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omments3.xml" ContentType="application/vnd.openxmlformats-officedocument.spreadsheetml.comments+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2.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4.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5.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16.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17.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18.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19.xml" ContentType="application/vnd.openxmlformats-officedocument.drawing+xml"/>
  <Override PartName="/xl/charts/chart75.xml" ContentType="application/vnd.openxmlformats-officedocument.drawingml.chart+xml"/>
  <Override PartName="/xl/charts/style1.xml" ContentType="application/vnd.ms-office.chartstyle+xml"/>
  <Override PartName="/xl/charts/colors1.xml" ContentType="application/vnd.ms-office.chartcolorstyle+xml"/>
  <Override PartName="/xl/charts/chart76.xml" ContentType="application/vnd.openxmlformats-officedocument.drawingml.chart+xml"/>
  <Override PartName="/xl/charts/style2.xml" ContentType="application/vnd.ms-office.chartstyle+xml"/>
  <Override PartName="/xl/charts/colors2.xml" ContentType="application/vnd.ms-office.chartcolorstyle+xml"/>
  <Override PartName="/xl/charts/chart7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0.xml" ContentType="application/vnd.openxmlformats-officedocument.drawing+xml"/>
  <Override PartName="/xl/comments4.xml" ContentType="application/vnd.openxmlformats-officedocument.spreadsheetml.comments+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21.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22.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drawings/drawing23.xml" ContentType="application/vnd.openxmlformats-officedocument.drawing+xml"/>
  <Override PartName="/xl/charts/chart102.xml" ContentType="application/vnd.openxmlformats-officedocument.drawingml.chart+xml"/>
  <Override PartName="/xl/charts/style4.xml" ContentType="application/vnd.ms-office.chartstyle+xml"/>
  <Override PartName="/xl/charts/colors4.xml" ContentType="application/vnd.ms-office.chartcolorstyle+xml"/>
  <Override PartName="/xl/charts/chart103.xml" ContentType="application/vnd.openxmlformats-officedocument.drawingml.chart+xml"/>
  <Override PartName="/xl/charts/style5.xml" ContentType="application/vnd.ms-office.chartstyle+xml"/>
  <Override PartName="/xl/charts/colors5.xml" ContentType="application/vnd.ms-office.chartcolorstyle+xml"/>
  <Override PartName="/xl/charts/chart104.xml" ContentType="application/vnd.openxmlformats-officedocument.drawingml.chart+xml"/>
  <Override PartName="/xl/charts/style6.xml" ContentType="application/vnd.ms-office.chartstyle+xml"/>
  <Override PartName="/xl/charts/colors6.xml" ContentType="application/vnd.ms-office.chartcolorstyle+xml"/>
  <Override PartName="/xl/charts/chart105.xml" ContentType="application/vnd.openxmlformats-officedocument.drawingml.chart+xml"/>
  <Override PartName="/xl/charts/style7.xml" ContentType="application/vnd.ms-office.chartstyle+xml"/>
  <Override PartName="/xl/charts/colors7.xml" ContentType="application/vnd.ms-office.chartcolorstyle+xml"/>
  <Override PartName="/xl/charts/chart106.xml" ContentType="application/vnd.openxmlformats-officedocument.drawingml.chart+xml"/>
  <Override PartName="/xl/charts/style8.xml" ContentType="application/vnd.ms-office.chartstyle+xml"/>
  <Override PartName="/xl/charts/colors8.xml" ContentType="application/vnd.ms-office.chartcolorstyle+xml"/>
  <Override PartName="/xl/charts/chart107.xml" ContentType="application/vnd.openxmlformats-officedocument.drawingml.chart+xml"/>
  <Override PartName="/xl/charts/style9.xml" ContentType="application/vnd.ms-office.chartstyle+xml"/>
  <Override PartName="/xl/charts/colors9.xml" ContentType="application/vnd.ms-office.chartcolorstyle+xml"/>
  <Override PartName="/xl/charts/chart108.xml" ContentType="application/vnd.openxmlformats-officedocument.drawingml.chart+xml"/>
  <Override PartName="/xl/charts/style10.xml" ContentType="application/vnd.ms-office.chartstyle+xml"/>
  <Override PartName="/xl/charts/colors10.xml" ContentType="application/vnd.ms-office.chartcolorstyle+xml"/>
  <Override PartName="/xl/charts/chart109.xml" ContentType="application/vnd.openxmlformats-officedocument.drawingml.chart+xml"/>
  <Override PartName="/xl/charts/style11.xml" ContentType="application/vnd.ms-office.chartstyle+xml"/>
  <Override PartName="/xl/charts/colors11.xml" ContentType="application/vnd.ms-office.chartcolorstyle+xml"/>
  <Override PartName="/xl/charts/chart110.xml" ContentType="application/vnd.openxmlformats-officedocument.drawingml.chart+xml"/>
  <Override PartName="/xl/charts/style12.xml" ContentType="application/vnd.ms-office.chartstyle+xml"/>
  <Override PartName="/xl/charts/colors12.xml" ContentType="application/vnd.ms-office.chartcolorstyle+xml"/>
  <Override PartName="/xl/charts/chart111.xml" ContentType="application/vnd.openxmlformats-officedocument.drawingml.chart+xml"/>
  <Override PartName="/xl/charts/style13.xml" ContentType="application/vnd.ms-office.chartstyle+xml"/>
  <Override PartName="/xl/charts/colors13.xml" ContentType="application/vnd.ms-office.chartcolorstyle+xml"/>
  <Override PartName="/xl/charts/chart112.xml" ContentType="application/vnd.openxmlformats-officedocument.drawingml.chart+xml"/>
  <Override PartName="/xl/charts/style14.xml" ContentType="application/vnd.ms-office.chartstyle+xml"/>
  <Override PartName="/xl/charts/colors14.xml" ContentType="application/vnd.ms-office.chartcolorstyle+xml"/>
  <Override PartName="/xl/charts/chart113.xml" ContentType="application/vnd.openxmlformats-officedocument.drawingml.chart+xml"/>
  <Override PartName="/xl/charts/style15.xml" ContentType="application/vnd.ms-office.chartstyle+xml"/>
  <Override PartName="/xl/charts/colors15.xml" ContentType="application/vnd.ms-office.chartcolorstyle+xml"/>
  <Override PartName="/xl/charts/chart114.xml" ContentType="application/vnd.openxmlformats-officedocument.drawingml.chart+xml"/>
  <Override PartName="/xl/charts/style16.xml" ContentType="application/vnd.ms-office.chartstyle+xml"/>
  <Override PartName="/xl/charts/colors16.xml" ContentType="application/vnd.ms-office.chartcolorstyle+xml"/>
  <Override PartName="/xl/charts/chart115.xml" ContentType="application/vnd.openxmlformats-officedocument.drawingml.chart+xml"/>
  <Override PartName="/xl/charts/style17.xml" ContentType="application/vnd.ms-office.chartstyle+xml"/>
  <Override PartName="/xl/charts/colors17.xml" ContentType="application/vnd.ms-office.chartcolorstyle+xml"/>
  <Override PartName="/xl/charts/chart116.xml" ContentType="application/vnd.openxmlformats-officedocument.drawingml.chart+xml"/>
  <Override PartName="/xl/charts/style18.xml" ContentType="application/vnd.ms-office.chartstyle+xml"/>
  <Override PartName="/xl/charts/colors18.xml" ContentType="application/vnd.ms-office.chartcolorstyle+xml"/>
  <Override PartName="/xl/charts/chart11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4.xml" ContentType="application/vnd.openxmlformats-officedocument.drawing+xml"/>
  <Override PartName="/xl/charts/chart118.xml" ContentType="application/vnd.openxmlformats-officedocument.drawingml.chart+xml"/>
  <Override PartName="/xl/drawings/drawing25.xml" ContentType="application/vnd.openxmlformats-officedocument.drawing+xml"/>
  <Override PartName="/xl/charts/chart119.xml" ContentType="application/vnd.openxmlformats-officedocument.drawingml.chart+xml"/>
  <Override PartName="/xl/drawings/drawing26.xml" ContentType="application/vnd.openxmlformats-officedocument.drawing+xml"/>
  <Override PartName="/xl/charts/chart120.xml" ContentType="application/vnd.openxmlformats-officedocument.drawingml.chart+xml"/>
  <Override PartName="/xl/drawings/drawing27.xml" ContentType="application/vnd.openxmlformats-officedocument.drawing+xml"/>
  <Override PartName="/xl/charts/chart121.xml" ContentType="application/vnd.openxmlformats-officedocument.drawingml.chart+xml"/>
  <Override PartName="/xl/drawings/drawing28.xml" ContentType="application/vnd.openxmlformats-officedocument.drawing+xml"/>
  <Override PartName="/xl/charts/chart122.xml" ContentType="application/vnd.openxmlformats-officedocument.drawingml.chart+xml"/>
  <Override PartName="/xl/drawings/drawing29.xml" ContentType="application/vnd.openxmlformats-officedocument.drawing+xml"/>
  <Override PartName="/xl/charts/chart123.xml" ContentType="application/vnd.openxmlformats-officedocument.drawingml.chart+xml"/>
  <Override PartName="/xl/drawings/drawing30.xml" ContentType="application/vnd.openxmlformats-officedocument.drawing+xml"/>
  <Override PartName="/xl/charts/chart124.xml" ContentType="application/vnd.openxmlformats-officedocument.drawingml.chart+xml"/>
  <Override PartName="/xl/drawings/drawing31.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drawings/drawing32.xml" ContentType="application/vnd.openxmlformats-officedocument.drawing+xml"/>
  <Override PartName="/xl/charts/chart127.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3.xml" ContentType="application/vnd.openxmlformats-officedocument.drawing+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drawings/drawing34.xml" ContentType="application/vnd.openxmlformats-officedocument.drawing+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drawings/drawing35.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drawings/drawing36.xml" ContentType="application/vnd.openxmlformats-officedocument.drawing+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drawings/drawing37.xml" ContentType="application/vnd.openxmlformats-officedocument.drawing+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drawings/drawing38.xml" ContentType="application/vnd.openxmlformats-officedocument.drawing+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drawings/drawing39.xml" ContentType="application/vnd.openxmlformats-officedocument.drawing+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drawings/drawing40.xml" ContentType="application/vnd.openxmlformats-officedocument.drawing+xml"/>
  <Override PartName="/xl/charts/chart156.xml" ContentType="application/vnd.openxmlformats-officedocument.drawingml.chart+xml"/>
  <Override PartName="/xl/drawings/drawing41.xml" ContentType="application/vnd.openxmlformats-officedocument.drawing+xml"/>
  <Override PartName="/xl/charts/chart157.xml" ContentType="application/vnd.openxmlformats-officedocument.drawingml.chart+xml"/>
  <Override PartName="/xl/drawings/drawing42.xml" ContentType="application/vnd.openxmlformats-officedocument.drawing+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drawings/drawing43.xml" ContentType="application/vnd.openxmlformats-officedocument.drawing+xml"/>
  <Override PartName="/xl/charts/chart162.xml" ContentType="application/vnd.openxmlformats-officedocument.drawingml.chart+xml"/>
  <Override PartName="/xl/drawings/drawing44.xml" ContentType="application/vnd.openxmlformats-officedocument.drawing+xml"/>
  <Override PartName="/xl/charts/chart163.xml" ContentType="application/vnd.openxmlformats-officedocument.drawingml.chart+xml"/>
  <Override PartName="/xl/charts/chart164.xml" ContentType="application/vnd.openxmlformats-officedocument.drawingml.chart+xml"/>
  <Override PartName="/xl/drawings/drawing45.xml" ContentType="application/vnd.openxmlformats-officedocument.drawing+xml"/>
  <Override PartName="/xl/charts/chart165.xml" ContentType="application/vnd.openxmlformats-officedocument.drawingml.chart+xml"/>
  <Override PartName="/xl/charts/chart166.xml" ContentType="application/vnd.openxmlformats-officedocument.drawingml.chart+xml"/>
  <Override PartName="/xl/drawings/drawing46.xml" ContentType="application/vnd.openxmlformats-officedocument.drawing+xml"/>
  <Override PartName="/xl/charts/chart167.xml" ContentType="application/vnd.openxmlformats-officedocument.drawingml.chart+xml"/>
  <Override PartName="/xl/charts/chart168.xml" ContentType="application/vnd.openxmlformats-officedocument.drawingml.chart+xml"/>
  <Override PartName="/xl/drawings/drawing47.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drawings/drawing48.xml" ContentType="application/vnd.openxmlformats-officedocument.drawing+xml"/>
  <Override PartName="/xl/charts/chart171.xml" ContentType="application/vnd.openxmlformats-officedocument.drawingml.chart+xml"/>
  <Override PartName="/xl/charts/chart172.xml" ContentType="application/vnd.openxmlformats-officedocument.drawingml.chart+xml"/>
  <Override PartName="/xl/drawings/drawing49.xml" ContentType="application/vnd.openxmlformats-officedocument.drawing+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drawings/drawing50.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51.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drawings/drawing52.xml" ContentType="application/vnd.openxmlformats-officedocument.drawing+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drawings/drawing53.xml" ContentType="application/vnd.openxmlformats-officedocument.drawing+xml"/>
  <Override PartName="/xl/charts/chart189.xml" ContentType="application/vnd.openxmlformats-officedocument.drawingml.chart+xml"/>
  <Override PartName="/xl/drawings/drawing54.xml" ContentType="application/vnd.openxmlformats-officedocument.drawing+xml"/>
  <Override PartName="/xl/charts/chart190.xml" ContentType="application/vnd.openxmlformats-officedocument.drawingml.chart+xml"/>
  <Override PartName="/xl/drawings/drawing55.xml" ContentType="application/vnd.openxmlformats-officedocument.drawing+xml"/>
  <Override PartName="/xl/charts/chart191.xml" ContentType="application/vnd.openxmlformats-officedocument.drawingml.chart+xml"/>
  <Override PartName="/xl/charts/chart192.xml" ContentType="application/vnd.openxmlformats-officedocument.drawingml.chart+xml"/>
  <Override PartName="/xl/drawings/drawing56.xml" ContentType="application/vnd.openxmlformats-officedocument.drawing+xml"/>
  <Override PartName="/xl/charts/chart193.xml" ContentType="application/vnd.openxmlformats-officedocument.drawingml.chart+xml"/>
  <Override PartName="/xl/charts/chart194.xml" ContentType="application/vnd.openxmlformats-officedocument.drawingml.chart+xml"/>
  <Override PartName="/xl/drawings/drawing57.xml" ContentType="application/vnd.openxmlformats-officedocument.drawing+xml"/>
  <Override PartName="/xl/charts/chart195.xml" ContentType="application/vnd.openxmlformats-officedocument.drawingml.chart+xml"/>
  <Override PartName="/xl/charts/chart196.xml" ContentType="application/vnd.openxmlformats-officedocument.drawingml.chart+xml"/>
  <Override PartName="/xl/drawings/drawing58.xml" ContentType="application/vnd.openxmlformats-officedocument.drawing+xml"/>
  <Override PartName="/xl/charts/chart197.xml" ContentType="application/vnd.openxmlformats-officedocument.drawingml.chart+xml"/>
  <Override PartName="/xl/charts/chart198.xml" ContentType="application/vnd.openxmlformats-officedocument.drawingml.chart+xml"/>
  <Override PartName="/xl/drawings/drawing59.xml" ContentType="application/vnd.openxmlformats-officedocument.drawing+xml"/>
  <Override PartName="/xl/drawings/drawing60.xml" ContentType="application/vnd.openxmlformats-officedocument.drawing+xml"/>
  <Override PartName="/xl/comments5.xml" ContentType="application/vnd.openxmlformats-officedocument.spreadsheetml.comments+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drawings/drawing61.xml" ContentType="application/vnd.openxmlformats-officedocument.drawing+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drawings/drawing62.xml" ContentType="application/vnd.openxmlformats-officedocument.drawing+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drawings/drawing63.xml" ContentType="application/vnd.openxmlformats-officedocument.drawing+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drawings/drawing64.xml" ContentType="application/vnd.openxmlformats-officedocument.drawing+xml"/>
  <Override PartName="/xl/comments6.xml" ContentType="application/vnd.openxmlformats-officedocument.spreadsheetml.comments+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drawings/drawing65.xml" ContentType="application/vnd.openxmlformats-officedocument.drawing+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drawings/drawing66.xml" ContentType="application/vnd.openxmlformats-officedocument.drawing+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drawings/drawing67.xml" ContentType="application/vnd.openxmlformats-officedocument.drawing+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drawings/drawing68.xml" ContentType="application/vnd.openxmlformats-officedocument.drawing+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https://south32.sharepoint.com/sites/illawarra_au/corporate_functions/environment/Reports  14 Day Reports/"/>
    </mc:Choice>
  </mc:AlternateContent>
  <xr:revisionPtr revIDLastSave="1920" documentId="14_{BDB5E3F2-D2A7-4F44-9976-4D4E88EF01D8}" xr6:coauthVersionLast="47" xr6:coauthVersionMax="47" xr10:uidLastSave="{142EE328-54A9-48FC-9EAF-C0D31E6CB07C}"/>
  <bookViews>
    <workbookView xWindow="28680" yWindow="1185" windowWidth="29040" windowHeight="15840" tabRatio="845" activeTab="1" xr2:uid="{00000000-000D-0000-FFFF-FFFF00000000}"/>
  </bookViews>
  <sheets>
    <sheet name="Menu" sheetId="1" r:id="rId1"/>
    <sheet name="Map APN E" sheetId="117" r:id="rId2"/>
    <sheet name="Map APN Nth BCD" sheetId="116" r:id="rId3"/>
    <sheet name="Map APN Nth WC" sheetId="115" r:id="rId4"/>
    <sheet name="Map APN W" sheetId="114" r:id="rId5"/>
    <sheet name="Map VS6" sheetId="113" r:id="rId6"/>
    <sheet name="Water Quality Pt 10" sheetId="38" r:id="rId7"/>
    <sheet name="Water Pt 10 (CM)" sheetId="40" r:id="rId8"/>
    <sheet name="Water Pt 10 (Con)" sheetId="110" r:id="rId9"/>
    <sheet name="Water Quality Pt 4" sheetId="3" r:id="rId10"/>
    <sheet name="BCD Flow Summary" sheetId="112" state="hidden" r:id="rId11"/>
    <sheet name="Water Quality Pt 11 (Grab)" sheetId="41" r:id="rId12"/>
    <sheet name="Water Quality Pt 11 (InSitu)" sheetId="42" state="hidden" r:id="rId13"/>
    <sheet name="Water Quality Pt 12 (Grab)" sheetId="43" r:id="rId14"/>
    <sheet name="Water Quality Pt 18" sheetId="52" r:id="rId15"/>
    <sheet name="Water Quality Pt 12 (InSitu)" sheetId="44" state="hidden" r:id="rId16"/>
    <sheet name="Water Quality Pt 16" sheetId="111" r:id="rId17"/>
    <sheet name="Water Quality Pt 19" sheetId="53" r:id="rId18"/>
    <sheet name="Water Quality Pt 23" sheetId="56" r:id="rId19"/>
    <sheet name="Water Quality Pt 20" sheetId="54" r:id="rId20"/>
    <sheet name="Water Quality Pt 38" sheetId="55" r:id="rId21"/>
    <sheet name="Water Quality Pt 40 (In Situ)" sheetId="132" r:id="rId22"/>
    <sheet name="Water Quality Pt 24" sheetId="118" r:id="rId23"/>
    <sheet name="Water Quality Pt 24 (CM)" sheetId="130" r:id="rId24"/>
    <sheet name="Water Quality Pt 36" sheetId="58" r:id="rId25"/>
    <sheet name="Water Quality Pt 40 (Grab)" sheetId="131" r:id="rId26"/>
    <sheet name="Ecotox Pt 10 " sheetId="45" r:id="rId27"/>
    <sheet name="Water Discharge Pt 4" sheetId="59" r:id="rId28"/>
    <sheet name="Water Discharge Pt 10" sheetId="60" r:id="rId29"/>
    <sheet name="Water Discharge Pt 13" sheetId="61" r:id="rId30"/>
    <sheet name="Water Discharge Pt 18" sheetId="62" r:id="rId31"/>
    <sheet name="Water Discharge Pt 19" sheetId="63" r:id="rId32"/>
    <sheet name="Water Discharge Pt 20" sheetId="64" r:id="rId33"/>
    <sheet name="Water Discharge Pt 38" sheetId="65" r:id="rId34"/>
    <sheet name="Water Discharge Pt 24" sheetId="66" r:id="rId35"/>
    <sheet name="Water Discharge Pt 40" sheetId="134" r:id="rId36"/>
    <sheet name="Air AE-DDG14" sheetId="119" r:id="rId37"/>
    <sheet name="Air AE-DDG15" sheetId="120" r:id="rId38"/>
    <sheet name="Air AE-DDG16" sheetId="121" r:id="rId39"/>
    <sheet name="Air AE-DDG17" sheetId="122" r:id="rId40"/>
    <sheet name="Air AE-DDG18" sheetId="123" r:id="rId41"/>
    <sheet name="Air AW-DD1" sheetId="124" r:id="rId42"/>
    <sheet name="Air AW-DD2" sheetId="125" r:id="rId43"/>
    <sheet name="Pt 28 - PM10" sheetId="78" r:id="rId44"/>
    <sheet name="Pt 27 - PM10" sheetId="77" r:id="rId45"/>
    <sheet name="Appin Township" sheetId="79" state="hidden" r:id="rId46"/>
    <sheet name="AE-HV1" sheetId="106" r:id="rId47"/>
    <sheet name="AE-PS1" sheetId="97" r:id="rId48"/>
    <sheet name="AE-PS2" sheetId="98" r:id="rId49"/>
    <sheet name="AE-PS3" sheetId="99" r:id="rId50"/>
    <sheet name="AW-PS1" sheetId="100" r:id="rId51"/>
    <sheet name="AW-PS2" sheetId="101" r:id="rId52"/>
    <sheet name="Air W-DD1" sheetId="126" r:id="rId53"/>
    <sheet name="Air W-DD3" sheetId="127" r:id="rId54"/>
    <sheet name="Air W-DD8" sheetId="128" r:id="rId55"/>
    <sheet name="Air W-DD10" sheetId="129" r:id="rId56"/>
    <sheet name="Point 35 - PM10" sheetId="86" r:id="rId57"/>
    <sheet name="VS6-PF1" sheetId="135" r:id="rId58"/>
    <sheet name="W-PS1" sheetId="102" r:id="rId59"/>
    <sheet name="W-PS2" sheetId="103" r:id="rId60"/>
    <sheet name="W-PS3" sheetId="104" r:id="rId61"/>
    <sheet name="W-PS4" sheetId="105" r:id="rId62"/>
    <sheet name="BSO Noise Monitoring Map" sheetId="87" r:id="rId63"/>
    <sheet name="Noise APN Township (AE-NS4)" sheetId="89" r:id="rId64"/>
    <sheet name="Noise APN No.1 &amp; No.2 (AE-NS5)" sheetId="90" r:id="rId65"/>
    <sheet name="Noise APN West (AW-NS4)" sheetId="92" r:id="rId66"/>
    <sheet name="Noise APN West Other (AW-NS5)" sheetId="93" r:id="rId67"/>
    <sheet name="Noise VS6 Central" sheetId="108" r:id="rId68"/>
    <sheet name="BSO Historical Noise" sheetId="88" state="hidden" r:id="rId69"/>
    <sheet name="Noise APN No.3 (AW-NS3)" sheetId="91" r:id="rId70"/>
    <sheet name="Noise WCF Baseline (W-NS1)" sheetId="94" r:id="rId71"/>
    <sheet name="Noise VS6 North" sheetId="107" r:id="rId72"/>
    <sheet name="Noise VS6 South" sheetId="109" r:id="rId73"/>
    <sheet name="Noise No.6 Vent Shaft" sheetId="95" state="hidden" r:id="rId74"/>
    <sheet name="Noise Appin Mine Safety GD" sheetId="96" state="hidden" r:id="rId75"/>
  </sheets>
  <externalReferences>
    <externalReference r:id="rId76"/>
    <externalReference r:id="rId77"/>
  </externalReferences>
  <definedNames>
    <definedName name="_xlnm._FilterDatabase" localSheetId="68" hidden="1">'BSO Historical Noise'!$A$11:$P$11</definedName>
    <definedName name="_xlnm._FilterDatabase" localSheetId="64" hidden="1">'Noise APN No.1 &amp; No.2 (AE-NS5)'!$A$9:$J$9</definedName>
    <definedName name="_xlnm._FilterDatabase" localSheetId="69" hidden="1">'Noise APN No.3 (AW-NS3)'!$A$10:$J$10</definedName>
    <definedName name="_xlnm._FilterDatabase" localSheetId="63" hidden="1">'Noise APN Township (AE-NS4)'!$A$9:$J$9</definedName>
    <definedName name="_xlnm._FilterDatabase" localSheetId="65" hidden="1">'Noise APN West (AW-NS4)'!$A$9:$J$9</definedName>
    <definedName name="_xlnm._FilterDatabase" localSheetId="66" hidden="1">'Noise APN West Other (AW-NS5)'!$A$9:$J$9</definedName>
    <definedName name="_xlnm._FilterDatabase" localSheetId="74" hidden="1">'Noise Appin Mine Safety GD'!$A$11:$F$11</definedName>
    <definedName name="_xlnm._FilterDatabase" localSheetId="73" hidden="1">'Noise No.6 Vent Shaft'!$A$10:$F$10</definedName>
    <definedName name="_xlnm._FilterDatabase" localSheetId="67" hidden="1">'Noise VS6 Central'!$A$9:$J$9</definedName>
    <definedName name="_xlnm._FilterDatabase" localSheetId="71" hidden="1">'Noise VS6 North'!$A$10:$J$10</definedName>
    <definedName name="_xlnm._FilterDatabase" localSheetId="72" hidden="1">'Noise VS6 South'!$A$10:$J$10</definedName>
    <definedName name="_xlnm._FilterDatabase" localSheetId="70" hidden="1">'Noise WCF Baseline (W-NS1)'!$A$10:$J$10</definedName>
    <definedName name="_xlnm._FilterDatabase" localSheetId="8" hidden="1">'Water Pt 10 (Con)'!$A$9:$H$755</definedName>
    <definedName name="ae_ddg14_amgoal" localSheetId="36">OFFSET('Air AE-DDG14'!$J$10,COUNTA('Air AE-DDG14'!$J:$J)-19,0,18,1)</definedName>
    <definedName name="ae_ddg14_amgoal" localSheetId="37">OFFSET('Air AE-DDG14'!$J$10,COUNTA('Air AE-DDG14'!$J:$J)-19,0,18,1)</definedName>
    <definedName name="ae_ddg14_amgoal" localSheetId="38">OFFSET('Air AE-DDG14'!$J$10,COUNTA('Air AE-DDG14'!$J:$J)-19,0,18,1)</definedName>
    <definedName name="ae_ddg14_amgoal" localSheetId="39">OFFSET('Air AE-DDG14'!$J$10,COUNTA('Air AE-DDG14'!$J:$J)-19,0,18,1)</definedName>
    <definedName name="ae_ddg14_amgoal" localSheetId="40">OFFSET('Air AE-DDG14'!$J$10,COUNTA('Air AE-DDG14'!$J:$J)-19,0,18,1)</definedName>
    <definedName name="ae_ddg14_amgoal" localSheetId="41">OFFSET('Air AE-DDG14'!$J$10,COUNTA('Air AE-DDG14'!$J:$J)-19,0,18,1)</definedName>
    <definedName name="ae_ddg14_amgoal" localSheetId="42">OFFSET('Air AE-DDG14'!$J$10,COUNTA('Air AE-DDG14'!$J:$J)-19,0,18,1)</definedName>
    <definedName name="ae_ddg14_amgoal" localSheetId="52">OFFSET('Air AE-DDG14'!$J$10,COUNTA('Air AE-DDG14'!$J:$J)-19,0,18,1)</definedName>
    <definedName name="ae_ddg14_amgoal" localSheetId="55">OFFSET('Air AE-DDG14'!$J$10,COUNTA('Air AE-DDG14'!$J:$J)-19,0,18,1)</definedName>
    <definedName name="ae_ddg14_amgoal" localSheetId="53">OFFSET('Air AE-DDG14'!$J$10,COUNTA('Air AE-DDG14'!$J:$J)-19,0,18,1)</definedName>
    <definedName name="ae_ddg14_amgoal" localSheetId="54">OFFSET('Air AE-DDG14'!$J$10,COUNTA('Air AE-DDG14'!$J:$J)-19,0,18,1)</definedName>
    <definedName name="ae_ddg14_amgoal" localSheetId="57">OFFSET(#REF!,COUNTA(#REF!)-19,0,18,1)</definedName>
    <definedName name="ae_ddg14_amgoal" localSheetId="35">OFFSET(#REF!,COUNTA(#REF!)-19,0,18,1)</definedName>
    <definedName name="ae_ddg14_amgoal" localSheetId="22">OFFSET('Air AE-DDG14'!$J$10,COUNTA('Air AE-DDG14'!$J:$J)-19,0,18,1)</definedName>
    <definedName name="ae_ddg14_amgoal" localSheetId="25">OFFSET(#REF!,COUNTA(#REF!)-19,0,18,1)</definedName>
    <definedName name="ae_ddg14_amgoal" localSheetId="21">OFFSET(#REF!,COUNTA(#REF!)-19,0,18,1)</definedName>
    <definedName name="ae_ddg14_amgoal">OFFSET(#REF!,COUNTA(#REF!)-19,0,18,1)</definedName>
    <definedName name="ae_ddg14_ash" localSheetId="36">OFFSET('Air AE-DDG14'!$F$10,COUNTA('Air AE-DDG14'!$F:$F)-19,0,18,1)</definedName>
    <definedName name="ae_ddg14_ash" localSheetId="37">OFFSET('Air AE-DDG14'!$F$10,COUNTA('Air AE-DDG14'!$F:$F)-19,0,18,1)</definedName>
    <definedName name="ae_ddg14_ash" localSheetId="38">OFFSET('Air AE-DDG14'!$F$10,COUNTA('Air AE-DDG14'!$F:$F)-19,0,18,1)</definedName>
    <definedName name="ae_ddg14_ash" localSheetId="39">OFFSET('Air AE-DDG14'!$F$10,COUNTA('Air AE-DDG14'!$F:$F)-19,0,18,1)</definedName>
    <definedName name="ae_ddg14_ash" localSheetId="40">OFFSET('Air AE-DDG14'!$F$10,COUNTA('Air AE-DDG14'!$F:$F)-19,0,18,1)</definedName>
    <definedName name="ae_ddg14_ash" localSheetId="41">OFFSET('Air AE-DDG14'!$F$10,COUNTA('Air AE-DDG14'!$F:$F)-19,0,18,1)</definedName>
    <definedName name="ae_ddg14_ash" localSheetId="42">OFFSET('Air AE-DDG14'!$F$10,COUNTA('Air AE-DDG14'!$F:$F)-19,0,18,1)</definedName>
    <definedName name="ae_ddg14_ash" localSheetId="52">OFFSET('Air AE-DDG14'!$F$10,COUNTA('Air AE-DDG14'!$F:$F)-19,0,18,1)</definedName>
    <definedName name="ae_ddg14_ash" localSheetId="55">OFFSET('Air AE-DDG14'!$F$10,COUNTA('Air AE-DDG14'!$F:$F)-19,0,18,1)</definedName>
    <definedName name="ae_ddg14_ash" localSheetId="53">OFFSET('Air AE-DDG14'!$F$10,COUNTA('Air AE-DDG14'!$F:$F)-19,0,18,1)</definedName>
    <definedName name="ae_ddg14_ash" localSheetId="54">OFFSET('Air AE-DDG14'!$F$10,COUNTA('Air AE-DDG14'!$F:$F)-19,0,18,1)</definedName>
    <definedName name="ae_ddg14_ash" localSheetId="57">OFFSET(#REF!,COUNTA(#REF!)-19,0,18,1)</definedName>
    <definedName name="ae_ddg14_ash" localSheetId="35">OFFSET(#REF!,COUNTA(#REF!)-19,0,18,1)</definedName>
    <definedName name="ae_ddg14_ash" localSheetId="22">OFFSET('Air AE-DDG14'!$F$10,COUNTA('Air AE-DDG14'!$F:$F)-19,0,18,1)</definedName>
    <definedName name="ae_ddg14_ash" localSheetId="25">OFFSET(#REF!,COUNTA(#REF!)-19,0,18,1)</definedName>
    <definedName name="ae_ddg14_ash" localSheetId="21">OFFSET(#REF!,COUNTA(#REF!)-19,0,18,1)</definedName>
    <definedName name="ae_ddg14_ash">OFFSET(#REF!,COUNTA(#REF!)-19,0,18,1)</definedName>
    <definedName name="ae_ddg14_comb" localSheetId="36">OFFSET('Air AE-DDG14'!$G$10,COUNTA('Air AE-DDG14'!$H:$H)-19,0,18,1)</definedName>
    <definedName name="ae_ddg14_comb" localSheetId="37">OFFSET('Air AE-DDG14'!$G$10,COUNTA('Air AE-DDG14'!$H:$H)-19,0,18,1)</definedName>
    <definedName name="ae_ddg14_comb" localSheetId="38">OFFSET('Air AE-DDG14'!$G$10,COUNTA('Air AE-DDG14'!$H:$H)-19,0,18,1)</definedName>
    <definedName name="ae_ddg14_comb" localSheetId="39">OFFSET('Air AE-DDG14'!$G$10,COUNTA('Air AE-DDG14'!$H:$H)-19,0,18,1)</definedName>
    <definedName name="ae_ddg14_comb" localSheetId="40">OFFSET('Air AE-DDG14'!$G$10,COUNTA('Air AE-DDG14'!$H:$H)-19,0,18,1)</definedName>
    <definedName name="ae_ddg14_comb" localSheetId="41">OFFSET('Air AE-DDG14'!$G$10,COUNTA('Air AE-DDG14'!$H:$H)-19,0,18,1)</definedName>
    <definedName name="ae_ddg14_comb" localSheetId="42">OFFSET('Air AE-DDG14'!$G$10,COUNTA('Air AE-DDG14'!$H:$H)-19,0,18,1)</definedName>
    <definedName name="ae_ddg14_comb" localSheetId="52">OFFSET('Air AE-DDG14'!$G$10,COUNTA('Air AE-DDG14'!$H:$H)-19,0,18,1)</definedName>
    <definedName name="ae_ddg14_comb" localSheetId="55">OFFSET('Air AE-DDG14'!$G$10,COUNTA('Air AE-DDG14'!$H:$H)-19,0,18,1)</definedName>
    <definedName name="ae_ddg14_comb" localSheetId="53">OFFSET('Air AE-DDG14'!$G$10,COUNTA('Air AE-DDG14'!$H:$H)-19,0,18,1)</definedName>
    <definedName name="ae_ddg14_comb" localSheetId="54">OFFSET('Air AE-DDG14'!$G$10,COUNTA('Air AE-DDG14'!$H:$H)-19,0,18,1)</definedName>
    <definedName name="ae_ddg14_comb" localSheetId="57">OFFSET(#REF!,COUNTA(#REF!)-19,0,18,1)</definedName>
    <definedName name="ae_ddg14_comb" localSheetId="35">OFFSET(#REF!,COUNTA(#REF!)-19,0,18,1)</definedName>
    <definedName name="ae_ddg14_comb" localSheetId="22">OFFSET('Air AE-DDG14'!$G$10,COUNTA('Air AE-DDG14'!$H:$H)-19,0,18,1)</definedName>
    <definedName name="ae_ddg14_comb" localSheetId="25">OFFSET(#REF!,COUNTA(#REF!)-19,0,18,1)</definedName>
    <definedName name="ae_ddg14_comb" localSheetId="21">OFFSET(#REF!,COUNTA(#REF!)-19,0,18,1)</definedName>
    <definedName name="ae_ddg14_comb">OFFSET(#REF!,COUNTA(#REF!)-19,0,18,1)</definedName>
    <definedName name="ae_ddg14_insol" localSheetId="36">OFFSET('Air AE-DDG14'!$H$10,COUNTA('Air AE-DDG14'!$H:$H)-19,0,18,1)</definedName>
    <definedName name="ae_ddg14_insol" localSheetId="37">OFFSET('Air AE-DDG14'!$H$10,COUNTA('Air AE-DDG14'!$H:$H)-19,0,18,1)</definedName>
    <definedName name="ae_ddg14_insol" localSheetId="38">OFFSET('Air AE-DDG14'!$H$10,COUNTA('Air AE-DDG14'!$H:$H)-19,0,18,1)</definedName>
    <definedName name="ae_ddg14_insol" localSheetId="39">OFFSET('Air AE-DDG14'!$H$10,COUNTA('Air AE-DDG14'!$H:$H)-19,0,18,1)</definedName>
    <definedName name="ae_ddg14_insol" localSheetId="40">OFFSET('Air AE-DDG14'!$H$10,COUNTA('Air AE-DDG14'!$H:$H)-19,0,18,1)</definedName>
    <definedName name="ae_ddg14_insol" localSheetId="41">OFFSET('Air AE-DDG14'!$H$10,COUNTA('Air AE-DDG14'!$H:$H)-19,0,18,1)</definedName>
    <definedName name="ae_ddg14_insol" localSheetId="42">OFFSET('Air AE-DDG14'!$H$10,COUNTA('Air AE-DDG14'!$H:$H)-19,0,18,1)</definedName>
    <definedName name="ae_ddg14_insol" localSheetId="52">OFFSET('Air AE-DDG14'!$H$10,COUNTA('Air AE-DDG14'!$H:$H)-19,0,18,1)</definedName>
    <definedName name="ae_ddg14_insol" localSheetId="55">OFFSET('Air AE-DDG14'!$H$10,COUNTA('Air AE-DDG14'!$H:$H)-19,0,18,1)</definedName>
    <definedName name="ae_ddg14_insol" localSheetId="53">OFFSET('Air AE-DDG14'!$H$10,COUNTA('Air AE-DDG14'!$H:$H)-19,0,18,1)</definedName>
    <definedName name="ae_ddg14_insol" localSheetId="54">OFFSET('Air AE-DDG14'!$H$10,COUNTA('Air AE-DDG14'!$H:$H)-19,0,18,1)</definedName>
    <definedName name="ae_ddg14_insol" localSheetId="57">OFFSET(#REF!,COUNTA(#REF!)-19,0,18,1)</definedName>
    <definedName name="ae_ddg14_insol" localSheetId="35">OFFSET(#REF!,COUNTA(#REF!)-19,0,18,1)</definedName>
    <definedName name="ae_ddg14_insol" localSheetId="22">OFFSET('Air AE-DDG14'!$H$10,COUNTA('Air AE-DDG14'!$H:$H)-19,0,18,1)</definedName>
    <definedName name="ae_ddg14_insol" localSheetId="25">OFFSET(#REF!,COUNTA(#REF!)-19,0,18,1)</definedName>
    <definedName name="ae_ddg14_insol" localSheetId="21">OFFSET(#REF!,COUNTA(#REF!)-19,0,18,1)</definedName>
    <definedName name="ae_ddg14_insol">OFFSET(#REF!,COUNTA(#REF!)-19,0,18,1)</definedName>
    <definedName name="ae_ddg14_insol_avg" localSheetId="36">OFFSET('Air AE-DDG14'!$I$10,COUNTA('Air AE-DDG14'!$I:$I)-19,0,18,1)</definedName>
    <definedName name="ae_ddg14_insol_avg" localSheetId="37">OFFSET('Air AE-DDG14'!$I$10,COUNTA('Air AE-DDG14'!$I:$I)-19,0,18,1)</definedName>
    <definedName name="ae_ddg14_insol_avg" localSheetId="38">OFFSET('Air AE-DDG14'!$I$10,COUNTA('Air AE-DDG14'!$I:$I)-19,0,18,1)</definedName>
    <definedName name="ae_ddg14_insol_avg" localSheetId="39">OFFSET('Air AE-DDG14'!$I$10,COUNTA('Air AE-DDG14'!$I:$I)-19,0,18,1)</definedName>
    <definedName name="ae_ddg14_insol_avg" localSheetId="40">OFFSET('Air AE-DDG14'!$I$10,COUNTA('Air AE-DDG14'!$I:$I)-19,0,18,1)</definedName>
    <definedName name="ae_ddg14_insol_avg" localSheetId="41">OFFSET('Air AE-DDG14'!$I$10,COUNTA('Air AE-DDG14'!$I:$I)-19,0,18,1)</definedName>
    <definedName name="ae_ddg14_insol_avg" localSheetId="42">OFFSET('Air AE-DDG14'!$I$10,COUNTA('Air AE-DDG14'!$I:$I)-19,0,18,1)</definedName>
    <definedName name="ae_ddg14_insol_avg" localSheetId="52">OFFSET('Air AE-DDG14'!$I$10,COUNTA('Air AE-DDG14'!$I:$I)-19,0,18,1)</definedName>
    <definedName name="ae_ddg14_insol_avg" localSheetId="55">OFFSET('Air AE-DDG14'!$I$10,COUNTA('Air AE-DDG14'!$I:$I)-19,0,18,1)</definedName>
    <definedName name="ae_ddg14_insol_avg" localSheetId="53">OFFSET('Air AE-DDG14'!$I$10,COUNTA('Air AE-DDG14'!$I:$I)-19,0,18,1)</definedName>
    <definedName name="ae_ddg14_insol_avg" localSheetId="54">OFFSET('Air AE-DDG14'!$I$10,COUNTA('Air AE-DDG14'!$I:$I)-19,0,18,1)</definedName>
    <definedName name="ae_ddg14_insol_avg" localSheetId="57">OFFSET(#REF!,COUNTA(#REF!)-19,0,18,1)</definedName>
    <definedName name="ae_ddg14_insol_avg" localSheetId="35">OFFSET(#REF!,COUNTA(#REF!)-19,0,18,1)</definedName>
    <definedName name="ae_ddg14_insol_avg" localSheetId="22">OFFSET('Air AE-DDG14'!$I$10,COUNTA('Air AE-DDG14'!$I:$I)-19,0,18,1)</definedName>
    <definedName name="ae_ddg14_insol_avg" localSheetId="25">OFFSET(#REF!,COUNTA(#REF!)-19,0,18,1)</definedName>
    <definedName name="ae_ddg14_insol_avg" localSheetId="21">OFFSET(#REF!,COUNTA(#REF!)-19,0,18,1)</definedName>
    <definedName name="ae_ddg14_insol_avg">OFFSET(#REF!,COUNTA(#REF!)-19,0,18,1)</definedName>
    <definedName name="ae_ddg14_month" localSheetId="36">OFFSET('Air AE-DDG14'!$B$10,COUNTA('Air AE-DDG14'!$B:$B)-19,0,18,1)</definedName>
    <definedName name="ae_ddg14_month" localSheetId="37">OFFSET('Air AE-DDG14'!$B$10,COUNTA('Air AE-DDG14'!$B:$B)-19,0,18,1)</definedName>
    <definedName name="ae_ddg14_month" localSheetId="38">OFFSET('Air AE-DDG14'!$B$10,COUNTA('Air AE-DDG14'!$B:$B)-19,0,18,1)</definedName>
    <definedName name="ae_ddg14_month" localSheetId="39">OFFSET('Air AE-DDG14'!$B$10,COUNTA('Air AE-DDG14'!$B:$B)-19,0,18,1)</definedName>
    <definedName name="ae_ddg14_month" localSheetId="40">OFFSET('Air AE-DDG14'!$B$10,COUNTA('Air AE-DDG14'!$B:$B)-19,0,18,1)</definedName>
    <definedName name="ae_ddg14_month" localSheetId="41">OFFSET('Air AE-DDG14'!$B$10,COUNTA('Air AE-DDG14'!$B:$B)-19,0,18,1)</definedName>
    <definedName name="ae_ddg14_month" localSheetId="42">OFFSET('Air AE-DDG14'!$B$10,COUNTA('Air AE-DDG14'!$B:$B)-19,0,18,1)</definedName>
    <definedName name="ae_ddg14_month" localSheetId="52">OFFSET('Air AE-DDG14'!$B$10,COUNTA('Air AE-DDG14'!$B:$B)-19,0,18,1)</definedName>
    <definedName name="ae_ddg14_month" localSheetId="55">OFFSET('Air AE-DDG14'!$B$10,COUNTA('Air AE-DDG14'!$B:$B)-19,0,18,1)</definedName>
    <definedName name="ae_ddg14_month" localSheetId="53">OFFSET('Air AE-DDG14'!$B$10,COUNTA('Air AE-DDG14'!$B:$B)-19,0,18,1)</definedName>
    <definedName name="ae_ddg14_month" localSheetId="54">OFFSET('Air AE-DDG14'!$B$10,COUNTA('Air AE-DDG14'!$B:$B)-19,0,18,1)</definedName>
    <definedName name="ae_ddg14_month" localSheetId="57">OFFSET(#REF!,COUNTA(#REF!)-19,0,18,1)</definedName>
    <definedName name="ae_ddg14_month" localSheetId="35">OFFSET(#REF!,COUNTA(#REF!)-19,0,18,1)</definedName>
    <definedName name="ae_ddg14_month" localSheetId="22">OFFSET('Air AE-DDG14'!$B$10,COUNTA('Air AE-DDG14'!$B:$B)-19,0,18,1)</definedName>
    <definedName name="ae_ddg14_month" localSheetId="25">OFFSET(#REF!,COUNTA(#REF!)-19,0,18,1)</definedName>
    <definedName name="ae_ddg14_month" localSheetId="21">OFFSET(#REF!,COUNTA(#REF!)-19,0,18,1)</definedName>
    <definedName name="ae_ddg14_month">OFFSET(#REF!,COUNTA(#REF!)-19,0,18,1)</definedName>
    <definedName name="ae_ddg15_amgoal" localSheetId="36">OFFSET('Air AE-DDG15'!$J$10,COUNTA('Air AE-DDG15'!$J:$J)-19,0,18,1)</definedName>
    <definedName name="ae_ddg15_amgoal" localSheetId="37">OFFSET('Air AE-DDG15'!$J$10,COUNTA('Air AE-DDG15'!$J:$J)-19,0,18,1)</definedName>
    <definedName name="ae_ddg15_amgoal" localSheetId="38">OFFSET('Air AE-DDG15'!$J$10,COUNTA('Air AE-DDG15'!$J:$J)-19,0,18,1)</definedName>
    <definedName name="ae_ddg15_amgoal" localSheetId="39">OFFSET('Air AE-DDG15'!$J$10,COUNTA('Air AE-DDG15'!$J:$J)-19,0,18,1)</definedName>
    <definedName name="ae_ddg15_amgoal" localSheetId="40">OFFSET('Air AE-DDG15'!$J$10,COUNTA('Air AE-DDG15'!$J:$J)-19,0,18,1)</definedName>
    <definedName name="ae_ddg15_amgoal" localSheetId="41">OFFSET('Air AE-DDG15'!$J$10,COUNTA('Air AE-DDG15'!$J:$J)-19,0,18,1)</definedName>
    <definedName name="ae_ddg15_amgoal" localSheetId="42">OFFSET('Air AE-DDG15'!$J$10,COUNTA('Air AE-DDG15'!$J:$J)-19,0,18,1)</definedName>
    <definedName name="ae_ddg15_amgoal" localSheetId="52">OFFSET('Air AE-DDG15'!$J$10,COUNTA('Air AE-DDG15'!$J:$J)-19,0,18,1)</definedName>
    <definedName name="ae_ddg15_amgoal" localSheetId="55">OFFSET('Air AE-DDG15'!$J$10,COUNTA('Air AE-DDG15'!$J:$J)-19,0,18,1)</definedName>
    <definedName name="ae_ddg15_amgoal" localSheetId="53">OFFSET('Air AE-DDG15'!$J$10,COUNTA('Air AE-DDG15'!$J:$J)-19,0,18,1)</definedName>
    <definedName name="ae_ddg15_amgoal" localSheetId="54">OFFSET('Air AE-DDG15'!$J$10,COUNTA('Air AE-DDG15'!$J:$J)-19,0,18,1)</definedName>
    <definedName name="ae_ddg15_amgoal" localSheetId="57">OFFSET(#REF!,COUNTA(#REF!)-19,0,18,1)</definedName>
    <definedName name="ae_ddg15_amgoal" localSheetId="35">OFFSET(#REF!,COUNTA(#REF!)-19,0,18,1)</definedName>
    <definedName name="ae_ddg15_amgoal" localSheetId="22">OFFSET('Air AE-DDG15'!$J$10,COUNTA('Air AE-DDG15'!$J:$J)-19,0,18,1)</definedName>
    <definedName name="ae_ddg15_amgoal" localSheetId="25">OFFSET(#REF!,COUNTA(#REF!)-19,0,18,1)</definedName>
    <definedName name="ae_ddg15_amgoal" localSheetId="21">OFFSET(#REF!,COUNTA(#REF!)-19,0,18,1)</definedName>
    <definedName name="ae_ddg15_amgoal">OFFSET(#REF!,COUNTA(#REF!)-19,0,18,1)</definedName>
    <definedName name="ae_ddg15_ash" localSheetId="36">OFFSET('Air AE-DDG15'!$F$10,COUNTA('Air AE-DDG15'!$F:$F)-19,0,18,1)</definedName>
    <definedName name="ae_ddg15_ash" localSheetId="37">OFFSET('Air AE-DDG15'!$F$10,COUNTA('Air AE-DDG15'!$F:$F)-19,0,18,1)</definedName>
    <definedName name="ae_ddg15_ash" localSheetId="38">OFFSET('Air AE-DDG15'!$F$10,COUNTA('Air AE-DDG15'!$F:$F)-19,0,18,1)</definedName>
    <definedName name="ae_ddg15_ash" localSheetId="39">OFFSET('Air AE-DDG15'!$F$10,COUNTA('Air AE-DDG15'!$F:$F)-19,0,18,1)</definedName>
    <definedName name="ae_ddg15_ash" localSheetId="40">OFFSET('Air AE-DDG15'!$F$10,COUNTA('Air AE-DDG15'!$F:$F)-19,0,18,1)</definedName>
    <definedName name="ae_ddg15_ash" localSheetId="41">OFFSET('Air AE-DDG15'!$F$10,COUNTA('Air AE-DDG15'!$F:$F)-19,0,18,1)</definedName>
    <definedName name="ae_ddg15_ash" localSheetId="42">OFFSET('Air AE-DDG15'!$F$10,COUNTA('Air AE-DDG15'!$F:$F)-19,0,18,1)</definedName>
    <definedName name="ae_ddg15_ash" localSheetId="52">OFFSET('Air AE-DDG15'!$F$10,COUNTA('Air AE-DDG15'!$F:$F)-19,0,18,1)</definedName>
    <definedName name="ae_ddg15_ash" localSheetId="55">OFFSET('Air AE-DDG15'!$F$10,COUNTA('Air AE-DDG15'!$F:$F)-19,0,18,1)</definedName>
    <definedName name="ae_ddg15_ash" localSheetId="53">OFFSET('Air AE-DDG15'!$F$10,COUNTA('Air AE-DDG15'!$F:$F)-19,0,18,1)</definedName>
    <definedName name="ae_ddg15_ash" localSheetId="54">OFFSET('Air AE-DDG15'!$F$10,COUNTA('Air AE-DDG15'!$F:$F)-19,0,18,1)</definedName>
    <definedName name="ae_ddg15_ash" localSheetId="57">OFFSET(#REF!,COUNTA(#REF!)-19,0,18,1)</definedName>
    <definedName name="ae_ddg15_ash" localSheetId="35">OFFSET(#REF!,COUNTA(#REF!)-19,0,18,1)</definedName>
    <definedName name="ae_ddg15_ash" localSheetId="22">OFFSET('Air AE-DDG15'!$F$10,COUNTA('Air AE-DDG15'!$F:$F)-19,0,18,1)</definedName>
    <definedName name="ae_ddg15_ash" localSheetId="25">OFFSET(#REF!,COUNTA(#REF!)-19,0,18,1)</definedName>
    <definedName name="ae_ddg15_ash" localSheetId="21">OFFSET(#REF!,COUNTA(#REF!)-19,0,18,1)</definedName>
    <definedName name="ae_ddg15_ash">OFFSET(#REF!,COUNTA(#REF!)-19,0,18,1)</definedName>
    <definedName name="ae_ddg15_comb" localSheetId="36">OFFSET('Air AE-DDG15'!$G$10,COUNTA('Air AE-DDG15'!$G:$G)-19,0,18,1)</definedName>
    <definedName name="ae_ddg15_comb" localSheetId="37">OFFSET('Air AE-DDG15'!$G$10,COUNTA('Air AE-DDG15'!$G:$G)-19,0,18,1)</definedName>
    <definedName name="ae_ddg15_comb" localSheetId="38">OFFSET('Air AE-DDG15'!$G$10,COUNTA('Air AE-DDG15'!$G:$G)-19,0,18,1)</definedName>
    <definedName name="ae_ddg15_comb" localSheetId="39">OFFSET('Air AE-DDG15'!$G$10,COUNTA('Air AE-DDG15'!$G:$G)-19,0,18,1)</definedName>
    <definedName name="ae_ddg15_comb" localSheetId="40">OFFSET('Air AE-DDG15'!$G$10,COUNTA('Air AE-DDG15'!$G:$G)-19,0,18,1)</definedName>
    <definedName name="ae_ddg15_comb" localSheetId="41">OFFSET('Air AE-DDG15'!$G$10,COUNTA('Air AE-DDG15'!$G:$G)-19,0,18,1)</definedName>
    <definedName name="ae_ddg15_comb" localSheetId="42">OFFSET('Air AE-DDG15'!$G$10,COUNTA('Air AE-DDG15'!$G:$G)-19,0,18,1)</definedName>
    <definedName name="ae_ddg15_comb" localSheetId="52">OFFSET('Air AE-DDG15'!$G$10,COUNTA('Air AE-DDG15'!$G:$G)-19,0,18,1)</definedName>
    <definedName name="ae_ddg15_comb" localSheetId="55">OFFSET('Air AE-DDG15'!$G$10,COUNTA('Air AE-DDG15'!$G:$G)-19,0,18,1)</definedName>
    <definedName name="ae_ddg15_comb" localSheetId="53">OFFSET('Air AE-DDG15'!$G$10,COUNTA('Air AE-DDG15'!$G:$G)-19,0,18,1)</definedName>
    <definedName name="ae_ddg15_comb" localSheetId="54">OFFSET('Air AE-DDG15'!$G$10,COUNTA('Air AE-DDG15'!$G:$G)-19,0,18,1)</definedName>
    <definedName name="ae_ddg15_comb" localSheetId="57">OFFSET(#REF!,COUNTA(#REF!)-19,0,18,1)</definedName>
    <definedName name="ae_ddg15_comb" localSheetId="35">OFFSET(#REF!,COUNTA(#REF!)-19,0,18,1)</definedName>
    <definedName name="ae_ddg15_comb" localSheetId="22">OFFSET('Air AE-DDG15'!$G$10,COUNTA('Air AE-DDG15'!$G:$G)-19,0,18,1)</definedName>
    <definedName name="ae_ddg15_comb" localSheetId="25">OFFSET(#REF!,COUNTA(#REF!)-19,0,18,1)</definedName>
    <definedName name="ae_ddg15_comb" localSheetId="21">OFFSET(#REF!,COUNTA(#REF!)-19,0,18,1)</definedName>
    <definedName name="ae_ddg15_comb">OFFSET(#REF!,COUNTA(#REF!)-19,0,18,1)</definedName>
    <definedName name="ae_ddg15_insol" localSheetId="36">OFFSET('Air AE-DDG15'!$H$10,COUNTA('Air AE-DDG15'!$H:$H)-19,0,18,1)</definedName>
    <definedName name="ae_ddg15_insol" localSheetId="37">OFFSET('Air AE-DDG15'!$H$10,COUNTA('Air AE-DDG15'!$H:$H)-19,0,18,1)</definedName>
    <definedName name="ae_ddg15_insol" localSheetId="38">OFFSET('Air AE-DDG15'!$H$10,COUNTA('Air AE-DDG15'!$H:$H)-19,0,18,1)</definedName>
    <definedName name="ae_ddg15_insol" localSheetId="39">OFFSET('Air AE-DDG15'!$H$10,COUNTA('Air AE-DDG15'!$H:$H)-19,0,18,1)</definedName>
    <definedName name="ae_ddg15_insol" localSheetId="40">OFFSET('Air AE-DDG15'!$H$10,COUNTA('Air AE-DDG15'!$H:$H)-19,0,18,1)</definedName>
    <definedName name="ae_ddg15_insol" localSheetId="41">OFFSET('Air AE-DDG15'!$H$10,COUNTA('Air AE-DDG15'!$H:$H)-19,0,18,1)</definedName>
    <definedName name="ae_ddg15_insol" localSheetId="42">OFFSET('Air AE-DDG15'!$H$10,COUNTA('Air AE-DDG15'!$H:$H)-19,0,18,1)</definedName>
    <definedName name="ae_ddg15_insol" localSheetId="52">OFFSET('Air AE-DDG15'!$H$10,COUNTA('Air AE-DDG15'!$H:$H)-19,0,18,1)</definedName>
    <definedName name="ae_ddg15_insol" localSheetId="55">OFFSET('Air AE-DDG15'!$H$10,COUNTA('Air AE-DDG15'!$H:$H)-19,0,18,1)</definedName>
    <definedName name="ae_ddg15_insol" localSheetId="53">OFFSET('Air AE-DDG15'!$H$10,COUNTA('Air AE-DDG15'!$H:$H)-19,0,18,1)</definedName>
    <definedName name="ae_ddg15_insol" localSheetId="54">OFFSET('Air AE-DDG15'!$H$10,COUNTA('Air AE-DDG15'!$H:$H)-19,0,18,1)</definedName>
    <definedName name="ae_ddg15_insol" localSheetId="57">OFFSET(#REF!,COUNTA(#REF!)-19,0,18,1)</definedName>
    <definedName name="ae_ddg15_insol" localSheetId="35">OFFSET(#REF!,COUNTA(#REF!)-19,0,18,1)</definedName>
    <definedName name="ae_ddg15_insol" localSheetId="22">OFFSET('Air AE-DDG15'!$H$10,COUNTA('Air AE-DDG15'!$H:$H)-19,0,18,1)</definedName>
    <definedName name="ae_ddg15_insol" localSheetId="25">OFFSET(#REF!,COUNTA(#REF!)-19,0,18,1)</definedName>
    <definedName name="ae_ddg15_insol" localSheetId="21">OFFSET(#REF!,COUNTA(#REF!)-19,0,18,1)</definedName>
    <definedName name="ae_ddg15_insol">OFFSET(#REF!,COUNTA(#REF!)-19,0,18,1)</definedName>
    <definedName name="ae_ddg15_insol_avg" localSheetId="36">OFFSET('Air AE-DDG15'!$I$10,COUNTA('Air AE-DDG15'!$I:$I)-19,0,18,1)</definedName>
    <definedName name="ae_ddg15_insol_avg" localSheetId="37">OFFSET('Air AE-DDG15'!$I$10,COUNTA('Air AE-DDG15'!$I:$I)-19,0,18,1)</definedName>
    <definedName name="ae_ddg15_insol_avg" localSheetId="38">OFFSET('Air AE-DDG15'!$I$10,COUNTA('Air AE-DDG15'!$I:$I)-19,0,18,1)</definedName>
    <definedName name="ae_ddg15_insol_avg" localSheetId="39">OFFSET('Air AE-DDG15'!$I$10,COUNTA('Air AE-DDG15'!$I:$I)-19,0,18,1)</definedName>
    <definedName name="ae_ddg15_insol_avg" localSheetId="40">OFFSET('Air AE-DDG15'!$I$10,COUNTA('Air AE-DDG15'!$I:$I)-19,0,18,1)</definedName>
    <definedName name="ae_ddg15_insol_avg" localSheetId="41">OFFSET('Air AE-DDG15'!$I$10,COUNTA('Air AE-DDG15'!$I:$I)-19,0,18,1)</definedName>
    <definedName name="ae_ddg15_insol_avg" localSheetId="42">OFFSET('Air AE-DDG15'!$I$10,COUNTA('Air AE-DDG15'!$I:$I)-19,0,18,1)</definedName>
    <definedName name="ae_ddg15_insol_avg" localSheetId="52">OFFSET('Air AE-DDG15'!$I$10,COUNTA('Air AE-DDG15'!$I:$I)-19,0,18,1)</definedName>
    <definedName name="ae_ddg15_insol_avg" localSheetId="55">OFFSET('Air AE-DDG15'!$I$10,COUNTA('Air AE-DDG15'!$I:$I)-19,0,18,1)</definedName>
    <definedName name="ae_ddg15_insol_avg" localSheetId="53">OFFSET('Air AE-DDG15'!$I$10,COUNTA('Air AE-DDG15'!$I:$I)-19,0,18,1)</definedName>
    <definedName name="ae_ddg15_insol_avg" localSheetId="54">OFFSET('Air AE-DDG15'!$I$10,COUNTA('Air AE-DDG15'!$I:$I)-19,0,18,1)</definedName>
    <definedName name="ae_ddg15_insol_avg" localSheetId="57">OFFSET(#REF!,COUNTA(#REF!)-19,0,18,1)</definedName>
    <definedName name="ae_ddg15_insol_avg" localSheetId="35">OFFSET(#REF!,COUNTA(#REF!)-19,0,18,1)</definedName>
    <definedName name="ae_ddg15_insol_avg" localSheetId="22">OFFSET('Air AE-DDG15'!$I$10,COUNTA('Air AE-DDG15'!$I:$I)-19,0,18,1)</definedName>
    <definedName name="ae_ddg15_insol_avg" localSheetId="25">OFFSET(#REF!,COUNTA(#REF!)-19,0,18,1)</definedName>
    <definedName name="ae_ddg15_insol_avg" localSheetId="21">OFFSET(#REF!,COUNTA(#REF!)-19,0,18,1)</definedName>
    <definedName name="ae_ddg15_insol_avg">OFFSET(#REF!,COUNTA(#REF!)-19,0,18,1)</definedName>
    <definedName name="ae_ddg15_month" localSheetId="36">OFFSET('Air AE-DDG15'!$B$10,COUNTA('Air AE-DDG15'!$B:$B)-19,0,18,1)</definedName>
    <definedName name="ae_ddg15_month" localSheetId="37">OFFSET('Air AE-DDG15'!$B$10,COUNTA('Air AE-DDG15'!$B:$B)-19,0,18,1)</definedName>
    <definedName name="ae_ddg15_month" localSheetId="38">OFFSET('Air AE-DDG15'!$B$10,COUNTA('Air AE-DDG15'!$B:$B)-19,0,18,1)</definedName>
    <definedName name="ae_ddg15_month" localSheetId="39">OFFSET('Air AE-DDG15'!$B$10,COUNTA('Air AE-DDG15'!$B:$B)-19,0,18,1)</definedName>
    <definedName name="ae_ddg15_month" localSheetId="40">OFFSET('Air AE-DDG15'!$B$10,COUNTA('Air AE-DDG15'!$B:$B)-19,0,18,1)</definedName>
    <definedName name="ae_ddg15_month" localSheetId="41">OFFSET('Air AE-DDG15'!$B$10,COUNTA('Air AE-DDG15'!$B:$B)-19,0,18,1)</definedName>
    <definedName name="ae_ddg15_month" localSheetId="42">OFFSET('Air AE-DDG15'!$B$10,COUNTA('Air AE-DDG15'!$B:$B)-19,0,18,1)</definedName>
    <definedName name="ae_ddg15_month" localSheetId="52">OFFSET('Air AE-DDG15'!$B$10,COUNTA('Air AE-DDG15'!$B:$B)-19,0,18,1)</definedName>
    <definedName name="ae_ddg15_month" localSheetId="55">OFFSET('Air AE-DDG15'!$B$10,COUNTA('Air AE-DDG15'!$B:$B)-19,0,18,1)</definedName>
    <definedName name="ae_ddg15_month" localSheetId="53">OFFSET('Air AE-DDG15'!$B$10,COUNTA('Air AE-DDG15'!$B:$B)-19,0,18,1)</definedName>
    <definedName name="ae_ddg15_month" localSheetId="54">OFFSET('Air AE-DDG15'!$B$10,COUNTA('Air AE-DDG15'!$B:$B)-19,0,18,1)</definedName>
    <definedName name="ae_ddg15_month" localSheetId="57">OFFSET(#REF!,COUNTA(#REF!)-19,0,18,1)</definedName>
    <definedName name="ae_ddg15_month" localSheetId="35">OFFSET(#REF!,COUNTA(#REF!)-19,0,18,1)</definedName>
    <definedName name="ae_ddg15_month" localSheetId="22">OFFSET('Air AE-DDG15'!$B$10,COUNTA('Air AE-DDG15'!$B:$B)-19,0,18,1)</definedName>
    <definedName name="ae_ddg15_month" localSheetId="25">OFFSET(#REF!,COUNTA(#REF!)-19,0,18,1)</definedName>
    <definedName name="ae_ddg15_month" localSheetId="21">OFFSET(#REF!,COUNTA(#REF!)-19,0,18,1)</definedName>
    <definedName name="ae_ddg15_month">OFFSET(#REF!,COUNTA(#REF!)-19,0,18,1)</definedName>
    <definedName name="ae_ddg16_amgoal" localSheetId="36">OFFSET('Air AE-DDG16'!$J$10,COUNTA('Air AE-DDG16'!$J:$J)-19,0,18,1)</definedName>
    <definedName name="ae_ddg16_amgoal" localSheetId="37">OFFSET('Air AE-DDG16'!$J$10,COUNTA('Air AE-DDG16'!$J:$J)-19,0,18,1)</definedName>
    <definedName name="ae_ddg16_amgoal" localSheetId="38">OFFSET('Air AE-DDG16'!$J$10,COUNTA('Air AE-DDG16'!$J:$J)-19,0,18,1)</definedName>
    <definedName name="ae_ddg16_amgoal" localSheetId="39">OFFSET('Air AE-DDG16'!$J$10,COUNTA('Air AE-DDG16'!$J:$J)-19,0,18,1)</definedName>
    <definedName name="ae_ddg16_amgoal" localSheetId="40">OFFSET('Air AE-DDG16'!$J$10,COUNTA('Air AE-DDG16'!$J:$J)-19,0,18,1)</definedName>
    <definedName name="ae_ddg16_amgoal" localSheetId="41">OFFSET('Air AE-DDG16'!$J$10,COUNTA('Air AE-DDG16'!$J:$J)-19,0,18,1)</definedName>
    <definedName name="ae_ddg16_amgoal" localSheetId="42">OFFSET('Air AE-DDG16'!$J$10,COUNTA('Air AE-DDG16'!$J:$J)-19,0,18,1)</definedName>
    <definedName name="ae_ddg16_amgoal" localSheetId="52">OFFSET('Air AE-DDG16'!$J$10,COUNTA('Air AE-DDG16'!$J:$J)-19,0,18,1)</definedName>
    <definedName name="ae_ddg16_amgoal" localSheetId="55">OFFSET('Air AE-DDG16'!$J$10,COUNTA('Air AE-DDG16'!$J:$J)-19,0,18,1)</definedName>
    <definedName name="ae_ddg16_amgoal" localSheetId="53">OFFSET('Air AE-DDG16'!$J$10,COUNTA('Air AE-DDG16'!$J:$J)-19,0,18,1)</definedName>
    <definedName name="ae_ddg16_amgoal" localSheetId="54">OFFSET('Air AE-DDG16'!$J$10,COUNTA('Air AE-DDG16'!$J:$J)-19,0,18,1)</definedName>
    <definedName name="ae_ddg16_amgoal" localSheetId="57">OFFSET(#REF!,COUNTA(#REF!)-19,0,18,1)</definedName>
    <definedName name="ae_ddg16_amgoal" localSheetId="35">OFFSET(#REF!,COUNTA(#REF!)-19,0,18,1)</definedName>
    <definedName name="ae_ddg16_amgoal" localSheetId="22">OFFSET('Air AE-DDG16'!$J$10,COUNTA('Air AE-DDG16'!$J:$J)-19,0,18,1)</definedName>
    <definedName name="ae_ddg16_amgoal" localSheetId="25">OFFSET(#REF!,COUNTA(#REF!)-19,0,18,1)</definedName>
    <definedName name="ae_ddg16_amgoal" localSheetId="21">OFFSET(#REF!,COUNTA(#REF!)-19,0,18,1)</definedName>
    <definedName name="ae_ddg16_amgoal">OFFSET(#REF!,COUNTA(#REF!)-19,0,18,1)</definedName>
    <definedName name="ae_ddg16_ash" localSheetId="36">OFFSET('Air AE-DDG16'!$F$10,COUNTA('Air AE-DDG16'!$F:$F)-19,0,18,1)</definedName>
    <definedName name="ae_ddg16_ash" localSheetId="37">OFFSET('Air AE-DDG16'!$F$10,COUNTA('Air AE-DDG16'!$F:$F)-19,0,18,1)</definedName>
    <definedName name="ae_ddg16_ash" localSheetId="38">OFFSET('Air AE-DDG16'!$F$10,COUNTA('Air AE-DDG16'!$F:$F)-19,0,18,1)</definedName>
    <definedName name="ae_ddg16_ash" localSheetId="39">OFFSET('Air AE-DDG16'!$F$10,COUNTA('Air AE-DDG16'!$F:$F)-19,0,18,1)</definedName>
    <definedName name="ae_ddg16_ash" localSheetId="40">OFFSET('Air AE-DDG16'!$F$10,COUNTA('Air AE-DDG16'!$F:$F)-19,0,18,1)</definedName>
    <definedName name="ae_ddg16_ash" localSheetId="41">OFFSET('Air AE-DDG16'!$F$10,COUNTA('Air AE-DDG16'!$F:$F)-19,0,18,1)</definedName>
    <definedName name="ae_ddg16_ash" localSheetId="42">OFFSET('Air AE-DDG16'!$F$10,COUNTA('Air AE-DDG16'!$F:$F)-19,0,18,1)</definedName>
    <definedName name="ae_ddg16_ash" localSheetId="52">OFFSET('Air AE-DDG16'!$F$10,COUNTA('Air AE-DDG16'!$F:$F)-19,0,18,1)</definedName>
    <definedName name="ae_ddg16_ash" localSheetId="55">OFFSET('Air AE-DDG16'!$F$10,COUNTA('Air AE-DDG16'!$F:$F)-19,0,18,1)</definedName>
    <definedName name="ae_ddg16_ash" localSheetId="53">OFFSET('Air AE-DDG16'!$F$10,COUNTA('Air AE-DDG16'!$F:$F)-19,0,18,1)</definedName>
    <definedName name="ae_ddg16_ash" localSheetId="54">OFFSET('Air AE-DDG16'!$F$10,COUNTA('Air AE-DDG16'!$F:$F)-19,0,18,1)</definedName>
    <definedName name="ae_ddg16_ash" localSheetId="57">OFFSET(#REF!,COUNTA(#REF!)-19,0,18,1)</definedName>
    <definedName name="ae_ddg16_ash" localSheetId="35">OFFSET(#REF!,COUNTA(#REF!)-19,0,18,1)</definedName>
    <definedName name="ae_ddg16_ash" localSheetId="22">OFFSET('Air AE-DDG16'!$F$10,COUNTA('Air AE-DDG16'!$F:$F)-19,0,18,1)</definedName>
    <definedName name="ae_ddg16_ash" localSheetId="25">OFFSET(#REF!,COUNTA(#REF!)-19,0,18,1)</definedName>
    <definedName name="ae_ddg16_ash" localSheetId="21">OFFSET(#REF!,COUNTA(#REF!)-19,0,18,1)</definedName>
    <definedName name="ae_ddg16_ash">OFFSET(#REF!,COUNTA(#REF!)-19,0,18,1)</definedName>
    <definedName name="ae_ddg16_comb" localSheetId="36">OFFSET('Air AE-DDG16'!$G$10,COUNTA('Air AE-DDG16'!$G:$G)-19,0,18,1)</definedName>
    <definedName name="ae_ddg16_comb" localSheetId="37">OFFSET('Air AE-DDG16'!$G$10,COUNTA('Air AE-DDG16'!$G:$G)-19,0,18,1)</definedName>
    <definedName name="ae_ddg16_comb" localSheetId="38">OFFSET('Air AE-DDG16'!$G$10,COUNTA('Air AE-DDG16'!$G:$G)-19,0,18,1)</definedName>
    <definedName name="ae_ddg16_comb" localSheetId="39">OFFSET('Air AE-DDG16'!$G$10,COUNTA('Air AE-DDG16'!$G:$G)-19,0,18,1)</definedName>
    <definedName name="ae_ddg16_comb" localSheetId="40">OFFSET('Air AE-DDG16'!$G$10,COUNTA('Air AE-DDG16'!$G:$G)-19,0,18,1)</definedName>
    <definedName name="ae_ddg16_comb" localSheetId="41">OFFSET('Air AE-DDG16'!$G$10,COUNTA('Air AE-DDG16'!$G:$G)-19,0,18,1)</definedName>
    <definedName name="ae_ddg16_comb" localSheetId="42">OFFSET('Air AE-DDG16'!$G$10,COUNTA('Air AE-DDG16'!$G:$G)-19,0,18,1)</definedName>
    <definedName name="ae_ddg16_comb" localSheetId="52">OFFSET('Air AE-DDG16'!$G$10,COUNTA('Air AE-DDG16'!$G:$G)-19,0,18,1)</definedName>
    <definedName name="ae_ddg16_comb" localSheetId="55">OFFSET('Air AE-DDG16'!$G$10,COUNTA('Air AE-DDG16'!$G:$G)-19,0,18,1)</definedName>
    <definedName name="ae_ddg16_comb" localSheetId="53">OFFSET('Air AE-DDG16'!$G$10,COUNTA('Air AE-DDG16'!$G:$G)-19,0,18,1)</definedName>
    <definedName name="ae_ddg16_comb" localSheetId="54">OFFSET('Air AE-DDG16'!$G$10,COUNTA('Air AE-DDG16'!$G:$G)-19,0,18,1)</definedName>
    <definedName name="ae_ddg16_comb" localSheetId="57">OFFSET(#REF!,COUNTA(#REF!)-19,0,18,1)</definedName>
    <definedName name="ae_ddg16_comb" localSheetId="35">OFFSET(#REF!,COUNTA(#REF!)-19,0,18,1)</definedName>
    <definedName name="ae_ddg16_comb" localSheetId="22">OFFSET('Air AE-DDG16'!$G$10,COUNTA('Air AE-DDG16'!$G:$G)-19,0,18,1)</definedName>
    <definedName name="ae_ddg16_comb" localSheetId="25">OFFSET(#REF!,COUNTA(#REF!)-19,0,18,1)</definedName>
    <definedName name="ae_ddg16_comb" localSheetId="21">OFFSET(#REF!,COUNTA(#REF!)-19,0,18,1)</definedName>
    <definedName name="ae_ddg16_comb">OFFSET(#REF!,COUNTA(#REF!)-19,0,18,1)</definedName>
    <definedName name="ae_ddg16_insol" localSheetId="36">OFFSET('Air AE-DDG16'!$H$10,COUNTA('Air AE-DDG16'!$H:$H)-19,0,18,1)</definedName>
    <definedName name="ae_ddg16_insol" localSheetId="37">OFFSET('Air AE-DDG16'!$H$10,COUNTA('Air AE-DDG16'!$H:$H)-19,0,18,1)</definedName>
    <definedName name="ae_ddg16_insol" localSheetId="38">OFFSET('Air AE-DDG16'!$H$10,COUNTA('Air AE-DDG16'!$H:$H)-19,0,18,1)</definedName>
    <definedName name="ae_ddg16_insol" localSheetId="39">OFFSET('Air AE-DDG16'!$H$10,COUNTA('Air AE-DDG16'!$H:$H)-19,0,18,1)</definedName>
    <definedName name="ae_ddg16_insol" localSheetId="40">OFFSET('Air AE-DDG16'!$H$10,COUNTA('Air AE-DDG16'!$H:$H)-19,0,18,1)</definedName>
    <definedName name="ae_ddg16_insol" localSheetId="41">OFFSET('Air AE-DDG16'!$H$10,COUNTA('Air AE-DDG16'!$H:$H)-19,0,18,1)</definedName>
    <definedName name="ae_ddg16_insol" localSheetId="42">OFFSET('Air AE-DDG16'!$H$10,COUNTA('Air AE-DDG16'!$H:$H)-19,0,18,1)</definedName>
    <definedName name="ae_ddg16_insol" localSheetId="52">OFFSET('Air AE-DDG16'!$H$10,COUNTA('Air AE-DDG16'!$H:$H)-19,0,18,1)</definedName>
    <definedName name="ae_ddg16_insol" localSheetId="55">OFFSET('Air AE-DDG16'!$H$10,COUNTA('Air AE-DDG16'!$H:$H)-19,0,18,1)</definedName>
    <definedName name="ae_ddg16_insol" localSheetId="53">OFFSET('Air AE-DDG16'!$H$10,COUNTA('Air AE-DDG16'!$H:$H)-19,0,18,1)</definedName>
    <definedName name="ae_ddg16_insol" localSheetId="54">OFFSET('Air AE-DDG16'!$H$10,COUNTA('Air AE-DDG16'!$H:$H)-19,0,18,1)</definedName>
    <definedName name="ae_ddg16_insol" localSheetId="57">OFFSET(#REF!,COUNTA(#REF!)-19,0,18,1)</definedName>
    <definedName name="ae_ddg16_insol" localSheetId="35">OFFSET(#REF!,COUNTA(#REF!)-19,0,18,1)</definedName>
    <definedName name="ae_ddg16_insol" localSheetId="22">OFFSET('Air AE-DDG16'!$H$10,COUNTA('Air AE-DDG16'!$H:$H)-19,0,18,1)</definedName>
    <definedName name="ae_ddg16_insol" localSheetId="25">OFFSET(#REF!,COUNTA(#REF!)-19,0,18,1)</definedName>
    <definedName name="ae_ddg16_insol" localSheetId="21">OFFSET(#REF!,COUNTA(#REF!)-19,0,18,1)</definedName>
    <definedName name="ae_ddg16_insol">OFFSET(#REF!,COUNTA(#REF!)-19,0,18,1)</definedName>
    <definedName name="ae_ddg16_insol_avg" localSheetId="36">OFFSET('Air AE-DDG16'!$I$10,COUNTA('Air AE-DDG16'!$I:$I)-19,0,18,1)</definedName>
    <definedName name="ae_ddg16_insol_avg" localSheetId="37">OFFSET('Air AE-DDG16'!$I$10,COUNTA('Air AE-DDG16'!$I:$I)-19,0,18,1)</definedName>
    <definedName name="ae_ddg16_insol_avg" localSheetId="38">OFFSET('Air AE-DDG16'!$I$10,COUNTA('Air AE-DDG16'!$I:$I)-19,0,18,1)</definedName>
    <definedName name="ae_ddg16_insol_avg" localSheetId="39">OFFSET('Air AE-DDG16'!$I$10,COUNTA('Air AE-DDG16'!$I:$I)-19,0,18,1)</definedName>
    <definedName name="ae_ddg16_insol_avg" localSheetId="40">OFFSET('Air AE-DDG16'!$I$10,COUNTA('Air AE-DDG16'!$I:$I)-19,0,18,1)</definedName>
    <definedName name="ae_ddg16_insol_avg" localSheetId="41">OFFSET('Air AE-DDG16'!$I$10,COUNTA('Air AE-DDG16'!$I:$I)-19,0,18,1)</definedName>
    <definedName name="ae_ddg16_insol_avg" localSheetId="42">OFFSET('Air AE-DDG16'!$I$10,COUNTA('Air AE-DDG16'!$I:$I)-19,0,18,1)</definedName>
    <definedName name="ae_ddg16_insol_avg" localSheetId="52">OFFSET('Air AE-DDG16'!$I$10,COUNTA('Air AE-DDG16'!$I:$I)-19,0,18,1)</definedName>
    <definedName name="ae_ddg16_insol_avg" localSheetId="55">OFFSET('Air AE-DDG16'!$I$10,COUNTA('Air AE-DDG16'!$I:$I)-19,0,18,1)</definedName>
    <definedName name="ae_ddg16_insol_avg" localSheetId="53">OFFSET('Air AE-DDG16'!$I$10,COUNTA('Air AE-DDG16'!$I:$I)-19,0,18,1)</definedName>
    <definedName name="ae_ddg16_insol_avg" localSheetId="54">OFFSET('Air AE-DDG16'!$I$10,COUNTA('Air AE-DDG16'!$I:$I)-19,0,18,1)</definedName>
    <definedName name="ae_ddg16_insol_avg" localSheetId="57">OFFSET(#REF!,COUNTA(#REF!)-19,0,18,1)</definedName>
    <definedName name="ae_ddg16_insol_avg" localSheetId="35">OFFSET(#REF!,COUNTA(#REF!)-19,0,18,1)</definedName>
    <definedName name="ae_ddg16_insol_avg" localSheetId="22">OFFSET('Air AE-DDG16'!$I$10,COUNTA('Air AE-DDG16'!$I:$I)-19,0,18,1)</definedName>
    <definedName name="ae_ddg16_insol_avg" localSheetId="25">OFFSET(#REF!,COUNTA(#REF!)-19,0,18,1)</definedName>
    <definedName name="ae_ddg16_insol_avg" localSheetId="21">OFFSET(#REF!,COUNTA(#REF!)-19,0,18,1)</definedName>
    <definedName name="ae_ddg16_insol_avg">OFFSET(#REF!,COUNTA(#REF!)-19,0,18,1)</definedName>
    <definedName name="ae_ddg16_month" localSheetId="36">OFFSET('Air AE-DDG16'!$B$10,COUNTA('Air AE-DDG16'!$B:$B)-19,0,18,1)</definedName>
    <definedName name="ae_ddg16_month" localSheetId="37">OFFSET('Air AE-DDG16'!$B$10,COUNTA('Air AE-DDG16'!$B:$B)-19,0,18,1)</definedName>
    <definedName name="ae_ddg16_month" localSheetId="38">OFFSET('Air AE-DDG16'!$B$10,COUNTA('Air AE-DDG16'!$B:$B)-19,0,18,1)</definedName>
    <definedName name="ae_ddg16_month" localSheetId="39">OFFSET('Air AE-DDG16'!$B$10,COUNTA('Air AE-DDG16'!$B:$B)-19,0,18,1)</definedName>
    <definedName name="ae_ddg16_month" localSheetId="40">OFFSET('Air AE-DDG16'!$B$10,COUNTA('Air AE-DDG16'!$B:$B)-19,0,18,1)</definedName>
    <definedName name="ae_ddg16_month" localSheetId="41">OFFSET('Air AE-DDG16'!$B$10,COUNTA('Air AE-DDG16'!$B:$B)-19,0,18,1)</definedName>
    <definedName name="ae_ddg16_month" localSheetId="42">OFFSET('Air AE-DDG16'!$B$10,COUNTA('Air AE-DDG16'!$B:$B)-19,0,18,1)</definedName>
    <definedName name="ae_ddg16_month" localSheetId="52">OFFSET('Air AE-DDG16'!$B$10,COUNTA('Air AE-DDG16'!$B:$B)-19,0,18,1)</definedName>
    <definedName name="ae_ddg16_month" localSheetId="55">OFFSET('Air AE-DDG16'!$B$10,COUNTA('Air AE-DDG16'!$B:$B)-19,0,18,1)</definedName>
    <definedName name="ae_ddg16_month" localSheetId="53">OFFSET('Air AE-DDG16'!$B$10,COUNTA('Air AE-DDG16'!$B:$B)-19,0,18,1)</definedName>
    <definedName name="ae_ddg16_month" localSheetId="54">OFFSET('Air AE-DDG16'!$B$10,COUNTA('Air AE-DDG16'!$B:$B)-19,0,18,1)</definedName>
    <definedName name="ae_ddg16_month" localSheetId="57">OFFSET(#REF!,COUNTA(#REF!)-19,0,18,1)</definedName>
    <definedName name="ae_ddg16_month" localSheetId="35">OFFSET(#REF!,COUNTA(#REF!)-19,0,18,1)</definedName>
    <definedName name="ae_ddg16_month" localSheetId="22">OFFSET('Air AE-DDG16'!$B$10,COUNTA('Air AE-DDG16'!$B:$B)-19,0,18,1)</definedName>
    <definedName name="ae_ddg16_month" localSheetId="25">OFFSET(#REF!,COUNTA(#REF!)-19,0,18,1)</definedName>
    <definedName name="ae_ddg16_month" localSheetId="21">OFFSET(#REF!,COUNTA(#REF!)-19,0,18,1)</definedName>
    <definedName name="ae_ddg16_month">OFFSET(#REF!,COUNTA(#REF!)-19,0,18,1)</definedName>
    <definedName name="ae_ddg17_amgoal" localSheetId="36">OFFSET('Air AE-DDG17'!$J$10,COUNTA('Air AE-DDG17'!$J:$J)-19,0,18,1)</definedName>
    <definedName name="ae_ddg17_amgoal" localSheetId="37">OFFSET('Air AE-DDG17'!$J$10,COUNTA('Air AE-DDG17'!$J:$J)-19,0,18,1)</definedName>
    <definedName name="ae_ddg17_amgoal" localSheetId="38">OFFSET('Air AE-DDG17'!$J$10,COUNTA('Air AE-DDG17'!$J:$J)-19,0,18,1)</definedName>
    <definedName name="ae_ddg17_amgoal" localSheetId="39">OFFSET('Air AE-DDG17'!$J$10,COUNTA('Air AE-DDG17'!$J:$J)-19,0,18,1)</definedName>
    <definedName name="ae_ddg17_amgoal" localSheetId="40">OFFSET('Air AE-DDG17'!$J$10,COUNTA('Air AE-DDG17'!$J:$J)-19,0,18,1)</definedName>
    <definedName name="ae_ddg17_amgoal" localSheetId="41">OFFSET('Air AE-DDG17'!$J$10,COUNTA('Air AE-DDG17'!$J:$J)-19,0,18,1)</definedName>
    <definedName name="ae_ddg17_amgoal" localSheetId="42">OFFSET('Air AE-DDG17'!$J$10,COUNTA('Air AE-DDG17'!$J:$J)-19,0,18,1)</definedName>
    <definedName name="ae_ddg17_amgoal" localSheetId="52">OFFSET('Air AE-DDG17'!$J$10,COUNTA('Air AE-DDG17'!$J:$J)-19,0,18,1)</definedName>
    <definedName name="ae_ddg17_amgoal" localSheetId="55">OFFSET('Air AE-DDG17'!$J$10,COUNTA('Air AE-DDG17'!$J:$J)-19,0,18,1)</definedName>
    <definedName name="ae_ddg17_amgoal" localSheetId="53">OFFSET('Air AE-DDG17'!$J$10,COUNTA('Air AE-DDG17'!$J:$J)-19,0,18,1)</definedName>
    <definedName name="ae_ddg17_amgoal" localSheetId="54">OFFSET('Air AE-DDG17'!$J$10,COUNTA('Air AE-DDG17'!$J:$J)-19,0,18,1)</definedName>
    <definedName name="ae_ddg17_amgoal" localSheetId="57">OFFSET(#REF!,COUNTA(#REF!)-19,0,18,1)</definedName>
    <definedName name="ae_ddg17_amgoal" localSheetId="35">OFFSET(#REF!,COUNTA(#REF!)-19,0,18,1)</definedName>
    <definedName name="ae_ddg17_amgoal" localSheetId="22">OFFSET('Air AE-DDG17'!$J$10,COUNTA('Air AE-DDG17'!$J:$J)-19,0,18,1)</definedName>
    <definedName name="ae_ddg17_amgoal" localSheetId="25">OFFSET(#REF!,COUNTA(#REF!)-19,0,18,1)</definedName>
    <definedName name="ae_ddg17_amgoal" localSheetId="21">OFFSET(#REF!,COUNTA(#REF!)-19,0,18,1)</definedName>
    <definedName name="ae_ddg17_amgoal">OFFSET(#REF!,COUNTA(#REF!)-19,0,18,1)</definedName>
    <definedName name="ae_ddg17_ash" localSheetId="36">OFFSET('Air AE-DDG17'!$F$10,COUNTA('Air AE-DDG17'!$F:$F)-19,0,18,1)</definedName>
    <definedName name="ae_ddg17_ash" localSheetId="37">OFFSET('Air AE-DDG17'!$F$10,COUNTA('Air AE-DDG17'!$F:$F)-19,0,18,1)</definedName>
    <definedName name="ae_ddg17_ash" localSheetId="38">OFFSET('Air AE-DDG17'!$F$10,COUNTA('Air AE-DDG17'!$F:$F)-19,0,18,1)</definedName>
    <definedName name="ae_ddg17_ash" localSheetId="39">OFFSET('Air AE-DDG17'!$F$10,COUNTA('Air AE-DDG17'!$F:$F)-19,0,18,1)</definedName>
    <definedName name="ae_ddg17_ash" localSheetId="40">OFFSET('Air AE-DDG17'!$F$10,COUNTA('Air AE-DDG17'!$F:$F)-19,0,18,1)</definedName>
    <definedName name="ae_ddg17_ash" localSheetId="41">OFFSET('Air AE-DDG17'!$F$10,COUNTA('Air AE-DDG17'!$F:$F)-19,0,18,1)</definedName>
    <definedName name="ae_ddg17_ash" localSheetId="42">OFFSET('Air AE-DDG17'!$F$10,COUNTA('Air AE-DDG17'!$F:$F)-19,0,18,1)</definedName>
    <definedName name="ae_ddg17_ash" localSheetId="52">OFFSET('Air AE-DDG17'!$F$10,COUNTA('Air AE-DDG17'!$F:$F)-19,0,18,1)</definedName>
    <definedName name="ae_ddg17_ash" localSheetId="55">OFFSET('Air AE-DDG17'!$F$10,COUNTA('Air AE-DDG17'!$F:$F)-19,0,18,1)</definedName>
    <definedName name="ae_ddg17_ash" localSheetId="53">OFFSET('Air AE-DDG17'!$F$10,COUNTA('Air AE-DDG17'!$F:$F)-19,0,18,1)</definedName>
    <definedName name="ae_ddg17_ash" localSheetId="54">OFFSET('Air AE-DDG17'!$F$10,COUNTA('Air AE-DDG17'!$F:$F)-19,0,18,1)</definedName>
    <definedName name="ae_ddg17_ash" localSheetId="57">OFFSET(#REF!,COUNTA(#REF!)-19,0,18,1)</definedName>
    <definedName name="ae_ddg17_ash" localSheetId="35">OFFSET(#REF!,COUNTA(#REF!)-19,0,18,1)</definedName>
    <definedName name="ae_ddg17_ash" localSheetId="22">OFFSET('Air AE-DDG17'!$F$10,COUNTA('Air AE-DDG17'!$F:$F)-19,0,18,1)</definedName>
    <definedName name="ae_ddg17_ash" localSheetId="25">OFFSET(#REF!,COUNTA(#REF!)-19,0,18,1)</definedName>
    <definedName name="ae_ddg17_ash" localSheetId="21">OFFSET(#REF!,COUNTA(#REF!)-19,0,18,1)</definedName>
    <definedName name="ae_ddg17_ash">OFFSET(#REF!,COUNTA(#REF!)-19,0,18,1)</definedName>
    <definedName name="ae_ddg17_comb" localSheetId="36">OFFSET('Air AE-DDG17'!$G$10,COUNTA('Air AE-DDG17'!$G:$G)-19,0,18,1)</definedName>
    <definedName name="ae_ddg17_comb" localSheetId="37">OFFSET('Air AE-DDG17'!$G$10,COUNTA('Air AE-DDG17'!$G:$G)-19,0,18,1)</definedName>
    <definedName name="ae_ddg17_comb" localSheetId="38">OFFSET('Air AE-DDG17'!$G$10,COUNTA('Air AE-DDG17'!$G:$G)-19,0,18,1)</definedName>
    <definedName name="ae_ddg17_comb" localSheetId="39">OFFSET('Air AE-DDG17'!$G$10,COUNTA('Air AE-DDG17'!$G:$G)-19,0,18,1)</definedName>
    <definedName name="ae_ddg17_comb" localSheetId="40">OFFSET('Air AE-DDG17'!$G$10,COUNTA('Air AE-DDG17'!$G:$G)-19,0,18,1)</definedName>
    <definedName name="ae_ddg17_comb" localSheetId="41">OFFSET('Air AE-DDG17'!$G$10,COUNTA('Air AE-DDG17'!$G:$G)-19,0,18,1)</definedName>
    <definedName name="ae_ddg17_comb" localSheetId="42">OFFSET('Air AE-DDG17'!$G$10,COUNTA('Air AE-DDG17'!$G:$G)-19,0,18,1)</definedName>
    <definedName name="ae_ddg17_comb" localSheetId="52">OFFSET('Air AE-DDG17'!$G$10,COUNTA('Air AE-DDG17'!$G:$G)-19,0,18,1)</definedName>
    <definedName name="ae_ddg17_comb" localSheetId="55">OFFSET('Air AE-DDG17'!$G$10,COUNTA('Air AE-DDG17'!$G:$G)-19,0,18,1)</definedName>
    <definedName name="ae_ddg17_comb" localSheetId="53">OFFSET('Air AE-DDG17'!$G$10,COUNTA('Air AE-DDG17'!$G:$G)-19,0,18,1)</definedName>
    <definedName name="ae_ddg17_comb" localSheetId="54">OFFSET('Air AE-DDG17'!$G$10,COUNTA('Air AE-DDG17'!$G:$G)-19,0,18,1)</definedName>
    <definedName name="ae_ddg17_comb" localSheetId="57">OFFSET(#REF!,COUNTA(#REF!)-19,0,18,1)</definedName>
    <definedName name="ae_ddg17_comb" localSheetId="35">OFFSET(#REF!,COUNTA(#REF!)-19,0,18,1)</definedName>
    <definedName name="ae_ddg17_comb" localSheetId="22">OFFSET('Air AE-DDG17'!$G$10,COUNTA('Air AE-DDG17'!$G:$G)-19,0,18,1)</definedName>
    <definedName name="ae_ddg17_comb" localSheetId="25">OFFSET(#REF!,COUNTA(#REF!)-19,0,18,1)</definedName>
    <definedName name="ae_ddg17_comb" localSheetId="21">OFFSET(#REF!,COUNTA(#REF!)-19,0,18,1)</definedName>
    <definedName name="ae_ddg17_comb">OFFSET(#REF!,COUNTA(#REF!)-19,0,18,1)</definedName>
    <definedName name="ae_ddg17_insol" localSheetId="36">OFFSET('Air AE-DDG17'!$H$10,COUNTA('Air AE-DDG17'!$H:$H)-19,0,18,1)</definedName>
    <definedName name="ae_ddg17_insol" localSheetId="37">OFFSET('Air AE-DDG17'!$H$10,COUNTA('Air AE-DDG17'!$H:$H)-19,0,18,1)</definedName>
    <definedName name="ae_ddg17_insol" localSheetId="38">OFFSET('Air AE-DDG17'!$H$10,COUNTA('Air AE-DDG17'!$H:$H)-19,0,18,1)</definedName>
    <definedName name="ae_ddg17_insol" localSheetId="39">OFFSET('Air AE-DDG17'!$H$10,COUNTA('Air AE-DDG17'!$H:$H)-19,0,18,1)</definedName>
    <definedName name="ae_ddg17_insol" localSheetId="40">OFFSET('Air AE-DDG17'!$H$10,COUNTA('Air AE-DDG17'!$H:$H)-19,0,18,1)</definedName>
    <definedName name="ae_ddg17_insol" localSheetId="41">OFFSET('Air AE-DDG17'!$H$10,COUNTA('Air AE-DDG17'!$H:$H)-19,0,18,1)</definedName>
    <definedName name="ae_ddg17_insol" localSheetId="42">OFFSET('Air AE-DDG17'!$H$10,COUNTA('Air AE-DDG17'!$H:$H)-19,0,18,1)</definedName>
    <definedName name="ae_ddg17_insol" localSheetId="52">OFFSET('Air AE-DDG17'!$H$10,COUNTA('Air AE-DDG17'!$H:$H)-19,0,18,1)</definedName>
    <definedName name="ae_ddg17_insol" localSheetId="55">OFFSET('Air AE-DDG17'!$H$10,COUNTA('Air AE-DDG17'!$H:$H)-19,0,18,1)</definedName>
    <definedName name="ae_ddg17_insol" localSheetId="53">OFFSET('Air AE-DDG17'!$H$10,COUNTA('Air AE-DDG17'!$H:$H)-19,0,18,1)</definedName>
    <definedName name="ae_ddg17_insol" localSheetId="54">OFFSET('Air AE-DDG17'!$H$10,COUNTA('Air AE-DDG17'!$H:$H)-19,0,18,1)</definedName>
    <definedName name="ae_ddg17_insol" localSheetId="57">OFFSET(#REF!,COUNTA(#REF!)-19,0,18,1)</definedName>
    <definedName name="ae_ddg17_insol" localSheetId="35">OFFSET(#REF!,COUNTA(#REF!)-19,0,18,1)</definedName>
    <definedName name="ae_ddg17_insol" localSheetId="22">OFFSET('Air AE-DDG17'!$H$10,COUNTA('Air AE-DDG17'!$H:$H)-19,0,18,1)</definedName>
    <definedName name="ae_ddg17_insol" localSheetId="25">OFFSET(#REF!,COUNTA(#REF!)-19,0,18,1)</definedName>
    <definedName name="ae_ddg17_insol" localSheetId="21">OFFSET(#REF!,COUNTA(#REF!)-19,0,18,1)</definedName>
    <definedName name="ae_ddg17_insol">OFFSET(#REF!,COUNTA(#REF!)-19,0,18,1)</definedName>
    <definedName name="ae_ddg17_insol_avg" localSheetId="36">OFFSET('Air AE-DDG17'!$I$10,COUNTA('Air AE-DDG17'!$I:$I)-19,0,18,1)</definedName>
    <definedName name="ae_ddg17_insol_avg" localSheetId="37">OFFSET('Air AE-DDG17'!$I$10,COUNTA('Air AE-DDG17'!$I:$I)-19,0,18,1)</definedName>
    <definedName name="ae_ddg17_insol_avg" localSheetId="38">OFFSET('Air AE-DDG17'!$I$10,COUNTA('Air AE-DDG17'!$I:$I)-19,0,18,1)</definedName>
    <definedName name="ae_ddg17_insol_avg" localSheetId="39">OFFSET('Air AE-DDG17'!$I$10,COUNTA('Air AE-DDG17'!$I:$I)-19,0,18,1)</definedName>
    <definedName name="ae_ddg17_insol_avg" localSheetId="40">OFFSET('Air AE-DDG17'!$I$10,COUNTA('Air AE-DDG17'!$I:$I)-19,0,18,1)</definedName>
    <definedName name="ae_ddg17_insol_avg" localSheetId="41">OFFSET('Air AE-DDG17'!$I$10,COUNTA('Air AE-DDG17'!$I:$I)-19,0,18,1)</definedName>
    <definedName name="ae_ddg17_insol_avg" localSheetId="42">OFFSET('Air AE-DDG17'!$I$10,COUNTA('Air AE-DDG17'!$I:$I)-19,0,18,1)</definedName>
    <definedName name="ae_ddg17_insol_avg" localSheetId="52">OFFSET('Air AE-DDG17'!$I$10,COUNTA('Air AE-DDG17'!$I:$I)-19,0,18,1)</definedName>
    <definedName name="ae_ddg17_insol_avg" localSheetId="55">OFFSET('Air AE-DDG17'!$I$10,COUNTA('Air AE-DDG17'!$I:$I)-19,0,18,1)</definedName>
    <definedName name="ae_ddg17_insol_avg" localSheetId="53">OFFSET('Air AE-DDG17'!$I$10,COUNTA('Air AE-DDG17'!$I:$I)-19,0,18,1)</definedName>
    <definedName name="ae_ddg17_insol_avg" localSheetId="54">OFFSET('Air AE-DDG17'!$I$10,COUNTA('Air AE-DDG17'!$I:$I)-19,0,18,1)</definedName>
    <definedName name="ae_ddg17_insol_avg" localSheetId="57">OFFSET(#REF!,COUNTA(#REF!)-19,0,18,1)</definedName>
    <definedName name="ae_ddg17_insol_avg" localSheetId="35">OFFSET(#REF!,COUNTA(#REF!)-19,0,18,1)</definedName>
    <definedName name="ae_ddg17_insol_avg" localSheetId="22">OFFSET('Air AE-DDG17'!$I$10,COUNTA('Air AE-DDG17'!$I:$I)-19,0,18,1)</definedName>
    <definedName name="ae_ddg17_insol_avg" localSheetId="25">OFFSET(#REF!,COUNTA(#REF!)-19,0,18,1)</definedName>
    <definedName name="ae_ddg17_insol_avg" localSheetId="21">OFFSET(#REF!,COUNTA(#REF!)-19,0,18,1)</definedName>
    <definedName name="ae_ddg17_insol_avg">OFFSET(#REF!,COUNTA(#REF!)-19,0,18,1)</definedName>
    <definedName name="ae_ddg17_month" localSheetId="36">OFFSET('Air AE-DDG17'!$B$10,COUNTA('Air AE-DDG17'!$B:$B)-19,0,18,1)</definedName>
    <definedName name="ae_ddg17_month" localSheetId="37">OFFSET('Air AE-DDG17'!$B$10,COUNTA('Air AE-DDG17'!$B:$B)-19,0,18,1)</definedName>
    <definedName name="ae_ddg17_month" localSheetId="38">OFFSET('Air AE-DDG17'!$B$10,COUNTA('Air AE-DDG17'!$B:$B)-19,0,18,1)</definedName>
    <definedName name="ae_ddg17_month" localSheetId="39">OFFSET('Air AE-DDG17'!$B$10,COUNTA('Air AE-DDG17'!$B:$B)-19,0,18,1)</definedName>
    <definedName name="ae_ddg17_month" localSheetId="40">OFFSET('Air AE-DDG17'!$B$10,COUNTA('Air AE-DDG17'!$B:$B)-19,0,18,1)</definedName>
    <definedName name="ae_ddg17_month" localSheetId="41">OFFSET('Air AE-DDG17'!$B$10,COUNTA('Air AE-DDG17'!$B:$B)-19,0,18,1)</definedName>
    <definedName name="ae_ddg17_month" localSheetId="42">OFFSET('Air AE-DDG17'!$B$10,COUNTA('Air AE-DDG17'!$B:$B)-19,0,18,1)</definedName>
    <definedName name="ae_ddg17_month" localSheetId="52">OFFSET('Air AE-DDG17'!$B$10,COUNTA('Air AE-DDG17'!$B:$B)-19,0,18,1)</definedName>
    <definedName name="ae_ddg17_month" localSheetId="55">OFFSET('Air AE-DDG17'!$B$10,COUNTA('Air AE-DDG17'!$B:$B)-19,0,18,1)</definedName>
    <definedName name="ae_ddg17_month" localSheetId="53">OFFSET('Air AE-DDG17'!$B$10,COUNTA('Air AE-DDG17'!$B:$B)-19,0,18,1)</definedName>
    <definedName name="ae_ddg17_month" localSheetId="54">OFFSET('Air AE-DDG17'!$B$10,COUNTA('Air AE-DDG17'!$B:$B)-19,0,18,1)</definedName>
    <definedName name="ae_ddg17_month" localSheetId="57">OFFSET(#REF!,COUNTA(#REF!)-19,0,18,1)</definedName>
    <definedName name="ae_ddg17_month" localSheetId="35">OFFSET(#REF!,COUNTA(#REF!)-19,0,18,1)</definedName>
    <definedName name="ae_ddg17_month" localSheetId="22">OFFSET('Air AE-DDG17'!$B$10,COUNTA('Air AE-DDG17'!$B:$B)-19,0,18,1)</definedName>
    <definedName name="ae_ddg17_month" localSheetId="25">OFFSET(#REF!,COUNTA(#REF!)-19,0,18,1)</definedName>
    <definedName name="ae_ddg17_month" localSheetId="21">OFFSET(#REF!,COUNTA(#REF!)-19,0,18,1)</definedName>
    <definedName name="ae_ddg17_month">OFFSET(#REF!,COUNTA(#REF!)-19,0,18,1)</definedName>
    <definedName name="ae_ddg18_ash" localSheetId="36">OFFSET('Air AE-DDG18'!$F$10,COUNTA('Air AE-DDG18'!$F:$F)-19,0,18,1)</definedName>
    <definedName name="ae_ddg18_ash" localSheetId="37">OFFSET('Air AE-DDG18'!$F$10,COUNTA('Air AE-DDG18'!$F:$F)-19,0,18,1)</definedName>
    <definedName name="ae_ddg18_ash" localSheetId="38">OFFSET('Air AE-DDG18'!$F$10,COUNTA('Air AE-DDG18'!$F:$F)-19,0,18,1)</definedName>
    <definedName name="ae_ddg18_ash" localSheetId="39">OFFSET('Air AE-DDG18'!$F$10,COUNTA('Air AE-DDG18'!$F:$F)-19,0,18,1)</definedName>
    <definedName name="ae_ddg18_ash" localSheetId="40">OFFSET('Air AE-DDG18'!$F$10,COUNTA('Air AE-DDG18'!$F:$F)-19,0,18,1)</definedName>
    <definedName name="ae_ddg18_ash" localSheetId="41">OFFSET('Air AE-DDG18'!$F$10,COUNTA('Air AE-DDG18'!$F:$F)-19,0,18,1)</definedName>
    <definedName name="ae_ddg18_ash" localSheetId="42">OFFSET('Air AE-DDG18'!$F$10,COUNTA('Air AE-DDG18'!$F:$F)-19,0,18,1)</definedName>
    <definedName name="ae_ddg18_ash" localSheetId="52">OFFSET('Air AE-DDG18'!$F$10,COUNTA('Air AE-DDG18'!$F:$F)-19,0,18,1)</definedName>
    <definedName name="ae_ddg18_ash" localSheetId="55">OFFSET('Air AE-DDG18'!$F$10,COUNTA('Air AE-DDG18'!$F:$F)-19,0,18,1)</definedName>
    <definedName name="ae_ddg18_ash" localSheetId="53">OFFSET('Air AE-DDG18'!$F$10,COUNTA('Air AE-DDG18'!$F:$F)-19,0,18,1)</definedName>
    <definedName name="ae_ddg18_ash" localSheetId="54">OFFSET('Air AE-DDG18'!$F$10,COUNTA('Air AE-DDG18'!$F:$F)-19,0,18,1)</definedName>
    <definedName name="ae_ddg18_ash" localSheetId="57">OFFSET(#REF!,COUNTA(#REF!)-19,0,18,1)</definedName>
    <definedName name="ae_ddg18_ash" localSheetId="35">OFFSET(#REF!,COUNTA(#REF!)-19,0,18,1)</definedName>
    <definedName name="ae_ddg18_ash" localSheetId="22">OFFSET('Air AE-DDG18'!$F$10,COUNTA('Air AE-DDG18'!$F:$F)-19,0,18,1)</definedName>
    <definedName name="ae_ddg18_ash" localSheetId="25">OFFSET(#REF!,COUNTA(#REF!)-19,0,18,1)</definedName>
    <definedName name="ae_ddg18_ash" localSheetId="21">OFFSET(#REF!,COUNTA(#REF!)-19,0,18,1)</definedName>
    <definedName name="ae_ddg18_ash">OFFSET(#REF!,COUNTA(#REF!)-19,0,18,1)</definedName>
    <definedName name="ae_ddg18_comb" localSheetId="36">OFFSET('Air AE-DDG18'!$G$10,COUNTA('Air AE-DDG18'!$G:$G)-19,0,18,1)</definedName>
    <definedName name="ae_ddg18_comb" localSheetId="37">OFFSET('Air AE-DDG18'!$G$10,COUNTA('Air AE-DDG18'!$G:$G)-19,0,18,1)</definedName>
    <definedName name="ae_ddg18_comb" localSheetId="38">OFFSET('Air AE-DDG18'!$G$10,COUNTA('Air AE-DDG18'!$G:$G)-19,0,18,1)</definedName>
    <definedName name="ae_ddg18_comb" localSheetId="39">OFFSET('Air AE-DDG18'!$G$10,COUNTA('Air AE-DDG18'!$G:$G)-19,0,18,1)</definedName>
    <definedName name="ae_ddg18_comb" localSheetId="40">OFFSET('Air AE-DDG18'!$G$10,COUNTA('Air AE-DDG18'!$G:$G)-19,0,18,1)</definedName>
    <definedName name="ae_ddg18_comb" localSheetId="41">OFFSET('Air AE-DDG18'!$G$10,COUNTA('Air AE-DDG18'!$G:$G)-19,0,18,1)</definedName>
    <definedName name="ae_ddg18_comb" localSheetId="42">OFFSET('Air AE-DDG18'!$G$10,COUNTA('Air AE-DDG18'!$G:$G)-19,0,18,1)</definedName>
    <definedName name="ae_ddg18_comb" localSheetId="52">OFFSET('Air AE-DDG18'!$G$10,COUNTA('Air AE-DDG18'!$G:$G)-19,0,18,1)</definedName>
    <definedName name="ae_ddg18_comb" localSheetId="55">OFFSET('Air AE-DDG18'!$G$10,COUNTA('Air AE-DDG18'!$G:$G)-19,0,18,1)</definedName>
    <definedName name="ae_ddg18_comb" localSheetId="53">OFFSET('Air AE-DDG18'!$G$10,COUNTA('Air AE-DDG18'!$G:$G)-19,0,18,1)</definedName>
    <definedName name="ae_ddg18_comb" localSheetId="54">OFFSET('Air AE-DDG18'!$G$10,COUNTA('Air AE-DDG18'!$G:$G)-19,0,18,1)</definedName>
    <definedName name="ae_ddg18_comb" localSheetId="57">OFFSET(#REF!,COUNTA(#REF!)-19,0,18,1)</definedName>
    <definedName name="ae_ddg18_comb" localSheetId="35">OFFSET(#REF!,COUNTA(#REF!)-19,0,18,1)</definedName>
    <definedName name="ae_ddg18_comb" localSheetId="22">OFFSET('Air AE-DDG18'!$G$10,COUNTA('Air AE-DDG18'!$G:$G)-19,0,18,1)</definedName>
    <definedName name="ae_ddg18_comb" localSheetId="25">OFFSET(#REF!,COUNTA(#REF!)-19,0,18,1)</definedName>
    <definedName name="ae_ddg18_comb" localSheetId="21">OFFSET(#REF!,COUNTA(#REF!)-19,0,18,1)</definedName>
    <definedName name="ae_ddg18_comb">OFFSET(#REF!,COUNTA(#REF!)-19,0,18,1)</definedName>
    <definedName name="ae_ddg18_insol" localSheetId="36">OFFSET('Air AE-DDG18'!$H$10,COUNTA('Air AE-DDG18'!$H:$H)-19,0,18,1)</definedName>
    <definedName name="ae_ddg18_insol" localSheetId="37">OFFSET('Air AE-DDG18'!$H$10,COUNTA('Air AE-DDG18'!$H:$H)-19,0,18,1)</definedName>
    <definedName name="ae_ddg18_insol" localSheetId="38">OFFSET('Air AE-DDG18'!$H$10,COUNTA('Air AE-DDG18'!$H:$H)-19,0,18,1)</definedName>
    <definedName name="ae_ddg18_insol" localSheetId="39">OFFSET('Air AE-DDG18'!$H$10,COUNTA('Air AE-DDG18'!$H:$H)-19,0,18,1)</definedName>
    <definedName name="ae_ddg18_insol" localSheetId="40">OFFSET('Air AE-DDG18'!$H$10,COUNTA('Air AE-DDG18'!$H:$H)-19,0,18,1)</definedName>
    <definedName name="ae_ddg18_insol" localSheetId="41">OFFSET('Air AE-DDG18'!$H$10,COUNTA('Air AE-DDG18'!$H:$H)-19,0,18,1)</definedName>
    <definedName name="ae_ddg18_insol" localSheetId="42">OFFSET('Air AE-DDG18'!$H$10,COUNTA('Air AE-DDG18'!$H:$H)-19,0,18,1)</definedName>
    <definedName name="ae_ddg18_insol" localSheetId="52">OFFSET('Air AE-DDG18'!$H$10,COUNTA('Air AE-DDG18'!$H:$H)-19,0,18,1)</definedName>
    <definedName name="ae_ddg18_insol" localSheetId="55">OFFSET('Air AE-DDG18'!$H$10,COUNTA('Air AE-DDG18'!$H:$H)-19,0,18,1)</definedName>
    <definedName name="ae_ddg18_insol" localSheetId="53">OFFSET('Air AE-DDG18'!$H$10,COUNTA('Air AE-DDG18'!$H:$H)-19,0,18,1)</definedName>
    <definedName name="ae_ddg18_insol" localSheetId="54">OFFSET('Air AE-DDG18'!$H$10,COUNTA('Air AE-DDG18'!$H:$H)-19,0,18,1)</definedName>
    <definedName name="ae_ddg18_insol" localSheetId="57">OFFSET(#REF!,COUNTA(#REF!)-19,0,18,1)</definedName>
    <definedName name="ae_ddg18_insol" localSheetId="35">OFFSET(#REF!,COUNTA(#REF!)-19,0,18,1)</definedName>
    <definedName name="ae_ddg18_insol" localSheetId="22">OFFSET('Air AE-DDG18'!$H$10,COUNTA('Air AE-DDG18'!$H:$H)-19,0,18,1)</definedName>
    <definedName name="ae_ddg18_insol" localSheetId="25">OFFSET(#REF!,COUNTA(#REF!)-19,0,18,1)</definedName>
    <definedName name="ae_ddg18_insol" localSheetId="21">OFFSET(#REF!,COUNTA(#REF!)-19,0,18,1)</definedName>
    <definedName name="ae_ddg18_insol">OFFSET(#REF!,COUNTA(#REF!)-19,0,18,1)</definedName>
    <definedName name="ae_ddg18_insol_avg" localSheetId="36">OFFSET('Air AE-DDG18'!$I$10,COUNTA('Air AE-DDG18'!$I:$I)-19,0,18,1)</definedName>
    <definedName name="ae_ddg18_insol_avg" localSheetId="37">OFFSET('Air AE-DDG18'!$I$10,COUNTA('Air AE-DDG18'!$I:$I)-19,0,18,1)</definedName>
    <definedName name="ae_ddg18_insol_avg" localSheetId="38">OFFSET('Air AE-DDG18'!$I$10,COUNTA('Air AE-DDG18'!$I:$I)-19,0,18,1)</definedName>
    <definedName name="ae_ddg18_insol_avg" localSheetId="39">OFFSET('Air AE-DDG18'!$I$10,COUNTA('Air AE-DDG18'!$I:$I)-19,0,18,1)</definedName>
    <definedName name="ae_ddg18_insol_avg" localSheetId="40">OFFSET('Air AE-DDG18'!$I$10,COUNTA('Air AE-DDG18'!$I:$I)-19,0,18,1)</definedName>
    <definedName name="ae_ddg18_insol_avg" localSheetId="41">OFFSET('Air AE-DDG18'!$I$10,COUNTA('Air AE-DDG18'!$I:$I)-19,0,18,1)</definedName>
    <definedName name="ae_ddg18_insol_avg" localSheetId="42">OFFSET('Air AE-DDG18'!$I$10,COUNTA('Air AE-DDG18'!$I:$I)-19,0,18,1)</definedName>
    <definedName name="ae_ddg18_insol_avg" localSheetId="52">OFFSET('Air AE-DDG18'!$I$10,COUNTA('Air AE-DDG18'!$I:$I)-19,0,18,1)</definedName>
    <definedName name="ae_ddg18_insol_avg" localSheetId="55">OFFSET('Air AE-DDG18'!$I$10,COUNTA('Air AE-DDG18'!$I:$I)-19,0,18,1)</definedName>
    <definedName name="ae_ddg18_insol_avg" localSheetId="53">OFFSET('Air AE-DDG18'!$I$10,COUNTA('Air AE-DDG18'!$I:$I)-19,0,18,1)</definedName>
    <definedName name="ae_ddg18_insol_avg" localSheetId="54">OFFSET('Air AE-DDG18'!$I$10,COUNTA('Air AE-DDG18'!$I:$I)-19,0,18,1)</definedName>
    <definedName name="ae_ddg18_insol_avg" localSheetId="57">OFFSET(#REF!,COUNTA(#REF!)-19,0,18,1)</definedName>
    <definedName name="ae_ddg18_insol_avg" localSheetId="35">OFFSET(#REF!,COUNTA(#REF!)-19,0,18,1)</definedName>
    <definedName name="ae_ddg18_insol_avg" localSheetId="22">OFFSET('Air AE-DDG18'!$I$10,COUNTA('Air AE-DDG18'!$I:$I)-19,0,18,1)</definedName>
    <definedName name="ae_ddg18_insol_avg" localSheetId="25">OFFSET(#REF!,COUNTA(#REF!)-19,0,18,1)</definedName>
    <definedName name="ae_ddg18_insol_avg" localSheetId="21">OFFSET(#REF!,COUNTA(#REF!)-19,0,18,1)</definedName>
    <definedName name="ae_ddg18_insol_avg">OFFSET(#REF!,COUNTA(#REF!)-19,0,18,1)</definedName>
    <definedName name="ae_ddg18_month" localSheetId="36">OFFSET('Air AE-DDG18'!$B$10,COUNTA('Air AE-DDG18'!$B:$B)-19,0,18,1)</definedName>
    <definedName name="ae_ddg18_month" localSheetId="37">OFFSET('Air AE-DDG18'!$B$10,COUNTA('Air AE-DDG18'!$B:$B)-19,0,18,1)</definedName>
    <definedName name="ae_ddg18_month" localSheetId="38">OFFSET('Air AE-DDG18'!$B$10,COUNTA('Air AE-DDG18'!$B:$B)-19,0,18,1)</definedName>
    <definedName name="ae_ddg18_month" localSheetId="39">OFFSET('Air AE-DDG18'!$B$10,COUNTA('Air AE-DDG18'!$B:$B)-19,0,18,1)</definedName>
    <definedName name="ae_ddg18_month" localSheetId="40">OFFSET('Air AE-DDG18'!$B$10,COUNTA('Air AE-DDG18'!$B:$B)-19,0,18,1)</definedName>
    <definedName name="ae_ddg18_month" localSheetId="41">OFFSET('Air AE-DDG18'!$B$10,COUNTA('Air AE-DDG18'!$B:$B)-19,0,18,1)</definedName>
    <definedName name="ae_ddg18_month" localSheetId="42">OFFSET('Air AE-DDG18'!$B$10,COUNTA('Air AE-DDG18'!$B:$B)-19,0,18,1)</definedName>
    <definedName name="ae_ddg18_month" localSheetId="52">OFFSET('Air AE-DDG18'!$B$10,COUNTA('Air AE-DDG18'!$B:$B)-19,0,18,1)</definedName>
    <definedName name="ae_ddg18_month" localSheetId="55">OFFSET('Air AE-DDG18'!$B$10,COUNTA('Air AE-DDG18'!$B:$B)-19,0,18,1)</definedName>
    <definedName name="ae_ddg18_month" localSheetId="53">OFFSET('Air AE-DDG18'!$B$10,COUNTA('Air AE-DDG18'!$B:$B)-19,0,18,1)</definedName>
    <definedName name="ae_ddg18_month" localSheetId="54">OFFSET('Air AE-DDG18'!$B$10,COUNTA('Air AE-DDG18'!$B:$B)-19,0,18,1)</definedName>
    <definedName name="ae_ddg18_month" localSheetId="57">OFFSET(#REF!,COUNTA(#REF!)-19,0,18,1)</definedName>
    <definedName name="ae_ddg18_month" localSheetId="35">OFFSET(#REF!,COUNTA(#REF!)-19,0,18,1)</definedName>
    <definedName name="ae_ddg18_month" localSheetId="22">OFFSET('Air AE-DDG18'!$B$10,COUNTA('Air AE-DDG18'!$B:$B)-19,0,18,1)</definedName>
    <definedName name="ae_ddg18_month" localSheetId="25">OFFSET(#REF!,COUNTA(#REF!)-19,0,18,1)</definedName>
    <definedName name="ae_ddg18_month" localSheetId="21">OFFSET(#REF!,COUNTA(#REF!)-19,0,18,1)</definedName>
    <definedName name="ae_ddg18_month">OFFSET(#REF!,COUNTA(#REF!)-19,0,18,1)</definedName>
    <definedName name="AEHV1_month" localSheetId="36">OFFSET('[1]AE-HV1'!$B$10,COUNTA('[1]AE-HV1'!$B$1:$B$65536)-19,0,18,1)</definedName>
    <definedName name="AEHV1_month" localSheetId="37">OFFSET('[1]AE-HV1'!$B$10,COUNTA('[1]AE-HV1'!$B$1:$B$65536)-19,0,18,1)</definedName>
    <definedName name="AEHV1_month" localSheetId="38">OFFSET('[1]AE-HV1'!$B$10,COUNTA('[1]AE-HV1'!$B$1:$B$65536)-19,0,18,1)</definedName>
    <definedName name="AEHV1_month" localSheetId="39">OFFSET('[1]AE-HV1'!$B$10,COUNTA('[1]AE-HV1'!$B$1:$B$65536)-19,0,18,1)</definedName>
    <definedName name="AEHV1_month" localSheetId="40">OFFSET('[1]AE-HV1'!$B$10,COUNTA('[1]AE-HV1'!$B$1:$B$65536)-19,0,18,1)</definedName>
    <definedName name="AEHV1_month" localSheetId="41">OFFSET('[1]AE-HV1'!$B$10,COUNTA('[1]AE-HV1'!$B$1:$B$65536)-19,0,18,1)</definedName>
    <definedName name="AEHV1_month" localSheetId="42">OFFSET('[1]AE-HV1'!$B$10,COUNTA('[1]AE-HV1'!$B$1:$B$65536)-19,0,18,1)</definedName>
    <definedName name="AEHV1_month" localSheetId="52">OFFSET('[1]AE-HV1'!$B$10,COUNTA('[1]AE-HV1'!$B$1:$B$65536)-19,0,18,1)</definedName>
    <definedName name="AEHV1_month" localSheetId="55">OFFSET('[1]AE-HV1'!$B$10,COUNTA('[1]AE-HV1'!$B$1:$B$65536)-19,0,18,1)</definedName>
    <definedName name="AEHV1_month" localSheetId="53">OFFSET('[1]AE-HV1'!$B$10,COUNTA('[1]AE-HV1'!$B$1:$B$65536)-19,0,18,1)</definedName>
    <definedName name="AEHV1_month" localSheetId="54">OFFSET('[1]AE-HV1'!$B$10,COUNTA('[1]AE-HV1'!$B$1:$B$65536)-19,0,18,1)</definedName>
    <definedName name="AEHV1_month" localSheetId="22">OFFSET('[1]AE-HV1'!$B$10,COUNTA('[1]AE-HV1'!$B$1:$B$65536)-19,0,18,1)</definedName>
    <definedName name="AEHV1_month">OFFSET('AE-HV1'!$B$10,COUNTA('AE-HV1'!$B:$B)-19,0,18,1)</definedName>
    <definedName name="aehv1_pm10" localSheetId="36">OFFSET('[1]AE-HV1'!$F$10,COUNTA('[1]AE-HV1'!$F$1:$F$65536)-19,0,18,1)</definedName>
    <definedName name="aehv1_pm10" localSheetId="37">OFFSET('[1]AE-HV1'!$F$10,COUNTA('[1]AE-HV1'!$F$1:$F$65536)-19,0,18,1)</definedName>
    <definedName name="aehv1_pm10" localSheetId="38">OFFSET('[1]AE-HV1'!$F$10,COUNTA('[1]AE-HV1'!$F$1:$F$65536)-19,0,18,1)</definedName>
    <definedName name="aehv1_pm10" localSheetId="39">OFFSET('[1]AE-HV1'!$F$10,COUNTA('[1]AE-HV1'!$F$1:$F$65536)-19,0,18,1)</definedName>
    <definedName name="aehv1_pm10" localSheetId="40">OFFSET('[1]AE-HV1'!$F$10,COUNTA('[1]AE-HV1'!$F$1:$F$65536)-19,0,18,1)</definedName>
    <definedName name="aehv1_pm10" localSheetId="41">OFFSET('[1]AE-HV1'!$F$10,COUNTA('[1]AE-HV1'!$F$1:$F$65536)-19,0,18,1)</definedName>
    <definedName name="aehv1_pm10" localSheetId="42">OFFSET('[1]AE-HV1'!$F$10,COUNTA('[1]AE-HV1'!$F$1:$F$65536)-19,0,18,1)</definedName>
    <definedName name="aehv1_pm10" localSheetId="52">OFFSET('[1]AE-HV1'!$F$10,COUNTA('[1]AE-HV1'!$F$1:$F$65536)-19,0,18,1)</definedName>
    <definedName name="aehv1_pm10" localSheetId="55">OFFSET('[1]AE-HV1'!$F$10,COUNTA('[1]AE-HV1'!$F$1:$F$65536)-19,0,18,1)</definedName>
    <definedName name="aehv1_pm10" localSheetId="53">OFFSET('[1]AE-HV1'!$F$10,COUNTA('[1]AE-HV1'!$F$1:$F$65536)-19,0,18,1)</definedName>
    <definedName name="aehv1_pm10" localSheetId="54">OFFSET('[1]AE-HV1'!$F$10,COUNTA('[1]AE-HV1'!$F$1:$F$65536)-19,0,18,1)</definedName>
    <definedName name="aehv1_pm10" localSheetId="22">OFFSET('[1]AE-HV1'!$F$10,COUNTA('[1]AE-HV1'!$F$1:$F$65536)-19,0,18,1)</definedName>
    <definedName name="aehv1_pm10">OFFSET('AE-HV1'!$F$10,COUNTA('AE-HV1'!$F:$F)-19,0,18,1)</definedName>
    <definedName name="aens4_day_cont" localSheetId="36">OFFSET('[1]Noise APN Township (AE-NS4)'!$D$10,COUNTA('[1]Noise APN Township (AE-NS4)'!$D$1:$D$65536)-13,0,12,1)</definedName>
    <definedName name="aens4_day_cont" localSheetId="37">OFFSET('[1]Noise APN Township (AE-NS4)'!$D$10,COUNTA('[1]Noise APN Township (AE-NS4)'!$D$1:$D$65536)-13,0,12,1)</definedName>
    <definedName name="aens4_day_cont" localSheetId="38">OFFSET('[1]Noise APN Township (AE-NS4)'!$D$10,COUNTA('[1]Noise APN Township (AE-NS4)'!$D$1:$D$65536)-13,0,12,1)</definedName>
    <definedName name="aens4_day_cont" localSheetId="39">OFFSET('[1]Noise APN Township (AE-NS4)'!$D$10,COUNTA('[1]Noise APN Township (AE-NS4)'!$D$1:$D$65536)-13,0,12,1)</definedName>
    <definedName name="aens4_day_cont" localSheetId="40">OFFSET('[1]Noise APN Township (AE-NS4)'!$D$10,COUNTA('[1]Noise APN Township (AE-NS4)'!$D$1:$D$65536)-13,0,12,1)</definedName>
    <definedName name="aens4_day_cont" localSheetId="41">OFFSET('[1]Noise APN Township (AE-NS4)'!$D$10,COUNTA('[1]Noise APN Township (AE-NS4)'!$D$1:$D$65536)-13,0,12,1)</definedName>
    <definedName name="aens4_day_cont" localSheetId="42">OFFSET('[1]Noise APN Township (AE-NS4)'!$D$10,COUNTA('[1]Noise APN Township (AE-NS4)'!$D$1:$D$65536)-13,0,12,1)</definedName>
    <definedName name="aens4_day_cont" localSheetId="52">OFFSET('[1]Noise APN Township (AE-NS4)'!$D$10,COUNTA('[1]Noise APN Township (AE-NS4)'!$D$1:$D$65536)-13,0,12,1)</definedName>
    <definedName name="aens4_day_cont" localSheetId="55">OFFSET('[1]Noise APN Township (AE-NS4)'!$D$10,COUNTA('[1]Noise APN Township (AE-NS4)'!$D$1:$D$65536)-13,0,12,1)</definedName>
    <definedName name="aens4_day_cont" localSheetId="53">OFFSET('[1]Noise APN Township (AE-NS4)'!$D$10,COUNTA('[1]Noise APN Township (AE-NS4)'!$D$1:$D$65536)-13,0,12,1)</definedName>
    <definedName name="aens4_day_cont" localSheetId="54">OFFSET('[1]Noise APN Township (AE-NS4)'!$D$10,COUNTA('[1]Noise APN Township (AE-NS4)'!$D$1:$D$65536)-13,0,12,1)</definedName>
    <definedName name="aens4_day_cont" localSheetId="22">OFFSET('[1]Noise APN Township (AE-NS4)'!$D$10,COUNTA('[1]Noise APN Township (AE-NS4)'!$D$1:$D$65536)-13,0,12,1)</definedName>
    <definedName name="aens4_day_cont">OFFSET('Noise APN Township (AE-NS4)'!$D$10,COUNTA('Noise APN Township (AE-NS4)'!$D:$D)-13,0,12,1)</definedName>
    <definedName name="aens4_day_limit" localSheetId="36">OFFSET('[1]Noise APN Township (AE-NS4)'!$E$10,COUNTA('[1]Noise APN Township (AE-NS4)'!$E$1:$E$65536)-13,0,12,1)</definedName>
    <definedName name="aens4_day_limit" localSheetId="37">OFFSET('[1]Noise APN Township (AE-NS4)'!$E$10,COUNTA('[1]Noise APN Township (AE-NS4)'!$E$1:$E$65536)-13,0,12,1)</definedName>
    <definedName name="aens4_day_limit" localSheetId="38">OFFSET('[1]Noise APN Township (AE-NS4)'!$E$10,COUNTA('[1]Noise APN Township (AE-NS4)'!$E$1:$E$65536)-13,0,12,1)</definedName>
    <definedName name="aens4_day_limit" localSheetId="39">OFFSET('[1]Noise APN Township (AE-NS4)'!$E$10,COUNTA('[1]Noise APN Township (AE-NS4)'!$E$1:$E$65536)-13,0,12,1)</definedName>
    <definedName name="aens4_day_limit" localSheetId="40">OFFSET('[1]Noise APN Township (AE-NS4)'!$E$10,COUNTA('[1]Noise APN Township (AE-NS4)'!$E$1:$E$65536)-13,0,12,1)</definedName>
    <definedName name="aens4_day_limit" localSheetId="41">OFFSET('[1]Noise APN Township (AE-NS4)'!$E$10,COUNTA('[1]Noise APN Township (AE-NS4)'!$E$1:$E$65536)-13,0,12,1)</definedName>
    <definedName name="aens4_day_limit" localSheetId="42">OFFSET('[1]Noise APN Township (AE-NS4)'!$E$10,COUNTA('[1]Noise APN Township (AE-NS4)'!$E$1:$E$65536)-13,0,12,1)</definedName>
    <definedName name="aens4_day_limit" localSheetId="52">OFFSET('[1]Noise APN Township (AE-NS4)'!$E$10,COUNTA('[1]Noise APN Township (AE-NS4)'!$E$1:$E$65536)-13,0,12,1)</definedName>
    <definedName name="aens4_day_limit" localSheetId="55">OFFSET('[1]Noise APN Township (AE-NS4)'!$E$10,COUNTA('[1]Noise APN Township (AE-NS4)'!$E$1:$E$65536)-13,0,12,1)</definedName>
    <definedName name="aens4_day_limit" localSheetId="53">OFFSET('[1]Noise APN Township (AE-NS4)'!$E$10,COUNTA('[1]Noise APN Township (AE-NS4)'!$E$1:$E$65536)-13,0,12,1)</definedName>
    <definedName name="aens4_day_limit" localSheetId="54">OFFSET('[1]Noise APN Township (AE-NS4)'!$E$10,COUNTA('[1]Noise APN Township (AE-NS4)'!$E$1:$E$65536)-13,0,12,1)</definedName>
    <definedName name="aens4_day_limit" localSheetId="22">OFFSET('[1]Noise APN Township (AE-NS4)'!$E$10,COUNTA('[1]Noise APN Township (AE-NS4)'!$E$1:$E$65536)-13,0,12,1)</definedName>
    <definedName name="aens4_day_limit">OFFSET('Noise APN Township (AE-NS4)'!$E$10,COUNTA('Noise APN Township (AE-NS4)'!$E:$E)-13,0,12,1)</definedName>
    <definedName name="aens4_day_month" localSheetId="36">OFFSET('[1]Noise APN Township (AE-NS4)'!$A$10,COUNTA('[1]Noise APN Township (AE-NS4)'!$A$1:$A$65536)-19,0,12,1)</definedName>
    <definedName name="aens4_day_month" localSheetId="37">OFFSET('[1]Noise APN Township (AE-NS4)'!$A$10,COUNTA('[1]Noise APN Township (AE-NS4)'!$A$1:$A$65536)-19,0,12,1)</definedName>
    <definedName name="aens4_day_month" localSheetId="38">OFFSET('[1]Noise APN Township (AE-NS4)'!$A$10,COUNTA('[1]Noise APN Township (AE-NS4)'!$A$1:$A$65536)-19,0,12,1)</definedName>
    <definedName name="aens4_day_month" localSheetId="39">OFFSET('[1]Noise APN Township (AE-NS4)'!$A$10,COUNTA('[1]Noise APN Township (AE-NS4)'!$A$1:$A$65536)-19,0,12,1)</definedName>
    <definedName name="aens4_day_month" localSheetId="40">OFFSET('[1]Noise APN Township (AE-NS4)'!$A$10,COUNTA('[1]Noise APN Township (AE-NS4)'!$A$1:$A$65536)-19,0,12,1)</definedName>
    <definedName name="aens4_day_month" localSheetId="41">OFFSET('[1]Noise APN Township (AE-NS4)'!$A$10,COUNTA('[1]Noise APN Township (AE-NS4)'!$A$1:$A$65536)-19,0,12,1)</definedName>
    <definedName name="aens4_day_month" localSheetId="42">OFFSET('[1]Noise APN Township (AE-NS4)'!$A$10,COUNTA('[1]Noise APN Township (AE-NS4)'!$A$1:$A$65536)-19,0,12,1)</definedName>
    <definedName name="aens4_day_month" localSheetId="52">OFFSET('[1]Noise APN Township (AE-NS4)'!$A$10,COUNTA('[1]Noise APN Township (AE-NS4)'!$A$1:$A$65536)-19,0,12,1)</definedName>
    <definedName name="aens4_day_month" localSheetId="55">OFFSET('[1]Noise APN Township (AE-NS4)'!$A$10,COUNTA('[1]Noise APN Township (AE-NS4)'!$A$1:$A$65536)-19,0,12,1)</definedName>
    <definedName name="aens4_day_month" localSheetId="53">OFFSET('[1]Noise APN Township (AE-NS4)'!$A$10,COUNTA('[1]Noise APN Township (AE-NS4)'!$A$1:$A$65536)-19,0,12,1)</definedName>
    <definedName name="aens4_day_month" localSheetId="54">OFFSET('[1]Noise APN Township (AE-NS4)'!$A$10,COUNTA('[1]Noise APN Township (AE-NS4)'!$A$1:$A$65536)-19,0,12,1)</definedName>
    <definedName name="aens4_day_month" localSheetId="22">OFFSET('[1]Noise APN Township (AE-NS4)'!$A$10,COUNTA('[1]Noise APN Township (AE-NS4)'!$A$1:$A$65536)-19,0,12,1)</definedName>
    <definedName name="aens4_day_month">OFFSET('Noise APN Township (AE-NS4)'!$A$10,COUNTA('Noise APN Township (AE-NS4)'!$A:$A)-19,0,12,1)</definedName>
    <definedName name="aens4_day_total" localSheetId="36">OFFSET('[1]Noise APN Township (AE-NS4)'!$C$10,COUNTA('[1]Noise APN Township (AE-NS4)'!$C$1:$C$65536)-13,0,12,1)</definedName>
    <definedName name="aens4_day_total" localSheetId="37">OFFSET('[1]Noise APN Township (AE-NS4)'!$C$10,COUNTA('[1]Noise APN Township (AE-NS4)'!$C$1:$C$65536)-13,0,12,1)</definedName>
    <definedName name="aens4_day_total" localSheetId="38">OFFSET('[1]Noise APN Township (AE-NS4)'!$C$10,COUNTA('[1]Noise APN Township (AE-NS4)'!$C$1:$C$65536)-13,0,12,1)</definedName>
    <definedName name="aens4_day_total" localSheetId="39">OFFSET('[1]Noise APN Township (AE-NS4)'!$C$10,COUNTA('[1]Noise APN Township (AE-NS4)'!$C$1:$C$65536)-13,0,12,1)</definedName>
    <definedName name="aens4_day_total" localSheetId="40">OFFSET('[1]Noise APN Township (AE-NS4)'!$C$10,COUNTA('[1]Noise APN Township (AE-NS4)'!$C$1:$C$65536)-13,0,12,1)</definedName>
    <definedName name="aens4_day_total" localSheetId="41">OFFSET('[1]Noise APN Township (AE-NS4)'!$C$10,COUNTA('[1]Noise APN Township (AE-NS4)'!$C$1:$C$65536)-13,0,12,1)</definedName>
    <definedName name="aens4_day_total" localSheetId="42">OFFSET('[1]Noise APN Township (AE-NS4)'!$C$10,COUNTA('[1]Noise APN Township (AE-NS4)'!$C$1:$C$65536)-13,0,12,1)</definedName>
    <definedName name="aens4_day_total" localSheetId="52">OFFSET('[1]Noise APN Township (AE-NS4)'!$C$10,COUNTA('[1]Noise APN Township (AE-NS4)'!$C$1:$C$65536)-13,0,12,1)</definedName>
    <definedName name="aens4_day_total" localSheetId="55">OFFSET('[1]Noise APN Township (AE-NS4)'!$C$10,COUNTA('[1]Noise APN Township (AE-NS4)'!$C$1:$C$65536)-13,0,12,1)</definedName>
    <definedName name="aens4_day_total" localSheetId="53">OFFSET('[1]Noise APN Township (AE-NS4)'!$C$10,COUNTA('[1]Noise APN Township (AE-NS4)'!$C$1:$C$65536)-13,0,12,1)</definedName>
    <definedName name="aens4_day_total" localSheetId="54">OFFSET('[1]Noise APN Township (AE-NS4)'!$C$10,COUNTA('[1]Noise APN Township (AE-NS4)'!$C$1:$C$65536)-13,0,12,1)</definedName>
    <definedName name="aens4_day_total" localSheetId="22">OFFSET('[1]Noise APN Township (AE-NS4)'!$C$10,COUNTA('[1]Noise APN Township (AE-NS4)'!$C$1:$C$65536)-13,0,12,1)</definedName>
    <definedName name="aens4_day_total">OFFSET('Noise APN Township (AE-NS4)'!$C$10,COUNTA('Noise APN Township (AE-NS4)'!$C:$C)-13,0,12,1)</definedName>
    <definedName name="aens4_evening_cont" localSheetId="36">OFFSET('[1]Noise APN Township (AE-NS4)'!$O$10,COUNTA('[1]Noise APN Township (AE-NS4)'!$O$1:$O$65536)-13,0,12,1)</definedName>
    <definedName name="aens4_evening_cont" localSheetId="37">OFFSET('[1]Noise APN Township (AE-NS4)'!$O$10,COUNTA('[1]Noise APN Township (AE-NS4)'!$O$1:$O$65536)-13,0,12,1)</definedName>
    <definedName name="aens4_evening_cont" localSheetId="38">OFFSET('[1]Noise APN Township (AE-NS4)'!$O$10,COUNTA('[1]Noise APN Township (AE-NS4)'!$O$1:$O$65536)-13,0,12,1)</definedName>
    <definedName name="aens4_evening_cont" localSheetId="39">OFFSET('[1]Noise APN Township (AE-NS4)'!$O$10,COUNTA('[1]Noise APN Township (AE-NS4)'!$O$1:$O$65536)-13,0,12,1)</definedName>
    <definedName name="aens4_evening_cont" localSheetId="40">OFFSET('[1]Noise APN Township (AE-NS4)'!$O$10,COUNTA('[1]Noise APN Township (AE-NS4)'!$O$1:$O$65536)-13,0,12,1)</definedName>
    <definedName name="aens4_evening_cont" localSheetId="41">OFFSET('[1]Noise APN Township (AE-NS4)'!$O$10,COUNTA('[1]Noise APN Township (AE-NS4)'!$O$1:$O$65536)-13,0,12,1)</definedName>
    <definedName name="aens4_evening_cont" localSheetId="42">OFFSET('[1]Noise APN Township (AE-NS4)'!$O$10,COUNTA('[1]Noise APN Township (AE-NS4)'!$O$1:$O$65536)-13,0,12,1)</definedName>
    <definedName name="aens4_evening_cont" localSheetId="52">OFFSET('[1]Noise APN Township (AE-NS4)'!$O$10,COUNTA('[1]Noise APN Township (AE-NS4)'!$O$1:$O$65536)-13,0,12,1)</definedName>
    <definedName name="aens4_evening_cont" localSheetId="55">OFFSET('[1]Noise APN Township (AE-NS4)'!$O$10,COUNTA('[1]Noise APN Township (AE-NS4)'!$O$1:$O$65536)-13,0,12,1)</definedName>
    <definedName name="aens4_evening_cont" localSheetId="53">OFFSET('[1]Noise APN Township (AE-NS4)'!$O$10,COUNTA('[1]Noise APN Township (AE-NS4)'!$O$1:$O$65536)-13,0,12,1)</definedName>
    <definedName name="aens4_evening_cont" localSheetId="54">OFFSET('[1]Noise APN Township (AE-NS4)'!$O$10,COUNTA('[1]Noise APN Township (AE-NS4)'!$O$1:$O$65536)-13,0,12,1)</definedName>
    <definedName name="aens4_evening_cont" localSheetId="22">OFFSET('[1]Noise APN Township (AE-NS4)'!$O$10,COUNTA('[1]Noise APN Township (AE-NS4)'!$O$1:$O$65536)-13,0,12,1)</definedName>
    <definedName name="aens4_evening_cont">OFFSET('Noise APN Township (AE-NS4)'!$O$10,COUNTA('Noise APN Township (AE-NS4)'!$O:$O)-13,0,12,1)</definedName>
    <definedName name="aens4_evening_limit" localSheetId="36">OFFSET('[1]Noise APN Township (AE-NS4)'!$P$10,COUNTA('[1]Noise APN Township (AE-NS4)'!$P$1:$P$65536)-13,0,12,1)</definedName>
    <definedName name="aens4_evening_limit" localSheetId="37">OFFSET('[1]Noise APN Township (AE-NS4)'!$P$10,COUNTA('[1]Noise APN Township (AE-NS4)'!$P$1:$P$65536)-13,0,12,1)</definedName>
    <definedName name="aens4_evening_limit" localSheetId="38">OFFSET('[1]Noise APN Township (AE-NS4)'!$P$10,COUNTA('[1]Noise APN Township (AE-NS4)'!$P$1:$P$65536)-13,0,12,1)</definedName>
    <definedName name="aens4_evening_limit" localSheetId="39">OFFSET('[1]Noise APN Township (AE-NS4)'!$P$10,COUNTA('[1]Noise APN Township (AE-NS4)'!$P$1:$P$65536)-13,0,12,1)</definedName>
    <definedName name="aens4_evening_limit" localSheetId="40">OFFSET('[1]Noise APN Township (AE-NS4)'!$P$10,COUNTA('[1]Noise APN Township (AE-NS4)'!$P$1:$P$65536)-13,0,12,1)</definedName>
    <definedName name="aens4_evening_limit" localSheetId="41">OFFSET('[1]Noise APN Township (AE-NS4)'!$P$10,COUNTA('[1]Noise APN Township (AE-NS4)'!$P$1:$P$65536)-13,0,12,1)</definedName>
    <definedName name="aens4_evening_limit" localSheetId="42">OFFSET('[1]Noise APN Township (AE-NS4)'!$P$10,COUNTA('[1]Noise APN Township (AE-NS4)'!$P$1:$P$65536)-13,0,12,1)</definedName>
    <definedName name="aens4_evening_limit" localSheetId="52">OFFSET('[1]Noise APN Township (AE-NS4)'!$P$10,COUNTA('[1]Noise APN Township (AE-NS4)'!$P$1:$P$65536)-13,0,12,1)</definedName>
    <definedName name="aens4_evening_limit" localSheetId="55">OFFSET('[1]Noise APN Township (AE-NS4)'!$P$10,COUNTA('[1]Noise APN Township (AE-NS4)'!$P$1:$P$65536)-13,0,12,1)</definedName>
    <definedName name="aens4_evening_limit" localSheetId="53">OFFSET('[1]Noise APN Township (AE-NS4)'!$P$10,COUNTA('[1]Noise APN Township (AE-NS4)'!$P$1:$P$65536)-13,0,12,1)</definedName>
    <definedName name="aens4_evening_limit" localSheetId="54">OFFSET('[1]Noise APN Township (AE-NS4)'!$P$10,COUNTA('[1]Noise APN Township (AE-NS4)'!$P$1:$P$65536)-13,0,12,1)</definedName>
    <definedName name="aens4_evening_limit" localSheetId="22">OFFSET('[1]Noise APN Township (AE-NS4)'!$P$10,COUNTA('[1]Noise APN Township (AE-NS4)'!$P$1:$P$65536)-13,0,12,1)</definedName>
    <definedName name="aens4_evening_limit">OFFSET('Noise APN Township (AE-NS4)'!$P$10,COUNTA('Noise APN Township (AE-NS4)'!$P:$P)-13,0,12,1)</definedName>
    <definedName name="aens4_evening_month" localSheetId="36">OFFSET('[1]Noise APN Township (AE-NS4)'!$L$10,COUNTA('[1]Noise APN Township (AE-NS4)'!$L$1:$L$65536)-14,0,12,1)</definedName>
    <definedName name="aens4_evening_month" localSheetId="37">OFFSET('[1]Noise APN Township (AE-NS4)'!$L$10,COUNTA('[1]Noise APN Township (AE-NS4)'!$L$1:$L$65536)-14,0,12,1)</definedName>
    <definedName name="aens4_evening_month" localSheetId="38">OFFSET('[1]Noise APN Township (AE-NS4)'!$L$10,COUNTA('[1]Noise APN Township (AE-NS4)'!$L$1:$L$65536)-14,0,12,1)</definedName>
    <definedName name="aens4_evening_month" localSheetId="39">OFFSET('[1]Noise APN Township (AE-NS4)'!$L$10,COUNTA('[1]Noise APN Township (AE-NS4)'!$L$1:$L$65536)-14,0,12,1)</definedName>
    <definedName name="aens4_evening_month" localSheetId="40">OFFSET('[1]Noise APN Township (AE-NS4)'!$L$10,COUNTA('[1]Noise APN Township (AE-NS4)'!$L$1:$L$65536)-14,0,12,1)</definedName>
    <definedName name="aens4_evening_month" localSheetId="41">OFFSET('[1]Noise APN Township (AE-NS4)'!$L$10,COUNTA('[1]Noise APN Township (AE-NS4)'!$L$1:$L$65536)-14,0,12,1)</definedName>
    <definedName name="aens4_evening_month" localSheetId="42">OFFSET('[1]Noise APN Township (AE-NS4)'!$L$10,COUNTA('[1]Noise APN Township (AE-NS4)'!$L$1:$L$65536)-14,0,12,1)</definedName>
    <definedName name="aens4_evening_month" localSheetId="52">OFFSET('[1]Noise APN Township (AE-NS4)'!$L$10,COUNTA('[1]Noise APN Township (AE-NS4)'!$L$1:$L$65536)-14,0,12,1)</definedName>
    <definedName name="aens4_evening_month" localSheetId="55">OFFSET('[1]Noise APN Township (AE-NS4)'!$L$10,COUNTA('[1]Noise APN Township (AE-NS4)'!$L$1:$L$65536)-14,0,12,1)</definedName>
    <definedName name="aens4_evening_month" localSheetId="53">OFFSET('[1]Noise APN Township (AE-NS4)'!$L$10,COUNTA('[1]Noise APN Township (AE-NS4)'!$L$1:$L$65536)-14,0,12,1)</definedName>
    <definedName name="aens4_evening_month" localSheetId="54">OFFSET('[1]Noise APN Township (AE-NS4)'!$L$10,COUNTA('[1]Noise APN Township (AE-NS4)'!$L$1:$L$65536)-14,0,12,1)</definedName>
    <definedName name="aens4_evening_month" localSheetId="22">OFFSET('[1]Noise APN Township (AE-NS4)'!$L$10,COUNTA('[1]Noise APN Township (AE-NS4)'!$L$1:$L$65536)-14,0,12,1)</definedName>
    <definedName name="aens4_evening_month">OFFSET('Noise APN Township (AE-NS4)'!$L$10,COUNTA('Noise APN Township (AE-NS4)'!$L:$L)-14,0,12,1)</definedName>
    <definedName name="aens4_evening_total" localSheetId="36">OFFSET('[1]Noise APN Township (AE-NS4)'!$N$10,COUNTA('[1]Noise APN Township (AE-NS4)'!$N$1:$N$65536)-13,0,12,1)</definedName>
    <definedName name="aens4_evening_total" localSheetId="37">OFFSET('[1]Noise APN Township (AE-NS4)'!$N$10,COUNTA('[1]Noise APN Township (AE-NS4)'!$N$1:$N$65536)-13,0,12,1)</definedName>
    <definedName name="aens4_evening_total" localSheetId="38">OFFSET('[1]Noise APN Township (AE-NS4)'!$N$10,COUNTA('[1]Noise APN Township (AE-NS4)'!$N$1:$N$65536)-13,0,12,1)</definedName>
    <definedName name="aens4_evening_total" localSheetId="39">OFFSET('[1]Noise APN Township (AE-NS4)'!$N$10,COUNTA('[1]Noise APN Township (AE-NS4)'!$N$1:$N$65536)-13,0,12,1)</definedName>
    <definedName name="aens4_evening_total" localSheetId="40">OFFSET('[1]Noise APN Township (AE-NS4)'!$N$10,COUNTA('[1]Noise APN Township (AE-NS4)'!$N$1:$N$65536)-13,0,12,1)</definedName>
    <definedName name="aens4_evening_total" localSheetId="41">OFFSET('[1]Noise APN Township (AE-NS4)'!$N$10,COUNTA('[1]Noise APN Township (AE-NS4)'!$N$1:$N$65536)-13,0,12,1)</definedName>
    <definedName name="aens4_evening_total" localSheetId="42">OFFSET('[1]Noise APN Township (AE-NS4)'!$N$10,COUNTA('[1]Noise APN Township (AE-NS4)'!$N$1:$N$65536)-13,0,12,1)</definedName>
    <definedName name="aens4_evening_total" localSheetId="52">OFFSET('[1]Noise APN Township (AE-NS4)'!$N$10,COUNTA('[1]Noise APN Township (AE-NS4)'!$N$1:$N$65536)-13,0,12,1)</definedName>
    <definedName name="aens4_evening_total" localSheetId="55">OFFSET('[1]Noise APN Township (AE-NS4)'!$N$10,COUNTA('[1]Noise APN Township (AE-NS4)'!$N$1:$N$65536)-13,0,12,1)</definedName>
    <definedName name="aens4_evening_total" localSheetId="53">OFFSET('[1]Noise APN Township (AE-NS4)'!$N$10,COUNTA('[1]Noise APN Township (AE-NS4)'!$N$1:$N$65536)-13,0,12,1)</definedName>
    <definedName name="aens4_evening_total" localSheetId="54">OFFSET('[1]Noise APN Township (AE-NS4)'!$N$10,COUNTA('[1]Noise APN Township (AE-NS4)'!$N$1:$N$65536)-13,0,12,1)</definedName>
    <definedName name="aens4_evening_total" localSheetId="22">OFFSET('[1]Noise APN Township (AE-NS4)'!$N$10,COUNTA('[1]Noise APN Township (AE-NS4)'!$N$1:$N$65536)-13,0,12,1)</definedName>
    <definedName name="aens4_evening_total">OFFSET('Noise APN Township (AE-NS4)'!$N$10,COUNTA('Noise APN Township (AE-NS4)'!$N:$N)-13,0,12,1)</definedName>
    <definedName name="aens4_night_cont" localSheetId="36">OFFSET('[1]Noise APN Township (AE-NS4)'!$Z$10,COUNTA('[1]Noise APN Township (AE-NS4)'!$Z$1:$Z$65536)-13,0,12,1)</definedName>
    <definedName name="aens4_night_cont" localSheetId="37">OFFSET('[1]Noise APN Township (AE-NS4)'!$Z$10,COUNTA('[1]Noise APN Township (AE-NS4)'!$Z$1:$Z$65536)-13,0,12,1)</definedName>
    <definedName name="aens4_night_cont" localSheetId="38">OFFSET('[1]Noise APN Township (AE-NS4)'!$Z$10,COUNTA('[1]Noise APN Township (AE-NS4)'!$Z$1:$Z$65536)-13,0,12,1)</definedName>
    <definedName name="aens4_night_cont" localSheetId="39">OFFSET('[1]Noise APN Township (AE-NS4)'!$Z$10,COUNTA('[1]Noise APN Township (AE-NS4)'!$Z$1:$Z$65536)-13,0,12,1)</definedName>
    <definedName name="aens4_night_cont" localSheetId="40">OFFSET('[1]Noise APN Township (AE-NS4)'!$Z$10,COUNTA('[1]Noise APN Township (AE-NS4)'!$Z$1:$Z$65536)-13,0,12,1)</definedName>
    <definedName name="aens4_night_cont" localSheetId="41">OFFSET('[1]Noise APN Township (AE-NS4)'!$Z$10,COUNTA('[1]Noise APN Township (AE-NS4)'!$Z$1:$Z$65536)-13,0,12,1)</definedName>
    <definedName name="aens4_night_cont" localSheetId="42">OFFSET('[1]Noise APN Township (AE-NS4)'!$Z$10,COUNTA('[1]Noise APN Township (AE-NS4)'!$Z$1:$Z$65536)-13,0,12,1)</definedName>
    <definedName name="aens4_night_cont" localSheetId="52">OFFSET('[1]Noise APN Township (AE-NS4)'!$Z$10,COUNTA('[1]Noise APN Township (AE-NS4)'!$Z$1:$Z$65536)-13,0,12,1)</definedName>
    <definedName name="aens4_night_cont" localSheetId="55">OFFSET('[1]Noise APN Township (AE-NS4)'!$Z$10,COUNTA('[1]Noise APN Township (AE-NS4)'!$Z$1:$Z$65536)-13,0,12,1)</definedName>
    <definedName name="aens4_night_cont" localSheetId="53">OFFSET('[1]Noise APN Township (AE-NS4)'!$Z$10,COUNTA('[1]Noise APN Township (AE-NS4)'!$Z$1:$Z$65536)-13,0,12,1)</definedName>
    <definedName name="aens4_night_cont" localSheetId="54">OFFSET('[1]Noise APN Township (AE-NS4)'!$Z$10,COUNTA('[1]Noise APN Township (AE-NS4)'!$Z$1:$Z$65536)-13,0,12,1)</definedName>
    <definedName name="aens4_night_cont" localSheetId="22">OFFSET('[1]Noise APN Township (AE-NS4)'!$Z$10,COUNTA('[1]Noise APN Township (AE-NS4)'!$Z$1:$Z$65536)-13,0,12,1)</definedName>
    <definedName name="aens4_night_cont">OFFSET('Noise APN Township (AE-NS4)'!$Z$10,COUNTA('Noise APN Township (AE-NS4)'!$Z:$Z)-13,0,12,1)</definedName>
    <definedName name="aens4_night_la1_cont" localSheetId="36">OFFSET('[1]Noise APN Township (AE-NS4)'!$AC$10,COUNTA('[1]Noise APN Township (AE-NS4)'!$AC$1:$AC$65536)-13,0,12,1)</definedName>
    <definedName name="aens4_night_la1_cont" localSheetId="37">OFFSET('[1]Noise APN Township (AE-NS4)'!$AC$10,COUNTA('[1]Noise APN Township (AE-NS4)'!$AC$1:$AC$65536)-13,0,12,1)</definedName>
    <definedName name="aens4_night_la1_cont" localSheetId="38">OFFSET('[1]Noise APN Township (AE-NS4)'!$AC$10,COUNTA('[1]Noise APN Township (AE-NS4)'!$AC$1:$AC$65536)-13,0,12,1)</definedName>
    <definedName name="aens4_night_la1_cont" localSheetId="39">OFFSET('[1]Noise APN Township (AE-NS4)'!$AC$10,COUNTA('[1]Noise APN Township (AE-NS4)'!$AC$1:$AC$65536)-13,0,12,1)</definedName>
    <definedName name="aens4_night_la1_cont" localSheetId="40">OFFSET('[1]Noise APN Township (AE-NS4)'!$AC$10,COUNTA('[1]Noise APN Township (AE-NS4)'!$AC$1:$AC$65536)-13,0,12,1)</definedName>
    <definedName name="aens4_night_la1_cont" localSheetId="41">OFFSET('[1]Noise APN Township (AE-NS4)'!$AC$10,COUNTA('[1]Noise APN Township (AE-NS4)'!$AC$1:$AC$65536)-13,0,12,1)</definedName>
    <definedName name="aens4_night_la1_cont" localSheetId="42">OFFSET('[1]Noise APN Township (AE-NS4)'!$AC$10,COUNTA('[1]Noise APN Township (AE-NS4)'!$AC$1:$AC$65536)-13,0,12,1)</definedName>
    <definedName name="aens4_night_la1_cont" localSheetId="52">OFFSET('[1]Noise APN Township (AE-NS4)'!$AC$10,COUNTA('[1]Noise APN Township (AE-NS4)'!$AC$1:$AC$65536)-13,0,12,1)</definedName>
    <definedName name="aens4_night_la1_cont" localSheetId="55">OFFSET('[1]Noise APN Township (AE-NS4)'!$AC$10,COUNTA('[1]Noise APN Township (AE-NS4)'!$AC$1:$AC$65536)-13,0,12,1)</definedName>
    <definedName name="aens4_night_la1_cont" localSheetId="53">OFFSET('[1]Noise APN Township (AE-NS4)'!$AC$10,COUNTA('[1]Noise APN Township (AE-NS4)'!$AC$1:$AC$65536)-13,0,12,1)</definedName>
    <definedName name="aens4_night_la1_cont" localSheetId="54">OFFSET('[1]Noise APN Township (AE-NS4)'!$AC$10,COUNTA('[1]Noise APN Township (AE-NS4)'!$AC$1:$AC$65536)-13,0,12,1)</definedName>
    <definedName name="aens4_night_la1_cont" localSheetId="22">OFFSET('[1]Noise APN Township (AE-NS4)'!$AC$10,COUNTA('[1]Noise APN Township (AE-NS4)'!$AC$1:$AC$65536)-13,0,12,1)</definedName>
    <definedName name="aens4_night_la1_cont">OFFSET('Noise APN Township (AE-NS4)'!$AC$10,COUNTA('Noise APN Township (AE-NS4)'!$AC:$AC)-13,0,12,1)</definedName>
    <definedName name="aens4_night_la1_limit" localSheetId="36">OFFSET('[1]Noise APN Township (AE-NS4)'!$AD$10,COUNTA('[1]Noise APN Township (AE-NS4)'!$AD$1:$AD$65536)-13,0,12,1)</definedName>
    <definedName name="aens4_night_la1_limit" localSheetId="37">OFFSET('[1]Noise APN Township (AE-NS4)'!$AD$10,COUNTA('[1]Noise APN Township (AE-NS4)'!$AD$1:$AD$65536)-13,0,12,1)</definedName>
    <definedName name="aens4_night_la1_limit" localSheetId="38">OFFSET('[1]Noise APN Township (AE-NS4)'!$AD$10,COUNTA('[1]Noise APN Township (AE-NS4)'!$AD$1:$AD$65536)-13,0,12,1)</definedName>
    <definedName name="aens4_night_la1_limit" localSheetId="39">OFFSET('[1]Noise APN Township (AE-NS4)'!$AD$10,COUNTA('[1]Noise APN Township (AE-NS4)'!$AD$1:$AD$65536)-13,0,12,1)</definedName>
    <definedName name="aens4_night_la1_limit" localSheetId="40">OFFSET('[1]Noise APN Township (AE-NS4)'!$AD$10,COUNTA('[1]Noise APN Township (AE-NS4)'!$AD$1:$AD$65536)-13,0,12,1)</definedName>
    <definedName name="aens4_night_la1_limit" localSheetId="41">OFFSET('[1]Noise APN Township (AE-NS4)'!$AD$10,COUNTA('[1]Noise APN Township (AE-NS4)'!$AD$1:$AD$65536)-13,0,12,1)</definedName>
    <definedName name="aens4_night_la1_limit" localSheetId="42">OFFSET('[1]Noise APN Township (AE-NS4)'!$AD$10,COUNTA('[1]Noise APN Township (AE-NS4)'!$AD$1:$AD$65536)-13,0,12,1)</definedName>
    <definedName name="aens4_night_la1_limit" localSheetId="52">OFFSET('[1]Noise APN Township (AE-NS4)'!$AD$10,COUNTA('[1]Noise APN Township (AE-NS4)'!$AD$1:$AD$65536)-13,0,12,1)</definedName>
    <definedName name="aens4_night_la1_limit" localSheetId="55">OFFSET('[1]Noise APN Township (AE-NS4)'!$AD$10,COUNTA('[1]Noise APN Township (AE-NS4)'!$AD$1:$AD$65536)-13,0,12,1)</definedName>
    <definedName name="aens4_night_la1_limit" localSheetId="53">OFFSET('[1]Noise APN Township (AE-NS4)'!$AD$10,COUNTA('[1]Noise APN Township (AE-NS4)'!$AD$1:$AD$65536)-13,0,12,1)</definedName>
    <definedName name="aens4_night_la1_limit" localSheetId="54">OFFSET('[1]Noise APN Township (AE-NS4)'!$AD$10,COUNTA('[1]Noise APN Township (AE-NS4)'!$AD$1:$AD$65536)-13,0,12,1)</definedName>
    <definedName name="aens4_night_la1_limit" localSheetId="22">OFFSET('[1]Noise APN Township (AE-NS4)'!$AD$10,COUNTA('[1]Noise APN Township (AE-NS4)'!$AD$1:$AD$65536)-13,0,12,1)</definedName>
    <definedName name="aens4_night_la1_limit">OFFSET('Noise APN Township (AE-NS4)'!$AD$10,COUNTA('Noise APN Township (AE-NS4)'!$AD:$AD)-13,0,12,1)</definedName>
    <definedName name="aens4_night_la1_total" localSheetId="36">OFFSET('[1]Noise APN Township (AE-NS4)'!$AB$10,COUNTA('[1]Noise APN Township (AE-NS4)'!$AB$1:$AB$65536)-13,0,12,1)</definedName>
    <definedName name="aens4_night_la1_total" localSheetId="37">OFFSET('[1]Noise APN Township (AE-NS4)'!$AB$10,COUNTA('[1]Noise APN Township (AE-NS4)'!$AB$1:$AB$65536)-13,0,12,1)</definedName>
    <definedName name="aens4_night_la1_total" localSheetId="38">OFFSET('[1]Noise APN Township (AE-NS4)'!$AB$10,COUNTA('[1]Noise APN Township (AE-NS4)'!$AB$1:$AB$65536)-13,0,12,1)</definedName>
    <definedName name="aens4_night_la1_total" localSheetId="39">OFFSET('[1]Noise APN Township (AE-NS4)'!$AB$10,COUNTA('[1]Noise APN Township (AE-NS4)'!$AB$1:$AB$65536)-13,0,12,1)</definedName>
    <definedName name="aens4_night_la1_total" localSheetId="40">OFFSET('[1]Noise APN Township (AE-NS4)'!$AB$10,COUNTA('[1]Noise APN Township (AE-NS4)'!$AB$1:$AB$65536)-13,0,12,1)</definedName>
    <definedName name="aens4_night_la1_total" localSheetId="41">OFFSET('[1]Noise APN Township (AE-NS4)'!$AB$10,COUNTA('[1]Noise APN Township (AE-NS4)'!$AB$1:$AB$65536)-13,0,12,1)</definedName>
    <definedName name="aens4_night_la1_total" localSheetId="42">OFFSET('[1]Noise APN Township (AE-NS4)'!$AB$10,COUNTA('[1]Noise APN Township (AE-NS4)'!$AB$1:$AB$65536)-13,0,12,1)</definedName>
    <definedName name="aens4_night_la1_total" localSheetId="52">OFFSET('[1]Noise APN Township (AE-NS4)'!$AB$10,COUNTA('[1]Noise APN Township (AE-NS4)'!$AB$1:$AB$65536)-13,0,12,1)</definedName>
    <definedName name="aens4_night_la1_total" localSheetId="55">OFFSET('[1]Noise APN Township (AE-NS4)'!$AB$10,COUNTA('[1]Noise APN Township (AE-NS4)'!$AB$1:$AB$65536)-13,0,12,1)</definedName>
    <definedName name="aens4_night_la1_total" localSheetId="53">OFFSET('[1]Noise APN Township (AE-NS4)'!$AB$10,COUNTA('[1]Noise APN Township (AE-NS4)'!$AB$1:$AB$65536)-13,0,12,1)</definedName>
    <definedName name="aens4_night_la1_total" localSheetId="54">OFFSET('[1]Noise APN Township (AE-NS4)'!$AB$10,COUNTA('[1]Noise APN Township (AE-NS4)'!$AB$1:$AB$65536)-13,0,12,1)</definedName>
    <definedName name="aens4_night_la1_total" localSheetId="22">OFFSET('[1]Noise APN Township (AE-NS4)'!$AB$10,COUNTA('[1]Noise APN Township (AE-NS4)'!$AB$1:$AB$65536)-13,0,12,1)</definedName>
    <definedName name="aens4_night_la1_total">OFFSET('Noise APN Township (AE-NS4)'!$AB$10,COUNTA('Noise APN Township (AE-NS4)'!$AB:$AB)-13,0,12,1)</definedName>
    <definedName name="aens4_night_limit" localSheetId="36">OFFSET('[1]Noise APN Township (AE-NS4)'!$AA$10,COUNTA('[1]Noise APN Township (AE-NS4)'!$AA$1:$AA$65536)-13,0,12,1)</definedName>
    <definedName name="aens4_night_limit" localSheetId="37">OFFSET('[1]Noise APN Township (AE-NS4)'!$AA$10,COUNTA('[1]Noise APN Township (AE-NS4)'!$AA$1:$AA$65536)-13,0,12,1)</definedName>
    <definedName name="aens4_night_limit" localSheetId="38">OFFSET('[1]Noise APN Township (AE-NS4)'!$AA$10,COUNTA('[1]Noise APN Township (AE-NS4)'!$AA$1:$AA$65536)-13,0,12,1)</definedName>
    <definedName name="aens4_night_limit" localSheetId="39">OFFSET('[1]Noise APN Township (AE-NS4)'!$AA$10,COUNTA('[1]Noise APN Township (AE-NS4)'!$AA$1:$AA$65536)-13,0,12,1)</definedName>
    <definedName name="aens4_night_limit" localSheetId="40">OFFSET('[1]Noise APN Township (AE-NS4)'!$AA$10,COUNTA('[1]Noise APN Township (AE-NS4)'!$AA$1:$AA$65536)-13,0,12,1)</definedName>
    <definedName name="aens4_night_limit" localSheetId="41">OFFSET('[1]Noise APN Township (AE-NS4)'!$AA$10,COUNTA('[1]Noise APN Township (AE-NS4)'!$AA$1:$AA$65536)-13,0,12,1)</definedName>
    <definedName name="aens4_night_limit" localSheetId="42">OFFSET('[1]Noise APN Township (AE-NS4)'!$AA$10,COUNTA('[1]Noise APN Township (AE-NS4)'!$AA$1:$AA$65536)-13,0,12,1)</definedName>
    <definedName name="aens4_night_limit" localSheetId="52">OFFSET('[1]Noise APN Township (AE-NS4)'!$AA$10,COUNTA('[1]Noise APN Township (AE-NS4)'!$AA$1:$AA$65536)-13,0,12,1)</definedName>
    <definedName name="aens4_night_limit" localSheetId="55">OFFSET('[1]Noise APN Township (AE-NS4)'!$AA$10,COUNTA('[1]Noise APN Township (AE-NS4)'!$AA$1:$AA$65536)-13,0,12,1)</definedName>
    <definedName name="aens4_night_limit" localSheetId="53">OFFSET('[1]Noise APN Township (AE-NS4)'!$AA$10,COUNTA('[1]Noise APN Township (AE-NS4)'!$AA$1:$AA$65536)-13,0,12,1)</definedName>
    <definedName name="aens4_night_limit" localSheetId="54">OFFSET('[1]Noise APN Township (AE-NS4)'!$AA$10,COUNTA('[1]Noise APN Township (AE-NS4)'!$AA$1:$AA$65536)-13,0,12,1)</definedName>
    <definedName name="aens4_night_limit" localSheetId="22">OFFSET('[1]Noise APN Township (AE-NS4)'!$AA$10,COUNTA('[1]Noise APN Township (AE-NS4)'!$AA$1:$AA$65536)-13,0,12,1)</definedName>
    <definedName name="aens4_night_limit">OFFSET('Noise APN Township (AE-NS4)'!$AA$10,COUNTA('Noise APN Township (AE-NS4)'!$AA:$AA)-13,0,12,1)</definedName>
    <definedName name="aens4_night_month" localSheetId="36">OFFSET('[1]Noise APN Township (AE-NS4)'!$W$10,COUNTA('[1]Noise APN Township (AE-NS4)'!$W$1:$W$65536)-14,0,12,1)</definedName>
    <definedName name="aens4_night_month" localSheetId="37">OFFSET('[1]Noise APN Township (AE-NS4)'!$W$10,COUNTA('[1]Noise APN Township (AE-NS4)'!$W$1:$W$65536)-14,0,12,1)</definedName>
    <definedName name="aens4_night_month" localSheetId="38">OFFSET('[1]Noise APN Township (AE-NS4)'!$W$10,COUNTA('[1]Noise APN Township (AE-NS4)'!$W$1:$W$65536)-14,0,12,1)</definedName>
    <definedName name="aens4_night_month" localSheetId="39">OFFSET('[1]Noise APN Township (AE-NS4)'!$W$10,COUNTA('[1]Noise APN Township (AE-NS4)'!$W$1:$W$65536)-14,0,12,1)</definedName>
    <definedName name="aens4_night_month" localSheetId="40">OFFSET('[1]Noise APN Township (AE-NS4)'!$W$10,COUNTA('[1]Noise APN Township (AE-NS4)'!$W$1:$W$65536)-14,0,12,1)</definedName>
    <definedName name="aens4_night_month" localSheetId="41">OFFSET('[1]Noise APN Township (AE-NS4)'!$W$10,COUNTA('[1]Noise APN Township (AE-NS4)'!$W$1:$W$65536)-14,0,12,1)</definedName>
    <definedName name="aens4_night_month" localSheetId="42">OFFSET('[1]Noise APN Township (AE-NS4)'!$W$10,COUNTA('[1]Noise APN Township (AE-NS4)'!$W$1:$W$65536)-14,0,12,1)</definedName>
    <definedName name="aens4_night_month" localSheetId="52">OFFSET('[1]Noise APN Township (AE-NS4)'!$W$10,COUNTA('[1]Noise APN Township (AE-NS4)'!$W$1:$W$65536)-14,0,12,1)</definedName>
    <definedName name="aens4_night_month" localSheetId="55">OFFSET('[1]Noise APN Township (AE-NS4)'!$W$10,COUNTA('[1]Noise APN Township (AE-NS4)'!$W$1:$W$65536)-14,0,12,1)</definedName>
    <definedName name="aens4_night_month" localSheetId="53">OFFSET('[1]Noise APN Township (AE-NS4)'!$W$10,COUNTA('[1]Noise APN Township (AE-NS4)'!$W$1:$W$65536)-14,0,12,1)</definedName>
    <definedName name="aens4_night_month" localSheetId="54">OFFSET('[1]Noise APN Township (AE-NS4)'!$W$10,COUNTA('[1]Noise APN Township (AE-NS4)'!$W$1:$W$65536)-14,0,12,1)</definedName>
    <definedName name="aens4_night_month" localSheetId="22">OFFSET('[1]Noise APN Township (AE-NS4)'!$W$10,COUNTA('[1]Noise APN Township (AE-NS4)'!$W$1:$W$65536)-14,0,12,1)</definedName>
    <definedName name="aens4_night_month">OFFSET('Noise APN Township (AE-NS4)'!$W$10,COUNTA('Noise APN Township (AE-NS4)'!$W:$W)-14,0,12,1)</definedName>
    <definedName name="aens4_night_total" localSheetId="36">OFFSET('[1]Noise APN Township (AE-NS4)'!$Y$10,COUNTA('[1]Noise APN Township (AE-NS4)'!$Y$1:$Y$65536)-13,0,12,1)</definedName>
    <definedName name="aens4_night_total" localSheetId="37">OFFSET('[1]Noise APN Township (AE-NS4)'!$Y$10,COUNTA('[1]Noise APN Township (AE-NS4)'!$Y$1:$Y$65536)-13,0,12,1)</definedName>
    <definedName name="aens4_night_total" localSheetId="38">OFFSET('[1]Noise APN Township (AE-NS4)'!$Y$10,COUNTA('[1]Noise APN Township (AE-NS4)'!$Y$1:$Y$65536)-13,0,12,1)</definedName>
    <definedName name="aens4_night_total" localSheetId="39">OFFSET('[1]Noise APN Township (AE-NS4)'!$Y$10,COUNTA('[1]Noise APN Township (AE-NS4)'!$Y$1:$Y$65536)-13,0,12,1)</definedName>
    <definedName name="aens4_night_total" localSheetId="40">OFFSET('[1]Noise APN Township (AE-NS4)'!$Y$10,COUNTA('[1]Noise APN Township (AE-NS4)'!$Y$1:$Y$65536)-13,0,12,1)</definedName>
    <definedName name="aens4_night_total" localSheetId="41">OFFSET('[1]Noise APN Township (AE-NS4)'!$Y$10,COUNTA('[1]Noise APN Township (AE-NS4)'!$Y$1:$Y$65536)-13,0,12,1)</definedName>
    <definedName name="aens4_night_total" localSheetId="42">OFFSET('[1]Noise APN Township (AE-NS4)'!$Y$10,COUNTA('[1]Noise APN Township (AE-NS4)'!$Y$1:$Y$65536)-13,0,12,1)</definedName>
    <definedName name="aens4_night_total" localSheetId="52">OFFSET('[1]Noise APN Township (AE-NS4)'!$Y$10,COUNTA('[1]Noise APN Township (AE-NS4)'!$Y$1:$Y$65536)-13,0,12,1)</definedName>
    <definedName name="aens4_night_total" localSheetId="55">OFFSET('[1]Noise APN Township (AE-NS4)'!$Y$10,COUNTA('[1]Noise APN Township (AE-NS4)'!$Y$1:$Y$65536)-13,0,12,1)</definedName>
    <definedName name="aens4_night_total" localSheetId="53">OFFSET('[1]Noise APN Township (AE-NS4)'!$Y$10,COUNTA('[1]Noise APN Township (AE-NS4)'!$Y$1:$Y$65536)-13,0,12,1)</definedName>
    <definedName name="aens4_night_total" localSheetId="54">OFFSET('[1]Noise APN Township (AE-NS4)'!$Y$10,COUNTA('[1]Noise APN Township (AE-NS4)'!$Y$1:$Y$65536)-13,0,12,1)</definedName>
    <definedName name="aens4_night_total" localSheetId="22">OFFSET('[1]Noise APN Township (AE-NS4)'!$Y$10,COUNTA('[1]Noise APN Township (AE-NS4)'!$Y$1:$Y$65536)-13,0,12,1)</definedName>
    <definedName name="aens4_night_total">OFFSET('Noise APN Township (AE-NS4)'!$Y$10,COUNTA('Noise APN Township (AE-NS4)'!$Y:$Y)-13,0,12,1)</definedName>
    <definedName name="aens5_day_cont" localSheetId="36">OFFSET('[1]Noise APN No.1 &amp; No.2 (AE-NS5)'!$D$10,COUNTA('[1]Noise APN No.1 &amp; No.2 (AE-NS5)'!$D$1:$D$65536)-13,0,12,1)</definedName>
    <definedName name="aens5_day_cont" localSheetId="37">OFFSET('[1]Noise APN No.1 &amp; No.2 (AE-NS5)'!$D$10,COUNTA('[1]Noise APN No.1 &amp; No.2 (AE-NS5)'!$D$1:$D$65536)-13,0,12,1)</definedName>
    <definedName name="aens5_day_cont" localSheetId="38">OFFSET('[1]Noise APN No.1 &amp; No.2 (AE-NS5)'!$D$10,COUNTA('[1]Noise APN No.1 &amp; No.2 (AE-NS5)'!$D$1:$D$65536)-13,0,12,1)</definedName>
    <definedName name="aens5_day_cont" localSheetId="39">OFFSET('[1]Noise APN No.1 &amp; No.2 (AE-NS5)'!$D$10,COUNTA('[1]Noise APN No.1 &amp; No.2 (AE-NS5)'!$D$1:$D$65536)-13,0,12,1)</definedName>
    <definedName name="aens5_day_cont" localSheetId="40">OFFSET('[1]Noise APN No.1 &amp; No.2 (AE-NS5)'!$D$10,COUNTA('[1]Noise APN No.1 &amp; No.2 (AE-NS5)'!$D$1:$D$65536)-13,0,12,1)</definedName>
    <definedName name="aens5_day_cont" localSheetId="41">OFFSET('[1]Noise APN No.1 &amp; No.2 (AE-NS5)'!$D$10,COUNTA('[1]Noise APN No.1 &amp; No.2 (AE-NS5)'!$D$1:$D$65536)-13,0,12,1)</definedName>
    <definedName name="aens5_day_cont" localSheetId="42">OFFSET('[1]Noise APN No.1 &amp; No.2 (AE-NS5)'!$D$10,COUNTA('[1]Noise APN No.1 &amp; No.2 (AE-NS5)'!$D$1:$D$65536)-13,0,12,1)</definedName>
    <definedName name="aens5_day_cont" localSheetId="52">OFFSET('[1]Noise APN No.1 &amp; No.2 (AE-NS5)'!$D$10,COUNTA('[1]Noise APN No.1 &amp; No.2 (AE-NS5)'!$D$1:$D$65536)-13,0,12,1)</definedName>
    <definedName name="aens5_day_cont" localSheetId="55">OFFSET('[1]Noise APN No.1 &amp; No.2 (AE-NS5)'!$D$10,COUNTA('[1]Noise APN No.1 &amp; No.2 (AE-NS5)'!$D$1:$D$65536)-13,0,12,1)</definedName>
    <definedName name="aens5_day_cont" localSheetId="53">OFFSET('[1]Noise APN No.1 &amp; No.2 (AE-NS5)'!$D$10,COUNTA('[1]Noise APN No.1 &amp; No.2 (AE-NS5)'!$D$1:$D$65536)-13,0,12,1)</definedName>
    <definedName name="aens5_day_cont" localSheetId="54">OFFSET('[1]Noise APN No.1 &amp; No.2 (AE-NS5)'!$D$10,COUNTA('[1]Noise APN No.1 &amp; No.2 (AE-NS5)'!$D$1:$D$65536)-13,0,12,1)</definedName>
    <definedName name="aens5_day_cont" localSheetId="22">OFFSET('[1]Noise APN No.1 &amp; No.2 (AE-NS5)'!$D$10,COUNTA('[1]Noise APN No.1 &amp; No.2 (AE-NS5)'!$D$1:$D$65536)-13,0,12,1)</definedName>
    <definedName name="aens5_day_cont">OFFSET('Noise APN No.1 &amp; No.2 (AE-NS5)'!$D$10,COUNTA('Noise APN No.1 &amp; No.2 (AE-NS5)'!$D:$D)-13,0,12,1)</definedName>
    <definedName name="aens5_day_limit" localSheetId="36">OFFSET('[1]Noise APN No.1 &amp; No.2 (AE-NS5)'!$E$10,COUNTA('[1]Noise APN No.1 &amp; No.2 (AE-NS5)'!$E$1:$E$65536)-13,0,12,1)</definedName>
    <definedName name="aens5_day_limit" localSheetId="37">OFFSET('[1]Noise APN No.1 &amp; No.2 (AE-NS5)'!$E$10,COUNTA('[1]Noise APN No.1 &amp; No.2 (AE-NS5)'!$E$1:$E$65536)-13,0,12,1)</definedName>
    <definedName name="aens5_day_limit" localSheetId="38">OFFSET('[1]Noise APN No.1 &amp; No.2 (AE-NS5)'!$E$10,COUNTA('[1]Noise APN No.1 &amp; No.2 (AE-NS5)'!$E$1:$E$65536)-13,0,12,1)</definedName>
    <definedName name="aens5_day_limit" localSheetId="39">OFFSET('[1]Noise APN No.1 &amp; No.2 (AE-NS5)'!$E$10,COUNTA('[1]Noise APN No.1 &amp; No.2 (AE-NS5)'!$E$1:$E$65536)-13,0,12,1)</definedName>
    <definedName name="aens5_day_limit" localSheetId="40">OFFSET('[1]Noise APN No.1 &amp; No.2 (AE-NS5)'!$E$10,COUNTA('[1]Noise APN No.1 &amp; No.2 (AE-NS5)'!$E$1:$E$65536)-13,0,12,1)</definedName>
    <definedName name="aens5_day_limit" localSheetId="41">OFFSET('[1]Noise APN No.1 &amp; No.2 (AE-NS5)'!$E$10,COUNTA('[1]Noise APN No.1 &amp; No.2 (AE-NS5)'!$E$1:$E$65536)-13,0,12,1)</definedName>
    <definedName name="aens5_day_limit" localSheetId="42">OFFSET('[1]Noise APN No.1 &amp; No.2 (AE-NS5)'!$E$10,COUNTA('[1]Noise APN No.1 &amp; No.2 (AE-NS5)'!$E$1:$E$65536)-13,0,12,1)</definedName>
    <definedName name="aens5_day_limit" localSheetId="52">OFFSET('[1]Noise APN No.1 &amp; No.2 (AE-NS5)'!$E$10,COUNTA('[1]Noise APN No.1 &amp; No.2 (AE-NS5)'!$E$1:$E$65536)-13,0,12,1)</definedName>
    <definedName name="aens5_day_limit" localSheetId="55">OFFSET('[1]Noise APN No.1 &amp; No.2 (AE-NS5)'!$E$10,COUNTA('[1]Noise APN No.1 &amp; No.2 (AE-NS5)'!$E$1:$E$65536)-13,0,12,1)</definedName>
    <definedName name="aens5_day_limit" localSheetId="53">OFFSET('[1]Noise APN No.1 &amp; No.2 (AE-NS5)'!$E$10,COUNTA('[1]Noise APN No.1 &amp; No.2 (AE-NS5)'!$E$1:$E$65536)-13,0,12,1)</definedName>
    <definedName name="aens5_day_limit" localSheetId="54">OFFSET('[1]Noise APN No.1 &amp; No.2 (AE-NS5)'!$E$10,COUNTA('[1]Noise APN No.1 &amp; No.2 (AE-NS5)'!$E$1:$E$65536)-13,0,12,1)</definedName>
    <definedName name="aens5_day_limit" localSheetId="22">OFFSET('[1]Noise APN No.1 &amp; No.2 (AE-NS5)'!$E$10,COUNTA('[1]Noise APN No.1 &amp; No.2 (AE-NS5)'!$E$1:$E$65536)-13,0,12,1)</definedName>
    <definedName name="aens5_day_limit">OFFSET('Noise APN No.1 &amp; No.2 (AE-NS5)'!$E$10,COUNTA('Noise APN No.1 &amp; No.2 (AE-NS5)'!$E:$E)-13,0,12,1)</definedName>
    <definedName name="aens5_day_month" localSheetId="36">OFFSET('[1]Noise APN No.1 &amp; No.2 (AE-NS5)'!$A$10,COUNTA('[1]Noise APN No.1 &amp; No.2 (AE-NS5)'!$A$1:$A$65536)-19,0,12,1)</definedName>
    <definedName name="aens5_day_month" localSheetId="37">OFFSET('[1]Noise APN No.1 &amp; No.2 (AE-NS5)'!$A$10,COUNTA('[1]Noise APN No.1 &amp; No.2 (AE-NS5)'!$A$1:$A$65536)-19,0,12,1)</definedName>
    <definedName name="aens5_day_month" localSheetId="38">OFFSET('[1]Noise APN No.1 &amp; No.2 (AE-NS5)'!$A$10,COUNTA('[1]Noise APN No.1 &amp; No.2 (AE-NS5)'!$A$1:$A$65536)-19,0,12,1)</definedName>
    <definedName name="aens5_day_month" localSheetId="39">OFFSET('[1]Noise APN No.1 &amp; No.2 (AE-NS5)'!$A$10,COUNTA('[1]Noise APN No.1 &amp; No.2 (AE-NS5)'!$A$1:$A$65536)-19,0,12,1)</definedName>
    <definedName name="aens5_day_month" localSheetId="40">OFFSET('[1]Noise APN No.1 &amp; No.2 (AE-NS5)'!$A$10,COUNTA('[1]Noise APN No.1 &amp; No.2 (AE-NS5)'!$A$1:$A$65536)-19,0,12,1)</definedName>
    <definedName name="aens5_day_month" localSheetId="41">OFFSET('[1]Noise APN No.1 &amp; No.2 (AE-NS5)'!$A$10,COUNTA('[1]Noise APN No.1 &amp; No.2 (AE-NS5)'!$A$1:$A$65536)-19,0,12,1)</definedName>
    <definedName name="aens5_day_month" localSheetId="42">OFFSET('[1]Noise APN No.1 &amp; No.2 (AE-NS5)'!$A$10,COUNTA('[1]Noise APN No.1 &amp; No.2 (AE-NS5)'!$A$1:$A$65536)-19,0,12,1)</definedName>
    <definedName name="aens5_day_month" localSheetId="52">OFFSET('[1]Noise APN No.1 &amp; No.2 (AE-NS5)'!$A$10,COUNTA('[1]Noise APN No.1 &amp; No.2 (AE-NS5)'!$A$1:$A$65536)-19,0,12,1)</definedName>
    <definedName name="aens5_day_month" localSheetId="55">OFFSET('[1]Noise APN No.1 &amp; No.2 (AE-NS5)'!$A$10,COUNTA('[1]Noise APN No.1 &amp; No.2 (AE-NS5)'!$A$1:$A$65536)-19,0,12,1)</definedName>
    <definedName name="aens5_day_month" localSheetId="53">OFFSET('[1]Noise APN No.1 &amp; No.2 (AE-NS5)'!$A$10,COUNTA('[1]Noise APN No.1 &amp; No.2 (AE-NS5)'!$A$1:$A$65536)-19,0,12,1)</definedName>
    <definedName name="aens5_day_month" localSheetId="54">OFFSET('[1]Noise APN No.1 &amp; No.2 (AE-NS5)'!$A$10,COUNTA('[1]Noise APN No.1 &amp; No.2 (AE-NS5)'!$A$1:$A$65536)-19,0,12,1)</definedName>
    <definedName name="aens5_day_month" localSheetId="22">OFFSET('[1]Noise APN No.1 &amp; No.2 (AE-NS5)'!$A$10,COUNTA('[1]Noise APN No.1 &amp; No.2 (AE-NS5)'!$A$1:$A$65536)-19,0,12,1)</definedName>
    <definedName name="aens5_day_month">OFFSET('Noise APN No.1 &amp; No.2 (AE-NS5)'!$A$10,COUNTA('Noise APN No.1 &amp; No.2 (AE-NS5)'!$A:$A)-19,0,12,1)</definedName>
    <definedName name="aens5_day_total" localSheetId="36">OFFSET('[1]Noise APN No.1 &amp; No.2 (AE-NS5)'!$C$10,COUNTA('[1]Noise APN No.1 &amp; No.2 (AE-NS5)'!$C$1:$C$65536)-13,0,12,)</definedName>
    <definedName name="aens5_day_total" localSheetId="37">OFFSET('[1]Noise APN No.1 &amp; No.2 (AE-NS5)'!$C$10,COUNTA('[1]Noise APN No.1 &amp; No.2 (AE-NS5)'!$C$1:$C$65536)-13,0,12,)</definedName>
    <definedName name="aens5_day_total" localSheetId="38">OFFSET('[1]Noise APN No.1 &amp; No.2 (AE-NS5)'!$C$10,COUNTA('[1]Noise APN No.1 &amp; No.2 (AE-NS5)'!$C$1:$C$65536)-13,0,12,)</definedName>
    <definedName name="aens5_day_total" localSheetId="39">OFFSET('[1]Noise APN No.1 &amp; No.2 (AE-NS5)'!$C$10,COUNTA('[1]Noise APN No.1 &amp; No.2 (AE-NS5)'!$C$1:$C$65536)-13,0,12,)</definedName>
    <definedName name="aens5_day_total" localSheetId="40">OFFSET('[1]Noise APN No.1 &amp; No.2 (AE-NS5)'!$C$10,COUNTA('[1]Noise APN No.1 &amp; No.2 (AE-NS5)'!$C$1:$C$65536)-13,0,12,)</definedName>
    <definedName name="aens5_day_total" localSheetId="41">OFFSET('[1]Noise APN No.1 &amp; No.2 (AE-NS5)'!$C$10,COUNTA('[1]Noise APN No.1 &amp; No.2 (AE-NS5)'!$C$1:$C$65536)-13,0,12,)</definedName>
    <definedName name="aens5_day_total" localSheetId="42">OFFSET('[1]Noise APN No.1 &amp; No.2 (AE-NS5)'!$C$10,COUNTA('[1]Noise APN No.1 &amp; No.2 (AE-NS5)'!$C$1:$C$65536)-13,0,12,)</definedName>
    <definedName name="aens5_day_total" localSheetId="52">OFFSET('[1]Noise APN No.1 &amp; No.2 (AE-NS5)'!$C$10,COUNTA('[1]Noise APN No.1 &amp; No.2 (AE-NS5)'!$C$1:$C$65536)-13,0,12,)</definedName>
    <definedName name="aens5_day_total" localSheetId="55">OFFSET('[1]Noise APN No.1 &amp; No.2 (AE-NS5)'!$C$10,COUNTA('[1]Noise APN No.1 &amp; No.2 (AE-NS5)'!$C$1:$C$65536)-13,0,12,)</definedName>
    <definedName name="aens5_day_total" localSheetId="53">OFFSET('[1]Noise APN No.1 &amp; No.2 (AE-NS5)'!$C$10,COUNTA('[1]Noise APN No.1 &amp; No.2 (AE-NS5)'!$C$1:$C$65536)-13,0,12,)</definedName>
    <definedName name="aens5_day_total" localSheetId="54">OFFSET('[1]Noise APN No.1 &amp; No.2 (AE-NS5)'!$C$10,COUNTA('[1]Noise APN No.1 &amp; No.2 (AE-NS5)'!$C$1:$C$65536)-13,0,12,)</definedName>
    <definedName name="aens5_day_total" localSheetId="22">OFFSET('[1]Noise APN No.1 &amp; No.2 (AE-NS5)'!$C$10,COUNTA('[1]Noise APN No.1 &amp; No.2 (AE-NS5)'!$C$1:$C$65536)-13,0,12,)</definedName>
    <definedName name="aens5_day_total">OFFSET('Noise APN No.1 &amp; No.2 (AE-NS5)'!$C$10,COUNTA('Noise APN No.1 &amp; No.2 (AE-NS5)'!$C:$C)-13,0,12,)</definedName>
    <definedName name="aens5_evening_cont" localSheetId="36">OFFSET('[1]Noise APN No.1 &amp; No.2 (AE-NS5)'!$O$10,COUNTA('[1]Noise APN No.1 &amp; No.2 (AE-NS5)'!$O$1:$O$65536)-13,0,12,1)</definedName>
    <definedName name="aens5_evening_cont" localSheetId="37">OFFSET('[1]Noise APN No.1 &amp; No.2 (AE-NS5)'!$O$10,COUNTA('[1]Noise APN No.1 &amp; No.2 (AE-NS5)'!$O$1:$O$65536)-13,0,12,1)</definedName>
    <definedName name="aens5_evening_cont" localSheetId="38">OFFSET('[1]Noise APN No.1 &amp; No.2 (AE-NS5)'!$O$10,COUNTA('[1]Noise APN No.1 &amp; No.2 (AE-NS5)'!$O$1:$O$65536)-13,0,12,1)</definedName>
    <definedName name="aens5_evening_cont" localSheetId="39">OFFSET('[1]Noise APN No.1 &amp; No.2 (AE-NS5)'!$O$10,COUNTA('[1]Noise APN No.1 &amp; No.2 (AE-NS5)'!$O$1:$O$65536)-13,0,12,1)</definedName>
    <definedName name="aens5_evening_cont" localSheetId="40">OFFSET('[1]Noise APN No.1 &amp; No.2 (AE-NS5)'!$O$10,COUNTA('[1]Noise APN No.1 &amp; No.2 (AE-NS5)'!$O$1:$O$65536)-13,0,12,1)</definedName>
    <definedName name="aens5_evening_cont" localSheetId="41">OFFSET('[1]Noise APN No.1 &amp; No.2 (AE-NS5)'!$O$10,COUNTA('[1]Noise APN No.1 &amp; No.2 (AE-NS5)'!$O$1:$O$65536)-13,0,12,1)</definedName>
    <definedName name="aens5_evening_cont" localSheetId="42">OFFSET('[1]Noise APN No.1 &amp; No.2 (AE-NS5)'!$O$10,COUNTA('[1]Noise APN No.1 &amp; No.2 (AE-NS5)'!$O$1:$O$65536)-13,0,12,1)</definedName>
    <definedName name="aens5_evening_cont" localSheetId="52">OFFSET('[1]Noise APN No.1 &amp; No.2 (AE-NS5)'!$O$10,COUNTA('[1]Noise APN No.1 &amp; No.2 (AE-NS5)'!$O$1:$O$65536)-13,0,12,1)</definedName>
    <definedName name="aens5_evening_cont" localSheetId="55">OFFSET('[1]Noise APN No.1 &amp; No.2 (AE-NS5)'!$O$10,COUNTA('[1]Noise APN No.1 &amp; No.2 (AE-NS5)'!$O$1:$O$65536)-13,0,12,1)</definedName>
    <definedName name="aens5_evening_cont" localSheetId="53">OFFSET('[1]Noise APN No.1 &amp; No.2 (AE-NS5)'!$O$10,COUNTA('[1]Noise APN No.1 &amp; No.2 (AE-NS5)'!$O$1:$O$65536)-13,0,12,1)</definedName>
    <definedName name="aens5_evening_cont" localSheetId="54">OFFSET('[1]Noise APN No.1 &amp; No.2 (AE-NS5)'!$O$10,COUNTA('[1]Noise APN No.1 &amp; No.2 (AE-NS5)'!$O$1:$O$65536)-13,0,12,1)</definedName>
    <definedName name="aens5_evening_cont" localSheetId="22">OFFSET('[1]Noise APN No.1 &amp; No.2 (AE-NS5)'!$O$10,COUNTA('[1]Noise APN No.1 &amp; No.2 (AE-NS5)'!$O$1:$O$65536)-13,0,12,1)</definedName>
    <definedName name="aens5_evening_cont">OFFSET('Noise APN No.1 &amp; No.2 (AE-NS5)'!$O$10,COUNTA('Noise APN No.1 &amp; No.2 (AE-NS5)'!$O:$O)-13,0,12,1)</definedName>
    <definedName name="aens5_evening_limit" localSheetId="36">OFFSET('[1]Noise APN No.1 &amp; No.2 (AE-NS5)'!$P$10,COUNTA('[1]Noise APN No.1 &amp; No.2 (AE-NS5)'!$P$1:$P$65536)-13,0,12,1)</definedName>
    <definedName name="aens5_evening_limit" localSheetId="37">OFFSET('[1]Noise APN No.1 &amp; No.2 (AE-NS5)'!$P$10,COUNTA('[1]Noise APN No.1 &amp; No.2 (AE-NS5)'!$P$1:$P$65536)-13,0,12,1)</definedName>
    <definedName name="aens5_evening_limit" localSheetId="38">OFFSET('[1]Noise APN No.1 &amp; No.2 (AE-NS5)'!$P$10,COUNTA('[1]Noise APN No.1 &amp; No.2 (AE-NS5)'!$P$1:$P$65536)-13,0,12,1)</definedName>
    <definedName name="aens5_evening_limit" localSheetId="39">OFFSET('[1]Noise APN No.1 &amp; No.2 (AE-NS5)'!$P$10,COUNTA('[1]Noise APN No.1 &amp; No.2 (AE-NS5)'!$P$1:$P$65536)-13,0,12,1)</definedName>
    <definedName name="aens5_evening_limit" localSheetId="40">OFFSET('[1]Noise APN No.1 &amp; No.2 (AE-NS5)'!$P$10,COUNTA('[1]Noise APN No.1 &amp; No.2 (AE-NS5)'!$P$1:$P$65536)-13,0,12,1)</definedName>
    <definedName name="aens5_evening_limit" localSheetId="41">OFFSET('[1]Noise APN No.1 &amp; No.2 (AE-NS5)'!$P$10,COUNTA('[1]Noise APN No.1 &amp; No.2 (AE-NS5)'!$P$1:$P$65536)-13,0,12,1)</definedName>
    <definedName name="aens5_evening_limit" localSheetId="42">OFFSET('[1]Noise APN No.1 &amp; No.2 (AE-NS5)'!$P$10,COUNTA('[1]Noise APN No.1 &amp; No.2 (AE-NS5)'!$P$1:$P$65536)-13,0,12,1)</definedName>
    <definedName name="aens5_evening_limit" localSheetId="52">OFFSET('[1]Noise APN No.1 &amp; No.2 (AE-NS5)'!$P$10,COUNTA('[1]Noise APN No.1 &amp; No.2 (AE-NS5)'!$P$1:$P$65536)-13,0,12,1)</definedName>
    <definedName name="aens5_evening_limit" localSheetId="55">OFFSET('[1]Noise APN No.1 &amp; No.2 (AE-NS5)'!$P$10,COUNTA('[1]Noise APN No.1 &amp; No.2 (AE-NS5)'!$P$1:$P$65536)-13,0,12,1)</definedName>
    <definedName name="aens5_evening_limit" localSheetId="53">OFFSET('[1]Noise APN No.1 &amp; No.2 (AE-NS5)'!$P$10,COUNTA('[1]Noise APN No.1 &amp; No.2 (AE-NS5)'!$P$1:$P$65536)-13,0,12,1)</definedName>
    <definedName name="aens5_evening_limit" localSheetId="54">OFFSET('[1]Noise APN No.1 &amp; No.2 (AE-NS5)'!$P$10,COUNTA('[1]Noise APN No.1 &amp; No.2 (AE-NS5)'!$P$1:$P$65536)-13,0,12,1)</definedName>
    <definedName name="aens5_evening_limit" localSheetId="22">OFFSET('[1]Noise APN No.1 &amp; No.2 (AE-NS5)'!$P$10,COUNTA('[1]Noise APN No.1 &amp; No.2 (AE-NS5)'!$P$1:$P$65536)-13,0,12,1)</definedName>
    <definedName name="aens5_evening_limit">OFFSET('Noise APN No.1 &amp; No.2 (AE-NS5)'!$P$10,COUNTA('Noise APN No.1 &amp; No.2 (AE-NS5)'!$P:$P)-13,0,12,1)</definedName>
    <definedName name="aens5_evening_month" localSheetId="36">OFFSET('[1]Noise APN No.1 &amp; No.2 (AE-NS5)'!$L$10,COUNTA('[1]Noise APN No.1 &amp; No.2 (AE-NS5)'!$L$1:$L$65536)-14,0,12,1)</definedName>
    <definedName name="aens5_evening_month" localSheetId="37">OFFSET('[1]Noise APN No.1 &amp; No.2 (AE-NS5)'!$L$10,COUNTA('[1]Noise APN No.1 &amp; No.2 (AE-NS5)'!$L$1:$L$65536)-14,0,12,1)</definedName>
    <definedName name="aens5_evening_month" localSheetId="38">OFFSET('[1]Noise APN No.1 &amp; No.2 (AE-NS5)'!$L$10,COUNTA('[1]Noise APN No.1 &amp; No.2 (AE-NS5)'!$L$1:$L$65536)-14,0,12,1)</definedName>
    <definedName name="aens5_evening_month" localSheetId="39">OFFSET('[1]Noise APN No.1 &amp; No.2 (AE-NS5)'!$L$10,COUNTA('[1]Noise APN No.1 &amp; No.2 (AE-NS5)'!$L$1:$L$65536)-14,0,12,1)</definedName>
    <definedName name="aens5_evening_month" localSheetId="40">OFFSET('[1]Noise APN No.1 &amp; No.2 (AE-NS5)'!$L$10,COUNTA('[1]Noise APN No.1 &amp; No.2 (AE-NS5)'!$L$1:$L$65536)-14,0,12,1)</definedName>
    <definedName name="aens5_evening_month" localSheetId="41">OFFSET('[1]Noise APN No.1 &amp; No.2 (AE-NS5)'!$L$10,COUNTA('[1]Noise APN No.1 &amp; No.2 (AE-NS5)'!$L$1:$L$65536)-14,0,12,1)</definedName>
    <definedName name="aens5_evening_month" localSheetId="42">OFFSET('[1]Noise APN No.1 &amp; No.2 (AE-NS5)'!$L$10,COUNTA('[1]Noise APN No.1 &amp; No.2 (AE-NS5)'!$L$1:$L$65536)-14,0,12,1)</definedName>
    <definedName name="aens5_evening_month" localSheetId="52">OFFSET('[1]Noise APN No.1 &amp; No.2 (AE-NS5)'!$L$10,COUNTA('[1]Noise APN No.1 &amp; No.2 (AE-NS5)'!$L$1:$L$65536)-14,0,12,1)</definedName>
    <definedName name="aens5_evening_month" localSheetId="55">OFFSET('[1]Noise APN No.1 &amp; No.2 (AE-NS5)'!$L$10,COUNTA('[1]Noise APN No.1 &amp; No.2 (AE-NS5)'!$L$1:$L$65536)-14,0,12,1)</definedName>
    <definedName name="aens5_evening_month" localSheetId="53">OFFSET('[1]Noise APN No.1 &amp; No.2 (AE-NS5)'!$L$10,COUNTA('[1]Noise APN No.1 &amp; No.2 (AE-NS5)'!$L$1:$L$65536)-14,0,12,1)</definedName>
    <definedName name="aens5_evening_month" localSheetId="54">OFFSET('[1]Noise APN No.1 &amp; No.2 (AE-NS5)'!$L$10,COUNTA('[1]Noise APN No.1 &amp; No.2 (AE-NS5)'!$L$1:$L$65536)-14,0,12,1)</definedName>
    <definedName name="aens5_evening_month" localSheetId="22">OFFSET('[1]Noise APN No.1 &amp; No.2 (AE-NS5)'!$L$10,COUNTA('[1]Noise APN No.1 &amp; No.2 (AE-NS5)'!$L$1:$L$65536)-14,0,12,1)</definedName>
    <definedName name="aens5_evening_month">OFFSET('Noise APN No.1 &amp; No.2 (AE-NS5)'!$L$10,COUNTA('Noise APN No.1 &amp; No.2 (AE-NS5)'!$L:$L)-14,0,12,1)</definedName>
    <definedName name="aens5_evening_total" localSheetId="36">OFFSET('[1]Noise APN No.1 &amp; No.2 (AE-NS5)'!$N$10,COUNTA('[1]Noise APN No.1 &amp; No.2 (AE-NS5)'!$N$1:$N$65536)-13,0,12,1)</definedName>
    <definedName name="aens5_evening_total" localSheetId="37">OFFSET('[1]Noise APN No.1 &amp; No.2 (AE-NS5)'!$N$10,COUNTA('[1]Noise APN No.1 &amp; No.2 (AE-NS5)'!$N$1:$N$65536)-13,0,12,1)</definedName>
    <definedName name="aens5_evening_total" localSheetId="38">OFFSET('[1]Noise APN No.1 &amp; No.2 (AE-NS5)'!$N$10,COUNTA('[1]Noise APN No.1 &amp; No.2 (AE-NS5)'!$N$1:$N$65536)-13,0,12,1)</definedName>
    <definedName name="aens5_evening_total" localSheetId="39">OFFSET('[1]Noise APN No.1 &amp; No.2 (AE-NS5)'!$N$10,COUNTA('[1]Noise APN No.1 &amp; No.2 (AE-NS5)'!$N$1:$N$65536)-13,0,12,1)</definedName>
    <definedName name="aens5_evening_total" localSheetId="40">OFFSET('[1]Noise APN No.1 &amp; No.2 (AE-NS5)'!$N$10,COUNTA('[1]Noise APN No.1 &amp; No.2 (AE-NS5)'!$N$1:$N$65536)-13,0,12,1)</definedName>
    <definedName name="aens5_evening_total" localSheetId="41">OFFSET('[1]Noise APN No.1 &amp; No.2 (AE-NS5)'!$N$10,COUNTA('[1]Noise APN No.1 &amp; No.2 (AE-NS5)'!$N$1:$N$65536)-13,0,12,1)</definedName>
    <definedName name="aens5_evening_total" localSheetId="42">OFFSET('[1]Noise APN No.1 &amp; No.2 (AE-NS5)'!$N$10,COUNTA('[1]Noise APN No.1 &amp; No.2 (AE-NS5)'!$N$1:$N$65536)-13,0,12,1)</definedName>
    <definedName name="aens5_evening_total" localSheetId="52">OFFSET('[1]Noise APN No.1 &amp; No.2 (AE-NS5)'!$N$10,COUNTA('[1]Noise APN No.1 &amp; No.2 (AE-NS5)'!$N$1:$N$65536)-13,0,12,1)</definedName>
    <definedName name="aens5_evening_total" localSheetId="55">OFFSET('[1]Noise APN No.1 &amp; No.2 (AE-NS5)'!$N$10,COUNTA('[1]Noise APN No.1 &amp; No.2 (AE-NS5)'!$N$1:$N$65536)-13,0,12,1)</definedName>
    <definedName name="aens5_evening_total" localSheetId="53">OFFSET('[1]Noise APN No.1 &amp; No.2 (AE-NS5)'!$N$10,COUNTA('[1]Noise APN No.1 &amp; No.2 (AE-NS5)'!$N$1:$N$65536)-13,0,12,1)</definedName>
    <definedName name="aens5_evening_total" localSheetId="54">OFFSET('[1]Noise APN No.1 &amp; No.2 (AE-NS5)'!$N$10,COUNTA('[1]Noise APN No.1 &amp; No.2 (AE-NS5)'!$N$1:$N$65536)-13,0,12,1)</definedName>
    <definedName name="aens5_evening_total" localSheetId="22">OFFSET('[1]Noise APN No.1 &amp; No.2 (AE-NS5)'!$N$10,COUNTA('[1]Noise APN No.1 &amp; No.2 (AE-NS5)'!$N$1:$N$65536)-13,0,12,1)</definedName>
    <definedName name="aens5_evening_total">OFFSET('Noise APN No.1 &amp; No.2 (AE-NS5)'!$N$10,COUNTA('Noise APN No.1 &amp; No.2 (AE-NS5)'!$N:$N)-13,0,12,1)</definedName>
    <definedName name="aens5_night_cont" localSheetId="36">OFFSET('[1]Noise APN No.1 &amp; No.2 (AE-NS5)'!$Z$10,COUNTA('[1]Noise APN No.1 &amp; No.2 (AE-NS5)'!$Z$1:$Z$65536)-13,0,12,1)</definedName>
    <definedName name="aens5_night_cont" localSheetId="37">OFFSET('[1]Noise APN No.1 &amp; No.2 (AE-NS5)'!$Z$10,COUNTA('[1]Noise APN No.1 &amp; No.2 (AE-NS5)'!$Z$1:$Z$65536)-13,0,12,1)</definedName>
    <definedName name="aens5_night_cont" localSheetId="38">OFFSET('[1]Noise APN No.1 &amp; No.2 (AE-NS5)'!$Z$10,COUNTA('[1]Noise APN No.1 &amp; No.2 (AE-NS5)'!$Z$1:$Z$65536)-13,0,12,1)</definedName>
    <definedName name="aens5_night_cont" localSheetId="39">OFFSET('[1]Noise APN No.1 &amp; No.2 (AE-NS5)'!$Z$10,COUNTA('[1]Noise APN No.1 &amp; No.2 (AE-NS5)'!$Z$1:$Z$65536)-13,0,12,1)</definedName>
    <definedName name="aens5_night_cont" localSheetId="40">OFFSET('[1]Noise APN No.1 &amp; No.2 (AE-NS5)'!$Z$10,COUNTA('[1]Noise APN No.1 &amp; No.2 (AE-NS5)'!$Z$1:$Z$65536)-13,0,12,1)</definedName>
    <definedName name="aens5_night_cont" localSheetId="41">OFFSET('[1]Noise APN No.1 &amp; No.2 (AE-NS5)'!$Z$10,COUNTA('[1]Noise APN No.1 &amp; No.2 (AE-NS5)'!$Z$1:$Z$65536)-13,0,12,1)</definedName>
    <definedName name="aens5_night_cont" localSheetId="42">OFFSET('[1]Noise APN No.1 &amp; No.2 (AE-NS5)'!$Z$10,COUNTA('[1]Noise APN No.1 &amp; No.2 (AE-NS5)'!$Z$1:$Z$65536)-13,0,12,1)</definedName>
    <definedName name="aens5_night_cont" localSheetId="52">OFFSET('[1]Noise APN No.1 &amp; No.2 (AE-NS5)'!$Z$10,COUNTA('[1]Noise APN No.1 &amp; No.2 (AE-NS5)'!$Z$1:$Z$65536)-13,0,12,1)</definedName>
    <definedName name="aens5_night_cont" localSheetId="55">OFFSET('[1]Noise APN No.1 &amp; No.2 (AE-NS5)'!$Z$10,COUNTA('[1]Noise APN No.1 &amp; No.2 (AE-NS5)'!$Z$1:$Z$65536)-13,0,12,1)</definedName>
    <definedName name="aens5_night_cont" localSheetId="53">OFFSET('[1]Noise APN No.1 &amp; No.2 (AE-NS5)'!$Z$10,COUNTA('[1]Noise APN No.1 &amp; No.2 (AE-NS5)'!$Z$1:$Z$65536)-13,0,12,1)</definedName>
    <definedName name="aens5_night_cont" localSheetId="54">OFFSET('[1]Noise APN No.1 &amp; No.2 (AE-NS5)'!$Z$10,COUNTA('[1]Noise APN No.1 &amp; No.2 (AE-NS5)'!$Z$1:$Z$65536)-13,0,12,1)</definedName>
    <definedName name="aens5_night_cont" localSheetId="22">OFFSET('[1]Noise APN No.1 &amp; No.2 (AE-NS5)'!$Z$10,COUNTA('[1]Noise APN No.1 &amp; No.2 (AE-NS5)'!$Z$1:$Z$65536)-13,0,12,1)</definedName>
    <definedName name="aens5_night_cont">OFFSET('Noise APN No.1 &amp; No.2 (AE-NS5)'!$Z$10,COUNTA('Noise APN No.1 &amp; No.2 (AE-NS5)'!$Z:$Z)-13,0,12,1)</definedName>
    <definedName name="aens5_night_la1_limit" localSheetId="36">OFFSET('[1]Noise APN No.1 &amp; No.2 (AE-NS5)'!$AD$10,COUNTA('[1]Noise APN No.1 &amp; No.2 (AE-NS5)'!$AD$1:$AD$65536)-13,0,12,1)</definedName>
    <definedName name="aens5_night_la1_limit" localSheetId="37">OFFSET('[1]Noise APN No.1 &amp; No.2 (AE-NS5)'!$AD$10,COUNTA('[1]Noise APN No.1 &amp; No.2 (AE-NS5)'!$AD$1:$AD$65536)-13,0,12,1)</definedName>
    <definedName name="aens5_night_la1_limit" localSheetId="38">OFFSET('[1]Noise APN No.1 &amp; No.2 (AE-NS5)'!$AD$10,COUNTA('[1]Noise APN No.1 &amp; No.2 (AE-NS5)'!$AD$1:$AD$65536)-13,0,12,1)</definedName>
    <definedName name="aens5_night_la1_limit" localSheetId="39">OFFSET('[1]Noise APN No.1 &amp; No.2 (AE-NS5)'!$AD$10,COUNTA('[1]Noise APN No.1 &amp; No.2 (AE-NS5)'!$AD$1:$AD$65536)-13,0,12,1)</definedName>
    <definedName name="aens5_night_la1_limit" localSheetId="40">OFFSET('[1]Noise APN No.1 &amp; No.2 (AE-NS5)'!$AD$10,COUNTA('[1]Noise APN No.1 &amp; No.2 (AE-NS5)'!$AD$1:$AD$65536)-13,0,12,1)</definedName>
    <definedName name="aens5_night_la1_limit" localSheetId="41">OFFSET('[1]Noise APN No.1 &amp; No.2 (AE-NS5)'!$AD$10,COUNTA('[1]Noise APN No.1 &amp; No.2 (AE-NS5)'!$AD$1:$AD$65536)-13,0,12,1)</definedName>
    <definedName name="aens5_night_la1_limit" localSheetId="42">OFFSET('[1]Noise APN No.1 &amp; No.2 (AE-NS5)'!$AD$10,COUNTA('[1]Noise APN No.1 &amp; No.2 (AE-NS5)'!$AD$1:$AD$65536)-13,0,12,1)</definedName>
    <definedName name="aens5_night_la1_limit" localSheetId="52">OFFSET('[1]Noise APN No.1 &amp; No.2 (AE-NS5)'!$AD$10,COUNTA('[1]Noise APN No.1 &amp; No.2 (AE-NS5)'!$AD$1:$AD$65536)-13,0,12,1)</definedName>
    <definedName name="aens5_night_la1_limit" localSheetId="55">OFFSET('[1]Noise APN No.1 &amp; No.2 (AE-NS5)'!$AD$10,COUNTA('[1]Noise APN No.1 &amp; No.2 (AE-NS5)'!$AD$1:$AD$65536)-13,0,12,1)</definedName>
    <definedName name="aens5_night_la1_limit" localSheetId="53">OFFSET('[1]Noise APN No.1 &amp; No.2 (AE-NS5)'!$AD$10,COUNTA('[1]Noise APN No.1 &amp; No.2 (AE-NS5)'!$AD$1:$AD$65536)-13,0,12,1)</definedName>
    <definedName name="aens5_night_la1_limit" localSheetId="54">OFFSET('[1]Noise APN No.1 &amp; No.2 (AE-NS5)'!$AD$10,COUNTA('[1]Noise APN No.1 &amp; No.2 (AE-NS5)'!$AD$1:$AD$65536)-13,0,12,1)</definedName>
    <definedName name="aens5_night_la1_limit" localSheetId="22">OFFSET('[1]Noise APN No.1 &amp; No.2 (AE-NS5)'!$AD$10,COUNTA('[1]Noise APN No.1 &amp; No.2 (AE-NS5)'!$AD$1:$AD$65536)-13,0,12,1)</definedName>
    <definedName name="aens5_night_la1_limit">OFFSET('Noise APN No.1 &amp; No.2 (AE-NS5)'!$AD$10,COUNTA('Noise APN No.1 &amp; No.2 (AE-NS5)'!$AD:$AD)-13,0,12,1)</definedName>
    <definedName name="aens5_night_la1_total" localSheetId="36">OFFSET('[1]Noise APN No.1 &amp; No.2 (AE-NS5)'!$AB$10,COUNTA('[1]Noise APN No.1 &amp; No.2 (AE-NS5)'!$AB$1:$AB$65536)-13,0,12,1)</definedName>
    <definedName name="aens5_night_la1_total" localSheetId="37">OFFSET('[1]Noise APN No.1 &amp; No.2 (AE-NS5)'!$AB$10,COUNTA('[1]Noise APN No.1 &amp; No.2 (AE-NS5)'!$AB$1:$AB$65536)-13,0,12,1)</definedName>
    <definedName name="aens5_night_la1_total" localSheetId="38">OFFSET('[1]Noise APN No.1 &amp; No.2 (AE-NS5)'!$AB$10,COUNTA('[1]Noise APN No.1 &amp; No.2 (AE-NS5)'!$AB$1:$AB$65536)-13,0,12,1)</definedName>
    <definedName name="aens5_night_la1_total" localSheetId="39">OFFSET('[1]Noise APN No.1 &amp; No.2 (AE-NS5)'!$AB$10,COUNTA('[1]Noise APN No.1 &amp; No.2 (AE-NS5)'!$AB$1:$AB$65536)-13,0,12,1)</definedName>
    <definedName name="aens5_night_la1_total" localSheetId="40">OFFSET('[1]Noise APN No.1 &amp; No.2 (AE-NS5)'!$AB$10,COUNTA('[1]Noise APN No.1 &amp; No.2 (AE-NS5)'!$AB$1:$AB$65536)-13,0,12,1)</definedName>
    <definedName name="aens5_night_la1_total" localSheetId="41">OFFSET('[1]Noise APN No.1 &amp; No.2 (AE-NS5)'!$AB$10,COUNTA('[1]Noise APN No.1 &amp; No.2 (AE-NS5)'!$AB$1:$AB$65536)-13,0,12,1)</definedName>
    <definedName name="aens5_night_la1_total" localSheetId="42">OFFSET('[1]Noise APN No.1 &amp; No.2 (AE-NS5)'!$AB$10,COUNTA('[1]Noise APN No.1 &amp; No.2 (AE-NS5)'!$AB$1:$AB$65536)-13,0,12,1)</definedName>
    <definedName name="aens5_night_la1_total" localSheetId="52">OFFSET('[1]Noise APN No.1 &amp; No.2 (AE-NS5)'!$AB$10,COUNTA('[1]Noise APN No.1 &amp; No.2 (AE-NS5)'!$AB$1:$AB$65536)-13,0,12,1)</definedName>
    <definedName name="aens5_night_la1_total" localSheetId="55">OFFSET('[1]Noise APN No.1 &amp; No.2 (AE-NS5)'!$AB$10,COUNTA('[1]Noise APN No.1 &amp; No.2 (AE-NS5)'!$AB$1:$AB$65536)-13,0,12,1)</definedName>
    <definedName name="aens5_night_la1_total" localSheetId="53">OFFSET('[1]Noise APN No.1 &amp; No.2 (AE-NS5)'!$AB$10,COUNTA('[1]Noise APN No.1 &amp; No.2 (AE-NS5)'!$AB$1:$AB$65536)-13,0,12,1)</definedName>
    <definedName name="aens5_night_la1_total" localSheetId="54">OFFSET('[1]Noise APN No.1 &amp; No.2 (AE-NS5)'!$AB$10,COUNTA('[1]Noise APN No.1 &amp; No.2 (AE-NS5)'!$AB$1:$AB$65536)-13,0,12,1)</definedName>
    <definedName name="aens5_night_la1_total" localSheetId="22">OFFSET('[1]Noise APN No.1 &amp; No.2 (AE-NS5)'!$AB$10,COUNTA('[1]Noise APN No.1 &amp; No.2 (AE-NS5)'!$AB$1:$AB$65536)-13,0,12,1)</definedName>
    <definedName name="aens5_night_la1_total">OFFSET('Noise APN No.1 &amp; No.2 (AE-NS5)'!$AB$10,COUNTA('Noise APN No.1 &amp; No.2 (AE-NS5)'!$AB:$AB)-13,0,12,1)</definedName>
    <definedName name="aens5_night_limit" localSheetId="36">OFFSET('[1]Noise APN No.1 &amp; No.2 (AE-NS5)'!$AA$10,COUNTA('[1]Noise APN No.1 &amp; No.2 (AE-NS5)'!$AA$1:$AA$65536)-13,0,12,1)</definedName>
    <definedName name="aens5_night_limit" localSheetId="37">OFFSET('[1]Noise APN No.1 &amp; No.2 (AE-NS5)'!$AA$10,COUNTA('[1]Noise APN No.1 &amp; No.2 (AE-NS5)'!$AA$1:$AA$65536)-13,0,12,1)</definedName>
    <definedName name="aens5_night_limit" localSheetId="38">OFFSET('[1]Noise APN No.1 &amp; No.2 (AE-NS5)'!$AA$10,COUNTA('[1]Noise APN No.1 &amp; No.2 (AE-NS5)'!$AA$1:$AA$65536)-13,0,12,1)</definedName>
    <definedName name="aens5_night_limit" localSheetId="39">OFFSET('[1]Noise APN No.1 &amp; No.2 (AE-NS5)'!$AA$10,COUNTA('[1]Noise APN No.1 &amp; No.2 (AE-NS5)'!$AA$1:$AA$65536)-13,0,12,1)</definedName>
    <definedName name="aens5_night_limit" localSheetId="40">OFFSET('[1]Noise APN No.1 &amp; No.2 (AE-NS5)'!$AA$10,COUNTA('[1]Noise APN No.1 &amp; No.2 (AE-NS5)'!$AA$1:$AA$65536)-13,0,12,1)</definedName>
    <definedName name="aens5_night_limit" localSheetId="41">OFFSET('[1]Noise APN No.1 &amp; No.2 (AE-NS5)'!$AA$10,COUNTA('[1]Noise APN No.1 &amp; No.2 (AE-NS5)'!$AA$1:$AA$65536)-13,0,12,1)</definedName>
    <definedName name="aens5_night_limit" localSheetId="42">OFFSET('[1]Noise APN No.1 &amp; No.2 (AE-NS5)'!$AA$10,COUNTA('[1]Noise APN No.1 &amp; No.2 (AE-NS5)'!$AA$1:$AA$65536)-13,0,12,1)</definedName>
    <definedName name="aens5_night_limit" localSheetId="52">OFFSET('[1]Noise APN No.1 &amp; No.2 (AE-NS5)'!$AA$10,COUNTA('[1]Noise APN No.1 &amp; No.2 (AE-NS5)'!$AA$1:$AA$65536)-13,0,12,1)</definedName>
    <definedName name="aens5_night_limit" localSheetId="55">OFFSET('[1]Noise APN No.1 &amp; No.2 (AE-NS5)'!$AA$10,COUNTA('[1]Noise APN No.1 &amp; No.2 (AE-NS5)'!$AA$1:$AA$65536)-13,0,12,1)</definedName>
    <definedName name="aens5_night_limit" localSheetId="53">OFFSET('[1]Noise APN No.1 &amp; No.2 (AE-NS5)'!$AA$10,COUNTA('[1]Noise APN No.1 &amp; No.2 (AE-NS5)'!$AA$1:$AA$65536)-13,0,12,1)</definedName>
    <definedName name="aens5_night_limit" localSheetId="54">OFFSET('[1]Noise APN No.1 &amp; No.2 (AE-NS5)'!$AA$10,COUNTA('[1]Noise APN No.1 &amp; No.2 (AE-NS5)'!$AA$1:$AA$65536)-13,0,12,1)</definedName>
    <definedName name="aens5_night_limit" localSheetId="22">OFFSET('[1]Noise APN No.1 &amp; No.2 (AE-NS5)'!$AA$10,COUNTA('[1]Noise APN No.1 &amp; No.2 (AE-NS5)'!$AA$1:$AA$65536)-13,0,12,1)</definedName>
    <definedName name="aens5_night_limit">OFFSET('Noise APN No.1 &amp; No.2 (AE-NS5)'!$AA$10,COUNTA('Noise APN No.1 &amp; No.2 (AE-NS5)'!$AA:$AA)-13,0,12,1)</definedName>
    <definedName name="aens5_night_month" localSheetId="36">OFFSET('[1]Noise APN No.1 &amp; No.2 (AE-NS5)'!$W$10,COUNTA('[1]Noise APN No.1 &amp; No.2 (AE-NS5)'!$W$1:$W$65536)-14,0,12,1)</definedName>
    <definedName name="aens5_night_month" localSheetId="37">OFFSET('[1]Noise APN No.1 &amp; No.2 (AE-NS5)'!$W$10,COUNTA('[1]Noise APN No.1 &amp; No.2 (AE-NS5)'!$W$1:$W$65536)-14,0,12,1)</definedName>
    <definedName name="aens5_night_month" localSheetId="38">OFFSET('[1]Noise APN No.1 &amp; No.2 (AE-NS5)'!$W$10,COUNTA('[1]Noise APN No.1 &amp; No.2 (AE-NS5)'!$W$1:$W$65536)-14,0,12,1)</definedName>
    <definedName name="aens5_night_month" localSheetId="39">OFFSET('[1]Noise APN No.1 &amp; No.2 (AE-NS5)'!$W$10,COUNTA('[1]Noise APN No.1 &amp; No.2 (AE-NS5)'!$W$1:$W$65536)-14,0,12,1)</definedName>
    <definedName name="aens5_night_month" localSheetId="40">OFFSET('[1]Noise APN No.1 &amp; No.2 (AE-NS5)'!$W$10,COUNTA('[1]Noise APN No.1 &amp; No.2 (AE-NS5)'!$W$1:$W$65536)-14,0,12,1)</definedName>
    <definedName name="aens5_night_month" localSheetId="41">OFFSET('[1]Noise APN No.1 &amp; No.2 (AE-NS5)'!$W$10,COUNTA('[1]Noise APN No.1 &amp; No.2 (AE-NS5)'!$W$1:$W$65536)-14,0,12,1)</definedName>
    <definedName name="aens5_night_month" localSheetId="42">OFFSET('[1]Noise APN No.1 &amp; No.2 (AE-NS5)'!$W$10,COUNTA('[1]Noise APN No.1 &amp; No.2 (AE-NS5)'!$W$1:$W$65536)-14,0,12,1)</definedName>
    <definedName name="aens5_night_month" localSheetId="52">OFFSET('[1]Noise APN No.1 &amp; No.2 (AE-NS5)'!$W$10,COUNTA('[1]Noise APN No.1 &amp; No.2 (AE-NS5)'!$W$1:$W$65536)-14,0,12,1)</definedName>
    <definedName name="aens5_night_month" localSheetId="55">OFFSET('[1]Noise APN No.1 &amp; No.2 (AE-NS5)'!$W$10,COUNTA('[1]Noise APN No.1 &amp; No.2 (AE-NS5)'!$W$1:$W$65536)-14,0,12,1)</definedName>
    <definedName name="aens5_night_month" localSheetId="53">OFFSET('[1]Noise APN No.1 &amp; No.2 (AE-NS5)'!$W$10,COUNTA('[1]Noise APN No.1 &amp; No.2 (AE-NS5)'!$W$1:$W$65536)-14,0,12,1)</definedName>
    <definedName name="aens5_night_month" localSheetId="54">OFFSET('[1]Noise APN No.1 &amp; No.2 (AE-NS5)'!$W$10,COUNTA('[1]Noise APN No.1 &amp; No.2 (AE-NS5)'!$W$1:$W$65536)-14,0,12,1)</definedName>
    <definedName name="aens5_night_month" localSheetId="22">OFFSET('[1]Noise APN No.1 &amp; No.2 (AE-NS5)'!$W$10,COUNTA('[1]Noise APN No.1 &amp; No.2 (AE-NS5)'!$W$1:$W$65536)-14,0,12,1)</definedName>
    <definedName name="aens5_night_month">OFFSET('Noise APN No.1 &amp; No.2 (AE-NS5)'!$W$10,COUNTA('Noise APN No.1 &amp; No.2 (AE-NS5)'!$W:$W)-14,0,12,1)</definedName>
    <definedName name="aens5_night_total" localSheetId="36">OFFSET('[1]Noise APN No.1 &amp; No.2 (AE-NS5)'!$Y$10,COUNTA('[1]Noise APN No.1 &amp; No.2 (AE-NS5)'!$Y$1:$Y$65536)-13,0,12,1)</definedName>
    <definedName name="aens5_night_total" localSheetId="37">OFFSET('[1]Noise APN No.1 &amp; No.2 (AE-NS5)'!$Y$10,COUNTA('[1]Noise APN No.1 &amp; No.2 (AE-NS5)'!$Y$1:$Y$65536)-13,0,12,1)</definedName>
    <definedName name="aens5_night_total" localSheetId="38">OFFSET('[1]Noise APN No.1 &amp; No.2 (AE-NS5)'!$Y$10,COUNTA('[1]Noise APN No.1 &amp; No.2 (AE-NS5)'!$Y$1:$Y$65536)-13,0,12,1)</definedName>
    <definedName name="aens5_night_total" localSheetId="39">OFFSET('[1]Noise APN No.1 &amp; No.2 (AE-NS5)'!$Y$10,COUNTA('[1]Noise APN No.1 &amp; No.2 (AE-NS5)'!$Y$1:$Y$65536)-13,0,12,1)</definedName>
    <definedName name="aens5_night_total" localSheetId="40">OFFSET('[1]Noise APN No.1 &amp; No.2 (AE-NS5)'!$Y$10,COUNTA('[1]Noise APN No.1 &amp; No.2 (AE-NS5)'!$Y$1:$Y$65536)-13,0,12,1)</definedName>
    <definedName name="aens5_night_total" localSheetId="41">OFFSET('[1]Noise APN No.1 &amp; No.2 (AE-NS5)'!$Y$10,COUNTA('[1]Noise APN No.1 &amp; No.2 (AE-NS5)'!$Y$1:$Y$65536)-13,0,12,1)</definedName>
    <definedName name="aens5_night_total" localSheetId="42">OFFSET('[1]Noise APN No.1 &amp; No.2 (AE-NS5)'!$Y$10,COUNTA('[1]Noise APN No.1 &amp; No.2 (AE-NS5)'!$Y$1:$Y$65536)-13,0,12,1)</definedName>
    <definedName name="aens5_night_total" localSheetId="52">OFFSET('[1]Noise APN No.1 &amp; No.2 (AE-NS5)'!$Y$10,COUNTA('[1]Noise APN No.1 &amp; No.2 (AE-NS5)'!$Y$1:$Y$65536)-13,0,12,1)</definedName>
    <definedName name="aens5_night_total" localSheetId="55">OFFSET('[1]Noise APN No.1 &amp; No.2 (AE-NS5)'!$Y$10,COUNTA('[1]Noise APN No.1 &amp; No.2 (AE-NS5)'!$Y$1:$Y$65536)-13,0,12,1)</definedName>
    <definedName name="aens5_night_total" localSheetId="53">OFFSET('[1]Noise APN No.1 &amp; No.2 (AE-NS5)'!$Y$10,COUNTA('[1]Noise APN No.1 &amp; No.2 (AE-NS5)'!$Y$1:$Y$65536)-13,0,12,1)</definedName>
    <definedName name="aens5_night_total" localSheetId="54">OFFSET('[1]Noise APN No.1 &amp; No.2 (AE-NS5)'!$Y$10,COUNTA('[1]Noise APN No.1 &amp; No.2 (AE-NS5)'!$Y$1:$Y$65536)-13,0,12,1)</definedName>
    <definedName name="aens5_night_total" localSheetId="22">OFFSET('[1]Noise APN No.1 &amp; No.2 (AE-NS5)'!$Y$10,COUNTA('[1]Noise APN No.1 &amp; No.2 (AE-NS5)'!$Y$1:$Y$65536)-13,0,12,1)</definedName>
    <definedName name="aens5_night_total">OFFSET('Noise APN No.1 &amp; No.2 (AE-NS5)'!$Y$10,COUNTA('Noise APN No.1 &amp; No.2 (AE-NS5)'!$Y:$Y)-13,0,12,1)</definedName>
    <definedName name="aw_ddg1_amgoal" localSheetId="36">OFFSET('Air AW-DD1'!$J$10,COUNTA('Air AW-DD1'!$J:$J)-19,0,18,1)</definedName>
    <definedName name="aw_ddg1_amgoal" localSheetId="37">OFFSET('Air AW-DD1'!$J$10,COUNTA('Air AW-DD1'!$J:$J)-19,0,18,1)</definedName>
    <definedName name="aw_ddg1_amgoal" localSheetId="38">OFFSET('Air AW-DD1'!$J$10,COUNTA('Air AW-DD1'!$J:$J)-19,0,18,1)</definedName>
    <definedName name="aw_ddg1_amgoal" localSheetId="39">OFFSET('Air AW-DD1'!$J$10,COUNTA('Air AW-DD1'!$J:$J)-19,0,18,1)</definedName>
    <definedName name="aw_ddg1_amgoal" localSheetId="40">OFFSET('Air AW-DD1'!$J$10,COUNTA('Air AW-DD1'!$J:$J)-19,0,18,1)</definedName>
    <definedName name="aw_ddg1_amgoal" localSheetId="41">OFFSET('Air AW-DD1'!$J$10,COUNTA('Air AW-DD1'!$J:$J)-19,0,18,1)</definedName>
    <definedName name="aw_ddg1_amgoal" localSheetId="42">OFFSET('Air AW-DD1'!$J$10,COUNTA('Air AW-DD1'!$J:$J)-19,0,18,1)</definedName>
    <definedName name="aw_ddg1_amgoal" localSheetId="52">OFFSET('Air AW-DD1'!$J$10,COUNTA('Air AW-DD1'!$J:$J)-19,0,18,1)</definedName>
    <definedName name="aw_ddg1_amgoal" localSheetId="55">OFFSET('Air AW-DD1'!$J$10,COUNTA('Air AW-DD1'!$J:$J)-19,0,18,1)</definedName>
    <definedName name="aw_ddg1_amgoal" localSheetId="53">OFFSET('Air AW-DD1'!$J$10,COUNTA('Air AW-DD1'!$J:$J)-19,0,18,1)</definedName>
    <definedName name="aw_ddg1_amgoal" localSheetId="54">OFFSET('Air AW-DD1'!$J$10,COUNTA('Air AW-DD1'!$J:$J)-19,0,18,1)</definedName>
    <definedName name="aw_ddg1_amgoal" localSheetId="57">OFFSET(#REF!,COUNTA(#REF!)-19,0,18,1)</definedName>
    <definedName name="aw_ddg1_amgoal" localSheetId="35">OFFSET(#REF!,COUNTA(#REF!)-19,0,18,1)</definedName>
    <definedName name="aw_ddg1_amgoal" localSheetId="22">OFFSET('Air AW-DD1'!$J$10,COUNTA('Air AW-DD1'!$J:$J)-19,0,18,1)</definedName>
    <definedName name="aw_ddg1_amgoal" localSheetId="25">OFFSET(#REF!,COUNTA(#REF!)-19,0,18,1)</definedName>
    <definedName name="aw_ddg1_amgoal" localSheetId="21">OFFSET(#REF!,COUNTA(#REF!)-19,0,18,1)</definedName>
    <definedName name="aw_ddg1_amgoal">OFFSET(#REF!,COUNTA(#REF!)-19,0,18,1)</definedName>
    <definedName name="aw_ddg1_ash" localSheetId="36">OFFSET('Air AW-DD1'!$F$10,COUNTA('Air AW-DD1'!$F:$F)-19,0,18,1)</definedName>
    <definedName name="aw_ddg1_ash" localSheetId="37">OFFSET('Air AW-DD1'!$F$10,COUNTA('Air AW-DD1'!$F:$F)-19,0,18,1)</definedName>
    <definedName name="aw_ddg1_ash" localSheetId="38">OFFSET('Air AW-DD1'!$F$10,COUNTA('Air AW-DD1'!$F:$F)-19,0,18,1)</definedName>
    <definedName name="aw_ddg1_ash" localSheetId="39">OFFSET('Air AW-DD1'!$F$10,COUNTA('Air AW-DD1'!$F:$F)-19,0,18,1)</definedName>
    <definedName name="aw_ddg1_ash" localSheetId="40">OFFSET('Air AW-DD1'!$F$10,COUNTA('Air AW-DD1'!$F:$F)-19,0,18,1)</definedName>
    <definedName name="aw_ddg1_ash" localSheetId="41">OFFSET('Air AW-DD1'!$F$10,COUNTA('Air AW-DD1'!$F:$F)-19,0,18,1)</definedName>
    <definedName name="aw_ddg1_ash" localSheetId="42">OFFSET('Air AW-DD1'!$F$10,COUNTA('Air AW-DD1'!$F:$F)-19,0,18,1)</definedName>
    <definedName name="aw_ddg1_ash" localSheetId="52">OFFSET('Air AW-DD1'!$F$10,COUNTA('Air AW-DD1'!$F:$F)-19,0,18,1)</definedName>
    <definedName name="aw_ddg1_ash" localSheetId="55">OFFSET('Air AW-DD1'!$F$10,COUNTA('Air AW-DD1'!$F:$F)-19,0,18,1)</definedName>
    <definedName name="aw_ddg1_ash" localSheetId="53">OFFSET('Air AW-DD1'!$F$10,COUNTA('Air AW-DD1'!$F:$F)-19,0,18,1)</definedName>
    <definedName name="aw_ddg1_ash" localSheetId="54">OFFSET('Air AW-DD1'!$F$10,COUNTA('Air AW-DD1'!$F:$F)-19,0,18,1)</definedName>
    <definedName name="aw_ddg1_ash" localSheetId="57">OFFSET(#REF!,COUNTA(#REF!)-19,0,18,1)</definedName>
    <definedName name="aw_ddg1_ash" localSheetId="35">OFFSET(#REF!,COUNTA(#REF!)-19,0,18,1)</definedName>
    <definedName name="aw_ddg1_ash" localSheetId="22">OFFSET('Air AW-DD1'!$F$10,COUNTA('Air AW-DD1'!$F:$F)-19,0,18,1)</definedName>
    <definedName name="aw_ddg1_ash" localSheetId="25">OFFSET(#REF!,COUNTA(#REF!)-19,0,18,1)</definedName>
    <definedName name="aw_ddg1_ash" localSheetId="21">OFFSET(#REF!,COUNTA(#REF!)-19,0,18,1)</definedName>
    <definedName name="aw_ddg1_ash">OFFSET(#REF!,COUNTA(#REF!)-19,0,18,1)</definedName>
    <definedName name="aw_ddg1_comb" localSheetId="36">OFFSET('Air AW-DD1'!$G$10,COUNTA('Air AW-DD1'!$G:$G)-19,0,18,1)</definedName>
    <definedName name="aw_ddg1_comb" localSheetId="37">OFFSET('Air AW-DD1'!$G$10,COUNTA('Air AW-DD1'!$G:$G)-19,0,18,1)</definedName>
    <definedName name="aw_ddg1_comb" localSheetId="38">OFFSET('Air AW-DD1'!$G$10,COUNTA('Air AW-DD1'!$G:$G)-19,0,18,1)</definedName>
    <definedName name="aw_ddg1_comb" localSheetId="39">OFFSET('Air AW-DD1'!$G$10,COUNTA('Air AW-DD1'!$G:$G)-19,0,18,1)</definedName>
    <definedName name="aw_ddg1_comb" localSheetId="40">OFFSET('Air AW-DD1'!$G$10,COUNTA('Air AW-DD1'!$G:$G)-19,0,18,1)</definedName>
    <definedName name="aw_ddg1_comb" localSheetId="41">OFFSET('Air AW-DD1'!$G$10,COUNTA('Air AW-DD1'!$G:$G)-19,0,18,1)</definedName>
    <definedName name="aw_ddg1_comb" localSheetId="42">OFFSET('Air AW-DD1'!$G$10,COUNTA('Air AW-DD1'!$G:$G)-19,0,18,1)</definedName>
    <definedName name="aw_ddg1_comb" localSheetId="52">OFFSET('Air AW-DD1'!$G$10,COUNTA('Air AW-DD1'!$G:$G)-19,0,18,1)</definedName>
    <definedName name="aw_ddg1_comb" localSheetId="55">OFFSET('Air AW-DD1'!$G$10,COUNTA('Air AW-DD1'!$G:$G)-19,0,18,1)</definedName>
    <definedName name="aw_ddg1_comb" localSheetId="53">OFFSET('Air AW-DD1'!$G$10,COUNTA('Air AW-DD1'!$G:$G)-19,0,18,1)</definedName>
    <definedName name="aw_ddg1_comb" localSheetId="54">OFFSET('Air AW-DD1'!$G$10,COUNTA('Air AW-DD1'!$G:$G)-19,0,18,1)</definedName>
    <definedName name="aw_ddg1_comb" localSheetId="57">OFFSET(#REF!,COUNTA(#REF!)-19,0,18,1)</definedName>
    <definedName name="aw_ddg1_comb" localSheetId="35">OFFSET(#REF!,COUNTA(#REF!)-19,0,18,1)</definedName>
    <definedName name="aw_ddg1_comb" localSheetId="22">OFFSET('Air AW-DD1'!$G$10,COUNTA('Air AW-DD1'!$G:$G)-19,0,18,1)</definedName>
    <definedName name="aw_ddg1_comb" localSheetId="25">OFFSET(#REF!,COUNTA(#REF!)-19,0,18,1)</definedName>
    <definedName name="aw_ddg1_comb" localSheetId="21">OFFSET(#REF!,COUNTA(#REF!)-19,0,18,1)</definedName>
    <definedName name="aw_ddg1_comb">OFFSET(#REF!,COUNTA(#REF!)-19,0,18,1)</definedName>
    <definedName name="aw_ddg1_insol" localSheetId="36">OFFSET('Air AW-DD1'!$H$10,COUNTA('Air AW-DD1'!$H:$H)-19,0,18,1)</definedName>
    <definedName name="aw_ddg1_insol" localSheetId="37">OFFSET('Air AW-DD1'!$H$10,COUNTA('Air AW-DD1'!$H:$H)-19,0,18,1)</definedName>
    <definedName name="aw_ddg1_insol" localSheetId="38">OFFSET('Air AW-DD1'!$H$10,COUNTA('Air AW-DD1'!$H:$H)-19,0,18,1)</definedName>
    <definedName name="aw_ddg1_insol" localSheetId="39">OFFSET('Air AW-DD1'!$H$10,COUNTA('Air AW-DD1'!$H:$H)-19,0,18,1)</definedName>
    <definedName name="aw_ddg1_insol" localSheetId="40">OFFSET('Air AW-DD1'!$H$10,COUNTA('Air AW-DD1'!$H:$H)-19,0,18,1)</definedName>
    <definedName name="aw_ddg1_insol" localSheetId="41">OFFSET('Air AW-DD1'!$H$10,COUNTA('Air AW-DD1'!$H:$H)-19,0,18,1)</definedName>
    <definedName name="aw_ddg1_insol" localSheetId="42">OFFSET('Air AW-DD1'!$H$10,COUNTA('Air AW-DD1'!$H:$H)-19,0,18,1)</definedName>
    <definedName name="aw_ddg1_insol" localSheetId="52">OFFSET('Air AW-DD1'!$H$10,COUNTA('Air AW-DD1'!$H:$H)-19,0,18,1)</definedName>
    <definedName name="aw_ddg1_insol" localSheetId="55">OFFSET('Air AW-DD1'!$H$10,COUNTA('Air AW-DD1'!$H:$H)-19,0,18,1)</definedName>
    <definedName name="aw_ddg1_insol" localSheetId="53">OFFSET('Air AW-DD1'!$H$10,COUNTA('Air AW-DD1'!$H:$H)-19,0,18,1)</definedName>
    <definedName name="aw_ddg1_insol" localSheetId="54">OFFSET('Air AW-DD1'!$H$10,COUNTA('Air AW-DD1'!$H:$H)-19,0,18,1)</definedName>
    <definedName name="aw_ddg1_insol" localSheetId="57">OFFSET(#REF!,COUNTA(#REF!)-19,0,18,1)</definedName>
    <definedName name="aw_ddg1_insol" localSheetId="35">OFFSET(#REF!,COUNTA(#REF!)-19,0,18,1)</definedName>
    <definedName name="aw_ddg1_insol" localSheetId="22">OFFSET('Air AW-DD1'!$H$10,COUNTA('Air AW-DD1'!$H:$H)-19,0,18,1)</definedName>
    <definedName name="aw_ddg1_insol" localSheetId="25">OFFSET(#REF!,COUNTA(#REF!)-19,0,18,1)</definedName>
    <definedName name="aw_ddg1_insol" localSheetId="21">OFFSET(#REF!,COUNTA(#REF!)-19,0,18,1)</definedName>
    <definedName name="aw_ddg1_insol">OFFSET(#REF!,COUNTA(#REF!)-19,0,18,1)</definedName>
    <definedName name="aw_ddg1_insol_avg" localSheetId="36">OFFSET('Air AW-DD1'!$I$10,COUNTA('Air AW-DD1'!$I:$I)-19,0,18,1)</definedName>
    <definedName name="aw_ddg1_insol_avg" localSheetId="37">OFFSET('Air AW-DD1'!$I$10,COUNTA('Air AW-DD1'!$I:$I)-19,0,18,1)</definedName>
    <definedName name="aw_ddg1_insol_avg" localSheetId="38">OFFSET('Air AW-DD1'!$I$10,COUNTA('Air AW-DD1'!$I:$I)-19,0,18,1)</definedName>
    <definedName name="aw_ddg1_insol_avg" localSheetId="39">OFFSET('Air AW-DD1'!$I$10,COUNTA('Air AW-DD1'!$I:$I)-19,0,18,1)</definedName>
    <definedName name="aw_ddg1_insol_avg" localSheetId="40">OFFSET('Air AW-DD1'!$I$10,COUNTA('Air AW-DD1'!$I:$I)-19,0,18,1)</definedName>
    <definedName name="aw_ddg1_insol_avg" localSheetId="41">OFFSET('Air AW-DD1'!$I$10,COUNTA('Air AW-DD1'!$I:$I)-19,0,18,1)</definedName>
    <definedName name="aw_ddg1_insol_avg" localSheetId="42">OFFSET('Air AW-DD1'!$I$10,COUNTA('Air AW-DD1'!$I:$I)-19,0,18,1)</definedName>
    <definedName name="aw_ddg1_insol_avg" localSheetId="52">OFFSET('Air AW-DD1'!$I$10,COUNTA('Air AW-DD1'!$I:$I)-19,0,18,1)</definedName>
    <definedName name="aw_ddg1_insol_avg" localSheetId="55">OFFSET('Air AW-DD1'!$I$10,COUNTA('Air AW-DD1'!$I:$I)-19,0,18,1)</definedName>
    <definedName name="aw_ddg1_insol_avg" localSheetId="53">OFFSET('Air AW-DD1'!$I$10,COUNTA('Air AW-DD1'!$I:$I)-19,0,18,1)</definedName>
    <definedName name="aw_ddg1_insol_avg" localSheetId="54">OFFSET('Air AW-DD1'!$I$10,COUNTA('Air AW-DD1'!$I:$I)-19,0,18,1)</definedName>
    <definedName name="aw_ddg1_insol_avg" localSheetId="57">OFFSET(#REF!,COUNTA(#REF!)-19,0,18,1)</definedName>
    <definedName name="aw_ddg1_insol_avg" localSheetId="35">OFFSET(#REF!,COUNTA(#REF!)-19,0,18,1)</definedName>
    <definedName name="aw_ddg1_insol_avg" localSheetId="22">OFFSET('Air AW-DD1'!$I$10,COUNTA('Air AW-DD1'!$I:$I)-19,0,18,1)</definedName>
    <definedName name="aw_ddg1_insol_avg" localSheetId="25">OFFSET(#REF!,COUNTA(#REF!)-19,0,18,1)</definedName>
    <definedName name="aw_ddg1_insol_avg" localSheetId="21">OFFSET(#REF!,COUNTA(#REF!)-19,0,18,1)</definedName>
    <definedName name="aw_ddg1_insol_avg">OFFSET(#REF!,COUNTA(#REF!)-19,0,18,1)</definedName>
    <definedName name="aw_ddg1_month" localSheetId="36">OFFSET('Air AW-DD1'!$B$10,COUNTA('Air AW-DD1'!$B:$B)-19,0,18,1)</definedName>
    <definedName name="aw_ddg1_month" localSheetId="37">OFFSET('Air AW-DD1'!$B$10,COUNTA('Air AW-DD1'!$B:$B)-19,0,18,1)</definedName>
    <definedName name="aw_ddg1_month" localSheetId="38">OFFSET('Air AW-DD1'!$B$10,COUNTA('Air AW-DD1'!$B:$B)-19,0,18,1)</definedName>
    <definedName name="aw_ddg1_month" localSheetId="39">OFFSET('Air AW-DD1'!$B$10,COUNTA('Air AW-DD1'!$B:$B)-19,0,18,1)</definedName>
    <definedName name="aw_ddg1_month" localSheetId="40">OFFSET('Air AW-DD1'!$B$10,COUNTA('Air AW-DD1'!$B:$B)-19,0,18,1)</definedName>
    <definedName name="aw_ddg1_month" localSheetId="41">OFFSET('Air AW-DD1'!$B$10,COUNTA('Air AW-DD1'!$B:$B)-19,0,18,1)</definedName>
    <definedName name="aw_ddg1_month" localSheetId="42">OFFSET('Air AW-DD1'!$B$10,COUNTA('Air AW-DD1'!$B:$B)-19,0,18,1)</definedName>
    <definedName name="aw_ddg1_month" localSheetId="52">OFFSET('Air AW-DD1'!$B$10,COUNTA('Air AW-DD1'!$B:$B)-19,0,18,1)</definedName>
    <definedName name="aw_ddg1_month" localSheetId="55">OFFSET('Air AW-DD1'!$B$10,COUNTA('Air AW-DD1'!$B:$B)-19,0,18,1)</definedName>
    <definedName name="aw_ddg1_month" localSheetId="53">OFFSET('Air AW-DD1'!$B$10,COUNTA('Air AW-DD1'!$B:$B)-19,0,18,1)</definedName>
    <definedName name="aw_ddg1_month" localSheetId="54">OFFSET('Air AW-DD1'!$B$10,COUNTA('Air AW-DD1'!$B:$B)-19,0,18,1)</definedName>
    <definedName name="aw_ddg1_month" localSheetId="57">OFFSET(#REF!,COUNTA(#REF!)-19,0,18,1)</definedName>
    <definedName name="aw_ddg1_month" localSheetId="35">OFFSET(#REF!,COUNTA(#REF!)-19,0,18,1)</definedName>
    <definedName name="aw_ddg1_month" localSheetId="22">OFFSET('Air AW-DD1'!$B$10,COUNTA('Air AW-DD1'!$B:$B)-19,0,18,1)</definedName>
    <definedName name="aw_ddg1_month" localSheetId="25">OFFSET(#REF!,COUNTA(#REF!)-19,0,18,1)</definedName>
    <definedName name="aw_ddg1_month" localSheetId="21">OFFSET(#REF!,COUNTA(#REF!)-19,0,18,1)</definedName>
    <definedName name="aw_ddg1_month">OFFSET(#REF!,COUNTA(#REF!)-19,0,18,1)</definedName>
    <definedName name="aw_ddg2_amgoal" localSheetId="36">OFFSET('Air AW-DD2'!$J$10,COUNTA('Air AW-DD2'!$J:$J)-19,0,18,1)</definedName>
    <definedName name="aw_ddg2_amgoal" localSheetId="37">OFFSET('Air AW-DD2'!$J$10,COUNTA('Air AW-DD2'!$J:$J)-19,0,18,1)</definedName>
    <definedName name="aw_ddg2_amgoal" localSheetId="38">OFFSET('Air AW-DD2'!$J$10,COUNTA('Air AW-DD2'!$J:$J)-19,0,18,1)</definedName>
    <definedName name="aw_ddg2_amgoal" localSheetId="39">OFFSET('Air AW-DD2'!$J$10,COUNTA('Air AW-DD2'!$J:$J)-19,0,18,1)</definedName>
    <definedName name="aw_ddg2_amgoal" localSheetId="40">OFFSET('Air AW-DD2'!$J$10,COUNTA('Air AW-DD2'!$J:$J)-19,0,18,1)</definedName>
    <definedName name="aw_ddg2_amgoal" localSheetId="41">OFFSET('Air AW-DD2'!$J$10,COUNTA('Air AW-DD2'!$J:$J)-19,0,18,1)</definedName>
    <definedName name="aw_ddg2_amgoal" localSheetId="42">OFFSET('Air AW-DD2'!$J$10,COUNTA('Air AW-DD2'!$J:$J)-19,0,18,1)</definedName>
    <definedName name="aw_ddg2_amgoal" localSheetId="52">OFFSET('Air AW-DD2'!$J$10,COUNTA('Air AW-DD2'!$J:$J)-19,0,18,1)</definedName>
    <definedName name="aw_ddg2_amgoal" localSheetId="55">OFFSET('Air AW-DD2'!$J$10,COUNTA('Air AW-DD2'!$J:$J)-19,0,18,1)</definedName>
    <definedName name="aw_ddg2_amgoal" localSheetId="53">OFFSET('Air AW-DD2'!$J$10,COUNTA('Air AW-DD2'!$J:$J)-19,0,18,1)</definedName>
    <definedName name="aw_ddg2_amgoal" localSheetId="54">OFFSET('Air AW-DD2'!$J$10,COUNTA('Air AW-DD2'!$J:$J)-19,0,18,1)</definedName>
    <definedName name="aw_ddg2_amgoal" localSheetId="57">OFFSET(#REF!,COUNTA(#REF!)-19,0,18,1)</definedName>
    <definedName name="aw_ddg2_amgoal" localSheetId="35">OFFSET(#REF!,COUNTA(#REF!)-19,0,18,1)</definedName>
    <definedName name="aw_ddg2_amgoal" localSheetId="22">OFFSET('Air AW-DD2'!$J$10,COUNTA('Air AW-DD2'!$J:$J)-19,0,18,1)</definedName>
    <definedName name="aw_ddg2_amgoal" localSheetId="25">OFFSET(#REF!,COUNTA(#REF!)-19,0,18,1)</definedName>
    <definedName name="aw_ddg2_amgoal" localSheetId="21">OFFSET(#REF!,COUNTA(#REF!)-19,0,18,1)</definedName>
    <definedName name="aw_ddg2_amgoal">OFFSET(#REF!,COUNTA(#REF!)-19,0,18,1)</definedName>
    <definedName name="aw_ddg2_ash" localSheetId="36">OFFSET('Air AW-DD2'!$F$10,COUNTA('Air AW-DD2'!$F:$F)-19,0,18,1)</definedName>
    <definedName name="aw_ddg2_ash" localSheetId="37">OFFSET('Air AW-DD2'!$F$10,COUNTA('Air AW-DD2'!$F:$F)-19,0,18,1)</definedName>
    <definedName name="aw_ddg2_ash" localSheetId="38">OFFSET('Air AW-DD2'!$F$10,COUNTA('Air AW-DD2'!$F:$F)-19,0,18,1)</definedName>
    <definedName name="aw_ddg2_ash" localSheetId="39">OFFSET('Air AW-DD2'!$F$10,COUNTA('Air AW-DD2'!$F:$F)-19,0,18,1)</definedName>
    <definedName name="aw_ddg2_ash" localSheetId="40">OFFSET('Air AW-DD2'!$F$10,COUNTA('Air AW-DD2'!$F:$F)-19,0,18,1)</definedName>
    <definedName name="aw_ddg2_ash" localSheetId="41">OFFSET('Air AW-DD2'!$F$10,COUNTA('Air AW-DD2'!$F:$F)-19,0,18,1)</definedName>
    <definedName name="aw_ddg2_ash" localSheetId="42">OFFSET('Air AW-DD2'!$F$10,COUNTA('Air AW-DD2'!$F:$F)-19,0,18,1)</definedName>
    <definedName name="aw_ddg2_ash" localSheetId="52">OFFSET('Air AW-DD2'!$F$10,COUNTA('Air AW-DD2'!$F:$F)-19,0,18,1)</definedName>
    <definedName name="aw_ddg2_ash" localSheetId="55">OFFSET('Air AW-DD2'!$F$10,COUNTA('Air AW-DD2'!$F:$F)-19,0,18,1)</definedName>
    <definedName name="aw_ddg2_ash" localSheetId="53">OFFSET('Air AW-DD2'!$F$10,COUNTA('Air AW-DD2'!$F:$F)-19,0,18,1)</definedName>
    <definedName name="aw_ddg2_ash" localSheetId="54">OFFSET('Air AW-DD2'!$F$10,COUNTA('Air AW-DD2'!$F:$F)-19,0,18,1)</definedName>
    <definedName name="aw_ddg2_ash" localSheetId="57">OFFSET(#REF!,COUNTA(#REF!)-19,0,18,1)</definedName>
    <definedName name="aw_ddg2_ash" localSheetId="35">OFFSET(#REF!,COUNTA(#REF!)-19,0,18,1)</definedName>
    <definedName name="aw_ddg2_ash" localSheetId="22">OFFSET('Air AW-DD2'!$F$10,COUNTA('Air AW-DD2'!$F:$F)-19,0,18,1)</definedName>
    <definedName name="aw_ddg2_ash" localSheetId="25">OFFSET(#REF!,COUNTA(#REF!)-19,0,18,1)</definedName>
    <definedName name="aw_ddg2_ash" localSheetId="21">OFFSET(#REF!,COUNTA(#REF!)-19,0,18,1)</definedName>
    <definedName name="aw_ddg2_ash">OFFSET(#REF!,COUNTA(#REF!)-19,0,18,1)</definedName>
    <definedName name="aw_ddg2_comb" localSheetId="36">OFFSET('Air AW-DD2'!$G$10,COUNTA('Air AW-DD2'!$G:$G)-19,0,18,1)</definedName>
    <definedName name="aw_ddg2_comb" localSheetId="37">OFFSET('Air AW-DD2'!$G$10,COUNTA('Air AW-DD2'!$G:$G)-19,0,18,1)</definedName>
    <definedName name="aw_ddg2_comb" localSheetId="38">OFFSET('Air AW-DD2'!$G$10,COUNTA('Air AW-DD2'!$G:$G)-19,0,18,1)</definedName>
    <definedName name="aw_ddg2_comb" localSheetId="39">OFFSET('Air AW-DD2'!$G$10,COUNTA('Air AW-DD2'!$G:$G)-19,0,18,1)</definedName>
    <definedName name="aw_ddg2_comb" localSheetId="40">OFFSET('Air AW-DD2'!$G$10,COUNTA('Air AW-DD2'!$G:$G)-19,0,18,1)</definedName>
    <definedName name="aw_ddg2_comb" localSheetId="41">OFFSET('Air AW-DD2'!$G$10,COUNTA('Air AW-DD2'!$G:$G)-19,0,18,1)</definedName>
    <definedName name="aw_ddg2_comb" localSheetId="42">OFFSET('Air AW-DD2'!$G$10,COUNTA('Air AW-DD2'!$G:$G)-19,0,18,1)</definedName>
    <definedName name="aw_ddg2_comb" localSheetId="52">OFFSET('Air AW-DD2'!$G$10,COUNTA('Air AW-DD2'!$G:$G)-19,0,18,1)</definedName>
    <definedName name="aw_ddg2_comb" localSheetId="55">OFFSET('Air AW-DD2'!$G$10,COUNTA('Air AW-DD2'!$G:$G)-19,0,18,1)</definedName>
    <definedName name="aw_ddg2_comb" localSheetId="53">OFFSET('Air AW-DD2'!$G$10,COUNTA('Air AW-DD2'!$G:$G)-19,0,18,1)</definedName>
    <definedName name="aw_ddg2_comb" localSheetId="54">OFFSET('Air AW-DD2'!$G$10,COUNTA('Air AW-DD2'!$G:$G)-19,0,18,1)</definedName>
    <definedName name="aw_ddg2_comb" localSheetId="57">OFFSET(#REF!,COUNTA(#REF!)-19,0,18,1)</definedName>
    <definedName name="aw_ddg2_comb" localSheetId="35">OFFSET(#REF!,COUNTA(#REF!)-19,0,18,1)</definedName>
    <definedName name="aw_ddg2_comb" localSheetId="22">OFFSET('Air AW-DD2'!$G$10,COUNTA('Air AW-DD2'!$G:$G)-19,0,18,1)</definedName>
    <definedName name="aw_ddg2_comb" localSheetId="25">OFFSET(#REF!,COUNTA(#REF!)-19,0,18,1)</definedName>
    <definedName name="aw_ddg2_comb" localSheetId="21">OFFSET(#REF!,COUNTA(#REF!)-19,0,18,1)</definedName>
    <definedName name="aw_ddg2_comb">OFFSET(#REF!,COUNTA(#REF!)-19,0,18,1)</definedName>
    <definedName name="aw_ddg2_insol" localSheetId="36">OFFSET('Air AW-DD2'!$H$10,COUNTA('Air AW-DD2'!$H:$H)-19,0,18,1)</definedName>
    <definedName name="aw_ddg2_insol" localSheetId="37">OFFSET('Air AW-DD2'!$H$10,COUNTA('Air AW-DD2'!$H:$H)-19,0,18,1)</definedName>
    <definedName name="aw_ddg2_insol" localSheetId="38">OFFSET('Air AW-DD2'!$H$10,COUNTA('Air AW-DD2'!$H:$H)-19,0,18,1)</definedName>
    <definedName name="aw_ddg2_insol" localSheetId="39">OFFSET('Air AW-DD2'!$H$10,COUNTA('Air AW-DD2'!$H:$H)-19,0,18,1)</definedName>
    <definedName name="aw_ddg2_insol" localSheetId="40">OFFSET('Air AW-DD2'!$H$10,COUNTA('Air AW-DD2'!$H:$H)-19,0,18,1)</definedName>
    <definedName name="aw_ddg2_insol" localSheetId="41">OFFSET('Air AW-DD2'!$H$10,COUNTA('Air AW-DD2'!$H:$H)-19,0,18,1)</definedName>
    <definedName name="aw_ddg2_insol" localSheetId="42">OFFSET('Air AW-DD2'!$H$10,COUNTA('Air AW-DD2'!$H:$H)-19,0,18,1)</definedName>
    <definedName name="aw_ddg2_insol" localSheetId="52">OFFSET('Air AW-DD2'!$H$10,COUNTA('Air AW-DD2'!$H:$H)-19,0,18,1)</definedName>
    <definedName name="aw_ddg2_insol" localSheetId="55">OFFSET('Air AW-DD2'!$H$10,COUNTA('Air AW-DD2'!$H:$H)-19,0,18,1)</definedName>
    <definedName name="aw_ddg2_insol" localSheetId="53">OFFSET('Air AW-DD2'!$H$10,COUNTA('Air AW-DD2'!$H:$H)-19,0,18,1)</definedName>
    <definedName name="aw_ddg2_insol" localSheetId="54">OFFSET('Air AW-DD2'!$H$10,COUNTA('Air AW-DD2'!$H:$H)-19,0,18,1)</definedName>
    <definedName name="aw_ddg2_insol" localSheetId="57">OFFSET(#REF!,COUNTA(#REF!)-19,0,18,1)</definedName>
    <definedName name="aw_ddg2_insol" localSheetId="35">OFFSET(#REF!,COUNTA(#REF!)-19,0,18,1)</definedName>
    <definedName name="aw_ddg2_insol" localSheetId="22">OFFSET('Air AW-DD2'!$H$10,COUNTA('Air AW-DD2'!$H:$H)-19,0,18,1)</definedName>
    <definedName name="aw_ddg2_insol" localSheetId="25">OFFSET(#REF!,COUNTA(#REF!)-19,0,18,1)</definedName>
    <definedName name="aw_ddg2_insol" localSheetId="21">OFFSET(#REF!,COUNTA(#REF!)-19,0,18,1)</definedName>
    <definedName name="aw_ddg2_insol">OFFSET(#REF!,COUNTA(#REF!)-19,0,18,1)</definedName>
    <definedName name="aw_ddg2_insol_avg" localSheetId="36">OFFSET('Air AW-DD2'!$I$10,COUNTA('Air AW-DD2'!$I:$I)-19,0,18,1)</definedName>
    <definedName name="aw_ddg2_insol_avg" localSheetId="37">OFFSET('Air AW-DD2'!$I$10,COUNTA('Air AW-DD2'!$I:$I)-19,0,18,1)</definedName>
    <definedName name="aw_ddg2_insol_avg" localSheetId="38">OFFSET('Air AW-DD2'!$I$10,COUNTA('Air AW-DD2'!$I:$I)-19,0,18,1)</definedName>
    <definedName name="aw_ddg2_insol_avg" localSheetId="39">OFFSET('Air AW-DD2'!$I$10,COUNTA('Air AW-DD2'!$I:$I)-19,0,18,1)</definedName>
    <definedName name="aw_ddg2_insol_avg" localSheetId="40">OFFSET('Air AW-DD2'!$I$10,COUNTA('Air AW-DD2'!$I:$I)-19,0,18,1)</definedName>
    <definedName name="aw_ddg2_insol_avg" localSheetId="41">OFFSET('Air AW-DD2'!$I$10,COUNTA('Air AW-DD2'!$I:$I)-19,0,18,1)</definedName>
    <definedName name="aw_ddg2_insol_avg" localSheetId="42">OFFSET('Air AW-DD2'!$I$10,COUNTA('Air AW-DD2'!$I:$I)-19,0,18,1)</definedName>
    <definedName name="aw_ddg2_insol_avg" localSheetId="52">OFFSET('Air AW-DD2'!$I$10,COUNTA('Air AW-DD2'!$I:$I)-19,0,18,1)</definedName>
    <definedName name="aw_ddg2_insol_avg" localSheetId="55">OFFSET('Air AW-DD2'!$I$10,COUNTA('Air AW-DD2'!$I:$I)-19,0,18,1)</definedName>
    <definedName name="aw_ddg2_insol_avg" localSheetId="53">OFFSET('Air AW-DD2'!$I$10,COUNTA('Air AW-DD2'!$I:$I)-19,0,18,1)</definedName>
    <definedName name="aw_ddg2_insol_avg" localSheetId="54">OFFSET('Air AW-DD2'!$I$10,COUNTA('Air AW-DD2'!$I:$I)-19,0,18,1)</definedName>
    <definedName name="aw_ddg2_insol_avg" localSheetId="57">OFFSET(#REF!,COUNTA(#REF!)-19,0,18,1)</definedName>
    <definedName name="aw_ddg2_insol_avg" localSheetId="35">OFFSET(#REF!,COUNTA(#REF!)-19,0,18,1)</definedName>
    <definedName name="aw_ddg2_insol_avg" localSheetId="22">OFFSET('Air AW-DD2'!$I$10,COUNTA('Air AW-DD2'!$I:$I)-19,0,18,1)</definedName>
    <definedName name="aw_ddg2_insol_avg" localSheetId="25">OFFSET(#REF!,COUNTA(#REF!)-19,0,18,1)</definedName>
    <definedName name="aw_ddg2_insol_avg" localSheetId="21">OFFSET(#REF!,COUNTA(#REF!)-19,0,18,1)</definedName>
    <definedName name="aw_ddg2_insol_avg">OFFSET(#REF!,COUNTA(#REF!)-19,0,18,1)</definedName>
    <definedName name="aw_ddg2_month" localSheetId="36">OFFSET('Air AW-DD2'!$B$10,COUNTA('Air AW-DD2'!$B:$B)-19,0,18,1)</definedName>
    <definedName name="aw_ddg2_month" localSheetId="37">OFFSET('Air AW-DD2'!$B$10,COUNTA('Air AW-DD2'!$B:$B)-19,0,18,1)</definedName>
    <definedName name="aw_ddg2_month" localSheetId="38">OFFSET('Air AW-DD2'!$B$10,COUNTA('Air AW-DD2'!$B:$B)-19,0,18,1)</definedName>
    <definedName name="aw_ddg2_month" localSheetId="39">OFFSET('Air AW-DD2'!$B$10,COUNTA('Air AW-DD2'!$B:$B)-19,0,18,1)</definedName>
    <definedName name="aw_ddg2_month" localSheetId="40">OFFSET('Air AW-DD2'!$B$10,COUNTA('Air AW-DD2'!$B:$B)-19,0,18,1)</definedName>
    <definedName name="aw_ddg2_month" localSheetId="41">OFFSET('Air AW-DD2'!$B$10,COUNTA('Air AW-DD2'!$B:$B)-19,0,18,1)</definedName>
    <definedName name="aw_ddg2_month" localSheetId="42">OFFSET('Air AW-DD2'!$B$10,COUNTA('Air AW-DD2'!$B:$B)-19,0,18,1)</definedName>
    <definedName name="aw_ddg2_month" localSheetId="52">OFFSET('Air AW-DD2'!$B$10,COUNTA('Air AW-DD2'!$B:$B)-19,0,18,1)</definedName>
    <definedName name="aw_ddg2_month" localSheetId="55">OFFSET('Air AW-DD2'!$B$10,COUNTA('Air AW-DD2'!$B:$B)-19,0,18,1)</definedName>
    <definedName name="aw_ddg2_month" localSheetId="53">OFFSET('Air AW-DD2'!$B$10,COUNTA('Air AW-DD2'!$B:$B)-19,0,18,1)</definedName>
    <definedName name="aw_ddg2_month" localSheetId="54">OFFSET('Air AW-DD2'!$B$10,COUNTA('Air AW-DD2'!$B:$B)-19,0,18,1)</definedName>
    <definedName name="aw_ddg2_month" localSheetId="57">OFFSET(#REF!,COUNTA(#REF!)-19,0,18,1)</definedName>
    <definedName name="aw_ddg2_month" localSheetId="35">OFFSET(#REF!,COUNTA(#REF!)-19,0,18,1)</definedName>
    <definedName name="aw_ddg2_month" localSheetId="22">OFFSET('Air AW-DD2'!$B$10,COUNTA('Air AW-DD2'!$B:$B)-19,0,18,1)</definedName>
    <definedName name="aw_ddg2_month" localSheetId="25">OFFSET(#REF!,COUNTA(#REF!)-19,0,18,1)</definedName>
    <definedName name="aw_ddg2_month" localSheetId="21">OFFSET(#REF!,COUNTA(#REF!)-19,0,18,1)</definedName>
    <definedName name="aw_ddg2_month">OFFSET(#REF!,COUNTA(#REF!)-19,0,18,1)</definedName>
    <definedName name="awns4_day_cont" localSheetId="36">OFFSET('[1]Noise APN West (AW-NS4)'!$D$10,COUNTA('[1]Noise APN West (AW-NS4)'!$D$1:$D$65536)-13,0,12,1)</definedName>
    <definedName name="awns4_day_cont" localSheetId="37">OFFSET('[1]Noise APN West (AW-NS4)'!$D$10,COUNTA('[1]Noise APN West (AW-NS4)'!$D$1:$D$65536)-13,0,12,1)</definedName>
    <definedName name="awns4_day_cont" localSheetId="38">OFFSET('[1]Noise APN West (AW-NS4)'!$D$10,COUNTA('[1]Noise APN West (AW-NS4)'!$D$1:$D$65536)-13,0,12,1)</definedName>
    <definedName name="awns4_day_cont" localSheetId="39">OFFSET('[1]Noise APN West (AW-NS4)'!$D$10,COUNTA('[1]Noise APN West (AW-NS4)'!$D$1:$D$65536)-13,0,12,1)</definedName>
    <definedName name="awns4_day_cont" localSheetId="40">OFFSET('[1]Noise APN West (AW-NS4)'!$D$10,COUNTA('[1]Noise APN West (AW-NS4)'!$D$1:$D$65536)-13,0,12,1)</definedName>
    <definedName name="awns4_day_cont" localSheetId="41">OFFSET('[1]Noise APN West (AW-NS4)'!$D$10,COUNTA('[1]Noise APN West (AW-NS4)'!$D$1:$D$65536)-13,0,12,1)</definedName>
    <definedName name="awns4_day_cont" localSheetId="42">OFFSET('[1]Noise APN West (AW-NS4)'!$D$10,COUNTA('[1]Noise APN West (AW-NS4)'!$D$1:$D$65536)-13,0,12,1)</definedName>
    <definedName name="awns4_day_cont" localSheetId="52">OFFSET('[1]Noise APN West (AW-NS4)'!$D$10,COUNTA('[1]Noise APN West (AW-NS4)'!$D$1:$D$65536)-13,0,12,1)</definedName>
    <definedName name="awns4_day_cont" localSheetId="55">OFFSET('[1]Noise APN West (AW-NS4)'!$D$10,COUNTA('[1]Noise APN West (AW-NS4)'!$D$1:$D$65536)-13,0,12,1)</definedName>
    <definedName name="awns4_day_cont" localSheetId="53">OFFSET('[1]Noise APN West (AW-NS4)'!$D$10,COUNTA('[1]Noise APN West (AW-NS4)'!$D$1:$D$65536)-13,0,12,1)</definedName>
    <definedName name="awns4_day_cont" localSheetId="54">OFFSET('[1]Noise APN West (AW-NS4)'!$D$10,COUNTA('[1]Noise APN West (AW-NS4)'!$D$1:$D$65536)-13,0,12,1)</definedName>
    <definedName name="awns4_day_cont" localSheetId="22">OFFSET('[1]Noise APN West (AW-NS4)'!$D$10,COUNTA('[1]Noise APN West (AW-NS4)'!$D$1:$D$65536)-13,0,12,1)</definedName>
    <definedName name="awns4_day_cont">OFFSET('Noise APN West (AW-NS4)'!$D$10,COUNTA('Noise APN West (AW-NS4)'!$D:$D)-13,0,12,1)</definedName>
    <definedName name="awns4_day_limit" localSheetId="36">OFFSET('[1]Noise APN West (AW-NS4)'!$E$10,COUNTA('[1]Noise APN West (AW-NS4)'!$E$1:$E$65536)-13,0,12,1)</definedName>
    <definedName name="awns4_day_limit" localSheetId="37">OFFSET('[1]Noise APN West (AW-NS4)'!$E$10,COUNTA('[1]Noise APN West (AW-NS4)'!$E$1:$E$65536)-13,0,12,1)</definedName>
    <definedName name="awns4_day_limit" localSheetId="38">OFFSET('[1]Noise APN West (AW-NS4)'!$E$10,COUNTA('[1]Noise APN West (AW-NS4)'!$E$1:$E$65536)-13,0,12,1)</definedName>
    <definedName name="awns4_day_limit" localSheetId="39">OFFSET('[1]Noise APN West (AW-NS4)'!$E$10,COUNTA('[1]Noise APN West (AW-NS4)'!$E$1:$E$65536)-13,0,12,1)</definedName>
    <definedName name="awns4_day_limit" localSheetId="40">OFFSET('[1]Noise APN West (AW-NS4)'!$E$10,COUNTA('[1]Noise APN West (AW-NS4)'!$E$1:$E$65536)-13,0,12,1)</definedName>
    <definedName name="awns4_day_limit" localSheetId="41">OFFSET('[1]Noise APN West (AW-NS4)'!$E$10,COUNTA('[1]Noise APN West (AW-NS4)'!$E$1:$E$65536)-13,0,12,1)</definedName>
    <definedName name="awns4_day_limit" localSheetId="42">OFFSET('[1]Noise APN West (AW-NS4)'!$E$10,COUNTA('[1]Noise APN West (AW-NS4)'!$E$1:$E$65536)-13,0,12,1)</definedName>
    <definedName name="awns4_day_limit" localSheetId="52">OFFSET('[1]Noise APN West (AW-NS4)'!$E$10,COUNTA('[1]Noise APN West (AW-NS4)'!$E$1:$E$65536)-13,0,12,1)</definedName>
    <definedName name="awns4_day_limit" localSheetId="55">OFFSET('[1]Noise APN West (AW-NS4)'!$E$10,COUNTA('[1]Noise APN West (AW-NS4)'!$E$1:$E$65536)-13,0,12,1)</definedName>
    <definedName name="awns4_day_limit" localSheetId="53">OFFSET('[1]Noise APN West (AW-NS4)'!$E$10,COUNTA('[1]Noise APN West (AW-NS4)'!$E$1:$E$65536)-13,0,12,1)</definedName>
    <definedName name="awns4_day_limit" localSheetId="54">OFFSET('[1]Noise APN West (AW-NS4)'!$E$10,COUNTA('[1]Noise APN West (AW-NS4)'!$E$1:$E$65536)-13,0,12,1)</definedName>
    <definedName name="awns4_day_limit" localSheetId="22">OFFSET('[1]Noise APN West (AW-NS4)'!$E$10,COUNTA('[1]Noise APN West (AW-NS4)'!$E$1:$E$65536)-13,0,12,1)</definedName>
    <definedName name="awns4_day_limit">OFFSET('Noise APN West (AW-NS4)'!$E$10,COUNTA('Noise APN West (AW-NS4)'!$E:$E)-13,0,12,1)</definedName>
    <definedName name="awns4_day_month" localSheetId="36">OFFSET('[1]Noise APN West (AW-NS4)'!$A$10,COUNTA('[1]Noise APN West (AW-NS4)'!$A$1:$A$65536)-19,0,12,1)</definedName>
    <definedName name="awns4_day_month" localSheetId="37">OFFSET('[1]Noise APN West (AW-NS4)'!$A$10,COUNTA('[1]Noise APN West (AW-NS4)'!$A$1:$A$65536)-19,0,12,1)</definedName>
    <definedName name="awns4_day_month" localSheetId="38">OFFSET('[1]Noise APN West (AW-NS4)'!$A$10,COUNTA('[1]Noise APN West (AW-NS4)'!$A$1:$A$65536)-19,0,12,1)</definedName>
    <definedName name="awns4_day_month" localSheetId="39">OFFSET('[1]Noise APN West (AW-NS4)'!$A$10,COUNTA('[1]Noise APN West (AW-NS4)'!$A$1:$A$65536)-19,0,12,1)</definedName>
    <definedName name="awns4_day_month" localSheetId="40">OFFSET('[1]Noise APN West (AW-NS4)'!$A$10,COUNTA('[1]Noise APN West (AW-NS4)'!$A$1:$A$65536)-19,0,12,1)</definedName>
    <definedName name="awns4_day_month" localSheetId="41">OFFSET('[1]Noise APN West (AW-NS4)'!$A$10,COUNTA('[1]Noise APN West (AW-NS4)'!$A$1:$A$65536)-19,0,12,1)</definedName>
    <definedName name="awns4_day_month" localSheetId="42">OFFSET('[1]Noise APN West (AW-NS4)'!$A$10,COUNTA('[1]Noise APN West (AW-NS4)'!$A$1:$A$65536)-19,0,12,1)</definedName>
    <definedName name="awns4_day_month" localSheetId="52">OFFSET('[1]Noise APN West (AW-NS4)'!$A$10,COUNTA('[1]Noise APN West (AW-NS4)'!$A$1:$A$65536)-19,0,12,1)</definedName>
    <definedName name="awns4_day_month" localSheetId="55">OFFSET('[1]Noise APN West (AW-NS4)'!$A$10,COUNTA('[1]Noise APN West (AW-NS4)'!$A$1:$A$65536)-19,0,12,1)</definedName>
    <definedName name="awns4_day_month" localSheetId="53">OFFSET('[1]Noise APN West (AW-NS4)'!$A$10,COUNTA('[1]Noise APN West (AW-NS4)'!$A$1:$A$65536)-19,0,12,1)</definedName>
    <definedName name="awns4_day_month" localSheetId="54">OFFSET('[1]Noise APN West (AW-NS4)'!$A$10,COUNTA('[1]Noise APN West (AW-NS4)'!$A$1:$A$65536)-19,0,12,1)</definedName>
    <definedName name="awns4_day_month" localSheetId="22">OFFSET('[1]Noise APN West (AW-NS4)'!$A$10,COUNTA('[1]Noise APN West (AW-NS4)'!$A$1:$A$65536)-19,0,12,1)</definedName>
    <definedName name="awns4_day_month">OFFSET('Noise APN West (AW-NS4)'!$A$10,COUNTA('Noise APN West (AW-NS4)'!$A:$A)-19,0,12,1)</definedName>
    <definedName name="awns4_day_total" localSheetId="36">OFFSET('[1]Noise APN West (AW-NS4)'!$C$10,COUNTA('[1]Noise APN West (AW-NS4)'!$C$1:$C$65536)-13,0,12,1)</definedName>
    <definedName name="awns4_day_total" localSheetId="37">OFFSET('[1]Noise APN West (AW-NS4)'!$C$10,COUNTA('[1]Noise APN West (AW-NS4)'!$C$1:$C$65536)-13,0,12,1)</definedName>
    <definedName name="awns4_day_total" localSheetId="38">OFFSET('[1]Noise APN West (AW-NS4)'!$C$10,COUNTA('[1]Noise APN West (AW-NS4)'!$C$1:$C$65536)-13,0,12,1)</definedName>
    <definedName name="awns4_day_total" localSheetId="39">OFFSET('[1]Noise APN West (AW-NS4)'!$C$10,COUNTA('[1]Noise APN West (AW-NS4)'!$C$1:$C$65536)-13,0,12,1)</definedName>
    <definedName name="awns4_day_total" localSheetId="40">OFFSET('[1]Noise APN West (AW-NS4)'!$C$10,COUNTA('[1]Noise APN West (AW-NS4)'!$C$1:$C$65536)-13,0,12,1)</definedName>
    <definedName name="awns4_day_total" localSheetId="41">OFFSET('[1]Noise APN West (AW-NS4)'!$C$10,COUNTA('[1]Noise APN West (AW-NS4)'!$C$1:$C$65536)-13,0,12,1)</definedName>
    <definedName name="awns4_day_total" localSheetId="42">OFFSET('[1]Noise APN West (AW-NS4)'!$C$10,COUNTA('[1]Noise APN West (AW-NS4)'!$C$1:$C$65536)-13,0,12,1)</definedName>
    <definedName name="awns4_day_total" localSheetId="52">OFFSET('[1]Noise APN West (AW-NS4)'!$C$10,COUNTA('[1]Noise APN West (AW-NS4)'!$C$1:$C$65536)-13,0,12,1)</definedName>
    <definedName name="awns4_day_total" localSheetId="55">OFFSET('[1]Noise APN West (AW-NS4)'!$C$10,COUNTA('[1]Noise APN West (AW-NS4)'!$C$1:$C$65536)-13,0,12,1)</definedName>
    <definedName name="awns4_day_total" localSheetId="53">OFFSET('[1]Noise APN West (AW-NS4)'!$C$10,COUNTA('[1]Noise APN West (AW-NS4)'!$C$1:$C$65536)-13,0,12,1)</definedName>
    <definedName name="awns4_day_total" localSheetId="54">OFFSET('[1]Noise APN West (AW-NS4)'!$C$10,COUNTA('[1]Noise APN West (AW-NS4)'!$C$1:$C$65536)-13,0,12,1)</definedName>
    <definedName name="awns4_day_total" localSheetId="22">OFFSET('[1]Noise APN West (AW-NS4)'!$C$10,COUNTA('[1]Noise APN West (AW-NS4)'!$C$1:$C$65536)-13,0,12,1)</definedName>
    <definedName name="awns4_day_total">OFFSET('Noise APN West (AW-NS4)'!$C$10,COUNTA('Noise APN West (AW-NS4)'!$C:$C)-13,0,12,1)</definedName>
    <definedName name="awns4_evening_cont" localSheetId="36">OFFSET('[1]Noise APN West (AW-NS4)'!$O$10,COUNTA('[1]Noise APN West (AW-NS4)'!$O$1:$O$65536)-13,0,12,1)</definedName>
    <definedName name="awns4_evening_cont" localSheetId="37">OFFSET('[1]Noise APN West (AW-NS4)'!$O$10,COUNTA('[1]Noise APN West (AW-NS4)'!$O$1:$O$65536)-13,0,12,1)</definedName>
    <definedName name="awns4_evening_cont" localSheetId="38">OFFSET('[1]Noise APN West (AW-NS4)'!$O$10,COUNTA('[1]Noise APN West (AW-NS4)'!$O$1:$O$65536)-13,0,12,1)</definedName>
    <definedName name="awns4_evening_cont" localSheetId="39">OFFSET('[1]Noise APN West (AW-NS4)'!$O$10,COUNTA('[1]Noise APN West (AW-NS4)'!$O$1:$O$65536)-13,0,12,1)</definedName>
    <definedName name="awns4_evening_cont" localSheetId="40">OFFSET('[1]Noise APN West (AW-NS4)'!$O$10,COUNTA('[1]Noise APN West (AW-NS4)'!$O$1:$O$65536)-13,0,12,1)</definedName>
    <definedName name="awns4_evening_cont" localSheetId="41">OFFSET('[1]Noise APN West (AW-NS4)'!$O$10,COUNTA('[1]Noise APN West (AW-NS4)'!$O$1:$O$65536)-13,0,12,1)</definedName>
    <definedName name="awns4_evening_cont" localSheetId="42">OFFSET('[1]Noise APN West (AW-NS4)'!$O$10,COUNTA('[1]Noise APN West (AW-NS4)'!$O$1:$O$65536)-13,0,12,1)</definedName>
    <definedName name="awns4_evening_cont" localSheetId="52">OFFSET('[1]Noise APN West (AW-NS4)'!$O$10,COUNTA('[1]Noise APN West (AW-NS4)'!$O$1:$O$65536)-13,0,12,1)</definedName>
    <definedName name="awns4_evening_cont" localSheetId="55">OFFSET('[1]Noise APN West (AW-NS4)'!$O$10,COUNTA('[1]Noise APN West (AW-NS4)'!$O$1:$O$65536)-13,0,12,1)</definedName>
    <definedName name="awns4_evening_cont" localSheetId="53">OFFSET('[1]Noise APN West (AW-NS4)'!$O$10,COUNTA('[1]Noise APN West (AW-NS4)'!$O$1:$O$65536)-13,0,12,1)</definedName>
    <definedName name="awns4_evening_cont" localSheetId="54">OFFSET('[1]Noise APN West (AW-NS4)'!$O$10,COUNTA('[1]Noise APN West (AW-NS4)'!$O$1:$O$65536)-13,0,12,1)</definedName>
    <definedName name="awns4_evening_cont" localSheetId="22">OFFSET('[1]Noise APN West (AW-NS4)'!$O$10,COUNTA('[1]Noise APN West (AW-NS4)'!$O$1:$O$65536)-13,0,12,1)</definedName>
    <definedName name="awns4_evening_cont">OFFSET('Noise APN West (AW-NS4)'!$O$10,COUNTA('Noise APN West (AW-NS4)'!$O:$O)-13,0,12,1)</definedName>
    <definedName name="awns4_evening_limit" localSheetId="36">OFFSET('[1]Noise APN West (AW-NS4)'!$P$10,COUNTA('[1]Noise APN West (AW-NS4)'!$P$1:$P$65536)-13,0,12,1)</definedName>
    <definedName name="awns4_evening_limit" localSheetId="37">OFFSET('[1]Noise APN West (AW-NS4)'!$P$10,COUNTA('[1]Noise APN West (AW-NS4)'!$P$1:$P$65536)-13,0,12,1)</definedName>
    <definedName name="awns4_evening_limit" localSheetId="38">OFFSET('[1]Noise APN West (AW-NS4)'!$P$10,COUNTA('[1]Noise APN West (AW-NS4)'!$P$1:$P$65536)-13,0,12,1)</definedName>
    <definedName name="awns4_evening_limit" localSheetId="39">OFFSET('[1]Noise APN West (AW-NS4)'!$P$10,COUNTA('[1]Noise APN West (AW-NS4)'!$P$1:$P$65536)-13,0,12,1)</definedName>
    <definedName name="awns4_evening_limit" localSheetId="40">OFFSET('[1]Noise APN West (AW-NS4)'!$P$10,COUNTA('[1]Noise APN West (AW-NS4)'!$P$1:$P$65536)-13,0,12,1)</definedName>
    <definedName name="awns4_evening_limit" localSheetId="41">OFFSET('[1]Noise APN West (AW-NS4)'!$P$10,COUNTA('[1]Noise APN West (AW-NS4)'!$P$1:$P$65536)-13,0,12,1)</definedName>
    <definedName name="awns4_evening_limit" localSheetId="42">OFFSET('[1]Noise APN West (AW-NS4)'!$P$10,COUNTA('[1]Noise APN West (AW-NS4)'!$P$1:$P$65536)-13,0,12,1)</definedName>
    <definedName name="awns4_evening_limit" localSheetId="52">OFFSET('[1]Noise APN West (AW-NS4)'!$P$10,COUNTA('[1]Noise APN West (AW-NS4)'!$P$1:$P$65536)-13,0,12,1)</definedName>
    <definedName name="awns4_evening_limit" localSheetId="55">OFFSET('[1]Noise APN West (AW-NS4)'!$P$10,COUNTA('[1]Noise APN West (AW-NS4)'!$P$1:$P$65536)-13,0,12,1)</definedName>
    <definedName name="awns4_evening_limit" localSheetId="53">OFFSET('[1]Noise APN West (AW-NS4)'!$P$10,COUNTA('[1]Noise APN West (AW-NS4)'!$P$1:$P$65536)-13,0,12,1)</definedName>
    <definedName name="awns4_evening_limit" localSheetId="54">OFFSET('[1]Noise APN West (AW-NS4)'!$P$10,COUNTA('[1]Noise APN West (AW-NS4)'!$P$1:$P$65536)-13,0,12,1)</definedName>
    <definedName name="awns4_evening_limit" localSheetId="22">OFFSET('[1]Noise APN West (AW-NS4)'!$P$10,COUNTA('[1]Noise APN West (AW-NS4)'!$P$1:$P$65536)-13,0,12,1)</definedName>
    <definedName name="awns4_evening_limit">OFFSET('Noise APN West (AW-NS4)'!$P$10,COUNTA('Noise APN West (AW-NS4)'!$P:$P)-13,0,12,1)</definedName>
    <definedName name="awns4_evening_month" localSheetId="36">OFFSET('[1]Noise APN West (AW-NS4)'!$L$10,COUNTA('[1]Noise APN West (AW-NS4)'!$L$1:$L$65536)-14,0,12,1)</definedName>
    <definedName name="awns4_evening_month" localSheetId="37">OFFSET('[1]Noise APN West (AW-NS4)'!$L$10,COUNTA('[1]Noise APN West (AW-NS4)'!$L$1:$L$65536)-14,0,12,1)</definedName>
    <definedName name="awns4_evening_month" localSheetId="38">OFFSET('[1]Noise APN West (AW-NS4)'!$L$10,COUNTA('[1]Noise APN West (AW-NS4)'!$L$1:$L$65536)-14,0,12,1)</definedName>
    <definedName name="awns4_evening_month" localSheetId="39">OFFSET('[1]Noise APN West (AW-NS4)'!$L$10,COUNTA('[1]Noise APN West (AW-NS4)'!$L$1:$L$65536)-14,0,12,1)</definedName>
    <definedName name="awns4_evening_month" localSheetId="40">OFFSET('[1]Noise APN West (AW-NS4)'!$L$10,COUNTA('[1]Noise APN West (AW-NS4)'!$L$1:$L$65536)-14,0,12,1)</definedName>
    <definedName name="awns4_evening_month" localSheetId="41">OFFSET('[1]Noise APN West (AW-NS4)'!$L$10,COUNTA('[1]Noise APN West (AW-NS4)'!$L$1:$L$65536)-14,0,12,1)</definedName>
    <definedName name="awns4_evening_month" localSheetId="42">OFFSET('[1]Noise APN West (AW-NS4)'!$L$10,COUNTA('[1]Noise APN West (AW-NS4)'!$L$1:$L$65536)-14,0,12,1)</definedName>
    <definedName name="awns4_evening_month" localSheetId="52">OFFSET('[1]Noise APN West (AW-NS4)'!$L$10,COUNTA('[1]Noise APN West (AW-NS4)'!$L$1:$L$65536)-14,0,12,1)</definedName>
    <definedName name="awns4_evening_month" localSheetId="55">OFFSET('[1]Noise APN West (AW-NS4)'!$L$10,COUNTA('[1]Noise APN West (AW-NS4)'!$L$1:$L$65536)-14,0,12,1)</definedName>
    <definedName name="awns4_evening_month" localSheetId="53">OFFSET('[1]Noise APN West (AW-NS4)'!$L$10,COUNTA('[1]Noise APN West (AW-NS4)'!$L$1:$L$65536)-14,0,12,1)</definedName>
    <definedName name="awns4_evening_month" localSheetId="54">OFFSET('[1]Noise APN West (AW-NS4)'!$L$10,COUNTA('[1]Noise APN West (AW-NS4)'!$L$1:$L$65536)-14,0,12,1)</definedName>
    <definedName name="awns4_evening_month" localSheetId="22">OFFSET('[1]Noise APN West (AW-NS4)'!$L$10,COUNTA('[1]Noise APN West (AW-NS4)'!$L$1:$L$65536)-14,0,12,1)</definedName>
    <definedName name="awns4_evening_month">OFFSET('Noise APN West (AW-NS4)'!$L$10,COUNTA('Noise APN West (AW-NS4)'!$L:$L)-14,0,12,1)</definedName>
    <definedName name="awns4_evening_total" localSheetId="36">OFFSET('[1]Noise APN West (AW-NS4)'!$N$10,COUNTA('[1]Noise APN West (AW-NS4)'!$N$1:$N$65536)-13,0,12,1)</definedName>
    <definedName name="awns4_evening_total" localSheetId="37">OFFSET('[1]Noise APN West (AW-NS4)'!$N$10,COUNTA('[1]Noise APN West (AW-NS4)'!$N$1:$N$65536)-13,0,12,1)</definedName>
    <definedName name="awns4_evening_total" localSheetId="38">OFFSET('[1]Noise APN West (AW-NS4)'!$N$10,COUNTA('[1]Noise APN West (AW-NS4)'!$N$1:$N$65536)-13,0,12,1)</definedName>
    <definedName name="awns4_evening_total" localSheetId="39">OFFSET('[1]Noise APN West (AW-NS4)'!$N$10,COUNTA('[1]Noise APN West (AW-NS4)'!$N$1:$N$65536)-13,0,12,1)</definedName>
    <definedName name="awns4_evening_total" localSheetId="40">OFFSET('[1]Noise APN West (AW-NS4)'!$N$10,COUNTA('[1]Noise APN West (AW-NS4)'!$N$1:$N$65536)-13,0,12,1)</definedName>
    <definedName name="awns4_evening_total" localSheetId="41">OFFSET('[1]Noise APN West (AW-NS4)'!$N$10,COUNTA('[1]Noise APN West (AW-NS4)'!$N$1:$N$65536)-13,0,12,1)</definedName>
    <definedName name="awns4_evening_total" localSheetId="42">OFFSET('[1]Noise APN West (AW-NS4)'!$N$10,COUNTA('[1]Noise APN West (AW-NS4)'!$N$1:$N$65536)-13,0,12,1)</definedName>
    <definedName name="awns4_evening_total" localSheetId="52">OFFSET('[1]Noise APN West (AW-NS4)'!$N$10,COUNTA('[1]Noise APN West (AW-NS4)'!$N$1:$N$65536)-13,0,12,1)</definedName>
    <definedName name="awns4_evening_total" localSheetId="55">OFFSET('[1]Noise APN West (AW-NS4)'!$N$10,COUNTA('[1]Noise APN West (AW-NS4)'!$N$1:$N$65536)-13,0,12,1)</definedName>
    <definedName name="awns4_evening_total" localSheetId="53">OFFSET('[1]Noise APN West (AW-NS4)'!$N$10,COUNTA('[1]Noise APN West (AW-NS4)'!$N$1:$N$65536)-13,0,12,1)</definedName>
    <definedName name="awns4_evening_total" localSheetId="54">OFFSET('[1]Noise APN West (AW-NS4)'!$N$10,COUNTA('[1]Noise APN West (AW-NS4)'!$N$1:$N$65536)-13,0,12,1)</definedName>
    <definedName name="awns4_evening_total" localSheetId="22">OFFSET('[1]Noise APN West (AW-NS4)'!$N$10,COUNTA('[1]Noise APN West (AW-NS4)'!$N$1:$N$65536)-13,0,12,1)</definedName>
    <definedName name="awns4_evening_total">OFFSET('Noise APN West (AW-NS4)'!$N$10,COUNTA('Noise APN West (AW-NS4)'!$N:$N)-13,0,12,1)</definedName>
    <definedName name="awns4_night_cont" localSheetId="36">OFFSET('[1]Noise APN West (AW-NS4)'!$Z$10,COUNTA('[1]Noise APN West (AW-NS4)'!$Z$1:$Z$65536)-13,0,12,1)</definedName>
    <definedName name="awns4_night_cont" localSheetId="37">OFFSET('[1]Noise APN West (AW-NS4)'!$Z$10,COUNTA('[1]Noise APN West (AW-NS4)'!$Z$1:$Z$65536)-13,0,12,1)</definedName>
    <definedName name="awns4_night_cont" localSheetId="38">OFFSET('[1]Noise APN West (AW-NS4)'!$Z$10,COUNTA('[1]Noise APN West (AW-NS4)'!$Z$1:$Z$65536)-13,0,12,1)</definedName>
    <definedName name="awns4_night_cont" localSheetId="39">OFFSET('[1]Noise APN West (AW-NS4)'!$Z$10,COUNTA('[1]Noise APN West (AW-NS4)'!$Z$1:$Z$65536)-13,0,12,1)</definedName>
    <definedName name="awns4_night_cont" localSheetId="40">OFFSET('[1]Noise APN West (AW-NS4)'!$Z$10,COUNTA('[1]Noise APN West (AW-NS4)'!$Z$1:$Z$65536)-13,0,12,1)</definedName>
    <definedName name="awns4_night_cont" localSheetId="41">OFFSET('[1]Noise APN West (AW-NS4)'!$Z$10,COUNTA('[1]Noise APN West (AW-NS4)'!$Z$1:$Z$65536)-13,0,12,1)</definedName>
    <definedName name="awns4_night_cont" localSheetId="42">OFFSET('[1]Noise APN West (AW-NS4)'!$Z$10,COUNTA('[1]Noise APN West (AW-NS4)'!$Z$1:$Z$65536)-13,0,12,1)</definedName>
    <definedName name="awns4_night_cont" localSheetId="52">OFFSET('[1]Noise APN West (AW-NS4)'!$Z$10,COUNTA('[1]Noise APN West (AW-NS4)'!$Z$1:$Z$65536)-13,0,12,1)</definedName>
    <definedName name="awns4_night_cont" localSheetId="55">OFFSET('[1]Noise APN West (AW-NS4)'!$Z$10,COUNTA('[1]Noise APN West (AW-NS4)'!$Z$1:$Z$65536)-13,0,12,1)</definedName>
    <definedName name="awns4_night_cont" localSheetId="53">OFFSET('[1]Noise APN West (AW-NS4)'!$Z$10,COUNTA('[1]Noise APN West (AW-NS4)'!$Z$1:$Z$65536)-13,0,12,1)</definedName>
    <definedName name="awns4_night_cont" localSheetId="54">OFFSET('[1]Noise APN West (AW-NS4)'!$Z$10,COUNTA('[1]Noise APN West (AW-NS4)'!$Z$1:$Z$65536)-13,0,12,1)</definedName>
    <definedName name="awns4_night_cont" localSheetId="22">OFFSET('[1]Noise APN West (AW-NS4)'!$Z$10,COUNTA('[1]Noise APN West (AW-NS4)'!$Z$1:$Z$65536)-13,0,12,1)</definedName>
    <definedName name="awns4_night_cont">OFFSET('Noise APN West (AW-NS4)'!$Z$10,COUNTA('Noise APN West (AW-NS4)'!$Z:$Z)-13,0,12,1)</definedName>
    <definedName name="awns4_night_la1_limit" localSheetId="36">OFFSET('[1]Noise APN West (AW-NS4)'!$AD$10,COUNTA('[1]Noise APN West (AW-NS4)'!$AD$1:$AD$65536)-13,0,12,1)</definedName>
    <definedName name="awns4_night_la1_limit" localSheetId="37">OFFSET('[1]Noise APN West (AW-NS4)'!$AD$10,COUNTA('[1]Noise APN West (AW-NS4)'!$AD$1:$AD$65536)-13,0,12,1)</definedName>
    <definedName name="awns4_night_la1_limit" localSheetId="38">OFFSET('[1]Noise APN West (AW-NS4)'!$AD$10,COUNTA('[1]Noise APN West (AW-NS4)'!$AD$1:$AD$65536)-13,0,12,1)</definedName>
    <definedName name="awns4_night_la1_limit" localSheetId="39">OFFSET('[1]Noise APN West (AW-NS4)'!$AD$10,COUNTA('[1]Noise APN West (AW-NS4)'!$AD$1:$AD$65536)-13,0,12,1)</definedName>
    <definedName name="awns4_night_la1_limit" localSheetId="40">OFFSET('[1]Noise APN West (AW-NS4)'!$AD$10,COUNTA('[1]Noise APN West (AW-NS4)'!$AD$1:$AD$65536)-13,0,12,1)</definedName>
    <definedName name="awns4_night_la1_limit" localSheetId="41">OFFSET('[1]Noise APN West (AW-NS4)'!$AD$10,COUNTA('[1]Noise APN West (AW-NS4)'!$AD$1:$AD$65536)-13,0,12,1)</definedName>
    <definedName name="awns4_night_la1_limit" localSheetId="42">OFFSET('[1]Noise APN West (AW-NS4)'!$AD$10,COUNTA('[1]Noise APN West (AW-NS4)'!$AD$1:$AD$65536)-13,0,12,1)</definedName>
    <definedName name="awns4_night_la1_limit" localSheetId="52">OFFSET('[1]Noise APN West (AW-NS4)'!$AD$10,COUNTA('[1]Noise APN West (AW-NS4)'!$AD$1:$AD$65536)-13,0,12,1)</definedName>
    <definedName name="awns4_night_la1_limit" localSheetId="55">OFFSET('[1]Noise APN West (AW-NS4)'!$AD$10,COUNTA('[1]Noise APN West (AW-NS4)'!$AD$1:$AD$65536)-13,0,12,1)</definedName>
    <definedName name="awns4_night_la1_limit" localSheetId="53">OFFSET('[1]Noise APN West (AW-NS4)'!$AD$10,COUNTA('[1]Noise APN West (AW-NS4)'!$AD$1:$AD$65536)-13,0,12,1)</definedName>
    <definedName name="awns4_night_la1_limit" localSheetId="54">OFFSET('[1]Noise APN West (AW-NS4)'!$AD$10,COUNTA('[1]Noise APN West (AW-NS4)'!$AD$1:$AD$65536)-13,0,12,1)</definedName>
    <definedName name="awns4_night_la1_limit" localSheetId="22">OFFSET('[1]Noise APN West (AW-NS4)'!$AD$10,COUNTA('[1]Noise APN West (AW-NS4)'!$AD$1:$AD$65536)-13,0,12,1)</definedName>
    <definedName name="awns4_night_la1_limit">OFFSET('Noise APN West (AW-NS4)'!$AD$10,COUNTA('Noise APN West (AW-NS4)'!$AD:$AD)-13,0,12,1)</definedName>
    <definedName name="awns4_night_la1_total" localSheetId="36">OFFSET('[1]Noise APN West (AW-NS4)'!$AB$10,COUNTA('[1]Noise APN West (AW-NS4)'!$AB$1:$AB$65536)-13,0,12,1)</definedName>
    <definedName name="awns4_night_la1_total" localSheetId="37">OFFSET('[1]Noise APN West (AW-NS4)'!$AB$10,COUNTA('[1]Noise APN West (AW-NS4)'!$AB$1:$AB$65536)-13,0,12,1)</definedName>
    <definedName name="awns4_night_la1_total" localSheetId="38">OFFSET('[1]Noise APN West (AW-NS4)'!$AB$10,COUNTA('[1]Noise APN West (AW-NS4)'!$AB$1:$AB$65536)-13,0,12,1)</definedName>
    <definedName name="awns4_night_la1_total" localSheetId="39">OFFSET('[1]Noise APN West (AW-NS4)'!$AB$10,COUNTA('[1]Noise APN West (AW-NS4)'!$AB$1:$AB$65536)-13,0,12,1)</definedName>
    <definedName name="awns4_night_la1_total" localSheetId="40">OFFSET('[1]Noise APN West (AW-NS4)'!$AB$10,COUNTA('[1]Noise APN West (AW-NS4)'!$AB$1:$AB$65536)-13,0,12,1)</definedName>
    <definedName name="awns4_night_la1_total" localSheetId="41">OFFSET('[1]Noise APN West (AW-NS4)'!$AB$10,COUNTA('[1]Noise APN West (AW-NS4)'!$AB$1:$AB$65536)-13,0,12,1)</definedName>
    <definedName name="awns4_night_la1_total" localSheetId="42">OFFSET('[1]Noise APN West (AW-NS4)'!$AB$10,COUNTA('[1]Noise APN West (AW-NS4)'!$AB$1:$AB$65536)-13,0,12,1)</definedName>
    <definedName name="awns4_night_la1_total" localSheetId="52">OFFSET('[1]Noise APN West (AW-NS4)'!$AB$10,COUNTA('[1]Noise APN West (AW-NS4)'!$AB$1:$AB$65536)-13,0,12,1)</definedName>
    <definedName name="awns4_night_la1_total" localSheetId="55">OFFSET('[1]Noise APN West (AW-NS4)'!$AB$10,COUNTA('[1]Noise APN West (AW-NS4)'!$AB$1:$AB$65536)-13,0,12,1)</definedName>
    <definedName name="awns4_night_la1_total" localSheetId="53">OFFSET('[1]Noise APN West (AW-NS4)'!$AB$10,COUNTA('[1]Noise APN West (AW-NS4)'!$AB$1:$AB$65536)-13,0,12,1)</definedName>
    <definedName name="awns4_night_la1_total" localSheetId="54">OFFSET('[1]Noise APN West (AW-NS4)'!$AB$10,COUNTA('[1]Noise APN West (AW-NS4)'!$AB$1:$AB$65536)-13,0,12,1)</definedName>
    <definedName name="awns4_night_la1_total" localSheetId="22">OFFSET('[1]Noise APN West (AW-NS4)'!$AB$10,COUNTA('[1]Noise APN West (AW-NS4)'!$AB$1:$AB$65536)-13,0,12,1)</definedName>
    <definedName name="awns4_night_la1_total">OFFSET('Noise APN West (AW-NS4)'!$AB$10,COUNTA('Noise APN West (AW-NS4)'!$AB:$AB)-13,0,12,1)</definedName>
    <definedName name="awns4_night_limit" localSheetId="36">OFFSET('[1]Noise APN West (AW-NS4)'!$AA$10,COUNTA('[1]Noise APN West (AW-NS4)'!$AA$1:$AA$65536)-13,0,12,1)</definedName>
    <definedName name="awns4_night_limit" localSheetId="37">OFFSET('[1]Noise APN West (AW-NS4)'!$AA$10,COUNTA('[1]Noise APN West (AW-NS4)'!$AA$1:$AA$65536)-13,0,12,1)</definedName>
    <definedName name="awns4_night_limit" localSheetId="38">OFFSET('[1]Noise APN West (AW-NS4)'!$AA$10,COUNTA('[1]Noise APN West (AW-NS4)'!$AA$1:$AA$65536)-13,0,12,1)</definedName>
    <definedName name="awns4_night_limit" localSheetId="39">OFFSET('[1]Noise APN West (AW-NS4)'!$AA$10,COUNTA('[1]Noise APN West (AW-NS4)'!$AA$1:$AA$65536)-13,0,12,1)</definedName>
    <definedName name="awns4_night_limit" localSheetId="40">OFFSET('[1]Noise APN West (AW-NS4)'!$AA$10,COUNTA('[1]Noise APN West (AW-NS4)'!$AA$1:$AA$65536)-13,0,12,1)</definedName>
    <definedName name="awns4_night_limit" localSheetId="41">OFFSET('[1]Noise APN West (AW-NS4)'!$AA$10,COUNTA('[1]Noise APN West (AW-NS4)'!$AA$1:$AA$65536)-13,0,12,1)</definedName>
    <definedName name="awns4_night_limit" localSheetId="42">OFFSET('[1]Noise APN West (AW-NS4)'!$AA$10,COUNTA('[1]Noise APN West (AW-NS4)'!$AA$1:$AA$65536)-13,0,12,1)</definedName>
    <definedName name="awns4_night_limit" localSheetId="52">OFFSET('[1]Noise APN West (AW-NS4)'!$AA$10,COUNTA('[1]Noise APN West (AW-NS4)'!$AA$1:$AA$65536)-13,0,12,1)</definedName>
    <definedName name="awns4_night_limit" localSheetId="55">OFFSET('[1]Noise APN West (AW-NS4)'!$AA$10,COUNTA('[1]Noise APN West (AW-NS4)'!$AA$1:$AA$65536)-13,0,12,1)</definedName>
    <definedName name="awns4_night_limit" localSheetId="53">OFFSET('[1]Noise APN West (AW-NS4)'!$AA$10,COUNTA('[1]Noise APN West (AW-NS4)'!$AA$1:$AA$65536)-13,0,12,1)</definedName>
    <definedName name="awns4_night_limit" localSheetId="54">OFFSET('[1]Noise APN West (AW-NS4)'!$AA$10,COUNTA('[1]Noise APN West (AW-NS4)'!$AA$1:$AA$65536)-13,0,12,1)</definedName>
    <definedName name="awns4_night_limit" localSheetId="22">OFFSET('[1]Noise APN West (AW-NS4)'!$AA$10,COUNTA('[1]Noise APN West (AW-NS4)'!$AA$1:$AA$65536)-13,0,12,1)</definedName>
    <definedName name="awns4_night_limit">OFFSET('Noise APN West (AW-NS4)'!$AA$10,COUNTA('Noise APN West (AW-NS4)'!$AA:$AA)-13,0,12,1)</definedName>
    <definedName name="awns4_night_month" localSheetId="36">OFFSET('[1]Noise APN West (AW-NS4)'!$W$10,COUNTA('[1]Noise APN West (AW-NS4)'!$W$1:$W$65536)-14,0,12,1)</definedName>
    <definedName name="awns4_night_month" localSheetId="37">OFFSET('[1]Noise APN West (AW-NS4)'!$W$10,COUNTA('[1]Noise APN West (AW-NS4)'!$W$1:$W$65536)-14,0,12,1)</definedName>
    <definedName name="awns4_night_month" localSheetId="38">OFFSET('[1]Noise APN West (AW-NS4)'!$W$10,COUNTA('[1]Noise APN West (AW-NS4)'!$W$1:$W$65536)-14,0,12,1)</definedName>
    <definedName name="awns4_night_month" localSheetId="39">OFFSET('[1]Noise APN West (AW-NS4)'!$W$10,COUNTA('[1]Noise APN West (AW-NS4)'!$W$1:$W$65536)-14,0,12,1)</definedName>
    <definedName name="awns4_night_month" localSheetId="40">OFFSET('[1]Noise APN West (AW-NS4)'!$W$10,COUNTA('[1]Noise APN West (AW-NS4)'!$W$1:$W$65536)-14,0,12,1)</definedName>
    <definedName name="awns4_night_month" localSheetId="41">OFFSET('[1]Noise APN West (AW-NS4)'!$W$10,COUNTA('[1]Noise APN West (AW-NS4)'!$W$1:$W$65536)-14,0,12,1)</definedName>
    <definedName name="awns4_night_month" localSheetId="42">OFFSET('[1]Noise APN West (AW-NS4)'!$W$10,COUNTA('[1]Noise APN West (AW-NS4)'!$W$1:$W$65536)-14,0,12,1)</definedName>
    <definedName name="awns4_night_month" localSheetId="52">OFFSET('[1]Noise APN West (AW-NS4)'!$W$10,COUNTA('[1]Noise APN West (AW-NS4)'!$W$1:$W$65536)-14,0,12,1)</definedName>
    <definedName name="awns4_night_month" localSheetId="55">OFFSET('[1]Noise APN West (AW-NS4)'!$W$10,COUNTA('[1]Noise APN West (AW-NS4)'!$W$1:$W$65536)-14,0,12,1)</definedName>
    <definedName name="awns4_night_month" localSheetId="53">OFFSET('[1]Noise APN West (AW-NS4)'!$W$10,COUNTA('[1]Noise APN West (AW-NS4)'!$W$1:$W$65536)-14,0,12,1)</definedName>
    <definedName name="awns4_night_month" localSheetId="54">OFFSET('[1]Noise APN West (AW-NS4)'!$W$10,COUNTA('[1]Noise APN West (AW-NS4)'!$W$1:$W$65536)-14,0,12,1)</definedName>
    <definedName name="awns4_night_month" localSheetId="22">OFFSET('[1]Noise APN West (AW-NS4)'!$W$10,COUNTA('[1]Noise APN West (AW-NS4)'!$W$1:$W$65536)-14,0,12,1)</definedName>
    <definedName name="awns4_night_month">OFFSET('Noise APN West (AW-NS4)'!$W$10,COUNTA('Noise APN West (AW-NS4)'!$W:$W)-14,0,12,1)</definedName>
    <definedName name="awns4_night_total" localSheetId="36">OFFSET('[1]Noise APN West (AW-NS4)'!$Y$10,COUNTA('[1]Noise APN West (AW-NS4)'!$Y$1:$Y$65536)-13,0,12,1)</definedName>
    <definedName name="awns4_night_total" localSheetId="37">OFFSET('[1]Noise APN West (AW-NS4)'!$Y$10,COUNTA('[1]Noise APN West (AW-NS4)'!$Y$1:$Y$65536)-13,0,12,1)</definedName>
    <definedName name="awns4_night_total" localSheetId="38">OFFSET('[1]Noise APN West (AW-NS4)'!$Y$10,COUNTA('[1]Noise APN West (AW-NS4)'!$Y$1:$Y$65536)-13,0,12,1)</definedName>
    <definedName name="awns4_night_total" localSheetId="39">OFFSET('[1]Noise APN West (AW-NS4)'!$Y$10,COUNTA('[1]Noise APN West (AW-NS4)'!$Y$1:$Y$65536)-13,0,12,1)</definedName>
    <definedName name="awns4_night_total" localSheetId="40">OFFSET('[1]Noise APN West (AW-NS4)'!$Y$10,COUNTA('[1]Noise APN West (AW-NS4)'!$Y$1:$Y$65536)-13,0,12,1)</definedName>
    <definedName name="awns4_night_total" localSheetId="41">OFFSET('[1]Noise APN West (AW-NS4)'!$Y$10,COUNTA('[1]Noise APN West (AW-NS4)'!$Y$1:$Y$65536)-13,0,12,1)</definedName>
    <definedName name="awns4_night_total" localSheetId="42">OFFSET('[1]Noise APN West (AW-NS4)'!$Y$10,COUNTA('[1]Noise APN West (AW-NS4)'!$Y$1:$Y$65536)-13,0,12,1)</definedName>
    <definedName name="awns4_night_total" localSheetId="52">OFFSET('[1]Noise APN West (AW-NS4)'!$Y$10,COUNTA('[1]Noise APN West (AW-NS4)'!$Y$1:$Y$65536)-13,0,12,1)</definedName>
    <definedName name="awns4_night_total" localSheetId="55">OFFSET('[1]Noise APN West (AW-NS4)'!$Y$10,COUNTA('[1]Noise APN West (AW-NS4)'!$Y$1:$Y$65536)-13,0,12,1)</definedName>
    <definedName name="awns4_night_total" localSheetId="53">OFFSET('[1]Noise APN West (AW-NS4)'!$Y$10,COUNTA('[1]Noise APN West (AW-NS4)'!$Y$1:$Y$65536)-13,0,12,1)</definedName>
    <definedName name="awns4_night_total" localSheetId="54">OFFSET('[1]Noise APN West (AW-NS4)'!$Y$10,COUNTA('[1]Noise APN West (AW-NS4)'!$Y$1:$Y$65536)-13,0,12,1)</definedName>
    <definedName name="awns4_night_total" localSheetId="22">OFFSET('[1]Noise APN West (AW-NS4)'!$Y$10,COUNTA('[1]Noise APN West (AW-NS4)'!$Y$1:$Y$65536)-13,0,12,1)</definedName>
    <definedName name="awns4_night_total">OFFSET('Noise APN West (AW-NS4)'!$Y$10,COUNTA('Noise APN West (AW-NS4)'!$Y:$Y)-13,0,12,1)</definedName>
    <definedName name="awns5_day_cont" localSheetId="36">OFFSET('[1]Noise APN West Other (AW-NS5)'!$D$10,COUNTA('[1]Noise APN West Other (AW-NS5)'!$D$1:$D$65536)-13,0,12,1)</definedName>
    <definedName name="awns5_day_cont" localSheetId="37">OFFSET('[1]Noise APN West Other (AW-NS5)'!$D$10,COUNTA('[1]Noise APN West Other (AW-NS5)'!$D$1:$D$65536)-13,0,12,1)</definedName>
    <definedName name="awns5_day_cont" localSheetId="38">OFFSET('[1]Noise APN West Other (AW-NS5)'!$D$10,COUNTA('[1]Noise APN West Other (AW-NS5)'!$D$1:$D$65536)-13,0,12,1)</definedName>
    <definedName name="awns5_day_cont" localSheetId="39">OFFSET('[1]Noise APN West Other (AW-NS5)'!$D$10,COUNTA('[1]Noise APN West Other (AW-NS5)'!$D$1:$D$65536)-13,0,12,1)</definedName>
    <definedName name="awns5_day_cont" localSheetId="40">OFFSET('[1]Noise APN West Other (AW-NS5)'!$D$10,COUNTA('[1]Noise APN West Other (AW-NS5)'!$D$1:$D$65536)-13,0,12,1)</definedName>
    <definedName name="awns5_day_cont" localSheetId="41">OFFSET('[1]Noise APN West Other (AW-NS5)'!$D$10,COUNTA('[1]Noise APN West Other (AW-NS5)'!$D$1:$D$65536)-13,0,12,1)</definedName>
    <definedName name="awns5_day_cont" localSheetId="42">OFFSET('[1]Noise APN West Other (AW-NS5)'!$D$10,COUNTA('[1]Noise APN West Other (AW-NS5)'!$D$1:$D$65536)-13,0,12,1)</definedName>
    <definedName name="awns5_day_cont" localSheetId="52">OFFSET('[1]Noise APN West Other (AW-NS5)'!$D$10,COUNTA('[1]Noise APN West Other (AW-NS5)'!$D$1:$D$65536)-13,0,12,1)</definedName>
    <definedName name="awns5_day_cont" localSheetId="55">OFFSET('[1]Noise APN West Other (AW-NS5)'!$D$10,COUNTA('[1]Noise APN West Other (AW-NS5)'!$D$1:$D$65536)-13,0,12,1)</definedName>
    <definedName name="awns5_day_cont" localSheetId="53">OFFSET('[1]Noise APN West Other (AW-NS5)'!$D$10,COUNTA('[1]Noise APN West Other (AW-NS5)'!$D$1:$D$65536)-13,0,12,1)</definedName>
    <definedName name="awns5_day_cont" localSheetId="54">OFFSET('[1]Noise APN West Other (AW-NS5)'!$D$10,COUNTA('[1]Noise APN West Other (AW-NS5)'!$D$1:$D$65536)-13,0,12,1)</definedName>
    <definedName name="awns5_day_cont" localSheetId="22">OFFSET('[1]Noise APN West Other (AW-NS5)'!$D$10,COUNTA('[1]Noise APN West Other (AW-NS5)'!$D$1:$D$65536)-13,0,12,1)</definedName>
    <definedName name="awns5_day_cont">OFFSET('Noise APN West Other (AW-NS5)'!$D$10,COUNTA('Noise APN West Other (AW-NS5)'!$D:$D)-13,0,12,1)</definedName>
    <definedName name="awns5_day_limit" localSheetId="36">OFFSET('[1]Noise APN West Other (AW-NS5)'!$E$10,COUNTA('[1]Noise APN West Other (AW-NS5)'!$E$1:$E$65536)-13,0,12,1)</definedName>
    <definedName name="awns5_day_limit" localSheetId="37">OFFSET('[1]Noise APN West Other (AW-NS5)'!$E$10,COUNTA('[1]Noise APN West Other (AW-NS5)'!$E$1:$E$65536)-13,0,12,1)</definedName>
    <definedName name="awns5_day_limit" localSheetId="38">OFFSET('[1]Noise APN West Other (AW-NS5)'!$E$10,COUNTA('[1]Noise APN West Other (AW-NS5)'!$E$1:$E$65536)-13,0,12,1)</definedName>
    <definedName name="awns5_day_limit" localSheetId="39">OFFSET('[1]Noise APN West Other (AW-NS5)'!$E$10,COUNTA('[1]Noise APN West Other (AW-NS5)'!$E$1:$E$65536)-13,0,12,1)</definedName>
    <definedName name="awns5_day_limit" localSheetId="40">OFFSET('[1]Noise APN West Other (AW-NS5)'!$E$10,COUNTA('[1]Noise APN West Other (AW-NS5)'!$E$1:$E$65536)-13,0,12,1)</definedName>
    <definedName name="awns5_day_limit" localSheetId="41">OFFSET('[1]Noise APN West Other (AW-NS5)'!$E$10,COUNTA('[1]Noise APN West Other (AW-NS5)'!$E$1:$E$65536)-13,0,12,1)</definedName>
    <definedName name="awns5_day_limit" localSheetId="42">OFFSET('[1]Noise APN West Other (AW-NS5)'!$E$10,COUNTA('[1]Noise APN West Other (AW-NS5)'!$E$1:$E$65536)-13,0,12,1)</definedName>
    <definedName name="awns5_day_limit" localSheetId="52">OFFSET('[1]Noise APN West Other (AW-NS5)'!$E$10,COUNTA('[1]Noise APN West Other (AW-NS5)'!$E$1:$E$65536)-13,0,12,1)</definedName>
    <definedName name="awns5_day_limit" localSheetId="55">OFFSET('[1]Noise APN West Other (AW-NS5)'!$E$10,COUNTA('[1]Noise APN West Other (AW-NS5)'!$E$1:$E$65536)-13,0,12,1)</definedName>
    <definedName name="awns5_day_limit" localSheetId="53">OFFSET('[1]Noise APN West Other (AW-NS5)'!$E$10,COUNTA('[1]Noise APN West Other (AW-NS5)'!$E$1:$E$65536)-13,0,12,1)</definedName>
    <definedName name="awns5_day_limit" localSheetId="54">OFFSET('[1]Noise APN West Other (AW-NS5)'!$E$10,COUNTA('[1]Noise APN West Other (AW-NS5)'!$E$1:$E$65536)-13,0,12,1)</definedName>
    <definedName name="awns5_day_limit" localSheetId="22">OFFSET('[1]Noise APN West Other (AW-NS5)'!$E$10,COUNTA('[1]Noise APN West Other (AW-NS5)'!$E$1:$E$65536)-13,0,12,1)</definedName>
    <definedName name="awns5_day_limit">OFFSET('Noise APN West Other (AW-NS5)'!$E$10,COUNTA('Noise APN West Other (AW-NS5)'!$E:$E)-13,0,12,1)</definedName>
    <definedName name="awns5_day_month" localSheetId="36">OFFSET('[1]Noise APN West Other (AW-NS5)'!$A$10,COUNTA('[1]Noise APN West Other (AW-NS5)'!$A$1:$A$65536)-19,0,12,1)</definedName>
    <definedName name="awns5_day_month" localSheetId="37">OFFSET('[1]Noise APN West Other (AW-NS5)'!$A$10,COUNTA('[1]Noise APN West Other (AW-NS5)'!$A$1:$A$65536)-19,0,12,1)</definedName>
    <definedName name="awns5_day_month" localSheetId="38">OFFSET('[1]Noise APN West Other (AW-NS5)'!$A$10,COUNTA('[1]Noise APN West Other (AW-NS5)'!$A$1:$A$65536)-19,0,12,1)</definedName>
    <definedName name="awns5_day_month" localSheetId="39">OFFSET('[1]Noise APN West Other (AW-NS5)'!$A$10,COUNTA('[1]Noise APN West Other (AW-NS5)'!$A$1:$A$65536)-19,0,12,1)</definedName>
    <definedName name="awns5_day_month" localSheetId="40">OFFSET('[1]Noise APN West Other (AW-NS5)'!$A$10,COUNTA('[1]Noise APN West Other (AW-NS5)'!$A$1:$A$65536)-19,0,12,1)</definedName>
    <definedName name="awns5_day_month" localSheetId="41">OFFSET('[1]Noise APN West Other (AW-NS5)'!$A$10,COUNTA('[1]Noise APN West Other (AW-NS5)'!$A$1:$A$65536)-19,0,12,1)</definedName>
    <definedName name="awns5_day_month" localSheetId="42">OFFSET('[1]Noise APN West Other (AW-NS5)'!$A$10,COUNTA('[1]Noise APN West Other (AW-NS5)'!$A$1:$A$65536)-19,0,12,1)</definedName>
    <definedName name="awns5_day_month" localSheetId="52">OFFSET('[1]Noise APN West Other (AW-NS5)'!$A$10,COUNTA('[1]Noise APN West Other (AW-NS5)'!$A$1:$A$65536)-19,0,12,1)</definedName>
    <definedName name="awns5_day_month" localSheetId="55">OFFSET('[1]Noise APN West Other (AW-NS5)'!$A$10,COUNTA('[1]Noise APN West Other (AW-NS5)'!$A$1:$A$65536)-19,0,12,1)</definedName>
    <definedName name="awns5_day_month" localSheetId="53">OFFSET('[1]Noise APN West Other (AW-NS5)'!$A$10,COUNTA('[1]Noise APN West Other (AW-NS5)'!$A$1:$A$65536)-19,0,12,1)</definedName>
    <definedName name="awns5_day_month" localSheetId="54">OFFSET('[1]Noise APN West Other (AW-NS5)'!$A$10,COUNTA('[1]Noise APN West Other (AW-NS5)'!$A$1:$A$65536)-19,0,12,1)</definedName>
    <definedName name="awns5_day_month" localSheetId="22">OFFSET('[1]Noise APN West Other (AW-NS5)'!$A$10,COUNTA('[1]Noise APN West Other (AW-NS5)'!$A$1:$A$65536)-19,0,12,1)</definedName>
    <definedName name="awns5_day_month">OFFSET('Noise APN West Other (AW-NS5)'!$A$10,COUNTA('Noise APN West Other (AW-NS5)'!$A:$A)-19,0,12,1)</definedName>
    <definedName name="awns5_day_total" localSheetId="36">OFFSET('[1]Noise APN West Other (AW-NS5)'!$C$10,COUNTA('[1]Noise APN West Other (AW-NS5)'!$C$1:$C$65536)-13,0,12,1)</definedName>
    <definedName name="awns5_day_total" localSheetId="37">OFFSET('[1]Noise APN West Other (AW-NS5)'!$C$10,COUNTA('[1]Noise APN West Other (AW-NS5)'!$C$1:$C$65536)-13,0,12,1)</definedName>
    <definedName name="awns5_day_total" localSheetId="38">OFFSET('[1]Noise APN West Other (AW-NS5)'!$C$10,COUNTA('[1]Noise APN West Other (AW-NS5)'!$C$1:$C$65536)-13,0,12,1)</definedName>
    <definedName name="awns5_day_total" localSheetId="39">OFFSET('[1]Noise APN West Other (AW-NS5)'!$C$10,COUNTA('[1]Noise APN West Other (AW-NS5)'!$C$1:$C$65536)-13,0,12,1)</definedName>
    <definedName name="awns5_day_total" localSheetId="40">OFFSET('[1]Noise APN West Other (AW-NS5)'!$C$10,COUNTA('[1]Noise APN West Other (AW-NS5)'!$C$1:$C$65536)-13,0,12,1)</definedName>
    <definedName name="awns5_day_total" localSheetId="41">OFFSET('[1]Noise APN West Other (AW-NS5)'!$C$10,COUNTA('[1]Noise APN West Other (AW-NS5)'!$C$1:$C$65536)-13,0,12,1)</definedName>
    <definedName name="awns5_day_total" localSheetId="42">OFFSET('[1]Noise APN West Other (AW-NS5)'!$C$10,COUNTA('[1]Noise APN West Other (AW-NS5)'!$C$1:$C$65536)-13,0,12,1)</definedName>
    <definedName name="awns5_day_total" localSheetId="52">OFFSET('[1]Noise APN West Other (AW-NS5)'!$C$10,COUNTA('[1]Noise APN West Other (AW-NS5)'!$C$1:$C$65536)-13,0,12,1)</definedName>
    <definedName name="awns5_day_total" localSheetId="55">OFFSET('[1]Noise APN West Other (AW-NS5)'!$C$10,COUNTA('[1]Noise APN West Other (AW-NS5)'!$C$1:$C$65536)-13,0,12,1)</definedName>
    <definedName name="awns5_day_total" localSheetId="53">OFFSET('[1]Noise APN West Other (AW-NS5)'!$C$10,COUNTA('[1]Noise APN West Other (AW-NS5)'!$C$1:$C$65536)-13,0,12,1)</definedName>
    <definedName name="awns5_day_total" localSheetId="54">OFFSET('[1]Noise APN West Other (AW-NS5)'!$C$10,COUNTA('[1]Noise APN West Other (AW-NS5)'!$C$1:$C$65536)-13,0,12,1)</definedName>
    <definedName name="awns5_day_total" localSheetId="22">OFFSET('[1]Noise APN West Other (AW-NS5)'!$C$10,COUNTA('[1]Noise APN West Other (AW-NS5)'!$C$1:$C$65536)-13,0,12,1)</definedName>
    <definedName name="awns5_day_total">OFFSET('Noise APN West Other (AW-NS5)'!$C$10,COUNTA('Noise APN West Other (AW-NS5)'!$C:$C)-13,0,12,1)</definedName>
    <definedName name="awns5_evening_cont" localSheetId="36">OFFSET('[1]Noise APN West Other (AW-NS5)'!$O$10,COUNTA('[1]Noise APN West Other (AW-NS5)'!$O$1:$O$65536)-13,0,12,1)</definedName>
    <definedName name="awns5_evening_cont" localSheetId="37">OFFSET('[1]Noise APN West Other (AW-NS5)'!$O$10,COUNTA('[1]Noise APN West Other (AW-NS5)'!$O$1:$O$65536)-13,0,12,1)</definedName>
    <definedName name="awns5_evening_cont" localSheetId="38">OFFSET('[1]Noise APN West Other (AW-NS5)'!$O$10,COUNTA('[1]Noise APN West Other (AW-NS5)'!$O$1:$O$65536)-13,0,12,1)</definedName>
    <definedName name="awns5_evening_cont" localSheetId="39">OFFSET('[1]Noise APN West Other (AW-NS5)'!$O$10,COUNTA('[1]Noise APN West Other (AW-NS5)'!$O$1:$O$65536)-13,0,12,1)</definedName>
    <definedName name="awns5_evening_cont" localSheetId="40">OFFSET('[1]Noise APN West Other (AW-NS5)'!$O$10,COUNTA('[1]Noise APN West Other (AW-NS5)'!$O$1:$O$65536)-13,0,12,1)</definedName>
    <definedName name="awns5_evening_cont" localSheetId="41">OFFSET('[1]Noise APN West Other (AW-NS5)'!$O$10,COUNTA('[1]Noise APN West Other (AW-NS5)'!$O$1:$O$65536)-13,0,12,1)</definedName>
    <definedName name="awns5_evening_cont" localSheetId="42">OFFSET('[1]Noise APN West Other (AW-NS5)'!$O$10,COUNTA('[1]Noise APN West Other (AW-NS5)'!$O$1:$O$65536)-13,0,12,1)</definedName>
    <definedName name="awns5_evening_cont" localSheetId="52">OFFSET('[1]Noise APN West Other (AW-NS5)'!$O$10,COUNTA('[1]Noise APN West Other (AW-NS5)'!$O$1:$O$65536)-13,0,12,1)</definedName>
    <definedName name="awns5_evening_cont" localSheetId="55">OFFSET('[1]Noise APN West Other (AW-NS5)'!$O$10,COUNTA('[1]Noise APN West Other (AW-NS5)'!$O$1:$O$65536)-13,0,12,1)</definedName>
    <definedName name="awns5_evening_cont" localSheetId="53">OFFSET('[1]Noise APN West Other (AW-NS5)'!$O$10,COUNTA('[1]Noise APN West Other (AW-NS5)'!$O$1:$O$65536)-13,0,12,1)</definedName>
    <definedName name="awns5_evening_cont" localSheetId="54">OFFSET('[1]Noise APN West Other (AW-NS5)'!$O$10,COUNTA('[1]Noise APN West Other (AW-NS5)'!$O$1:$O$65536)-13,0,12,1)</definedName>
    <definedName name="awns5_evening_cont" localSheetId="22">OFFSET('[1]Noise APN West Other (AW-NS5)'!$O$10,COUNTA('[1]Noise APN West Other (AW-NS5)'!$O$1:$O$65536)-13,0,12,1)</definedName>
    <definedName name="awns5_evening_cont">OFFSET('Noise APN West Other (AW-NS5)'!$O$10,COUNTA('Noise APN West Other (AW-NS5)'!$O:$O)-13,0,12,1)</definedName>
    <definedName name="awns5_evening_limit" localSheetId="36">OFFSET('[1]Noise APN West Other (AW-NS5)'!$P$10,COUNTA('[1]Noise APN West Other (AW-NS5)'!$P$1:$P$65536)-13,0,12,1)</definedName>
    <definedName name="awns5_evening_limit" localSheetId="37">OFFSET('[1]Noise APN West Other (AW-NS5)'!$P$10,COUNTA('[1]Noise APN West Other (AW-NS5)'!$P$1:$P$65536)-13,0,12,1)</definedName>
    <definedName name="awns5_evening_limit" localSheetId="38">OFFSET('[1]Noise APN West Other (AW-NS5)'!$P$10,COUNTA('[1]Noise APN West Other (AW-NS5)'!$P$1:$P$65536)-13,0,12,1)</definedName>
    <definedName name="awns5_evening_limit" localSheetId="39">OFFSET('[1]Noise APN West Other (AW-NS5)'!$P$10,COUNTA('[1]Noise APN West Other (AW-NS5)'!$P$1:$P$65536)-13,0,12,1)</definedName>
    <definedName name="awns5_evening_limit" localSheetId="40">OFFSET('[1]Noise APN West Other (AW-NS5)'!$P$10,COUNTA('[1]Noise APN West Other (AW-NS5)'!$P$1:$P$65536)-13,0,12,1)</definedName>
    <definedName name="awns5_evening_limit" localSheetId="41">OFFSET('[1]Noise APN West Other (AW-NS5)'!$P$10,COUNTA('[1]Noise APN West Other (AW-NS5)'!$P$1:$P$65536)-13,0,12,1)</definedName>
    <definedName name="awns5_evening_limit" localSheetId="42">OFFSET('[1]Noise APN West Other (AW-NS5)'!$P$10,COUNTA('[1]Noise APN West Other (AW-NS5)'!$P$1:$P$65536)-13,0,12,1)</definedName>
    <definedName name="awns5_evening_limit" localSheetId="52">OFFSET('[1]Noise APN West Other (AW-NS5)'!$P$10,COUNTA('[1]Noise APN West Other (AW-NS5)'!$P$1:$P$65536)-13,0,12,1)</definedName>
    <definedName name="awns5_evening_limit" localSheetId="55">OFFSET('[1]Noise APN West Other (AW-NS5)'!$P$10,COUNTA('[1]Noise APN West Other (AW-NS5)'!$P$1:$P$65536)-13,0,12,1)</definedName>
    <definedName name="awns5_evening_limit" localSheetId="53">OFFSET('[1]Noise APN West Other (AW-NS5)'!$P$10,COUNTA('[1]Noise APN West Other (AW-NS5)'!$P$1:$P$65536)-13,0,12,1)</definedName>
    <definedName name="awns5_evening_limit" localSheetId="54">OFFSET('[1]Noise APN West Other (AW-NS5)'!$P$10,COUNTA('[1]Noise APN West Other (AW-NS5)'!$P$1:$P$65536)-13,0,12,1)</definedName>
    <definedName name="awns5_evening_limit" localSheetId="22">OFFSET('[1]Noise APN West Other (AW-NS5)'!$P$10,COUNTA('[1]Noise APN West Other (AW-NS5)'!$P$1:$P$65536)-13,0,12,1)</definedName>
    <definedName name="awns5_evening_limit">OFFSET('Noise APN West Other (AW-NS5)'!$P$10,COUNTA('Noise APN West Other (AW-NS5)'!$P:$P)-13,0,12,1)</definedName>
    <definedName name="awns5_evening_month" localSheetId="36">OFFSET('[1]Noise APN West Other (AW-NS5)'!$L$10,COUNTA('[1]Noise APN West Other (AW-NS5)'!$L$1:$L$65536)-14,0,12,1)</definedName>
    <definedName name="awns5_evening_month" localSheetId="37">OFFSET('[1]Noise APN West Other (AW-NS5)'!$L$10,COUNTA('[1]Noise APN West Other (AW-NS5)'!$L$1:$L$65536)-14,0,12,1)</definedName>
    <definedName name="awns5_evening_month" localSheetId="38">OFFSET('[1]Noise APN West Other (AW-NS5)'!$L$10,COUNTA('[1]Noise APN West Other (AW-NS5)'!$L$1:$L$65536)-14,0,12,1)</definedName>
    <definedName name="awns5_evening_month" localSheetId="39">OFFSET('[1]Noise APN West Other (AW-NS5)'!$L$10,COUNTA('[1]Noise APN West Other (AW-NS5)'!$L$1:$L$65536)-14,0,12,1)</definedName>
    <definedName name="awns5_evening_month" localSheetId="40">OFFSET('[1]Noise APN West Other (AW-NS5)'!$L$10,COUNTA('[1]Noise APN West Other (AW-NS5)'!$L$1:$L$65536)-14,0,12,1)</definedName>
    <definedName name="awns5_evening_month" localSheetId="41">OFFSET('[1]Noise APN West Other (AW-NS5)'!$L$10,COUNTA('[1]Noise APN West Other (AW-NS5)'!$L$1:$L$65536)-14,0,12,1)</definedName>
    <definedName name="awns5_evening_month" localSheetId="42">OFFSET('[1]Noise APN West Other (AW-NS5)'!$L$10,COUNTA('[1]Noise APN West Other (AW-NS5)'!$L$1:$L$65536)-14,0,12,1)</definedName>
    <definedName name="awns5_evening_month" localSheetId="52">OFFSET('[1]Noise APN West Other (AW-NS5)'!$L$10,COUNTA('[1]Noise APN West Other (AW-NS5)'!$L$1:$L$65536)-14,0,12,1)</definedName>
    <definedName name="awns5_evening_month" localSheetId="55">OFFSET('[1]Noise APN West Other (AW-NS5)'!$L$10,COUNTA('[1]Noise APN West Other (AW-NS5)'!$L$1:$L$65536)-14,0,12,1)</definedName>
    <definedName name="awns5_evening_month" localSheetId="53">OFFSET('[1]Noise APN West Other (AW-NS5)'!$L$10,COUNTA('[1]Noise APN West Other (AW-NS5)'!$L$1:$L$65536)-14,0,12,1)</definedName>
    <definedName name="awns5_evening_month" localSheetId="54">OFFSET('[1]Noise APN West Other (AW-NS5)'!$L$10,COUNTA('[1]Noise APN West Other (AW-NS5)'!$L$1:$L$65536)-14,0,12,1)</definedName>
    <definedName name="awns5_evening_month" localSheetId="22">OFFSET('[1]Noise APN West Other (AW-NS5)'!$L$10,COUNTA('[1]Noise APN West Other (AW-NS5)'!$L$1:$L$65536)-14,0,12,1)</definedName>
    <definedName name="awns5_evening_month">OFFSET('Noise APN West Other (AW-NS5)'!$L$10,COUNTA('Noise APN West Other (AW-NS5)'!$L:$L)-14,0,12,1)</definedName>
    <definedName name="awns5_evening_total" localSheetId="36">OFFSET('[1]Noise APN West Other (AW-NS5)'!$N$10,COUNTA('[1]Noise APN West Other (AW-NS5)'!$N$1:$N$65536)-13,0,12,1)</definedName>
    <definedName name="awns5_evening_total" localSheetId="37">OFFSET('[1]Noise APN West Other (AW-NS5)'!$N$10,COUNTA('[1]Noise APN West Other (AW-NS5)'!$N$1:$N$65536)-13,0,12,1)</definedName>
    <definedName name="awns5_evening_total" localSheetId="38">OFFSET('[1]Noise APN West Other (AW-NS5)'!$N$10,COUNTA('[1]Noise APN West Other (AW-NS5)'!$N$1:$N$65536)-13,0,12,1)</definedName>
    <definedName name="awns5_evening_total" localSheetId="39">OFFSET('[1]Noise APN West Other (AW-NS5)'!$N$10,COUNTA('[1]Noise APN West Other (AW-NS5)'!$N$1:$N$65536)-13,0,12,1)</definedName>
    <definedName name="awns5_evening_total" localSheetId="40">OFFSET('[1]Noise APN West Other (AW-NS5)'!$N$10,COUNTA('[1]Noise APN West Other (AW-NS5)'!$N$1:$N$65536)-13,0,12,1)</definedName>
    <definedName name="awns5_evening_total" localSheetId="41">OFFSET('[1]Noise APN West Other (AW-NS5)'!$N$10,COUNTA('[1]Noise APN West Other (AW-NS5)'!$N$1:$N$65536)-13,0,12,1)</definedName>
    <definedName name="awns5_evening_total" localSheetId="42">OFFSET('[1]Noise APN West Other (AW-NS5)'!$N$10,COUNTA('[1]Noise APN West Other (AW-NS5)'!$N$1:$N$65536)-13,0,12,1)</definedName>
    <definedName name="awns5_evening_total" localSheetId="52">OFFSET('[1]Noise APN West Other (AW-NS5)'!$N$10,COUNTA('[1]Noise APN West Other (AW-NS5)'!$N$1:$N$65536)-13,0,12,1)</definedName>
    <definedName name="awns5_evening_total" localSheetId="55">OFFSET('[1]Noise APN West Other (AW-NS5)'!$N$10,COUNTA('[1]Noise APN West Other (AW-NS5)'!$N$1:$N$65536)-13,0,12,1)</definedName>
    <definedName name="awns5_evening_total" localSheetId="53">OFFSET('[1]Noise APN West Other (AW-NS5)'!$N$10,COUNTA('[1]Noise APN West Other (AW-NS5)'!$N$1:$N$65536)-13,0,12,1)</definedName>
    <definedName name="awns5_evening_total" localSheetId="54">OFFSET('[1]Noise APN West Other (AW-NS5)'!$N$10,COUNTA('[1]Noise APN West Other (AW-NS5)'!$N$1:$N$65536)-13,0,12,1)</definedName>
    <definedName name="awns5_evening_total" localSheetId="22">OFFSET('[1]Noise APN West Other (AW-NS5)'!$N$10,COUNTA('[1]Noise APN West Other (AW-NS5)'!$N$1:$N$65536)-13,0,12,1)</definedName>
    <definedName name="awns5_evening_total">OFFSET('Noise APN West Other (AW-NS5)'!$N$10,COUNTA('Noise APN West Other (AW-NS5)'!$N:$N)-13,0,12,1)</definedName>
    <definedName name="awns5_night_cont" localSheetId="36">OFFSET('[1]Noise APN West Other (AW-NS5)'!$Z$10,COUNTA('[1]Noise APN West Other (AW-NS5)'!$Z$1:$Z$65536)-13,0,12,1)</definedName>
    <definedName name="awns5_night_cont" localSheetId="37">OFFSET('[1]Noise APN West Other (AW-NS5)'!$Z$10,COUNTA('[1]Noise APN West Other (AW-NS5)'!$Z$1:$Z$65536)-13,0,12,1)</definedName>
    <definedName name="awns5_night_cont" localSheetId="38">OFFSET('[1]Noise APN West Other (AW-NS5)'!$Z$10,COUNTA('[1]Noise APN West Other (AW-NS5)'!$Z$1:$Z$65536)-13,0,12,1)</definedName>
    <definedName name="awns5_night_cont" localSheetId="39">OFFSET('[1]Noise APN West Other (AW-NS5)'!$Z$10,COUNTA('[1]Noise APN West Other (AW-NS5)'!$Z$1:$Z$65536)-13,0,12,1)</definedName>
    <definedName name="awns5_night_cont" localSheetId="40">OFFSET('[1]Noise APN West Other (AW-NS5)'!$Z$10,COUNTA('[1]Noise APN West Other (AW-NS5)'!$Z$1:$Z$65536)-13,0,12,1)</definedName>
    <definedName name="awns5_night_cont" localSheetId="41">OFFSET('[1]Noise APN West Other (AW-NS5)'!$Z$10,COUNTA('[1]Noise APN West Other (AW-NS5)'!$Z$1:$Z$65536)-13,0,12,1)</definedName>
    <definedName name="awns5_night_cont" localSheetId="42">OFFSET('[1]Noise APN West Other (AW-NS5)'!$Z$10,COUNTA('[1]Noise APN West Other (AW-NS5)'!$Z$1:$Z$65536)-13,0,12,1)</definedName>
    <definedName name="awns5_night_cont" localSheetId="52">OFFSET('[1]Noise APN West Other (AW-NS5)'!$Z$10,COUNTA('[1]Noise APN West Other (AW-NS5)'!$Z$1:$Z$65536)-13,0,12,1)</definedName>
    <definedName name="awns5_night_cont" localSheetId="55">OFFSET('[1]Noise APN West Other (AW-NS5)'!$Z$10,COUNTA('[1]Noise APN West Other (AW-NS5)'!$Z$1:$Z$65536)-13,0,12,1)</definedName>
    <definedName name="awns5_night_cont" localSheetId="53">OFFSET('[1]Noise APN West Other (AW-NS5)'!$Z$10,COUNTA('[1]Noise APN West Other (AW-NS5)'!$Z$1:$Z$65536)-13,0,12,1)</definedName>
    <definedName name="awns5_night_cont" localSheetId="54">OFFSET('[1]Noise APN West Other (AW-NS5)'!$Z$10,COUNTA('[1]Noise APN West Other (AW-NS5)'!$Z$1:$Z$65536)-13,0,12,1)</definedName>
    <definedName name="awns5_night_cont" localSheetId="22">OFFSET('[1]Noise APN West Other (AW-NS5)'!$Z$10,COUNTA('[1]Noise APN West Other (AW-NS5)'!$Z$1:$Z$65536)-13,0,12,1)</definedName>
    <definedName name="awns5_night_cont">OFFSET('Noise APN West Other (AW-NS5)'!$Z$10,COUNTA('Noise APN West Other (AW-NS5)'!$Z:$Z)-13,0,12,1)</definedName>
    <definedName name="awns5_night_la1_limit" localSheetId="36">OFFSET('[1]Noise APN West Other (AW-NS5)'!$AD$10,COUNTA('[1]Noise APN West Other (AW-NS5)'!$AD$1:$AD$65536)-13,0,12,1)</definedName>
    <definedName name="awns5_night_la1_limit" localSheetId="37">OFFSET('[1]Noise APN West Other (AW-NS5)'!$AD$10,COUNTA('[1]Noise APN West Other (AW-NS5)'!$AD$1:$AD$65536)-13,0,12,1)</definedName>
    <definedName name="awns5_night_la1_limit" localSheetId="38">OFFSET('[1]Noise APN West Other (AW-NS5)'!$AD$10,COUNTA('[1]Noise APN West Other (AW-NS5)'!$AD$1:$AD$65536)-13,0,12,1)</definedName>
    <definedName name="awns5_night_la1_limit" localSheetId="39">OFFSET('[1]Noise APN West Other (AW-NS5)'!$AD$10,COUNTA('[1]Noise APN West Other (AW-NS5)'!$AD$1:$AD$65536)-13,0,12,1)</definedName>
    <definedName name="awns5_night_la1_limit" localSheetId="40">OFFSET('[1]Noise APN West Other (AW-NS5)'!$AD$10,COUNTA('[1]Noise APN West Other (AW-NS5)'!$AD$1:$AD$65536)-13,0,12,1)</definedName>
    <definedName name="awns5_night_la1_limit" localSheetId="41">OFFSET('[1]Noise APN West Other (AW-NS5)'!$AD$10,COUNTA('[1]Noise APN West Other (AW-NS5)'!$AD$1:$AD$65536)-13,0,12,1)</definedName>
    <definedName name="awns5_night_la1_limit" localSheetId="42">OFFSET('[1]Noise APN West Other (AW-NS5)'!$AD$10,COUNTA('[1]Noise APN West Other (AW-NS5)'!$AD$1:$AD$65536)-13,0,12,1)</definedName>
    <definedName name="awns5_night_la1_limit" localSheetId="52">OFFSET('[1]Noise APN West Other (AW-NS5)'!$AD$10,COUNTA('[1]Noise APN West Other (AW-NS5)'!$AD$1:$AD$65536)-13,0,12,1)</definedName>
    <definedName name="awns5_night_la1_limit" localSheetId="55">OFFSET('[1]Noise APN West Other (AW-NS5)'!$AD$10,COUNTA('[1]Noise APN West Other (AW-NS5)'!$AD$1:$AD$65536)-13,0,12,1)</definedName>
    <definedName name="awns5_night_la1_limit" localSheetId="53">OFFSET('[1]Noise APN West Other (AW-NS5)'!$AD$10,COUNTA('[1]Noise APN West Other (AW-NS5)'!$AD$1:$AD$65536)-13,0,12,1)</definedName>
    <definedName name="awns5_night_la1_limit" localSheetId="54">OFFSET('[1]Noise APN West Other (AW-NS5)'!$AD$10,COUNTA('[1]Noise APN West Other (AW-NS5)'!$AD$1:$AD$65536)-13,0,12,1)</definedName>
    <definedName name="awns5_night_la1_limit" localSheetId="22">OFFSET('[1]Noise APN West Other (AW-NS5)'!$AD$10,COUNTA('[1]Noise APN West Other (AW-NS5)'!$AD$1:$AD$65536)-13,0,12,1)</definedName>
    <definedName name="awns5_night_la1_limit">OFFSET('Noise APN West Other (AW-NS5)'!$AD$10,COUNTA('Noise APN West Other (AW-NS5)'!$AD:$AD)-13,0,12,1)</definedName>
    <definedName name="awns5_night_la1_total" localSheetId="36">OFFSET('[1]Noise APN West Other (AW-NS5)'!$AB$10,COUNTA('[1]Noise APN West Other (AW-NS5)'!$AB$1:$AB$65536)-13,0,12,1)</definedName>
    <definedName name="awns5_night_la1_total" localSheetId="37">OFFSET('[1]Noise APN West Other (AW-NS5)'!$AB$10,COUNTA('[1]Noise APN West Other (AW-NS5)'!$AB$1:$AB$65536)-13,0,12,1)</definedName>
    <definedName name="awns5_night_la1_total" localSheetId="38">OFFSET('[1]Noise APN West Other (AW-NS5)'!$AB$10,COUNTA('[1]Noise APN West Other (AW-NS5)'!$AB$1:$AB$65536)-13,0,12,1)</definedName>
    <definedName name="awns5_night_la1_total" localSheetId="39">OFFSET('[1]Noise APN West Other (AW-NS5)'!$AB$10,COUNTA('[1]Noise APN West Other (AW-NS5)'!$AB$1:$AB$65536)-13,0,12,1)</definedName>
    <definedName name="awns5_night_la1_total" localSheetId="40">OFFSET('[1]Noise APN West Other (AW-NS5)'!$AB$10,COUNTA('[1]Noise APN West Other (AW-NS5)'!$AB$1:$AB$65536)-13,0,12,1)</definedName>
    <definedName name="awns5_night_la1_total" localSheetId="41">OFFSET('[1]Noise APN West Other (AW-NS5)'!$AB$10,COUNTA('[1]Noise APN West Other (AW-NS5)'!$AB$1:$AB$65536)-13,0,12,1)</definedName>
    <definedName name="awns5_night_la1_total" localSheetId="42">OFFSET('[1]Noise APN West Other (AW-NS5)'!$AB$10,COUNTA('[1]Noise APN West Other (AW-NS5)'!$AB$1:$AB$65536)-13,0,12,1)</definedName>
    <definedName name="awns5_night_la1_total" localSheetId="52">OFFSET('[1]Noise APN West Other (AW-NS5)'!$AB$10,COUNTA('[1]Noise APN West Other (AW-NS5)'!$AB$1:$AB$65536)-13,0,12,1)</definedName>
    <definedName name="awns5_night_la1_total" localSheetId="55">OFFSET('[1]Noise APN West Other (AW-NS5)'!$AB$10,COUNTA('[1]Noise APN West Other (AW-NS5)'!$AB$1:$AB$65536)-13,0,12,1)</definedName>
    <definedName name="awns5_night_la1_total" localSheetId="53">OFFSET('[1]Noise APN West Other (AW-NS5)'!$AB$10,COUNTA('[1]Noise APN West Other (AW-NS5)'!$AB$1:$AB$65536)-13,0,12,1)</definedName>
    <definedName name="awns5_night_la1_total" localSheetId="54">OFFSET('[1]Noise APN West Other (AW-NS5)'!$AB$10,COUNTA('[1]Noise APN West Other (AW-NS5)'!$AB$1:$AB$65536)-13,0,12,1)</definedName>
    <definedName name="awns5_night_la1_total" localSheetId="22">OFFSET('[1]Noise APN West Other (AW-NS5)'!$AB$10,COUNTA('[1]Noise APN West Other (AW-NS5)'!$AB$1:$AB$65536)-13,0,12,1)</definedName>
    <definedName name="awns5_night_la1_total">OFFSET('Noise APN West Other (AW-NS5)'!$AB$10,COUNTA('Noise APN West Other (AW-NS5)'!$AB:$AB)-13,0,12,1)</definedName>
    <definedName name="awns5_night_limit" localSheetId="36">OFFSET('[1]Noise APN West Other (AW-NS5)'!$AA$10,COUNTA('[1]Noise APN West Other (AW-NS5)'!$AA$1:$AA$65536)-13,0,12,1)</definedName>
    <definedName name="awns5_night_limit" localSheetId="37">OFFSET('[1]Noise APN West Other (AW-NS5)'!$AA$10,COUNTA('[1]Noise APN West Other (AW-NS5)'!$AA$1:$AA$65536)-13,0,12,1)</definedName>
    <definedName name="awns5_night_limit" localSheetId="38">OFFSET('[1]Noise APN West Other (AW-NS5)'!$AA$10,COUNTA('[1]Noise APN West Other (AW-NS5)'!$AA$1:$AA$65536)-13,0,12,1)</definedName>
    <definedName name="awns5_night_limit" localSheetId="39">OFFSET('[1]Noise APN West Other (AW-NS5)'!$AA$10,COUNTA('[1]Noise APN West Other (AW-NS5)'!$AA$1:$AA$65536)-13,0,12,1)</definedName>
    <definedName name="awns5_night_limit" localSheetId="40">OFFSET('[1]Noise APN West Other (AW-NS5)'!$AA$10,COUNTA('[1]Noise APN West Other (AW-NS5)'!$AA$1:$AA$65536)-13,0,12,1)</definedName>
    <definedName name="awns5_night_limit" localSheetId="41">OFFSET('[1]Noise APN West Other (AW-NS5)'!$AA$10,COUNTA('[1]Noise APN West Other (AW-NS5)'!$AA$1:$AA$65536)-13,0,12,1)</definedName>
    <definedName name="awns5_night_limit" localSheetId="42">OFFSET('[1]Noise APN West Other (AW-NS5)'!$AA$10,COUNTA('[1]Noise APN West Other (AW-NS5)'!$AA$1:$AA$65536)-13,0,12,1)</definedName>
    <definedName name="awns5_night_limit" localSheetId="52">OFFSET('[1]Noise APN West Other (AW-NS5)'!$AA$10,COUNTA('[1]Noise APN West Other (AW-NS5)'!$AA$1:$AA$65536)-13,0,12,1)</definedName>
    <definedName name="awns5_night_limit" localSheetId="55">OFFSET('[1]Noise APN West Other (AW-NS5)'!$AA$10,COUNTA('[1]Noise APN West Other (AW-NS5)'!$AA$1:$AA$65536)-13,0,12,1)</definedName>
    <definedName name="awns5_night_limit" localSheetId="53">OFFSET('[1]Noise APN West Other (AW-NS5)'!$AA$10,COUNTA('[1]Noise APN West Other (AW-NS5)'!$AA$1:$AA$65536)-13,0,12,1)</definedName>
    <definedName name="awns5_night_limit" localSheetId="54">OFFSET('[1]Noise APN West Other (AW-NS5)'!$AA$10,COUNTA('[1]Noise APN West Other (AW-NS5)'!$AA$1:$AA$65536)-13,0,12,1)</definedName>
    <definedName name="awns5_night_limit" localSheetId="22">OFFSET('[1]Noise APN West Other (AW-NS5)'!$AA$10,COUNTA('[1]Noise APN West Other (AW-NS5)'!$AA$1:$AA$65536)-13,0,12,1)</definedName>
    <definedName name="awns5_night_limit">OFFSET('Noise APN West Other (AW-NS5)'!$AA$10,COUNTA('Noise APN West Other (AW-NS5)'!$AA:$AA)-13,0,12,1)</definedName>
    <definedName name="awns5_night_month" localSheetId="36">OFFSET('[1]Noise APN West Other (AW-NS5)'!$W$10,COUNTA('[1]Noise APN West Other (AW-NS5)'!$W$1:$W$65536)-14,0,12,1)</definedName>
    <definedName name="awns5_night_month" localSheetId="37">OFFSET('[1]Noise APN West Other (AW-NS5)'!$W$10,COUNTA('[1]Noise APN West Other (AW-NS5)'!$W$1:$W$65536)-14,0,12,1)</definedName>
    <definedName name="awns5_night_month" localSheetId="38">OFFSET('[1]Noise APN West Other (AW-NS5)'!$W$10,COUNTA('[1]Noise APN West Other (AW-NS5)'!$W$1:$W$65536)-14,0,12,1)</definedName>
    <definedName name="awns5_night_month" localSheetId="39">OFFSET('[1]Noise APN West Other (AW-NS5)'!$W$10,COUNTA('[1]Noise APN West Other (AW-NS5)'!$W$1:$W$65536)-14,0,12,1)</definedName>
    <definedName name="awns5_night_month" localSheetId="40">OFFSET('[1]Noise APN West Other (AW-NS5)'!$W$10,COUNTA('[1]Noise APN West Other (AW-NS5)'!$W$1:$W$65536)-14,0,12,1)</definedName>
    <definedName name="awns5_night_month" localSheetId="41">OFFSET('[1]Noise APN West Other (AW-NS5)'!$W$10,COUNTA('[1]Noise APN West Other (AW-NS5)'!$W$1:$W$65536)-14,0,12,1)</definedName>
    <definedName name="awns5_night_month" localSheetId="42">OFFSET('[1]Noise APN West Other (AW-NS5)'!$W$10,COUNTA('[1]Noise APN West Other (AW-NS5)'!$W$1:$W$65536)-14,0,12,1)</definedName>
    <definedName name="awns5_night_month" localSheetId="52">OFFSET('[1]Noise APN West Other (AW-NS5)'!$W$10,COUNTA('[1]Noise APN West Other (AW-NS5)'!$W$1:$W$65536)-14,0,12,1)</definedName>
    <definedName name="awns5_night_month" localSheetId="55">OFFSET('[1]Noise APN West Other (AW-NS5)'!$W$10,COUNTA('[1]Noise APN West Other (AW-NS5)'!$W$1:$W$65536)-14,0,12,1)</definedName>
    <definedName name="awns5_night_month" localSheetId="53">OFFSET('[1]Noise APN West Other (AW-NS5)'!$W$10,COUNTA('[1]Noise APN West Other (AW-NS5)'!$W$1:$W$65536)-14,0,12,1)</definedName>
    <definedName name="awns5_night_month" localSheetId="54">OFFSET('[1]Noise APN West Other (AW-NS5)'!$W$10,COUNTA('[1]Noise APN West Other (AW-NS5)'!$W$1:$W$65536)-14,0,12,1)</definedName>
    <definedName name="awns5_night_month" localSheetId="22">OFFSET('[1]Noise APN West Other (AW-NS5)'!$W$10,COUNTA('[1]Noise APN West Other (AW-NS5)'!$W$1:$W$65536)-14,0,12,1)</definedName>
    <definedName name="awns5_night_month">OFFSET('Noise APN West Other (AW-NS5)'!$W$10,COUNTA('Noise APN West Other (AW-NS5)'!$W:$W)-14,0,12,1)</definedName>
    <definedName name="awns5_night_total" localSheetId="36">OFFSET('[1]Noise APN West Other (AW-NS5)'!$Y$10,COUNTA('[1]Noise APN West Other (AW-NS5)'!$Y$1:$Y$65536)-13,0,12,1)</definedName>
    <definedName name="awns5_night_total" localSheetId="37">OFFSET('[1]Noise APN West Other (AW-NS5)'!$Y$10,COUNTA('[1]Noise APN West Other (AW-NS5)'!$Y$1:$Y$65536)-13,0,12,1)</definedName>
    <definedName name="awns5_night_total" localSheetId="38">OFFSET('[1]Noise APN West Other (AW-NS5)'!$Y$10,COUNTA('[1]Noise APN West Other (AW-NS5)'!$Y$1:$Y$65536)-13,0,12,1)</definedName>
    <definedName name="awns5_night_total" localSheetId="39">OFFSET('[1]Noise APN West Other (AW-NS5)'!$Y$10,COUNTA('[1]Noise APN West Other (AW-NS5)'!$Y$1:$Y$65536)-13,0,12,1)</definedName>
    <definedName name="awns5_night_total" localSheetId="40">OFFSET('[1]Noise APN West Other (AW-NS5)'!$Y$10,COUNTA('[1]Noise APN West Other (AW-NS5)'!$Y$1:$Y$65536)-13,0,12,1)</definedName>
    <definedName name="awns5_night_total" localSheetId="41">OFFSET('[1]Noise APN West Other (AW-NS5)'!$Y$10,COUNTA('[1]Noise APN West Other (AW-NS5)'!$Y$1:$Y$65536)-13,0,12,1)</definedName>
    <definedName name="awns5_night_total" localSheetId="42">OFFSET('[1]Noise APN West Other (AW-NS5)'!$Y$10,COUNTA('[1]Noise APN West Other (AW-NS5)'!$Y$1:$Y$65536)-13,0,12,1)</definedName>
    <definedName name="awns5_night_total" localSheetId="52">OFFSET('[1]Noise APN West Other (AW-NS5)'!$Y$10,COUNTA('[1]Noise APN West Other (AW-NS5)'!$Y$1:$Y$65536)-13,0,12,1)</definedName>
    <definedName name="awns5_night_total" localSheetId="55">OFFSET('[1]Noise APN West Other (AW-NS5)'!$Y$10,COUNTA('[1]Noise APN West Other (AW-NS5)'!$Y$1:$Y$65536)-13,0,12,1)</definedName>
    <definedName name="awns5_night_total" localSheetId="53">OFFSET('[1]Noise APN West Other (AW-NS5)'!$Y$10,COUNTA('[1]Noise APN West Other (AW-NS5)'!$Y$1:$Y$65536)-13,0,12,1)</definedName>
    <definedName name="awns5_night_total" localSheetId="54">OFFSET('[1]Noise APN West Other (AW-NS5)'!$Y$10,COUNTA('[1]Noise APN West Other (AW-NS5)'!$Y$1:$Y$65536)-13,0,12,1)</definedName>
    <definedName name="awns5_night_total" localSheetId="22">OFFSET('[1]Noise APN West Other (AW-NS5)'!$Y$10,COUNTA('[1]Noise APN West Other (AW-NS5)'!$Y$1:$Y$65536)-13,0,12,1)</definedName>
    <definedName name="awns5_night_total">OFFSET('Noise APN West Other (AW-NS5)'!$Y$10,COUNTA('Noise APN West Other (AW-NS5)'!$Y:$Y)-13,0,12,1)</definedName>
    <definedName name="_xlnm.Print_Area" localSheetId="0">Menu!$A$1:$X$49</definedName>
    <definedName name="pt10_cm_cond_avg" localSheetId="36">OFFSET('[1]Water Pt 10 (CM)'!$I$11,COUNTA('[1]Water Pt 10 (CM)'!$I$1:$I$65536)-20,0,18,1)</definedName>
    <definedName name="pt10_cm_cond_avg" localSheetId="37">OFFSET('[1]Water Pt 10 (CM)'!$I$11,COUNTA('[1]Water Pt 10 (CM)'!$I$1:$I$65536)-20,0,18,1)</definedName>
    <definedName name="pt10_cm_cond_avg" localSheetId="38">OFFSET('[1]Water Pt 10 (CM)'!$I$11,COUNTA('[1]Water Pt 10 (CM)'!$I$1:$I$65536)-20,0,18,1)</definedName>
    <definedName name="pt10_cm_cond_avg" localSheetId="39">OFFSET('[1]Water Pt 10 (CM)'!$I$11,COUNTA('[1]Water Pt 10 (CM)'!$I$1:$I$65536)-20,0,18,1)</definedName>
    <definedName name="pt10_cm_cond_avg" localSheetId="40">OFFSET('[1]Water Pt 10 (CM)'!$I$11,COUNTA('[1]Water Pt 10 (CM)'!$I$1:$I$65536)-20,0,18,1)</definedName>
    <definedName name="pt10_cm_cond_avg" localSheetId="41">OFFSET('[1]Water Pt 10 (CM)'!$I$11,COUNTA('[1]Water Pt 10 (CM)'!$I$1:$I$65536)-20,0,18,1)</definedName>
    <definedName name="pt10_cm_cond_avg" localSheetId="42">OFFSET('[1]Water Pt 10 (CM)'!$I$11,COUNTA('[1]Water Pt 10 (CM)'!$I$1:$I$65536)-20,0,18,1)</definedName>
    <definedName name="pt10_cm_cond_avg" localSheetId="52">OFFSET('[1]Water Pt 10 (CM)'!$I$11,COUNTA('[1]Water Pt 10 (CM)'!$I$1:$I$65536)-20,0,18,1)</definedName>
    <definedName name="pt10_cm_cond_avg" localSheetId="55">OFFSET('[1]Water Pt 10 (CM)'!$I$11,COUNTA('[1]Water Pt 10 (CM)'!$I$1:$I$65536)-20,0,18,1)</definedName>
    <definedName name="pt10_cm_cond_avg" localSheetId="53">OFFSET('[1]Water Pt 10 (CM)'!$I$11,COUNTA('[1]Water Pt 10 (CM)'!$I$1:$I$65536)-20,0,18,1)</definedName>
    <definedName name="pt10_cm_cond_avg" localSheetId="54">OFFSET('[1]Water Pt 10 (CM)'!$I$11,COUNTA('[1]Water Pt 10 (CM)'!$I$1:$I$65536)-20,0,18,1)</definedName>
    <definedName name="pt10_cm_cond_avg" localSheetId="22">OFFSET('[1]Water Pt 10 (CM)'!$I$11,COUNTA('[1]Water Pt 10 (CM)'!$I$1:$I$65536)-20,0,18,1)</definedName>
    <definedName name="pt10_cm_cond_avg">OFFSET('Water Pt 10 (CM)'!$I$11,COUNTA('Water Pt 10 (CM)'!$I:$I)-20,0,18,1)</definedName>
    <definedName name="pt10_cm_cond_limit" localSheetId="36">OFFSET('[1]Water Pt 10 (CM)'!$N$11,COUNTA('[1]Water Pt 10 (CM)'!$N$1:$N$65536)-19,0,18,1)</definedName>
    <definedName name="pt10_cm_cond_limit" localSheetId="37">OFFSET('[1]Water Pt 10 (CM)'!$N$11,COUNTA('[1]Water Pt 10 (CM)'!$N$1:$N$65536)-19,0,18,1)</definedName>
    <definedName name="pt10_cm_cond_limit" localSheetId="38">OFFSET('[1]Water Pt 10 (CM)'!$N$11,COUNTA('[1]Water Pt 10 (CM)'!$N$1:$N$65536)-19,0,18,1)</definedName>
    <definedName name="pt10_cm_cond_limit" localSheetId="39">OFFSET('[1]Water Pt 10 (CM)'!$N$11,COUNTA('[1]Water Pt 10 (CM)'!$N$1:$N$65536)-19,0,18,1)</definedName>
    <definedName name="pt10_cm_cond_limit" localSheetId="40">OFFSET('[1]Water Pt 10 (CM)'!$N$11,COUNTA('[1]Water Pt 10 (CM)'!$N$1:$N$65536)-19,0,18,1)</definedName>
    <definedName name="pt10_cm_cond_limit" localSheetId="41">OFFSET('[1]Water Pt 10 (CM)'!$N$11,COUNTA('[1]Water Pt 10 (CM)'!$N$1:$N$65536)-19,0,18,1)</definedName>
    <definedName name="pt10_cm_cond_limit" localSheetId="42">OFFSET('[1]Water Pt 10 (CM)'!$N$11,COUNTA('[1]Water Pt 10 (CM)'!$N$1:$N$65536)-19,0,18,1)</definedName>
    <definedName name="pt10_cm_cond_limit" localSheetId="52">OFFSET('[1]Water Pt 10 (CM)'!$N$11,COUNTA('[1]Water Pt 10 (CM)'!$N$1:$N$65536)-19,0,18,1)</definedName>
    <definedName name="pt10_cm_cond_limit" localSheetId="55">OFFSET('[1]Water Pt 10 (CM)'!$N$11,COUNTA('[1]Water Pt 10 (CM)'!$N$1:$N$65536)-19,0,18,1)</definedName>
    <definedName name="pt10_cm_cond_limit" localSheetId="53">OFFSET('[1]Water Pt 10 (CM)'!$N$11,COUNTA('[1]Water Pt 10 (CM)'!$N$1:$N$65536)-19,0,18,1)</definedName>
    <definedName name="pt10_cm_cond_limit" localSheetId="54">OFFSET('[1]Water Pt 10 (CM)'!$N$11,COUNTA('[1]Water Pt 10 (CM)'!$N$1:$N$65536)-19,0,18,1)</definedName>
    <definedName name="pt10_cm_cond_limit" localSheetId="22">OFFSET('[1]Water Pt 10 (CM)'!$N$11,COUNTA('[1]Water Pt 10 (CM)'!$N$1:$N$65536)-19,0,18,1)</definedName>
    <definedName name="pt10_cm_cond_limit">OFFSET('Water Pt 10 (CM)'!$N$11,COUNTA('Water Pt 10 (CM)'!$N:$N)-19,0,18,1)</definedName>
    <definedName name="pt10_cm_cond_max" localSheetId="36">OFFSET('[1]Water Pt 10 (CM)'!$J$11,COUNTA('[1]Water Pt 10 (CM)'!$J$1:$J$65536)-19,0,18,1)</definedName>
    <definedName name="pt10_cm_cond_max" localSheetId="37">OFFSET('[1]Water Pt 10 (CM)'!$J$11,COUNTA('[1]Water Pt 10 (CM)'!$J$1:$J$65536)-19,0,18,1)</definedName>
    <definedName name="pt10_cm_cond_max" localSheetId="38">OFFSET('[1]Water Pt 10 (CM)'!$J$11,COUNTA('[1]Water Pt 10 (CM)'!$J$1:$J$65536)-19,0,18,1)</definedName>
    <definedName name="pt10_cm_cond_max" localSheetId="39">OFFSET('[1]Water Pt 10 (CM)'!$J$11,COUNTA('[1]Water Pt 10 (CM)'!$J$1:$J$65536)-19,0,18,1)</definedName>
    <definedName name="pt10_cm_cond_max" localSheetId="40">OFFSET('[1]Water Pt 10 (CM)'!$J$11,COUNTA('[1]Water Pt 10 (CM)'!$J$1:$J$65536)-19,0,18,1)</definedName>
    <definedName name="pt10_cm_cond_max" localSheetId="41">OFFSET('[1]Water Pt 10 (CM)'!$J$11,COUNTA('[1]Water Pt 10 (CM)'!$J$1:$J$65536)-19,0,18,1)</definedName>
    <definedName name="pt10_cm_cond_max" localSheetId="42">OFFSET('[1]Water Pt 10 (CM)'!$J$11,COUNTA('[1]Water Pt 10 (CM)'!$J$1:$J$65536)-19,0,18,1)</definedName>
    <definedName name="pt10_cm_cond_max" localSheetId="52">OFFSET('[1]Water Pt 10 (CM)'!$J$11,COUNTA('[1]Water Pt 10 (CM)'!$J$1:$J$65536)-19,0,18,1)</definedName>
    <definedName name="pt10_cm_cond_max" localSheetId="55">OFFSET('[1]Water Pt 10 (CM)'!$J$11,COUNTA('[1]Water Pt 10 (CM)'!$J$1:$J$65536)-19,0,18,1)</definedName>
    <definedName name="pt10_cm_cond_max" localSheetId="53">OFFSET('[1]Water Pt 10 (CM)'!$J$11,COUNTA('[1]Water Pt 10 (CM)'!$J$1:$J$65536)-19,0,18,1)</definedName>
    <definedName name="pt10_cm_cond_max" localSheetId="54">OFFSET('[1]Water Pt 10 (CM)'!$J$11,COUNTA('[1]Water Pt 10 (CM)'!$J$1:$J$65536)-19,0,18,1)</definedName>
    <definedName name="pt10_cm_cond_max" localSheetId="22">OFFSET('[1]Water Pt 10 (CM)'!$J$11,COUNTA('[1]Water Pt 10 (CM)'!$J$1:$J$65536)-19,0,18,1)</definedName>
    <definedName name="pt10_cm_cond_max">OFFSET('Water Pt 10 (CM)'!$J$11,COUNTA('Water Pt 10 (CM)'!$J:$J)-19,0,18,1)</definedName>
    <definedName name="pt10_cm_cond_min" localSheetId="36">OFFSET('[1]Water Pt 10 (CM)'!$K$11,COUNTA('[1]Water Pt 10 (CM)'!$K$1:$K$65536)-19,0,18,1)</definedName>
    <definedName name="pt10_cm_cond_min" localSheetId="37">OFFSET('[1]Water Pt 10 (CM)'!$K$11,COUNTA('[1]Water Pt 10 (CM)'!$K$1:$K$65536)-19,0,18,1)</definedName>
    <definedName name="pt10_cm_cond_min" localSheetId="38">OFFSET('[1]Water Pt 10 (CM)'!$K$11,COUNTA('[1]Water Pt 10 (CM)'!$K$1:$K$65536)-19,0,18,1)</definedName>
    <definedName name="pt10_cm_cond_min" localSheetId="39">OFFSET('[1]Water Pt 10 (CM)'!$K$11,COUNTA('[1]Water Pt 10 (CM)'!$K$1:$K$65536)-19,0,18,1)</definedName>
    <definedName name="pt10_cm_cond_min" localSheetId="40">OFFSET('[1]Water Pt 10 (CM)'!$K$11,COUNTA('[1]Water Pt 10 (CM)'!$K$1:$K$65536)-19,0,18,1)</definedName>
    <definedName name="pt10_cm_cond_min" localSheetId="41">OFFSET('[1]Water Pt 10 (CM)'!$K$11,COUNTA('[1]Water Pt 10 (CM)'!$K$1:$K$65536)-19,0,18,1)</definedName>
    <definedName name="pt10_cm_cond_min" localSheetId="42">OFFSET('[1]Water Pt 10 (CM)'!$K$11,COUNTA('[1]Water Pt 10 (CM)'!$K$1:$K$65536)-19,0,18,1)</definedName>
    <definedName name="pt10_cm_cond_min" localSheetId="52">OFFSET('[1]Water Pt 10 (CM)'!$K$11,COUNTA('[1]Water Pt 10 (CM)'!$K$1:$K$65536)-19,0,18,1)</definedName>
    <definedName name="pt10_cm_cond_min" localSheetId="55">OFFSET('[1]Water Pt 10 (CM)'!$K$11,COUNTA('[1]Water Pt 10 (CM)'!$K$1:$K$65536)-19,0,18,1)</definedName>
    <definedName name="pt10_cm_cond_min" localSheetId="53">OFFSET('[1]Water Pt 10 (CM)'!$K$11,COUNTA('[1]Water Pt 10 (CM)'!$K$1:$K$65536)-19,0,18,1)</definedName>
    <definedName name="pt10_cm_cond_min" localSheetId="54">OFFSET('[1]Water Pt 10 (CM)'!$K$11,COUNTA('[1]Water Pt 10 (CM)'!$K$1:$K$65536)-19,0,18,1)</definedName>
    <definedName name="pt10_cm_cond_min" localSheetId="22">OFFSET('[1]Water Pt 10 (CM)'!$K$11,COUNTA('[1]Water Pt 10 (CM)'!$K$1:$K$65536)-19,0,18,1)</definedName>
    <definedName name="pt10_cm_cond_min">OFFSET('Water Pt 10 (CM)'!$K$11,COUNTA('Water Pt 10 (CM)'!$K:$K)-19,0,18,1)</definedName>
    <definedName name="pt10_cm_disch" localSheetId="36">OFFSET('[1]Water Pt 10 (CM)'!$R$11,COUNTA('[1]Water Pt 10 (CM)'!$R$1:$R$65536)-19,0,18,1)</definedName>
    <definedName name="pt10_cm_disch" localSheetId="37">OFFSET('[1]Water Pt 10 (CM)'!$R$11,COUNTA('[1]Water Pt 10 (CM)'!$R$1:$R$65536)-19,0,18,1)</definedName>
    <definedName name="pt10_cm_disch" localSheetId="38">OFFSET('[1]Water Pt 10 (CM)'!$R$11,COUNTA('[1]Water Pt 10 (CM)'!$R$1:$R$65536)-19,0,18,1)</definedName>
    <definedName name="pt10_cm_disch" localSheetId="39">OFFSET('[1]Water Pt 10 (CM)'!$R$11,COUNTA('[1]Water Pt 10 (CM)'!$R$1:$R$65536)-19,0,18,1)</definedName>
    <definedName name="pt10_cm_disch" localSheetId="40">OFFSET('[1]Water Pt 10 (CM)'!$R$11,COUNTA('[1]Water Pt 10 (CM)'!$R$1:$R$65536)-19,0,18,1)</definedName>
    <definedName name="pt10_cm_disch" localSheetId="41">OFFSET('[1]Water Pt 10 (CM)'!$R$11,COUNTA('[1]Water Pt 10 (CM)'!$R$1:$R$65536)-19,0,18,1)</definedName>
    <definedName name="pt10_cm_disch" localSheetId="42">OFFSET('[1]Water Pt 10 (CM)'!$R$11,COUNTA('[1]Water Pt 10 (CM)'!$R$1:$R$65536)-19,0,18,1)</definedName>
    <definedName name="pt10_cm_disch" localSheetId="52">OFFSET('[1]Water Pt 10 (CM)'!$R$11,COUNTA('[1]Water Pt 10 (CM)'!$R$1:$R$65536)-19,0,18,1)</definedName>
    <definedName name="pt10_cm_disch" localSheetId="55">OFFSET('[1]Water Pt 10 (CM)'!$R$11,COUNTA('[1]Water Pt 10 (CM)'!$R$1:$R$65536)-19,0,18,1)</definedName>
    <definedName name="pt10_cm_disch" localSheetId="53">OFFSET('[1]Water Pt 10 (CM)'!$R$11,COUNTA('[1]Water Pt 10 (CM)'!$R$1:$R$65536)-19,0,18,1)</definedName>
    <definedName name="pt10_cm_disch" localSheetId="54">OFFSET('[1]Water Pt 10 (CM)'!$R$11,COUNTA('[1]Water Pt 10 (CM)'!$R$1:$R$65536)-19,0,18,1)</definedName>
    <definedName name="pt10_cm_disch" localSheetId="22">OFFSET('[1]Water Pt 10 (CM)'!$R$11,COUNTA('[1]Water Pt 10 (CM)'!$R$1:$R$65536)-19,0,18,1)</definedName>
    <definedName name="pt10_cm_disch">OFFSET('Water Pt 10 (CM)'!$R$11,COUNTA('Water Pt 10 (CM)'!$R:$R)-19,0,18,1)</definedName>
    <definedName name="pt10_cm_month" localSheetId="36">OFFSET('[1]Water Pt 10 (CM)'!$B$11,COUNTA('[1]Water Pt 10 (CM)'!$B$1:$B$65536)-19,0,18,1)</definedName>
    <definedName name="pt10_cm_month" localSheetId="37">OFFSET('[1]Water Pt 10 (CM)'!$B$11,COUNTA('[1]Water Pt 10 (CM)'!$B$1:$B$65536)-19,0,18,1)</definedName>
    <definedName name="pt10_cm_month" localSheetId="38">OFFSET('[1]Water Pt 10 (CM)'!$B$11,COUNTA('[1]Water Pt 10 (CM)'!$B$1:$B$65536)-19,0,18,1)</definedName>
    <definedName name="pt10_cm_month" localSheetId="39">OFFSET('[1]Water Pt 10 (CM)'!$B$11,COUNTA('[1]Water Pt 10 (CM)'!$B$1:$B$65536)-19,0,18,1)</definedName>
    <definedName name="pt10_cm_month" localSheetId="40">OFFSET('[1]Water Pt 10 (CM)'!$B$11,COUNTA('[1]Water Pt 10 (CM)'!$B$1:$B$65536)-19,0,18,1)</definedName>
    <definedName name="pt10_cm_month" localSheetId="41">OFFSET('[1]Water Pt 10 (CM)'!$B$11,COUNTA('[1]Water Pt 10 (CM)'!$B$1:$B$65536)-19,0,18,1)</definedName>
    <definedName name="pt10_cm_month" localSheetId="42">OFFSET('[1]Water Pt 10 (CM)'!$B$11,COUNTA('[1]Water Pt 10 (CM)'!$B$1:$B$65536)-19,0,18,1)</definedName>
    <definedName name="pt10_cm_month" localSheetId="52">OFFSET('[1]Water Pt 10 (CM)'!$B$11,COUNTA('[1]Water Pt 10 (CM)'!$B$1:$B$65536)-19,0,18,1)</definedName>
    <definedName name="pt10_cm_month" localSheetId="55">OFFSET('[1]Water Pt 10 (CM)'!$B$11,COUNTA('[1]Water Pt 10 (CM)'!$B$1:$B$65536)-19,0,18,1)</definedName>
    <definedName name="pt10_cm_month" localSheetId="53">OFFSET('[1]Water Pt 10 (CM)'!$B$11,COUNTA('[1]Water Pt 10 (CM)'!$B$1:$B$65536)-19,0,18,1)</definedName>
    <definedName name="pt10_cm_month" localSheetId="54">OFFSET('[1]Water Pt 10 (CM)'!$B$11,COUNTA('[1]Water Pt 10 (CM)'!$B$1:$B$65536)-19,0,18,1)</definedName>
    <definedName name="pt10_cm_month" localSheetId="22">OFFSET('[1]Water Pt 10 (CM)'!$B$11,COUNTA('[1]Water Pt 10 (CM)'!$B$1:$B$65536)-19,0,18,1)</definedName>
    <definedName name="pt10_cm_month">OFFSET('Water Pt 10 (CM)'!$B$11,COUNTA('Water Pt 10 (CM)'!$B:$B)-19,0,18,1)</definedName>
    <definedName name="pt10_cm_ph_avg" localSheetId="36">OFFSET('[1]Water Pt 10 (CM)'!$D$11,COUNTA('[1]Water Pt 10 (CM)'!$D$1:$D$65536)-20,0,18,1)</definedName>
    <definedName name="pt10_cm_ph_avg" localSheetId="37">OFFSET('[1]Water Pt 10 (CM)'!$D$11,COUNTA('[1]Water Pt 10 (CM)'!$D$1:$D$65536)-20,0,18,1)</definedName>
    <definedName name="pt10_cm_ph_avg" localSheetId="38">OFFSET('[1]Water Pt 10 (CM)'!$D$11,COUNTA('[1]Water Pt 10 (CM)'!$D$1:$D$65536)-20,0,18,1)</definedName>
    <definedName name="pt10_cm_ph_avg" localSheetId="39">OFFSET('[1]Water Pt 10 (CM)'!$D$11,COUNTA('[1]Water Pt 10 (CM)'!$D$1:$D$65536)-20,0,18,1)</definedName>
    <definedName name="pt10_cm_ph_avg" localSheetId="40">OFFSET('[1]Water Pt 10 (CM)'!$D$11,COUNTA('[1]Water Pt 10 (CM)'!$D$1:$D$65536)-20,0,18,1)</definedName>
    <definedName name="pt10_cm_ph_avg" localSheetId="41">OFFSET('[1]Water Pt 10 (CM)'!$D$11,COUNTA('[1]Water Pt 10 (CM)'!$D$1:$D$65536)-20,0,18,1)</definedName>
    <definedName name="pt10_cm_ph_avg" localSheetId="42">OFFSET('[1]Water Pt 10 (CM)'!$D$11,COUNTA('[1]Water Pt 10 (CM)'!$D$1:$D$65536)-20,0,18,1)</definedName>
    <definedName name="pt10_cm_ph_avg" localSheetId="52">OFFSET('[1]Water Pt 10 (CM)'!$D$11,COUNTA('[1]Water Pt 10 (CM)'!$D$1:$D$65536)-20,0,18,1)</definedName>
    <definedName name="pt10_cm_ph_avg" localSheetId="55">OFFSET('[1]Water Pt 10 (CM)'!$D$11,COUNTA('[1]Water Pt 10 (CM)'!$D$1:$D$65536)-20,0,18,1)</definedName>
    <definedName name="pt10_cm_ph_avg" localSheetId="53">OFFSET('[1]Water Pt 10 (CM)'!$D$11,COUNTA('[1]Water Pt 10 (CM)'!$D$1:$D$65536)-20,0,18,1)</definedName>
    <definedName name="pt10_cm_ph_avg" localSheetId="54">OFFSET('[1]Water Pt 10 (CM)'!$D$11,COUNTA('[1]Water Pt 10 (CM)'!$D$1:$D$65536)-20,0,18,1)</definedName>
    <definedName name="pt10_cm_ph_avg" localSheetId="22">OFFSET('[1]Water Pt 10 (CM)'!$D$11,COUNTA('[1]Water Pt 10 (CM)'!$D$1:$D$65536)-20,0,18,1)</definedName>
    <definedName name="pt10_cm_ph_avg">OFFSET('Water Pt 10 (CM)'!$D$11,COUNTA('Water Pt 10 (CM)'!$D:$D)-20,0,18,1)</definedName>
    <definedName name="pt10_cm_ph_lolimit" localSheetId="36">OFFSET('[1]Water Pt 10 (CM)'!$G$11,COUNTA('[1]Water Pt 10 (CM)'!$G$1:$G$65536)-19,0,18,1)</definedName>
    <definedName name="pt10_cm_ph_lolimit" localSheetId="37">OFFSET('[1]Water Pt 10 (CM)'!$G$11,COUNTA('[1]Water Pt 10 (CM)'!$G$1:$G$65536)-19,0,18,1)</definedName>
    <definedName name="pt10_cm_ph_lolimit" localSheetId="38">OFFSET('[1]Water Pt 10 (CM)'!$G$11,COUNTA('[1]Water Pt 10 (CM)'!$G$1:$G$65536)-19,0,18,1)</definedName>
    <definedName name="pt10_cm_ph_lolimit" localSheetId="39">OFFSET('[1]Water Pt 10 (CM)'!$G$11,COUNTA('[1]Water Pt 10 (CM)'!$G$1:$G$65536)-19,0,18,1)</definedName>
    <definedName name="pt10_cm_ph_lolimit" localSheetId="40">OFFSET('[1]Water Pt 10 (CM)'!$G$11,COUNTA('[1]Water Pt 10 (CM)'!$G$1:$G$65536)-19,0,18,1)</definedName>
    <definedName name="pt10_cm_ph_lolimit" localSheetId="41">OFFSET('[1]Water Pt 10 (CM)'!$G$11,COUNTA('[1]Water Pt 10 (CM)'!$G$1:$G$65536)-19,0,18,1)</definedName>
    <definedName name="pt10_cm_ph_lolimit" localSheetId="42">OFFSET('[1]Water Pt 10 (CM)'!$G$11,COUNTA('[1]Water Pt 10 (CM)'!$G$1:$G$65536)-19,0,18,1)</definedName>
    <definedName name="pt10_cm_ph_lolimit" localSheetId="52">OFFSET('[1]Water Pt 10 (CM)'!$G$11,COUNTA('[1]Water Pt 10 (CM)'!$G$1:$G$65536)-19,0,18,1)</definedName>
    <definedName name="pt10_cm_ph_lolimit" localSheetId="55">OFFSET('[1]Water Pt 10 (CM)'!$G$11,COUNTA('[1]Water Pt 10 (CM)'!$G$1:$G$65536)-19,0,18,1)</definedName>
    <definedName name="pt10_cm_ph_lolimit" localSheetId="53">OFFSET('[1]Water Pt 10 (CM)'!$G$11,COUNTA('[1]Water Pt 10 (CM)'!$G$1:$G$65536)-19,0,18,1)</definedName>
    <definedName name="pt10_cm_ph_lolimit" localSheetId="54">OFFSET('[1]Water Pt 10 (CM)'!$G$11,COUNTA('[1]Water Pt 10 (CM)'!$G$1:$G$65536)-19,0,18,1)</definedName>
    <definedName name="pt10_cm_ph_lolimit" localSheetId="22">OFFSET('[1]Water Pt 10 (CM)'!$G$11,COUNTA('[1]Water Pt 10 (CM)'!$G$1:$G$65536)-19,0,18,1)</definedName>
    <definedName name="pt10_cm_ph_lolimit">OFFSET('Water Pt 10 (CM)'!$G$11,COUNTA('Water Pt 10 (CM)'!$G:$G)-19,0,18,1)</definedName>
    <definedName name="pt10_cm_ph_max" localSheetId="36">OFFSET('[1]Water Pt 10 (CM)'!$E$11,COUNTA('[1]Water Pt 10 (CM)'!$E$1:$E$65536)-19,0,18,1)</definedName>
    <definedName name="pt10_cm_ph_max" localSheetId="37">OFFSET('[1]Water Pt 10 (CM)'!$E$11,COUNTA('[1]Water Pt 10 (CM)'!$E$1:$E$65536)-19,0,18,1)</definedName>
    <definedName name="pt10_cm_ph_max" localSheetId="38">OFFSET('[1]Water Pt 10 (CM)'!$E$11,COUNTA('[1]Water Pt 10 (CM)'!$E$1:$E$65536)-19,0,18,1)</definedName>
    <definedName name="pt10_cm_ph_max" localSheetId="39">OFFSET('[1]Water Pt 10 (CM)'!$E$11,COUNTA('[1]Water Pt 10 (CM)'!$E$1:$E$65536)-19,0,18,1)</definedName>
    <definedName name="pt10_cm_ph_max" localSheetId="40">OFFSET('[1]Water Pt 10 (CM)'!$E$11,COUNTA('[1]Water Pt 10 (CM)'!$E$1:$E$65536)-19,0,18,1)</definedName>
    <definedName name="pt10_cm_ph_max" localSheetId="41">OFFSET('[1]Water Pt 10 (CM)'!$E$11,COUNTA('[1]Water Pt 10 (CM)'!$E$1:$E$65536)-19,0,18,1)</definedName>
    <definedName name="pt10_cm_ph_max" localSheetId="42">OFFSET('[1]Water Pt 10 (CM)'!$E$11,COUNTA('[1]Water Pt 10 (CM)'!$E$1:$E$65536)-19,0,18,1)</definedName>
    <definedName name="pt10_cm_ph_max" localSheetId="52">OFFSET('[1]Water Pt 10 (CM)'!$E$11,COUNTA('[1]Water Pt 10 (CM)'!$E$1:$E$65536)-19,0,18,1)</definedName>
    <definedName name="pt10_cm_ph_max" localSheetId="55">OFFSET('[1]Water Pt 10 (CM)'!$E$11,COUNTA('[1]Water Pt 10 (CM)'!$E$1:$E$65536)-19,0,18,1)</definedName>
    <definedName name="pt10_cm_ph_max" localSheetId="53">OFFSET('[1]Water Pt 10 (CM)'!$E$11,COUNTA('[1]Water Pt 10 (CM)'!$E$1:$E$65536)-19,0,18,1)</definedName>
    <definedName name="pt10_cm_ph_max" localSheetId="54">OFFSET('[1]Water Pt 10 (CM)'!$E$11,COUNTA('[1]Water Pt 10 (CM)'!$E$1:$E$65536)-19,0,18,1)</definedName>
    <definedName name="pt10_cm_ph_max" localSheetId="22">OFFSET('[1]Water Pt 10 (CM)'!$E$11,COUNTA('[1]Water Pt 10 (CM)'!$E$1:$E$65536)-19,0,18,1)</definedName>
    <definedName name="pt10_cm_ph_max">OFFSET('Water Pt 10 (CM)'!$E$11,COUNTA('Water Pt 10 (CM)'!$E:$E)-19,0,18,1)</definedName>
    <definedName name="pt10_cm_ph_min" localSheetId="36">OFFSET('[1]Water Pt 10 (CM)'!$F$11,COUNTA('[1]Water Pt 10 (CM)'!$F$1:$F$65536)-19,0,18,1)</definedName>
    <definedName name="pt10_cm_ph_min" localSheetId="37">OFFSET('[1]Water Pt 10 (CM)'!$F$11,COUNTA('[1]Water Pt 10 (CM)'!$F$1:$F$65536)-19,0,18,1)</definedName>
    <definedName name="pt10_cm_ph_min" localSheetId="38">OFFSET('[1]Water Pt 10 (CM)'!$F$11,COUNTA('[1]Water Pt 10 (CM)'!$F$1:$F$65536)-19,0,18,1)</definedName>
    <definedName name="pt10_cm_ph_min" localSheetId="39">OFFSET('[1]Water Pt 10 (CM)'!$F$11,COUNTA('[1]Water Pt 10 (CM)'!$F$1:$F$65536)-19,0,18,1)</definedName>
    <definedName name="pt10_cm_ph_min" localSheetId="40">OFFSET('[1]Water Pt 10 (CM)'!$F$11,COUNTA('[1]Water Pt 10 (CM)'!$F$1:$F$65536)-19,0,18,1)</definedName>
    <definedName name="pt10_cm_ph_min" localSheetId="41">OFFSET('[1]Water Pt 10 (CM)'!$F$11,COUNTA('[1]Water Pt 10 (CM)'!$F$1:$F$65536)-19,0,18,1)</definedName>
    <definedName name="pt10_cm_ph_min" localSheetId="42">OFFSET('[1]Water Pt 10 (CM)'!$F$11,COUNTA('[1]Water Pt 10 (CM)'!$F$1:$F$65536)-19,0,18,1)</definedName>
    <definedName name="pt10_cm_ph_min" localSheetId="52">OFFSET('[1]Water Pt 10 (CM)'!$F$11,COUNTA('[1]Water Pt 10 (CM)'!$F$1:$F$65536)-19,0,18,1)</definedName>
    <definedName name="pt10_cm_ph_min" localSheetId="55">OFFSET('[1]Water Pt 10 (CM)'!$F$11,COUNTA('[1]Water Pt 10 (CM)'!$F$1:$F$65536)-19,0,18,1)</definedName>
    <definedName name="pt10_cm_ph_min" localSheetId="53">OFFSET('[1]Water Pt 10 (CM)'!$F$11,COUNTA('[1]Water Pt 10 (CM)'!$F$1:$F$65536)-19,0,18,1)</definedName>
    <definedName name="pt10_cm_ph_min" localSheetId="54">OFFSET('[1]Water Pt 10 (CM)'!$F$11,COUNTA('[1]Water Pt 10 (CM)'!$F$1:$F$65536)-19,0,18,1)</definedName>
    <definedName name="pt10_cm_ph_min" localSheetId="22">OFFSET('[1]Water Pt 10 (CM)'!$F$11,COUNTA('[1]Water Pt 10 (CM)'!$F$1:$F$65536)-19,0,18,1)</definedName>
    <definedName name="pt10_cm_ph_min">OFFSET('Water Pt 10 (CM)'!$F$11,COUNTA('Water Pt 10 (CM)'!$F:$F)-19,0,18,1)</definedName>
    <definedName name="pt10_cm_ph_uplimit" localSheetId="36">OFFSET('[1]Water Pt 10 (CM)'!$H$11,COUNTA('[1]Water Pt 10 (CM)'!$H$1:$H$65536)-19,0,18,1)</definedName>
    <definedName name="pt10_cm_ph_uplimit" localSheetId="37">OFFSET('[1]Water Pt 10 (CM)'!$H$11,COUNTA('[1]Water Pt 10 (CM)'!$H$1:$H$65536)-19,0,18,1)</definedName>
    <definedName name="pt10_cm_ph_uplimit" localSheetId="38">OFFSET('[1]Water Pt 10 (CM)'!$H$11,COUNTA('[1]Water Pt 10 (CM)'!$H$1:$H$65536)-19,0,18,1)</definedName>
    <definedName name="pt10_cm_ph_uplimit" localSheetId="39">OFFSET('[1]Water Pt 10 (CM)'!$H$11,COUNTA('[1]Water Pt 10 (CM)'!$H$1:$H$65536)-19,0,18,1)</definedName>
    <definedName name="pt10_cm_ph_uplimit" localSheetId="40">OFFSET('[1]Water Pt 10 (CM)'!$H$11,COUNTA('[1]Water Pt 10 (CM)'!$H$1:$H$65536)-19,0,18,1)</definedName>
    <definedName name="pt10_cm_ph_uplimit" localSheetId="41">OFFSET('[1]Water Pt 10 (CM)'!$H$11,COUNTA('[1]Water Pt 10 (CM)'!$H$1:$H$65536)-19,0,18,1)</definedName>
    <definedName name="pt10_cm_ph_uplimit" localSheetId="42">OFFSET('[1]Water Pt 10 (CM)'!$H$11,COUNTA('[1]Water Pt 10 (CM)'!$H$1:$H$65536)-19,0,18,1)</definedName>
    <definedName name="pt10_cm_ph_uplimit" localSheetId="52">OFFSET('[1]Water Pt 10 (CM)'!$H$11,COUNTA('[1]Water Pt 10 (CM)'!$H$1:$H$65536)-19,0,18,1)</definedName>
    <definedName name="pt10_cm_ph_uplimit" localSheetId="55">OFFSET('[1]Water Pt 10 (CM)'!$H$11,COUNTA('[1]Water Pt 10 (CM)'!$H$1:$H$65536)-19,0,18,1)</definedName>
    <definedName name="pt10_cm_ph_uplimit" localSheetId="53">OFFSET('[1]Water Pt 10 (CM)'!$H$11,COUNTA('[1]Water Pt 10 (CM)'!$H$1:$H$65536)-19,0,18,1)</definedName>
    <definedName name="pt10_cm_ph_uplimit" localSheetId="54">OFFSET('[1]Water Pt 10 (CM)'!$H$11,COUNTA('[1]Water Pt 10 (CM)'!$H$1:$H$65536)-19,0,18,1)</definedName>
    <definedName name="pt10_cm_ph_uplimit" localSheetId="22">OFFSET('[1]Water Pt 10 (CM)'!$H$11,COUNTA('[1]Water Pt 10 (CM)'!$H$1:$H$65536)-19,0,18,1)</definedName>
    <definedName name="pt10_cm_ph_uplimit">OFFSET('Water Pt 10 (CM)'!$H$11,COUNTA('Water Pt 10 (CM)'!$H:$H)-19,0,18,1)</definedName>
    <definedName name="pt10_cm_turb_avg" localSheetId="36">OFFSET('[1]Water Pt 10 (CM)'!$O$11,COUNTA('[1]Water Pt 10 (CM)'!$O$1:$O$65536)-20,0,18,1)</definedName>
    <definedName name="pt10_cm_turb_avg" localSheetId="37">OFFSET('[1]Water Pt 10 (CM)'!$O$11,COUNTA('[1]Water Pt 10 (CM)'!$O$1:$O$65536)-20,0,18,1)</definedName>
    <definedName name="pt10_cm_turb_avg" localSheetId="38">OFFSET('[1]Water Pt 10 (CM)'!$O$11,COUNTA('[1]Water Pt 10 (CM)'!$O$1:$O$65536)-20,0,18,1)</definedName>
    <definedName name="pt10_cm_turb_avg" localSheetId="39">OFFSET('[1]Water Pt 10 (CM)'!$O$11,COUNTA('[1]Water Pt 10 (CM)'!$O$1:$O$65536)-20,0,18,1)</definedName>
    <definedName name="pt10_cm_turb_avg" localSheetId="40">OFFSET('[1]Water Pt 10 (CM)'!$O$11,COUNTA('[1]Water Pt 10 (CM)'!$O$1:$O$65536)-20,0,18,1)</definedName>
    <definedName name="pt10_cm_turb_avg" localSheetId="41">OFFSET('[1]Water Pt 10 (CM)'!$O$11,COUNTA('[1]Water Pt 10 (CM)'!$O$1:$O$65536)-20,0,18,1)</definedName>
    <definedName name="pt10_cm_turb_avg" localSheetId="42">OFFSET('[1]Water Pt 10 (CM)'!$O$11,COUNTA('[1]Water Pt 10 (CM)'!$O$1:$O$65536)-20,0,18,1)</definedName>
    <definedName name="pt10_cm_turb_avg" localSheetId="52">OFFSET('[1]Water Pt 10 (CM)'!$O$11,COUNTA('[1]Water Pt 10 (CM)'!$O$1:$O$65536)-20,0,18,1)</definedName>
    <definedName name="pt10_cm_turb_avg" localSheetId="55">OFFSET('[1]Water Pt 10 (CM)'!$O$11,COUNTA('[1]Water Pt 10 (CM)'!$O$1:$O$65536)-20,0,18,1)</definedName>
    <definedName name="pt10_cm_turb_avg" localSheetId="53">OFFSET('[1]Water Pt 10 (CM)'!$O$11,COUNTA('[1]Water Pt 10 (CM)'!$O$1:$O$65536)-20,0,18,1)</definedName>
    <definedName name="pt10_cm_turb_avg" localSheetId="54">OFFSET('[1]Water Pt 10 (CM)'!$O$11,COUNTA('[1]Water Pt 10 (CM)'!$O$1:$O$65536)-20,0,18,1)</definedName>
    <definedName name="pt10_cm_turb_avg" localSheetId="22">OFFSET('[1]Water Pt 10 (CM)'!$O$11,COUNTA('[1]Water Pt 10 (CM)'!$O$1:$O$65536)-20,0,18,1)</definedName>
    <definedName name="pt10_cm_turb_avg">OFFSET('Water Pt 10 (CM)'!$O$11,COUNTA('Water Pt 10 (CM)'!$O:$O)-20,0,18,1)</definedName>
    <definedName name="pt10_cm_turb_max" localSheetId="36">OFFSET('[1]Water Pt 10 (CM)'!$P$11,COUNTA('[1]Water Pt 10 (CM)'!$P$1:$P$65536)-19,0,18,1)</definedName>
    <definedName name="pt10_cm_turb_max" localSheetId="37">OFFSET('[1]Water Pt 10 (CM)'!$P$11,COUNTA('[1]Water Pt 10 (CM)'!$P$1:$P$65536)-19,0,18,1)</definedName>
    <definedName name="pt10_cm_turb_max" localSheetId="38">OFFSET('[1]Water Pt 10 (CM)'!$P$11,COUNTA('[1]Water Pt 10 (CM)'!$P$1:$P$65536)-19,0,18,1)</definedName>
    <definedName name="pt10_cm_turb_max" localSheetId="39">OFFSET('[1]Water Pt 10 (CM)'!$P$11,COUNTA('[1]Water Pt 10 (CM)'!$P$1:$P$65536)-19,0,18,1)</definedName>
    <definedName name="pt10_cm_turb_max" localSheetId="40">OFFSET('[1]Water Pt 10 (CM)'!$P$11,COUNTA('[1]Water Pt 10 (CM)'!$P$1:$P$65536)-19,0,18,1)</definedName>
    <definedName name="pt10_cm_turb_max" localSheetId="41">OFFSET('[1]Water Pt 10 (CM)'!$P$11,COUNTA('[1]Water Pt 10 (CM)'!$P$1:$P$65536)-19,0,18,1)</definedName>
    <definedName name="pt10_cm_turb_max" localSheetId="42">OFFSET('[1]Water Pt 10 (CM)'!$P$11,COUNTA('[1]Water Pt 10 (CM)'!$P$1:$P$65536)-19,0,18,1)</definedName>
    <definedName name="pt10_cm_turb_max" localSheetId="52">OFFSET('[1]Water Pt 10 (CM)'!$P$11,COUNTA('[1]Water Pt 10 (CM)'!$P$1:$P$65536)-19,0,18,1)</definedName>
    <definedName name="pt10_cm_turb_max" localSheetId="55">OFFSET('[1]Water Pt 10 (CM)'!$P$11,COUNTA('[1]Water Pt 10 (CM)'!$P$1:$P$65536)-19,0,18,1)</definedName>
    <definedName name="pt10_cm_turb_max" localSheetId="53">OFFSET('[1]Water Pt 10 (CM)'!$P$11,COUNTA('[1]Water Pt 10 (CM)'!$P$1:$P$65536)-19,0,18,1)</definedName>
    <definedName name="pt10_cm_turb_max" localSheetId="54">OFFSET('[1]Water Pt 10 (CM)'!$P$11,COUNTA('[1]Water Pt 10 (CM)'!$P$1:$P$65536)-19,0,18,1)</definedName>
    <definedName name="pt10_cm_turb_max" localSheetId="22">OFFSET('[1]Water Pt 10 (CM)'!$P$11,COUNTA('[1]Water Pt 10 (CM)'!$P$1:$P$65536)-19,0,18,1)</definedName>
    <definedName name="pt10_cm_turb_max">OFFSET('Water Pt 10 (CM)'!$P$11,COUNTA('Water Pt 10 (CM)'!$P:$P)-19,0,18,1)</definedName>
    <definedName name="pt10_cm_turb_min" localSheetId="36">OFFSET('[1]Water Pt 10 (CM)'!$Q$11,COUNTA('[1]Water Pt 10 (CM)'!$Q$1:$Q$65536)-19,0,18,1)</definedName>
    <definedName name="pt10_cm_turb_min" localSheetId="37">OFFSET('[1]Water Pt 10 (CM)'!$Q$11,COUNTA('[1]Water Pt 10 (CM)'!$Q$1:$Q$65536)-19,0,18,1)</definedName>
    <definedName name="pt10_cm_turb_min" localSheetId="38">OFFSET('[1]Water Pt 10 (CM)'!$Q$11,COUNTA('[1]Water Pt 10 (CM)'!$Q$1:$Q$65536)-19,0,18,1)</definedName>
    <definedName name="pt10_cm_turb_min" localSheetId="39">OFFSET('[1]Water Pt 10 (CM)'!$Q$11,COUNTA('[1]Water Pt 10 (CM)'!$Q$1:$Q$65536)-19,0,18,1)</definedName>
    <definedName name="pt10_cm_turb_min" localSheetId="40">OFFSET('[1]Water Pt 10 (CM)'!$Q$11,COUNTA('[1]Water Pt 10 (CM)'!$Q$1:$Q$65536)-19,0,18,1)</definedName>
    <definedName name="pt10_cm_turb_min" localSheetId="41">OFFSET('[1]Water Pt 10 (CM)'!$Q$11,COUNTA('[1]Water Pt 10 (CM)'!$Q$1:$Q$65536)-19,0,18,1)</definedName>
    <definedName name="pt10_cm_turb_min" localSheetId="42">OFFSET('[1]Water Pt 10 (CM)'!$Q$11,COUNTA('[1]Water Pt 10 (CM)'!$Q$1:$Q$65536)-19,0,18,1)</definedName>
    <definedName name="pt10_cm_turb_min" localSheetId="52">OFFSET('[1]Water Pt 10 (CM)'!$Q$11,COUNTA('[1]Water Pt 10 (CM)'!$Q$1:$Q$65536)-19,0,18,1)</definedName>
    <definedName name="pt10_cm_turb_min" localSheetId="55">OFFSET('[1]Water Pt 10 (CM)'!$Q$11,COUNTA('[1]Water Pt 10 (CM)'!$Q$1:$Q$65536)-19,0,18,1)</definedName>
    <definedName name="pt10_cm_turb_min" localSheetId="53">OFFSET('[1]Water Pt 10 (CM)'!$Q$11,COUNTA('[1]Water Pt 10 (CM)'!$Q$1:$Q$65536)-19,0,18,1)</definedName>
    <definedName name="pt10_cm_turb_min" localSheetId="54">OFFSET('[1]Water Pt 10 (CM)'!$Q$11,COUNTA('[1]Water Pt 10 (CM)'!$Q$1:$Q$65536)-19,0,18,1)</definedName>
    <definedName name="pt10_cm_turb_min" localSheetId="22">OFFSET('[1]Water Pt 10 (CM)'!$Q$11,COUNTA('[1]Water Pt 10 (CM)'!$Q$1:$Q$65536)-19,0,18,1)</definedName>
    <definedName name="pt10_cm_turb_min">OFFSET('Water Pt 10 (CM)'!$Q$11,COUNTA('Water Pt 10 (CM)'!$Q:$Q)-19,0,18,1)</definedName>
    <definedName name="Pt10_Dates" localSheetId="36">OFFSET('[1]Water Discharge Pt 10'!$B$9,COUNTA('[1]Water Discharge Pt 10'!$B$1:$B$65536)-19,0,18,1)</definedName>
    <definedName name="Pt10_Dates" localSheetId="37">OFFSET('[1]Water Discharge Pt 10'!$B$9,COUNTA('[1]Water Discharge Pt 10'!$B$1:$B$65536)-19,0,18,1)</definedName>
    <definedName name="Pt10_Dates" localSheetId="38">OFFSET('[1]Water Discharge Pt 10'!$B$9,COUNTA('[1]Water Discharge Pt 10'!$B$1:$B$65536)-19,0,18,1)</definedName>
    <definedName name="Pt10_Dates" localSheetId="39">OFFSET('[1]Water Discharge Pt 10'!$B$9,COUNTA('[1]Water Discharge Pt 10'!$B$1:$B$65536)-19,0,18,1)</definedName>
    <definedName name="Pt10_Dates" localSheetId="40">OFFSET('[1]Water Discharge Pt 10'!$B$9,COUNTA('[1]Water Discharge Pt 10'!$B$1:$B$65536)-19,0,18,1)</definedName>
    <definedName name="Pt10_Dates" localSheetId="41">OFFSET('[1]Water Discharge Pt 10'!$B$9,COUNTA('[1]Water Discharge Pt 10'!$B$1:$B$65536)-19,0,18,1)</definedName>
    <definedName name="Pt10_Dates" localSheetId="42">OFFSET('[1]Water Discharge Pt 10'!$B$9,COUNTA('[1]Water Discharge Pt 10'!$B$1:$B$65536)-19,0,18,1)</definedName>
    <definedName name="Pt10_Dates" localSheetId="52">OFFSET('[1]Water Discharge Pt 10'!$B$9,COUNTA('[1]Water Discharge Pt 10'!$B$1:$B$65536)-19,0,18,1)</definedName>
    <definedName name="Pt10_Dates" localSheetId="55">OFFSET('[1]Water Discharge Pt 10'!$B$9,COUNTA('[1]Water Discharge Pt 10'!$B$1:$B$65536)-19,0,18,1)</definedName>
    <definedName name="Pt10_Dates" localSheetId="53">OFFSET('[1]Water Discharge Pt 10'!$B$9,COUNTA('[1]Water Discharge Pt 10'!$B$1:$B$65536)-19,0,18,1)</definedName>
    <definedName name="Pt10_Dates" localSheetId="54">OFFSET('[1]Water Discharge Pt 10'!$B$9,COUNTA('[1]Water Discharge Pt 10'!$B$1:$B$65536)-19,0,18,1)</definedName>
    <definedName name="Pt10_Dates" localSheetId="22">OFFSET('[1]Water Discharge Pt 10'!$B$9,COUNTA('[1]Water Discharge Pt 10'!$B$1:$B$65536)-19,0,18,1)</definedName>
    <definedName name="Pt10_Dates">OFFSET('Water Discharge Pt 10'!$B$9,COUNTA('Water Discharge Pt 10'!$B:$B)-19,0,18,1)</definedName>
    <definedName name="Pt10_Flow_Avg" localSheetId="36">OFFSET('[1]Water Discharge Pt 10'!$E$9,COUNTA('[1]Water Discharge Pt 10'!$E$1:$E$65536)-19,0,18,1)</definedName>
    <definedName name="Pt10_Flow_Avg" localSheetId="37">OFFSET('[1]Water Discharge Pt 10'!$E$9,COUNTA('[1]Water Discharge Pt 10'!$E$1:$E$65536)-19,0,18,1)</definedName>
    <definedName name="Pt10_Flow_Avg" localSheetId="38">OFFSET('[1]Water Discharge Pt 10'!$E$9,COUNTA('[1]Water Discharge Pt 10'!$E$1:$E$65536)-19,0,18,1)</definedName>
    <definedName name="Pt10_Flow_Avg" localSheetId="39">OFFSET('[1]Water Discharge Pt 10'!$E$9,COUNTA('[1]Water Discharge Pt 10'!$E$1:$E$65536)-19,0,18,1)</definedName>
    <definedName name="Pt10_Flow_Avg" localSheetId="40">OFFSET('[1]Water Discharge Pt 10'!$E$9,COUNTA('[1]Water Discharge Pt 10'!$E$1:$E$65536)-19,0,18,1)</definedName>
    <definedName name="Pt10_Flow_Avg" localSheetId="41">OFFSET('[1]Water Discharge Pt 10'!$E$9,COUNTA('[1]Water Discharge Pt 10'!$E$1:$E$65536)-19,0,18,1)</definedName>
    <definedName name="Pt10_Flow_Avg" localSheetId="42">OFFSET('[1]Water Discharge Pt 10'!$E$9,COUNTA('[1]Water Discharge Pt 10'!$E$1:$E$65536)-19,0,18,1)</definedName>
    <definedName name="Pt10_Flow_Avg" localSheetId="52">OFFSET('[1]Water Discharge Pt 10'!$E$9,COUNTA('[1]Water Discharge Pt 10'!$E$1:$E$65536)-19,0,18,1)</definedName>
    <definedName name="Pt10_Flow_Avg" localSheetId="55">OFFSET('[1]Water Discharge Pt 10'!$E$9,COUNTA('[1]Water Discharge Pt 10'!$E$1:$E$65536)-19,0,18,1)</definedName>
    <definedName name="Pt10_Flow_Avg" localSheetId="53">OFFSET('[1]Water Discharge Pt 10'!$E$9,COUNTA('[1]Water Discharge Pt 10'!$E$1:$E$65536)-19,0,18,1)</definedName>
    <definedName name="Pt10_Flow_Avg" localSheetId="54">OFFSET('[1]Water Discharge Pt 10'!$E$9,COUNTA('[1]Water Discharge Pt 10'!$E$1:$E$65536)-19,0,18,1)</definedName>
    <definedName name="Pt10_Flow_Avg" localSheetId="22">OFFSET('[1]Water Discharge Pt 10'!$E$9,COUNTA('[1]Water Discharge Pt 10'!$E$1:$E$65536)-19,0,18,1)</definedName>
    <definedName name="Pt10_Flow_Avg">OFFSET('Water Discharge Pt 10'!$E$9,COUNTA('Water Discharge Pt 10'!$E:$E)-19,0,18,1)</definedName>
    <definedName name="Pt10_Flow_Max" localSheetId="36">OFFSET('[1]Water Discharge Pt 10'!$F$9,COUNTA('[1]Water Discharge Pt 10'!$F$1:$F$65536)-19,0,18,1)</definedName>
    <definedName name="Pt10_Flow_Max" localSheetId="37">OFFSET('[1]Water Discharge Pt 10'!$F$9,COUNTA('[1]Water Discharge Pt 10'!$F$1:$F$65536)-19,0,18,1)</definedName>
    <definedName name="Pt10_Flow_Max" localSheetId="38">OFFSET('[1]Water Discharge Pt 10'!$F$9,COUNTA('[1]Water Discharge Pt 10'!$F$1:$F$65536)-19,0,18,1)</definedName>
    <definedName name="Pt10_Flow_Max" localSheetId="39">OFFSET('[1]Water Discharge Pt 10'!$F$9,COUNTA('[1]Water Discharge Pt 10'!$F$1:$F$65536)-19,0,18,1)</definedName>
    <definedName name="Pt10_Flow_Max" localSheetId="40">OFFSET('[1]Water Discharge Pt 10'!$F$9,COUNTA('[1]Water Discharge Pt 10'!$F$1:$F$65536)-19,0,18,1)</definedName>
    <definedName name="Pt10_Flow_Max" localSheetId="41">OFFSET('[1]Water Discharge Pt 10'!$F$9,COUNTA('[1]Water Discharge Pt 10'!$F$1:$F$65536)-19,0,18,1)</definedName>
    <definedName name="Pt10_Flow_Max" localSheetId="42">OFFSET('[1]Water Discharge Pt 10'!$F$9,COUNTA('[1]Water Discharge Pt 10'!$F$1:$F$65536)-19,0,18,1)</definedName>
    <definedName name="Pt10_Flow_Max" localSheetId="52">OFFSET('[1]Water Discharge Pt 10'!$F$9,COUNTA('[1]Water Discharge Pt 10'!$F$1:$F$65536)-19,0,18,1)</definedName>
    <definedName name="Pt10_Flow_Max" localSheetId="55">OFFSET('[1]Water Discharge Pt 10'!$F$9,COUNTA('[1]Water Discharge Pt 10'!$F$1:$F$65536)-19,0,18,1)</definedName>
    <definedName name="Pt10_Flow_Max" localSheetId="53">OFFSET('[1]Water Discharge Pt 10'!$F$9,COUNTA('[1]Water Discharge Pt 10'!$F$1:$F$65536)-19,0,18,1)</definedName>
    <definedName name="Pt10_Flow_Max" localSheetId="54">OFFSET('[1]Water Discharge Pt 10'!$F$9,COUNTA('[1]Water Discharge Pt 10'!$F$1:$F$65536)-19,0,18,1)</definedName>
    <definedName name="Pt10_Flow_Max" localSheetId="22">OFFSET('[1]Water Discharge Pt 10'!$F$9,COUNTA('[1]Water Discharge Pt 10'!$F$1:$F$65536)-19,0,18,1)</definedName>
    <definedName name="Pt10_Flow_Max">OFFSET('Water Discharge Pt 10'!$F$9,COUNTA('Water Discharge Pt 10'!$F:$F)-19,0,18,1)</definedName>
    <definedName name="Pt10_Flow_Min" localSheetId="36">OFFSET('[1]Water Discharge Pt 10'!$G$9,COUNTA('[1]Water Discharge Pt 10'!$G$1:$G$65536)-19,0,18,1)</definedName>
    <definedName name="Pt10_Flow_Min" localSheetId="37">OFFSET('[1]Water Discharge Pt 10'!$G$9,COUNTA('[1]Water Discharge Pt 10'!$G$1:$G$65536)-19,0,18,1)</definedName>
    <definedName name="Pt10_Flow_Min" localSheetId="38">OFFSET('[1]Water Discharge Pt 10'!$G$9,COUNTA('[1]Water Discharge Pt 10'!$G$1:$G$65536)-19,0,18,1)</definedName>
    <definedName name="Pt10_Flow_Min" localSheetId="39">OFFSET('[1]Water Discharge Pt 10'!$G$9,COUNTA('[1]Water Discharge Pt 10'!$G$1:$G$65536)-19,0,18,1)</definedName>
    <definedName name="Pt10_Flow_Min" localSheetId="40">OFFSET('[1]Water Discharge Pt 10'!$G$9,COUNTA('[1]Water Discharge Pt 10'!$G$1:$G$65536)-19,0,18,1)</definedName>
    <definedName name="Pt10_Flow_Min" localSheetId="41">OFFSET('[1]Water Discharge Pt 10'!$G$9,COUNTA('[1]Water Discharge Pt 10'!$G$1:$G$65536)-19,0,18,1)</definedName>
    <definedName name="Pt10_Flow_Min" localSheetId="42">OFFSET('[1]Water Discharge Pt 10'!$G$9,COUNTA('[1]Water Discharge Pt 10'!$G$1:$G$65536)-19,0,18,1)</definedName>
    <definedName name="Pt10_Flow_Min" localSheetId="52">OFFSET('[1]Water Discharge Pt 10'!$G$9,COUNTA('[1]Water Discharge Pt 10'!$G$1:$G$65536)-19,0,18,1)</definedName>
    <definedName name="Pt10_Flow_Min" localSheetId="55">OFFSET('[1]Water Discharge Pt 10'!$G$9,COUNTA('[1]Water Discharge Pt 10'!$G$1:$G$65536)-19,0,18,1)</definedName>
    <definedName name="Pt10_Flow_Min" localSheetId="53">OFFSET('[1]Water Discharge Pt 10'!$G$9,COUNTA('[1]Water Discharge Pt 10'!$G$1:$G$65536)-19,0,18,1)</definedName>
    <definedName name="Pt10_Flow_Min" localSheetId="54">OFFSET('[1]Water Discharge Pt 10'!$G$9,COUNTA('[1]Water Discharge Pt 10'!$G$1:$G$65536)-19,0,18,1)</definedName>
    <definedName name="Pt10_Flow_Min" localSheetId="22">OFFSET('[1]Water Discharge Pt 10'!$G$9,COUNTA('[1]Water Discharge Pt 10'!$G$1:$G$65536)-19,0,18,1)</definedName>
    <definedName name="Pt10_Flow_Min">OFFSET('Water Discharge Pt 10'!$G$9,COUNTA('Water Discharge Pt 10'!$G:$G)-19,0,18,1)</definedName>
    <definedName name="pt10_wq_al" localSheetId="36">OFFSET('[1]Water Quality Pt 10'!$T$12,COUNTA('[1]Water Quality Pt 10'!$T$1:$T$65536)-19,0,18,1)</definedName>
    <definedName name="pt10_wq_al" localSheetId="37">OFFSET('[1]Water Quality Pt 10'!$T$12,COUNTA('[1]Water Quality Pt 10'!$T$1:$T$65536)-19,0,18,1)</definedName>
    <definedName name="pt10_wq_al" localSheetId="38">OFFSET('[1]Water Quality Pt 10'!$T$12,COUNTA('[1]Water Quality Pt 10'!$T$1:$T$65536)-19,0,18,1)</definedName>
    <definedName name="pt10_wq_al" localSheetId="39">OFFSET('[1]Water Quality Pt 10'!$T$12,COUNTA('[1]Water Quality Pt 10'!$T$1:$T$65536)-19,0,18,1)</definedName>
    <definedName name="pt10_wq_al" localSheetId="40">OFFSET('[1]Water Quality Pt 10'!$T$12,COUNTA('[1]Water Quality Pt 10'!$T$1:$T$65536)-19,0,18,1)</definedName>
    <definedName name="pt10_wq_al" localSheetId="41">OFFSET('[1]Water Quality Pt 10'!$T$12,COUNTA('[1]Water Quality Pt 10'!$T$1:$T$65536)-19,0,18,1)</definedName>
    <definedName name="pt10_wq_al" localSheetId="42">OFFSET('[1]Water Quality Pt 10'!$T$12,COUNTA('[1]Water Quality Pt 10'!$T$1:$T$65536)-19,0,18,1)</definedName>
    <definedName name="pt10_wq_al" localSheetId="52">OFFSET('[1]Water Quality Pt 10'!$T$12,COUNTA('[1]Water Quality Pt 10'!$T$1:$T$65536)-19,0,18,1)</definedName>
    <definedName name="pt10_wq_al" localSheetId="55">OFFSET('[1]Water Quality Pt 10'!$T$12,COUNTA('[1]Water Quality Pt 10'!$T$1:$T$65536)-19,0,18,1)</definedName>
    <definedName name="pt10_wq_al" localSheetId="53">OFFSET('[1]Water Quality Pt 10'!$T$12,COUNTA('[1]Water Quality Pt 10'!$T$1:$T$65536)-19,0,18,1)</definedName>
    <definedName name="pt10_wq_al" localSheetId="54">OFFSET('[1]Water Quality Pt 10'!$T$12,COUNTA('[1]Water Quality Pt 10'!$T$1:$T$65536)-19,0,18,1)</definedName>
    <definedName name="pt10_wq_al" localSheetId="22">OFFSET('[1]Water Quality Pt 10'!$T$12,COUNTA('[1]Water Quality Pt 10'!$T$1:$T$65536)-19,0,18,1)</definedName>
    <definedName name="pt10_wq_al">OFFSET('Water Quality Pt 10'!$T$12,COUNTA('Water Quality Pt 10'!$T:$T)-19,0,18,1)</definedName>
    <definedName name="pt10_wq_al_limit" localSheetId="36">OFFSET('[1]Water Quality Pt 10'!$U$12,COUNTA('[1]Water Quality Pt 10'!$U$1:$U$65536)-19,0,18,1)</definedName>
    <definedName name="pt10_wq_al_limit" localSheetId="37">OFFSET('[1]Water Quality Pt 10'!$U$12,COUNTA('[1]Water Quality Pt 10'!$U$1:$U$65536)-19,0,18,1)</definedName>
    <definedName name="pt10_wq_al_limit" localSheetId="38">OFFSET('[1]Water Quality Pt 10'!$U$12,COUNTA('[1]Water Quality Pt 10'!$U$1:$U$65536)-19,0,18,1)</definedName>
    <definedName name="pt10_wq_al_limit" localSheetId="39">OFFSET('[1]Water Quality Pt 10'!$U$12,COUNTA('[1]Water Quality Pt 10'!$U$1:$U$65536)-19,0,18,1)</definedName>
    <definedName name="pt10_wq_al_limit" localSheetId="40">OFFSET('[1]Water Quality Pt 10'!$U$12,COUNTA('[1]Water Quality Pt 10'!$U$1:$U$65536)-19,0,18,1)</definedName>
    <definedName name="pt10_wq_al_limit" localSheetId="41">OFFSET('[1]Water Quality Pt 10'!$U$12,COUNTA('[1]Water Quality Pt 10'!$U$1:$U$65536)-19,0,18,1)</definedName>
    <definedName name="pt10_wq_al_limit" localSheetId="42">OFFSET('[1]Water Quality Pt 10'!$U$12,COUNTA('[1]Water Quality Pt 10'!$U$1:$U$65536)-19,0,18,1)</definedName>
    <definedName name="pt10_wq_al_limit" localSheetId="52">OFFSET('[1]Water Quality Pt 10'!$U$12,COUNTA('[1]Water Quality Pt 10'!$U$1:$U$65536)-19,0,18,1)</definedName>
    <definedName name="pt10_wq_al_limit" localSheetId="55">OFFSET('[1]Water Quality Pt 10'!$U$12,COUNTA('[1]Water Quality Pt 10'!$U$1:$U$65536)-19,0,18,1)</definedName>
    <definedName name="pt10_wq_al_limit" localSheetId="53">OFFSET('[1]Water Quality Pt 10'!$U$12,COUNTA('[1]Water Quality Pt 10'!$U$1:$U$65536)-19,0,18,1)</definedName>
    <definedName name="pt10_wq_al_limit" localSheetId="54">OFFSET('[1]Water Quality Pt 10'!$U$12,COUNTA('[1]Water Quality Pt 10'!$U$1:$U$65536)-19,0,18,1)</definedName>
    <definedName name="pt10_wq_al_limit" localSheetId="22">OFFSET('[1]Water Quality Pt 10'!$U$12,COUNTA('[1]Water Quality Pt 10'!$U$1:$U$65536)-19,0,18,1)</definedName>
    <definedName name="pt10_wq_al_limit">OFFSET('Water Quality Pt 10'!$U$12,COUNTA('Water Quality Pt 10'!$U:$U)-19,0,18,1)</definedName>
    <definedName name="pt10_wq_alk" localSheetId="36">OFFSET('[1]Water Quality Pt 10'!$R$12,COUNTA('[1]Water Quality Pt 10'!$R$1:$R$65536)-19,0,18,1)</definedName>
    <definedName name="pt10_wq_alk" localSheetId="37">OFFSET('[1]Water Quality Pt 10'!$R$12,COUNTA('[1]Water Quality Pt 10'!$R$1:$R$65536)-19,0,18,1)</definedName>
    <definedName name="pt10_wq_alk" localSheetId="38">OFFSET('[1]Water Quality Pt 10'!$R$12,COUNTA('[1]Water Quality Pt 10'!$R$1:$R$65536)-19,0,18,1)</definedName>
    <definedName name="pt10_wq_alk" localSheetId="39">OFFSET('[1]Water Quality Pt 10'!$R$12,COUNTA('[1]Water Quality Pt 10'!$R$1:$R$65536)-19,0,18,1)</definedName>
    <definedName name="pt10_wq_alk" localSheetId="40">OFFSET('[1]Water Quality Pt 10'!$R$12,COUNTA('[1]Water Quality Pt 10'!$R$1:$R$65536)-19,0,18,1)</definedName>
    <definedName name="pt10_wq_alk" localSheetId="41">OFFSET('[1]Water Quality Pt 10'!$R$12,COUNTA('[1]Water Quality Pt 10'!$R$1:$R$65536)-19,0,18,1)</definedName>
    <definedName name="pt10_wq_alk" localSheetId="42">OFFSET('[1]Water Quality Pt 10'!$R$12,COUNTA('[1]Water Quality Pt 10'!$R$1:$R$65536)-19,0,18,1)</definedName>
    <definedName name="pt10_wq_alk" localSheetId="52">OFFSET('[1]Water Quality Pt 10'!$R$12,COUNTA('[1]Water Quality Pt 10'!$R$1:$R$65536)-19,0,18,1)</definedName>
    <definedName name="pt10_wq_alk" localSheetId="55">OFFSET('[1]Water Quality Pt 10'!$R$12,COUNTA('[1]Water Quality Pt 10'!$R$1:$R$65536)-19,0,18,1)</definedName>
    <definedName name="pt10_wq_alk" localSheetId="53">OFFSET('[1]Water Quality Pt 10'!$R$12,COUNTA('[1]Water Quality Pt 10'!$R$1:$R$65536)-19,0,18,1)</definedName>
    <definedName name="pt10_wq_alk" localSheetId="54">OFFSET('[1]Water Quality Pt 10'!$R$12,COUNTA('[1]Water Quality Pt 10'!$R$1:$R$65536)-19,0,18,1)</definedName>
    <definedName name="pt10_wq_alk" localSheetId="22">OFFSET('[1]Water Quality Pt 10'!$R$12,COUNTA('[1]Water Quality Pt 10'!$R$1:$R$65536)-19,0,18,1)</definedName>
    <definedName name="pt10_wq_alk">OFFSET('Water Quality Pt 10'!$R$12,COUNTA('Water Quality Pt 10'!$R:$R)-19,0,18,1)</definedName>
    <definedName name="pt10_wq_ammonia" localSheetId="36">OFFSET('[1]Water Quality Pt 10'!$AP$12,COUNTA('[1]Water Quality Pt 10'!$AP$1:$AP$65536)-19,0,18,1)</definedName>
    <definedName name="pt10_wq_ammonia" localSheetId="37">OFFSET('[1]Water Quality Pt 10'!$AP$12,COUNTA('[1]Water Quality Pt 10'!$AP$1:$AP$65536)-19,0,18,1)</definedName>
    <definedName name="pt10_wq_ammonia" localSheetId="38">OFFSET('[1]Water Quality Pt 10'!$AP$12,COUNTA('[1]Water Quality Pt 10'!$AP$1:$AP$65536)-19,0,18,1)</definedName>
    <definedName name="pt10_wq_ammonia" localSheetId="39">OFFSET('[1]Water Quality Pt 10'!$AP$12,COUNTA('[1]Water Quality Pt 10'!$AP$1:$AP$65536)-19,0,18,1)</definedName>
    <definedName name="pt10_wq_ammonia" localSheetId="40">OFFSET('[1]Water Quality Pt 10'!$AP$12,COUNTA('[1]Water Quality Pt 10'!$AP$1:$AP$65536)-19,0,18,1)</definedName>
    <definedName name="pt10_wq_ammonia" localSheetId="41">OFFSET('[1]Water Quality Pt 10'!$AP$12,COUNTA('[1]Water Quality Pt 10'!$AP$1:$AP$65536)-19,0,18,1)</definedName>
    <definedName name="pt10_wq_ammonia" localSheetId="42">OFFSET('[1]Water Quality Pt 10'!$AP$12,COUNTA('[1]Water Quality Pt 10'!$AP$1:$AP$65536)-19,0,18,1)</definedName>
    <definedName name="pt10_wq_ammonia" localSheetId="52">OFFSET('[1]Water Quality Pt 10'!$AP$12,COUNTA('[1]Water Quality Pt 10'!$AP$1:$AP$65536)-19,0,18,1)</definedName>
    <definedName name="pt10_wq_ammonia" localSheetId="55">OFFSET('[1]Water Quality Pt 10'!$AP$12,COUNTA('[1]Water Quality Pt 10'!$AP$1:$AP$65536)-19,0,18,1)</definedName>
    <definedName name="pt10_wq_ammonia" localSheetId="53">OFFSET('[1]Water Quality Pt 10'!$AP$12,COUNTA('[1]Water Quality Pt 10'!$AP$1:$AP$65536)-19,0,18,1)</definedName>
    <definedName name="pt10_wq_ammonia" localSheetId="54">OFFSET('[1]Water Quality Pt 10'!$AP$12,COUNTA('[1]Water Quality Pt 10'!$AP$1:$AP$65536)-19,0,18,1)</definedName>
    <definedName name="pt10_wq_ammonia" localSheetId="22">OFFSET('[1]Water Quality Pt 10'!$AP$12,COUNTA('[1]Water Quality Pt 10'!$AP$1:$AP$65536)-19,0,18,1)</definedName>
    <definedName name="pt10_wq_ammonia">OFFSET('Water Quality Pt 10'!$AP$12,COUNTA('Water Quality Pt 10'!$AP:$AP)-19,0,18,1)</definedName>
    <definedName name="pt10_wq_as" localSheetId="36">OFFSET('[1]Water Quality Pt 10'!$W$12,COUNTA('[1]Water Quality Pt 10'!$W$1:$W$65536)-19,0,18,1)</definedName>
    <definedName name="pt10_wq_as" localSheetId="37">OFFSET('[1]Water Quality Pt 10'!$W$12,COUNTA('[1]Water Quality Pt 10'!$W$1:$W$65536)-19,0,18,1)</definedName>
    <definedName name="pt10_wq_as" localSheetId="38">OFFSET('[1]Water Quality Pt 10'!$W$12,COUNTA('[1]Water Quality Pt 10'!$W$1:$W$65536)-19,0,18,1)</definedName>
    <definedName name="pt10_wq_as" localSheetId="39">OFFSET('[1]Water Quality Pt 10'!$W$12,COUNTA('[1]Water Quality Pt 10'!$W$1:$W$65536)-19,0,18,1)</definedName>
    <definedName name="pt10_wq_as" localSheetId="40">OFFSET('[1]Water Quality Pt 10'!$W$12,COUNTA('[1]Water Quality Pt 10'!$W$1:$W$65536)-19,0,18,1)</definedName>
    <definedName name="pt10_wq_as" localSheetId="41">OFFSET('[1]Water Quality Pt 10'!$W$12,COUNTA('[1]Water Quality Pt 10'!$W$1:$W$65536)-19,0,18,1)</definedName>
    <definedName name="pt10_wq_as" localSheetId="42">OFFSET('[1]Water Quality Pt 10'!$W$12,COUNTA('[1]Water Quality Pt 10'!$W$1:$W$65536)-19,0,18,1)</definedName>
    <definedName name="pt10_wq_as" localSheetId="52">OFFSET('[1]Water Quality Pt 10'!$W$12,COUNTA('[1]Water Quality Pt 10'!$W$1:$W$65536)-19,0,18,1)</definedName>
    <definedName name="pt10_wq_as" localSheetId="55">OFFSET('[1]Water Quality Pt 10'!$W$12,COUNTA('[1]Water Quality Pt 10'!$W$1:$W$65536)-19,0,18,1)</definedName>
    <definedName name="pt10_wq_as" localSheetId="53">OFFSET('[1]Water Quality Pt 10'!$W$12,COUNTA('[1]Water Quality Pt 10'!$W$1:$W$65536)-19,0,18,1)</definedName>
    <definedName name="pt10_wq_as" localSheetId="54">OFFSET('[1]Water Quality Pt 10'!$W$12,COUNTA('[1]Water Quality Pt 10'!$W$1:$W$65536)-19,0,18,1)</definedName>
    <definedName name="pt10_wq_as" localSheetId="22">OFFSET('[1]Water Quality Pt 10'!$W$12,COUNTA('[1]Water Quality Pt 10'!$W$1:$W$65536)-19,0,18,1)</definedName>
    <definedName name="pt10_wq_as">OFFSET('Water Quality Pt 10'!$W$12,COUNTA('Water Quality Pt 10'!$W:$W)-19,0,18,1)</definedName>
    <definedName name="pt10_wq_as_limit" localSheetId="36">OFFSET('[1]Water Quality Pt 10'!$X$12,COUNTA('[1]Water Quality Pt 10'!$X$1:$X$65536)-19,0,18,1)</definedName>
    <definedName name="pt10_wq_as_limit" localSheetId="37">OFFSET('[1]Water Quality Pt 10'!$X$12,COUNTA('[1]Water Quality Pt 10'!$X$1:$X$65536)-19,0,18,1)</definedName>
    <definedName name="pt10_wq_as_limit" localSheetId="38">OFFSET('[1]Water Quality Pt 10'!$X$12,COUNTA('[1]Water Quality Pt 10'!$X$1:$X$65536)-19,0,18,1)</definedName>
    <definedName name="pt10_wq_as_limit" localSheetId="39">OFFSET('[1]Water Quality Pt 10'!$X$12,COUNTA('[1]Water Quality Pt 10'!$X$1:$X$65536)-19,0,18,1)</definedName>
    <definedName name="pt10_wq_as_limit" localSheetId="40">OFFSET('[1]Water Quality Pt 10'!$X$12,COUNTA('[1]Water Quality Pt 10'!$X$1:$X$65536)-19,0,18,1)</definedName>
    <definedName name="pt10_wq_as_limit" localSheetId="41">OFFSET('[1]Water Quality Pt 10'!$X$12,COUNTA('[1]Water Quality Pt 10'!$X$1:$X$65536)-19,0,18,1)</definedName>
    <definedName name="pt10_wq_as_limit" localSheetId="42">OFFSET('[1]Water Quality Pt 10'!$X$12,COUNTA('[1]Water Quality Pt 10'!$X$1:$X$65536)-19,0,18,1)</definedName>
    <definedName name="pt10_wq_as_limit" localSheetId="52">OFFSET('[1]Water Quality Pt 10'!$X$12,COUNTA('[1]Water Quality Pt 10'!$X$1:$X$65536)-19,0,18,1)</definedName>
    <definedName name="pt10_wq_as_limit" localSheetId="55">OFFSET('[1]Water Quality Pt 10'!$X$12,COUNTA('[1]Water Quality Pt 10'!$X$1:$X$65536)-19,0,18,1)</definedName>
    <definedName name="pt10_wq_as_limit" localSheetId="53">OFFSET('[1]Water Quality Pt 10'!$X$12,COUNTA('[1]Water Quality Pt 10'!$X$1:$X$65536)-19,0,18,1)</definedName>
    <definedName name="pt10_wq_as_limit" localSheetId="54">OFFSET('[1]Water Quality Pt 10'!$X$12,COUNTA('[1]Water Quality Pt 10'!$X$1:$X$65536)-19,0,18,1)</definedName>
    <definedName name="pt10_wq_as_limit" localSheetId="22">OFFSET('[1]Water Quality Pt 10'!$X$12,COUNTA('[1]Water Quality Pt 10'!$X$1:$X$65536)-19,0,18,1)</definedName>
    <definedName name="pt10_wq_as_limit">OFFSET('Water Quality Pt 10'!$X$12,COUNTA('Water Quality Pt 10'!$X:$X)-19,0,18,1)</definedName>
    <definedName name="pt10_wq_bicarb" localSheetId="36">OFFSET('[1]Water Quality Pt 10'!$S$12,COUNTA('[1]Water Quality Pt 10'!$S$1:$S$65536)-19,0,18,1)</definedName>
    <definedName name="pt10_wq_bicarb" localSheetId="37">OFFSET('[1]Water Quality Pt 10'!$S$12,COUNTA('[1]Water Quality Pt 10'!$S$1:$S$65536)-19,0,18,1)</definedName>
    <definedName name="pt10_wq_bicarb" localSheetId="38">OFFSET('[1]Water Quality Pt 10'!$S$12,COUNTA('[1]Water Quality Pt 10'!$S$1:$S$65536)-19,0,18,1)</definedName>
    <definedName name="pt10_wq_bicarb" localSheetId="39">OFFSET('[1]Water Quality Pt 10'!$S$12,COUNTA('[1]Water Quality Pt 10'!$S$1:$S$65536)-19,0,18,1)</definedName>
    <definedName name="pt10_wq_bicarb" localSheetId="40">OFFSET('[1]Water Quality Pt 10'!$S$12,COUNTA('[1]Water Quality Pt 10'!$S$1:$S$65536)-19,0,18,1)</definedName>
    <definedName name="pt10_wq_bicarb" localSheetId="41">OFFSET('[1]Water Quality Pt 10'!$S$12,COUNTA('[1]Water Quality Pt 10'!$S$1:$S$65536)-19,0,18,1)</definedName>
    <definedName name="pt10_wq_bicarb" localSheetId="42">OFFSET('[1]Water Quality Pt 10'!$S$12,COUNTA('[1]Water Quality Pt 10'!$S$1:$S$65536)-19,0,18,1)</definedName>
    <definedName name="pt10_wq_bicarb" localSheetId="52">OFFSET('[1]Water Quality Pt 10'!$S$12,COUNTA('[1]Water Quality Pt 10'!$S$1:$S$65536)-19,0,18,1)</definedName>
    <definedName name="pt10_wq_bicarb" localSheetId="55">OFFSET('[1]Water Quality Pt 10'!$S$12,COUNTA('[1]Water Quality Pt 10'!$S$1:$S$65536)-19,0,18,1)</definedName>
    <definedName name="pt10_wq_bicarb" localSheetId="53">OFFSET('[1]Water Quality Pt 10'!$S$12,COUNTA('[1]Water Quality Pt 10'!$S$1:$S$65536)-19,0,18,1)</definedName>
    <definedName name="pt10_wq_bicarb" localSheetId="54">OFFSET('[1]Water Quality Pt 10'!$S$12,COUNTA('[1]Water Quality Pt 10'!$S$1:$S$65536)-19,0,18,1)</definedName>
    <definedName name="pt10_wq_bicarb" localSheetId="22">OFFSET('[1]Water Quality Pt 10'!$S$12,COUNTA('[1]Water Quality Pt 10'!$S$1:$S$65536)-19,0,18,1)</definedName>
    <definedName name="pt10_wq_bicarb">OFFSET('Water Quality Pt 10'!$S$12,COUNTA('Water Quality Pt 10'!$S:$S)-19,0,18,1)</definedName>
    <definedName name="pt10_wq_cd" localSheetId="36">OFFSET('[1]Water Quality Pt 10'!$Y$12,COUNTA('[1]Water Quality Pt 10'!$Y$1:$Y$65536)-19,0,18,1)</definedName>
    <definedName name="pt10_wq_cd" localSheetId="37">OFFSET('[1]Water Quality Pt 10'!$Y$12,COUNTA('[1]Water Quality Pt 10'!$Y$1:$Y$65536)-19,0,18,1)</definedName>
    <definedName name="pt10_wq_cd" localSheetId="38">OFFSET('[1]Water Quality Pt 10'!$Y$12,COUNTA('[1]Water Quality Pt 10'!$Y$1:$Y$65536)-19,0,18,1)</definedName>
    <definedName name="pt10_wq_cd" localSheetId="39">OFFSET('[1]Water Quality Pt 10'!$Y$12,COUNTA('[1]Water Quality Pt 10'!$Y$1:$Y$65536)-19,0,18,1)</definedName>
    <definedName name="pt10_wq_cd" localSheetId="40">OFFSET('[1]Water Quality Pt 10'!$Y$12,COUNTA('[1]Water Quality Pt 10'!$Y$1:$Y$65536)-19,0,18,1)</definedName>
    <definedName name="pt10_wq_cd" localSheetId="41">OFFSET('[1]Water Quality Pt 10'!$Y$12,COUNTA('[1]Water Quality Pt 10'!$Y$1:$Y$65536)-19,0,18,1)</definedName>
    <definedName name="pt10_wq_cd" localSheetId="42">OFFSET('[1]Water Quality Pt 10'!$Y$12,COUNTA('[1]Water Quality Pt 10'!$Y$1:$Y$65536)-19,0,18,1)</definedName>
    <definedName name="pt10_wq_cd" localSheetId="52">OFFSET('[1]Water Quality Pt 10'!$Y$12,COUNTA('[1]Water Quality Pt 10'!$Y$1:$Y$65536)-19,0,18,1)</definedName>
    <definedName name="pt10_wq_cd" localSheetId="55">OFFSET('[1]Water Quality Pt 10'!$Y$12,COUNTA('[1]Water Quality Pt 10'!$Y$1:$Y$65536)-19,0,18,1)</definedName>
    <definedName name="pt10_wq_cd" localSheetId="53">OFFSET('[1]Water Quality Pt 10'!$Y$12,COUNTA('[1]Water Quality Pt 10'!$Y$1:$Y$65536)-19,0,18,1)</definedName>
    <definedName name="pt10_wq_cd" localSheetId="54">OFFSET('[1]Water Quality Pt 10'!$Y$12,COUNTA('[1]Water Quality Pt 10'!$Y$1:$Y$65536)-19,0,18,1)</definedName>
    <definedName name="pt10_wq_cd" localSheetId="22">OFFSET('[1]Water Quality Pt 10'!$Y$12,COUNTA('[1]Water Quality Pt 10'!$Y$1:$Y$65536)-19,0,18,1)</definedName>
    <definedName name="pt10_wq_cd">OFFSET('Water Quality Pt 10'!$Y$12,COUNTA('Water Quality Pt 10'!$Y:$Y)-19,0,18,1)</definedName>
    <definedName name="pt10_wq_cd_limit" localSheetId="36">OFFSET('[1]Water Quality Pt 10'!$Z$99,COUNTA('[1]Water Quality Pt 10'!$Z$1:$Z$65536)-29,0,18,1)</definedName>
    <definedName name="pt10_wq_cd_limit" localSheetId="37">OFFSET('[1]Water Quality Pt 10'!$Z$99,COUNTA('[1]Water Quality Pt 10'!$Z$1:$Z$65536)-29,0,18,1)</definedName>
    <definedName name="pt10_wq_cd_limit" localSheetId="38">OFFSET('[1]Water Quality Pt 10'!$Z$99,COUNTA('[1]Water Quality Pt 10'!$Z$1:$Z$65536)-29,0,18,1)</definedName>
    <definedName name="pt10_wq_cd_limit" localSheetId="39">OFFSET('[1]Water Quality Pt 10'!$Z$99,COUNTA('[1]Water Quality Pt 10'!$Z$1:$Z$65536)-29,0,18,1)</definedName>
    <definedName name="pt10_wq_cd_limit" localSheetId="40">OFFSET('[1]Water Quality Pt 10'!$Z$99,COUNTA('[1]Water Quality Pt 10'!$Z$1:$Z$65536)-29,0,18,1)</definedName>
    <definedName name="pt10_wq_cd_limit" localSheetId="41">OFFSET('[1]Water Quality Pt 10'!$Z$99,COUNTA('[1]Water Quality Pt 10'!$Z$1:$Z$65536)-29,0,18,1)</definedName>
    <definedName name="pt10_wq_cd_limit" localSheetId="42">OFFSET('[1]Water Quality Pt 10'!$Z$99,COUNTA('[1]Water Quality Pt 10'!$Z$1:$Z$65536)-29,0,18,1)</definedName>
    <definedName name="pt10_wq_cd_limit" localSheetId="52">OFFSET('[1]Water Quality Pt 10'!$Z$99,COUNTA('[1]Water Quality Pt 10'!$Z$1:$Z$65536)-29,0,18,1)</definedName>
    <definedName name="pt10_wq_cd_limit" localSheetId="55">OFFSET('[1]Water Quality Pt 10'!$Z$99,COUNTA('[1]Water Quality Pt 10'!$Z$1:$Z$65536)-29,0,18,1)</definedName>
    <definedName name="pt10_wq_cd_limit" localSheetId="53">OFFSET('[1]Water Quality Pt 10'!$Z$99,COUNTA('[1]Water Quality Pt 10'!$Z$1:$Z$65536)-29,0,18,1)</definedName>
    <definedName name="pt10_wq_cd_limit" localSheetId="54">OFFSET('[1]Water Quality Pt 10'!$Z$99,COUNTA('[1]Water Quality Pt 10'!$Z$1:$Z$65536)-29,0,18,1)</definedName>
    <definedName name="pt10_wq_cd_limit" localSheetId="22">OFFSET('[1]Water Quality Pt 10'!$Z$99,COUNTA('[1]Water Quality Pt 10'!$Z$1:$Z$65536)-29,0,18,1)</definedName>
    <definedName name="pt10_wq_cd_limit">OFFSET('Water Quality Pt 10'!$Z$99,COUNTA('Water Quality Pt 10'!$Z:$Z)-29,0,18,1)</definedName>
    <definedName name="pt10_wq_co" localSheetId="36">OFFSET('[1]Water Quality Pt 10'!$AA$12,COUNTA('[1]Water Quality Pt 10'!$AA$1:$AA$65536)-19,0,18,1)</definedName>
    <definedName name="pt10_wq_co" localSheetId="37">OFFSET('[1]Water Quality Pt 10'!$AA$12,COUNTA('[1]Water Quality Pt 10'!$AA$1:$AA$65536)-19,0,18,1)</definedName>
    <definedName name="pt10_wq_co" localSheetId="38">OFFSET('[1]Water Quality Pt 10'!$AA$12,COUNTA('[1]Water Quality Pt 10'!$AA$1:$AA$65536)-19,0,18,1)</definedName>
    <definedName name="pt10_wq_co" localSheetId="39">OFFSET('[1]Water Quality Pt 10'!$AA$12,COUNTA('[1]Water Quality Pt 10'!$AA$1:$AA$65536)-19,0,18,1)</definedName>
    <definedName name="pt10_wq_co" localSheetId="40">OFFSET('[1]Water Quality Pt 10'!$AA$12,COUNTA('[1]Water Quality Pt 10'!$AA$1:$AA$65536)-19,0,18,1)</definedName>
    <definedName name="pt10_wq_co" localSheetId="41">OFFSET('[1]Water Quality Pt 10'!$AA$12,COUNTA('[1]Water Quality Pt 10'!$AA$1:$AA$65536)-19,0,18,1)</definedName>
    <definedName name="pt10_wq_co" localSheetId="42">OFFSET('[1]Water Quality Pt 10'!$AA$12,COUNTA('[1]Water Quality Pt 10'!$AA$1:$AA$65536)-19,0,18,1)</definedName>
    <definedName name="pt10_wq_co" localSheetId="52">OFFSET('[1]Water Quality Pt 10'!$AA$12,COUNTA('[1]Water Quality Pt 10'!$AA$1:$AA$65536)-19,0,18,1)</definedName>
    <definedName name="pt10_wq_co" localSheetId="55">OFFSET('[1]Water Quality Pt 10'!$AA$12,COUNTA('[1]Water Quality Pt 10'!$AA$1:$AA$65536)-19,0,18,1)</definedName>
    <definedName name="pt10_wq_co" localSheetId="53">OFFSET('[1]Water Quality Pt 10'!$AA$12,COUNTA('[1]Water Quality Pt 10'!$AA$1:$AA$65536)-19,0,18,1)</definedName>
    <definedName name="pt10_wq_co" localSheetId="54">OFFSET('[1]Water Quality Pt 10'!$AA$12,COUNTA('[1]Water Quality Pt 10'!$AA$1:$AA$65536)-19,0,18,1)</definedName>
    <definedName name="pt10_wq_co" localSheetId="22">OFFSET('[1]Water Quality Pt 10'!$AA$12,COUNTA('[1]Water Quality Pt 10'!$AA$1:$AA$65536)-19,0,18,1)</definedName>
    <definedName name="pt10_wq_co">OFFSET('Water Quality Pt 10'!$AA$12,COUNTA('Water Quality Pt 10'!$AA:$AA)-19,0,18,1)</definedName>
    <definedName name="pt10_wq_co_limit" localSheetId="36">OFFSET('[1]Water Quality Pt 10'!$AB$99,COUNTA('[1]Water Quality Pt 10'!$AB$1:$AB$65536)-29,0,18,1)</definedName>
    <definedName name="pt10_wq_co_limit" localSheetId="37">OFFSET('[1]Water Quality Pt 10'!$AB$99,COUNTA('[1]Water Quality Pt 10'!$AB$1:$AB$65536)-29,0,18,1)</definedName>
    <definedName name="pt10_wq_co_limit" localSheetId="38">OFFSET('[1]Water Quality Pt 10'!$AB$99,COUNTA('[1]Water Quality Pt 10'!$AB$1:$AB$65536)-29,0,18,1)</definedName>
    <definedName name="pt10_wq_co_limit" localSheetId="39">OFFSET('[1]Water Quality Pt 10'!$AB$99,COUNTA('[1]Water Quality Pt 10'!$AB$1:$AB$65536)-29,0,18,1)</definedName>
    <definedName name="pt10_wq_co_limit" localSheetId="40">OFFSET('[1]Water Quality Pt 10'!$AB$99,COUNTA('[1]Water Quality Pt 10'!$AB$1:$AB$65536)-29,0,18,1)</definedName>
    <definedName name="pt10_wq_co_limit" localSheetId="41">OFFSET('[1]Water Quality Pt 10'!$AB$99,COUNTA('[1]Water Quality Pt 10'!$AB$1:$AB$65536)-29,0,18,1)</definedName>
    <definedName name="pt10_wq_co_limit" localSheetId="42">OFFSET('[1]Water Quality Pt 10'!$AB$99,COUNTA('[1]Water Quality Pt 10'!$AB$1:$AB$65536)-29,0,18,1)</definedName>
    <definedName name="pt10_wq_co_limit" localSheetId="52">OFFSET('[1]Water Quality Pt 10'!$AB$99,COUNTA('[1]Water Quality Pt 10'!$AB$1:$AB$65536)-29,0,18,1)</definedName>
    <definedName name="pt10_wq_co_limit" localSheetId="55">OFFSET('[1]Water Quality Pt 10'!$AB$99,COUNTA('[1]Water Quality Pt 10'!$AB$1:$AB$65536)-29,0,18,1)</definedName>
    <definedName name="pt10_wq_co_limit" localSheetId="53">OFFSET('[1]Water Quality Pt 10'!$AB$99,COUNTA('[1]Water Quality Pt 10'!$AB$1:$AB$65536)-29,0,18,1)</definedName>
    <definedName name="pt10_wq_co_limit" localSheetId="54">OFFSET('[1]Water Quality Pt 10'!$AB$99,COUNTA('[1]Water Quality Pt 10'!$AB$1:$AB$65536)-29,0,18,1)</definedName>
    <definedName name="pt10_wq_co_limit" localSheetId="22">OFFSET('[1]Water Quality Pt 10'!$AB$99,COUNTA('[1]Water Quality Pt 10'!$AB$1:$AB$65536)-29,0,18,1)</definedName>
    <definedName name="pt10_wq_co_limit">OFFSET('Water Quality Pt 10'!$AB$99,COUNTA('Water Quality Pt 10'!$AB:$AB)-29,0,18,1)</definedName>
    <definedName name="pt10_wq_cod" localSheetId="36">OFFSET('[1]Water Quality Pt 10'!$AU$12,COUNTA('[1]Water Quality Pt 10'!$AU$1:$AU$65536)-19,0,18,1)</definedName>
    <definedName name="pt10_wq_cod" localSheetId="37">OFFSET('[1]Water Quality Pt 10'!$AU$12,COUNTA('[1]Water Quality Pt 10'!$AU$1:$AU$65536)-19,0,18,1)</definedName>
    <definedName name="pt10_wq_cod" localSheetId="38">OFFSET('[1]Water Quality Pt 10'!$AU$12,COUNTA('[1]Water Quality Pt 10'!$AU$1:$AU$65536)-19,0,18,1)</definedName>
    <definedName name="pt10_wq_cod" localSheetId="39">OFFSET('[1]Water Quality Pt 10'!$AU$12,COUNTA('[1]Water Quality Pt 10'!$AU$1:$AU$65536)-19,0,18,1)</definedName>
    <definedName name="pt10_wq_cod" localSheetId="40">OFFSET('[1]Water Quality Pt 10'!$AU$12,COUNTA('[1]Water Quality Pt 10'!$AU$1:$AU$65536)-19,0,18,1)</definedName>
    <definedName name="pt10_wq_cod" localSheetId="41">OFFSET('[1]Water Quality Pt 10'!$AU$12,COUNTA('[1]Water Quality Pt 10'!$AU$1:$AU$65536)-19,0,18,1)</definedName>
    <definedName name="pt10_wq_cod" localSheetId="42">OFFSET('[1]Water Quality Pt 10'!$AU$12,COUNTA('[1]Water Quality Pt 10'!$AU$1:$AU$65536)-19,0,18,1)</definedName>
    <definedName name="pt10_wq_cod" localSheetId="52">OFFSET('[1]Water Quality Pt 10'!$AU$12,COUNTA('[1]Water Quality Pt 10'!$AU$1:$AU$65536)-19,0,18,1)</definedName>
    <definedName name="pt10_wq_cod" localSheetId="55">OFFSET('[1]Water Quality Pt 10'!$AU$12,COUNTA('[1]Water Quality Pt 10'!$AU$1:$AU$65536)-19,0,18,1)</definedName>
    <definedName name="pt10_wq_cod" localSheetId="53">OFFSET('[1]Water Quality Pt 10'!$AU$12,COUNTA('[1]Water Quality Pt 10'!$AU$1:$AU$65536)-19,0,18,1)</definedName>
    <definedName name="pt10_wq_cod" localSheetId="54">OFFSET('[1]Water Quality Pt 10'!$AU$12,COUNTA('[1]Water Quality Pt 10'!$AU$1:$AU$65536)-19,0,18,1)</definedName>
    <definedName name="pt10_wq_cod" localSheetId="22">OFFSET('[1]Water Quality Pt 10'!$AU$12,COUNTA('[1]Water Quality Pt 10'!$AU$1:$AU$65536)-19,0,18,1)</definedName>
    <definedName name="pt10_wq_cod">OFFSET('Water Quality Pt 10'!$AU$12,COUNTA('Water Quality Pt 10'!$AU:$AU)-19,0,18,1)</definedName>
    <definedName name="pt10_wq_cod_limit" localSheetId="36">OFFSET('[1]Water Quality Pt 10'!$AV$12,COUNTA('[1]Water Quality Pt 10'!$AV$1:$AV$65536)-19,0,18,1)</definedName>
    <definedName name="pt10_wq_cod_limit" localSheetId="37">OFFSET('[1]Water Quality Pt 10'!$AV$12,COUNTA('[1]Water Quality Pt 10'!$AV$1:$AV$65536)-19,0,18,1)</definedName>
    <definedName name="pt10_wq_cod_limit" localSheetId="38">OFFSET('[1]Water Quality Pt 10'!$AV$12,COUNTA('[1]Water Quality Pt 10'!$AV$1:$AV$65536)-19,0,18,1)</definedName>
    <definedName name="pt10_wq_cod_limit" localSheetId="39">OFFSET('[1]Water Quality Pt 10'!$AV$12,COUNTA('[1]Water Quality Pt 10'!$AV$1:$AV$65536)-19,0,18,1)</definedName>
    <definedName name="pt10_wq_cod_limit" localSheetId="40">OFFSET('[1]Water Quality Pt 10'!$AV$12,COUNTA('[1]Water Quality Pt 10'!$AV$1:$AV$65536)-19,0,18,1)</definedName>
    <definedName name="pt10_wq_cod_limit" localSheetId="41">OFFSET('[1]Water Quality Pt 10'!$AV$12,COUNTA('[1]Water Quality Pt 10'!$AV$1:$AV$65536)-19,0,18,1)</definedName>
    <definedName name="pt10_wq_cod_limit" localSheetId="42">OFFSET('[1]Water Quality Pt 10'!$AV$12,COUNTA('[1]Water Quality Pt 10'!$AV$1:$AV$65536)-19,0,18,1)</definedName>
    <definedName name="pt10_wq_cod_limit" localSheetId="52">OFFSET('[1]Water Quality Pt 10'!$AV$12,COUNTA('[1]Water Quality Pt 10'!$AV$1:$AV$65536)-19,0,18,1)</definedName>
    <definedName name="pt10_wq_cod_limit" localSheetId="55">OFFSET('[1]Water Quality Pt 10'!$AV$12,COUNTA('[1]Water Quality Pt 10'!$AV$1:$AV$65536)-19,0,18,1)</definedName>
    <definedName name="pt10_wq_cod_limit" localSheetId="53">OFFSET('[1]Water Quality Pt 10'!$AV$12,COUNTA('[1]Water Quality Pt 10'!$AV$1:$AV$65536)-19,0,18,1)</definedName>
    <definedName name="pt10_wq_cod_limit" localSheetId="54">OFFSET('[1]Water Quality Pt 10'!$AV$12,COUNTA('[1]Water Quality Pt 10'!$AV$1:$AV$65536)-19,0,18,1)</definedName>
    <definedName name="pt10_wq_cod_limit" localSheetId="22">OFFSET('[1]Water Quality Pt 10'!$AV$12,COUNTA('[1]Water Quality Pt 10'!$AV$1:$AV$65536)-19,0,18,1)</definedName>
    <definedName name="pt10_wq_cod_limit">OFFSET('Water Quality Pt 10'!$AV$12,COUNTA('Water Quality Pt 10'!$AV:$AV)-19,0,18,1)</definedName>
    <definedName name="pt10_wq_cond" localSheetId="36">OFFSET('[1]Water Quality Pt 10'!$J$12,COUNTA('[1]Water Quality Pt 10'!$J$1:$J$65536)-19,0,18,1)</definedName>
    <definedName name="pt10_wq_cond" localSheetId="37">OFFSET('[1]Water Quality Pt 10'!$J$12,COUNTA('[1]Water Quality Pt 10'!$J$1:$J$65536)-19,0,18,1)</definedName>
    <definedName name="pt10_wq_cond" localSheetId="38">OFFSET('[1]Water Quality Pt 10'!$J$12,COUNTA('[1]Water Quality Pt 10'!$J$1:$J$65536)-19,0,18,1)</definedName>
    <definedName name="pt10_wq_cond" localSheetId="39">OFFSET('[1]Water Quality Pt 10'!$J$12,COUNTA('[1]Water Quality Pt 10'!$J$1:$J$65536)-19,0,18,1)</definedName>
    <definedName name="pt10_wq_cond" localSheetId="40">OFFSET('[1]Water Quality Pt 10'!$J$12,COUNTA('[1]Water Quality Pt 10'!$J$1:$J$65536)-19,0,18,1)</definedName>
    <definedName name="pt10_wq_cond" localSheetId="41">OFFSET('[1]Water Quality Pt 10'!$J$12,COUNTA('[1]Water Quality Pt 10'!$J$1:$J$65536)-19,0,18,1)</definedName>
    <definedName name="pt10_wq_cond" localSheetId="42">OFFSET('[1]Water Quality Pt 10'!$J$12,COUNTA('[1]Water Quality Pt 10'!$J$1:$J$65536)-19,0,18,1)</definedName>
    <definedName name="pt10_wq_cond" localSheetId="52">OFFSET('[1]Water Quality Pt 10'!$J$12,COUNTA('[1]Water Quality Pt 10'!$J$1:$J$65536)-19,0,18,1)</definedName>
    <definedName name="pt10_wq_cond" localSheetId="55">OFFSET('[1]Water Quality Pt 10'!$J$12,COUNTA('[1]Water Quality Pt 10'!$J$1:$J$65536)-19,0,18,1)</definedName>
    <definedName name="pt10_wq_cond" localSheetId="53">OFFSET('[1]Water Quality Pt 10'!$J$12,COUNTA('[1]Water Quality Pt 10'!$J$1:$J$65536)-19,0,18,1)</definedName>
    <definedName name="pt10_wq_cond" localSheetId="54">OFFSET('[1]Water Quality Pt 10'!$J$12,COUNTA('[1]Water Quality Pt 10'!$J$1:$J$65536)-19,0,18,1)</definedName>
    <definedName name="pt10_wq_cond" localSheetId="22">OFFSET('[1]Water Quality Pt 10'!$J$12,COUNTA('[1]Water Quality Pt 10'!$J$1:$J$65536)-19,0,18,1)</definedName>
    <definedName name="pt10_wq_cond">OFFSET('Water Quality Pt 10'!$J$12,COUNTA('Water Quality Pt 10'!$J:$J)-19,0,18,1)</definedName>
    <definedName name="pt10_wq_cond_limit" localSheetId="36">OFFSET('[1]Water Quality Pt 10'!$K$12,COUNTA('[1]Water Quality Pt 10'!$K$1:$K$65536)-19,0,18,1)</definedName>
    <definedName name="pt10_wq_cond_limit" localSheetId="37">OFFSET('[1]Water Quality Pt 10'!$K$12,COUNTA('[1]Water Quality Pt 10'!$K$1:$K$65536)-19,0,18,1)</definedName>
    <definedName name="pt10_wq_cond_limit" localSheetId="38">OFFSET('[1]Water Quality Pt 10'!$K$12,COUNTA('[1]Water Quality Pt 10'!$K$1:$K$65536)-19,0,18,1)</definedName>
    <definedName name="pt10_wq_cond_limit" localSheetId="39">OFFSET('[1]Water Quality Pt 10'!$K$12,COUNTA('[1]Water Quality Pt 10'!$K$1:$K$65536)-19,0,18,1)</definedName>
    <definedName name="pt10_wq_cond_limit" localSheetId="40">OFFSET('[1]Water Quality Pt 10'!$K$12,COUNTA('[1]Water Quality Pt 10'!$K$1:$K$65536)-19,0,18,1)</definedName>
    <definedName name="pt10_wq_cond_limit" localSheetId="41">OFFSET('[1]Water Quality Pt 10'!$K$12,COUNTA('[1]Water Quality Pt 10'!$K$1:$K$65536)-19,0,18,1)</definedName>
    <definedName name="pt10_wq_cond_limit" localSheetId="42">OFFSET('[1]Water Quality Pt 10'!$K$12,COUNTA('[1]Water Quality Pt 10'!$K$1:$K$65536)-19,0,18,1)</definedName>
    <definedName name="pt10_wq_cond_limit" localSheetId="52">OFFSET('[1]Water Quality Pt 10'!$K$12,COUNTA('[1]Water Quality Pt 10'!$K$1:$K$65536)-19,0,18,1)</definedName>
    <definedName name="pt10_wq_cond_limit" localSheetId="55">OFFSET('[1]Water Quality Pt 10'!$K$12,COUNTA('[1]Water Quality Pt 10'!$K$1:$K$65536)-19,0,18,1)</definedName>
    <definedName name="pt10_wq_cond_limit" localSheetId="53">OFFSET('[1]Water Quality Pt 10'!$K$12,COUNTA('[1]Water Quality Pt 10'!$K$1:$K$65536)-19,0,18,1)</definedName>
    <definedName name="pt10_wq_cond_limit" localSheetId="54">OFFSET('[1]Water Quality Pt 10'!$K$12,COUNTA('[1]Water Quality Pt 10'!$K$1:$K$65536)-19,0,18,1)</definedName>
    <definedName name="pt10_wq_cond_limit" localSheetId="22">OFFSET('[1]Water Quality Pt 10'!$K$12,COUNTA('[1]Water Quality Pt 10'!$K$1:$K$65536)-19,0,18,1)</definedName>
    <definedName name="pt10_wq_cond_limit">OFFSET('Water Quality Pt 10'!$K$12,COUNTA('Water Quality Pt 10'!$K:$K)-19,0,18,1)</definedName>
    <definedName name="pt10_wq_cu" localSheetId="36">OFFSET('[1]Water Quality Pt 10'!$AD$12,COUNTA('[1]Water Quality Pt 10'!$AD$1:$AD$65536)-19,0,18,1)</definedName>
    <definedName name="pt10_wq_cu" localSheetId="37">OFFSET('[1]Water Quality Pt 10'!$AD$12,COUNTA('[1]Water Quality Pt 10'!$AD$1:$AD$65536)-19,0,18,1)</definedName>
    <definedName name="pt10_wq_cu" localSheetId="38">OFFSET('[1]Water Quality Pt 10'!$AD$12,COUNTA('[1]Water Quality Pt 10'!$AD$1:$AD$65536)-19,0,18,1)</definedName>
    <definedName name="pt10_wq_cu" localSheetId="39">OFFSET('[1]Water Quality Pt 10'!$AD$12,COUNTA('[1]Water Quality Pt 10'!$AD$1:$AD$65536)-19,0,18,1)</definedName>
    <definedName name="pt10_wq_cu" localSheetId="40">OFFSET('[1]Water Quality Pt 10'!$AD$12,COUNTA('[1]Water Quality Pt 10'!$AD$1:$AD$65536)-19,0,18,1)</definedName>
    <definedName name="pt10_wq_cu" localSheetId="41">OFFSET('[1]Water Quality Pt 10'!$AD$12,COUNTA('[1]Water Quality Pt 10'!$AD$1:$AD$65536)-19,0,18,1)</definedName>
    <definedName name="pt10_wq_cu" localSheetId="42">OFFSET('[1]Water Quality Pt 10'!$AD$12,COUNTA('[1]Water Quality Pt 10'!$AD$1:$AD$65536)-19,0,18,1)</definedName>
    <definedName name="pt10_wq_cu" localSheetId="52">OFFSET('[1]Water Quality Pt 10'!$AD$12,COUNTA('[1]Water Quality Pt 10'!$AD$1:$AD$65536)-19,0,18,1)</definedName>
    <definedName name="pt10_wq_cu" localSheetId="55">OFFSET('[1]Water Quality Pt 10'!$AD$12,COUNTA('[1]Water Quality Pt 10'!$AD$1:$AD$65536)-19,0,18,1)</definedName>
    <definedName name="pt10_wq_cu" localSheetId="53">OFFSET('[1]Water Quality Pt 10'!$AD$12,COUNTA('[1]Water Quality Pt 10'!$AD$1:$AD$65536)-19,0,18,1)</definedName>
    <definedName name="pt10_wq_cu" localSheetId="54">OFFSET('[1]Water Quality Pt 10'!$AD$12,COUNTA('[1]Water Quality Pt 10'!$AD$1:$AD$65536)-19,0,18,1)</definedName>
    <definedName name="pt10_wq_cu" localSheetId="22">OFFSET('[1]Water Quality Pt 10'!$AD$12,COUNTA('[1]Water Quality Pt 10'!$AD$1:$AD$65536)-19,0,18,1)</definedName>
    <definedName name="pt10_wq_cu">OFFSET('Water Quality Pt 10'!$AD$12,COUNTA('Water Quality Pt 10'!$AD:$AD)-19,0,18,1)</definedName>
    <definedName name="pt10_wq_cu_limit" localSheetId="36">OFFSET('[1]Water Quality Pt 10'!$AE$12,COUNTA('[1]Water Quality Pt 10'!$AE$1:$AE$65536)-19,0,18,1)</definedName>
    <definedName name="pt10_wq_cu_limit" localSheetId="37">OFFSET('[1]Water Quality Pt 10'!$AE$12,COUNTA('[1]Water Quality Pt 10'!$AE$1:$AE$65536)-19,0,18,1)</definedName>
    <definedName name="pt10_wq_cu_limit" localSheetId="38">OFFSET('[1]Water Quality Pt 10'!$AE$12,COUNTA('[1]Water Quality Pt 10'!$AE$1:$AE$65536)-19,0,18,1)</definedName>
    <definedName name="pt10_wq_cu_limit" localSheetId="39">OFFSET('[1]Water Quality Pt 10'!$AE$12,COUNTA('[1]Water Quality Pt 10'!$AE$1:$AE$65536)-19,0,18,1)</definedName>
    <definedName name="pt10_wq_cu_limit" localSheetId="40">OFFSET('[1]Water Quality Pt 10'!$AE$12,COUNTA('[1]Water Quality Pt 10'!$AE$1:$AE$65536)-19,0,18,1)</definedName>
    <definedName name="pt10_wq_cu_limit" localSheetId="41">OFFSET('[1]Water Quality Pt 10'!$AE$12,COUNTA('[1]Water Quality Pt 10'!$AE$1:$AE$65536)-19,0,18,1)</definedName>
    <definedName name="pt10_wq_cu_limit" localSheetId="42">OFFSET('[1]Water Quality Pt 10'!$AE$12,COUNTA('[1]Water Quality Pt 10'!$AE$1:$AE$65536)-19,0,18,1)</definedName>
    <definedName name="pt10_wq_cu_limit" localSheetId="52">OFFSET('[1]Water Quality Pt 10'!$AE$12,COUNTA('[1]Water Quality Pt 10'!$AE$1:$AE$65536)-19,0,18,1)</definedName>
    <definedName name="pt10_wq_cu_limit" localSheetId="55">OFFSET('[1]Water Quality Pt 10'!$AE$12,COUNTA('[1]Water Quality Pt 10'!$AE$1:$AE$65536)-19,0,18,1)</definedName>
    <definedName name="pt10_wq_cu_limit" localSheetId="53">OFFSET('[1]Water Quality Pt 10'!$AE$12,COUNTA('[1]Water Quality Pt 10'!$AE$1:$AE$65536)-19,0,18,1)</definedName>
    <definedName name="pt10_wq_cu_limit" localSheetId="54">OFFSET('[1]Water Quality Pt 10'!$AE$12,COUNTA('[1]Water Quality Pt 10'!$AE$1:$AE$65536)-19,0,18,1)</definedName>
    <definedName name="pt10_wq_cu_limit" localSheetId="22">OFFSET('[1]Water Quality Pt 10'!$AE$12,COUNTA('[1]Water Quality Pt 10'!$AE$1:$AE$65536)-19,0,18,1)</definedName>
    <definedName name="pt10_wq_cu_limit">OFFSET('Water Quality Pt 10'!$AE$12,COUNTA('Water Quality Pt 10'!$AE:$AE)-19,0,18,1)</definedName>
    <definedName name="pt10_wq_mn" localSheetId="36">OFFSET('[1]Water Quality Pt 10'!$AH$12,COUNTA('[1]Water Quality Pt 10'!$AH$1:$AH$65536)-19,0,18,1)</definedName>
    <definedName name="pt10_wq_mn" localSheetId="37">OFFSET('[1]Water Quality Pt 10'!$AH$12,COUNTA('[1]Water Quality Pt 10'!$AH$1:$AH$65536)-19,0,18,1)</definedName>
    <definedName name="pt10_wq_mn" localSheetId="38">OFFSET('[1]Water Quality Pt 10'!$AH$12,COUNTA('[1]Water Quality Pt 10'!$AH$1:$AH$65536)-19,0,18,1)</definedName>
    <definedName name="pt10_wq_mn" localSheetId="39">OFFSET('[1]Water Quality Pt 10'!$AH$12,COUNTA('[1]Water Quality Pt 10'!$AH$1:$AH$65536)-19,0,18,1)</definedName>
    <definedName name="pt10_wq_mn" localSheetId="40">OFFSET('[1]Water Quality Pt 10'!$AH$12,COUNTA('[1]Water Quality Pt 10'!$AH$1:$AH$65536)-19,0,18,1)</definedName>
    <definedName name="pt10_wq_mn" localSheetId="41">OFFSET('[1]Water Quality Pt 10'!$AH$12,COUNTA('[1]Water Quality Pt 10'!$AH$1:$AH$65536)-19,0,18,1)</definedName>
    <definedName name="pt10_wq_mn" localSheetId="42">OFFSET('[1]Water Quality Pt 10'!$AH$12,COUNTA('[1]Water Quality Pt 10'!$AH$1:$AH$65536)-19,0,18,1)</definedName>
    <definedName name="pt10_wq_mn" localSheetId="52">OFFSET('[1]Water Quality Pt 10'!$AH$12,COUNTA('[1]Water Quality Pt 10'!$AH$1:$AH$65536)-19,0,18,1)</definedName>
    <definedName name="pt10_wq_mn" localSheetId="55">OFFSET('[1]Water Quality Pt 10'!$AH$12,COUNTA('[1]Water Quality Pt 10'!$AH$1:$AH$65536)-19,0,18,1)</definedName>
    <definedName name="pt10_wq_mn" localSheetId="53">OFFSET('[1]Water Quality Pt 10'!$AH$12,COUNTA('[1]Water Quality Pt 10'!$AH$1:$AH$65536)-19,0,18,1)</definedName>
    <definedName name="pt10_wq_mn" localSheetId="54">OFFSET('[1]Water Quality Pt 10'!$AH$12,COUNTA('[1]Water Quality Pt 10'!$AH$1:$AH$65536)-19,0,18,1)</definedName>
    <definedName name="pt10_wq_mn" localSheetId="22">OFFSET('[1]Water Quality Pt 10'!$AH$12,COUNTA('[1]Water Quality Pt 10'!$AH$1:$AH$65536)-19,0,18,1)</definedName>
    <definedName name="pt10_wq_mn">OFFSET('Water Quality Pt 10'!$AH$12,COUNTA('Water Quality Pt 10'!$AH:$AH)-19,0,18,1)</definedName>
    <definedName name="pt10_wq_mn_limit" localSheetId="36">OFFSET('[1]Water Quality Pt 10'!$AI$12,COUNTA('[1]Water Quality Pt 10'!$AI$1:$AI$65536)-19,0,18,1)</definedName>
    <definedName name="pt10_wq_mn_limit" localSheetId="37">OFFSET('[1]Water Quality Pt 10'!$AI$12,COUNTA('[1]Water Quality Pt 10'!$AI$1:$AI$65536)-19,0,18,1)</definedName>
    <definedName name="pt10_wq_mn_limit" localSheetId="38">OFFSET('[1]Water Quality Pt 10'!$AI$12,COUNTA('[1]Water Quality Pt 10'!$AI$1:$AI$65536)-19,0,18,1)</definedName>
    <definedName name="pt10_wq_mn_limit" localSheetId="39">OFFSET('[1]Water Quality Pt 10'!$AI$12,COUNTA('[1]Water Quality Pt 10'!$AI$1:$AI$65536)-19,0,18,1)</definedName>
    <definedName name="pt10_wq_mn_limit" localSheetId="40">OFFSET('[1]Water Quality Pt 10'!$AI$12,COUNTA('[1]Water Quality Pt 10'!$AI$1:$AI$65536)-19,0,18,1)</definedName>
    <definedName name="pt10_wq_mn_limit" localSheetId="41">OFFSET('[1]Water Quality Pt 10'!$AI$12,COUNTA('[1]Water Quality Pt 10'!$AI$1:$AI$65536)-19,0,18,1)</definedName>
    <definedName name="pt10_wq_mn_limit" localSheetId="42">OFFSET('[1]Water Quality Pt 10'!$AI$12,COUNTA('[1]Water Quality Pt 10'!$AI$1:$AI$65536)-19,0,18,1)</definedName>
    <definedName name="pt10_wq_mn_limit" localSheetId="52">OFFSET('[1]Water Quality Pt 10'!$AI$12,COUNTA('[1]Water Quality Pt 10'!$AI$1:$AI$65536)-19,0,18,1)</definedName>
    <definedName name="pt10_wq_mn_limit" localSheetId="55">OFFSET('[1]Water Quality Pt 10'!$AI$12,COUNTA('[1]Water Quality Pt 10'!$AI$1:$AI$65536)-19,0,18,1)</definedName>
    <definedName name="pt10_wq_mn_limit" localSheetId="53">OFFSET('[1]Water Quality Pt 10'!$AI$12,COUNTA('[1]Water Quality Pt 10'!$AI$1:$AI$65536)-19,0,18,1)</definedName>
    <definedName name="pt10_wq_mn_limit" localSheetId="54">OFFSET('[1]Water Quality Pt 10'!$AI$12,COUNTA('[1]Water Quality Pt 10'!$AI$1:$AI$65536)-19,0,18,1)</definedName>
    <definedName name="pt10_wq_mn_limit" localSheetId="22">OFFSET('[1]Water Quality Pt 10'!$AI$12,COUNTA('[1]Water Quality Pt 10'!$AI$1:$AI$65536)-19,0,18,1)</definedName>
    <definedName name="pt10_wq_mn_limit">OFFSET('Water Quality Pt 10'!$AI$12,COUNTA('Water Quality Pt 10'!$AI:$AI)-19,0,18,1)</definedName>
    <definedName name="pt10_wq_month" localSheetId="36">OFFSET('[1]Water Quality Pt 10'!$B$12,COUNTA('[1]Water Quality Pt 10'!$B$1:$B$65536)-19,0,18,1)</definedName>
    <definedName name="pt10_wq_month" localSheetId="37">OFFSET('[1]Water Quality Pt 10'!$B$12,COUNTA('[1]Water Quality Pt 10'!$B$1:$B$65536)-19,0,18,1)</definedName>
    <definedName name="pt10_wq_month" localSheetId="38">OFFSET('[1]Water Quality Pt 10'!$B$12,COUNTA('[1]Water Quality Pt 10'!$B$1:$B$65536)-19,0,18,1)</definedName>
    <definedName name="pt10_wq_month" localSheetId="39">OFFSET('[1]Water Quality Pt 10'!$B$12,COUNTA('[1]Water Quality Pt 10'!$B$1:$B$65536)-19,0,18,1)</definedName>
    <definedName name="pt10_wq_month" localSheetId="40">OFFSET('[1]Water Quality Pt 10'!$B$12,COUNTA('[1]Water Quality Pt 10'!$B$1:$B$65536)-19,0,18,1)</definedName>
    <definedName name="pt10_wq_month" localSheetId="41">OFFSET('[1]Water Quality Pt 10'!$B$12,COUNTA('[1]Water Quality Pt 10'!$B$1:$B$65536)-19,0,18,1)</definedName>
    <definedName name="pt10_wq_month" localSheetId="42">OFFSET('[1]Water Quality Pt 10'!$B$12,COUNTA('[1]Water Quality Pt 10'!$B$1:$B$65536)-19,0,18,1)</definedName>
    <definedName name="pt10_wq_month" localSheetId="52">OFFSET('[1]Water Quality Pt 10'!$B$12,COUNTA('[1]Water Quality Pt 10'!$B$1:$B$65536)-19,0,18,1)</definedName>
    <definedName name="pt10_wq_month" localSheetId="55">OFFSET('[1]Water Quality Pt 10'!$B$12,COUNTA('[1]Water Quality Pt 10'!$B$1:$B$65536)-19,0,18,1)</definedName>
    <definedName name="pt10_wq_month" localSheetId="53">OFFSET('[1]Water Quality Pt 10'!$B$12,COUNTA('[1]Water Quality Pt 10'!$B$1:$B$65536)-19,0,18,1)</definedName>
    <definedName name="pt10_wq_month" localSheetId="54">OFFSET('[1]Water Quality Pt 10'!$B$12,COUNTA('[1]Water Quality Pt 10'!$B$1:$B$65536)-19,0,18,1)</definedName>
    <definedName name="pt10_wq_month" localSheetId="22">OFFSET('[1]Water Quality Pt 10'!$B$12,COUNTA('[1]Water Quality Pt 10'!$B$1:$B$65536)-19,0,18,1)</definedName>
    <definedName name="pt10_wq_month">OFFSET('Water Quality Pt 10'!$B$12,COUNTA('Water Quality Pt 10'!$B:$B)-19,0,18,1)</definedName>
    <definedName name="pt10_wq_ni" localSheetId="36">OFFSET('[1]Water Quality Pt 10'!$AK$12,COUNTA('[1]Water Quality Pt 10'!$AK$1:$AK$65536)-19,0,18,1)</definedName>
    <definedName name="pt10_wq_ni" localSheetId="37">OFFSET('[1]Water Quality Pt 10'!$AK$12,COUNTA('[1]Water Quality Pt 10'!$AK$1:$AK$65536)-19,0,18,1)</definedName>
    <definedName name="pt10_wq_ni" localSheetId="38">OFFSET('[1]Water Quality Pt 10'!$AK$12,COUNTA('[1]Water Quality Pt 10'!$AK$1:$AK$65536)-19,0,18,1)</definedName>
    <definedName name="pt10_wq_ni" localSheetId="39">OFFSET('[1]Water Quality Pt 10'!$AK$12,COUNTA('[1]Water Quality Pt 10'!$AK$1:$AK$65536)-19,0,18,1)</definedName>
    <definedName name="pt10_wq_ni" localSheetId="40">OFFSET('[1]Water Quality Pt 10'!$AK$12,COUNTA('[1]Water Quality Pt 10'!$AK$1:$AK$65536)-19,0,18,1)</definedName>
    <definedName name="pt10_wq_ni" localSheetId="41">OFFSET('[1]Water Quality Pt 10'!$AK$12,COUNTA('[1]Water Quality Pt 10'!$AK$1:$AK$65536)-19,0,18,1)</definedName>
    <definedName name="pt10_wq_ni" localSheetId="42">OFFSET('[1]Water Quality Pt 10'!$AK$12,COUNTA('[1]Water Quality Pt 10'!$AK$1:$AK$65536)-19,0,18,1)</definedName>
    <definedName name="pt10_wq_ni" localSheetId="52">OFFSET('[1]Water Quality Pt 10'!$AK$12,COUNTA('[1]Water Quality Pt 10'!$AK$1:$AK$65536)-19,0,18,1)</definedName>
    <definedName name="pt10_wq_ni" localSheetId="55">OFFSET('[1]Water Quality Pt 10'!$AK$12,COUNTA('[1]Water Quality Pt 10'!$AK$1:$AK$65536)-19,0,18,1)</definedName>
    <definedName name="pt10_wq_ni" localSheetId="53">OFFSET('[1]Water Quality Pt 10'!$AK$12,COUNTA('[1]Water Quality Pt 10'!$AK$1:$AK$65536)-19,0,18,1)</definedName>
    <definedName name="pt10_wq_ni" localSheetId="54">OFFSET('[1]Water Quality Pt 10'!$AK$12,COUNTA('[1]Water Quality Pt 10'!$AK$1:$AK$65536)-19,0,18,1)</definedName>
    <definedName name="pt10_wq_ni" localSheetId="22">OFFSET('[1]Water Quality Pt 10'!$AK$12,COUNTA('[1]Water Quality Pt 10'!$AK$1:$AK$65536)-19,0,18,1)</definedName>
    <definedName name="pt10_wq_ni">OFFSET('Water Quality Pt 10'!$AK$12,COUNTA('Water Quality Pt 10'!$AK:$AK)-19,0,18,1)</definedName>
    <definedName name="pt10_wq_ni_limit" localSheetId="36">OFFSET('[1]Water Quality Pt 10'!$AL$12,COUNTA('[1]Water Quality Pt 10'!$AL$1:$AL$65536)-19,0,18,1)</definedName>
    <definedName name="pt10_wq_ni_limit" localSheetId="37">OFFSET('[1]Water Quality Pt 10'!$AL$12,COUNTA('[1]Water Quality Pt 10'!$AL$1:$AL$65536)-19,0,18,1)</definedName>
    <definedName name="pt10_wq_ni_limit" localSheetId="38">OFFSET('[1]Water Quality Pt 10'!$AL$12,COUNTA('[1]Water Quality Pt 10'!$AL$1:$AL$65536)-19,0,18,1)</definedName>
    <definedName name="pt10_wq_ni_limit" localSheetId="39">OFFSET('[1]Water Quality Pt 10'!$AL$12,COUNTA('[1]Water Quality Pt 10'!$AL$1:$AL$65536)-19,0,18,1)</definedName>
    <definedName name="pt10_wq_ni_limit" localSheetId="40">OFFSET('[1]Water Quality Pt 10'!$AL$12,COUNTA('[1]Water Quality Pt 10'!$AL$1:$AL$65536)-19,0,18,1)</definedName>
    <definedName name="pt10_wq_ni_limit" localSheetId="41">OFFSET('[1]Water Quality Pt 10'!$AL$12,COUNTA('[1]Water Quality Pt 10'!$AL$1:$AL$65536)-19,0,18,1)</definedName>
    <definedName name="pt10_wq_ni_limit" localSheetId="42">OFFSET('[1]Water Quality Pt 10'!$AL$12,COUNTA('[1]Water Quality Pt 10'!$AL$1:$AL$65536)-19,0,18,1)</definedName>
    <definedName name="pt10_wq_ni_limit" localSheetId="52">OFFSET('[1]Water Quality Pt 10'!$AL$12,COUNTA('[1]Water Quality Pt 10'!$AL$1:$AL$65536)-19,0,18,1)</definedName>
    <definedName name="pt10_wq_ni_limit" localSheetId="55">OFFSET('[1]Water Quality Pt 10'!$AL$12,COUNTA('[1]Water Quality Pt 10'!$AL$1:$AL$65536)-19,0,18,1)</definedName>
    <definedName name="pt10_wq_ni_limit" localSheetId="53">OFFSET('[1]Water Quality Pt 10'!$AL$12,COUNTA('[1]Water Quality Pt 10'!$AL$1:$AL$65536)-19,0,18,1)</definedName>
    <definedName name="pt10_wq_ni_limit" localSheetId="54">OFFSET('[1]Water Quality Pt 10'!$AL$12,COUNTA('[1]Water Quality Pt 10'!$AL$1:$AL$65536)-19,0,18,1)</definedName>
    <definedName name="pt10_wq_ni_limit" localSheetId="22">OFFSET('[1]Water Quality Pt 10'!$AL$12,COUNTA('[1]Water Quality Pt 10'!$AL$1:$AL$65536)-19,0,18,1)</definedName>
    <definedName name="pt10_wq_ni_limit">OFFSET('Water Quality Pt 10'!$AL$12,COUNTA('Water Quality Pt 10'!$AL:$AL)-19,0,18,1)</definedName>
    <definedName name="pt10_wq_og" localSheetId="36">OFFSET('[1]Water Quality Pt 10'!$AS$12,COUNTA('[1]Water Quality Pt 10'!$AS$1:$AS$65536)-19,0,18,1)</definedName>
    <definedName name="pt10_wq_og" localSheetId="37">OFFSET('[1]Water Quality Pt 10'!$AS$12,COUNTA('[1]Water Quality Pt 10'!$AS$1:$AS$65536)-19,0,18,1)</definedName>
    <definedName name="pt10_wq_og" localSheetId="38">OFFSET('[1]Water Quality Pt 10'!$AS$12,COUNTA('[1]Water Quality Pt 10'!$AS$1:$AS$65536)-19,0,18,1)</definedName>
    <definedName name="pt10_wq_og" localSheetId="39">OFFSET('[1]Water Quality Pt 10'!$AS$12,COUNTA('[1]Water Quality Pt 10'!$AS$1:$AS$65536)-19,0,18,1)</definedName>
    <definedName name="pt10_wq_og" localSheetId="40">OFFSET('[1]Water Quality Pt 10'!$AS$12,COUNTA('[1]Water Quality Pt 10'!$AS$1:$AS$65536)-19,0,18,1)</definedName>
    <definedName name="pt10_wq_og" localSheetId="41">OFFSET('[1]Water Quality Pt 10'!$AS$12,COUNTA('[1]Water Quality Pt 10'!$AS$1:$AS$65536)-19,0,18,1)</definedName>
    <definedName name="pt10_wq_og" localSheetId="42">OFFSET('[1]Water Quality Pt 10'!$AS$12,COUNTA('[1]Water Quality Pt 10'!$AS$1:$AS$65536)-19,0,18,1)</definedName>
    <definedName name="pt10_wq_og" localSheetId="52">OFFSET('[1]Water Quality Pt 10'!$AS$12,COUNTA('[1]Water Quality Pt 10'!$AS$1:$AS$65536)-19,0,18,1)</definedName>
    <definedName name="pt10_wq_og" localSheetId="55">OFFSET('[1]Water Quality Pt 10'!$AS$12,COUNTA('[1]Water Quality Pt 10'!$AS$1:$AS$65536)-19,0,18,1)</definedName>
    <definedName name="pt10_wq_og" localSheetId="53">OFFSET('[1]Water Quality Pt 10'!$AS$12,COUNTA('[1]Water Quality Pt 10'!$AS$1:$AS$65536)-19,0,18,1)</definedName>
    <definedName name="pt10_wq_og" localSheetId="54">OFFSET('[1]Water Quality Pt 10'!$AS$12,COUNTA('[1]Water Quality Pt 10'!$AS$1:$AS$65536)-19,0,18,1)</definedName>
    <definedName name="pt10_wq_og" localSheetId="22">OFFSET('[1]Water Quality Pt 10'!$AS$12,COUNTA('[1]Water Quality Pt 10'!$AS$1:$AS$65536)-19,0,18,1)</definedName>
    <definedName name="pt10_wq_og">OFFSET('Water Quality Pt 10'!$AS$12,COUNTA('Water Quality Pt 10'!$AS:$AS)-19,0,18,1)</definedName>
    <definedName name="pt10_wq_og_limit" localSheetId="36">OFFSET('[1]Water Quality Pt 10'!$AT$12,COUNTA('[1]Water Quality Pt 10'!$AT$1:$AT$65536)-19,0,18,1)</definedName>
    <definedName name="pt10_wq_og_limit" localSheetId="37">OFFSET('[1]Water Quality Pt 10'!$AT$12,COUNTA('[1]Water Quality Pt 10'!$AT$1:$AT$65536)-19,0,18,1)</definedName>
    <definedName name="pt10_wq_og_limit" localSheetId="38">OFFSET('[1]Water Quality Pt 10'!$AT$12,COUNTA('[1]Water Quality Pt 10'!$AT$1:$AT$65536)-19,0,18,1)</definedName>
    <definedName name="pt10_wq_og_limit" localSheetId="39">OFFSET('[1]Water Quality Pt 10'!$AT$12,COUNTA('[1]Water Quality Pt 10'!$AT$1:$AT$65536)-19,0,18,1)</definedName>
    <definedName name="pt10_wq_og_limit" localSheetId="40">OFFSET('[1]Water Quality Pt 10'!$AT$12,COUNTA('[1]Water Quality Pt 10'!$AT$1:$AT$65536)-19,0,18,1)</definedName>
    <definedName name="pt10_wq_og_limit" localSheetId="41">OFFSET('[1]Water Quality Pt 10'!$AT$12,COUNTA('[1]Water Quality Pt 10'!$AT$1:$AT$65536)-19,0,18,1)</definedName>
    <definedName name="pt10_wq_og_limit" localSheetId="42">OFFSET('[1]Water Quality Pt 10'!$AT$12,COUNTA('[1]Water Quality Pt 10'!$AT$1:$AT$65536)-19,0,18,1)</definedName>
    <definedName name="pt10_wq_og_limit" localSheetId="52">OFFSET('[1]Water Quality Pt 10'!$AT$12,COUNTA('[1]Water Quality Pt 10'!$AT$1:$AT$65536)-19,0,18,1)</definedName>
    <definedName name="pt10_wq_og_limit" localSheetId="55">OFFSET('[1]Water Quality Pt 10'!$AT$12,COUNTA('[1]Water Quality Pt 10'!$AT$1:$AT$65536)-19,0,18,1)</definedName>
    <definedName name="pt10_wq_og_limit" localSheetId="53">OFFSET('[1]Water Quality Pt 10'!$AT$12,COUNTA('[1]Water Quality Pt 10'!$AT$1:$AT$65536)-19,0,18,1)</definedName>
    <definedName name="pt10_wq_og_limit" localSheetId="54">OFFSET('[1]Water Quality Pt 10'!$AT$12,COUNTA('[1]Water Quality Pt 10'!$AT$1:$AT$65536)-19,0,18,1)</definedName>
    <definedName name="pt10_wq_og_limit" localSheetId="22">OFFSET('[1]Water Quality Pt 10'!$AT$12,COUNTA('[1]Water Quality Pt 10'!$AT$1:$AT$65536)-19,0,18,1)</definedName>
    <definedName name="pt10_wq_og_limit">OFFSET('Water Quality Pt 10'!$AT$12,COUNTA('Water Quality Pt 10'!$AT:$AT)-19,0,18,1)</definedName>
    <definedName name="pt10_wq_oxn" localSheetId="36">OFFSET('[1]Water Quality Pt 10'!$AR$12,COUNTA('[1]Water Quality Pt 10'!$AR$1:$AR$65536)-19,0,18,1)</definedName>
    <definedName name="pt10_wq_oxn" localSheetId="37">OFFSET('[1]Water Quality Pt 10'!$AR$12,COUNTA('[1]Water Quality Pt 10'!$AR$1:$AR$65536)-19,0,18,1)</definedName>
    <definedName name="pt10_wq_oxn" localSheetId="38">OFFSET('[1]Water Quality Pt 10'!$AR$12,COUNTA('[1]Water Quality Pt 10'!$AR$1:$AR$65536)-19,0,18,1)</definedName>
    <definedName name="pt10_wq_oxn" localSheetId="39">OFFSET('[1]Water Quality Pt 10'!$AR$12,COUNTA('[1]Water Quality Pt 10'!$AR$1:$AR$65536)-19,0,18,1)</definedName>
    <definedName name="pt10_wq_oxn" localSheetId="40">OFFSET('[1]Water Quality Pt 10'!$AR$12,COUNTA('[1]Water Quality Pt 10'!$AR$1:$AR$65536)-19,0,18,1)</definedName>
    <definedName name="pt10_wq_oxn" localSheetId="41">OFFSET('[1]Water Quality Pt 10'!$AR$12,COUNTA('[1]Water Quality Pt 10'!$AR$1:$AR$65536)-19,0,18,1)</definedName>
    <definedName name="pt10_wq_oxn" localSheetId="42">OFFSET('[1]Water Quality Pt 10'!$AR$12,COUNTA('[1]Water Quality Pt 10'!$AR$1:$AR$65536)-19,0,18,1)</definedName>
    <definedName name="pt10_wq_oxn" localSheetId="52">OFFSET('[1]Water Quality Pt 10'!$AR$12,COUNTA('[1]Water Quality Pt 10'!$AR$1:$AR$65536)-19,0,18,1)</definedName>
    <definedName name="pt10_wq_oxn" localSheetId="55">OFFSET('[1]Water Quality Pt 10'!$AR$12,COUNTA('[1]Water Quality Pt 10'!$AR$1:$AR$65536)-19,0,18,1)</definedName>
    <definedName name="pt10_wq_oxn" localSheetId="53">OFFSET('[1]Water Quality Pt 10'!$AR$12,COUNTA('[1]Water Quality Pt 10'!$AR$1:$AR$65536)-19,0,18,1)</definedName>
    <definedName name="pt10_wq_oxn" localSheetId="54">OFFSET('[1]Water Quality Pt 10'!$AR$12,COUNTA('[1]Water Quality Pt 10'!$AR$1:$AR$65536)-19,0,18,1)</definedName>
    <definedName name="pt10_wq_oxn" localSheetId="22">OFFSET('[1]Water Quality Pt 10'!$AR$12,COUNTA('[1]Water Quality Pt 10'!$AR$1:$AR$65536)-19,0,18,1)</definedName>
    <definedName name="pt10_wq_oxn">OFFSET('Water Quality Pt 10'!$AR$12,COUNTA('Water Quality Pt 10'!$AR:$AR)-19,0,18,1)</definedName>
    <definedName name="pt10_wq_pb" localSheetId="36">OFFSET('[1]Water Quality Pt 10'!$AF$12,COUNTA('[1]Water Quality Pt 10'!$AF$1:$AF$65536)-19,0,18,1)</definedName>
    <definedName name="pt10_wq_pb" localSheetId="37">OFFSET('[1]Water Quality Pt 10'!$AF$12,COUNTA('[1]Water Quality Pt 10'!$AF$1:$AF$65536)-19,0,18,1)</definedName>
    <definedName name="pt10_wq_pb" localSheetId="38">OFFSET('[1]Water Quality Pt 10'!$AF$12,COUNTA('[1]Water Quality Pt 10'!$AF$1:$AF$65536)-19,0,18,1)</definedName>
    <definedName name="pt10_wq_pb" localSheetId="39">OFFSET('[1]Water Quality Pt 10'!$AF$12,COUNTA('[1]Water Quality Pt 10'!$AF$1:$AF$65536)-19,0,18,1)</definedName>
    <definedName name="pt10_wq_pb" localSheetId="40">OFFSET('[1]Water Quality Pt 10'!$AF$12,COUNTA('[1]Water Quality Pt 10'!$AF$1:$AF$65536)-19,0,18,1)</definedName>
    <definedName name="pt10_wq_pb" localSheetId="41">OFFSET('[1]Water Quality Pt 10'!$AF$12,COUNTA('[1]Water Quality Pt 10'!$AF$1:$AF$65536)-19,0,18,1)</definedName>
    <definedName name="pt10_wq_pb" localSheetId="42">OFFSET('[1]Water Quality Pt 10'!$AF$12,COUNTA('[1]Water Quality Pt 10'!$AF$1:$AF$65536)-19,0,18,1)</definedName>
    <definedName name="pt10_wq_pb" localSheetId="52">OFFSET('[1]Water Quality Pt 10'!$AF$12,COUNTA('[1]Water Quality Pt 10'!$AF$1:$AF$65536)-19,0,18,1)</definedName>
    <definedName name="pt10_wq_pb" localSheetId="55">OFFSET('[1]Water Quality Pt 10'!$AF$12,COUNTA('[1]Water Quality Pt 10'!$AF$1:$AF$65536)-19,0,18,1)</definedName>
    <definedName name="pt10_wq_pb" localSheetId="53">OFFSET('[1]Water Quality Pt 10'!$AF$12,COUNTA('[1]Water Quality Pt 10'!$AF$1:$AF$65536)-19,0,18,1)</definedName>
    <definedName name="pt10_wq_pb" localSheetId="54">OFFSET('[1]Water Quality Pt 10'!$AF$12,COUNTA('[1]Water Quality Pt 10'!$AF$1:$AF$65536)-19,0,18,1)</definedName>
    <definedName name="pt10_wq_pb" localSheetId="22">OFFSET('[1]Water Quality Pt 10'!$AF$12,COUNTA('[1]Water Quality Pt 10'!$AF$1:$AF$65536)-19,0,18,1)</definedName>
    <definedName name="pt10_wq_pb">OFFSET('Water Quality Pt 10'!$AF$12,COUNTA('Water Quality Pt 10'!$AF:$AF)-19,0,18,1)</definedName>
    <definedName name="pt10_wq_pb_limit" localSheetId="36">OFFSET('[1]Water Quality Pt 10'!$AG$12,COUNTA('[1]Water Quality Pt 10'!$AG$1:$AG$65536)-19,0,18,1)</definedName>
    <definedName name="pt10_wq_pb_limit" localSheetId="37">OFFSET('[1]Water Quality Pt 10'!$AG$12,COUNTA('[1]Water Quality Pt 10'!$AG$1:$AG$65536)-19,0,18,1)</definedName>
    <definedName name="pt10_wq_pb_limit" localSheetId="38">OFFSET('[1]Water Quality Pt 10'!$AG$12,COUNTA('[1]Water Quality Pt 10'!$AG$1:$AG$65536)-19,0,18,1)</definedName>
    <definedName name="pt10_wq_pb_limit" localSheetId="39">OFFSET('[1]Water Quality Pt 10'!$AG$12,COUNTA('[1]Water Quality Pt 10'!$AG$1:$AG$65536)-19,0,18,1)</definedName>
    <definedName name="pt10_wq_pb_limit" localSheetId="40">OFFSET('[1]Water Quality Pt 10'!$AG$12,COUNTA('[1]Water Quality Pt 10'!$AG$1:$AG$65536)-19,0,18,1)</definedName>
    <definedName name="pt10_wq_pb_limit" localSheetId="41">OFFSET('[1]Water Quality Pt 10'!$AG$12,COUNTA('[1]Water Quality Pt 10'!$AG$1:$AG$65536)-19,0,18,1)</definedName>
    <definedName name="pt10_wq_pb_limit" localSheetId="42">OFFSET('[1]Water Quality Pt 10'!$AG$12,COUNTA('[1]Water Quality Pt 10'!$AG$1:$AG$65536)-19,0,18,1)</definedName>
    <definedName name="pt10_wq_pb_limit" localSheetId="52">OFFSET('[1]Water Quality Pt 10'!$AG$12,COUNTA('[1]Water Quality Pt 10'!$AG$1:$AG$65536)-19,0,18,1)</definedName>
    <definedName name="pt10_wq_pb_limit" localSheetId="55">OFFSET('[1]Water Quality Pt 10'!$AG$12,COUNTA('[1]Water Quality Pt 10'!$AG$1:$AG$65536)-19,0,18,1)</definedName>
    <definedName name="pt10_wq_pb_limit" localSheetId="53">OFFSET('[1]Water Quality Pt 10'!$AG$12,COUNTA('[1]Water Quality Pt 10'!$AG$1:$AG$65536)-19,0,18,1)</definedName>
    <definedName name="pt10_wq_pb_limit" localSheetId="54">OFFSET('[1]Water Quality Pt 10'!$AG$12,COUNTA('[1]Water Quality Pt 10'!$AG$1:$AG$65536)-19,0,18,1)</definedName>
    <definedName name="pt10_wq_pb_limit" localSheetId="22">OFFSET('[1]Water Quality Pt 10'!$AG$12,COUNTA('[1]Water Quality Pt 10'!$AG$1:$AG$65536)-19,0,18,1)</definedName>
    <definedName name="pt10_wq_pb_limit">OFFSET('Water Quality Pt 10'!$AG$12,COUNTA('Water Quality Pt 10'!$AG:$AG)-19,0,18,1)</definedName>
    <definedName name="pt10_wq_ph" localSheetId="36">OFFSET('[1]Water Quality Pt 10'!$G$12,COUNTA('[1]Water Quality Pt 10'!$G$1:$G$65536)-19,0,18,1)</definedName>
    <definedName name="pt10_wq_ph" localSheetId="37">OFFSET('[1]Water Quality Pt 10'!$G$12,COUNTA('[1]Water Quality Pt 10'!$G$1:$G$65536)-19,0,18,1)</definedName>
    <definedName name="pt10_wq_ph" localSheetId="38">OFFSET('[1]Water Quality Pt 10'!$G$12,COUNTA('[1]Water Quality Pt 10'!$G$1:$G$65536)-19,0,18,1)</definedName>
    <definedName name="pt10_wq_ph" localSheetId="39">OFFSET('[1]Water Quality Pt 10'!$G$12,COUNTA('[1]Water Quality Pt 10'!$G$1:$G$65536)-19,0,18,1)</definedName>
    <definedName name="pt10_wq_ph" localSheetId="40">OFFSET('[1]Water Quality Pt 10'!$G$12,COUNTA('[1]Water Quality Pt 10'!$G$1:$G$65536)-19,0,18,1)</definedName>
    <definedName name="pt10_wq_ph" localSheetId="41">OFFSET('[1]Water Quality Pt 10'!$G$12,COUNTA('[1]Water Quality Pt 10'!$G$1:$G$65536)-19,0,18,1)</definedName>
    <definedName name="pt10_wq_ph" localSheetId="42">OFFSET('[1]Water Quality Pt 10'!$G$12,COUNTA('[1]Water Quality Pt 10'!$G$1:$G$65536)-19,0,18,1)</definedName>
    <definedName name="pt10_wq_ph" localSheetId="52">OFFSET('[1]Water Quality Pt 10'!$G$12,COUNTA('[1]Water Quality Pt 10'!$G$1:$G$65536)-19,0,18,1)</definedName>
    <definedName name="pt10_wq_ph" localSheetId="55">OFFSET('[1]Water Quality Pt 10'!$G$12,COUNTA('[1]Water Quality Pt 10'!$G$1:$G$65536)-19,0,18,1)</definedName>
    <definedName name="pt10_wq_ph" localSheetId="53">OFFSET('[1]Water Quality Pt 10'!$G$12,COUNTA('[1]Water Quality Pt 10'!$G$1:$G$65536)-19,0,18,1)</definedName>
    <definedName name="pt10_wq_ph" localSheetId="54">OFFSET('[1]Water Quality Pt 10'!$G$12,COUNTA('[1]Water Quality Pt 10'!$G$1:$G$65536)-19,0,18,1)</definedName>
    <definedName name="pt10_wq_ph" localSheetId="22">OFFSET('[1]Water Quality Pt 10'!$G$12,COUNTA('[1]Water Quality Pt 10'!$G$1:$G$65536)-19,0,18,1)</definedName>
    <definedName name="pt10_wq_ph">OFFSET('Water Quality Pt 10'!$G$12,COUNTA('Water Quality Pt 10'!$G:$G)-19,0,18,1)</definedName>
    <definedName name="pt10_wq_ph_lolimit" localSheetId="36">OFFSET('[1]Water Quality Pt 10'!$H$12,COUNTA('[1]Water Quality Pt 10'!$H$1:$H$65536)-19,0,18,1)</definedName>
    <definedName name="pt10_wq_ph_lolimit" localSheetId="37">OFFSET('[1]Water Quality Pt 10'!$H$12,COUNTA('[1]Water Quality Pt 10'!$H$1:$H$65536)-19,0,18,1)</definedName>
    <definedName name="pt10_wq_ph_lolimit" localSheetId="38">OFFSET('[1]Water Quality Pt 10'!$H$12,COUNTA('[1]Water Quality Pt 10'!$H$1:$H$65536)-19,0,18,1)</definedName>
    <definedName name="pt10_wq_ph_lolimit" localSheetId="39">OFFSET('[1]Water Quality Pt 10'!$H$12,COUNTA('[1]Water Quality Pt 10'!$H$1:$H$65536)-19,0,18,1)</definedName>
    <definedName name="pt10_wq_ph_lolimit" localSheetId="40">OFFSET('[1]Water Quality Pt 10'!$H$12,COUNTA('[1]Water Quality Pt 10'!$H$1:$H$65536)-19,0,18,1)</definedName>
    <definedName name="pt10_wq_ph_lolimit" localSheetId="41">OFFSET('[1]Water Quality Pt 10'!$H$12,COUNTA('[1]Water Quality Pt 10'!$H$1:$H$65536)-19,0,18,1)</definedName>
    <definedName name="pt10_wq_ph_lolimit" localSheetId="42">OFFSET('[1]Water Quality Pt 10'!$H$12,COUNTA('[1]Water Quality Pt 10'!$H$1:$H$65536)-19,0,18,1)</definedName>
    <definedName name="pt10_wq_ph_lolimit" localSheetId="52">OFFSET('[1]Water Quality Pt 10'!$H$12,COUNTA('[1]Water Quality Pt 10'!$H$1:$H$65536)-19,0,18,1)</definedName>
    <definedName name="pt10_wq_ph_lolimit" localSheetId="55">OFFSET('[1]Water Quality Pt 10'!$H$12,COUNTA('[1]Water Quality Pt 10'!$H$1:$H$65536)-19,0,18,1)</definedName>
    <definedName name="pt10_wq_ph_lolimit" localSheetId="53">OFFSET('[1]Water Quality Pt 10'!$H$12,COUNTA('[1]Water Quality Pt 10'!$H$1:$H$65536)-19,0,18,1)</definedName>
    <definedName name="pt10_wq_ph_lolimit" localSheetId="54">OFFSET('[1]Water Quality Pt 10'!$H$12,COUNTA('[1]Water Quality Pt 10'!$H$1:$H$65536)-19,0,18,1)</definedName>
    <definedName name="pt10_wq_ph_lolimit" localSheetId="22">OFFSET('[1]Water Quality Pt 10'!$H$12,COUNTA('[1]Water Quality Pt 10'!$H$1:$H$65536)-19,0,18,1)</definedName>
    <definedName name="pt10_wq_ph_lolimit">OFFSET('Water Quality Pt 10'!$H$12,COUNTA('Water Quality Pt 10'!$H:$H)-19,0,18,1)</definedName>
    <definedName name="pt10_wq_ph_uplimit" localSheetId="36">OFFSET('[1]Water Quality Pt 10'!$I$12,COUNTA('[1]Water Quality Pt 10'!$I$1:$I$65536)-19,0,18,1)</definedName>
    <definedName name="pt10_wq_ph_uplimit" localSheetId="37">OFFSET('[1]Water Quality Pt 10'!$I$12,COUNTA('[1]Water Quality Pt 10'!$I$1:$I$65536)-19,0,18,1)</definedName>
    <definedName name="pt10_wq_ph_uplimit" localSheetId="38">OFFSET('[1]Water Quality Pt 10'!$I$12,COUNTA('[1]Water Quality Pt 10'!$I$1:$I$65536)-19,0,18,1)</definedName>
    <definedName name="pt10_wq_ph_uplimit" localSheetId="39">OFFSET('[1]Water Quality Pt 10'!$I$12,COUNTA('[1]Water Quality Pt 10'!$I$1:$I$65536)-19,0,18,1)</definedName>
    <definedName name="pt10_wq_ph_uplimit" localSheetId="40">OFFSET('[1]Water Quality Pt 10'!$I$12,COUNTA('[1]Water Quality Pt 10'!$I$1:$I$65536)-19,0,18,1)</definedName>
    <definedName name="pt10_wq_ph_uplimit" localSheetId="41">OFFSET('[1]Water Quality Pt 10'!$I$12,COUNTA('[1]Water Quality Pt 10'!$I$1:$I$65536)-19,0,18,1)</definedName>
    <definedName name="pt10_wq_ph_uplimit" localSheetId="42">OFFSET('[1]Water Quality Pt 10'!$I$12,COUNTA('[1]Water Quality Pt 10'!$I$1:$I$65536)-19,0,18,1)</definedName>
    <definedName name="pt10_wq_ph_uplimit" localSheetId="52">OFFSET('[1]Water Quality Pt 10'!$I$12,COUNTA('[1]Water Quality Pt 10'!$I$1:$I$65536)-19,0,18,1)</definedName>
    <definedName name="pt10_wq_ph_uplimit" localSheetId="55">OFFSET('[1]Water Quality Pt 10'!$I$12,COUNTA('[1]Water Quality Pt 10'!$I$1:$I$65536)-19,0,18,1)</definedName>
    <definedName name="pt10_wq_ph_uplimit" localSheetId="53">OFFSET('[1]Water Quality Pt 10'!$I$12,COUNTA('[1]Water Quality Pt 10'!$I$1:$I$65536)-19,0,18,1)</definedName>
    <definedName name="pt10_wq_ph_uplimit" localSheetId="54">OFFSET('[1]Water Quality Pt 10'!$I$12,COUNTA('[1]Water Quality Pt 10'!$I$1:$I$65536)-19,0,18,1)</definedName>
    <definedName name="pt10_wq_ph_uplimit" localSheetId="22">OFFSET('[1]Water Quality Pt 10'!$I$12,COUNTA('[1]Water Quality Pt 10'!$I$1:$I$65536)-19,0,18,1)</definedName>
    <definedName name="pt10_wq_ph_uplimit">OFFSET('Water Quality Pt 10'!$I$12,COUNTA('Water Quality Pt 10'!$I:$I)-19,0,18,1)</definedName>
    <definedName name="pt10_wq_tds" localSheetId="36">OFFSET('[1]Water Quality Pt 10'!$N$12,COUNTA('[1]Water Quality Pt 10'!$N$1:$N$65536)-19,0,18,1)</definedName>
    <definedName name="pt10_wq_tds" localSheetId="37">OFFSET('[1]Water Quality Pt 10'!$N$12,COUNTA('[1]Water Quality Pt 10'!$N$1:$N$65536)-19,0,18,1)</definedName>
    <definedName name="pt10_wq_tds" localSheetId="38">OFFSET('[1]Water Quality Pt 10'!$N$12,COUNTA('[1]Water Quality Pt 10'!$N$1:$N$65536)-19,0,18,1)</definedName>
    <definedName name="pt10_wq_tds" localSheetId="39">OFFSET('[1]Water Quality Pt 10'!$N$12,COUNTA('[1]Water Quality Pt 10'!$N$1:$N$65536)-19,0,18,1)</definedName>
    <definedName name="pt10_wq_tds" localSheetId="40">OFFSET('[1]Water Quality Pt 10'!$N$12,COUNTA('[1]Water Quality Pt 10'!$N$1:$N$65536)-19,0,18,1)</definedName>
    <definedName name="pt10_wq_tds" localSheetId="41">OFFSET('[1]Water Quality Pt 10'!$N$12,COUNTA('[1]Water Quality Pt 10'!$N$1:$N$65536)-19,0,18,1)</definedName>
    <definedName name="pt10_wq_tds" localSheetId="42">OFFSET('[1]Water Quality Pt 10'!$N$12,COUNTA('[1]Water Quality Pt 10'!$N$1:$N$65536)-19,0,18,1)</definedName>
    <definedName name="pt10_wq_tds" localSheetId="52">OFFSET('[1]Water Quality Pt 10'!$N$12,COUNTA('[1]Water Quality Pt 10'!$N$1:$N$65536)-19,0,18,1)</definedName>
    <definedName name="pt10_wq_tds" localSheetId="55">OFFSET('[1]Water Quality Pt 10'!$N$12,COUNTA('[1]Water Quality Pt 10'!$N$1:$N$65536)-19,0,18,1)</definedName>
    <definedName name="pt10_wq_tds" localSheetId="53">OFFSET('[1]Water Quality Pt 10'!$N$12,COUNTA('[1]Water Quality Pt 10'!$N$1:$N$65536)-19,0,18,1)</definedName>
    <definedName name="pt10_wq_tds" localSheetId="54">OFFSET('[1]Water Quality Pt 10'!$N$12,COUNTA('[1]Water Quality Pt 10'!$N$1:$N$65536)-19,0,18,1)</definedName>
    <definedName name="pt10_wq_tds" localSheetId="22">OFFSET('[1]Water Quality Pt 10'!$N$12,COUNTA('[1]Water Quality Pt 10'!$N$1:$N$65536)-19,0,18,1)</definedName>
    <definedName name="pt10_wq_tds">OFFSET('Water Quality Pt 10'!$N$12,COUNTA('Water Quality Pt 10'!$N:$N)-19,0,18,1)</definedName>
    <definedName name="pt10_wq_tds_limit" localSheetId="36">OFFSET('[1]Water Quality Pt 10'!$O$12,COUNTA('[1]Water Quality Pt 10'!$O$1:$O$65536)-19,0,18,1)</definedName>
    <definedName name="pt10_wq_tds_limit" localSheetId="37">OFFSET('[1]Water Quality Pt 10'!$O$12,COUNTA('[1]Water Quality Pt 10'!$O$1:$O$65536)-19,0,18,1)</definedName>
    <definedName name="pt10_wq_tds_limit" localSheetId="38">OFFSET('[1]Water Quality Pt 10'!$O$12,COUNTA('[1]Water Quality Pt 10'!$O$1:$O$65536)-19,0,18,1)</definedName>
    <definedName name="pt10_wq_tds_limit" localSheetId="39">OFFSET('[1]Water Quality Pt 10'!$O$12,COUNTA('[1]Water Quality Pt 10'!$O$1:$O$65536)-19,0,18,1)</definedName>
    <definedName name="pt10_wq_tds_limit" localSheetId="40">OFFSET('[1]Water Quality Pt 10'!$O$12,COUNTA('[1]Water Quality Pt 10'!$O$1:$O$65536)-19,0,18,1)</definedName>
    <definedName name="pt10_wq_tds_limit" localSheetId="41">OFFSET('[1]Water Quality Pt 10'!$O$12,COUNTA('[1]Water Quality Pt 10'!$O$1:$O$65536)-19,0,18,1)</definedName>
    <definedName name="pt10_wq_tds_limit" localSheetId="42">OFFSET('[1]Water Quality Pt 10'!$O$12,COUNTA('[1]Water Quality Pt 10'!$O$1:$O$65536)-19,0,18,1)</definedName>
    <definedName name="pt10_wq_tds_limit" localSheetId="52">OFFSET('[1]Water Quality Pt 10'!$O$12,COUNTA('[1]Water Quality Pt 10'!$O$1:$O$65536)-19,0,18,1)</definedName>
    <definedName name="pt10_wq_tds_limit" localSheetId="55">OFFSET('[1]Water Quality Pt 10'!$O$12,COUNTA('[1]Water Quality Pt 10'!$O$1:$O$65536)-19,0,18,1)</definedName>
    <definedName name="pt10_wq_tds_limit" localSheetId="53">OFFSET('[1]Water Quality Pt 10'!$O$12,COUNTA('[1]Water Quality Pt 10'!$O$1:$O$65536)-19,0,18,1)</definedName>
    <definedName name="pt10_wq_tds_limit" localSheetId="54">OFFSET('[1]Water Quality Pt 10'!$O$12,COUNTA('[1]Water Quality Pt 10'!$O$1:$O$65536)-19,0,18,1)</definedName>
    <definedName name="pt10_wq_tds_limit" localSheetId="22">OFFSET('[1]Water Quality Pt 10'!$O$12,COUNTA('[1]Water Quality Pt 10'!$O$1:$O$65536)-19,0,18,1)</definedName>
    <definedName name="pt10_wq_tds_limit">OFFSET('Water Quality Pt 10'!$O$12,COUNTA('Water Quality Pt 10'!$O:$O)-19,0,18,1)</definedName>
    <definedName name="pt10_wq_totaln" localSheetId="36">OFFSET('[1]Water Quality Pt 10'!$AQ$12,COUNTA('[1]Water Quality Pt 10'!$AQ$1:$AQ$65536)-19,0,18,1)</definedName>
    <definedName name="pt10_wq_totaln" localSheetId="37">OFFSET('[1]Water Quality Pt 10'!$AQ$12,COUNTA('[1]Water Quality Pt 10'!$AQ$1:$AQ$65536)-19,0,18,1)</definedName>
    <definedName name="pt10_wq_totaln" localSheetId="38">OFFSET('[1]Water Quality Pt 10'!$AQ$12,COUNTA('[1]Water Quality Pt 10'!$AQ$1:$AQ$65536)-19,0,18,1)</definedName>
    <definedName name="pt10_wq_totaln" localSheetId="39">OFFSET('[1]Water Quality Pt 10'!$AQ$12,COUNTA('[1]Water Quality Pt 10'!$AQ$1:$AQ$65536)-19,0,18,1)</definedName>
    <definedName name="pt10_wq_totaln" localSheetId="40">OFFSET('[1]Water Quality Pt 10'!$AQ$12,COUNTA('[1]Water Quality Pt 10'!$AQ$1:$AQ$65536)-19,0,18,1)</definedName>
    <definedName name="pt10_wq_totaln" localSheetId="41">OFFSET('[1]Water Quality Pt 10'!$AQ$12,COUNTA('[1]Water Quality Pt 10'!$AQ$1:$AQ$65536)-19,0,18,1)</definedName>
    <definedName name="pt10_wq_totaln" localSheetId="42">OFFSET('[1]Water Quality Pt 10'!$AQ$12,COUNTA('[1]Water Quality Pt 10'!$AQ$1:$AQ$65536)-19,0,18,1)</definedName>
    <definedName name="pt10_wq_totaln" localSheetId="52">OFFSET('[1]Water Quality Pt 10'!$AQ$12,COUNTA('[1]Water Quality Pt 10'!$AQ$1:$AQ$65536)-19,0,18,1)</definedName>
    <definedName name="pt10_wq_totaln" localSheetId="55">OFFSET('[1]Water Quality Pt 10'!$AQ$12,COUNTA('[1]Water Quality Pt 10'!$AQ$1:$AQ$65536)-19,0,18,1)</definedName>
    <definedName name="pt10_wq_totaln" localSheetId="53">OFFSET('[1]Water Quality Pt 10'!$AQ$12,COUNTA('[1]Water Quality Pt 10'!$AQ$1:$AQ$65536)-19,0,18,1)</definedName>
    <definedName name="pt10_wq_totaln" localSheetId="54">OFFSET('[1]Water Quality Pt 10'!$AQ$12,COUNTA('[1]Water Quality Pt 10'!$AQ$1:$AQ$65536)-19,0,18,1)</definedName>
    <definedName name="pt10_wq_totaln" localSheetId="22">OFFSET('[1]Water Quality Pt 10'!$AQ$12,COUNTA('[1]Water Quality Pt 10'!$AQ$1:$AQ$65536)-19,0,18,1)</definedName>
    <definedName name="pt10_wq_totaln">OFFSET('Water Quality Pt 10'!$AQ$12,COUNTA('Water Quality Pt 10'!$AQ:$AQ)-19,0,18,1)</definedName>
    <definedName name="pt10_wq_tss" localSheetId="36">OFFSET('[1]Water Quality Pt 10'!$P$12,COUNTA('[1]Water Quality Pt 10'!$P$1:$P$65536)-19,0,18,1)</definedName>
    <definedName name="pt10_wq_tss" localSheetId="37">OFFSET('[1]Water Quality Pt 10'!$P$12,COUNTA('[1]Water Quality Pt 10'!$P$1:$P$65536)-19,0,18,1)</definedName>
    <definedName name="pt10_wq_tss" localSheetId="38">OFFSET('[1]Water Quality Pt 10'!$P$12,COUNTA('[1]Water Quality Pt 10'!$P$1:$P$65536)-19,0,18,1)</definedName>
    <definedName name="pt10_wq_tss" localSheetId="39">OFFSET('[1]Water Quality Pt 10'!$P$12,COUNTA('[1]Water Quality Pt 10'!$P$1:$P$65536)-19,0,18,1)</definedName>
    <definedName name="pt10_wq_tss" localSheetId="40">OFFSET('[1]Water Quality Pt 10'!$P$12,COUNTA('[1]Water Quality Pt 10'!$P$1:$P$65536)-19,0,18,1)</definedName>
    <definedName name="pt10_wq_tss" localSheetId="41">OFFSET('[1]Water Quality Pt 10'!$P$12,COUNTA('[1]Water Quality Pt 10'!$P$1:$P$65536)-19,0,18,1)</definedName>
    <definedName name="pt10_wq_tss" localSheetId="42">OFFSET('[1]Water Quality Pt 10'!$P$12,COUNTA('[1]Water Quality Pt 10'!$P$1:$P$65536)-19,0,18,1)</definedName>
    <definedName name="pt10_wq_tss" localSheetId="52">OFFSET('[1]Water Quality Pt 10'!$P$12,COUNTA('[1]Water Quality Pt 10'!$P$1:$P$65536)-19,0,18,1)</definedName>
    <definedName name="pt10_wq_tss" localSheetId="55">OFFSET('[1]Water Quality Pt 10'!$P$12,COUNTA('[1]Water Quality Pt 10'!$P$1:$P$65536)-19,0,18,1)</definedName>
    <definedName name="pt10_wq_tss" localSheetId="53">OFFSET('[1]Water Quality Pt 10'!$P$12,COUNTA('[1]Water Quality Pt 10'!$P$1:$P$65536)-19,0,18,1)</definedName>
    <definedName name="pt10_wq_tss" localSheetId="54">OFFSET('[1]Water Quality Pt 10'!$P$12,COUNTA('[1]Water Quality Pt 10'!$P$1:$P$65536)-19,0,18,1)</definedName>
    <definedName name="pt10_wq_tss" localSheetId="22">OFFSET('[1]Water Quality Pt 10'!$P$12,COUNTA('[1]Water Quality Pt 10'!$P$1:$P$65536)-19,0,18,1)</definedName>
    <definedName name="pt10_wq_tss">OFFSET('Water Quality Pt 10'!$P$12,COUNTA('Water Quality Pt 10'!$P:$P)-19,0,18,1)</definedName>
    <definedName name="pt10_wq_tss_limit" localSheetId="36">OFFSET('[1]Water Quality Pt 10'!$Q$12,COUNTA('[1]Water Quality Pt 10'!$Q$1:$Q$65536)-19,0,18,1)</definedName>
    <definedName name="pt10_wq_tss_limit" localSheetId="37">OFFSET('[1]Water Quality Pt 10'!$Q$12,COUNTA('[1]Water Quality Pt 10'!$Q$1:$Q$65536)-19,0,18,1)</definedName>
    <definedName name="pt10_wq_tss_limit" localSheetId="38">OFFSET('[1]Water Quality Pt 10'!$Q$12,COUNTA('[1]Water Quality Pt 10'!$Q$1:$Q$65536)-19,0,18,1)</definedName>
    <definedName name="pt10_wq_tss_limit" localSheetId="39">OFFSET('[1]Water Quality Pt 10'!$Q$12,COUNTA('[1]Water Quality Pt 10'!$Q$1:$Q$65536)-19,0,18,1)</definedName>
    <definedName name="pt10_wq_tss_limit" localSheetId="40">OFFSET('[1]Water Quality Pt 10'!$Q$12,COUNTA('[1]Water Quality Pt 10'!$Q$1:$Q$65536)-19,0,18,1)</definedName>
    <definedName name="pt10_wq_tss_limit" localSheetId="41">OFFSET('[1]Water Quality Pt 10'!$Q$12,COUNTA('[1]Water Quality Pt 10'!$Q$1:$Q$65536)-19,0,18,1)</definedName>
    <definedName name="pt10_wq_tss_limit" localSheetId="42">OFFSET('[1]Water Quality Pt 10'!$Q$12,COUNTA('[1]Water Quality Pt 10'!$Q$1:$Q$65536)-19,0,18,1)</definedName>
    <definedName name="pt10_wq_tss_limit" localSheetId="52">OFFSET('[1]Water Quality Pt 10'!$Q$12,COUNTA('[1]Water Quality Pt 10'!$Q$1:$Q$65536)-19,0,18,1)</definedName>
    <definedName name="pt10_wq_tss_limit" localSheetId="55">OFFSET('[1]Water Quality Pt 10'!$Q$12,COUNTA('[1]Water Quality Pt 10'!$Q$1:$Q$65536)-19,0,18,1)</definedName>
    <definedName name="pt10_wq_tss_limit" localSheetId="53">OFFSET('[1]Water Quality Pt 10'!$Q$12,COUNTA('[1]Water Quality Pt 10'!$Q$1:$Q$65536)-19,0,18,1)</definedName>
    <definedName name="pt10_wq_tss_limit" localSheetId="54">OFFSET('[1]Water Quality Pt 10'!$Q$12,COUNTA('[1]Water Quality Pt 10'!$Q$1:$Q$65536)-19,0,18,1)</definedName>
    <definedName name="pt10_wq_tss_limit" localSheetId="22">OFFSET('[1]Water Quality Pt 10'!$Q$12,COUNTA('[1]Water Quality Pt 10'!$Q$1:$Q$65536)-19,0,18,1)</definedName>
    <definedName name="pt10_wq_tss_limit">OFFSET('Water Quality Pt 10'!$Q$12,COUNTA('Water Quality Pt 10'!$Q:$Q)-19,0,18,1)</definedName>
    <definedName name="pt10_wq_zn" localSheetId="36">OFFSET('[1]Water Quality Pt 10'!$AN$12,COUNTA('[1]Water Quality Pt 10'!$AN$1:$AN$65536)-19,0,18,1)</definedName>
    <definedName name="pt10_wq_zn" localSheetId="37">OFFSET('[1]Water Quality Pt 10'!$AN$12,COUNTA('[1]Water Quality Pt 10'!$AN$1:$AN$65536)-19,0,18,1)</definedName>
    <definedName name="pt10_wq_zn" localSheetId="38">OFFSET('[1]Water Quality Pt 10'!$AN$12,COUNTA('[1]Water Quality Pt 10'!$AN$1:$AN$65536)-19,0,18,1)</definedName>
    <definedName name="pt10_wq_zn" localSheetId="39">OFFSET('[1]Water Quality Pt 10'!$AN$12,COUNTA('[1]Water Quality Pt 10'!$AN$1:$AN$65536)-19,0,18,1)</definedName>
    <definedName name="pt10_wq_zn" localSheetId="40">OFFSET('[1]Water Quality Pt 10'!$AN$12,COUNTA('[1]Water Quality Pt 10'!$AN$1:$AN$65536)-19,0,18,1)</definedName>
    <definedName name="pt10_wq_zn" localSheetId="41">OFFSET('[1]Water Quality Pt 10'!$AN$12,COUNTA('[1]Water Quality Pt 10'!$AN$1:$AN$65536)-19,0,18,1)</definedName>
    <definedName name="pt10_wq_zn" localSheetId="42">OFFSET('[1]Water Quality Pt 10'!$AN$12,COUNTA('[1]Water Quality Pt 10'!$AN$1:$AN$65536)-19,0,18,1)</definedName>
    <definedName name="pt10_wq_zn" localSheetId="52">OFFSET('[1]Water Quality Pt 10'!$AN$12,COUNTA('[1]Water Quality Pt 10'!$AN$1:$AN$65536)-19,0,18,1)</definedName>
    <definedName name="pt10_wq_zn" localSheetId="55">OFFSET('[1]Water Quality Pt 10'!$AN$12,COUNTA('[1]Water Quality Pt 10'!$AN$1:$AN$65536)-19,0,18,1)</definedName>
    <definedName name="pt10_wq_zn" localSheetId="53">OFFSET('[1]Water Quality Pt 10'!$AN$12,COUNTA('[1]Water Quality Pt 10'!$AN$1:$AN$65536)-19,0,18,1)</definedName>
    <definedName name="pt10_wq_zn" localSheetId="54">OFFSET('[1]Water Quality Pt 10'!$AN$12,COUNTA('[1]Water Quality Pt 10'!$AN$1:$AN$65536)-19,0,18,1)</definedName>
    <definedName name="pt10_wq_zn" localSheetId="22">OFFSET('[1]Water Quality Pt 10'!$AN$12,COUNTA('[1]Water Quality Pt 10'!$AN$1:$AN$65536)-19,0,18,1)</definedName>
    <definedName name="pt10_wq_zn">OFFSET('Water Quality Pt 10'!$AN$12,COUNTA('Water Quality Pt 10'!$AN:$AN)-19,0,18,1)</definedName>
    <definedName name="pt10_wq_zn_limit" localSheetId="36">OFFSET('[1]Water Quality Pt 10'!$AO$12,COUNTA('[1]Water Quality Pt 10'!$AO$1:$AO$65536)-19,0,18,1)</definedName>
    <definedName name="pt10_wq_zn_limit" localSheetId="37">OFFSET('[1]Water Quality Pt 10'!$AO$12,COUNTA('[1]Water Quality Pt 10'!$AO$1:$AO$65536)-19,0,18,1)</definedName>
    <definedName name="pt10_wq_zn_limit" localSheetId="38">OFFSET('[1]Water Quality Pt 10'!$AO$12,COUNTA('[1]Water Quality Pt 10'!$AO$1:$AO$65536)-19,0,18,1)</definedName>
    <definedName name="pt10_wq_zn_limit" localSheetId="39">OFFSET('[1]Water Quality Pt 10'!$AO$12,COUNTA('[1]Water Quality Pt 10'!$AO$1:$AO$65536)-19,0,18,1)</definedName>
    <definedName name="pt10_wq_zn_limit" localSheetId="40">OFFSET('[1]Water Quality Pt 10'!$AO$12,COUNTA('[1]Water Quality Pt 10'!$AO$1:$AO$65536)-19,0,18,1)</definedName>
    <definedName name="pt10_wq_zn_limit" localSheetId="41">OFFSET('[1]Water Quality Pt 10'!$AO$12,COUNTA('[1]Water Quality Pt 10'!$AO$1:$AO$65536)-19,0,18,1)</definedName>
    <definedName name="pt10_wq_zn_limit" localSheetId="42">OFFSET('[1]Water Quality Pt 10'!$AO$12,COUNTA('[1]Water Quality Pt 10'!$AO$1:$AO$65536)-19,0,18,1)</definedName>
    <definedName name="pt10_wq_zn_limit" localSheetId="52">OFFSET('[1]Water Quality Pt 10'!$AO$12,COUNTA('[1]Water Quality Pt 10'!$AO$1:$AO$65536)-19,0,18,1)</definedName>
    <definedName name="pt10_wq_zn_limit" localSheetId="55">OFFSET('[1]Water Quality Pt 10'!$AO$12,COUNTA('[1]Water Quality Pt 10'!$AO$1:$AO$65536)-19,0,18,1)</definedName>
    <definedName name="pt10_wq_zn_limit" localSheetId="53">OFFSET('[1]Water Quality Pt 10'!$AO$12,COUNTA('[1]Water Quality Pt 10'!$AO$1:$AO$65536)-19,0,18,1)</definedName>
    <definedName name="pt10_wq_zn_limit" localSheetId="54">OFFSET('[1]Water Quality Pt 10'!$AO$12,COUNTA('[1]Water Quality Pt 10'!$AO$1:$AO$65536)-19,0,18,1)</definedName>
    <definedName name="pt10_wq_zn_limit" localSheetId="22">OFFSET('[1]Water Quality Pt 10'!$AO$12,COUNTA('[1]Water Quality Pt 10'!$AO$1:$AO$65536)-19,0,18,1)</definedName>
    <definedName name="pt10_wq_zn_limit">OFFSET('Water Quality Pt 10'!$AO$12,COUNTA('Water Quality Pt 10'!$AO:$AO)-19,0,18,1)</definedName>
    <definedName name="pt11_wq_cond" localSheetId="36">OFFSET('[1]Water Quality Pt 11 (Grab)'!$F$13,COUNTA('[1]Water Quality Pt 11 (Grab)'!$F$1:$F$65536)-19,0,18,1)</definedName>
    <definedName name="pt11_wq_cond" localSheetId="37">OFFSET('[1]Water Quality Pt 11 (Grab)'!$F$13,COUNTA('[1]Water Quality Pt 11 (Grab)'!$F$1:$F$65536)-19,0,18,1)</definedName>
    <definedName name="pt11_wq_cond" localSheetId="38">OFFSET('[1]Water Quality Pt 11 (Grab)'!$F$13,COUNTA('[1]Water Quality Pt 11 (Grab)'!$F$1:$F$65536)-19,0,18,1)</definedName>
    <definedName name="pt11_wq_cond" localSheetId="39">OFFSET('[1]Water Quality Pt 11 (Grab)'!$F$13,COUNTA('[1]Water Quality Pt 11 (Grab)'!$F$1:$F$65536)-19,0,18,1)</definedName>
    <definedName name="pt11_wq_cond" localSheetId="40">OFFSET('[1]Water Quality Pt 11 (Grab)'!$F$13,COUNTA('[1]Water Quality Pt 11 (Grab)'!$F$1:$F$65536)-19,0,18,1)</definedName>
    <definedName name="pt11_wq_cond" localSheetId="41">OFFSET('[1]Water Quality Pt 11 (Grab)'!$F$13,COUNTA('[1]Water Quality Pt 11 (Grab)'!$F$1:$F$65536)-19,0,18,1)</definedName>
    <definedName name="pt11_wq_cond" localSheetId="42">OFFSET('[1]Water Quality Pt 11 (Grab)'!$F$13,COUNTA('[1]Water Quality Pt 11 (Grab)'!$F$1:$F$65536)-19,0,18,1)</definedName>
    <definedName name="pt11_wq_cond" localSheetId="52">OFFSET('[1]Water Quality Pt 11 (Grab)'!$F$13,COUNTA('[1]Water Quality Pt 11 (Grab)'!$F$1:$F$65536)-19,0,18,1)</definedName>
    <definedName name="pt11_wq_cond" localSheetId="55">OFFSET('[1]Water Quality Pt 11 (Grab)'!$F$13,COUNTA('[1]Water Quality Pt 11 (Grab)'!$F$1:$F$65536)-19,0,18,1)</definedName>
    <definedName name="pt11_wq_cond" localSheetId="53">OFFSET('[1]Water Quality Pt 11 (Grab)'!$F$13,COUNTA('[1]Water Quality Pt 11 (Grab)'!$F$1:$F$65536)-19,0,18,1)</definedName>
    <definedName name="pt11_wq_cond" localSheetId="54">OFFSET('[1]Water Quality Pt 11 (Grab)'!$F$13,COUNTA('[1]Water Quality Pt 11 (Grab)'!$F$1:$F$65536)-19,0,18,1)</definedName>
    <definedName name="pt11_wq_cond" localSheetId="22">OFFSET('[1]Water Quality Pt 11 (Grab)'!$F$13,COUNTA('[1]Water Quality Pt 11 (Grab)'!$F$1:$F$65536)-19,0,18,1)</definedName>
    <definedName name="pt11_wq_cond">OFFSET('Water Quality Pt 11 (Grab)'!$F$13,COUNTA('Water Quality Pt 11 (Grab)'!$F:$F)-19,0,18,1)</definedName>
    <definedName name="pt11_wq_month" localSheetId="36">OFFSET('[1]Water Quality Pt 11 (Grab)'!$B$13,COUNTA('[1]Water Quality Pt 11 (Grab)'!$B$1:$B$65536)-19,0,18,1)</definedName>
    <definedName name="pt11_wq_month" localSheetId="37">OFFSET('[1]Water Quality Pt 11 (Grab)'!$B$13,COUNTA('[1]Water Quality Pt 11 (Grab)'!$B$1:$B$65536)-19,0,18,1)</definedName>
    <definedName name="pt11_wq_month" localSheetId="38">OFFSET('[1]Water Quality Pt 11 (Grab)'!$B$13,COUNTA('[1]Water Quality Pt 11 (Grab)'!$B$1:$B$65536)-19,0,18,1)</definedName>
    <definedName name="pt11_wq_month" localSheetId="39">OFFSET('[1]Water Quality Pt 11 (Grab)'!$B$13,COUNTA('[1]Water Quality Pt 11 (Grab)'!$B$1:$B$65536)-19,0,18,1)</definedName>
    <definedName name="pt11_wq_month" localSheetId="40">OFFSET('[1]Water Quality Pt 11 (Grab)'!$B$13,COUNTA('[1]Water Quality Pt 11 (Grab)'!$B$1:$B$65536)-19,0,18,1)</definedName>
    <definedName name="pt11_wq_month" localSheetId="41">OFFSET('[1]Water Quality Pt 11 (Grab)'!$B$13,COUNTA('[1]Water Quality Pt 11 (Grab)'!$B$1:$B$65536)-19,0,18,1)</definedName>
    <definedName name="pt11_wq_month" localSheetId="42">OFFSET('[1]Water Quality Pt 11 (Grab)'!$B$13,COUNTA('[1]Water Quality Pt 11 (Grab)'!$B$1:$B$65536)-19,0,18,1)</definedName>
    <definedName name="pt11_wq_month" localSheetId="52">OFFSET('[1]Water Quality Pt 11 (Grab)'!$B$13,COUNTA('[1]Water Quality Pt 11 (Grab)'!$B$1:$B$65536)-19,0,18,1)</definedName>
    <definedName name="pt11_wq_month" localSheetId="55">OFFSET('[1]Water Quality Pt 11 (Grab)'!$B$13,COUNTA('[1]Water Quality Pt 11 (Grab)'!$B$1:$B$65536)-19,0,18,1)</definedName>
    <definedName name="pt11_wq_month" localSheetId="53">OFFSET('[1]Water Quality Pt 11 (Grab)'!$B$13,COUNTA('[1]Water Quality Pt 11 (Grab)'!$B$1:$B$65536)-19,0,18,1)</definedName>
    <definedName name="pt11_wq_month" localSheetId="54">OFFSET('[1]Water Quality Pt 11 (Grab)'!$B$13,COUNTA('[1]Water Quality Pt 11 (Grab)'!$B$1:$B$65536)-19,0,18,1)</definedName>
    <definedName name="pt11_wq_month" localSheetId="22">OFFSET('[1]Water Quality Pt 11 (Grab)'!$B$13,COUNTA('[1]Water Quality Pt 11 (Grab)'!$B$1:$B$65536)-19,0,18,1)</definedName>
    <definedName name="pt11_wq_month">OFFSET('Water Quality Pt 11 (Grab)'!$B$13,COUNTA('Water Quality Pt 11 (Grab)'!$B:$B)-19,0,18,1)</definedName>
    <definedName name="pt11_wq_ph" localSheetId="36">OFFSET('[1]Water Quality Pt 11 (Grab)'!$G$13,COUNTA('[1]Water Quality Pt 11 (Grab)'!$G$1:$G$65536)-19,0,18,1)</definedName>
    <definedName name="pt11_wq_ph" localSheetId="37">OFFSET('[1]Water Quality Pt 11 (Grab)'!$G$13,COUNTA('[1]Water Quality Pt 11 (Grab)'!$G$1:$G$65536)-19,0,18,1)</definedName>
    <definedName name="pt11_wq_ph" localSheetId="38">OFFSET('[1]Water Quality Pt 11 (Grab)'!$G$13,COUNTA('[1]Water Quality Pt 11 (Grab)'!$G$1:$G$65536)-19,0,18,1)</definedName>
    <definedName name="pt11_wq_ph" localSheetId="39">OFFSET('[1]Water Quality Pt 11 (Grab)'!$G$13,COUNTA('[1]Water Quality Pt 11 (Grab)'!$G$1:$G$65536)-19,0,18,1)</definedName>
    <definedName name="pt11_wq_ph" localSheetId="40">OFFSET('[1]Water Quality Pt 11 (Grab)'!$G$13,COUNTA('[1]Water Quality Pt 11 (Grab)'!$G$1:$G$65536)-19,0,18,1)</definedName>
    <definedName name="pt11_wq_ph" localSheetId="41">OFFSET('[1]Water Quality Pt 11 (Grab)'!$G$13,COUNTA('[1]Water Quality Pt 11 (Grab)'!$G$1:$G$65536)-19,0,18,1)</definedName>
    <definedName name="pt11_wq_ph" localSheetId="42">OFFSET('[1]Water Quality Pt 11 (Grab)'!$G$13,COUNTA('[1]Water Quality Pt 11 (Grab)'!$G$1:$G$65536)-19,0,18,1)</definedName>
    <definedName name="pt11_wq_ph" localSheetId="52">OFFSET('[1]Water Quality Pt 11 (Grab)'!$G$13,COUNTA('[1]Water Quality Pt 11 (Grab)'!$G$1:$G$65536)-19,0,18,1)</definedName>
    <definedName name="pt11_wq_ph" localSheetId="55">OFFSET('[1]Water Quality Pt 11 (Grab)'!$G$13,COUNTA('[1]Water Quality Pt 11 (Grab)'!$G$1:$G$65536)-19,0,18,1)</definedName>
    <definedName name="pt11_wq_ph" localSheetId="53">OFFSET('[1]Water Quality Pt 11 (Grab)'!$G$13,COUNTA('[1]Water Quality Pt 11 (Grab)'!$G$1:$G$65536)-19,0,18,1)</definedName>
    <definedName name="pt11_wq_ph" localSheetId="54">OFFSET('[1]Water Quality Pt 11 (Grab)'!$G$13,COUNTA('[1]Water Quality Pt 11 (Grab)'!$G$1:$G$65536)-19,0,18,1)</definedName>
    <definedName name="pt11_wq_ph" localSheetId="22">OFFSET('[1]Water Quality Pt 11 (Grab)'!$G$13,COUNTA('[1]Water Quality Pt 11 (Grab)'!$G$1:$G$65536)-19,0,18,1)</definedName>
    <definedName name="pt11_wq_ph">OFFSET('Water Quality Pt 11 (Grab)'!$G$13,COUNTA('Water Quality Pt 11 (Grab)'!$G:$G)-19,0,18,1)</definedName>
    <definedName name="pt11_wq_tss" localSheetId="36">OFFSET('[1]Water Quality Pt 11 (Grab)'!$H$13,COUNTA('[1]Water Quality Pt 11 (Grab)'!$H$1:$H$65536)-19,0,18,1)</definedName>
    <definedName name="pt11_wq_tss" localSheetId="37">OFFSET('[1]Water Quality Pt 11 (Grab)'!$H$13,COUNTA('[1]Water Quality Pt 11 (Grab)'!$H$1:$H$65536)-19,0,18,1)</definedName>
    <definedName name="pt11_wq_tss" localSheetId="38">OFFSET('[1]Water Quality Pt 11 (Grab)'!$H$13,COUNTA('[1]Water Quality Pt 11 (Grab)'!$H$1:$H$65536)-19,0,18,1)</definedName>
    <definedName name="pt11_wq_tss" localSheetId="39">OFFSET('[1]Water Quality Pt 11 (Grab)'!$H$13,COUNTA('[1]Water Quality Pt 11 (Grab)'!$H$1:$H$65536)-19,0,18,1)</definedName>
    <definedName name="pt11_wq_tss" localSheetId="40">OFFSET('[1]Water Quality Pt 11 (Grab)'!$H$13,COUNTA('[1]Water Quality Pt 11 (Grab)'!$H$1:$H$65536)-19,0,18,1)</definedName>
    <definedName name="pt11_wq_tss" localSheetId="41">OFFSET('[1]Water Quality Pt 11 (Grab)'!$H$13,COUNTA('[1]Water Quality Pt 11 (Grab)'!$H$1:$H$65536)-19,0,18,1)</definedName>
    <definedName name="pt11_wq_tss" localSheetId="42">OFFSET('[1]Water Quality Pt 11 (Grab)'!$H$13,COUNTA('[1]Water Quality Pt 11 (Grab)'!$H$1:$H$65536)-19,0,18,1)</definedName>
    <definedName name="pt11_wq_tss" localSheetId="52">OFFSET('[1]Water Quality Pt 11 (Grab)'!$H$13,COUNTA('[1]Water Quality Pt 11 (Grab)'!$H$1:$H$65536)-19,0,18,1)</definedName>
    <definedName name="pt11_wq_tss" localSheetId="55">OFFSET('[1]Water Quality Pt 11 (Grab)'!$H$13,COUNTA('[1]Water Quality Pt 11 (Grab)'!$H$1:$H$65536)-19,0,18,1)</definedName>
    <definedName name="pt11_wq_tss" localSheetId="53">OFFSET('[1]Water Quality Pt 11 (Grab)'!$H$13,COUNTA('[1]Water Quality Pt 11 (Grab)'!$H$1:$H$65536)-19,0,18,1)</definedName>
    <definedName name="pt11_wq_tss" localSheetId="54">OFFSET('[1]Water Quality Pt 11 (Grab)'!$H$13,COUNTA('[1]Water Quality Pt 11 (Grab)'!$H$1:$H$65536)-19,0,18,1)</definedName>
    <definedName name="pt11_wq_tss" localSheetId="22">OFFSET('[1]Water Quality Pt 11 (Grab)'!$H$13,COUNTA('[1]Water Quality Pt 11 (Grab)'!$H$1:$H$65536)-19,0,18,1)</definedName>
    <definedName name="pt11_wq_tss">OFFSET('Water Quality Pt 11 (Grab)'!$H$13,COUNTA('Water Quality Pt 11 (Grab)'!$H:$H)-19,0,18,1)</definedName>
    <definedName name="pt12_wq_cond" localSheetId="36">OFFSET('[1]Water Quality Pt 12 (Grab)'!$F$12,COUNTA('[1]Water Quality Pt 12 (Grab)'!$F$1:$F$65536)-19,0,18,1)</definedName>
    <definedName name="pt12_wq_cond" localSheetId="37">OFFSET('[1]Water Quality Pt 12 (Grab)'!$F$12,COUNTA('[1]Water Quality Pt 12 (Grab)'!$F$1:$F$65536)-19,0,18,1)</definedName>
    <definedName name="pt12_wq_cond" localSheetId="38">OFFSET('[1]Water Quality Pt 12 (Grab)'!$F$12,COUNTA('[1]Water Quality Pt 12 (Grab)'!$F$1:$F$65536)-19,0,18,1)</definedName>
    <definedName name="pt12_wq_cond" localSheetId="39">OFFSET('[1]Water Quality Pt 12 (Grab)'!$F$12,COUNTA('[1]Water Quality Pt 12 (Grab)'!$F$1:$F$65536)-19,0,18,1)</definedName>
    <definedName name="pt12_wq_cond" localSheetId="40">OFFSET('[1]Water Quality Pt 12 (Grab)'!$F$12,COUNTA('[1]Water Quality Pt 12 (Grab)'!$F$1:$F$65536)-19,0,18,1)</definedName>
    <definedName name="pt12_wq_cond" localSheetId="41">OFFSET('[1]Water Quality Pt 12 (Grab)'!$F$12,COUNTA('[1]Water Quality Pt 12 (Grab)'!$F$1:$F$65536)-19,0,18,1)</definedName>
    <definedName name="pt12_wq_cond" localSheetId="42">OFFSET('[1]Water Quality Pt 12 (Grab)'!$F$12,COUNTA('[1]Water Quality Pt 12 (Grab)'!$F$1:$F$65536)-19,0,18,1)</definedName>
    <definedName name="pt12_wq_cond" localSheetId="52">OFFSET('[1]Water Quality Pt 12 (Grab)'!$F$12,COUNTA('[1]Water Quality Pt 12 (Grab)'!$F$1:$F$65536)-19,0,18,1)</definedName>
    <definedName name="pt12_wq_cond" localSheetId="55">OFFSET('[1]Water Quality Pt 12 (Grab)'!$F$12,COUNTA('[1]Water Quality Pt 12 (Grab)'!$F$1:$F$65536)-19,0,18,1)</definedName>
    <definedName name="pt12_wq_cond" localSheetId="53">OFFSET('[1]Water Quality Pt 12 (Grab)'!$F$12,COUNTA('[1]Water Quality Pt 12 (Grab)'!$F$1:$F$65536)-19,0,18,1)</definedName>
    <definedName name="pt12_wq_cond" localSheetId="54">OFFSET('[1]Water Quality Pt 12 (Grab)'!$F$12,COUNTA('[1]Water Quality Pt 12 (Grab)'!$F$1:$F$65536)-19,0,18,1)</definedName>
    <definedName name="pt12_wq_cond" localSheetId="22">OFFSET('[1]Water Quality Pt 12 (Grab)'!$F$12,COUNTA('[1]Water Quality Pt 12 (Grab)'!$F$1:$F$65536)-19,0,18,1)</definedName>
    <definedName name="pt12_wq_cond">OFFSET('Water Quality Pt 12 (Grab)'!$F$12,COUNTA('Water Quality Pt 12 (Grab)'!$F:$F)-19,0,18,1)</definedName>
    <definedName name="pt12_wq_month" localSheetId="36">OFFSET('[1]Water Quality Pt 12 (Grab)'!$B$12,COUNTA('[1]Water Quality Pt 12 (Grab)'!$B$1:$B$65536)-19,0,18,1)</definedName>
    <definedName name="pt12_wq_month" localSheetId="37">OFFSET('[1]Water Quality Pt 12 (Grab)'!$B$12,COUNTA('[1]Water Quality Pt 12 (Grab)'!$B$1:$B$65536)-19,0,18,1)</definedName>
    <definedName name="pt12_wq_month" localSheetId="38">OFFSET('[1]Water Quality Pt 12 (Grab)'!$B$12,COUNTA('[1]Water Quality Pt 12 (Grab)'!$B$1:$B$65536)-19,0,18,1)</definedName>
    <definedName name="pt12_wq_month" localSheetId="39">OFFSET('[1]Water Quality Pt 12 (Grab)'!$B$12,COUNTA('[1]Water Quality Pt 12 (Grab)'!$B$1:$B$65536)-19,0,18,1)</definedName>
    <definedName name="pt12_wq_month" localSheetId="40">OFFSET('[1]Water Quality Pt 12 (Grab)'!$B$12,COUNTA('[1]Water Quality Pt 12 (Grab)'!$B$1:$B$65536)-19,0,18,1)</definedName>
    <definedName name="pt12_wq_month" localSheetId="41">OFFSET('[1]Water Quality Pt 12 (Grab)'!$B$12,COUNTA('[1]Water Quality Pt 12 (Grab)'!$B$1:$B$65536)-19,0,18,1)</definedName>
    <definedName name="pt12_wq_month" localSheetId="42">OFFSET('[1]Water Quality Pt 12 (Grab)'!$B$12,COUNTA('[1]Water Quality Pt 12 (Grab)'!$B$1:$B$65536)-19,0,18,1)</definedName>
    <definedName name="pt12_wq_month" localSheetId="52">OFFSET('[1]Water Quality Pt 12 (Grab)'!$B$12,COUNTA('[1]Water Quality Pt 12 (Grab)'!$B$1:$B$65536)-19,0,18,1)</definedName>
    <definedName name="pt12_wq_month" localSheetId="55">OFFSET('[1]Water Quality Pt 12 (Grab)'!$B$12,COUNTA('[1]Water Quality Pt 12 (Grab)'!$B$1:$B$65536)-19,0,18,1)</definedName>
    <definedName name="pt12_wq_month" localSheetId="53">OFFSET('[1]Water Quality Pt 12 (Grab)'!$B$12,COUNTA('[1]Water Quality Pt 12 (Grab)'!$B$1:$B$65536)-19,0,18,1)</definedName>
    <definedName name="pt12_wq_month" localSheetId="54">OFFSET('[1]Water Quality Pt 12 (Grab)'!$B$12,COUNTA('[1]Water Quality Pt 12 (Grab)'!$B$1:$B$65536)-19,0,18,1)</definedName>
    <definedName name="pt12_wq_month" localSheetId="22">OFFSET('[1]Water Quality Pt 12 (Grab)'!$B$12,COUNTA('[1]Water Quality Pt 12 (Grab)'!$B$1:$B$65536)-19,0,18,1)</definedName>
    <definedName name="pt12_wq_month">OFFSET('Water Quality Pt 12 (Grab)'!$B$12,COUNTA('Water Quality Pt 12 (Grab)'!$B:$B)-19,0,18,1)</definedName>
    <definedName name="pt12_wq_ph" localSheetId="36">OFFSET('[1]Water Quality Pt 12 (Grab)'!$G$12,COUNTA('[1]Water Quality Pt 12 (Grab)'!$G$1:$G$65536)-19,0,18,1)</definedName>
    <definedName name="pt12_wq_ph" localSheetId="37">OFFSET('[1]Water Quality Pt 12 (Grab)'!$G$12,COUNTA('[1]Water Quality Pt 12 (Grab)'!$G$1:$G$65536)-19,0,18,1)</definedName>
    <definedName name="pt12_wq_ph" localSheetId="38">OFFSET('[1]Water Quality Pt 12 (Grab)'!$G$12,COUNTA('[1]Water Quality Pt 12 (Grab)'!$G$1:$G$65536)-19,0,18,1)</definedName>
    <definedName name="pt12_wq_ph" localSheetId="39">OFFSET('[1]Water Quality Pt 12 (Grab)'!$G$12,COUNTA('[1]Water Quality Pt 12 (Grab)'!$G$1:$G$65536)-19,0,18,1)</definedName>
    <definedName name="pt12_wq_ph" localSheetId="40">OFFSET('[1]Water Quality Pt 12 (Grab)'!$G$12,COUNTA('[1]Water Quality Pt 12 (Grab)'!$G$1:$G$65536)-19,0,18,1)</definedName>
    <definedName name="pt12_wq_ph" localSheetId="41">OFFSET('[1]Water Quality Pt 12 (Grab)'!$G$12,COUNTA('[1]Water Quality Pt 12 (Grab)'!$G$1:$G$65536)-19,0,18,1)</definedName>
    <definedName name="pt12_wq_ph" localSheetId="42">OFFSET('[1]Water Quality Pt 12 (Grab)'!$G$12,COUNTA('[1]Water Quality Pt 12 (Grab)'!$G$1:$G$65536)-19,0,18,1)</definedName>
    <definedName name="pt12_wq_ph" localSheetId="52">OFFSET('[1]Water Quality Pt 12 (Grab)'!$G$12,COUNTA('[1]Water Quality Pt 12 (Grab)'!$G$1:$G$65536)-19,0,18,1)</definedName>
    <definedName name="pt12_wq_ph" localSheetId="55">OFFSET('[1]Water Quality Pt 12 (Grab)'!$G$12,COUNTA('[1]Water Quality Pt 12 (Grab)'!$G$1:$G$65536)-19,0,18,1)</definedName>
    <definedName name="pt12_wq_ph" localSheetId="53">OFFSET('[1]Water Quality Pt 12 (Grab)'!$G$12,COUNTA('[1]Water Quality Pt 12 (Grab)'!$G$1:$G$65536)-19,0,18,1)</definedName>
    <definedName name="pt12_wq_ph" localSheetId="54">OFFSET('[1]Water Quality Pt 12 (Grab)'!$G$12,COUNTA('[1]Water Quality Pt 12 (Grab)'!$G$1:$G$65536)-19,0,18,1)</definedName>
    <definedName name="pt12_wq_ph" localSheetId="22">OFFSET('[1]Water Quality Pt 12 (Grab)'!$G$12,COUNTA('[1]Water Quality Pt 12 (Grab)'!$G$1:$G$65536)-19,0,18,1)</definedName>
    <definedName name="pt12_wq_ph">OFFSET('Water Quality Pt 12 (Grab)'!$G$12,COUNTA('Water Quality Pt 12 (Grab)'!$G:$G)-19,0,18,1)</definedName>
    <definedName name="pt12_wq_tss" localSheetId="36">OFFSET('[1]Water Quality Pt 12 (Grab)'!$H$12,COUNTA('[1]Water Quality Pt 12 (Grab)'!$H$1:$H$65536)-19,0,18,1)</definedName>
    <definedName name="pt12_wq_tss" localSheetId="37">OFFSET('[1]Water Quality Pt 12 (Grab)'!$H$12,COUNTA('[1]Water Quality Pt 12 (Grab)'!$H$1:$H$65536)-19,0,18,1)</definedName>
    <definedName name="pt12_wq_tss" localSheetId="38">OFFSET('[1]Water Quality Pt 12 (Grab)'!$H$12,COUNTA('[1]Water Quality Pt 12 (Grab)'!$H$1:$H$65536)-19,0,18,1)</definedName>
    <definedName name="pt12_wq_tss" localSheetId="39">OFFSET('[1]Water Quality Pt 12 (Grab)'!$H$12,COUNTA('[1]Water Quality Pt 12 (Grab)'!$H$1:$H$65536)-19,0,18,1)</definedName>
    <definedName name="pt12_wq_tss" localSheetId="40">OFFSET('[1]Water Quality Pt 12 (Grab)'!$H$12,COUNTA('[1]Water Quality Pt 12 (Grab)'!$H$1:$H$65536)-19,0,18,1)</definedName>
    <definedName name="pt12_wq_tss" localSheetId="41">OFFSET('[1]Water Quality Pt 12 (Grab)'!$H$12,COUNTA('[1]Water Quality Pt 12 (Grab)'!$H$1:$H$65536)-19,0,18,1)</definedName>
    <definedName name="pt12_wq_tss" localSheetId="42">OFFSET('[1]Water Quality Pt 12 (Grab)'!$H$12,COUNTA('[1]Water Quality Pt 12 (Grab)'!$H$1:$H$65536)-19,0,18,1)</definedName>
    <definedName name="pt12_wq_tss" localSheetId="52">OFFSET('[1]Water Quality Pt 12 (Grab)'!$H$12,COUNTA('[1]Water Quality Pt 12 (Grab)'!$H$1:$H$65536)-19,0,18,1)</definedName>
    <definedName name="pt12_wq_tss" localSheetId="55">OFFSET('[1]Water Quality Pt 12 (Grab)'!$H$12,COUNTA('[1]Water Quality Pt 12 (Grab)'!$H$1:$H$65536)-19,0,18,1)</definedName>
    <definedName name="pt12_wq_tss" localSheetId="53">OFFSET('[1]Water Quality Pt 12 (Grab)'!$H$12,COUNTA('[1]Water Quality Pt 12 (Grab)'!$H$1:$H$65536)-19,0,18,1)</definedName>
    <definedName name="pt12_wq_tss" localSheetId="54">OFFSET('[1]Water Quality Pt 12 (Grab)'!$H$12,COUNTA('[1]Water Quality Pt 12 (Grab)'!$H$1:$H$65536)-19,0,18,1)</definedName>
    <definedName name="pt12_wq_tss" localSheetId="22">OFFSET('[1]Water Quality Pt 12 (Grab)'!$H$12,COUNTA('[1]Water Quality Pt 12 (Grab)'!$H$1:$H$65536)-19,0,18,1)</definedName>
    <definedName name="pt12_wq_tss">OFFSET('Water Quality Pt 12 (Grab)'!$H$12,COUNTA('Water Quality Pt 12 (Grab)'!$H:$H)-19,0,18,1)</definedName>
    <definedName name="pt13_flow_avg" localSheetId="36">OFFSET('[1]Water Discharge Pt 13'!$E$10,COUNTA('[1]Water Discharge Pt 13'!$E$1:$E$65536)-19,0,18,1)</definedName>
    <definedName name="pt13_flow_avg" localSheetId="37">OFFSET('[1]Water Discharge Pt 13'!$E$10,COUNTA('[1]Water Discharge Pt 13'!$E$1:$E$65536)-19,0,18,1)</definedName>
    <definedName name="pt13_flow_avg" localSheetId="38">OFFSET('[1]Water Discharge Pt 13'!$E$10,COUNTA('[1]Water Discharge Pt 13'!$E$1:$E$65536)-19,0,18,1)</definedName>
    <definedName name="pt13_flow_avg" localSheetId="39">OFFSET('[1]Water Discharge Pt 13'!$E$10,COUNTA('[1]Water Discharge Pt 13'!$E$1:$E$65536)-19,0,18,1)</definedName>
    <definedName name="pt13_flow_avg" localSheetId="40">OFFSET('[1]Water Discharge Pt 13'!$E$10,COUNTA('[1]Water Discharge Pt 13'!$E$1:$E$65536)-19,0,18,1)</definedName>
    <definedName name="pt13_flow_avg" localSheetId="41">OFFSET('[1]Water Discharge Pt 13'!$E$10,COUNTA('[1]Water Discharge Pt 13'!$E$1:$E$65536)-19,0,18,1)</definedName>
    <definedName name="pt13_flow_avg" localSheetId="42">OFFSET('[1]Water Discharge Pt 13'!$E$10,COUNTA('[1]Water Discharge Pt 13'!$E$1:$E$65536)-19,0,18,1)</definedName>
    <definedName name="pt13_flow_avg" localSheetId="52">OFFSET('[1]Water Discharge Pt 13'!$E$10,COUNTA('[1]Water Discharge Pt 13'!$E$1:$E$65536)-19,0,18,1)</definedName>
    <definedName name="pt13_flow_avg" localSheetId="55">OFFSET('[1]Water Discharge Pt 13'!$E$10,COUNTA('[1]Water Discharge Pt 13'!$E$1:$E$65536)-19,0,18,1)</definedName>
    <definedName name="pt13_flow_avg" localSheetId="53">OFFSET('[1]Water Discharge Pt 13'!$E$10,COUNTA('[1]Water Discharge Pt 13'!$E$1:$E$65536)-19,0,18,1)</definedName>
    <definedName name="pt13_flow_avg" localSheetId="54">OFFSET('[1]Water Discharge Pt 13'!$E$10,COUNTA('[1]Water Discharge Pt 13'!$E$1:$E$65536)-19,0,18,1)</definedName>
    <definedName name="pt13_flow_avg" localSheetId="22">OFFSET('[1]Water Discharge Pt 13'!$E$10,COUNTA('[1]Water Discharge Pt 13'!$E$1:$E$65536)-19,0,18,1)</definedName>
    <definedName name="pt13_flow_avg">OFFSET('Water Discharge Pt 13'!$E$10,COUNTA('Water Discharge Pt 13'!$E:$E)-19,0,18,1)</definedName>
    <definedName name="pt13_flow_max" localSheetId="36">OFFSET('[1]Water Discharge Pt 13'!$F$10,COUNTA('[1]Water Discharge Pt 13'!$F$1:$F$65536)-19,0,18,1)</definedName>
    <definedName name="pt13_flow_max" localSheetId="37">OFFSET('[1]Water Discharge Pt 13'!$F$10,COUNTA('[1]Water Discharge Pt 13'!$F$1:$F$65536)-19,0,18,1)</definedName>
    <definedName name="pt13_flow_max" localSheetId="38">OFFSET('[1]Water Discharge Pt 13'!$F$10,COUNTA('[1]Water Discharge Pt 13'!$F$1:$F$65536)-19,0,18,1)</definedName>
    <definedName name="pt13_flow_max" localSheetId="39">OFFSET('[1]Water Discharge Pt 13'!$F$10,COUNTA('[1]Water Discharge Pt 13'!$F$1:$F$65536)-19,0,18,1)</definedName>
    <definedName name="pt13_flow_max" localSheetId="40">OFFSET('[1]Water Discharge Pt 13'!$F$10,COUNTA('[1]Water Discharge Pt 13'!$F$1:$F$65536)-19,0,18,1)</definedName>
    <definedName name="pt13_flow_max" localSheetId="41">OFFSET('[1]Water Discharge Pt 13'!$F$10,COUNTA('[1]Water Discharge Pt 13'!$F$1:$F$65536)-19,0,18,1)</definedName>
    <definedName name="pt13_flow_max" localSheetId="42">OFFSET('[1]Water Discharge Pt 13'!$F$10,COUNTA('[1]Water Discharge Pt 13'!$F$1:$F$65536)-19,0,18,1)</definedName>
    <definedName name="pt13_flow_max" localSheetId="52">OFFSET('[1]Water Discharge Pt 13'!$F$10,COUNTA('[1]Water Discharge Pt 13'!$F$1:$F$65536)-19,0,18,1)</definedName>
    <definedName name="pt13_flow_max" localSheetId="55">OFFSET('[1]Water Discharge Pt 13'!$F$10,COUNTA('[1]Water Discharge Pt 13'!$F$1:$F$65536)-19,0,18,1)</definedName>
    <definedName name="pt13_flow_max" localSheetId="53">OFFSET('[1]Water Discharge Pt 13'!$F$10,COUNTA('[1]Water Discharge Pt 13'!$F$1:$F$65536)-19,0,18,1)</definedName>
    <definedName name="pt13_flow_max" localSheetId="54">OFFSET('[1]Water Discharge Pt 13'!$F$10,COUNTA('[1]Water Discharge Pt 13'!$F$1:$F$65536)-19,0,18,1)</definedName>
    <definedName name="pt13_flow_max" localSheetId="22">OFFSET('[1]Water Discharge Pt 13'!$F$10,COUNTA('[1]Water Discharge Pt 13'!$F$1:$F$65536)-19,0,18,1)</definedName>
    <definedName name="pt13_flow_max">OFFSET('Water Discharge Pt 13'!$F$10,COUNTA('Water Discharge Pt 13'!$F:$F)-19,0,18,1)</definedName>
    <definedName name="pt13_flow_min" localSheetId="36">OFFSET('[1]Water Discharge Pt 13'!$G$10,COUNTA('[1]Water Discharge Pt 13'!$G$1:$G$65536)-19,0,18,1)</definedName>
    <definedName name="pt13_flow_min" localSheetId="37">OFFSET('[1]Water Discharge Pt 13'!$G$10,COUNTA('[1]Water Discharge Pt 13'!$G$1:$G$65536)-19,0,18,1)</definedName>
    <definedName name="pt13_flow_min" localSheetId="38">OFFSET('[1]Water Discharge Pt 13'!$G$10,COUNTA('[1]Water Discharge Pt 13'!$G$1:$G$65536)-19,0,18,1)</definedName>
    <definedName name="pt13_flow_min" localSheetId="39">OFFSET('[1]Water Discharge Pt 13'!$G$10,COUNTA('[1]Water Discharge Pt 13'!$G$1:$G$65536)-19,0,18,1)</definedName>
    <definedName name="pt13_flow_min" localSheetId="40">OFFSET('[1]Water Discharge Pt 13'!$G$10,COUNTA('[1]Water Discharge Pt 13'!$G$1:$G$65536)-19,0,18,1)</definedName>
    <definedName name="pt13_flow_min" localSheetId="41">OFFSET('[1]Water Discharge Pt 13'!$G$10,COUNTA('[1]Water Discharge Pt 13'!$G$1:$G$65536)-19,0,18,1)</definedName>
    <definedName name="pt13_flow_min" localSheetId="42">OFFSET('[1]Water Discharge Pt 13'!$G$10,COUNTA('[1]Water Discharge Pt 13'!$G$1:$G$65536)-19,0,18,1)</definedName>
    <definedName name="pt13_flow_min" localSheetId="52">OFFSET('[1]Water Discharge Pt 13'!$G$10,COUNTA('[1]Water Discharge Pt 13'!$G$1:$G$65536)-19,0,18,1)</definedName>
    <definedName name="pt13_flow_min" localSheetId="55">OFFSET('[1]Water Discharge Pt 13'!$G$10,COUNTA('[1]Water Discharge Pt 13'!$G$1:$G$65536)-19,0,18,1)</definedName>
    <definedName name="pt13_flow_min" localSheetId="53">OFFSET('[1]Water Discharge Pt 13'!$G$10,COUNTA('[1]Water Discharge Pt 13'!$G$1:$G$65536)-19,0,18,1)</definedName>
    <definedName name="pt13_flow_min" localSheetId="54">OFFSET('[1]Water Discharge Pt 13'!$G$10,COUNTA('[1]Water Discharge Pt 13'!$G$1:$G$65536)-19,0,18,1)</definedName>
    <definedName name="pt13_flow_min" localSheetId="22">OFFSET('[1]Water Discharge Pt 13'!$G$10,COUNTA('[1]Water Discharge Pt 13'!$G$1:$G$65536)-19,0,18,1)</definedName>
    <definedName name="pt13_flow_min">OFFSET('Water Discharge Pt 13'!$G$10,COUNTA('Water Discharge Pt 13'!$G:$G)-19,0,18,1)</definedName>
    <definedName name="pt13_flow_month" localSheetId="36">OFFSET('[1]Water Discharge Pt 13'!$B$10,COUNTA('[1]Water Discharge Pt 13'!$B$1:$B$65536)-19,0,18,1)</definedName>
    <definedName name="pt13_flow_month" localSheetId="37">OFFSET('[1]Water Discharge Pt 13'!$B$10,COUNTA('[1]Water Discharge Pt 13'!$B$1:$B$65536)-19,0,18,1)</definedName>
    <definedName name="pt13_flow_month" localSheetId="38">OFFSET('[1]Water Discharge Pt 13'!$B$10,COUNTA('[1]Water Discharge Pt 13'!$B$1:$B$65536)-19,0,18,1)</definedName>
    <definedName name="pt13_flow_month" localSheetId="39">OFFSET('[1]Water Discharge Pt 13'!$B$10,COUNTA('[1]Water Discharge Pt 13'!$B$1:$B$65536)-19,0,18,1)</definedName>
    <definedName name="pt13_flow_month" localSheetId="40">OFFSET('[1]Water Discharge Pt 13'!$B$10,COUNTA('[1]Water Discharge Pt 13'!$B$1:$B$65536)-19,0,18,1)</definedName>
    <definedName name="pt13_flow_month" localSheetId="41">OFFSET('[1]Water Discharge Pt 13'!$B$10,COUNTA('[1]Water Discharge Pt 13'!$B$1:$B$65536)-19,0,18,1)</definedName>
    <definedName name="pt13_flow_month" localSheetId="42">OFFSET('[1]Water Discharge Pt 13'!$B$10,COUNTA('[1]Water Discharge Pt 13'!$B$1:$B$65536)-19,0,18,1)</definedName>
    <definedName name="pt13_flow_month" localSheetId="52">OFFSET('[1]Water Discharge Pt 13'!$B$10,COUNTA('[1]Water Discharge Pt 13'!$B$1:$B$65536)-19,0,18,1)</definedName>
    <definedName name="pt13_flow_month" localSheetId="55">OFFSET('[1]Water Discharge Pt 13'!$B$10,COUNTA('[1]Water Discharge Pt 13'!$B$1:$B$65536)-19,0,18,1)</definedName>
    <definedName name="pt13_flow_month" localSheetId="53">OFFSET('[1]Water Discharge Pt 13'!$B$10,COUNTA('[1]Water Discharge Pt 13'!$B$1:$B$65536)-19,0,18,1)</definedName>
    <definedName name="pt13_flow_month" localSheetId="54">OFFSET('[1]Water Discharge Pt 13'!$B$10,COUNTA('[1]Water Discharge Pt 13'!$B$1:$B$65536)-19,0,18,1)</definedName>
    <definedName name="pt13_flow_month" localSheetId="22">OFFSET('[1]Water Discharge Pt 13'!$B$10,COUNTA('[1]Water Discharge Pt 13'!$B$1:$B$65536)-19,0,18,1)</definedName>
    <definedName name="pt13_flow_month">OFFSET('Water Discharge Pt 13'!$B$10,COUNTA('Water Discharge Pt 13'!$B:$B)-19,0,18,1)</definedName>
    <definedName name="pt19_flow_avg" localSheetId="36">OFFSET('[1]Water Discharge Pt 19'!$E$10,COUNTA('[1]Water Discharge Pt 19'!$E$1:$E$65536)-19,0,18,1)</definedName>
    <definedName name="pt19_flow_avg" localSheetId="37">OFFSET('[1]Water Discharge Pt 19'!$E$10,COUNTA('[1]Water Discharge Pt 19'!$E$1:$E$65536)-19,0,18,1)</definedName>
    <definedName name="pt19_flow_avg" localSheetId="38">OFFSET('[1]Water Discharge Pt 19'!$E$10,COUNTA('[1]Water Discharge Pt 19'!$E$1:$E$65536)-19,0,18,1)</definedName>
    <definedName name="pt19_flow_avg" localSheetId="39">OFFSET('[1]Water Discharge Pt 19'!$E$10,COUNTA('[1]Water Discharge Pt 19'!$E$1:$E$65536)-19,0,18,1)</definedName>
    <definedName name="pt19_flow_avg" localSheetId="40">OFFSET('[1]Water Discharge Pt 19'!$E$10,COUNTA('[1]Water Discharge Pt 19'!$E$1:$E$65536)-19,0,18,1)</definedName>
    <definedName name="pt19_flow_avg" localSheetId="41">OFFSET('[1]Water Discharge Pt 19'!$E$10,COUNTA('[1]Water Discharge Pt 19'!$E$1:$E$65536)-19,0,18,1)</definedName>
    <definedName name="pt19_flow_avg" localSheetId="42">OFFSET('[1]Water Discharge Pt 19'!$E$10,COUNTA('[1]Water Discharge Pt 19'!$E$1:$E$65536)-19,0,18,1)</definedName>
    <definedName name="pt19_flow_avg" localSheetId="52">OFFSET('[1]Water Discharge Pt 19'!$E$10,COUNTA('[1]Water Discharge Pt 19'!$E$1:$E$65536)-19,0,18,1)</definedName>
    <definedName name="pt19_flow_avg" localSheetId="55">OFFSET('[1]Water Discharge Pt 19'!$E$10,COUNTA('[1]Water Discharge Pt 19'!$E$1:$E$65536)-19,0,18,1)</definedName>
    <definedName name="pt19_flow_avg" localSheetId="53">OFFSET('[1]Water Discharge Pt 19'!$E$10,COUNTA('[1]Water Discharge Pt 19'!$E$1:$E$65536)-19,0,18,1)</definedName>
    <definedName name="pt19_flow_avg" localSheetId="54">OFFSET('[1]Water Discharge Pt 19'!$E$10,COUNTA('[1]Water Discharge Pt 19'!$E$1:$E$65536)-19,0,18,1)</definedName>
    <definedName name="pt19_flow_avg" localSheetId="22">OFFSET('[1]Water Discharge Pt 19'!$E$10,COUNTA('[1]Water Discharge Pt 19'!$E$1:$E$65536)-19,0,18,1)</definedName>
    <definedName name="pt19_flow_avg">OFFSET('Water Discharge Pt 19'!$E$10,COUNTA('Water Discharge Pt 19'!$E:$E)-19,0,18,1)</definedName>
    <definedName name="pt19_flow_limit" localSheetId="36">OFFSET('[1]Water Discharge Pt 19'!$H$10,COUNTA('[1]Water Discharge Pt 19'!$H$1:$H$65536)-19,0,18,1)</definedName>
    <definedName name="pt19_flow_limit" localSheetId="37">OFFSET('[1]Water Discharge Pt 19'!$H$10,COUNTA('[1]Water Discharge Pt 19'!$H$1:$H$65536)-19,0,18,1)</definedName>
    <definedName name="pt19_flow_limit" localSheetId="38">OFFSET('[1]Water Discharge Pt 19'!$H$10,COUNTA('[1]Water Discharge Pt 19'!$H$1:$H$65536)-19,0,18,1)</definedName>
    <definedName name="pt19_flow_limit" localSheetId="39">OFFSET('[1]Water Discharge Pt 19'!$H$10,COUNTA('[1]Water Discharge Pt 19'!$H$1:$H$65536)-19,0,18,1)</definedName>
    <definedName name="pt19_flow_limit" localSheetId="40">OFFSET('[1]Water Discharge Pt 19'!$H$10,COUNTA('[1]Water Discharge Pt 19'!$H$1:$H$65536)-19,0,18,1)</definedName>
    <definedName name="pt19_flow_limit" localSheetId="41">OFFSET('[1]Water Discharge Pt 19'!$H$10,COUNTA('[1]Water Discharge Pt 19'!$H$1:$H$65536)-19,0,18,1)</definedName>
    <definedName name="pt19_flow_limit" localSheetId="42">OFFSET('[1]Water Discharge Pt 19'!$H$10,COUNTA('[1]Water Discharge Pt 19'!$H$1:$H$65536)-19,0,18,1)</definedName>
    <definedName name="pt19_flow_limit" localSheetId="52">OFFSET('[1]Water Discharge Pt 19'!$H$10,COUNTA('[1]Water Discharge Pt 19'!$H$1:$H$65536)-19,0,18,1)</definedName>
    <definedName name="pt19_flow_limit" localSheetId="55">OFFSET('[1]Water Discharge Pt 19'!$H$10,COUNTA('[1]Water Discharge Pt 19'!$H$1:$H$65536)-19,0,18,1)</definedName>
    <definedName name="pt19_flow_limit" localSheetId="53">OFFSET('[1]Water Discharge Pt 19'!$H$10,COUNTA('[1]Water Discharge Pt 19'!$H$1:$H$65536)-19,0,18,1)</definedName>
    <definedName name="pt19_flow_limit" localSheetId="54">OFFSET('[1]Water Discharge Pt 19'!$H$10,COUNTA('[1]Water Discharge Pt 19'!$H$1:$H$65536)-19,0,18,1)</definedName>
    <definedName name="pt19_flow_limit" localSheetId="22">OFFSET('[1]Water Discharge Pt 19'!$H$10,COUNTA('[1]Water Discharge Pt 19'!$H$1:$H$65536)-19,0,18,1)</definedName>
    <definedName name="pt19_flow_limit">OFFSET('Water Discharge Pt 19'!$H$10,COUNTA('Water Discharge Pt 19'!$H:$H)-19,0,18,1)</definedName>
    <definedName name="pt19_flow_max" localSheetId="36">OFFSET('[1]Water Discharge Pt 19'!$F$10,COUNTA('[1]Water Discharge Pt 19'!$F$1:$F$65536)-19,0,18,1)</definedName>
    <definedName name="pt19_flow_max" localSheetId="37">OFFSET('[1]Water Discharge Pt 19'!$F$10,COUNTA('[1]Water Discharge Pt 19'!$F$1:$F$65536)-19,0,18,1)</definedName>
    <definedName name="pt19_flow_max" localSheetId="38">OFFSET('[1]Water Discharge Pt 19'!$F$10,COUNTA('[1]Water Discharge Pt 19'!$F$1:$F$65536)-19,0,18,1)</definedName>
    <definedName name="pt19_flow_max" localSheetId="39">OFFSET('[1]Water Discharge Pt 19'!$F$10,COUNTA('[1]Water Discharge Pt 19'!$F$1:$F$65536)-19,0,18,1)</definedName>
    <definedName name="pt19_flow_max" localSheetId="40">OFFSET('[1]Water Discharge Pt 19'!$F$10,COUNTA('[1]Water Discharge Pt 19'!$F$1:$F$65536)-19,0,18,1)</definedName>
    <definedName name="pt19_flow_max" localSheetId="41">OFFSET('[1]Water Discharge Pt 19'!$F$10,COUNTA('[1]Water Discharge Pt 19'!$F$1:$F$65536)-19,0,18,1)</definedName>
    <definedName name="pt19_flow_max" localSheetId="42">OFFSET('[1]Water Discharge Pt 19'!$F$10,COUNTA('[1]Water Discharge Pt 19'!$F$1:$F$65536)-19,0,18,1)</definedName>
    <definedName name="pt19_flow_max" localSheetId="52">OFFSET('[1]Water Discharge Pt 19'!$F$10,COUNTA('[1]Water Discharge Pt 19'!$F$1:$F$65536)-19,0,18,1)</definedName>
    <definedName name="pt19_flow_max" localSheetId="55">OFFSET('[1]Water Discharge Pt 19'!$F$10,COUNTA('[1]Water Discharge Pt 19'!$F$1:$F$65536)-19,0,18,1)</definedName>
    <definedName name="pt19_flow_max" localSheetId="53">OFFSET('[1]Water Discharge Pt 19'!$F$10,COUNTA('[1]Water Discharge Pt 19'!$F$1:$F$65536)-19,0,18,1)</definedName>
    <definedName name="pt19_flow_max" localSheetId="54">OFFSET('[1]Water Discharge Pt 19'!$F$10,COUNTA('[1]Water Discharge Pt 19'!$F$1:$F$65536)-19,0,18,1)</definedName>
    <definedName name="pt19_flow_max" localSheetId="22">OFFSET('[1]Water Discharge Pt 19'!$F$10,COUNTA('[1]Water Discharge Pt 19'!$F$1:$F$65536)-19,0,18,1)</definedName>
    <definedName name="pt19_flow_max">OFFSET('Water Discharge Pt 19'!$F$10,COUNTA('Water Discharge Pt 19'!$F:$F)-19,0,18,1)</definedName>
    <definedName name="pt19_flow_min" localSheetId="36">OFFSET('[1]Water Discharge Pt 19'!$G$10,COUNTA('[1]Water Discharge Pt 19'!$G$1:$G$65536)-19,0,18,1)</definedName>
    <definedName name="pt19_flow_min" localSheetId="37">OFFSET('[1]Water Discharge Pt 19'!$G$10,COUNTA('[1]Water Discharge Pt 19'!$G$1:$G$65536)-19,0,18,1)</definedName>
    <definedName name="pt19_flow_min" localSheetId="38">OFFSET('[1]Water Discharge Pt 19'!$G$10,COUNTA('[1]Water Discharge Pt 19'!$G$1:$G$65536)-19,0,18,1)</definedName>
    <definedName name="pt19_flow_min" localSheetId="39">OFFSET('[1]Water Discharge Pt 19'!$G$10,COUNTA('[1]Water Discharge Pt 19'!$G$1:$G$65536)-19,0,18,1)</definedName>
    <definedName name="pt19_flow_min" localSheetId="40">OFFSET('[1]Water Discharge Pt 19'!$G$10,COUNTA('[1]Water Discharge Pt 19'!$G$1:$G$65536)-19,0,18,1)</definedName>
    <definedName name="pt19_flow_min" localSheetId="41">OFFSET('[1]Water Discharge Pt 19'!$G$10,COUNTA('[1]Water Discharge Pt 19'!$G$1:$G$65536)-19,0,18,1)</definedName>
    <definedName name="pt19_flow_min" localSheetId="42">OFFSET('[1]Water Discharge Pt 19'!$G$10,COUNTA('[1]Water Discharge Pt 19'!$G$1:$G$65536)-19,0,18,1)</definedName>
    <definedName name="pt19_flow_min" localSheetId="52">OFFSET('[1]Water Discharge Pt 19'!$G$10,COUNTA('[1]Water Discharge Pt 19'!$G$1:$G$65536)-19,0,18,1)</definedName>
    <definedName name="pt19_flow_min" localSheetId="55">OFFSET('[1]Water Discharge Pt 19'!$G$10,COUNTA('[1]Water Discharge Pt 19'!$G$1:$G$65536)-19,0,18,1)</definedName>
    <definedName name="pt19_flow_min" localSheetId="53">OFFSET('[1]Water Discharge Pt 19'!$G$10,COUNTA('[1]Water Discharge Pt 19'!$G$1:$G$65536)-19,0,18,1)</definedName>
    <definedName name="pt19_flow_min" localSheetId="54">OFFSET('[1]Water Discharge Pt 19'!$G$10,COUNTA('[1]Water Discharge Pt 19'!$G$1:$G$65536)-19,0,18,1)</definedName>
    <definedName name="pt19_flow_min" localSheetId="22">OFFSET('[1]Water Discharge Pt 19'!$G$10,COUNTA('[1]Water Discharge Pt 19'!$G$1:$G$65536)-19,0,18,1)</definedName>
    <definedName name="pt19_flow_min">OFFSET('Water Discharge Pt 19'!$G$10,COUNTA('Water Discharge Pt 19'!$G:$G)-19,0,18,1)</definedName>
    <definedName name="pt19_flow_month" localSheetId="36">OFFSET('[1]Water Discharge Pt 19'!$B$10,COUNTA('[1]Water Discharge Pt 19'!$B$1:$B$65536)-19,0,18,1)</definedName>
    <definedName name="pt19_flow_month" localSheetId="37">OFFSET('[1]Water Discharge Pt 19'!$B$10,COUNTA('[1]Water Discharge Pt 19'!$B$1:$B$65536)-19,0,18,1)</definedName>
    <definedName name="pt19_flow_month" localSheetId="38">OFFSET('[1]Water Discharge Pt 19'!$B$10,COUNTA('[1]Water Discharge Pt 19'!$B$1:$B$65536)-19,0,18,1)</definedName>
    <definedName name="pt19_flow_month" localSheetId="39">OFFSET('[1]Water Discharge Pt 19'!$B$10,COUNTA('[1]Water Discharge Pt 19'!$B$1:$B$65536)-19,0,18,1)</definedName>
    <definedName name="pt19_flow_month" localSheetId="40">OFFSET('[1]Water Discharge Pt 19'!$B$10,COUNTA('[1]Water Discharge Pt 19'!$B$1:$B$65536)-19,0,18,1)</definedName>
    <definedName name="pt19_flow_month" localSheetId="41">OFFSET('[1]Water Discharge Pt 19'!$B$10,COUNTA('[1]Water Discharge Pt 19'!$B$1:$B$65536)-19,0,18,1)</definedName>
    <definedName name="pt19_flow_month" localSheetId="42">OFFSET('[1]Water Discharge Pt 19'!$B$10,COUNTA('[1]Water Discharge Pt 19'!$B$1:$B$65536)-19,0,18,1)</definedName>
    <definedName name="pt19_flow_month" localSheetId="52">OFFSET('[1]Water Discharge Pt 19'!$B$10,COUNTA('[1]Water Discharge Pt 19'!$B$1:$B$65536)-19,0,18,1)</definedName>
    <definedName name="pt19_flow_month" localSheetId="55">OFFSET('[1]Water Discharge Pt 19'!$B$10,COUNTA('[1]Water Discharge Pt 19'!$B$1:$B$65536)-19,0,18,1)</definedName>
    <definedName name="pt19_flow_month" localSheetId="53">OFFSET('[1]Water Discharge Pt 19'!$B$10,COUNTA('[1]Water Discharge Pt 19'!$B$1:$B$65536)-19,0,18,1)</definedName>
    <definedName name="pt19_flow_month" localSheetId="54">OFFSET('[1]Water Discharge Pt 19'!$B$10,COUNTA('[1]Water Discharge Pt 19'!$B$1:$B$65536)-19,0,18,1)</definedName>
    <definedName name="pt19_flow_month" localSheetId="22">OFFSET('[1]Water Discharge Pt 19'!$B$10,COUNTA('[1]Water Discharge Pt 19'!$B$1:$B$65536)-19,0,18,1)</definedName>
    <definedName name="pt19_flow_month">OFFSET('Water Discharge Pt 19'!$B$10,COUNTA('Water Discharge Pt 19'!$B:$B)-19,0,18,1)</definedName>
    <definedName name="pt19_wq_month" localSheetId="36">OFFSET('[1]Water Quality Pt 19'!$B$10,COUNTA('[1]Water Quality Pt 19'!$B$1:$B$65536)-19,0,18,1)</definedName>
    <definedName name="pt19_wq_month" localSheetId="37">OFFSET('[1]Water Quality Pt 19'!$B$10,COUNTA('[1]Water Quality Pt 19'!$B$1:$B$65536)-19,0,18,1)</definedName>
    <definedName name="pt19_wq_month" localSheetId="38">OFFSET('[1]Water Quality Pt 19'!$B$10,COUNTA('[1]Water Quality Pt 19'!$B$1:$B$65536)-19,0,18,1)</definedName>
    <definedName name="pt19_wq_month" localSheetId="39">OFFSET('[1]Water Quality Pt 19'!$B$10,COUNTA('[1]Water Quality Pt 19'!$B$1:$B$65536)-19,0,18,1)</definedName>
    <definedName name="pt19_wq_month" localSheetId="40">OFFSET('[1]Water Quality Pt 19'!$B$10,COUNTA('[1]Water Quality Pt 19'!$B$1:$B$65536)-19,0,18,1)</definedName>
    <definedName name="pt19_wq_month" localSheetId="41">OFFSET('[1]Water Quality Pt 19'!$B$10,COUNTA('[1]Water Quality Pt 19'!$B$1:$B$65536)-19,0,18,1)</definedName>
    <definedName name="pt19_wq_month" localSheetId="42">OFFSET('[1]Water Quality Pt 19'!$B$10,COUNTA('[1]Water Quality Pt 19'!$B$1:$B$65536)-19,0,18,1)</definedName>
    <definedName name="pt19_wq_month" localSheetId="52">OFFSET('[1]Water Quality Pt 19'!$B$10,COUNTA('[1]Water Quality Pt 19'!$B$1:$B$65536)-19,0,18,1)</definedName>
    <definedName name="pt19_wq_month" localSheetId="55">OFFSET('[1]Water Quality Pt 19'!$B$10,COUNTA('[1]Water Quality Pt 19'!$B$1:$B$65536)-19,0,18,1)</definedName>
    <definedName name="pt19_wq_month" localSheetId="53">OFFSET('[1]Water Quality Pt 19'!$B$10,COUNTA('[1]Water Quality Pt 19'!$B$1:$B$65536)-19,0,18,1)</definedName>
    <definedName name="pt19_wq_month" localSheetId="54">OFFSET('[1]Water Quality Pt 19'!$B$10,COUNTA('[1]Water Quality Pt 19'!$B$1:$B$65536)-19,0,18,1)</definedName>
    <definedName name="pt19_wq_month" localSheetId="22">OFFSET('[1]Water Quality Pt 19'!$B$10,COUNTA('[1]Water Quality Pt 19'!$B$1:$B$65536)-19,0,18,1)</definedName>
    <definedName name="pt19_wq_month">OFFSET('Water Quality Pt 19'!$B$10,COUNTA('Water Quality Pt 19'!$B:$B)-19,0,18,1)</definedName>
    <definedName name="pt19_wq_og" localSheetId="36">OFFSET('[1]Water Quality Pt 19'!$L$10,COUNTA('[1]Water Quality Pt 19'!$L$1:$L$65536)-19,0,18,1)</definedName>
    <definedName name="pt19_wq_og" localSheetId="37">OFFSET('[1]Water Quality Pt 19'!$L$10,COUNTA('[1]Water Quality Pt 19'!$L$1:$L$65536)-19,0,18,1)</definedName>
    <definedName name="pt19_wq_og" localSheetId="38">OFFSET('[1]Water Quality Pt 19'!$L$10,COUNTA('[1]Water Quality Pt 19'!$L$1:$L$65536)-19,0,18,1)</definedName>
    <definedName name="pt19_wq_og" localSheetId="39">OFFSET('[1]Water Quality Pt 19'!$L$10,COUNTA('[1]Water Quality Pt 19'!$L$1:$L$65536)-19,0,18,1)</definedName>
    <definedName name="pt19_wq_og" localSheetId="40">OFFSET('[1]Water Quality Pt 19'!$L$10,COUNTA('[1]Water Quality Pt 19'!$L$1:$L$65536)-19,0,18,1)</definedName>
    <definedName name="pt19_wq_og" localSheetId="41">OFFSET('[1]Water Quality Pt 19'!$L$10,COUNTA('[1]Water Quality Pt 19'!$L$1:$L$65536)-19,0,18,1)</definedName>
    <definedName name="pt19_wq_og" localSheetId="42">OFFSET('[1]Water Quality Pt 19'!$L$10,COUNTA('[1]Water Quality Pt 19'!$L$1:$L$65536)-19,0,18,1)</definedName>
    <definedName name="pt19_wq_og" localSheetId="52">OFFSET('[1]Water Quality Pt 19'!$L$10,COUNTA('[1]Water Quality Pt 19'!$L$1:$L$65536)-19,0,18,1)</definedName>
    <definedName name="pt19_wq_og" localSheetId="55">OFFSET('[1]Water Quality Pt 19'!$L$10,COUNTA('[1]Water Quality Pt 19'!$L$1:$L$65536)-19,0,18,1)</definedName>
    <definedName name="pt19_wq_og" localSheetId="53">OFFSET('[1]Water Quality Pt 19'!$L$10,COUNTA('[1]Water Quality Pt 19'!$L$1:$L$65536)-19,0,18,1)</definedName>
    <definedName name="pt19_wq_og" localSheetId="54">OFFSET('[1]Water Quality Pt 19'!$L$10,COUNTA('[1]Water Quality Pt 19'!$L$1:$L$65536)-19,0,18,1)</definedName>
    <definedName name="pt19_wq_og" localSheetId="22">OFFSET('[1]Water Quality Pt 19'!$L$10,COUNTA('[1]Water Quality Pt 19'!$L$1:$L$65536)-19,0,18,1)</definedName>
    <definedName name="pt19_wq_og">OFFSET('Water Quality Pt 19'!$L$10,COUNTA('Water Quality Pt 19'!$L:$L)-19,0,18,1)</definedName>
    <definedName name="pt19_wq_og_limit" localSheetId="36">OFFSET('[1]Water Quality Pt 19'!$M$10,COUNTA('[1]Water Quality Pt 19'!$M$1:$M$65536)-19,0,18,1)</definedName>
    <definedName name="pt19_wq_og_limit" localSheetId="37">OFFSET('[1]Water Quality Pt 19'!$M$10,COUNTA('[1]Water Quality Pt 19'!$M$1:$M$65536)-19,0,18,1)</definedName>
    <definedName name="pt19_wq_og_limit" localSheetId="38">OFFSET('[1]Water Quality Pt 19'!$M$10,COUNTA('[1]Water Quality Pt 19'!$M$1:$M$65536)-19,0,18,1)</definedName>
    <definedName name="pt19_wq_og_limit" localSheetId="39">OFFSET('[1]Water Quality Pt 19'!$M$10,COUNTA('[1]Water Quality Pt 19'!$M$1:$M$65536)-19,0,18,1)</definedName>
    <definedName name="pt19_wq_og_limit" localSheetId="40">OFFSET('[1]Water Quality Pt 19'!$M$10,COUNTA('[1]Water Quality Pt 19'!$M$1:$M$65536)-19,0,18,1)</definedName>
    <definedName name="pt19_wq_og_limit" localSheetId="41">OFFSET('[1]Water Quality Pt 19'!$M$10,COUNTA('[1]Water Quality Pt 19'!$M$1:$M$65536)-19,0,18,1)</definedName>
    <definedName name="pt19_wq_og_limit" localSheetId="42">OFFSET('[1]Water Quality Pt 19'!$M$10,COUNTA('[1]Water Quality Pt 19'!$M$1:$M$65536)-19,0,18,1)</definedName>
    <definedName name="pt19_wq_og_limit" localSheetId="52">OFFSET('[1]Water Quality Pt 19'!$M$10,COUNTA('[1]Water Quality Pt 19'!$M$1:$M$65536)-19,0,18,1)</definedName>
    <definedName name="pt19_wq_og_limit" localSheetId="55">OFFSET('[1]Water Quality Pt 19'!$M$10,COUNTA('[1]Water Quality Pt 19'!$M$1:$M$65536)-19,0,18,1)</definedName>
    <definedName name="pt19_wq_og_limit" localSheetId="53">OFFSET('[1]Water Quality Pt 19'!$M$10,COUNTA('[1]Water Quality Pt 19'!$M$1:$M$65536)-19,0,18,1)</definedName>
    <definedName name="pt19_wq_og_limit" localSheetId="54">OFFSET('[1]Water Quality Pt 19'!$M$10,COUNTA('[1]Water Quality Pt 19'!$M$1:$M$65536)-19,0,18,1)</definedName>
    <definedName name="pt19_wq_og_limit" localSheetId="22">OFFSET('[1]Water Quality Pt 19'!$M$10,COUNTA('[1]Water Quality Pt 19'!$M$1:$M$65536)-19,0,18,1)</definedName>
    <definedName name="pt19_wq_og_limit">OFFSET('Water Quality Pt 19'!$M$10,COUNTA('Water Quality Pt 19'!$M:$M)-19,0,18,1)</definedName>
    <definedName name="pt19_wq_ph" localSheetId="36">OFFSET('[1]Water Quality Pt 19'!$G$10,COUNTA('[1]Water Quality Pt 19'!$G$1:$G$65536)-19,0,18,1)</definedName>
    <definedName name="pt19_wq_ph" localSheetId="37">OFFSET('[1]Water Quality Pt 19'!$G$10,COUNTA('[1]Water Quality Pt 19'!$G$1:$G$65536)-19,0,18,1)</definedName>
    <definedName name="pt19_wq_ph" localSheetId="38">OFFSET('[1]Water Quality Pt 19'!$G$10,COUNTA('[1]Water Quality Pt 19'!$G$1:$G$65536)-19,0,18,1)</definedName>
    <definedName name="pt19_wq_ph" localSheetId="39">OFFSET('[1]Water Quality Pt 19'!$G$10,COUNTA('[1]Water Quality Pt 19'!$G$1:$G$65536)-19,0,18,1)</definedName>
    <definedName name="pt19_wq_ph" localSheetId="40">OFFSET('[1]Water Quality Pt 19'!$G$10,COUNTA('[1]Water Quality Pt 19'!$G$1:$G$65536)-19,0,18,1)</definedName>
    <definedName name="pt19_wq_ph" localSheetId="41">OFFSET('[1]Water Quality Pt 19'!$G$10,COUNTA('[1]Water Quality Pt 19'!$G$1:$G$65536)-19,0,18,1)</definedName>
    <definedName name="pt19_wq_ph" localSheetId="42">OFFSET('[1]Water Quality Pt 19'!$G$10,COUNTA('[1]Water Quality Pt 19'!$G$1:$G$65536)-19,0,18,1)</definedName>
    <definedName name="pt19_wq_ph" localSheetId="52">OFFSET('[1]Water Quality Pt 19'!$G$10,COUNTA('[1]Water Quality Pt 19'!$G$1:$G$65536)-19,0,18,1)</definedName>
    <definedName name="pt19_wq_ph" localSheetId="55">OFFSET('[1]Water Quality Pt 19'!$G$10,COUNTA('[1]Water Quality Pt 19'!$G$1:$G$65536)-19,0,18,1)</definedName>
    <definedName name="pt19_wq_ph" localSheetId="53">OFFSET('[1]Water Quality Pt 19'!$G$10,COUNTA('[1]Water Quality Pt 19'!$G$1:$G$65536)-19,0,18,1)</definedName>
    <definedName name="pt19_wq_ph" localSheetId="54">OFFSET('[1]Water Quality Pt 19'!$G$10,COUNTA('[1]Water Quality Pt 19'!$G$1:$G$65536)-19,0,18,1)</definedName>
    <definedName name="pt19_wq_ph" localSheetId="22">OFFSET('[1]Water Quality Pt 19'!$G$10,COUNTA('[1]Water Quality Pt 19'!$G$1:$G$65536)-19,0,18,1)</definedName>
    <definedName name="pt19_wq_ph">OFFSET('Water Quality Pt 19'!$G$10,COUNTA('Water Quality Pt 19'!$G:$G)-19,0,18,1)</definedName>
    <definedName name="pt19_wq_ph_lolimit" localSheetId="36">OFFSET('[1]Water Quality Pt 19'!$H$10,COUNTA('[1]Water Quality Pt 19'!$H$1:$H$65536)-19,0,18,1)</definedName>
    <definedName name="pt19_wq_ph_lolimit" localSheetId="37">OFFSET('[1]Water Quality Pt 19'!$H$10,COUNTA('[1]Water Quality Pt 19'!$H$1:$H$65536)-19,0,18,1)</definedName>
    <definedName name="pt19_wq_ph_lolimit" localSheetId="38">OFFSET('[1]Water Quality Pt 19'!$H$10,COUNTA('[1]Water Quality Pt 19'!$H$1:$H$65536)-19,0,18,1)</definedName>
    <definedName name="pt19_wq_ph_lolimit" localSheetId="39">OFFSET('[1]Water Quality Pt 19'!$H$10,COUNTA('[1]Water Quality Pt 19'!$H$1:$H$65536)-19,0,18,1)</definedName>
    <definedName name="pt19_wq_ph_lolimit" localSheetId="40">OFFSET('[1]Water Quality Pt 19'!$H$10,COUNTA('[1]Water Quality Pt 19'!$H$1:$H$65536)-19,0,18,1)</definedName>
    <definedName name="pt19_wq_ph_lolimit" localSheetId="41">OFFSET('[1]Water Quality Pt 19'!$H$10,COUNTA('[1]Water Quality Pt 19'!$H$1:$H$65536)-19,0,18,1)</definedName>
    <definedName name="pt19_wq_ph_lolimit" localSheetId="42">OFFSET('[1]Water Quality Pt 19'!$H$10,COUNTA('[1]Water Quality Pt 19'!$H$1:$H$65536)-19,0,18,1)</definedName>
    <definedName name="pt19_wq_ph_lolimit" localSheetId="52">OFFSET('[1]Water Quality Pt 19'!$H$10,COUNTA('[1]Water Quality Pt 19'!$H$1:$H$65536)-19,0,18,1)</definedName>
    <definedName name="pt19_wq_ph_lolimit" localSheetId="55">OFFSET('[1]Water Quality Pt 19'!$H$10,COUNTA('[1]Water Quality Pt 19'!$H$1:$H$65536)-19,0,18,1)</definedName>
    <definedName name="pt19_wq_ph_lolimit" localSheetId="53">OFFSET('[1]Water Quality Pt 19'!$H$10,COUNTA('[1]Water Quality Pt 19'!$H$1:$H$65536)-19,0,18,1)</definedName>
    <definedName name="pt19_wq_ph_lolimit" localSheetId="54">OFFSET('[1]Water Quality Pt 19'!$H$10,COUNTA('[1]Water Quality Pt 19'!$H$1:$H$65536)-19,0,18,1)</definedName>
    <definedName name="pt19_wq_ph_lolimit" localSheetId="22">OFFSET('[1]Water Quality Pt 19'!$H$10,COUNTA('[1]Water Quality Pt 19'!$H$1:$H$65536)-19,0,18,1)</definedName>
    <definedName name="pt19_wq_ph_lolimit">OFFSET('Water Quality Pt 19'!$H$10,COUNTA('Water Quality Pt 19'!$H:$H)-19,0,18,1)</definedName>
    <definedName name="pt19_wq_ph_uplimit" localSheetId="36">OFFSET('[1]Water Quality Pt 19'!$I$10,COUNTA('[1]Water Quality Pt 19'!$I$1:$I$65536)-19,0,18,1)</definedName>
    <definedName name="pt19_wq_ph_uplimit" localSheetId="37">OFFSET('[1]Water Quality Pt 19'!$I$10,COUNTA('[1]Water Quality Pt 19'!$I$1:$I$65536)-19,0,18,1)</definedName>
    <definedName name="pt19_wq_ph_uplimit" localSheetId="38">OFFSET('[1]Water Quality Pt 19'!$I$10,COUNTA('[1]Water Quality Pt 19'!$I$1:$I$65536)-19,0,18,1)</definedName>
    <definedName name="pt19_wq_ph_uplimit" localSheetId="39">OFFSET('[1]Water Quality Pt 19'!$I$10,COUNTA('[1]Water Quality Pt 19'!$I$1:$I$65536)-19,0,18,1)</definedName>
    <definedName name="pt19_wq_ph_uplimit" localSheetId="40">OFFSET('[1]Water Quality Pt 19'!$I$10,COUNTA('[1]Water Quality Pt 19'!$I$1:$I$65536)-19,0,18,1)</definedName>
    <definedName name="pt19_wq_ph_uplimit" localSheetId="41">OFFSET('[1]Water Quality Pt 19'!$I$10,COUNTA('[1]Water Quality Pt 19'!$I$1:$I$65536)-19,0,18,1)</definedName>
    <definedName name="pt19_wq_ph_uplimit" localSheetId="42">OFFSET('[1]Water Quality Pt 19'!$I$10,COUNTA('[1]Water Quality Pt 19'!$I$1:$I$65536)-19,0,18,1)</definedName>
    <definedName name="pt19_wq_ph_uplimit" localSheetId="52">OFFSET('[1]Water Quality Pt 19'!$I$10,COUNTA('[1]Water Quality Pt 19'!$I$1:$I$65536)-19,0,18,1)</definedName>
    <definedName name="pt19_wq_ph_uplimit" localSheetId="55">OFFSET('[1]Water Quality Pt 19'!$I$10,COUNTA('[1]Water Quality Pt 19'!$I$1:$I$65536)-19,0,18,1)</definedName>
    <definedName name="pt19_wq_ph_uplimit" localSheetId="53">OFFSET('[1]Water Quality Pt 19'!$I$10,COUNTA('[1]Water Quality Pt 19'!$I$1:$I$65536)-19,0,18,1)</definedName>
    <definedName name="pt19_wq_ph_uplimit" localSheetId="54">OFFSET('[1]Water Quality Pt 19'!$I$10,COUNTA('[1]Water Quality Pt 19'!$I$1:$I$65536)-19,0,18,1)</definedName>
    <definedName name="pt19_wq_ph_uplimit" localSheetId="22">OFFSET('[1]Water Quality Pt 19'!$I$10,COUNTA('[1]Water Quality Pt 19'!$I$1:$I$65536)-19,0,18,1)</definedName>
    <definedName name="pt19_wq_ph_uplimit">OFFSET('Water Quality Pt 19'!$I$10,COUNTA('Water Quality Pt 19'!$I:$I)-19,0,18,1)</definedName>
    <definedName name="pt19_wq_tss" localSheetId="36">OFFSET('[1]Water Quality Pt 19'!$J$10,COUNTA('[1]Water Quality Pt 19'!$J$1:$J$65536)-19,0,18,1)</definedName>
    <definedName name="pt19_wq_tss" localSheetId="37">OFFSET('[1]Water Quality Pt 19'!$J$10,COUNTA('[1]Water Quality Pt 19'!$J$1:$J$65536)-19,0,18,1)</definedName>
    <definedName name="pt19_wq_tss" localSheetId="38">OFFSET('[1]Water Quality Pt 19'!$J$10,COUNTA('[1]Water Quality Pt 19'!$J$1:$J$65536)-19,0,18,1)</definedName>
    <definedName name="pt19_wq_tss" localSheetId="39">OFFSET('[1]Water Quality Pt 19'!$J$10,COUNTA('[1]Water Quality Pt 19'!$J$1:$J$65536)-19,0,18,1)</definedName>
    <definedName name="pt19_wq_tss" localSheetId="40">OFFSET('[1]Water Quality Pt 19'!$J$10,COUNTA('[1]Water Quality Pt 19'!$J$1:$J$65536)-19,0,18,1)</definedName>
    <definedName name="pt19_wq_tss" localSheetId="41">OFFSET('[1]Water Quality Pt 19'!$J$10,COUNTA('[1]Water Quality Pt 19'!$J$1:$J$65536)-19,0,18,1)</definedName>
    <definedName name="pt19_wq_tss" localSheetId="42">OFFSET('[1]Water Quality Pt 19'!$J$10,COUNTA('[1]Water Quality Pt 19'!$J$1:$J$65536)-19,0,18,1)</definedName>
    <definedName name="pt19_wq_tss" localSheetId="52">OFFSET('[1]Water Quality Pt 19'!$J$10,COUNTA('[1]Water Quality Pt 19'!$J$1:$J$65536)-19,0,18,1)</definedName>
    <definedName name="pt19_wq_tss" localSheetId="55">OFFSET('[1]Water Quality Pt 19'!$J$10,COUNTA('[1]Water Quality Pt 19'!$J$1:$J$65536)-19,0,18,1)</definedName>
    <definedName name="pt19_wq_tss" localSheetId="53">OFFSET('[1]Water Quality Pt 19'!$J$10,COUNTA('[1]Water Quality Pt 19'!$J$1:$J$65536)-19,0,18,1)</definedName>
    <definedName name="pt19_wq_tss" localSheetId="54">OFFSET('[1]Water Quality Pt 19'!$J$10,COUNTA('[1]Water Quality Pt 19'!$J$1:$J$65536)-19,0,18,1)</definedName>
    <definedName name="pt19_wq_tss" localSheetId="22">OFFSET('[1]Water Quality Pt 19'!$J$10,COUNTA('[1]Water Quality Pt 19'!$J$1:$J$65536)-19,0,18,1)</definedName>
    <definedName name="pt19_wq_tss">OFFSET('Water Quality Pt 19'!$J$10,COUNTA('Water Quality Pt 19'!$J:$J)-19,0,18,1)</definedName>
    <definedName name="pt19_wq_tss_limit" localSheetId="36">OFFSET('[1]Water Quality Pt 19'!$K$10,COUNTA('[1]Water Quality Pt 19'!$K$1:$K$65536)-19,0,18,1)</definedName>
    <definedName name="pt19_wq_tss_limit" localSheetId="37">OFFSET('[1]Water Quality Pt 19'!$K$10,COUNTA('[1]Water Quality Pt 19'!$K$1:$K$65536)-19,0,18,1)</definedName>
    <definedName name="pt19_wq_tss_limit" localSheetId="38">OFFSET('[1]Water Quality Pt 19'!$K$10,COUNTA('[1]Water Quality Pt 19'!$K$1:$K$65536)-19,0,18,1)</definedName>
    <definedName name="pt19_wq_tss_limit" localSheetId="39">OFFSET('[1]Water Quality Pt 19'!$K$10,COUNTA('[1]Water Quality Pt 19'!$K$1:$K$65536)-19,0,18,1)</definedName>
    <definedName name="pt19_wq_tss_limit" localSheetId="40">OFFSET('[1]Water Quality Pt 19'!$K$10,COUNTA('[1]Water Quality Pt 19'!$K$1:$K$65536)-19,0,18,1)</definedName>
    <definedName name="pt19_wq_tss_limit" localSheetId="41">OFFSET('[1]Water Quality Pt 19'!$K$10,COUNTA('[1]Water Quality Pt 19'!$K$1:$K$65536)-19,0,18,1)</definedName>
    <definedName name="pt19_wq_tss_limit" localSheetId="42">OFFSET('[1]Water Quality Pt 19'!$K$10,COUNTA('[1]Water Quality Pt 19'!$K$1:$K$65536)-19,0,18,1)</definedName>
    <definedName name="pt19_wq_tss_limit" localSheetId="52">OFFSET('[1]Water Quality Pt 19'!$K$10,COUNTA('[1]Water Quality Pt 19'!$K$1:$K$65536)-19,0,18,1)</definedName>
    <definedName name="pt19_wq_tss_limit" localSheetId="55">OFFSET('[1]Water Quality Pt 19'!$K$10,COUNTA('[1]Water Quality Pt 19'!$K$1:$K$65536)-19,0,18,1)</definedName>
    <definedName name="pt19_wq_tss_limit" localSheetId="53">OFFSET('[1]Water Quality Pt 19'!$K$10,COUNTA('[1]Water Quality Pt 19'!$K$1:$K$65536)-19,0,18,1)</definedName>
    <definedName name="pt19_wq_tss_limit" localSheetId="54">OFFSET('[1]Water Quality Pt 19'!$K$10,COUNTA('[1]Water Quality Pt 19'!$K$1:$K$65536)-19,0,18,1)</definedName>
    <definedName name="pt19_wq_tss_limit" localSheetId="22">OFFSET('[1]Water Quality Pt 19'!$K$10,COUNTA('[1]Water Quality Pt 19'!$K$1:$K$65536)-19,0,18,1)</definedName>
    <definedName name="pt19_wq_tss_limit">OFFSET('Water Quality Pt 19'!$K$10,COUNTA('Water Quality Pt 19'!$K:$K)-19,0,18,1)</definedName>
    <definedName name="pt22_flow_avg" localSheetId="36">OFFSET('[1]Water Discharge Pt 22'!$E$10,COUNTA('[1]Water Discharge Pt 22'!$E$1:$E$65536)-19,0,18,1)</definedName>
    <definedName name="pt22_flow_avg" localSheetId="37">OFFSET('[1]Water Discharge Pt 22'!$E$10,COUNTA('[1]Water Discharge Pt 22'!$E$1:$E$65536)-19,0,18,1)</definedName>
    <definedName name="pt22_flow_avg" localSheetId="38">OFFSET('[1]Water Discharge Pt 22'!$E$10,COUNTA('[1]Water Discharge Pt 22'!$E$1:$E$65536)-19,0,18,1)</definedName>
    <definedName name="pt22_flow_avg" localSheetId="39">OFFSET('[1]Water Discharge Pt 22'!$E$10,COUNTA('[1]Water Discharge Pt 22'!$E$1:$E$65536)-19,0,18,1)</definedName>
    <definedName name="pt22_flow_avg" localSheetId="40">OFFSET('[1]Water Discharge Pt 22'!$E$10,COUNTA('[1]Water Discharge Pt 22'!$E$1:$E$65536)-19,0,18,1)</definedName>
    <definedName name="pt22_flow_avg" localSheetId="41">OFFSET('[1]Water Discharge Pt 22'!$E$10,COUNTA('[1]Water Discharge Pt 22'!$E$1:$E$65536)-19,0,18,1)</definedName>
    <definedName name="pt22_flow_avg" localSheetId="42">OFFSET('[1]Water Discharge Pt 22'!$E$10,COUNTA('[1]Water Discharge Pt 22'!$E$1:$E$65536)-19,0,18,1)</definedName>
    <definedName name="pt22_flow_avg" localSheetId="52">OFFSET('[1]Water Discharge Pt 22'!$E$10,COUNTA('[1]Water Discharge Pt 22'!$E$1:$E$65536)-19,0,18,1)</definedName>
    <definedName name="pt22_flow_avg" localSheetId="55">OFFSET('[1]Water Discharge Pt 22'!$E$10,COUNTA('[1]Water Discharge Pt 22'!$E$1:$E$65536)-19,0,18,1)</definedName>
    <definedName name="pt22_flow_avg" localSheetId="53">OFFSET('[1]Water Discharge Pt 22'!$E$10,COUNTA('[1]Water Discharge Pt 22'!$E$1:$E$65536)-19,0,18,1)</definedName>
    <definedName name="pt22_flow_avg" localSheetId="54">OFFSET('[1]Water Discharge Pt 22'!$E$10,COUNTA('[1]Water Discharge Pt 22'!$E$1:$E$65536)-19,0,18,1)</definedName>
    <definedName name="pt22_flow_avg" localSheetId="35">OFFSET('Water Discharge Pt 40'!$E$10,COUNTA('Water Discharge Pt 40'!$E:$E)-19,0,18,1)</definedName>
    <definedName name="pt22_flow_avg" localSheetId="22">OFFSET('[1]Water Discharge Pt 22'!$E$10,COUNTA('[1]Water Discharge Pt 22'!$E$1:$E$65536)-19,0,18,1)</definedName>
    <definedName name="pt22_flow_avg">OFFSET('Water Discharge Pt 38'!$E$10,COUNTA('Water Discharge Pt 38'!$E:$E)-19,0,18,1)</definedName>
    <definedName name="pt22_flow_limit" localSheetId="36">OFFSET('[1]Water Discharge Pt 22'!$H$10,COUNTA('[1]Water Discharge Pt 22'!$H$1:$H$65536)-19,0,18,1)</definedName>
    <definedName name="pt22_flow_limit" localSheetId="37">OFFSET('[1]Water Discharge Pt 22'!$H$10,COUNTA('[1]Water Discharge Pt 22'!$H$1:$H$65536)-19,0,18,1)</definedName>
    <definedName name="pt22_flow_limit" localSheetId="38">OFFSET('[1]Water Discharge Pt 22'!$H$10,COUNTA('[1]Water Discharge Pt 22'!$H$1:$H$65536)-19,0,18,1)</definedName>
    <definedName name="pt22_flow_limit" localSheetId="39">OFFSET('[1]Water Discharge Pt 22'!$H$10,COUNTA('[1]Water Discharge Pt 22'!$H$1:$H$65536)-19,0,18,1)</definedName>
    <definedName name="pt22_flow_limit" localSheetId="40">OFFSET('[1]Water Discharge Pt 22'!$H$10,COUNTA('[1]Water Discharge Pt 22'!$H$1:$H$65536)-19,0,18,1)</definedName>
    <definedName name="pt22_flow_limit" localSheetId="41">OFFSET('[1]Water Discharge Pt 22'!$H$10,COUNTA('[1]Water Discharge Pt 22'!$H$1:$H$65536)-19,0,18,1)</definedName>
    <definedName name="pt22_flow_limit" localSheetId="42">OFFSET('[1]Water Discharge Pt 22'!$H$10,COUNTA('[1]Water Discharge Pt 22'!$H$1:$H$65536)-19,0,18,1)</definedName>
    <definedName name="pt22_flow_limit" localSheetId="52">OFFSET('[1]Water Discharge Pt 22'!$H$10,COUNTA('[1]Water Discharge Pt 22'!$H$1:$H$65536)-19,0,18,1)</definedName>
    <definedName name="pt22_flow_limit" localSheetId="55">OFFSET('[1]Water Discharge Pt 22'!$H$10,COUNTA('[1]Water Discharge Pt 22'!$H$1:$H$65536)-19,0,18,1)</definedName>
    <definedName name="pt22_flow_limit" localSheetId="53">OFFSET('[1]Water Discharge Pt 22'!$H$10,COUNTA('[1]Water Discharge Pt 22'!$H$1:$H$65536)-19,0,18,1)</definedName>
    <definedName name="pt22_flow_limit" localSheetId="54">OFFSET('[1]Water Discharge Pt 22'!$H$10,COUNTA('[1]Water Discharge Pt 22'!$H$1:$H$65536)-19,0,18,1)</definedName>
    <definedName name="pt22_flow_limit" localSheetId="35">OFFSET('Water Discharge Pt 40'!$I$10,COUNTA('Water Discharge Pt 40'!$I:$I)-19,0,18,1)</definedName>
    <definedName name="pt22_flow_limit" localSheetId="22">OFFSET('[1]Water Discharge Pt 22'!$H$10,COUNTA('[1]Water Discharge Pt 22'!$H$1:$H$65536)-19,0,18,1)</definedName>
    <definedName name="pt22_flow_limit">OFFSET('Water Discharge Pt 38'!$H$10,COUNTA('Water Discharge Pt 38'!$H:$H)-19,0,18,1)</definedName>
    <definedName name="pt22_flow_max" localSheetId="36">OFFSET('[1]Water Discharge Pt 22'!$F$10,COUNTA('[1]Water Discharge Pt 22'!$F$1:$F$65536)-19,0,18,1)</definedName>
    <definedName name="pt22_flow_max" localSheetId="37">OFFSET('[1]Water Discharge Pt 22'!$F$10,COUNTA('[1]Water Discharge Pt 22'!$F$1:$F$65536)-19,0,18,1)</definedName>
    <definedName name="pt22_flow_max" localSheetId="38">OFFSET('[1]Water Discharge Pt 22'!$F$10,COUNTA('[1]Water Discharge Pt 22'!$F$1:$F$65536)-19,0,18,1)</definedName>
    <definedName name="pt22_flow_max" localSheetId="39">OFFSET('[1]Water Discharge Pt 22'!$F$10,COUNTA('[1]Water Discharge Pt 22'!$F$1:$F$65536)-19,0,18,1)</definedName>
    <definedName name="pt22_flow_max" localSheetId="40">OFFSET('[1]Water Discharge Pt 22'!$F$10,COUNTA('[1]Water Discharge Pt 22'!$F$1:$F$65536)-19,0,18,1)</definedName>
    <definedName name="pt22_flow_max" localSheetId="41">OFFSET('[1]Water Discharge Pt 22'!$F$10,COUNTA('[1]Water Discharge Pt 22'!$F$1:$F$65536)-19,0,18,1)</definedName>
    <definedName name="pt22_flow_max" localSheetId="42">OFFSET('[1]Water Discharge Pt 22'!$F$10,COUNTA('[1]Water Discharge Pt 22'!$F$1:$F$65536)-19,0,18,1)</definedName>
    <definedName name="pt22_flow_max" localSheetId="52">OFFSET('[1]Water Discharge Pt 22'!$F$10,COUNTA('[1]Water Discharge Pt 22'!$F$1:$F$65536)-19,0,18,1)</definedName>
    <definedName name="pt22_flow_max" localSheetId="55">OFFSET('[1]Water Discharge Pt 22'!$F$10,COUNTA('[1]Water Discharge Pt 22'!$F$1:$F$65536)-19,0,18,1)</definedName>
    <definedName name="pt22_flow_max" localSheetId="53">OFFSET('[1]Water Discharge Pt 22'!$F$10,COUNTA('[1]Water Discharge Pt 22'!$F$1:$F$65536)-19,0,18,1)</definedName>
    <definedName name="pt22_flow_max" localSheetId="54">OFFSET('[1]Water Discharge Pt 22'!$F$10,COUNTA('[1]Water Discharge Pt 22'!$F$1:$F$65536)-19,0,18,1)</definedName>
    <definedName name="pt22_flow_max" localSheetId="35">OFFSET('Water Discharge Pt 40'!$F$10,COUNTA('Water Discharge Pt 40'!$F:$F)-19,0,18,1)</definedName>
    <definedName name="pt22_flow_max" localSheetId="22">OFFSET('[1]Water Discharge Pt 22'!$F$10,COUNTA('[1]Water Discharge Pt 22'!$F$1:$F$65536)-19,0,18,1)</definedName>
    <definedName name="pt22_flow_max">OFFSET('Water Discharge Pt 38'!$F$10,COUNTA('Water Discharge Pt 38'!$F:$F)-19,0,18,1)</definedName>
    <definedName name="pt22_flow_min" localSheetId="36">OFFSET('[1]Water Discharge Pt 22'!$G$10,COUNTA('[1]Water Discharge Pt 22'!$G$1:$G$65536)-19,0,18,1)</definedName>
    <definedName name="pt22_flow_min" localSheetId="37">OFFSET('[1]Water Discharge Pt 22'!$G$10,COUNTA('[1]Water Discharge Pt 22'!$G$1:$G$65536)-19,0,18,1)</definedName>
    <definedName name="pt22_flow_min" localSheetId="38">OFFSET('[1]Water Discharge Pt 22'!$G$10,COUNTA('[1]Water Discharge Pt 22'!$G$1:$G$65536)-19,0,18,1)</definedName>
    <definedName name="pt22_flow_min" localSheetId="39">OFFSET('[1]Water Discharge Pt 22'!$G$10,COUNTA('[1]Water Discharge Pt 22'!$G$1:$G$65536)-19,0,18,1)</definedName>
    <definedName name="pt22_flow_min" localSheetId="40">OFFSET('[1]Water Discharge Pt 22'!$G$10,COUNTA('[1]Water Discharge Pt 22'!$G$1:$G$65536)-19,0,18,1)</definedName>
    <definedName name="pt22_flow_min" localSheetId="41">OFFSET('[1]Water Discharge Pt 22'!$G$10,COUNTA('[1]Water Discharge Pt 22'!$G$1:$G$65536)-19,0,18,1)</definedName>
    <definedName name="pt22_flow_min" localSheetId="42">OFFSET('[1]Water Discharge Pt 22'!$G$10,COUNTA('[1]Water Discharge Pt 22'!$G$1:$G$65536)-19,0,18,1)</definedName>
    <definedName name="pt22_flow_min" localSheetId="52">OFFSET('[1]Water Discharge Pt 22'!$G$10,COUNTA('[1]Water Discharge Pt 22'!$G$1:$G$65536)-19,0,18,1)</definedName>
    <definedName name="pt22_flow_min" localSheetId="55">OFFSET('[1]Water Discharge Pt 22'!$G$10,COUNTA('[1]Water Discharge Pt 22'!$G$1:$G$65536)-19,0,18,1)</definedName>
    <definedName name="pt22_flow_min" localSheetId="53">OFFSET('[1]Water Discharge Pt 22'!$G$10,COUNTA('[1]Water Discharge Pt 22'!$G$1:$G$65536)-19,0,18,1)</definedName>
    <definedName name="pt22_flow_min" localSheetId="54">OFFSET('[1]Water Discharge Pt 22'!$G$10,COUNTA('[1]Water Discharge Pt 22'!$G$1:$G$65536)-19,0,18,1)</definedName>
    <definedName name="pt22_flow_min" localSheetId="35">OFFSET('Water Discharge Pt 40'!$G$10,COUNTA('Water Discharge Pt 40'!$G:$G)-19,0,18,1)</definedName>
    <definedName name="pt22_flow_min" localSheetId="22">OFFSET('[1]Water Discharge Pt 22'!$G$10,COUNTA('[1]Water Discharge Pt 22'!$G$1:$G$65536)-19,0,18,1)</definedName>
    <definedName name="pt22_flow_min">OFFSET('Water Discharge Pt 38'!$G$10,COUNTA('Water Discharge Pt 38'!$G:$G)-19,0,18,1)</definedName>
    <definedName name="pt22_flow_month" localSheetId="36">OFFSET('[1]Water Discharge Pt 22'!$B$10,COUNTA('[1]Water Discharge Pt 22'!$B$1:$B$65536)-19,0,18,1)</definedName>
    <definedName name="pt22_flow_month" localSheetId="37">OFFSET('[1]Water Discharge Pt 22'!$B$10,COUNTA('[1]Water Discharge Pt 22'!$B$1:$B$65536)-19,0,18,1)</definedName>
    <definedName name="pt22_flow_month" localSheetId="38">OFFSET('[1]Water Discharge Pt 22'!$B$10,COUNTA('[1]Water Discharge Pt 22'!$B$1:$B$65536)-19,0,18,1)</definedName>
    <definedName name="pt22_flow_month" localSheetId="39">OFFSET('[1]Water Discharge Pt 22'!$B$10,COUNTA('[1]Water Discharge Pt 22'!$B$1:$B$65536)-19,0,18,1)</definedName>
    <definedName name="pt22_flow_month" localSheetId="40">OFFSET('[1]Water Discharge Pt 22'!$B$10,COUNTA('[1]Water Discharge Pt 22'!$B$1:$B$65536)-19,0,18,1)</definedName>
    <definedName name="pt22_flow_month" localSheetId="41">OFFSET('[1]Water Discharge Pt 22'!$B$10,COUNTA('[1]Water Discharge Pt 22'!$B$1:$B$65536)-19,0,18,1)</definedName>
    <definedName name="pt22_flow_month" localSheetId="42">OFFSET('[1]Water Discharge Pt 22'!$B$10,COUNTA('[1]Water Discharge Pt 22'!$B$1:$B$65536)-19,0,18,1)</definedName>
    <definedName name="pt22_flow_month" localSheetId="52">OFFSET('[1]Water Discharge Pt 22'!$B$10,COUNTA('[1]Water Discharge Pt 22'!$B$1:$B$65536)-19,0,18,1)</definedName>
    <definedName name="pt22_flow_month" localSheetId="55">OFFSET('[1]Water Discharge Pt 22'!$B$10,COUNTA('[1]Water Discharge Pt 22'!$B$1:$B$65536)-19,0,18,1)</definedName>
    <definedName name="pt22_flow_month" localSheetId="53">OFFSET('[1]Water Discharge Pt 22'!$B$10,COUNTA('[1]Water Discharge Pt 22'!$B$1:$B$65536)-19,0,18,1)</definedName>
    <definedName name="pt22_flow_month" localSheetId="54">OFFSET('[1]Water Discharge Pt 22'!$B$10,COUNTA('[1]Water Discharge Pt 22'!$B$1:$B$65536)-19,0,18,1)</definedName>
    <definedName name="pt22_flow_month" localSheetId="35">OFFSET('Water Discharge Pt 40'!$B$10,COUNTA('Water Discharge Pt 40'!$B:$B)-19,0,18,1)</definedName>
    <definedName name="pt22_flow_month" localSheetId="22">OFFSET('[1]Water Discharge Pt 22'!$B$10,COUNTA('[1]Water Discharge Pt 22'!$B$1:$B$65536)-19,0,18,1)</definedName>
    <definedName name="pt22_flow_month">OFFSET('Water Discharge Pt 38'!$B$10,COUNTA('Water Discharge Pt 38'!$B:$B)-19,0,18,1)</definedName>
    <definedName name="pt23_wq_month" localSheetId="36">OFFSET('[1]Water Quality Pt 23'!$B$10,COUNTA('[1]Water Quality Pt 23'!$B$1:$B$65536)-19,0,18,1)</definedName>
    <definedName name="pt23_wq_month" localSheetId="37">OFFSET('[1]Water Quality Pt 23'!$B$10,COUNTA('[1]Water Quality Pt 23'!$B$1:$B$65536)-19,0,18,1)</definedName>
    <definedName name="pt23_wq_month" localSheetId="38">OFFSET('[1]Water Quality Pt 23'!$B$10,COUNTA('[1]Water Quality Pt 23'!$B$1:$B$65536)-19,0,18,1)</definedName>
    <definedName name="pt23_wq_month" localSheetId="39">OFFSET('[1]Water Quality Pt 23'!$B$10,COUNTA('[1]Water Quality Pt 23'!$B$1:$B$65536)-19,0,18,1)</definedName>
    <definedName name="pt23_wq_month" localSheetId="40">OFFSET('[1]Water Quality Pt 23'!$B$10,COUNTA('[1]Water Quality Pt 23'!$B$1:$B$65536)-19,0,18,1)</definedName>
    <definedName name="pt23_wq_month" localSheetId="41">OFFSET('[1]Water Quality Pt 23'!$B$10,COUNTA('[1]Water Quality Pt 23'!$B$1:$B$65536)-19,0,18,1)</definedName>
    <definedName name="pt23_wq_month" localSheetId="42">OFFSET('[1]Water Quality Pt 23'!$B$10,COUNTA('[1]Water Quality Pt 23'!$B$1:$B$65536)-19,0,18,1)</definedName>
    <definedName name="pt23_wq_month" localSheetId="52">OFFSET('[1]Water Quality Pt 23'!$B$10,COUNTA('[1]Water Quality Pt 23'!$B$1:$B$65536)-19,0,18,1)</definedName>
    <definedName name="pt23_wq_month" localSheetId="55">OFFSET('[1]Water Quality Pt 23'!$B$10,COUNTA('[1]Water Quality Pt 23'!$B$1:$B$65536)-19,0,18,1)</definedName>
    <definedName name="pt23_wq_month" localSheetId="53">OFFSET('[1]Water Quality Pt 23'!$B$10,COUNTA('[1]Water Quality Pt 23'!$B$1:$B$65536)-19,0,18,1)</definedName>
    <definedName name="pt23_wq_month" localSheetId="54">OFFSET('[1]Water Quality Pt 23'!$B$10,COUNTA('[1]Water Quality Pt 23'!$B$1:$B$65536)-19,0,18,1)</definedName>
    <definedName name="pt23_wq_month" localSheetId="22">OFFSET('[1]Water Quality Pt 23'!$B$10,COUNTA('[1]Water Quality Pt 23'!$B$1:$B$65536)-19,0,18,1)</definedName>
    <definedName name="pt23_wq_month">OFFSET('Water Quality Pt 23'!$B$10,COUNTA('Water Quality Pt 23'!$B:$B)-19,0,18,1)</definedName>
    <definedName name="pt23_wq_og" localSheetId="36">OFFSET('[1]Water Quality Pt 23'!$L$10,COUNTA('[1]Water Quality Pt 23'!$L$1:$L$65536)-19,0,18,1)</definedName>
    <definedName name="pt23_wq_og" localSheetId="37">OFFSET('[1]Water Quality Pt 23'!$L$10,COUNTA('[1]Water Quality Pt 23'!$L$1:$L$65536)-19,0,18,1)</definedName>
    <definedName name="pt23_wq_og" localSheetId="38">OFFSET('[1]Water Quality Pt 23'!$L$10,COUNTA('[1]Water Quality Pt 23'!$L$1:$L$65536)-19,0,18,1)</definedName>
    <definedName name="pt23_wq_og" localSheetId="39">OFFSET('[1]Water Quality Pt 23'!$L$10,COUNTA('[1]Water Quality Pt 23'!$L$1:$L$65536)-19,0,18,1)</definedName>
    <definedName name="pt23_wq_og" localSheetId="40">OFFSET('[1]Water Quality Pt 23'!$L$10,COUNTA('[1]Water Quality Pt 23'!$L$1:$L$65536)-19,0,18,1)</definedName>
    <definedName name="pt23_wq_og" localSheetId="41">OFFSET('[1]Water Quality Pt 23'!$L$10,COUNTA('[1]Water Quality Pt 23'!$L$1:$L$65536)-19,0,18,1)</definedName>
    <definedName name="pt23_wq_og" localSheetId="42">OFFSET('[1]Water Quality Pt 23'!$L$10,COUNTA('[1]Water Quality Pt 23'!$L$1:$L$65536)-19,0,18,1)</definedName>
    <definedName name="pt23_wq_og" localSheetId="52">OFFSET('[1]Water Quality Pt 23'!$L$10,COUNTA('[1]Water Quality Pt 23'!$L$1:$L$65536)-19,0,18,1)</definedName>
    <definedName name="pt23_wq_og" localSheetId="55">OFFSET('[1]Water Quality Pt 23'!$L$10,COUNTA('[1]Water Quality Pt 23'!$L$1:$L$65536)-19,0,18,1)</definedName>
    <definedName name="pt23_wq_og" localSheetId="53">OFFSET('[1]Water Quality Pt 23'!$L$10,COUNTA('[1]Water Quality Pt 23'!$L$1:$L$65536)-19,0,18,1)</definedName>
    <definedName name="pt23_wq_og" localSheetId="54">OFFSET('[1]Water Quality Pt 23'!$L$10,COUNTA('[1]Water Quality Pt 23'!$L$1:$L$65536)-19,0,18,1)</definedName>
    <definedName name="pt23_wq_og" localSheetId="22">OFFSET('[1]Water Quality Pt 23'!$L$10,COUNTA('[1]Water Quality Pt 23'!$L$1:$L$65536)-19,0,18,1)</definedName>
    <definedName name="pt23_wq_og">OFFSET('Water Quality Pt 23'!$L$10,COUNTA('Water Quality Pt 23'!$L:$L)-19,0,18,1)</definedName>
    <definedName name="pt23_wq_og_limit" localSheetId="36">OFFSET('[1]Water Quality Pt 23'!$M$10,COUNTA('[1]Water Quality Pt 23'!$M$1:$M$65536)-19,0,18,1)</definedName>
    <definedName name="pt23_wq_og_limit" localSheetId="37">OFFSET('[1]Water Quality Pt 23'!$M$10,COUNTA('[1]Water Quality Pt 23'!$M$1:$M$65536)-19,0,18,1)</definedName>
    <definedName name="pt23_wq_og_limit" localSheetId="38">OFFSET('[1]Water Quality Pt 23'!$M$10,COUNTA('[1]Water Quality Pt 23'!$M$1:$M$65536)-19,0,18,1)</definedName>
    <definedName name="pt23_wq_og_limit" localSheetId="39">OFFSET('[1]Water Quality Pt 23'!$M$10,COUNTA('[1]Water Quality Pt 23'!$M$1:$M$65536)-19,0,18,1)</definedName>
    <definedName name="pt23_wq_og_limit" localSheetId="40">OFFSET('[1]Water Quality Pt 23'!$M$10,COUNTA('[1]Water Quality Pt 23'!$M$1:$M$65536)-19,0,18,1)</definedName>
    <definedName name="pt23_wq_og_limit" localSheetId="41">OFFSET('[1]Water Quality Pt 23'!$M$10,COUNTA('[1]Water Quality Pt 23'!$M$1:$M$65536)-19,0,18,1)</definedName>
    <definedName name="pt23_wq_og_limit" localSheetId="42">OFFSET('[1]Water Quality Pt 23'!$M$10,COUNTA('[1]Water Quality Pt 23'!$M$1:$M$65536)-19,0,18,1)</definedName>
    <definedName name="pt23_wq_og_limit" localSheetId="52">OFFSET('[1]Water Quality Pt 23'!$M$10,COUNTA('[1]Water Quality Pt 23'!$M$1:$M$65536)-19,0,18,1)</definedName>
    <definedName name="pt23_wq_og_limit" localSheetId="55">OFFSET('[1]Water Quality Pt 23'!$M$10,COUNTA('[1]Water Quality Pt 23'!$M$1:$M$65536)-19,0,18,1)</definedName>
    <definedName name="pt23_wq_og_limit" localSheetId="53">OFFSET('[1]Water Quality Pt 23'!$M$10,COUNTA('[1]Water Quality Pt 23'!$M$1:$M$65536)-19,0,18,1)</definedName>
    <definedName name="pt23_wq_og_limit" localSheetId="54">OFFSET('[1]Water Quality Pt 23'!$M$10,COUNTA('[1]Water Quality Pt 23'!$M$1:$M$65536)-19,0,18,1)</definedName>
    <definedName name="pt23_wq_og_limit" localSheetId="22">OFFSET('[1]Water Quality Pt 23'!$M$10,COUNTA('[1]Water Quality Pt 23'!$M$1:$M$65536)-19,0,18,1)</definedName>
    <definedName name="pt23_wq_og_limit">OFFSET('Water Quality Pt 23'!$M$10,COUNTA('Water Quality Pt 23'!$M:$M)-19,0,18,1)</definedName>
    <definedName name="pt23_wq_ph" localSheetId="36">OFFSET('[1]Water Quality Pt 23'!$G$10,COUNTA('[1]Water Quality Pt 23'!$G$1:$G$65536)-19,0,18,1)</definedName>
    <definedName name="pt23_wq_ph" localSheetId="37">OFFSET('[1]Water Quality Pt 23'!$G$10,COUNTA('[1]Water Quality Pt 23'!$G$1:$G$65536)-19,0,18,1)</definedName>
    <definedName name="pt23_wq_ph" localSheetId="38">OFFSET('[1]Water Quality Pt 23'!$G$10,COUNTA('[1]Water Quality Pt 23'!$G$1:$G$65536)-19,0,18,1)</definedName>
    <definedName name="pt23_wq_ph" localSheetId="39">OFFSET('[1]Water Quality Pt 23'!$G$10,COUNTA('[1]Water Quality Pt 23'!$G$1:$G$65536)-19,0,18,1)</definedName>
    <definedName name="pt23_wq_ph" localSheetId="40">OFFSET('[1]Water Quality Pt 23'!$G$10,COUNTA('[1]Water Quality Pt 23'!$G$1:$G$65536)-19,0,18,1)</definedName>
    <definedName name="pt23_wq_ph" localSheetId="41">OFFSET('[1]Water Quality Pt 23'!$G$10,COUNTA('[1]Water Quality Pt 23'!$G$1:$G$65536)-19,0,18,1)</definedName>
    <definedName name="pt23_wq_ph" localSheetId="42">OFFSET('[1]Water Quality Pt 23'!$G$10,COUNTA('[1]Water Quality Pt 23'!$G$1:$G$65536)-19,0,18,1)</definedName>
    <definedName name="pt23_wq_ph" localSheetId="52">OFFSET('[1]Water Quality Pt 23'!$G$10,COUNTA('[1]Water Quality Pt 23'!$G$1:$G$65536)-19,0,18,1)</definedName>
    <definedName name="pt23_wq_ph" localSheetId="55">OFFSET('[1]Water Quality Pt 23'!$G$10,COUNTA('[1]Water Quality Pt 23'!$G$1:$G$65536)-19,0,18,1)</definedName>
    <definedName name="pt23_wq_ph" localSheetId="53">OFFSET('[1]Water Quality Pt 23'!$G$10,COUNTA('[1]Water Quality Pt 23'!$G$1:$G$65536)-19,0,18,1)</definedName>
    <definedName name="pt23_wq_ph" localSheetId="54">OFFSET('[1]Water Quality Pt 23'!$G$10,COUNTA('[1]Water Quality Pt 23'!$G$1:$G$65536)-19,0,18,1)</definedName>
    <definedName name="pt23_wq_ph" localSheetId="22">OFFSET('[1]Water Quality Pt 23'!$G$10,COUNTA('[1]Water Quality Pt 23'!$G$1:$G$65536)-19,0,18,1)</definedName>
    <definedName name="pt23_wq_ph">OFFSET('Water Quality Pt 23'!$G$10,COUNTA('Water Quality Pt 23'!$G:$G)-19,0,18,1)</definedName>
    <definedName name="pt23_wq_ph_lolimit" localSheetId="36">OFFSET('[1]Water Quality Pt 23'!$H$10,COUNTA('[1]Water Quality Pt 23'!$H$1:$H$65536)-19,0,18,1)</definedName>
    <definedName name="pt23_wq_ph_lolimit" localSheetId="37">OFFSET('[1]Water Quality Pt 23'!$H$10,COUNTA('[1]Water Quality Pt 23'!$H$1:$H$65536)-19,0,18,1)</definedName>
    <definedName name="pt23_wq_ph_lolimit" localSheetId="38">OFFSET('[1]Water Quality Pt 23'!$H$10,COUNTA('[1]Water Quality Pt 23'!$H$1:$H$65536)-19,0,18,1)</definedName>
    <definedName name="pt23_wq_ph_lolimit" localSheetId="39">OFFSET('[1]Water Quality Pt 23'!$H$10,COUNTA('[1]Water Quality Pt 23'!$H$1:$H$65536)-19,0,18,1)</definedName>
    <definedName name="pt23_wq_ph_lolimit" localSheetId="40">OFFSET('[1]Water Quality Pt 23'!$H$10,COUNTA('[1]Water Quality Pt 23'!$H$1:$H$65536)-19,0,18,1)</definedName>
    <definedName name="pt23_wq_ph_lolimit" localSheetId="41">OFFSET('[1]Water Quality Pt 23'!$H$10,COUNTA('[1]Water Quality Pt 23'!$H$1:$H$65536)-19,0,18,1)</definedName>
    <definedName name="pt23_wq_ph_lolimit" localSheetId="42">OFFSET('[1]Water Quality Pt 23'!$H$10,COUNTA('[1]Water Quality Pt 23'!$H$1:$H$65536)-19,0,18,1)</definedName>
    <definedName name="pt23_wq_ph_lolimit" localSheetId="52">OFFSET('[1]Water Quality Pt 23'!$H$10,COUNTA('[1]Water Quality Pt 23'!$H$1:$H$65536)-19,0,18,1)</definedName>
    <definedName name="pt23_wq_ph_lolimit" localSheetId="55">OFFSET('[1]Water Quality Pt 23'!$H$10,COUNTA('[1]Water Quality Pt 23'!$H$1:$H$65536)-19,0,18,1)</definedName>
    <definedName name="pt23_wq_ph_lolimit" localSheetId="53">OFFSET('[1]Water Quality Pt 23'!$H$10,COUNTA('[1]Water Quality Pt 23'!$H$1:$H$65536)-19,0,18,1)</definedName>
    <definedName name="pt23_wq_ph_lolimit" localSheetId="54">OFFSET('[1]Water Quality Pt 23'!$H$10,COUNTA('[1]Water Quality Pt 23'!$H$1:$H$65536)-19,0,18,1)</definedName>
    <definedName name="pt23_wq_ph_lolimit" localSheetId="22">OFFSET('[1]Water Quality Pt 23'!$H$10,COUNTA('[1]Water Quality Pt 23'!$H$1:$H$65536)-19,0,18,1)</definedName>
    <definedName name="pt23_wq_ph_lolimit">OFFSET('Water Quality Pt 23'!$H$10,COUNTA('Water Quality Pt 23'!$H:$H)-19,0,18,1)</definedName>
    <definedName name="pt23_wq_ph_uplimit" localSheetId="36">OFFSET('[1]Water Quality Pt 23'!$I$10,COUNTA('[1]Water Quality Pt 23'!$I$1:$I$65536)-19,0,18,1)</definedName>
    <definedName name="pt23_wq_ph_uplimit" localSheetId="37">OFFSET('[1]Water Quality Pt 23'!$I$10,COUNTA('[1]Water Quality Pt 23'!$I$1:$I$65536)-19,0,18,1)</definedName>
    <definedName name="pt23_wq_ph_uplimit" localSheetId="38">OFFSET('[1]Water Quality Pt 23'!$I$10,COUNTA('[1]Water Quality Pt 23'!$I$1:$I$65536)-19,0,18,1)</definedName>
    <definedName name="pt23_wq_ph_uplimit" localSheetId="39">OFFSET('[1]Water Quality Pt 23'!$I$10,COUNTA('[1]Water Quality Pt 23'!$I$1:$I$65536)-19,0,18,1)</definedName>
    <definedName name="pt23_wq_ph_uplimit" localSheetId="40">OFFSET('[1]Water Quality Pt 23'!$I$10,COUNTA('[1]Water Quality Pt 23'!$I$1:$I$65536)-19,0,18,1)</definedName>
    <definedName name="pt23_wq_ph_uplimit" localSheetId="41">OFFSET('[1]Water Quality Pt 23'!$I$10,COUNTA('[1]Water Quality Pt 23'!$I$1:$I$65536)-19,0,18,1)</definedName>
    <definedName name="pt23_wq_ph_uplimit" localSheetId="42">OFFSET('[1]Water Quality Pt 23'!$I$10,COUNTA('[1]Water Quality Pt 23'!$I$1:$I$65536)-19,0,18,1)</definedName>
    <definedName name="pt23_wq_ph_uplimit" localSheetId="52">OFFSET('[1]Water Quality Pt 23'!$I$10,COUNTA('[1]Water Quality Pt 23'!$I$1:$I$65536)-19,0,18,1)</definedName>
    <definedName name="pt23_wq_ph_uplimit" localSheetId="55">OFFSET('[1]Water Quality Pt 23'!$I$10,COUNTA('[1]Water Quality Pt 23'!$I$1:$I$65536)-19,0,18,1)</definedName>
    <definedName name="pt23_wq_ph_uplimit" localSheetId="53">OFFSET('[1]Water Quality Pt 23'!$I$10,COUNTA('[1]Water Quality Pt 23'!$I$1:$I$65536)-19,0,18,1)</definedName>
    <definedName name="pt23_wq_ph_uplimit" localSheetId="54">OFFSET('[1]Water Quality Pt 23'!$I$10,COUNTA('[1]Water Quality Pt 23'!$I$1:$I$65536)-19,0,18,1)</definedName>
    <definedName name="pt23_wq_ph_uplimit" localSheetId="22">OFFSET('[1]Water Quality Pt 23'!$I$10,COUNTA('[1]Water Quality Pt 23'!$I$1:$I$65536)-19,0,18,1)</definedName>
    <definedName name="pt23_wq_ph_uplimit">OFFSET('Water Quality Pt 23'!$I$10,COUNTA('Water Quality Pt 23'!$I:$I)-19,0,18,1)</definedName>
    <definedName name="pt23_wq_tss" localSheetId="36">OFFSET('[1]Water Quality Pt 23'!$J$10,COUNTA('[1]Water Quality Pt 23'!$J$1:$J$65536)-19,0,18,1)</definedName>
    <definedName name="pt23_wq_tss" localSheetId="37">OFFSET('[1]Water Quality Pt 23'!$J$10,COUNTA('[1]Water Quality Pt 23'!$J$1:$J$65536)-19,0,18,1)</definedName>
    <definedName name="pt23_wq_tss" localSheetId="38">OFFSET('[1]Water Quality Pt 23'!$J$10,COUNTA('[1]Water Quality Pt 23'!$J$1:$J$65536)-19,0,18,1)</definedName>
    <definedName name="pt23_wq_tss" localSheetId="39">OFFSET('[1]Water Quality Pt 23'!$J$10,COUNTA('[1]Water Quality Pt 23'!$J$1:$J$65536)-19,0,18,1)</definedName>
    <definedName name="pt23_wq_tss" localSheetId="40">OFFSET('[1]Water Quality Pt 23'!$J$10,COUNTA('[1]Water Quality Pt 23'!$J$1:$J$65536)-19,0,18,1)</definedName>
    <definedName name="pt23_wq_tss" localSheetId="41">OFFSET('[1]Water Quality Pt 23'!$J$10,COUNTA('[1]Water Quality Pt 23'!$J$1:$J$65536)-19,0,18,1)</definedName>
    <definedName name="pt23_wq_tss" localSheetId="42">OFFSET('[1]Water Quality Pt 23'!$J$10,COUNTA('[1]Water Quality Pt 23'!$J$1:$J$65536)-19,0,18,1)</definedName>
    <definedName name="pt23_wq_tss" localSheetId="52">OFFSET('[1]Water Quality Pt 23'!$J$10,COUNTA('[1]Water Quality Pt 23'!$J$1:$J$65536)-19,0,18,1)</definedName>
    <definedName name="pt23_wq_tss" localSheetId="55">OFFSET('[1]Water Quality Pt 23'!$J$10,COUNTA('[1]Water Quality Pt 23'!$J$1:$J$65536)-19,0,18,1)</definedName>
    <definedName name="pt23_wq_tss" localSheetId="53">OFFSET('[1]Water Quality Pt 23'!$J$10,COUNTA('[1]Water Quality Pt 23'!$J$1:$J$65536)-19,0,18,1)</definedName>
    <definedName name="pt23_wq_tss" localSheetId="54">OFFSET('[1]Water Quality Pt 23'!$J$10,COUNTA('[1]Water Quality Pt 23'!$J$1:$J$65536)-19,0,18,1)</definedName>
    <definedName name="pt23_wq_tss" localSheetId="22">OFFSET('[1]Water Quality Pt 23'!$J$10,COUNTA('[1]Water Quality Pt 23'!$J$1:$J$65536)-19,0,18,1)</definedName>
    <definedName name="pt23_wq_tss">OFFSET('Water Quality Pt 23'!$J$10,COUNTA('Water Quality Pt 23'!$J:$J)-19,0,18,1)</definedName>
    <definedName name="pt23_wq_tss_limit" localSheetId="36">OFFSET('[1]Water Quality Pt 23'!$K$10,COUNTA('[1]Water Quality Pt 23'!$K$1:$K$65536)-19,0,18,1)</definedName>
    <definedName name="pt23_wq_tss_limit" localSheetId="37">OFFSET('[1]Water Quality Pt 23'!$K$10,COUNTA('[1]Water Quality Pt 23'!$K$1:$K$65536)-19,0,18,1)</definedName>
    <definedName name="pt23_wq_tss_limit" localSheetId="38">OFFSET('[1]Water Quality Pt 23'!$K$10,COUNTA('[1]Water Quality Pt 23'!$K$1:$K$65536)-19,0,18,1)</definedName>
    <definedName name="pt23_wq_tss_limit" localSheetId="39">OFFSET('[1]Water Quality Pt 23'!$K$10,COUNTA('[1]Water Quality Pt 23'!$K$1:$K$65536)-19,0,18,1)</definedName>
    <definedName name="pt23_wq_tss_limit" localSheetId="40">OFFSET('[1]Water Quality Pt 23'!$K$10,COUNTA('[1]Water Quality Pt 23'!$K$1:$K$65536)-19,0,18,1)</definedName>
    <definedName name="pt23_wq_tss_limit" localSheetId="41">OFFSET('[1]Water Quality Pt 23'!$K$10,COUNTA('[1]Water Quality Pt 23'!$K$1:$K$65536)-19,0,18,1)</definedName>
    <definedName name="pt23_wq_tss_limit" localSheetId="42">OFFSET('[1]Water Quality Pt 23'!$K$10,COUNTA('[1]Water Quality Pt 23'!$K$1:$K$65536)-19,0,18,1)</definedName>
    <definedName name="pt23_wq_tss_limit" localSheetId="52">OFFSET('[1]Water Quality Pt 23'!$K$10,COUNTA('[1]Water Quality Pt 23'!$K$1:$K$65536)-19,0,18,1)</definedName>
    <definedName name="pt23_wq_tss_limit" localSheetId="55">OFFSET('[1]Water Quality Pt 23'!$K$10,COUNTA('[1]Water Quality Pt 23'!$K$1:$K$65536)-19,0,18,1)</definedName>
    <definedName name="pt23_wq_tss_limit" localSheetId="53">OFFSET('[1]Water Quality Pt 23'!$K$10,COUNTA('[1]Water Quality Pt 23'!$K$1:$K$65536)-19,0,18,1)</definedName>
    <definedName name="pt23_wq_tss_limit" localSheetId="54">OFFSET('[1]Water Quality Pt 23'!$K$10,COUNTA('[1]Water Quality Pt 23'!$K$1:$K$65536)-19,0,18,1)</definedName>
    <definedName name="pt23_wq_tss_limit" localSheetId="22">OFFSET('[1]Water Quality Pt 23'!$K$10,COUNTA('[1]Water Quality Pt 23'!$K$1:$K$65536)-19,0,18,1)</definedName>
    <definedName name="pt23_wq_tss_limit">OFFSET('Water Quality Pt 23'!$K$10,COUNTA('Water Quality Pt 23'!$K:$K)-19,0,18,1)</definedName>
    <definedName name="pt24_flow_avg" localSheetId="36">OFFSET('[1]Water Discharge Pt 24'!$E$10,COUNTA('[1]Water Discharge Pt 24'!$E$1:$E$65536)-19,0,18,1)</definedName>
    <definedName name="pt24_flow_avg" localSheetId="37">OFFSET('[1]Water Discharge Pt 24'!$E$10,COUNTA('[1]Water Discharge Pt 24'!$E$1:$E$65536)-19,0,18,1)</definedName>
    <definedName name="pt24_flow_avg" localSheetId="38">OFFSET('[1]Water Discharge Pt 24'!$E$10,COUNTA('[1]Water Discharge Pt 24'!$E$1:$E$65536)-19,0,18,1)</definedName>
    <definedName name="pt24_flow_avg" localSheetId="39">OFFSET('[1]Water Discharge Pt 24'!$E$10,COUNTA('[1]Water Discharge Pt 24'!$E$1:$E$65536)-19,0,18,1)</definedName>
    <definedName name="pt24_flow_avg" localSheetId="40">OFFSET('[1]Water Discharge Pt 24'!$E$10,COUNTA('[1]Water Discharge Pt 24'!$E$1:$E$65536)-19,0,18,1)</definedName>
    <definedName name="pt24_flow_avg" localSheetId="41">OFFSET('[1]Water Discharge Pt 24'!$E$10,COUNTA('[1]Water Discharge Pt 24'!$E$1:$E$65536)-19,0,18,1)</definedName>
    <definedName name="pt24_flow_avg" localSheetId="42">OFFSET('[1]Water Discharge Pt 24'!$E$10,COUNTA('[1]Water Discharge Pt 24'!$E$1:$E$65536)-19,0,18,1)</definedName>
    <definedName name="pt24_flow_avg" localSheetId="52">OFFSET('[1]Water Discharge Pt 24'!$E$10,COUNTA('[1]Water Discharge Pt 24'!$E$1:$E$65536)-19,0,18,1)</definedName>
    <definedName name="pt24_flow_avg" localSheetId="55">OFFSET('[1]Water Discharge Pt 24'!$E$10,COUNTA('[1]Water Discharge Pt 24'!$E$1:$E$65536)-19,0,18,1)</definedName>
    <definedName name="pt24_flow_avg" localSheetId="53">OFFSET('[1]Water Discharge Pt 24'!$E$10,COUNTA('[1]Water Discharge Pt 24'!$E$1:$E$65536)-19,0,18,1)</definedName>
    <definedName name="pt24_flow_avg" localSheetId="54">OFFSET('[1]Water Discharge Pt 24'!$E$10,COUNTA('[1]Water Discharge Pt 24'!$E$1:$E$65536)-19,0,18,1)</definedName>
    <definedName name="pt24_flow_avg" localSheetId="22">OFFSET('[1]Water Discharge Pt 24'!$E$10,COUNTA('[1]Water Discharge Pt 24'!$E$1:$E$65536)-19,0,18,1)</definedName>
    <definedName name="pt24_flow_avg">OFFSET('Water Discharge Pt 24'!$E$10,COUNTA('Water Discharge Pt 24'!$E:$E)-19,0,18,1)</definedName>
    <definedName name="pt24_flow_limit" localSheetId="36">OFFSET('[1]Water Discharge Pt 24'!$H$10,COUNTA('[1]Water Discharge Pt 24'!$H$1:$H$65536)-19,0,18,1)</definedName>
    <definedName name="pt24_flow_limit" localSheetId="37">OFFSET('[1]Water Discharge Pt 24'!$H$10,COUNTA('[1]Water Discharge Pt 24'!$H$1:$H$65536)-19,0,18,1)</definedName>
    <definedName name="pt24_flow_limit" localSheetId="38">OFFSET('[1]Water Discharge Pt 24'!$H$10,COUNTA('[1]Water Discharge Pt 24'!$H$1:$H$65536)-19,0,18,1)</definedName>
    <definedName name="pt24_flow_limit" localSheetId="39">OFFSET('[1]Water Discharge Pt 24'!$H$10,COUNTA('[1]Water Discharge Pt 24'!$H$1:$H$65536)-19,0,18,1)</definedName>
    <definedName name="pt24_flow_limit" localSheetId="40">OFFSET('[1]Water Discharge Pt 24'!$H$10,COUNTA('[1]Water Discharge Pt 24'!$H$1:$H$65536)-19,0,18,1)</definedName>
    <definedName name="pt24_flow_limit" localSheetId="41">OFFSET('[1]Water Discharge Pt 24'!$H$10,COUNTA('[1]Water Discharge Pt 24'!$H$1:$H$65536)-19,0,18,1)</definedName>
    <definedName name="pt24_flow_limit" localSheetId="42">OFFSET('[1]Water Discharge Pt 24'!$H$10,COUNTA('[1]Water Discharge Pt 24'!$H$1:$H$65536)-19,0,18,1)</definedName>
    <definedName name="pt24_flow_limit" localSheetId="52">OFFSET('[1]Water Discharge Pt 24'!$H$10,COUNTA('[1]Water Discharge Pt 24'!$H$1:$H$65536)-19,0,18,1)</definedName>
    <definedName name="pt24_flow_limit" localSheetId="55">OFFSET('[1]Water Discharge Pt 24'!$H$10,COUNTA('[1]Water Discharge Pt 24'!$H$1:$H$65536)-19,0,18,1)</definedName>
    <definedName name="pt24_flow_limit" localSheetId="53">OFFSET('[1]Water Discharge Pt 24'!$H$10,COUNTA('[1]Water Discharge Pt 24'!$H$1:$H$65536)-19,0,18,1)</definedName>
    <definedName name="pt24_flow_limit" localSheetId="54">OFFSET('[1]Water Discharge Pt 24'!$H$10,COUNTA('[1]Water Discharge Pt 24'!$H$1:$H$65536)-19,0,18,1)</definedName>
    <definedName name="pt24_flow_limit" localSheetId="22">OFFSET('[1]Water Discharge Pt 24'!$H$10,COUNTA('[1]Water Discharge Pt 24'!$H$1:$H$65536)-19,0,18,1)</definedName>
    <definedName name="pt24_flow_limit">OFFSET('Water Discharge Pt 24'!$H$10,COUNTA('Water Discharge Pt 24'!$H:$H)-19,0,18,1)</definedName>
    <definedName name="pt24_flow_max" localSheetId="36">OFFSET('[1]Water Discharge Pt 24'!$F$10,COUNTA('[1]Water Discharge Pt 24'!$F$1:$F$65536)-19,0,18,1)</definedName>
    <definedName name="pt24_flow_max" localSheetId="37">OFFSET('[1]Water Discharge Pt 24'!$F$10,COUNTA('[1]Water Discharge Pt 24'!$F$1:$F$65536)-19,0,18,1)</definedName>
    <definedName name="pt24_flow_max" localSheetId="38">OFFSET('[1]Water Discharge Pt 24'!$F$10,COUNTA('[1]Water Discharge Pt 24'!$F$1:$F$65536)-19,0,18,1)</definedName>
    <definedName name="pt24_flow_max" localSheetId="39">OFFSET('[1]Water Discharge Pt 24'!$F$10,COUNTA('[1]Water Discharge Pt 24'!$F$1:$F$65536)-19,0,18,1)</definedName>
    <definedName name="pt24_flow_max" localSheetId="40">OFFSET('[1]Water Discharge Pt 24'!$F$10,COUNTA('[1]Water Discharge Pt 24'!$F$1:$F$65536)-19,0,18,1)</definedName>
    <definedName name="pt24_flow_max" localSheetId="41">OFFSET('[1]Water Discharge Pt 24'!$F$10,COUNTA('[1]Water Discharge Pt 24'!$F$1:$F$65536)-19,0,18,1)</definedName>
    <definedName name="pt24_flow_max" localSheetId="42">OFFSET('[1]Water Discharge Pt 24'!$F$10,COUNTA('[1]Water Discharge Pt 24'!$F$1:$F$65536)-19,0,18,1)</definedName>
    <definedName name="pt24_flow_max" localSheetId="52">OFFSET('[1]Water Discharge Pt 24'!$F$10,COUNTA('[1]Water Discharge Pt 24'!$F$1:$F$65536)-19,0,18,1)</definedName>
    <definedName name="pt24_flow_max" localSheetId="55">OFFSET('[1]Water Discharge Pt 24'!$F$10,COUNTA('[1]Water Discharge Pt 24'!$F$1:$F$65536)-19,0,18,1)</definedName>
    <definedName name="pt24_flow_max" localSheetId="53">OFFSET('[1]Water Discharge Pt 24'!$F$10,COUNTA('[1]Water Discharge Pt 24'!$F$1:$F$65536)-19,0,18,1)</definedName>
    <definedName name="pt24_flow_max" localSheetId="54">OFFSET('[1]Water Discharge Pt 24'!$F$10,COUNTA('[1]Water Discharge Pt 24'!$F$1:$F$65536)-19,0,18,1)</definedName>
    <definedName name="pt24_flow_max" localSheetId="22">OFFSET('[1]Water Discharge Pt 24'!$F$10,COUNTA('[1]Water Discharge Pt 24'!$F$1:$F$65536)-19,0,18,1)</definedName>
    <definedName name="pt24_flow_max">OFFSET('Water Discharge Pt 24'!$F$10,COUNTA('Water Discharge Pt 24'!$F:$F)-19,0,18,1)</definedName>
    <definedName name="pt24_flow_min" localSheetId="36">OFFSET('[1]Water Discharge Pt 24'!$G$10,COUNTA('[1]Water Discharge Pt 24'!$G$1:$G$65536)-19,0,18,1)</definedName>
    <definedName name="pt24_flow_min" localSheetId="37">OFFSET('[1]Water Discharge Pt 24'!$G$10,COUNTA('[1]Water Discharge Pt 24'!$G$1:$G$65536)-19,0,18,1)</definedName>
    <definedName name="pt24_flow_min" localSheetId="38">OFFSET('[1]Water Discharge Pt 24'!$G$10,COUNTA('[1]Water Discharge Pt 24'!$G$1:$G$65536)-19,0,18,1)</definedName>
    <definedName name="pt24_flow_min" localSheetId="39">OFFSET('[1]Water Discharge Pt 24'!$G$10,COUNTA('[1]Water Discharge Pt 24'!$G$1:$G$65536)-19,0,18,1)</definedName>
    <definedName name="pt24_flow_min" localSheetId="40">OFFSET('[1]Water Discharge Pt 24'!$G$10,COUNTA('[1]Water Discharge Pt 24'!$G$1:$G$65536)-19,0,18,1)</definedName>
    <definedName name="pt24_flow_min" localSheetId="41">OFFSET('[1]Water Discharge Pt 24'!$G$10,COUNTA('[1]Water Discharge Pt 24'!$G$1:$G$65536)-19,0,18,1)</definedName>
    <definedName name="pt24_flow_min" localSheetId="42">OFFSET('[1]Water Discharge Pt 24'!$G$10,COUNTA('[1]Water Discharge Pt 24'!$G$1:$G$65536)-19,0,18,1)</definedName>
    <definedName name="pt24_flow_min" localSheetId="52">OFFSET('[1]Water Discharge Pt 24'!$G$10,COUNTA('[1]Water Discharge Pt 24'!$G$1:$G$65536)-19,0,18,1)</definedName>
    <definedName name="pt24_flow_min" localSheetId="55">OFFSET('[1]Water Discharge Pt 24'!$G$10,COUNTA('[1]Water Discharge Pt 24'!$G$1:$G$65536)-19,0,18,1)</definedName>
    <definedName name="pt24_flow_min" localSheetId="53">OFFSET('[1]Water Discharge Pt 24'!$G$10,COUNTA('[1]Water Discharge Pt 24'!$G$1:$G$65536)-19,0,18,1)</definedName>
    <definedName name="pt24_flow_min" localSheetId="54">OFFSET('[1]Water Discharge Pt 24'!$G$10,COUNTA('[1]Water Discharge Pt 24'!$G$1:$G$65536)-19,0,18,1)</definedName>
    <definedName name="pt24_flow_min" localSheetId="22">OFFSET('[1]Water Discharge Pt 24'!$G$10,COUNTA('[1]Water Discharge Pt 24'!$G$1:$G$65536)-19,0,18,1)</definedName>
    <definedName name="pt24_flow_min">OFFSET('Water Discharge Pt 24'!$G$10,COUNTA('Water Discharge Pt 24'!$G:$G)-19,0,18,1)</definedName>
    <definedName name="pt24_flow_month" localSheetId="36">OFFSET('[1]Water Discharge Pt 24'!$B$10,COUNTA('[1]Water Discharge Pt 24'!$B$1:$B$65536)-19,0,18,1)</definedName>
    <definedName name="pt24_flow_month" localSheetId="37">OFFSET('[1]Water Discharge Pt 24'!$B$10,COUNTA('[1]Water Discharge Pt 24'!$B$1:$B$65536)-19,0,18,1)</definedName>
    <definedName name="pt24_flow_month" localSheetId="38">OFFSET('[1]Water Discharge Pt 24'!$B$10,COUNTA('[1]Water Discharge Pt 24'!$B$1:$B$65536)-19,0,18,1)</definedName>
    <definedName name="pt24_flow_month" localSheetId="39">OFFSET('[1]Water Discharge Pt 24'!$B$10,COUNTA('[1]Water Discharge Pt 24'!$B$1:$B$65536)-19,0,18,1)</definedName>
    <definedName name="pt24_flow_month" localSheetId="40">OFFSET('[1]Water Discharge Pt 24'!$B$10,COUNTA('[1]Water Discharge Pt 24'!$B$1:$B$65536)-19,0,18,1)</definedName>
    <definedName name="pt24_flow_month" localSheetId="41">OFFSET('[1]Water Discharge Pt 24'!$B$10,COUNTA('[1]Water Discharge Pt 24'!$B$1:$B$65536)-19,0,18,1)</definedName>
    <definedName name="pt24_flow_month" localSheetId="42">OFFSET('[1]Water Discharge Pt 24'!$B$10,COUNTA('[1]Water Discharge Pt 24'!$B$1:$B$65536)-19,0,18,1)</definedName>
    <definedName name="pt24_flow_month" localSheetId="52">OFFSET('[1]Water Discharge Pt 24'!$B$10,COUNTA('[1]Water Discharge Pt 24'!$B$1:$B$65536)-19,0,18,1)</definedName>
    <definedName name="pt24_flow_month" localSheetId="55">OFFSET('[1]Water Discharge Pt 24'!$B$10,COUNTA('[1]Water Discharge Pt 24'!$B$1:$B$65536)-19,0,18,1)</definedName>
    <definedName name="pt24_flow_month" localSheetId="53">OFFSET('[1]Water Discharge Pt 24'!$B$10,COUNTA('[1]Water Discharge Pt 24'!$B$1:$B$65536)-19,0,18,1)</definedName>
    <definedName name="pt24_flow_month" localSheetId="54">OFFSET('[1]Water Discharge Pt 24'!$B$10,COUNTA('[1]Water Discharge Pt 24'!$B$1:$B$65536)-19,0,18,1)</definedName>
    <definedName name="pt24_flow_month" localSheetId="22">OFFSET('[1]Water Discharge Pt 24'!$B$10,COUNTA('[1]Water Discharge Pt 24'!$B$1:$B$65536)-19,0,18,1)</definedName>
    <definedName name="pt24_flow_month">OFFSET('Water Discharge Pt 24'!$B$10,COUNTA('Water Discharge Pt 24'!$B:$B)-19,0,18,1)</definedName>
    <definedName name="pt24_wq_cond" localSheetId="36">OFFSET('Water Quality Pt 24'!$G$10,COUNTA('Water Quality Pt 24'!$G:$G)-19,0,18,1)</definedName>
    <definedName name="pt24_wq_cond" localSheetId="37">OFFSET('Water Quality Pt 24'!$G$10,COUNTA('Water Quality Pt 24'!$G:$G)-19,0,18,1)</definedName>
    <definedName name="pt24_wq_cond" localSheetId="38">OFFSET('Water Quality Pt 24'!$G$10,COUNTA('Water Quality Pt 24'!$G:$G)-19,0,18,1)</definedName>
    <definedName name="pt24_wq_cond" localSheetId="39">OFFSET('Water Quality Pt 24'!$G$10,COUNTA('Water Quality Pt 24'!$G:$G)-19,0,18,1)</definedName>
    <definedName name="pt24_wq_cond" localSheetId="40">OFFSET('Water Quality Pt 24'!$G$10,COUNTA('Water Quality Pt 24'!$G:$G)-19,0,18,1)</definedName>
    <definedName name="pt24_wq_cond" localSheetId="41">OFFSET('Water Quality Pt 24'!$G$10,COUNTA('Water Quality Pt 24'!$G:$G)-19,0,18,1)</definedName>
    <definedName name="pt24_wq_cond" localSheetId="42">OFFSET('Water Quality Pt 24'!$G$10,COUNTA('Water Quality Pt 24'!$G:$G)-19,0,18,1)</definedName>
    <definedName name="pt24_wq_cond" localSheetId="52">OFFSET('Water Quality Pt 24'!$G$10,COUNTA('Water Quality Pt 24'!$G:$G)-19,0,18,1)</definedName>
    <definedName name="pt24_wq_cond" localSheetId="55">OFFSET('Water Quality Pt 24'!$G$10,COUNTA('Water Quality Pt 24'!$G:$G)-19,0,18,1)</definedName>
    <definedName name="pt24_wq_cond" localSheetId="53">OFFSET('Water Quality Pt 24'!$G$10,COUNTA('Water Quality Pt 24'!$G:$G)-19,0,18,1)</definedName>
    <definedName name="pt24_wq_cond" localSheetId="54">OFFSET('Water Quality Pt 24'!$G$10,COUNTA('Water Quality Pt 24'!$G:$G)-19,0,18,1)</definedName>
    <definedName name="pt24_wq_cond" localSheetId="57">OFFSET(#REF!,COUNTA(#REF!)-19,0,18,1)</definedName>
    <definedName name="pt24_wq_cond" localSheetId="35">OFFSET(#REF!,COUNTA(#REF!)-19,0,18,1)</definedName>
    <definedName name="pt24_wq_cond" localSheetId="22">OFFSET('Water Quality Pt 24'!$G$10,COUNTA('Water Quality Pt 24'!$G:$G)-19,0,18,1)</definedName>
    <definedName name="pt24_wq_cond" localSheetId="25">OFFSET(#REF!,COUNTA(#REF!)-19,0,18,1)</definedName>
    <definedName name="pt24_wq_cond" localSheetId="21">OFFSET(#REF!,COUNTA(#REF!)-19,0,18,1)</definedName>
    <definedName name="pt24_wq_cond">OFFSET(#REF!,COUNTA(#REF!)-19,0,18,1)</definedName>
    <definedName name="pt24_wq_month" localSheetId="36">OFFSET('Water Quality Pt 24'!$B$10,COUNTA('Water Quality Pt 24'!$B:$B)-19,0,18,1)</definedName>
    <definedName name="pt24_wq_month" localSheetId="37">OFFSET('Water Quality Pt 24'!$B$10,COUNTA('Water Quality Pt 24'!$B:$B)-19,0,18,1)</definedName>
    <definedName name="pt24_wq_month" localSheetId="38">OFFSET('Water Quality Pt 24'!$B$10,COUNTA('Water Quality Pt 24'!$B:$B)-19,0,18,1)</definedName>
    <definedName name="pt24_wq_month" localSheetId="39">OFFSET('Water Quality Pt 24'!$B$10,COUNTA('Water Quality Pt 24'!$B:$B)-19,0,18,1)</definedName>
    <definedName name="pt24_wq_month" localSheetId="40">OFFSET('Water Quality Pt 24'!$B$10,COUNTA('Water Quality Pt 24'!$B:$B)-19,0,18,1)</definedName>
    <definedName name="pt24_wq_month" localSheetId="41">OFFSET('Water Quality Pt 24'!$B$10,COUNTA('Water Quality Pt 24'!$B:$B)-19,0,18,1)</definedName>
    <definedName name="pt24_wq_month" localSheetId="42">OFFSET('Water Quality Pt 24'!$B$10,COUNTA('Water Quality Pt 24'!$B:$B)-19,0,18,1)</definedName>
    <definedName name="pt24_wq_month" localSheetId="52">OFFSET('Water Quality Pt 24'!$B$10,COUNTA('Water Quality Pt 24'!$B:$B)-19,0,18,1)</definedName>
    <definedName name="pt24_wq_month" localSheetId="55">OFFSET('Water Quality Pt 24'!$B$10,COUNTA('Water Quality Pt 24'!$B:$B)-19,0,18,1)</definedName>
    <definedName name="pt24_wq_month" localSheetId="53">OFFSET('Water Quality Pt 24'!$B$10,COUNTA('Water Quality Pt 24'!$B:$B)-19,0,18,1)</definedName>
    <definedName name="pt24_wq_month" localSheetId="54">OFFSET('Water Quality Pt 24'!$B$10,COUNTA('Water Quality Pt 24'!$B:$B)-19,0,18,1)</definedName>
    <definedName name="pt24_wq_month" localSheetId="57">OFFSET(#REF!,COUNTA(#REF!)-19,0,18,1)</definedName>
    <definedName name="pt24_wq_month" localSheetId="35">OFFSET(#REF!,COUNTA(#REF!)-19,0,18,1)</definedName>
    <definedName name="pt24_wq_month" localSheetId="22">OFFSET('Water Quality Pt 24'!$B$10,COUNTA('Water Quality Pt 24'!$B:$B)-19,0,18,1)</definedName>
    <definedName name="pt24_wq_month" localSheetId="25">OFFSET(#REF!,COUNTA(#REF!)-19,0,18,1)</definedName>
    <definedName name="pt24_wq_month" localSheetId="21">OFFSET(#REF!,COUNTA(#REF!)-19,0,18,1)</definedName>
    <definedName name="pt24_wq_month">OFFSET(#REF!,COUNTA(#REF!)-19,0,18,1)</definedName>
    <definedName name="pt24_wq_og" localSheetId="36">OFFSET('Water Quality Pt 24'!$AJ$10,COUNTA('Water Quality Pt 24'!$AJ:$AJ)-19,0,18,1)</definedName>
    <definedName name="pt24_wq_og" localSheetId="37">OFFSET('Water Quality Pt 24'!$AJ$10,COUNTA('Water Quality Pt 24'!$AJ:$AJ)-19,0,18,1)</definedName>
    <definedName name="pt24_wq_og" localSheetId="38">OFFSET('Water Quality Pt 24'!$AJ$10,COUNTA('Water Quality Pt 24'!$AJ:$AJ)-19,0,18,1)</definedName>
    <definedName name="pt24_wq_og" localSheetId="39">OFFSET('Water Quality Pt 24'!$AJ$10,COUNTA('Water Quality Pt 24'!$AJ:$AJ)-19,0,18,1)</definedName>
    <definedName name="pt24_wq_og" localSheetId="40">OFFSET('Water Quality Pt 24'!$AJ$10,COUNTA('Water Quality Pt 24'!$AJ:$AJ)-19,0,18,1)</definedName>
    <definedName name="pt24_wq_og" localSheetId="41">OFFSET('Water Quality Pt 24'!$AJ$10,COUNTA('Water Quality Pt 24'!$AJ:$AJ)-19,0,18,1)</definedName>
    <definedName name="pt24_wq_og" localSheetId="42">OFFSET('Water Quality Pt 24'!$AJ$10,COUNTA('Water Quality Pt 24'!$AJ:$AJ)-19,0,18,1)</definedName>
    <definedName name="pt24_wq_og" localSheetId="52">OFFSET('Water Quality Pt 24'!$AJ$10,COUNTA('Water Quality Pt 24'!$AJ:$AJ)-19,0,18,1)</definedName>
    <definedName name="pt24_wq_og" localSheetId="55">OFFSET('Water Quality Pt 24'!$AJ$10,COUNTA('Water Quality Pt 24'!$AJ:$AJ)-19,0,18,1)</definedName>
    <definedName name="pt24_wq_og" localSheetId="53">OFFSET('Water Quality Pt 24'!$AJ$10,COUNTA('Water Quality Pt 24'!$AJ:$AJ)-19,0,18,1)</definedName>
    <definedName name="pt24_wq_og" localSheetId="54">OFFSET('Water Quality Pt 24'!$AJ$10,COUNTA('Water Quality Pt 24'!$AJ:$AJ)-19,0,18,1)</definedName>
    <definedName name="pt24_wq_og" localSheetId="57">OFFSET(#REF!,COUNTA(#REF!)-19,0,18,1)</definedName>
    <definedName name="pt24_wq_og" localSheetId="35">OFFSET(#REF!,COUNTA(#REF!)-19,0,18,1)</definedName>
    <definedName name="pt24_wq_og" localSheetId="22">OFFSET('Water Quality Pt 24'!$AJ$10,COUNTA('Water Quality Pt 24'!$AJ:$AJ)-19,0,18,1)</definedName>
    <definedName name="pt24_wq_og" localSheetId="25">OFFSET(#REF!,COUNTA(#REF!)-19,0,18,1)</definedName>
    <definedName name="pt24_wq_og" localSheetId="21">OFFSET(#REF!,COUNTA(#REF!)-19,0,18,1)</definedName>
    <definedName name="pt24_wq_og">OFFSET(#REF!,COUNTA(#REF!)-19,0,18,1)</definedName>
    <definedName name="pt24_wq_og_limit" localSheetId="36">OFFSET('Water Quality Pt 24'!$AK$10,COUNTA('Water Quality Pt 24'!$AK:$AK)-19,0,18,1)</definedName>
    <definedName name="pt24_wq_og_limit" localSheetId="37">OFFSET('Water Quality Pt 24'!$AK$10,COUNTA('Water Quality Pt 24'!$AK:$AK)-19,0,18,1)</definedName>
    <definedName name="pt24_wq_og_limit" localSheetId="38">OFFSET('Water Quality Pt 24'!$AK$10,COUNTA('Water Quality Pt 24'!$AK:$AK)-19,0,18,1)</definedName>
    <definedName name="pt24_wq_og_limit" localSheetId="39">OFFSET('Water Quality Pt 24'!$AK$10,COUNTA('Water Quality Pt 24'!$AK:$AK)-19,0,18,1)</definedName>
    <definedName name="pt24_wq_og_limit" localSheetId="40">OFFSET('Water Quality Pt 24'!$AK$10,COUNTA('Water Quality Pt 24'!$AK:$AK)-19,0,18,1)</definedName>
    <definedName name="pt24_wq_og_limit" localSheetId="41">OFFSET('Water Quality Pt 24'!$AK$10,COUNTA('Water Quality Pt 24'!$AK:$AK)-19,0,18,1)</definedName>
    <definedName name="pt24_wq_og_limit" localSheetId="42">OFFSET('Water Quality Pt 24'!$AK$10,COUNTA('Water Quality Pt 24'!$AK:$AK)-19,0,18,1)</definedName>
    <definedName name="pt24_wq_og_limit" localSheetId="52">OFFSET('Water Quality Pt 24'!$AK$10,COUNTA('Water Quality Pt 24'!$AK:$AK)-19,0,18,1)</definedName>
    <definedName name="pt24_wq_og_limit" localSheetId="55">OFFSET('Water Quality Pt 24'!$AK$10,COUNTA('Water Quality Pt 24'!$AK:$AK)-19,0,18,1)</definedName>
    <definedName name="pt24_wq_og_limit" localSheetId="53">OFFSET('Water Quality Pt 24'!$AK$10,COUNTA('Water Quality Pt 24'!$AK:$AK)-19,0,18,1)</definedName>
    <definedName name="pt24_wq_og_limit" localSheetId="54">OFFSET('Water Quality Pt 24'!$AK$10,COUNTA('Water Quality Pt 24'!$AK:$AK)-19,0,18,1)</definedName>
    <definedName name="pt24_wq_og_limit" localSheetId="57">OFFSET(#REF!,COUNTA(#REF!)-19,0,18,1)</definedName>
    <definedName name="pt24_wq_og_limit" localSheetId="35">OFFSET(#REF!,COUNTA(#REF!)-19,0,18,1)</definedName>
    <definedName name="pt24_wq_og_limit" localSheetId="22">OFFSET('Water Quality Pt 24'!$AK$10,COUNTA('Water Quality Pt 24'!$AK:$AK)-19,0,18,1)</definedName>
    <definedName name="pt24_wq_og_limit" localSheetId="25">OFFSET(#REF!,COUNTA(#REF!)-19,0,18,1)</definedName>
    <definedName name="pt24_wq_og_limit" localSheetId="21">OFFSET(#REF!,COUNTA(#REF!)-19,0,18,1)</definedName>
    <definedName name="pt24_wq_og_limit">OFFSET(#REF!,COUNTA(#REF!)-19,0,18,1)</definedName>
    <definedName name="pt24_wq_ph" localSheetId="36">OFFSET('Water Quality Pt 24'!$AE$10,COUNTA('Water Quality Pt 24'!$AE:$AE)-19,0,18,1)</definedName>
    <definedName name="pt24_wq_ph" localSheetId="37">OFFSET('Water Quality Pt 24'!$AE$10,COUNTA('Water Quality Pt 24'!$AE:$AE)-19,0,18,1)</definedName>
    <definedName name="pt24_wq_ph" localSheetId="38">OFFSET('Water Quality Pt 24'!$AE$10,COUNTA('Water Quality Pt 24'!$AE:$AE)-19,0,18,1)</definedName>
    <definedName name="pt24_wq_ph" localSheetId="39">OFFSET('Water Quality Pt 24'!$AE$10,COUNTA('Water Quality Pt 24'!$AE:$AE)-19,0,18,1)</definedName>
    <definedName name="pt24_wq_ph" localSheetId="40">OFFSET('Water Quality Pt 24'!$AE$10,COUNTA('Water Quality Pt 24'!$AE:$AE)-19,0,18,1)</definedName>
    <definedName name="pt24_wq_ph" localSheetId="41">OFFSET('Water Quality Pt 24'!$AE$10,COUNTA('Water Quality Pt 24'!$AE:$AE)-19,0,18,1)</definedName>
    <definedName name="pt24_wq_ph" localSheetId="42">OFFSET('Water Quality Pt 24'!$AE$10,COUNTA('Water Quality Pt 24'!$AE:$AE)-19,0,18,1)</definedName>
    <definedName name="pt24_wq_ph" localSheetId="52">OFFSET('Water Quality Pt 24'!$AE$10,COUNTA('Water Quality Pt 24'!$AE:$AE)-19,0,18,1)</definedName>
    <definedName name="pt24_wq_ph" localSheetId="55">OFFSET('Water Quality Pt 24'!$AE$10,COUNTA('Water Quality Pt 24'!$AE:$AE)-19,0,18,1)</definedName>
    <definedName name="pt24_wq_ph" localSheetId="53">OFFSET('Water Quality Pt 24'!$AE$10,COUNTA('Water Quality Pt 24'!$AE:$AE)-19,0,18,1)</definedName>
    <definedName name="pt24_wq_ph" localSheetId="54">OFFSET('Water Quality Pt 24'!$AE$10,COUNTA('Water Quality Pt 24'!$AE:$AE)-19,0,18,1)</definedName>
    <definedName name="pt24_wq_ph" localSheetId="57">OFFSET(#REF!,COUNTA(#REF!)-19,0,18,1)</definedName>
    <definedName name="pt24_wq_ph" localSheetId="35">OFFSET(#REF!,COUNTA(#REF!)-19,0,18,1)</definedName>
    <definedName name="pt24_wq_ph" localSheetId="22">OFFSET('Water Quality Pt 24'!$AE$10,COUNTA('Water Quality Pt 24'!$AE:$AE)-19,0,18,1)</definedName>
    <definedName name="pt24_wq_ph" localSheetId="25">OFFSET(#REF!,COUNTA(#REF!)-19,0,18,1)</definedName>
    <definedName name="pt24_wq_ph" localSheetId="21">OFFSET(#REF!,COUNTA(#REF!)-19,0,18,1)</definedName>
    <definedName name="pt24_wq_ph">OFFSET(#REF!,COUNTA(#REF!)-19,0,18,1)</definedName>
    <definedName name="pt24_wq_ph_lolimit" localSheetId="36">OFFSET('Water Quality Pt 24'!$AF$10,COUNTA('Water Quality Pt 24'!$AF:$AF)-19,0,18,1)</definedName>
    <definedName name="pt24_wq_ph_lolimit" localSheetId="37">OFFSET('Water Quality Pt 24'!$AF$10,COUNTA('Water Quality Pt 24'!$AF:$AF)-19,0,18,1)</definedName>
    <definedName name="pt24_wq_ph_lolimit" localSheetId="38">OFFSET('Water Quality Pt 24'!$AF$10,COUNTA('Water Quality Pt 24'!$AF:$AF)-19,0,18,1)</definedName>
    <definedName name="pt24_wq_ph_lolimit" localSheetId="39">OFFSET('Water Quality Pt 24'!$AF$10,COUNTA('Water Quality Pt 24'!$AF:$AF)-19,0,18,1)</definedName>
    <definedName name="pt24_wq_ph_lolimit" localSheetId="40">OFFSET('Water Quality Pt 24'!$AF$10,COUNTA('Water Quality Pt 24'!$AF:$AF)-19,0,18,1)</definedName>
    <definedName name="pt24_wq_ph_lolimit" localSheetId="41">OFFSET('Water Quality Pt 24'!$AF$10,COUNTA('Water Quality Pt 24'!$AF:$AF)-19,0,18,1)</definedName>
    <definedName name="pt24_wq_ph_lolimit" localSheetId="42">OFFSET('Water Quality Pt 24'!$AF$10,COUNTA('Water Quality Pt 24'!$AF:$AF)-19,0,18,1)</definedName>
    <definedName name="pt24_wq_ph_lolimit" localSheetId="52">OFFSET('Water Quality Pt 24'!$AF$10,COUNTA('Water Quality Pt 24'!$AF:$AF)-19,0,18,1)</definedName>
    <definedName name="pt24_wq_ph_lolimit" localSheetId="55">OFFSET('Water Quality Pt 24'!$AF$10,COUNTA('Water Quality Pt 24'!$AF:$AF)-19,0,18,1)</definedName>
    <definedName name="pt24_wq_ph_lolimit" localSheetId="53">OFFSET('Water Quality Pt 24'!$AF$10,COUNTA('Water Quality Pt 24'!$AF:$AF)-19,0,18,1)</definedName>
    <definedName name="pt24_wq_ph_lolimit" localSheetId="54">OFFSET('Water Quality Pt 24'!$AF$10,COUNTA('Water Quality Pt 24'!$AF:$AF)-19,0,18,1)</definedName>
    <definedName name="pt24_wq_ph_lolimit" localSheetId="57">OFFSET(#REF!,COUNTA(#REF!)-19,0,18,1)</definedName>
    <definedName name="pt24_wq_ph_lolimit" localSheetId="35">OFFSET(#REF!,COUNTA(#REF!)-19,0,18,1)</definedName>
    <definedName name="pt24_wq_ph_lolimit" localSheetId="22">OFFSET('Water Quality Pt 24'!$AF$10,COUNTA('Water Quality Pt 24'!$AF:$AF)-19,0,18,1)</definedName>
    <definedName name="pt24_wq_ph_lolimit" localSheetId="25">OFFSET(#REF!,COUNTA(#REF!)-19,0,18,1)</definedName>
    <definedName name="pt24_wq_ph_lolimit" localSheetId="21">OFFSET(#REF!,COUNTA(#REF!)-19,0,18,1)</definedName>
    <definedName name="pt24_wq_ph_lolimit">OFFSET(#REF!,COUNTA(#REF!)-19,0,18,1)</definedName>
    <definedName name="pt24_wq_ph_uplimit" localSheetId="36">OFFSET('Water Quality Pt 24'!$AG$10,COUNTA('Water Quality Pt 24'!$AG:$AG)-19,0,18,1)</definedName>
    <definedName name="pt24_wq_ph_uplimit" localSheetId="37">OFFSET('Water Quality Pt 24'!$AG$10,COUNTA('Water Quality Pt 24'!$AG:$AG)-19,0,18,1)</definedName>
    <definedName name="pt24_wq_ph_uplimit" localSheetId="38">OFFSET('Water Quality Pt 24'!$AG$10,COUNTA('Water Quality Pt 24'!$AG:$AG)-19,0,18,1)</definedName>
    <definedName name="pt24_wq_ph_uplimit" localSheetId="39">OFFSET('Water Quality Pt 24'!$AG$10,COUNTA('Water Quality Pt 24'!$AG:$AG)-19,0,18,1)</definedName>
    <definedName name="pt24_wq_ph_uplimit" localSheetId="40">OFFSET('Water Quality Pt 24'!$AG$10,COUNTA('Water Quality Pt 24'!$AG:$AG)-19,0,18,1)</definedName>
    <definedName name="pt24_wq_ph_uplimit" localSheetId="41">OFFSET('Water Quality Pt 24'!$AG$10,COUNTA('Water Quality Pt 24'!$AG:$AG)-19,0,18,1)</definedName>
    <definedName name="pt24_wq_ph_uplimit" localSheetId="42">OFFSET('Water Quality Pt 24'!$AG$10,COUNTA('Water Quality Pt 24'!$AG:$AG)-19,0,18,1)</definedName>
    <definedName name="pt24_wq_ph_uplimit" localSheetId="52">OFFSET('Water Quality Pt 24'!$AG$10,COUNTA('Water Quality Pt 24'!$AG:$AG)-19,0,18,1)</definedName>
    <definedName name="pt24_wq_ph_uplimit" localSheetId="55">OFFSET('Water Quality Pt 24'!$AG$10,COUNTA('Water Quality Pt 24'!$AG:$AG)-19,0,18,1)</definedName>
    <definedName name="pt24_wq_ph_uplimit" localSheetId="53">OFFSET('Water Quality Pt 24'!$AG$10,COUNTA('Water Quality Pt 24'!$AG:$AG)-19,0,18,1)</definedName>
    <definedName name="pt24_wq_ph_uplimit" localSheetId="54">OFFSET('Water Quality Pt 24'!$AG$10,COUNTA('Water Quality Pt 24'!$AG:$AG)-19,0,18,1)</definedName>
    <definedName name="pt24_wq_ph_uplimit" localSheetId="57">OFFSET(#REF!,COUNTA(#REF!)-19,0,18,1)</definedName>
    <definedName name="pt24_wq_ph_uplimit" localSheetId="35">OFFSET(#REF!,COUNTA(#REF!)-19,0,18,1)</definedName>
    <definedName name="pt24_wq_ph_uplimit" localSheetId="22">OFFSET('Water Quality Pt 24'!$AG$10,COUNTA('Water Quality Pt 24'!$AG:$AG)-19,0,18,1)</definedName>
    <definedName name="pt24_wq_ph_uplimit" localSheetId="25">OFFSET(#REF!,COUNTA(#REF!)-19,0,18,1)</definedName>
    <definedName name="pt24_wq_ph_uplimit" localSheetId="21">OFFSET(#REF!,COUNTA(#REF!)-19,0,18,1)</definedName>
    <definedName name="pt24_wq_ph_uplimit">OFFSET(#REF!,COUNTA(#REF!)-19,0,18,1)</definedName>
    <definedName name="pt24_wq_tss" localSheetId="36">OFFSET('Water Quality Pt 24'!$AH$10,COUNTA('Water Quality Pt 24'!$AH:$AH)-19,0,18,1)</definedName>
    <definedName name="pt24_wq_tss" localSheetId="37">OFFSET('Water Quality Pt 24'!$AH$10,COUNTA('Water Quality Pt 24'!$AH:$AH)-19,0,18,1)</definedName>
    <definedName name="pt24_wq_tss" localSheetId="38">OFFSET('Water Quality Pt 24'!$AH$10,COUNTA('Water Quality Pt 24'!$AH:$AH)-19,0,18,1)</definedName>
    <definedName name="pt24_wq_tss" localSheetId="39">OFFSET('Water Quality Pt 24'!$AH$10,COUNTA('Water Quality Pt 24'!$AH:$AH)-19,0,18,1)</definedName>
    <definedName name="pt24_wq_tss" localSheetId="40">OFFSET('Water Quality Pt 24'!$AH$10,COUNTA('Water Quality Pt 24'!$AH:$AH)-19,0,18,1)</definedName>
    <definedName name="pt24_wq_tss" localSheetId="41">OFFSET('Water Quality Pt 24'!$AH$10,COUNTA('Water Quality Pt 24'!$AH:$AH)-19,0,18,1)</definedName>
    <definedName name="pt24_wq_tss" localSheetId="42">OFFSET('Water Quality Pt 24'!$AH$10,COUNTA('Water Quality Pt 24'!$AH:$AH)-19,0,18,1)</definedName>
    <definedName name="pt24_wq_tss" localSheetId="52">OFFSET('Water Quality Pt 24'!$AH$10,COUNTA('Water Quality Pt 24'!$AH:$AH)-19,0,18,1)</definedName>
    <definedName name="pt24_wq_tss" localSheetId="55">OFFSET('Water Quality Pt 24'!$AH$10,COUNTA('Water Quality Pt 24'!$AH:$AH)-19,0,18,1)</definedName>
    <definedName name="pt24_wq_tss" localSheetId="53">OFFSET('Water Quality Pt 24'!$AH$10,COUNTA('Water Quality Pt 24'!$AH:$AH)-19,0,18,1)</definedName>
    <definedName name="pt24_wq_tss" localSheetId="54">OFFSET('Water Quality Pt 24'!$AH$10,COUNTA('Water Quality Pt 24'!$AH:$AH)-19,0,18,1)</definedName>
    <definedName name="pt24_wq_tss" localSheetId="57">OFFSET(#REF!,COUNTA(#REF!)-19,0,18,1)</definedName>
    <definedName name="pt24_wq_tss" localSheetId="35">OFFSET(#REF!,COUNTA(#REF!)-19,0,18,1)</definedName>
    <definedName name="pt24_wq_tss" localSheetId="22">OFFSET('Water Quality Pt 24'!$AH$10,COUNTA('Water Quality Pt 24'!$AH:$AH)-19,0,18,1)</definedName>
    <definedName name="pt24_wq_tss" localSheetId="25">OFFSET(#REF!,COUNTA(#REF!)-19,0,18,1)</definedName>
    <definedName name="pt24_wq_tss" localSheetId="21">OFFSET(#REF!,COUNTA(#REF!)-19,0,18,1)</definedName>
    <definedName name="pt24_wq_tss">OFFSET(#REF!,COUNTA(#REF!)-19,0,18,1)</definedName>
    <definedName name="pt24_wq_tss_limit" localSheetId="36">OFFSET('Water Quality Pt 24'!$AI$10,COUNTA('Water Quality Pt 24'!$AI:$AI)-19,0,18,1)</definedName>
    <definedName name="pt24_wq_tss_limit" localSheetId="37">OFFSET('Water Quality Pt 24'!$AI$10,COUNTA('Water Quality Pt 24'!$AI:$AI)-19,0,18,1)</definedName>
    <definedName name="pt24_wq_tss_limit" localSheetId="38">OFFSET('Water Quality Pt 24'!$AI$10,COUNTA('Water Quality Pt 24'!$AI:$AI)-19,0,18,1)</definedName>
    <definedName name="pt24_wq_tss_limit" localSheetId="39">OFFSET('Water Quality Pt 24'!$AI$10,COUNTA('Water Quality Pt 24'!$AI:$AI)-19,0,18,1)</definedName>
    <definedName name="pt24_wq_tss_limit" localSheetId="40">OFFSET('Water Quality Pt 24'!$AI$10,COUNTA('Water Quality Pt 24'!$AI:$AI)-19,0,18,1)</definedName>
    <definedName name="pt24_wq_tss_limit" localSheetId="41">OFFSET('Water Quality Pt 24'!$AI$10,COUNTA('Water Quality Pt 24'!$AI:$AI)-19,0,18,1)</definedName>
    <definedName name="pt24_wq_tss_limit" localSheetId="42">OFFSET('Water Quality Pt 24'!$AI$10,COUNTA('Water Quality Pt 24'!$AI:$AI)-19,0,18,1)</definedName>
    <definedName name="pt24_wq_tss_limit" localSheetId="52">OFFSET('Water Quality Pt 24'!$AI$10,COUNTA('Water Quality Pt 24'!$AI:$AI)-19,0,18,1)</definedName>
    <definedName name="pt24_wq_tss_limit" localSheetId="55">OFFSET('Water Quality Pt 24'!$AI$10,COUNTA('Water Quality Pt 24'!$AI:$AI)-19,0,18,1)</definedName>
    <definedName name="pt24_wq_tss_limit" localSheetId="53">OFFSET('Water Quality Pt 24'!$AI$10,COUNTA('Water Quality Pt 24'!$AI:$AI)-19,0,18,1)</definedName>
    <definedName name="pt24_wq_tss_limit" localSheetId="54">OFFSET('Water Quality Pt 24'!$AI$10,COUNTA('Water Quality Pt 24'!$AI:$AI)-19,0,18,1)</definedName>
    <definedName name="pt24_wq_tss_limit" localSheetId="57">OFFSET(#REF!,COUNTA(#REF!)-19,0,18,1)</definedName>
    <definedName name="pt24_wq_tss_limit" localSheetId="35">OFFSET(#REF!,COUNTA(#REF!)-19,0,18,1)</definedName>
    <definedName name="pt24_wq_tss_limit" localSheetId="22">OFFSET('Water Quality Pt 24'!$AI$10,COUNTA('Water Quality Pt 24'!$AI:$AI)-19,0,18,1)</definedName>
    <definedName name="pt24_wq_tss_limit" localSheetId="25">OFFSET(#REF!,COUNTA(#REF!)-19,0,18,1)</definedName>
    <definedName name="pt24_wq_tss_limit" localSheetId="21">OFFSET(#REF!,COUNTA(#REF!)-19,0,18,1)</definedName>
    <definedName name="pt24_wq_tss_limit">OFFSET(#REF!,COUNTA(#REF!)-19,0,18,1)</definedName>
    <definedName name="pt25_aq_pm10_trigger" localSheetId="36">OFFSET('[1]Point 35 - PM10'!$G$9,COUNTA('[1]Point 35 - PM10'!$G$1:$G$65536)-19,0,18,1)</definedName>
    <definedName name="pt25_aq_pm10_trigger" localSheetId="37">OFFSET('[1]Point 35 - PM10'!$G$9,COUNTA('[1]Point 35 - PM10'!$G$1:$G$65536)-19,0,18,1)</definedName>
    <definedName name="pt25_aq_pm10_trigger" localSheetId="38">OFFSET('[1]Point 35 - PM10'!$G$9,COUNTA('[1]Point 35 - PM10'!$G$1:$G$65536)-19,0,18,1)</definedName>
    <definedName name="pt25_aq_pm10_trigger" localSheetId="39">OFFSET('[1]Point 35 - PM10'!$G$9,COUNTA('[1]Point 35 - PM10'!$G$1:$G$65536)-19,0,18,1)</definedName>
    <definedName name="pt25_aq_pm10_trigger" localSheetId="40">OFFSET('[1]Point 35 - PM10'!$G$9,COUNTA('[1]Point 35 - PM10'!$G$1:$G$65536)-19,0,18,1)</definedName>
    <definedName name="pt25_aq_pm10_trigger" localSheetId="41">OFFSET('[1]Point 35 - PM10'!$G$9,COUNTA('[1]Point 35 - PM10'!$G$1:$G$65536)-19,0,18,1)</definedName>
    <definedName name="pt25_aq_pm10_trigger" localSheetId="42">OFFSET('[1]Point 35 - PM10'!$G$9,COUNTA('[1]Point 35 - PM10'!$G$1:$G$65536)-19,0,18,1)</definedName>
    <definedName name="pt25_aq_pm10_trigger" localSheetId="52">OFFSET('[1]Point 35 - PM10'!$G$9,COUNTA('[1]Point 35 - PM10'!$G$1:$G$65536)-19,0,18,1)</definedName>
    <definedName name="pt25_aq_pm10_trigger" localSheetId="55">OFFSET('[1]Point 35 - PM10'!$G$9,COUNTA('[1]Point 35 - PM10'!$G$1:$G$65536)-19,0,18,1)</definedName>
    <definedName name="pt25_aq_pm10_trigger" localSheetId="53">OFFSET('[1]Point 35 - PM10'!$G$9,COUNTA('[1]Point 35 - PM10'!$G$1:$G$65536)-19,0,18,1)</definedName>
    <definedName name="pt25_aq_pm10_trigger" localSheetId="54">OFFSET('[1]Point 35 - PM10'!$G$9,COUNTA('[1]Point 35 - PM10'!$G$1:$G$65536)-19,0,18,1)</definedName>
    <definedName name="pt25_aq_pm10_trigger" localSheetId="57">OFFSET('VS6-PF1'!#REF!,COUNTA('VS6-PF1'!#REF!)-19,0,18,1)</definedName>
    <definedName name="pt25_aq_pm10_trigger" localSheetId="22">OFFSET('[1]Point 35 - PM10'!$G$9,COUNTA('[1]Point 35 - PM10'!$G$1:$G$65536)-19,0,18,1)</definedName>
    <definedName name="pt25_aq_pm10_trigger">OFFSET('Point 35 - PM10'!$G$9,COUNTA('Point 35 - PM10'!$G:$G)-19,0,18,1)</definedName>
    <definedName name="pt27_aq_month" localSheetId="36">OFFSET('[1]Pt 27 - PM10'!$B$10,COUNTA('[1]Pt 27 - PM10'!$B$1:$B$65536)-19,0,18,1)</definedName>
    <definedName name="pt27_aq_month" localSheetId="37">OFFSET('[1]Pt 27 - PM10'!$B$10,COUNTA('[1]Pt 27 - PM10'!$B$1:$B$65536)-19,0,18,1)</definedName>
    <definedName name="pt27_aq_month" localSheetId="38">OFFSET('[1]Pt 27 - PM10'!$B$10,COUNTA('[1]Pt 27 - PM10'!$B$1:$B$65536)-19,0,18,1)</definedName>
    <definedName name="pt27_aq_month" localSheetId="39">OFFSET('[1]Pt 27 - PM10'!$B$10,COUNTA('[1]Pt 27 - PM10'!$B$1:$B$65536)-19,0,18,1)</definedName>
    <definedName name="pt27_aq_month" localSheetId="40">OFFSET('[1]Pt 27 - PM10'!$B$10,COUNTA('[1]Pt 27 - PM10'!$B$1:$B$65536)-19,0,18,1)</definedName>
    <definedName name="pt27_aq_month" localSheetId="41">OFFSET('[1]Pt 27 - PM10'!$B$10,COUNTA('[1]Pt 27 - PM10'!$B$1:$B$65536)-19,0,18,1)</definedName>
    <definedName name="pt27_aq_month" localSheetId="42">OFFSET('[1]Pt 27 - PM10'!$B$10,COUNTA('[1]Pt 27 - PM10'!$B$1:$B$65536)-19,0,18,1)</definedName>
    <definedName name="pt27_aq_month" localSheetId="52">OFFSET('[1]Pt 27 - PM10'!$B$10,COUNTA('[1]Pt 27 - PM10'!$B$1:$B$65536)-19,0,18,1)</definedName>
    <definedName name="pt27_aq_month" localSheetId="55">OFFSET('[1]Pt 27 - PM10'!$B$10,COUNTA('[1]Pt 27 - PM10'!$B$1:$B$65536)-19,0,18,1)</definedName>
    <definedName name="pt27_aq_month" localSheetId="53">OFFSET('[1]Pt 27 - PM10'!$B$10,COUNTA('[1]Pt 27 - PM10'!$B$1:$B$65536)-19,0,18,1)</definedName>
    <definedName name="pt27_aq_month" localSheetId="54">OFFSET('[1]Pt 27 - PM10'!$B$10,COUNTA('[1]Pt 27 - PM10'!$B$1:$B$65536)-19,0,18,1)</definedName>
    <definedName name="pt27_aq_month" localSheetId="22">OFFSET('[1]Pt 27 - PM10'!$B$10,COUNTA('[1]Pt 27 - PM10'!$B$1:$B$65536)-19,0,18,1)</definedName>
    <definedName name="pt27_aq_month">OFFSET('Pt 27 - PM10'!$B$10,COUNTA('Pt 27 - PM10'!$B:$B)-19,0,18,1)</definedName>
    <definedName name="pt27_aq_pm10_avg" localSheetId="36">OFFSET('[1]Pt 27 - PM10'!$E$10,COUNTA('[1]Pt 27 - PM10'!$E$1:$E$65536)-19,0,18,1)</definedName>
    <definedName name="pt27_aq_pm10_avg" localSheetId="37">OFFSET('[1]Pt 27 - PM10'!$E$10,COUNTA('[1]Pt 27 - PM10'!$E$1:$E$65536)-19,0,18,1)</definedName>
    <definedName name="pt27_aq_pm10_avg" localSheetId="38">OFFSET('[1]Pt 27 - PM10'!$E$10,COUNTA('[1]Pt 27 - PM10'!$E$1:$E$65536)-19,0,18,1)</definedName>
    <definedName name="pt27_aq_pm10_avg" localSheetId="39">OFFSET('[1]Pt 27 - PM10'!$E$10,COUNTA('[1]Pt 27 - PM10'!$E$1:$E$65536)-19,0,18,1)</definedName>
    <definedName name="pt27_aq_pm10_avg" localSheetId="40">OFFSET('[1]Pt 27 - PM10'!$E$10,COUNTA('[1]Pt 27 - PM10'!$E$1:$E$65536)-19,0,18,1)</definedName>
    <definedName name="pt27_aq_pm10_avg" localSheetId="41">OFFSET('[1]Pt 27 - PM10'!$E$10,COUNTA('[1]Pt 27 - PM10'!$E$1:$E$65536)-19,0,18,1)</definedName>
    <definedName name="pt27_aq_pm10_avg" localSheetId="42">OFFSET('[1]Pt 27 - PM10'!$E$10,COUNTA('[1]Pt 27 - PM10'!$E$1:$E$65536)-19,0,18,1)</definedName>
    <definedName name="pt27_aq_pm10_avg" localSheetId="52">OFFSET('[1]Pt 27 - PM10'!$E$10,COUNTA('[1]Pt 27 - PM10'!$E$1:$E$65536)-19,0,18,1)</definedName>
    <definedName name="pt27_aq_pm10_avg" localSheetId="55">OFFSET('[1]Pt 27 - PM10'!$E$10,COUNTA('[1]Pt 27 - PM10'!$E$1:$E$65536)-19,0,18,1)</definedName>
    <definedName name="pt27_aq_pm10_avg" localSheetId="53">OFFSET('[1]Pt 27 - PM10'!$E$10,COUNTA('[1]Pt 27 - PM10'!$E$1:$E$65536)-19,0,18,1)</definedName>
    <definedName name="pt27_aq_pm10_avg" localSheetId="54">OFFSET('[1]Pt 27 - PM10'!$E$10,COUNTA('[1]Pt 27 - PM10'!$E$1:$E$65536)-19,0,18,1)</definedName>
    <definedName name="pt27_aq_pm10_avg" localSheetId="22">OFFSET('[1]Pt 27 - PM10'!$E$10,COUNTA('[1]Pt 27 - PM10'!$E$1:$E$65536)-19,0,18,1)</definedName>
    <definedName name="pt27_aq_pm10_avg">OFFSET('Pt 27 - PM10'!$E$10,COUNTA('Pt 27 - PM10'!$E:$E)-19,0,18,1)</definedName>
    <definedName name="pt27_aq_pm10_max" localSheetId="36">OFFSET('[1]Pt 27 - PM10'!$F$10,COUNTA('[1]Pt 27 - PM10'!$F$1:$F$65536)-19,0,18,1)</definedName>
    <definedName name="pt27_aq_pm10_max" localSheetId="37">OFFSET('[1]Pt 27 - PM10'!$F$10,COUNTA('[1]Pt 27 - PM10'!$F$1:$F$65536)-19,0,18,1)</definedName>
    <definedName name="pt27_aq_pm10_max" localSheetId="38">OFFSET('[1]Pt 27 - PM10'!$F$10,COUNTA('[1]Pt 27 - PM10'!$F$1:$F$65536)-19,0,18,1)</definedName>
    <definedName name="pt27_aq_pm10_max" localSheetId="39">OFFSET('[1]Pt 27 - PM10'!$F$10,COUNTA('[1]Pt 27 - PM10'!$F$1:$F$65536)-19,0,18,1)</definedName>
    <definedName name="pt27_aq_pm10_max" localSheetId="40">OFFSET('[1]Pt 27 - PM10'!$F$10,COUNTA('[1]Pt 27 - PM10'!$F$1:$F$65536)-19,0,18,1)</definedName>
    <definedName name="pt27_aq_pm10_max" localSheetId="41">OFFSET('[1]Pt 27 - PM10'!$F$10,COUNTA('[1]Pt 27 - PM10'!$F$1:$F$65536)-19,0,18,1)</definedName>
    <definedName name="pt27_aq_pm10_max" localSheetId="42">OFFSET('[1]Pt 27 - PM10'!$F$10,COUNTA('[1]Pt 27 - PM10'!$F$1:$F$65536)-19,0,18,1)</definedName>
    <definedName name="pt27_aq_pm10_max" localSheetId="52">OFFSET('[1]Pt 27 - PM10'!$F$10,COUNTA('[1]Pt 27 - PM10'!$F$1:$F$65536)-19,0,18,1)</definedName>
    <definedName name="pt27_aq_pm10_max" localSheetId="55">OFFSET('[1]Pt 27 - PM10'!$F$10,COUNTA('[1]Pt 27 - PM10'!$F$1:$F$65536)-19,0,18,1)</definedName>
    <definedName name="pt27_aq_pm10_max" localSheetId="53">OFFSET('[1]Pt 27 - PM10'!$F$10,COUNTA('[1]Pt 27 - PM10'!$F$1:$F$65536)-19,0,18,1)</definedName>
    <definedName name="pt27_aq_pm10_max" localSheetId="54">OFFSET('[1]Pt 27 - PM10'!$F$10,COUNTA('[1]Pt 27 - PM10'!$F$1:$F$65536)-19,0,18,1)</definedName>
    <definedName name="pt27_aq_pm10_max" localSheetId="22">OFFSET('[1]Pt 27 - PM10'!$F$10,COUNTA('[1]Pt 27 - PM10'!$F$1:$F$65536)-19,0,18,1)</definedName>
    <definedName name="pt27_aq_pm10_max">OFFSET('Pt 27 - PM10'!$F$10,COUNTA('Pt 27 - PM10'!$F:$F)-19,0,18,1)</definedName>
    <definedName name="pt27_aq_pm10_trigger" localSheetId="36">OFFSET('[1]Pt 27 - PM10'!$G$10,COUNTA('[1]Pt 27 - PM10'!$G$1:$G$65536)-19,0,18,1)</definedName>
    <definedName name="pt27_aq_pm10_trigger" localSheetId="37">OFFSET('[1]Pt 27 - PM10'!$G$10,COUNTA('[1]Pt 27 - PM10'!$G$1:$G$65536)-19,0,18,1)</definedName>
    <definedName name="pt27_aq_pm10_trigger" localSheetId="38">OFFSET('[1]Pt 27 - PM10'!$G$10,COUNTA('[1]Pt 27 - PM10'!$G$1:$G$65536)-19,0,18,1)</definedName>
    <definedName name="pt27_aq_pm10_trigger" localSheetId="39">OFFSET('[1]Pt 27 - PM10'!$G$10,COUNTA('[1]Pt 27 - PM10'!$G$1:$G$65536)-19,0,18,1)</definedName>
    <definedName name="pt27_aq_pm10_trigger" localSheetId="40">OFFSET('[1]Pt 27 - PM10'!$G$10,COUNTA('[1]Pt 27 - PM10'!$G$1:$G$65536)-19,0,18,1)</definedName>
    <definedName name="pt27_aq_pm10_trigger" localSheetId="41">OFFSET('[1]Pt 27 - PM10'!$G$10,COUNTA('[1]Pt 27 - PM10'!$G$1:$G$65536)-19,0,18,1)</definedName>
    <definedName name="pt27_aq_pm10_trigger" localSheetId="42">OFFSET('[1]Pt 27 - PM10'!$G$10,COUNTA('[1]Pt 27 - PM10'!$G$1:$G$65536)-19,0,18,1)</definedName>
    <definedName name="pt27_aq_pm10_trigger" localSheetId="52">OFFSET('[1]Pt 27 - PM10'!$G$10,COUNTA('[1]Pt 27 - PM10'!$G$1:$G$65536)-19,0,18,1)</definedName>
    <definedName name="pt27_aq_pm10_trigger" localSheetId="55">OFFSET('[1]Pt 27 - PM10'!$G$10,COUNTA('[1]Pt 27 - PM10'!$G$1:$G$65536)-19,0,18,1)</definedName>
    <definedName name="pt27_aq_pm10_trigger" localSheetId="53">OFFSET('[1]Pt 27 - PM10'!$G$10,COUNTA('[1]Pt 27 - PM10'!$G$1:$G$65536)-19,0,18,1)</definedName>
    <definedName name="pt27_aq_pm10_trigger" localSheetId="54">OFFSET('[1]Pt 27 - PM10'!$G$10,COUNTA('[1]Pt 27 - PM10'!$G$1:$G$65536)-19,0,18,1)</definedName>
    <definedName name="pt27_aq_pm10_trigger" localSheetId="22">OFFSET('[1]Pt 27 - PM10'!$G$10,COUNTA('[1]Pt 27 - PM10'!$G$1:$G$65536)-19,0,18,1)</definedName>
    <definedName name="pt27_aq_pm10_trigger">OFFSET('Pt 27 - PM10'!$G$10,COUNTA('Pt 27 - PM10'!$G:$G)-19,0,18,1)</definedName>
    <definedName name="pt28_aq_month" localSheetId="36">OFFSET('[1]Pt 28 - PM10'!$B$10,COUNTA('[1]Pt 28 - PM10'!$B$1:$B$65536)-19,0,18,1)</definedName>
    <definedName name="pt28_aq_month" localSheetId="37">OFFSET('[1]Pt 28 - PM10'!$B$10,COUNTA('[1]Pt 28 - PM10'!$B$1:$B$65536)-19,0,18,1)</definedName>
    <definedName name="pt28_aq_month" localSheetId="38">OFFSET('[1]Pt 28 - PM10'!$B$10,COUNTA('[1]Pt 28 - PM10'!$B$1:$B$65536)-19,0,18,1)</definedName>
    <definedName name="pt28_aq_month" localSheetId="39">OFFSET('[1]Pt 28 - PM10'!$B$10,COUNTA('[1]Pt 28 - PM10'!$B$1:$B$65536)-19,0,18,1)</definedName>
    <definedName name="pt28_aq_month" localSheetId="40">OFFSET('[1]Pt 28 - PM10'!$B$10,COUNTA('[1]Pt 28 - PM10'!$B$1:$B$65536)-19,0,18,1)</definedName>
    <definedName name="pt28_aq_month" localSheetId="41">OFFSET('[1]Pt 28 - PM10'!$B$10,COUNTA('[1]Pt 28 - PM10'!$B$1:$B$65536)-19,0,18,1)</definedName>
    <definedName name="pt28_aq_month" localSheetId="42">OFFSET('[1]Pt 28 - PM10'!$B$10,COUNTA('[1]Pt 28 - PM10'!$B$1:$B$65536)-19,0,18,1)</definedName>
    <definedName name="pt28_aq_month" localSheetId="52">OFFSET('[1]Pt 28 - PM10'!$B$10,COUNTA('[1]Pt 28 - PM10'!$B$1:$B$65536)-19,0,18,1)</definedName>
    <definedName name="pt28_aq_month" localSheetId="55">OFFSET('[1]Pt 28 - PM10'!$B$10,COUNTA('[1]Pt 28 - PM10'!$B$1:$B$65536)-19,0,18,1)</definedName>
    <definedName name="pt28_aq_month" localSheetId="53">OFFSET('[1]Pt 28 - PM10'!$B$10,COUNTA('[1]Pt 28 - PM10'!$B$1:$B$65536)-19,0,18,1)</definedName>
    <definedName name="pt28_aq_month" localSheetId="54">OFFSET('[1]Pt 28 - PM10'!$B$10,COUNTA('[1]Pt 28 - PM10'!$B$1:$B$65536)-19,0,18,1)</definedName>
    <definedName name="pt28_aq_month" localSheetId="22">OFFSET('[1]Pt 28 - PM10'!$B$10,COUNTA('[1]Pt 28 - PM10'!$B$1:$B$65536)-19,0,18,1)</definedName>
    <definedName name="pt28_aq_month">OFFSET('Pt 28 - PM10'!$B$10,COUNTA('Pt 28 - PM10'!$B:$B)-19,0,18,1)</definedName>
    <definedName name="pt28_aq_pm10_avg" localSheetId="36">OFFSET('[1]Pt 28 - PM10'!$E$10,COUNTA('[1]Pt 28 - PM10'!$E$1:$E$65536)-19,0,18,1)</definedName>
    <definedName name="pt28_aq_pm10_avg" localSheetId="37">OFFSET('[1]Pt 28 - PM10'!$E$10,COUNTA('[1]Pt 28 - PM10'!$E$1:$E$65536)-19,0,18,1)</definedName>
    <definedName name="pt28_aq_pm10_avg" localSheetId="38">OFFSET('[1]Pt 28 - PM10'!$E$10,COUNTA('[1]Pt 28 - PM10'!$E$1:$E$65536)-19,0,18,1)</definedName>
    <definedName name="pt28_aq_pm10_avg" localSheetId="39">OFFSET('[1]Pt 28 - PM10'!$E$10,COUNTA('[1]Pt 28 - PM10'!$E$1:$E$65536)-19,0,18,1)</definedName>
    <definedName name="pt28_aq_pm10_avg" localSheetId="40">OFFSET('[1]Pt 28 - PM10'!$E$10,COUNTA('[1]Pt 28 - PM10'!$E$1:$E$65536)-19,0,18,1)</definedName>
    <definedName name="pt28_aq_pm10_avg" localSheetId="41">OFFSET('[1]Pt 28 - PM10'!$E$10,COUNTA('[1]Pt 28 - PM10'!$E$1:$E$65536)-19,0,18,1)</definedName>
    <definedName name="pt28_aq_pm10_avg" localSheetId="42">OFFSET('[1]Pt 28 - PM10'!$E$10,COUNTA('[1]Pt 28 - PM10'!$E$1:$E$65536)-19,0,18,1)</definedName>
    <definedName name="pt28_aq_pm10_avg" localSheetId="52">OFFSET('[1]Pt 28 - PM10'!$E$10,COUNTA('[1]Pt 28 - PM10'!$E$1:$E$65536)-19,0,18,1)</definedName>
    <definedName name="pt28_aq_pm10_avg" localSheetId="55">OFFSET('[1]Pt 28 - PM10'!$E$10,COUNTA('[1]Pt 28 - PM10'!$E$1:$E$65536)-19,0,18,1)</definedName>
    <definedName name="pt28_aq_pm10_avg" localSheetId="53">OFFSET('[1]Pt 28 - PM10'!$E$10,COUNTA('[1]Pt 28 - PM10'!$E$1:$E$65536)-19,0,18,1)</definedName>
    <definedName name="pt28_aq_pm10_avg" localSheetId="54">OFFSET('[1]Pt 28 - PM10'!$E$10,COUNTA('[1]Pt 28 - PM10'!$E$1:$E$65536)-19,0,18,1)</definedName>
    <definedName name="pt28_aq_pm10_avg" localSheetId="22">OFFSET('[1]Pt 28 - PM10'!$E$10,COUNTA('[1]Pt 28 - PM10'!$E$1:$E$65536)-19,0,18,1)</definedName>
    <definedName name="pt28_aq_pm10_avg">OFFSET('Pt 28 - PM10'!$E$10,COUNTA('Pt 28 - PM10'!$E:$E)-19,0,18,1)</definedName>
    <definedName name="pt28_aq_pm10_trigger" localSheetId="36">OFFSET('[1]Pt 28 - PM10'!$G$10,COUNTA('[1]Pt 28 - PM10'!$G$1:$G$65536)-19,0,18,1)</definedName>
    <definedName name="pt28_aq_pm10_trigger" localSheetId="37">OFFSET('[1]Pt 28 - PM10'!$G$10,COUNTA('[1]Pt 28 - PM10'!$G$1:$G$65536)-19,0,18,1)</definedName>
    <definedName name="pt28_aq_pm10_trigger" localSheetId="38">OFFSET('[1]Pt 28 - PM10'!$G$10,COUNTA('[1]Pt 28 - PM10'!$G$1:$G$65536)-19,0,18,1)</definedName>
    <definedName name="pt28_aq_pm10_trigger" localSheetId="39">OFFSET('[1]Pt 28 - PM10'!$G$10,COUNTA('[1]Pt 28 - PM10'!$G$1:$G$65536)-19,0,18,1)</definedName>
    <definedName name="pt28_aq_pm10_trigger" localSheetId="40">OFFSET('[1]Pt 28 - PM10'!$G$10,COUNTA('[1]Pt 28 - PM10'!$G$1:$G$65536)-19,0,18,1)</definedName>
    <definedName name="pt28_aq_pm10_trigger" localSheetId="41">OFFSET('[1]Pt 28 - PM10'!$G$10,COUNTA('[1]Pt 28 - PM10'!$G$1:$G$65536)-19,0,18,1)</definedName>
    <definedName name="pt28_aq_pm10_trigger" localSheetId="42">OFFSET('[1]Pt 28 - PM10'!$G$10,COUNTA('[1]Pt 28 - PM10'!$G$1:$G$65536)-19,0,18,1)</definedName>
    <definedName name="pt28_aq_pm10_trigger" localSheetId="52">OFFSET('[1]Pt 28 - PM10'!$G$10,COUNTA('[1]Pt 28 - PM10'!$G$1:$G$65536)-19,0,18,1)</definedName>
    <definedName name="pt28_aq_pm10_trigger" localSheetId="55">OFFSET('[1]Pt 28 - PM10'!$G$10,COUNTA('[1]Pt 28 - PM10'!$G$1:$G$65536)-19,0,18,1)</definedName>
    <definedName name="pt28_aq_pm10_trigger" localSheetId="53">OFFSET('[1]Pt 28 - PM10'!$G$10,COUNTA('[1]Pt 28 - PM10'!$G$1:$G$65536)-19,0,18,1)</definedName>
    <definedName name="pt28_aq_pm10_trigger" localSheetId="54">OFFSET('[1]Pt 28 - PM10'!$G$10,COUNTA('[1]Pt 28 - PM10'!$G$1:$G$65536)-19,0,18,1)</definedName>
    <definedName name="pt28_aq_pm10_trigger" localSheetId="22">OFFSET('[1]Pt 28 - PM10'!$G$10,COUNTA('[1]Pt 28 - PM10'!$G$1:$G$65536)-19,0,18,1)</definedName>
    <definedName name="pt28_aq_pm10_trigger">OFFSET('Pt 28 - PM10'!$G$10,COUNTA('Pt 28 - PM10'!$G:$G)-19,0,18,1)</definedName>
    <definedName name="pt29_aq_pm10_max" localSheetId="36">OFFSET('[1]Pt 28 - PM10'!$F$10,COUNTA('[1]Pt 28 - PM10'!$F$1:$F$65536)-19,0,18,1)</definedName>
    <definedName name="pt29_aq_pm10_max" localSheetId="37">OFFSET('[1]Pt 28 - PM10'!$F$10,COUNTA('[1]Pt 28 - PM10'!$F$1:$F$65536)-19,0,18,1)</definedName>
    <definedName name="pt29_aq_pm10_max" localSheetId="38">OFFSET('[1]Pt 28 - PM10'!$F$10,COUNTA('[1]Pt 28 - PM10'!$F$1:$F$65536)-19,0,18,1)</definedName>
    <definedName name="pt29_aq_pm10_max" localSheetId="39">OFFSET('[1]Pt 28 - PM10'!$F$10,COUNTA('[1]Pt 28 - PM10'!$F$1:$F$65536)-19,0,18,1)</definedName>
    <definedName name="pt29_aq_pm10_max" localSheetId="40">OFFSET('[1]Pt 28 - PM10'!$F$10,COUNTA('[1]Pt 28 - PM10'!$F$1:$F$65536)-19,0,18,1)</definedName>
    <definedName name="pt29_aq_pm10_max" localSheetId="41">OFFSET('[1]Pt 28 - PM10'!$F$10,COUNTA('[1]Pt 28 - PM10'!$F$1:$F$65536)-19,0,18,1)</definedName>
    <definedName name="pt29_aq_pm10_max" localSheetId="42">OFFSET('[1]Pt 28 - PM10'!$F$10,COUNTA('[1]Pt 28 - PM10'!$F$1:$F$65536)-19,0,18,1)</definedName>
    <definedName name="pt29_aq_pm10_max" localSheetId="52">OFFSET('[1]Pt 28 - PM10'!$F$10,COUNTA('[1]Pt 28 - PM10'!$F$1:$F$65536)-19,0,18,1)</definedName>
    <definedName name="pt29_aq_pm10_max" localSheetId="55">OFFSET('[1]Pt 28 - PM10'!$F$10,COUNTA('[1]Pt 28 - PM10'!$F$1:$F$65536)-19,0,18,1)</definedName>
    <definedName name="pt29_aq_pm10_max" localSheetId="53">OFFSET('[1]Pt 28 - PM10'!$F$10,COUNTA('[1]Pt 28 - PM10'!$F$1:$F$65536)-19,0,18,1)</definedName>
    <definedName name="pt29_aq_pm10_max" localSheetId="54">OFFSET('[1]Pt 28 - PM10'!$F$10,COUNTA('[1]Pt 28 - PM10'!$F$1:$F$65536)-19,0,18,1)</definedName>
    <definedName name="pt29_aq_pm10_max" localSheetId="22">OFFSET('[1]Pt 28 - PM10'!$F$10,COUNTA('[1]Pt 28 - PM10'!$F$1:$F$65536)-19,0,18,1)</definedName>
    <definedName name="pt29_aq_pm10_max">OFFSET('Pt 28 - PM10'!$F$10,COUNTA('Pt 28 - PM10'!$F:$F)-19,0,18,1)</definedName>
    <definedName name="pt35_aq_pm10_avg" localSheetId="36">OFFSET('[1]Point 35 - PM10'!$E$9,COUNTA('[1]Point 35 - PM10'!$E$1:$E$65536)-19,0,18,1)</definedName>
    <definedName name="pt35_aq_pm10_avg" localSheetId="37">OFFSET('[1]Point 35 - PM10'!$E$9,COUNTA('[1]Point 35 - PM10'!$E$1:$E$65536)-19,0,18,1)</definedName>
    <definedName name="pt35_aq_pm10_avg" localSheetId="38">OFFSET('[1]Point 35 - PM10'!$E$9,COUNTA('[1]Point 35 - PM10'!$E$1:$E$65536)-19,0,18,1)</definedName>
    <definedName name="pt35_aq_pm10_avg" localSheetId="39">OFFSET('[1]Point 35 - PM10'!$E$9,COUNTA('[1]Point 35 - PM10'!$E$1:$E$65536)-19,0,18,1)</definedName>
    <definedName name="pt35_aq_pm10_avg" localSheetId="40">OFFSET('[1]Point 35 - PM10'!$E$9,COUNTA('[1]Point 35 - PM10'!$E$1:$E$65536)-19,0,18,1)</definedName>
    <definedName name="pt35_aq_pm10_avg" localSheetId="41">OFFSET('[1]Point 35 - PM10'!$E$9,COUNTA('[1]Point 35 - PM10'!$E$1:$E$65536)-19,0,18,1)</definedName>
    <definedName name="pt35_aq_pm10_avg" localSheetId="42">OFFSET('[1]Point 35 - PM10'!$E$9,COUNTA('[1]Point 35 - PM10'!$E$1:$E$65536)-19,0,18,1)</definedName>
    <definedName name="pt35_aq_pm10_avg" localSheetId="52">OFFSET('[1]Point 35 - PM10'!$E$9,COUNTA('[1]Point 35 - PM10'!$E$1:$E$65536)-19,0,18,1)</definedName>
    <definedName name="pt35_aq_pm10_avg" localSheetId="55">OFFSET('[1]Point 35 - PM10'!$E$9,COUNTA('[1]Point 35 - PM10'!$E$1:$E$65536)-19,0,18,1)</definedName>
    <definedName name="pt35_aq_pm10_avg" localSheetId="53">OFFSET('[1]Point 35 - PM10'!$E$9,COUNTA('[1]Point 35 - PM10'!$E$1:$E$65536)-19,0,18,1)</definedName>
    <definedName name="pt35_aq_pm10_avg" localSheetId="54">OFFSET('[1]Point 35 - PM10'!$E$9,COUNTA('[1]Point 35 - PM10'!$E$1:$E$65536)-19,0,18,1)</definedName>
    <definedName name="pt35_aq_pm10_avg" localSheetId="57">OFFSET('VS6-PF1'!$E$9,COUNTA('VS6-PF1'!$E:$E)-19,0,18,1)</definedName>
    <definedName name="pt35_aq_pm10_avg" localSheetId="22">OFFSET('[1]Point 35 - PM10'!$E$9,COUNTA('[1]Point 35 - PM10'!$E$1:$E$65536)-19,0,18,1)</definedName>
    <definedName name="pt35_aq_pm10_avg">OFFSET('Point 35 - PM10'!$E$9,COUNTA('Point 35 - PM10'!$E:$E)-19,0,18,1)</definedName>
    <definedName name="pt35_aq_pm10_max" localSheetId="36">OFFSET('[1]Point 35 - PM10'!$F$9,COUNTA('[1]Point 35 - PM10'!$F$1:$F$65536)-19,0,18,1)</definedName>
    <definedName name="pt35_aq_pm10_max" localSheetId="37">OFFSET('[1]Point 35 - PM10'!$F$9,COUNTA('[1]Point 35 - PM10'!$F$1:$F$65536)-19,0,18,1)</definedName>
    <definedName name="pt35_aq_pm10_max" localSheetId="38">OFFSET('[1]Point 35 - PM10'!$F$9,COUNTA('[1]Point 35 - PM10'!$F$1:$F$65536)-19,0,18,1)</definedName>
    <definedName name="pt35_aq_pm10_max" localSheetId="39">OFFSET('[1]Point 35 - PM10'!$F$9,COUNTA('[1]Point 35 - PM10'!$F$1:$F$65536)-19,0,18,1)</definedName>
    <definedName name="pt35_aq_pm10_max" localSheetId="40">OFFSET('[1]Point 35 - PM10'!$F$9,COUNTA('[1]Point 35 - PM10'!$F$1:$F$65536)-19,0,18,1)</definedName>
    <definedName name="pt35_aq_pm10_max" localSheetId="41">OFFSET('[1]Point 35 - PM10'!$F$9,COUNTA('[1]Point 35 - PM10'!$F$1:$F$65536)-19,0,18,1)</definedName>
    <definedName name="pt35_aq_pm10_max" localSheetId="42">OFFSET('[1]Point 35 - PM10'!$F$9,COUNTA('[1]Point 35 - PM10'!$F$1:$F$65536)-19,0,18,1)</definedName>
    <definedName name="pt35_aq_pm10_max" localSheetId="52">OFFSET('[1]Point 35 - PM10'!$F$9,COUNTA('[1]Point 35 - PM10'!$F$1:$F$65536)-19,0,18,1)</definedName>
    <definedName name="pt35_aq_pm10_max" localSheetId="55">OFFSET('[1]Point 35 - PM10'!$F$9,COUNTA('[1]Point 35 - PM10'!$F$1:$F$65536)-19,0,18,1)</definedName>
    <definedName name="pt35_aq_pm10_max" localSheetId="53">OFFSET('[1]Point 35 - PM10'!$F$9,COUNTA('[1]Point 35 - PM10'!$F$1:$F$65536)-19,0,18,1)</definedName>
    <definedName name="pt35_aq_pm10_max" localSheetId="54">OFFSET('[1]Point 35 - PM10'!$F$9,COUNTA('[1]Point 35 - PM10'!$F$1:$F$65536)-19,0,18,1)</definedName>
    <definedName name="pt35_aq_pm10_max" localSheetId="57">OFFSET('VS6-PF1'!$G$9,COUNTA('VS6-PF1'!$G:$G)-19,0,18,1)</definedName>
    <definedName name="pt35_aq_pm10_max" localSheetId="22">OFFSET('[1]Point 35 - PM10'!$F$9,COUNTA('[1]Point 35 - PM10'!$F$1:$F$65536)-19,0,18,1)</definedName>
    <definedName name="pt35_aq_pm10_max">OFFSET('Point 35 - PM10'!$F$9,COUNTA('Point 35 - PM10'!$F:$F)-19,0,18,1)</definedName>
    <definedName name="pt35_aq_pm10_month" localSheetId="36">OFFSET('[1]Point 35 - PM10'!$B$9,COUNTA('[1]Point 35 - PM10'!$B$1:$B$65536)-19,0,18,1)</definedName>
    <definedName name="pt35_aq_pm10_month" localSheetId="37">OFFSET('[1]Point 35 - PM10'!$B$9,COUNTA('[1]Point 35 - PM10'!$B$1:$B$65536)-19,0,18,1)</definedName>
    <definedName name="pt35_aq_pm10_month" localSheetId="38">OFFSET('[1]Point 35 - PM10'!$B$9,COUNTA('[1]Point 35 - PM10'!$B$1:$B$65536)-19,0,18,1)</definedName>
    <definedName name="pt35_aq_pm10_month" localSheetId="39">OFFSET('[1]Point 35 - PM10'!$B$9,COUNTA('[1]Point 35 - PM10'!$B$1:$B$65536)-19,0,18,1)</definedName>
    <definedName name="pt35_aq_pm10_month" localSheetId="40">OFFSET('[1]Point 35 - PM10'!$B$9,COUNTA('[1]Point 35 - PM10'!$B$1:$B$65536)-19,0,18,1)</definedName>
    <definedName name="pt35_aq_pm10_month" localSheetId="41">OFFSET('[1]Point 35 - PM10'!$B$9,COUNTA('[1]Point 35 - PM10'!$B$1:$B$65536)-19,0,18,1)</definedName>
    <definedName name="pt35_aq_pm10_month" localSheetId="42">OFFSET('[1]Point 35 - PM10'!$B$9,COUNTA('[1]Point 35 - PM10'!$B$1:$B$65536)-19,0,18,1)</definedName>
    <definedName name="pt35_aq_pm10_month" localSheetId="52">OFFSET('[1]Point 35 - PM10'!$B$9,COUNTA('[1]Point 35 - PM10'!$B$1:$B$65536)-19,0,18,1)</definedName>
    <definedName name="pt35_aq_pm10_month" localSheetId="55">OFFSET('[1]Point 35 - PM10'!$B$9,COUNTA('[1]Point 35 - PM10'!$B$1:$B$65536)-19,0,18,1)</definedName>
    <definedName name="pt35_aq_pm10_month" localSheetId="53">OFFSET('[1]Point 35 - PM10'!$B$9,COUNTA('[1]Point 35 - PM10'!$B$1:$B$65536)-19,0,18,1)</definedName>
    <definedName name="pt35_aq_pm10_month" localSheetId="54">OFFSET('[1]Point 35 - PM10'!$B$9,COUNTA('[1]Point 35 - PM10'!$B$1:$B$65536)-19,0,18,1)</definedName>
    <definedName name="pt35_aq_pm10_month" localSheetId="57">OFFSET('VS6-PF1'!#REF!,COUNTA('VS6-PF1'!#REF!)-19,0,18,1)</definedName>
    <definedName name="pt35_aq_pm10_month" localSheetId="22">OFFSET('[1]Point 35 - PM10'!$B$9,COUNTA('[1]Point 35 - PM10'!$B$1:$B$65536)-19,0,18,1)</definedName>
    <definedName name="pt35_aq_pm10_month">OFFSET('Point 35 - PM10'!$B$9,COUNTA('Point 35 - PM10'!$B:$B)-19,0,18,1)</definedName>
    <definedName name="pt35_aq_pm10_trigger" localSheetId="36">OFFSET('[1]Point 35 - PM10'!$G$9,COUNTA('[1]Point 35 - PM10'!$G$1:$G$65536)-19,0,18,1)</definedName>
    <definedName name="pt35_aq_pm10_trigger" localSheetId="37">OFFSET('[1]Point 35 - PM10'!$G$9,COUNTA('[1]Point 35 - PM10'!$G$1:$G$65536)-19,0,18,1)</definedName>
    <definedName name="pt35_aq_pm10_trigger" localSheetId="38">OFFSET('[1]Point 35 - PM10'!$G$9,COUNTA('[1]Point 35 - PM10'!$G$1:$G$65536)-19,0,18,1)</definedName>
    <definedName name="pt35_aq_pm10_trigger" localSheetId="39">OFFSET('[1]Point 35 - PM10'!$G$9,COUNTA('[1]Point 35 - PM10'!$G$1:$G$65536)-19,0,18,1)</definedName>
    <definedName name="pt35_aq_pm10_trigger" localSheetId="40">OFFSET('[1]Point 35 - PM10'!$G$9,COUNTA('[1]Point 35 - PM10'!$G$1:$G$65536)-19,0,18,1)</definedName>
    <definedName name="pt35_aq_pm10_trigger" localSheetId="41">OFFSET('[1]Point 35 - PM10'!$G$9,COUNTA('[1]Point 35 - PM10'!$G$1:$G$65536)-19,0,18,1)</definedName>
    <definedName name="pt35_aq_pm10_trigger" localSheetId="42">OFFSET('[1]Point 35 - PM10'!$G$9,COUNTA('[1]Point 35 - PM10'!$G$1:$G$65536)-19,0,18,1)</definedName>
    <definedName name="pt35_aq_pm10_trigger" localSheetId="52">OFFSET('[1]Point 35 - PM10'!$G$9,COUNTA('[1]Point 35 - PM10'!$G$1:$G$65536)-19,0,18,1)</definedName>
    <definedName name="pt35_aq_pm10_trigger" localSheetId="55">OFFSET('[1]Point 35 - PM10'!$G$9,COUNTA('[1]Point 35 - PM10'!$G$1:$G$65536)-19,0,18,1)</definedName>
    <definedName name="pt35_aq_pm10_trigger" localSheetId="53">OFFSET('[1]Point 35 - PM10'!$G$9,COUNTA('[1]Point 35 - PM10'!$G$1:$G$65536)-19,0,18,1)</definedName>
    <definedName name="pt35_aq_pm10_trigger" localSheetId="54">OFFSET('[1]Point 35 - PM10'!$G$9,COUNTA('[1]Point 35 - PM10'!$G$1:$G$65536)-19,0,18,1)</definedName>
    <definedName name="pt35_aq_pm10_trigger" localSheetId="57">OFFSET('VS6-PF1'!#REF!,COUNTA('VS6-PF1'!#REF!)-19,0,18,1)</definedName>
    <definedName name="pt35_aq_pm10_trigger" localSheetId="22">OFFSET('[1]Point 35 - PM10'!$G$9,COUNTA('[1]Point 35 - PM10'!$G$1:$G$65536)-19,0,18,1)</definedName>
    <definedName name="pt35_aq_pm10_trigger">OFFSET('Point 35 - PM10'!$G$9,COUNTA('Point 35 - PM10'!$G:$G)-19,0,18,1)</definedName>
    <definedName name="pt36_wq_cond" localSheetId="36">OFFSET('[1]Water Quality Pt 36'!$G$10,COUNTA('[1]Water Quality Pt 36'!$G$1:$G$65536)-19,0,18,1)</definedName>
    <definedName name="pt36_wq_cond" localSheetId="37">OFFSET('[1]Water Quality Pt 36'!$G$10,COUNTA('[1]Water Quality Pt 36'!$G$1:$G$65536)-19,0,18,1)</definedName>
    <definedName name="pt36_wq_cond" localSheetId="38">OFFSET('[1]Water Quality Pt 36'!$G$10,COUNTA('[1]Water Quality Pt 36'!$G$1:$G$65536)-19,0,18,1)</definedName>
    <definedName name="pt36_wq_cond" localSheetId="39">OFFSET('[1]Water Quality Pt 36'!$G$10,COUNTA('[1]Water Quality Pt 36'!$G$1:$G$65536)-19,0,18,1)</definedName>
    <definedName name="pt36_wq_cond" localSheetId="40">OFFSET('[1]Water Quality Pt 36'!$G$10,COUNTA('[1]Water Quality Pt 36'!$G$1:$G$65536)-19,0,18,1)</definedName>
    <definedName name="pt36_wq_cond" localSheetId="41">OFFSET('[1]Water Quality Pt 36'!$G$10,COUNTA('[1]Water Quality Pt 36'!$G$1:$G$65536)-19,0,18,1)</definedName>
    <definedName name="pt36_wq_cond" localSheetId="42">OFFSET('[1]Water Quality Pt 36'!$G$10,COUNTA('[1]Water Quality Pt 36'!$G$1:$G$65536)-19,0,18,1)</definedName>
    <definedName name="pt36_wq_cond" localSheetId="52">OFFSET('[1]Water Quality Pt 36'!$G$10,COUNTA('[1]Water Quality Pt 36'!$G$1:$G$65536)-19,0,18,1)</definedName>
    <definedName name="pt36_wq_cond" localSheetId="55">OFFSET('[1]Water Quality Pt 36'!$G$10,COUNTA('[1]Water Quality Pt 36'!$G$1:$G$65536)-19,0,18,1)</definedName>
    <definedName name="pt36_wq_cond" localSheetId="53">OFFSET('[1]Water Quality Pt 36'!$G$10,COUNTA('[1]Water Quality Pt 36'!$G$1:$G$65536)-19,0,18,1)</definedName>
    <definedName name="pt36_wq_cond" localSheetId="54">OFFSET('[1]Water Quality Pt 36'!$G$10,COUNTA('[1]Water Quality Pt 36'!$G$1:$G$65536)-19,0,18,1)</definedName>
    <definedName name="pt36_wq_cond" localSheetId="22">OFFSET('[1]Water Quality Pt 36'!$G$10,COUNTA('[1]Water Quality Pt 36'!$G$1:$G$65536)-19,0,18,1)</definedName>
    <definedName name="pt36_wq_cond">OFFSET('Water Quality Pt 36'!$G$10,COUNTA('Water Quality Pt 36'!$G:$G)-19,0,18,1)</definedName>
    <definedName name="pt36_wq_month" localSheetId="36">OFFSET('[1]Water Quality Pt 36'!$B$10,COUNTA('[1]Water Quality Pt 36'!$B$1:$B$65536)-19,0,18,1)</definedName>
    <definedName name="pt36_wq_month" localSheetId="37">OFFSET('[1]Water Quality Pt 36'!$B$10,COUNTA('[1]Water Quality Pt 36'!$B$1:$B$65536)-19,0,18,1)</definedName>
    <definedName name="pt36_wq_month" localSheetId="38">OFFSET('[1]Water Quality Pt 36'!$B$10,COUNTA('[1]Water Quality Pt 36'!$B$1:$B$65536)-19,0,18,1)</definedName>
    <definedName name="pt36_wq_month" localSheetId="39">OFFSET('[1]Water Quality Pt 36'!$B$10,COUNTA('[1]Water Quality Pt 36'!$B$1:$B$65536)-19,0,18,1)</definedName>
    <definedName name="pt36_wq_month" localSheetId="40">OFFSET('[1]Water Quality Pt 36'!$B$10,COUNTA('[1]Water Quality Pt 36'!$B$1:$B$65536)-19,0,18,1)</definedName>
    <definedName name="pt36_wq_month" localSheetId="41">OFFSET('[1]Water Quality Pt 36'!$B$10,COUNTA('[1]Water Quality Pt 36'!$B$1:$B$65536)-19,0,18,1)</definedName>
    <definedName name="pt36_wq_month" localSheetId="42">OFFSET('[1]Water Quality Pt 36'!$B$10,COUNTA('[1]Water Quality Pt 36'!$B$1:$B$65536)-19,0,18,1)</definedName>
    <definedName name="pt36_wq_month" localSheetId="52">OFFSET('[1]Water Quality Pt 36'!$B$10,COUNTA('[1]Water Quality Pt 36'!$B$1:$B$65536)-19,0,18,1)</definedName>
    <definedName name="pt36_wq_month" localSheetId="55">OFFSET('[1]Water Quality Pt 36'!$B$10,COUNTA('[1]Water Quality Pt 36'!$B$1:$B$65536)-19,0,18,1)</definedName>
    <definedName name="pt36_wq_month" localSheetId="53">OFFSET('[1]Water Quality Pt 36'!$B$10,COUNTA('[1]Water Quality Pt 36'!$B$1:$B$65536)-19,0,18,1)</definedName>
    <definedName name="pt36_wq_month" localSheetId="54">OFFSET('[1]Water Quality Pt 36'!$B$10,COUNTA('[1]Water Quality Pt 36'!$B$1:$B$65536)-19,0,18,1)</definedName>
    <definedName name="pt36_wq_month" localSheetId="22">OFFSET('[1]Water Quality Pt 36'!$B$10,COUNTA('[1]Water Quality Pt 36'!$B$1:$B$65536)-19,0,18,1)</definedName>
    <definedName name="pt36_wq_month">OFFSET('Water Quality Pt 36'!$B$10,COUNTA('Water Quality Pt 36'!$B:$B)-19,0,18,1)</definedName>
    <definedName name="pt36_wq_ph" localSheetId="36">OFFSET('[1]Water Quality Pt 36'!$H$10,COUNTA('[1]Water Quality Pt 36'!$H$1:$H$65536)-19,0,18,1)</definedName>
    <definedName name="pt36_wq_ph" localSheetId="37">OFFSET('[1]Water Quality Pt 36'!$H$10,COUNTA('[1]Water Quality Pt 36'!$H$1:$H$65536)-19,0,18,1)</definedName>
    <definedName name="pt36_wq_ph" localSheetId="38">OFFSET('[1]Water Quality Pt 36'!$H$10,COUNTA('[1]Water Quality Pt 36'!$H$1:$H$65536)-19,0,18,1)</definedName>
    <definedName name="pt36_wq_ph" localSheetId="39">OFFSET('[1]Water Quality Pt 36'!$H$10,COUNTA('[1]Water Quality Pt 36'!$H$1:$H$65536)-19,0,18,1)</definedName>
    <definedName name="pt36_wq_ph" localSheetId="40">OFFSET('[1]Water Quality Pt 36'!$H$10,COUNTA('[1]Water Quality Pt 36'!$H$1:$H$65536)-19,0,18,1)</definedName>
    <definedName name="pt36_wq_ph" localSheetId="41">OFFSET('[1]Water Quality Pt 36'!$H$10,COUNTA('[1]Water Quality Pt 36'!$H$1:$H$65536)-19,0,18,1)</definedName>
    <definedName name="pt36_wq_ph" localSheetId="42">OFFSET('[1]Water Quality Pt 36'!$H$10,COUNTA('[1]Water Quality Pt 36'!$H$1:$H$65536)-19,0,18,1)</definedName>
    <definedName name="pt36_wq_ph" localSheetId="52">OFFSET('[1]Water Quality Pt 36'!$H$10,COUNTA('[1]Water Quality Pt 36'!$H$1:$H$65536)-19,0,18,1)</definedName>
    <definedName name="pt36_wq_ph" localSheetId="55">OFFSET('[1]Water Quality Pt 36'!$H$10,COUNTA('[1]Water Quality Pt 36'!$H$1:$H$65536)-19,0,18,1)</definedName>
    <definedName name="pt36_wq_ph" localSheetId="53">OFFSET('[1]Water Quality Pt 36'!$H$10,COUNTA('[1]Water Quality Pt 36'!$H$1:$H$65536)-19,0,18,1)</definedName>
    <definedName name="pt36_wq_ph" localSheetId="54">OFFSET('[1]Water Quality Pt 36'!$H$10,COUNTA('[1]Water Quality Pt 36'!$H$1:$H$65536)-19,0,18,1)</definedName>
    <definedName name="pt36_wq_ph" localSheetId="22">OFFSET('[1]Water Quality Pt 36'!$H$10,COUNTA('[1]Water Quality Pt 36'!$H$1:$H$65536)-19,0,18,1)</definedName>
    <definedName name="pt36_wq_ph">OFFSET('Water Quality Pt 36'!$H$10,COUNTA('Water Quality Pt 36'!$H:$H)-19,0,18,1)</definedName>
    <definedName name="pt36_wq_tss" localSheetId="36">OFFSET('[1]Water Quality Pt 36'!$I$10,COUNTA('[1]Water Quality Pt 36'!$I$1:$I$65536)-19,0,18,1)</definedName>
    <definedName name="pt36_wq_tss" localSheetId="37">OFFSET('[1]Water Quality Pt 36'!$I$10,COUNTA('[1]Water Quality Pt 36'!$I$1:$I$65536)-19,0,18,1)</definedName>
    <definedName name="pt36_wq_tss" localSheetId="38">OFFSET('[1]Water Quality Pt 36'!$I$10,COUNTA('[1]Water Quality Pt 36'!$I$1:$I$65536)-19,0,18,1)</definedName>
    <definedName name="pt36_wq_tss" localSheetId="39">OFFSET('[1]Water Quality Pt 36'!$I$10,COUNTA('[1]Water Quality Pt 36'!$I$1:$I$65536)-19,0,18,1)</definedName>
    <definedName name="pt36_wq_tss" localSheetId="40">OFFSET('[1]Water Quality Pt 36'!$I$10,COUNTA('[1]Water Quality Pt 36'!$I$1:$I$65536)-19,0,18,1)</definedName>
    <definedName name="pt36_wq_tss" localSheetId="41">OFFSET('[1]Water Quality Pt 36'!$I$10,COUNTA('[1]Water Quality Pt 36'!$I$1:$I$65536)-19,0,18,1)</definedName>
    <definedName name="pt36_wq_tss" localSheetId="42">OFFSET('[1]Water Quality Pt 36'!$I$10,COUNTA('[1]Water Quality Pt 36'!$I$1:$I$65536)-19,0,18,1)</definedName>
    <definedName name="pt36_wq_tss" localSheetId="52">OFFSET('[1]Water Quality Pt 36'!$I$10,COUNTA('[1]Water Quality Pt 36'!$I$1:$I$65536)-19,0,18,1)</definedName>
    <definedName name="pt36_wq_tss" localSheetId="55">OFFSET('[1]Water Quality Pt 36'!$I$10,COUNTA('[1]Water Quality Pt 36'!$I$1:$I$65536)-19,0,18,1)</definedName>
    <definedName name="pt36_wq_tss" localSheetId="53">OFFSET('[1]Water Quality Pt 36'!$I$10,COUNTA('[1]Water Quality Pt 36'!$I$1:$I$65536)-19,0,18,1)</definedName>
    <definedName name="pt36_wq_tss" localSheetId="54">OFFSET('[1]Water Quality Pt 36'!$I$10,COUNTA('[1]Water Quality Pt 36'!$I$1:$I$65536)-19,0,18,1)</definedName>
    <definedName name="pt36_wq_tss" localSheetId="22">OFFSET('[1]Water Quality Pt 36'!$I$10,COUNTA('[1]Water Quality Pt 36'!$I$1:$I$65536)-19,0,18,1)</definedName>
    <definedName name="pt36_wq_tss">OFFSET('Water Quality Pt 36'!$I$10,COUNTA('Water Quality Pt 36'!$I:$I)-19,0,18,1)</definedName>
    <definedName name="pt4_flow_avg" localSheetId="36">OFFSET('[1]Water Discharge Pt 4'!$E$10,COUNTA('[1]Water Discharge Pt 4'!$E$1:$E$65536)-19,0,18,1)</definedName>
    <definedName name="pt4_flow_avg" localSheetId="37">OFFSET('[1]Water Discharge Pt 4'!$E$10,COUNTA('[1]Water Discharge Pt 4'!$E$1:$E$65536)-19,0,18,1)</definedName>
    <definedName name="pt4_flow_avg" localSheetId="38">OFFSET('[1]Water Discharge Pt 4'!$E$10,COUNTA('[1]Water Discharge Pt 4'!$E$1:$E$65536)-19,0,18,1)</definedName>
    <definedName name="pt4_flow_avg" localSheetId="39">OFFSET('[1]Water Discharge Pt 4'!$E$10,COUNTA('[1]Water Discharge Pt 4'!$E$1:$E$65536)-19,0,18,1)</definedName>
    <definedName name="pt4_flow_avg" localSheetId="40">OFFSET('[1]Water Discharge Pt 4'!$E$10,COUNTA('[1]Water Discharge Pt 4'!$E$1:$E$65536)-19,0,18,1)</definedName>
    <definedName name="pt4_flow_avg" localSheetId="41">OFFSET('[1]Water Discharge Pt 4'!$E$10,COUNTA('[1]Water Discharge Pt 4'!$E$1:$E$65536)-19,0,18,1)</definedName>
    <definedName name="pt4_flow_avg" localSheetId="42">OFFSET('[1]Water Discharge Pt 4'!$E$10,COUNTA('[1]Water Discharge Pt 4'!$E$1:$E$65536)-19,0,18,1)</definedName>
    <definedName name="pt4_flow_avg" localSheetId="52">OFFSET('[1]Water Discharge Pt 4'!$E$10,COUNTA('[1]Water Discharge Pt 4'!$E$1:$E$65536)-19,0,18,1)</definedName>
    <definedName name="pt4_flow_avg" localSheetId="55">OFFSET('[1]Water Discharge Pt 4'!$E$10,COUNTA('[1]Water Discharge Pt 4'!$E$1:$E$65536)-19,0,18,1)</definedName>
    <definedName name="pt4_flow_avg" localSheetId="53">OFFSET('[1]Water Discharge Pt 4'!$E$10,COUNTA('[1]Water Discharge Pt 4'!$E$1:$E$65536)-19,0,18,1)</definedName>
    <definedName name="pt4_flow_avg" localSheetId="54">OFFSET('[1]Water Discharge Pt 4'!$E$10,COUNTA('[1]Water Discharge Pt 4'!$E$1:$E$65536)-19,0,18,1)</definedName>
    <definedName name="pt4_flow_avg" localSheetId="22">OFFSET('[1]Water Discharge Pt 4'!$E$10,COUNTA('[1]Water Discharge Pt 4'!$E$1:$E$65536)-19,0,18,1)</definedName>
    <definedName name="pt4_flow_avg">OFFSET('Water Discharge Pt 4'!$G$10,COUNTA('Water Discharge Pt 4'!$G:$G)-19,0,18,1)</definedName>
    <definedName name="pt4_flow_max" localSheetId="36">OFFSET('[1]Water Discharge Pt 4'!$F$10,COUNTA('[1]Water Discharge Pt 4'!$F$1:$F$65536)-19,0,18,1)</definedName>
    <definedName name="pt4_flow_max" localSheetId="37">OFFSET('[1]Water Discharge Pt 4'!$F$10,COUNTA('[1]Water Discharge Pt 4'!$F$1:$F$65536)-19,0,18,1)</definedName>
    <definedName name="pt4_flow_max" localSheetId="38">OFFSET('[1]Water Discharge Pt 4'!$F$10,COUNTA('[1]Water Discharge Pt 4'!$F$1:$F$65536)-19,0,18,1)</definedName>
    <definedName name="pt4_flow_max" localSheetId="39">OFFSET('[1]Water Discharge Pt 4'!$F$10,COUNTA('[1]Water Discharge Pt 4'!$F$1:$F$65536)-19,0,18,1)</definedName>
    <definedName name="pt4_flow_max" localSheetId="40">OFFSET('[1]Water Discharge Pt 4'!$F$10,COUNTA('[1]Water Discharge Pt 4'!$F$1:$F$65536)-19,0,18,1)</definedName>
    <definedName name="pt4_flow_max" localSheetId="41">OFFSET('[1]Water Discharge Pt 4'!$F$10,COUNTA('[1]Water Discharge Pt 4'!$F$1:$F$65536)-19,0,18,1)</definedName>
    <definedName name="pt4_flow_max" localSheetId="42">OFFSET('[1]Water Discharge Pt 4'!$F$10,COUNTA('[1]Water Discharge Pt 4'!$F$1:$F$65536)-19,0,18,1)</definedName>
    <definedName name="pt4_flow_max" localSheetId="52">OFFSET('[1]Water Discharge Pt 4'!$F$10,COUNTA('[1]Water Discharge Pt 4'!$F$1:$F$65536)-19,0,18,1)</definedName>
    <definedName name="pt4_flow_max" localSheetId="55">OFFSET('[1]Water Discharge Pt 4'!$F$10,COUNTA('[1]Water Discharge Pt 4'!$F$1:$F$65536)-19,0,18,1)</definedName>
    <definedName name="pt4_flow_max" localSheetId="53">OFFSET('[1]Water Discharge Pt 4'!$F$10,COUNTA('[1]Water Discharge Pt 4'!$F$1:$F$65536)-19,0,18,1)</definedName>
    <definedName name="pt4_flow_max" localSheetId="54">OFFSET('[1]Water Discharge Pt 4'!$F$10,COUNTA('[1]Water Discharge Pt 4'!$F$1:$F$65536)-19,0,18,1)</definedName>
    <definedName name="pt4_flow_max" localSheetId="22">OFFSET('[1]Water Discharge Pt 4'!$F$10,COUNTA('[1]Water Discharge Pt 4'!$F$1:$F$65536)-19,0,18,1)</definedName>
    <definedName name="pt4_flow_max">OFFSET('Water Discharge Pt 4'!$H$10,COUNTA('Water Discharge Pt 4'!$H:$H)-19,0,18,1)</definedName>
    <definedName name="pt4_flow_min" localSheetId="36">OFFSET('[1]Water Discharge Pt 4'!$G$10,COUNTA('[1]Water Discharge Pt 4'!$G$1:$G$65536)-19,0,18,1)</definedName>
    <definedName name="pt4_flow_min" localSheetId="37">OFFSET('[1]Water Discharge Pt 4'!$G$10,COUNTA('[1]Water Discharge Pt 4'!$G$1:$G$65536)-19,0,18,1)</definedName>
    <definedName name="pt4_flow_min" localSheetId="38">OFFSET('[1]Water Discharge Pt 4'!$G$10,COUNTA('[1]Water Discharge Pt 4'!$G$1:$G$65536)-19,0,18,1)</definedName>
    <definedName name="pt4_flow_min" localSheetId="39">OFFSET('[1]Water Discharge Pt 4'!$G$10,COUNTA('[1]Water Discharge Pt 4'!$G$1:$G$65536)-19,0,18,1)</definedName>
    <definedName name="pt4_flow_min" localSheetId="40">OFFSET('[1]Water Discharge Pt 4'!$G$10,COUNTA('[1]Water Discharge Pt 4'!$G$1:$G$65536)-19,0,18,1)</definedName>
    <definedName name="pt4_flow_min" localSheetId="41">OFFSET('[1]Water Discharge Pt 4'!$G$10,COUNTA('[1]Water Discharge Pt 4'!$G$1:$G$65536)-19,0,18,1)</definedName>
    <definedName name="pt4_flow_min" localSheetId="42">OFFSET('[1]Water Discharge Pt 4'!$G$10,COUNTA('[1]Water Discharge Pt 4'!$G$1:$G$65536)-19,0,18,1)</definedName>
    <definedName name="pt4_flow_min" localSheetId="52">OFFSET('[1]Water Discharge Pt 4'!$G$10,COUNTA('[1]Water Discharge Pt 4'!$G$1:$G$65536)-19,0,18,1)</definedName>
    <definedName name="pt4_flow_min" localSheetId="55">OFFSET('[1]Water Discharge Pt 4'!$G$10,COUNTA('[1]Water Discharge Pt 4'!$G$1:$G$65536)-19,0,18,1)</definedName>
    <definedName name="pt4_flow_min" localSheetId="53">OFFSET('[1]Water Discharge Pt 4'!$G$10,COUNTA('[1]Water Discharge Pt 4'!$G$1:$G$65536)-19,0,18,1)</definedName>
    <definedName name="pt4_flow_min" localSheetId="54">OFFSET('[1]Water Discharge Pt 4'!$G$10,COUNTA('[1]Water Discharge Pt 4'!$G$1:$G$65536)-19,0,18,1)</definedName>
    <definedName name="pt4_flow_min" localSheetId="22">OFFSET('[1]Water Discharge Pt 4'!$G$10,COUNTA('[1]Water Discharge Pt 4'!$G$1:$G$65536)-19,0,18,1)</definedName>
    <definedName name="pt4_flow_min">OFFSET('Water Discharge Pt 4'!$I$10,COUNTA('Water Discharge Pt 4'!$I:$I)-19,0,18,1)</definedName>
    <definedName name="pt4_flow_month" localSheetId="36">OFFSET('[1]Water Discharge Pt 4'!$B$10,COUNTA('[1]Water Discharge Pt 4'!$B$1:$B$65536)-19,0,18,1)</definedName>
    <definedName name="pt4_flow_month" localSheetId="37">OFFSET('[1]Water Discharge Pt 4'!$B$10,COUNTA('[1]Water Discharge Pt 4'!$B$1:$B$65536)-19,0,18,1)</definedName>
    <definedName name="pt4_flow_month" localSheetId="38">OFFSET('[1]Water Discharge Pt 4'!$B$10,COUNTA('[1]Water Discharge Pt 4'!$B$1:$B$65536)-19,0,18,1)</definedName>
    <definedName name="pt4_flow_month" localSheetId="39">OFFSET('[1]Water Discharge Pt 4'!$B$10,COUNTA('[1]Water Discharge Pt 4'!$B$1:$B$65536)-19,0,18,1)</definedName>
    <definedName name="pt4_flow_month" localSheetId="40">OFFSET('[1]Water Discharge Pt 4'!$B$10,COUNTA('[1]Water Discharge Pt 4'!$B$1:$B$65536)-19,0,18,1)</definedName>
    <definedName name="pt4_flow_month" localSheetId="41">OFFSET('[1]Water Discharge Pt 4'!$B$10,COUNTA('[1]Water Discharge Pt 4'!$B$1:$B$65536)-19,0,18,1)</definedName>
    <definedName name="pt4_flow_month" localSheetId="42">OFFSET('[1]Water Discharge Pt 4'!$B$10,COUNTA('[1]Water Discharge Pt 4'!$B$1:$B$65536)-19,0,18,1)</definedName>
    <definedName name="pt4_flow_month" localSheetId="52">OFFSET('[1]Water Discharge Pt 4'!$B$10,COUNTA('[1]Water Discharge Pt 4'!$B$1:$B$65536)-19,0,18,1)</definedName>
    <definedName name="pt4_flow_month" localSheetId="55">OFFSET('[1]Water Discharge Pt 4'!$B$10,COUNTA('[1]Water Discharge Pt 4'!$B$1:$B$65536)-19,0,18,1)</definedName>
    <definedName name="pt4_flow_month" localSheetId="53">OFFSET('[1]Water Discharge Pt 4'!$B$10,COUNTA('[1]Water Discharge Pt 4'!$B$1:$B$65536)-19,0,18,1)</definedName>
    <definedName name="pt4_flow_month" localSheetId="54">OFFSET('[1]Water Discharge Pt 4'!$B$10,COUNTA('[1]Water Discharge Pt 4'!$B$1:$B$65536)-19,0,18,1)</definedName>
    <definedName name="pt4_flow_month" localSheetId="22">OFFSET('[1]Water Discharge Pt 4'!$B$10,COUNTA('[1]Water Discharge Pt 4'!$B$1:$B$65536)-19,0,18,1)</definedName>
    <definedName name="pt4_flow_month">OFFSET('Water Discharge Pt 4'!$B$10,COUNTA('Water Discharge Pt 4'!$B:$B)-19,0,18,1)</definedName>
    <definedName name="Pt4_WQ_BOD" localSheetId="36">OFFSET('[1]Water Quality Pt 4'!$G$10,COUNTA('[1]Water Quality Pt 4'!$G$1:$G$65536)-19,0,18,1)</definedName>
    <definedName name="Pt4_WQ_BOD" localSheetId="37">OFFSET('[1]Water Quality Pt 4'!$G$10,COUNTA('[1]Water Quality Pt 4'!$G$1:$G$65536)-19,0,18,1)</definedName>
    <definedName name="Pt4_WQ_BOD" localSheetId="38">OFFSET('[1]Water Quality Pt 4'!$G$10,COUNTA('[1]Water Quality Pt 4'!$G$1:$G$65536)-19,0,18,1)</definedName>
    <definedName name="Pt4_WQ_BOD" localSheetId="39">OFFSET('[1]Water Quality Pt 4'!$G$10,COUNTA('[1]Water Quality Pt 4'!$G$1:$G$65536)-19,0,18,1)</definedName>
    <definedName name="Pt4_WQ_BOD" localSheetId="40">OFFSET('[1]Water Quality Pt 4'!$G$10,COUNTA('[1]Water Quality Pt 4'!$G$1:$G$65536)-19,0,18,1)</definedName>
    <definedName name="Pt4_WQ_BOD" localSheetId="41">OFFSET('[1]Water Quality Pt 4'!$G$10,COUNTA('[1]Water Quality Pt 4'!$G$1:$G$65536)-19,0,18,1)</definedName>
    <definedName name="Pt4_WQ_BOD" localSheetId="42">OFFSET('[1]Water Quality Pt 4'!$G$10,COUNTA('[1]Water Quality Pt 4'!$G$1:$G$65536)-19,0,18,1)</definedName>
    <definedName name="Pt4_WQ_BOD" localSheetId="52">OFFSET('[1]Water Quality Pt 4'!$G$10,COUNTA('[1]Water Quality Pt 4'!$G$1:$G$65536)-19,0,18,1)</definedName>
    <definedName name="Pt4_WQ_BOD" localSheetId="55">OFFSET('[1]Water Quality Pt 4'!$G$10,COUNTA('[1]Water Quality Pt 4'!$G$1:$G$65536)-19,0,18,1)</definedName>
    <definedName name="Pt4_WQ_BOD" localSheetId="53">OFFSET('[1]Water Quality Pt 4'!$G$10,COUNTA('[1]Water Quality Pt 4'!$G$1:$G$65536)-19,0,18,1)</definedName>
    <definedName name="Pt4_WQ_BOD" localSheetId="54">OFFSET('[1]Water Quality Pt 4'!$G$10,COUNTA('[1]Water Quality Pt 4'!$G$1:$G$65536)-19,0,18,1)</definedName>
    <definedName name="Pt4_WQ_BOD" localSheetId="22">OFFSET('[1]Water Quality Pt 4'!$G$10,COUNTA('[1]Water Quality Pt 4'!$G$1:$G$65536)-19,0,18,1)</definedName>
    <definedName name="Pt4_WQ_BOD">OFFSET('Water Quality Pt 4'!$G$10,COUNTA('Water Quality Pt 4'!$G:$G)-19,0,18,1)</definedName>
    <definedName name="Pt4_WQ_BOD_100" localSheetId="36">OFFSET('[1]Water Quality Pt 4'!$H$10,COUNTA('[1]Water Quality Pt 4'!$H$1:$H$65536)-19,0,18,1)</definedName>
    <definedName name="Pt4_WQ_BOD_100" localSheetId="37">OFFSET('[1]Water Quality Pt 4'!$H$10,COUNTA('[1]Water Quality Pt 4'!$H$1:$H$65536)-19,0,18,1)</definedName>
    <definedName name="Pt4_WQ_BOD_100" localSheetId="38">OFFSET('[1]Water Quality Pt 4'!$H$10,COUNTA('[1]Water Quality Pt 4'!$H$1:$H$65536)-19,0,18,1)</definedName>
    <definedName name="Pt4_WQ_BOD_100" localSheetId="39">OFFSET('[1]Water Quality Pt 4'!$H$10,COUNTA('[1]Water Quality Pt 4'!$H$1:$H$65536)-19,0,18,1)</definedName>
    <definedName name="Pt4_WQ_BOD_100" localSheetId="40">OFFSET('[1]Water Quality Pt 4'!$H$10,COUNTA('[1]Water Quality Pt 4'!$H$1:$H$65536)-19,0,18,1)</definedName>
    <definedName name="Pt4_WQ_BOD_100" localSheetId="41">OFFSET('[1]Water Quality Pt 4'!$H$10,COUNTA('[1]Water Quality Pt 4'!$H$1:$H$65536)-19,0,18,1)</definedName>
    <definedName name="Pt4_WQ_BOD_100" localSheetId="42">OFFSET('[1]Water Quality Pt 4'!$H$10,COUNTA('[1]Water Quality Pt 4'!$H$1:$H$65536)-19,0,18,1)</definedName>
    <definedName name="Pt4_WQ_BOD_100" localSheetId="52">OFFSET('[1]Water Quality Pt 4'!$H$10,COUNTA('[1]Water Quality Pt 4'!$H$1:$H$65536)-19,0,18,1)</definedName>
    <definedName name="Pt4_WQ_BOD_100" localSheetId="55">OFFSET('[1]Water Quality Pt 4'!$H$10,COUNTA('[1]Water Quality Pt 4'!$H$1:$H$65536)-19,0,18,1)</definedName>
    <definedName name="Pt4_WQ_BOD_100" localSheetId="53">OFFSET('[1]Water Quality Pt 4'!$H$10,COUNTA('[1]Water Quality Pt 4'!$H$1:$H$65536)-19,0,18,1)</definedName>
    <definedName name="Pt4_WQ_BOD_100" localSheetId="54">OFFSET('[1]Water Quality Pt 4'!$H$10,COUNTA('[1]Water Quality Pt 4'!$H$1:$H$65536)-19,0,18,1)</definedName>
    <definedName name="Pt4_WQ_BOD_100" localSheetId="22">OFFSET('[1]Water Quality Pt 4'!$H$10,COUNTA('[1]Water Quality Pt 4'!$H$1:$H$65536)-19,0,18,1)</definedName>
    <definedName name="Pt4_WQ_BOD_100">OFFSET('Water Quality Pt 4'!$H$10,COUNTA('Water Quality Pt 4'!$H:$H)-19,0,18,1)</definedName>
    <definedName name="Pt4_WQ_BOD_50" localSheetId="36">OFFSET('[1]Water Quality Pt 4'!$I$10,COUNTA('[1]Water Quality Pt 4'!$I$1:$I$65536)-19,0,18,1)</definedName>
    <definedName name="Pt4_WQ_BOD_50" localSheetId="37">OFFSET('[1]Water Quality Pt 4'!$I$10,COUNTA('[1]Water Quality Pt 4'!$I$1:$I$65536)-19,0,18,1)</definedName>
    <definedName name="Pt4_WQ_BOD_50" localSheetId="38">OFFSET('[1]Water Quality Pt 4'!$I$10,COUNTA('[1]Water Quality Pt 4'!$I$1:$I$65536)-19,0,18,1)</definedName>
    <definedName name="Pt4_WQ_BOD_50" localSheetId="39">OFFSET('[1]Water Quality Pt 4'!$I$10,COUNTA('[1]Water Quality Pt 4'!$I$1:$I$65536)-19,0,18,1)</definedName>
    <definedName name="Pt4_WQ_BOD_50" localSheetId="40">OFFSET('[1]Water Quality Pt 4'!$I$10,COUNTA('[1]Water Quality Pt 4'!$I$1:$I$65536)-19,0,18,1)</definedName>
    <definedName name="Pt4_WQ_BOD_50" localSheetId="41">OFFSET('[1]Water Quality Pt 4'!$I$10,COUNTA('[1]Water Quality Pt 4'!$I$1:$I$65536)-19,0,18,1)</definedName>
    <definedName name="Pt4_WQ_BOD_50" localSheetId="42">OFFSET('[1]Water Quality Pt 4'!$I$10,COUNTA('[1]Water Quality Pt 4'!$I$1:$I$65536)-19,0,18,1)</definedName>
    <definedName name="Pt4_WQ_BOD_50" localSheetId="52">OFFSET('[1]Water Quality Pt 4'!$I$10,COUNTA('[1]Water Quality Pt 4'!$I$1:$I$65536)-19,0,18,1)</definedName>
    <definedName name="Pt4_WQ_BOD_50" localSheetId="55">OFFSET('[1]Water Quality Pt 4'!$I$10,COUNTA('[1]Water Quality Pt 4'!$I$1:$I$65536)-19,0,18,1)</definedName>
    <definedName name="Pt4_WQ_BOD_50" localSheetId="53">OFFSET('[1]Water Quality Pt 4'!$I$10,COUNTA('[1]Water Quality Pt 4'!$I$1:$I$65536)-19,0,18,1)</definedName>
    <definedName name="Pt4_WQ_BOD_50" localSheetId="54">OFFSET('[1]Water Quality Pt 4'!$I$10,COUNTA('[1]Water Quality Pt 4'!$I$1:$I$65536)-19,0,18,1)</definedName>
    <definedName name="Pt4_WQ_BOD_50" localSheetId="22">OFFSET('[1]Water Quality Pt 4'!$I$10,COUNTA('[1]Water Quality Pt 4'!$I$1:$I$65536)-19,0,18,1)</definedName>
    <definedName name="Pt4_WQ_BOD_50">OFFSET('Water Quality Pt 4'!$I$10,COUNTA('Water Quality Pt 4'!$I:$I)-19,0,18,1)</definedName>
    <definedName name="Pt4_WQ_Dates" localSheetId="36">OFFSET('[1]Water Quality Pt 4'!$B$10,COUNTA('[1]Water Quality Pt 4'!$B$1:$B$65536)-19,0,18,1)</definedName>
    <definedName name="Pt4_WQ_Dates" localSheetId="37">OFFSET('[1]Water Quality Pt 4'!$B$10,COUNTA('[1]Water Quality Pt 4'!$B$1:$B$65536)-19,0,18,1)</definedName>
    <definedName name="Pt4_WQ_Dates" localSheetId="38">OFFSET('[1]Water Quality Pt 4'!$B$10,COUNTA('[1]Water Quality Pt 4'!$B$1:$B$65536)-19,0,18,1)</definedName>
    <definedName name="Pt4_WQ_Dates" localSheetId="39">OFFSET('[1]Water Quality Pt 4'!$B$10,COUNTA('[1]Water Quality Pt 4'!$B$1:$B$65536)-19,0,18,1)</definedName>
    <definedName name="Pt4_WQ_Dates" localSheetId="40">OFFSET('[1]Water Quality Pt 4'!$B$10,COUNTA('[1]Water Quality Pt 4'!$B$1:$B$65536)-19,0,18,1)</definedName>
    <definedName name="Pt4_WQ_Dates" localSheetId="41">OFFSET('[1]Water Quality Pt 4'!$B$10,COUNTA('[1]Water Quality Pt 4'!$B$1:$B$65536)-19,0,18,1)</definedName>
    <definedName name="Pt4_WQ_Dates" localSheetId="42">OFFSET('[1]Water Quality Pt 4'!$B$10,COUNTA('[1]Water Quality Pt 4'!$B$1:$B$65536)-19,0,18,1)</definedName>
    <definedName name="Pt4_WQ_Dates" localSheetId="52">OFFSET('[1]Water Quality Pt 4'!$B$10,COUNTA('[1]Water Quality Pt 4'!$B$1:$B$65536)-19,0,18,1)</definedName>
    <definedName name="Pt4_WQ_Dates" localSheetId="55">OFFSET('[1]Water Quality Pt 4'!$B$10,COUNTA('[1]Water Quality Pt 4'!$B$1:$B$65536)-19,0,18,1)</definedName>
    <definedName name="Pt4_WQ_Dates" localSheetId="53">OFFSET('[1]Water Quality Pt 4'!$B$10,COUNTA('[1]Water Quality Pt 4'!$B$1:$B$65536)-19,0,18,1)</definedName>
    <definedName name="Pt4_WQ_Dates" localSheetId="54">OFFSET('[1]Water Quality Pt 4'!$B$10,COUNTA('[1]Water Quality Pt 4'!$B$1:$B$65536)-19,0,18,1)</definedName>
    <definedName name="Pt4_WQ_Dates" localSheetId="22">OFFSET('[1]Water Quality Pt 4'!$B$10,COUNTA('[1]Water Quality Pt 4'!$B$1:$B$65536)-19,0,18,1)</definedName>
    <definedName name="Pt4_WQ_Dates">OFFSET('Water Quality Pt 4'!$B$10,COUNTA('Water Quality Pt 4'!$B:$B)-19,0,18,1)</definedName>
    <definedName name="Pt4_WQ_OG" localSheetId="36">OFFSET('[1]Water Quality Pt 4'!$P$10,COUNTA('[1]Water Quality Pt 4'!$P$1:$P$65536)-19,0,18,1)</definedName>
    <definedName name="Pt4_WQ_OG" localSheetId="37">OFFSET('[1]Water Quality Pt 4'!$P$10,COUNTA('[1]Water Quality Pt 4'!$P$1:$P$65536)-19,0,18,1)</definedName>
    <definedName name="Pt4_WQ_OG" localSheetId="38">OFFSET('[1]Water Quality Pt 4'!$P$10,COUNTA('[1]Water Quality Pt 4'!$P$1:$P$65536)-19,0,18,1)</definedName>
    <definedName name="Pt4_WQ_OG" localSheetId="39">OFFSET('[1]Water Quality Pt 4'!$P$10,COUNTA('[1]Water Quality Pt 4'!$P$1:$P$65536)-19,0,18,1)</definedName>
    <definedName name="Pt4_WQ_OG" localSheetId="40">OFFSET('[1]Water Quality Pt 4'!$P$10,COUNTA('[1]Water Quality Pt 4'!$P$1:$P$65536)-19,0,18,1)</definedName>
    <definedName name="Pt4_WQ_OG" localSheetId="41">OFFSET('[1]Water Quality Pt 4'!$P$10,COUNTA('[1]Water Quality Pt 4'!$P$1:$P$65536)-19,0,18,1)</definedName>
    <definedName name="Pt4_WQ_OG" localSheetId="42">OFFSET('[1]Water Quality Pt 4'!$P$10,COUNTA('[1]Water Quality Pt 4'!$P$1:$P$65536)-19,0,18,1)</definedName>
    <definedName name="Pt4_WQ_OG" localSheetId="52">OFFSET('[1]Water Quality Pt 4'!$P$10,COUNTA('[1]Water Quality Pt 4'!$P$1:$P$65536)-19,0,18,1)</definedName>
    <definedName name="Pt4_WQ_OG" localSheetId="55">OFFSET('[1]Water Quality Pt 4'!$P$10,COUNTA('[1]Water Quality Pt 4'!$P$1:$P$65536)-19,0,18,1)</definedName>
    <definedName name="Pt4_WQ_OG" localSheetId="53">OFFSET('[1]Water Quality Pt 4'!$P$10,COUNTA('[1]Water Quality Pt 4'!$P$1:$P$65536)-19,0,18,1)</definedName>
    <definedName name="Pt4_WQ_OG" localSheetId="54">OFFSET('[1]Water Quality Pt 4'!$P$10,COUNTA('[1]Water Quality Pt 4'!$P$1:$P$65536)-19,0,18,1)</definedName>
    <definedName name="Pt4_WQ_OG" localSheetId="22">OFFSET('[1]Water Quality Pt 4'!$P$10,COUNTA('[1]Water Quality Pt 4'!$P$1:$P$65536)-19,0,18,1)</definedName>
    <definedName name="Pt4_WQ_OG">OFFSET('Water Quality Pt 4'!$P$10,COUNTA('Water Quality Pt 4'!$P:$P)-19,0,18,1)</definedName>
    <definedName name="Pt4_WQ_OG_100" localSheetId="36">OFFSET('[1]Water Quality Pt 4'!$Q$10,COUNTA('[1]Water Quality Pt 4'!$Q$1:$Q$65536)-19,0,18,1)</definedName>
    <definedName name="Pt4_WQ_OG_100" localSheetId="37">OFFSET('[1]Water Quality Pt 4'!$Q$10,COUNTA('[1]Water Quality Pt 4'!$Q$1:$Q$65536)-19,0,18,1)</definedName>
    <definedName name="Pt4_WQ_OG_100" localSheetId="38">OFFSET('[1]Water Quality Pt 4'!$Q$10,COUNTA('[1]Water Quality Pt 4'!$Q$1:$Q$65536)-19,0,18,1)</definedName>
    <definedName name="Pt4_WQ_OG_100" localSheetId="39">OFFSET('[1]Water Quality Pt 4'!$Q$10,COUNTA('[1]Water Quality Pt 4'!$Q$1:$Q$65536)-19,0,18,1)</definedName>
    <definedName name="Pt4_WQ_OG_100" localSheetId="40">OFFSET('[1]Water Quality Pt 4'!$Q$10,COUNTA('[1]Water Quality Pt 4'!$Q$1:$Q$65536)-19,0,18,1)</definedName>
    <definedName name="Pt4_WQ_OG_100" localSheetId="41">OFFSET('[1]Water Quality Pt 4'!$Q$10,COUNTA('[1]Water Quality Pt 4'!$Q$1:$Q$65536)-19,0,18,1)</definedName>
    <definedName name="Pt4_WQ_OG_100" localSheetId="42">OFFSET('[1]Water Quality Pt 4'!$Q$10,COUNTA('[1]Water Quality Pt 4'!$Q$1:$Q$65536)-19,0,18,1)</definedName>
    <definedName name="Pt4_WQ_OG_100" localSheetId="52">OFFSET('[1]Water Quality Pt 4'!$Q$10,COUNTA('[1]Water Quality Pt 4'!$Q$1:$Q$65536)-19,0,18,1)</definedName>
    <definedName name="Pt4_WQ_OG_100" localSheetId="55">OFFSET('[1]Water Quality Pt 4'!$Q$10,COUNTA('[1]Water Quality Pt 4'!$Q$1:$Q$65536)-19,0,18,1)</definedName>
    <definedName name="Pt4_WQ_OG_100" localSheetId="53">OFFSET('[1]Water Quality Pt 4'!$Q$10,COUNTA('[1]Water Quality Pt 4'!$Q$1:$Q$65536)-19,0,18,1)</definedName>
    <definedName name="Pt4_WQ_OG_100" localSheetId="54">OFFSET('[1]Water Quality Pt 4'!$Q$10,COUNTA('[1]Water Quality Pt 4'!$Q$1:$Q$65536)-19,0,18,1)</definedName>
    <definedName name="Pt4_WQ_OG_100" localSheetId="22">OFFSET('[1]Water Quality Pt 4'!$Q$10,COUNTA('[1]Water Quality Pt 4'!$Q$1:$Q$65536)-19,0,18,1)</definedName>
    <definedName name="Pt4_WQ_OG_100">OFFSET('Water Quality Pt 4'!$Q$10,COUNTA('Water Quality Pt 4'!$Q:$Q)-19,0,18,1)</definedName>
    <definedName name="Pt4_WQ_pH" localSheetId="36">OFFSET('[1]Water Quality Pt 4'!$J$10,COUNTA('[1]Water Quality Pt 4'!$J$1:$J$65536)-19,0,18,1)</definedName>
    <definedName name="Pt4_WQ_pH" localSheetId="37">OFFSET('[1]Water Quality Pt 4'!$J$10,COUNTA('[1]Water Quality Pt 4'!$J$1:$J$65536)-19,0,18,1)</definedName>
    <definedName name="Pt4_WQ_pH" localSheetId="38">OFFSET('[1]Water Quality Pt 4'!$J$10,COUNTA('[1]Water Quality Pt 4'!$J$1:$J$65536)-19,0,18,1)</definedName>
    <definedName name="Pt4_WQ_pH" localSheetId="39">OFFSET('[1]Water Quality Pt 4'!$J$10,COUNTA('[1]Water Quality Pt 4'!$J$1:$J$65536)-19,0,18,1)</definedName>
    <definedName name="Pt4_WQ_pH" localSheetId="40">OFFSET('[1]Water Quality Pt 4'!$J$10,COUNTA('[1]Water Quality Pt 4'!$J$1:$J$65536)-19,0,18,1)</definedName>
    <definedName name="Pt4_WQ_pH" localSheetId="41">OFFSET('[1]Water Quality Pt 4'!$J$10,COUNTA('[1]Water Quality Pt 4'!$J$1:$J$65536)-19,0,18,1)</definedName>
    <definedName name="Pt4_WQ_pH" localSheetId="42">OFFSET('[1]Water Quality Pt 4'!$J$10,COUNTA('[1]Water Quality Pt 4'!$J$1:$J$65536)-19,0,18,1)</definedName>
    <definedName name="Pt4_WQ_pH" localSheetId="52">OFFSET('[1]Water Quality Pt 4'!$J$10,COUNTA('[1]Water Quality Pt 4'!$J$1:$J$65536)-19,0,18,1)</definedName>
    <definedName name="Pt4_WQ_pH" localSheetId="55">OFFSET('[1]Water Quality Pt 4'!$J$10,COUNTA('[1]Water Quality Pt 4'!$J$1:$J$65536)-19,0,18,1)</definedName>
    <definedName name="Pt4_WQ_pH" localSheetId="53">OFFSET('[1]Water Quality Pt 4'!$J$10,COUNTA('[1]Water Quality Pt 4'!$J$1:$J$65536)-19,0,18,1)</definedName>
    <definedName name="Pt4_WQ_pH" localSheetId="54">OFFSET('[1]Water Quality Pt 4'!$J$10,COUNTA('[1]Water Quality Pt 4'!$J$1:$J$65536)-19,0,18,1)</definedName>
    <definedName name="Pt4_WQ_pH" localSheetId="22">OFFSET('[1]Water Quality Pt 4'!$J$10,COUNTA('[1]Water Quality Pt 4'!$J$1:$J$65536)-19,0,18,1)</definedName>
    <definedName name="Pt4_WQ_pH">OFFSET('Water Quality Pt 4'!$J$10,COUNTA('Water Quality Pt 4'!$J:$J)-19,0,18,1)</definedName>
    <definedName name="Pt4_WQ_pH_100L" localSheetId="36">OFFSET('[1]Water Quality Pt 4'!$L$10,COUNTA('[1]Water Quality Pt 4'!$L$1:$L$65536)-19,0,18,1)</definedName>
    <definedName name="Pt4_WQ_pH_100L" localSheetId="37">OFFSET('[1]Water Quality Pt 4'!$L$10,COUNTA('[1]Water Quality Pt 4'!$L$1:$L$65536)-19,0,18,1)</definedName>
    <definedName name="Pt4_WQ_pH_100L" localSheetId="38">OFFSET('[1]Water Quality Pt 4'!$L$10,COUNTA('[1]Water Quality Pt 4'!$L$1:$L$65536)-19,0,18,1)</definedName>
    <definedName name="Pt4_WQ_pH_100L" localSheetId="39">OFFSET('[1]Water Quality Pt 4'!$L$10,COUNTA('[1]Water Quality Pt 4'!$L$1:$L$65536)-19,0,18,1)</definedName>
    <definedName name="Pt4_WQ_pH_100L" localSheetId="40">OFFSET('[1]Water Quality Pt 4'!$L$10,COUNTA('[1]Water Quality Pt 4'!$L$1:$L$65536)-19,0,18,1)</definedName>
    <definedName name="Pt4_WQ_pH_100L" localSheetId="41">OFFSET('[1]Water Quality Pt 4'!$L$10,COUNTA('[1]Water Quality Pt 4'!$L$1:$L$65536)-19,0,18,1)</definedName>
    <definedName name="Pt4_WQ_pH_100L" localSheetId="42">OFFSET('[1]Water Quality Pt 4'!$L$10,COUNTA('[1]Water Quality Pt 4'!$L$1:$L$65536)-19,0,18,1)</definedName>
    <definedName name="Pt4_WQ_pH_100L" localSheetId="52">OFFSET('[1]Water Quality Pt 4'!$L$10,COUNTA('[1]Water Quality Pt 4'!$L$1:$L$65536)-19,0,18,1)</definedName>
    <definedName name="Pt4_WQ_pH_100L" localSheetId="55">OFFSET('[1]Water Quality Pt 4'!$L$10,COUNTA('[1]Water Quality Pt 4'!$L$1:$L$65536)-19,0,18,1)</definedName>
    <definedName name="Pt4_WQ_pH_100L" localSheetId="53">OFFSET('[1]Water Quality Pt 4'!$L$10,COUNTA('[1]Water Quality Pt 4'!$L$1:$L$65536)-19,0,18,1)</definedName>
    <definedName name="Pt4_WQ_pH_100L" localSheetId="54">OFFSET('[1]Water Quality Pt 4'!$L$10,COUNTA('[1]Water Quality Pt 4'!$L$1:$L$65536)-19,0,18,1)</definedName>
    <definedName name="Pt4_WQ_pH_100L" localSheetId="22">OFFSET('[1]Water Quality Pt 4'!$L$10,COUNTA('[1]Water Quality Pt 4'!$L$1:$L$65536)-19,0,18,1)</definedName>
    <definedName name="Pt4_WQ_pH_100L">OFFSET('Water Quality Pt 4'!$L$10,COUNTA('Water Quality Pt 4'!$L:$L)-19,0,18,1)</definedName>
    <definedName name="Pt4_WQ_ph_100U" localSheetId="36">OFFSET('[1]Water Quality Pt 4'!$K$10,COUNTA('[1]Water Quality Pt 4'!$K$1:$K$65536)-19,0,18,1)</definedName>
    <definedName name="Pt4_WQ_ph_100U" localSheetId="37">OFFSET('[1]Water Quality Pt 4'!$K$10,COUNTA('[1]Water Quality Pt 4'!$K$1:$K$65536)-19,0,18,1)</definedName>
    <definedName name="Pt4_WQ_ph_100U" localSheetId="38">OFFSET('[1]Water Quality Pt 4'!$K$10,COUNTA('[1]Water Quality Pt 4'!$K$1:$K$65536)-19,0,18,1)</definedName>
    <definedName name="Pt4_WQ_ph_100U" localSheetId="39">OFFSET('[1]Water Quality Pt 4'!$K$10,COUNTA('[1]Water Quality Pt 4'!$K$1:$K$65536)-19,0,18,1)</definedName>
    <definedName name="Pt4_WQ_ph_100U" localSheetId="40">OFFSET('[1]Water Quality Pt 4'!$K$10,COUNTA('[1]Water Quality Pt 4'!$K$1:$K$65536)-19,0,18,1)</definedName>
    <definedName name="Pt4_WQ_ph_100U" localSheetId="41">OFFSET('[1]Water Quality Pt 4'!$K$10,COUNTA('[1]Water Quality Pt 4'!$K$1:$K$65536)-19,0,18,1)</definedName>
    <definedName name="Pt4_WQ_ph_100U" localSheetId="42">OFFSET('[1]Water Quality Pt 4'!$K$10,COUNTA('[1]Water Quality Pt 4'!$K$1:$K$65536)-19,0,18,1)</definedName>
    <definedName name="Pt4_WQ_ph_100U" localSheetId="52">OFFSET('[1]Water Quality Pt 4'!$K$10,COUNTA('[1]Water Quality Pt 4'!$K$1:$K$65536)-19,0,18,1)</definedName>
    <definedName name="Pt4_WQ_ph_100U" localSheetId="55">OFFSET('[1]Water Quality Pt 4'!$K$10,COUNTA('[1]Water Quality Pt 4'!$K$1:$K$65536)-19,0,18,1)</definedName>
    <definedName name="Pt4_WQ_ph_100U" localSheetId="53">OFFSET('[1]Water Quality Pt 4'!$K$10,COUNTA('[1]Water Quality Pt 4'!$K$1:$K$65536)-19,0,18,1)</definedName>
    <definedName name="Pt4_WQ_ph_100U" localSheetId="54">OFFSET('[1]Water Quality Pt 4'!$K$10,COUNTA('[1]Water Quality Pt 4'!$K$1:$K$65536)-19,0,18,1)</definedName>
    <definedName name="Pt4_WQ_ph_100U" localSheetId="22">OFFSET('[1]Water Quality Pt 4'!$K$10,COUNTA('[1]Water Quality Pt 4'!$K$1:$K$65536)-19,0,18,1)</definedName>
    <definedName name="Pt4_WQ_ph_100U">OFFSET('Water Quality Pt 4'!$K$10,COUNTA('Water Quality Pt 4'!$K:$K)-19,0,18,1)</definedName>
    <definedName name="Pt4_WQ_pH_50L" localSheetId="36">OFFSET('[1]Water Quality Pt 4'!$N$10,COUNTA('[1]Water Quality Pt 4'!$N$1:$N$65536)-19,0,18,1)</definedName>
    <definedName name="Pt4_WQ_pH_50L" localSheetId="37">OFFSET('[1]Water Quality Pt 4'!$N$10,COUNTA('[1]Water Quality Pt 4'!$N$1:$N$65536)-19,0,18,1)</definedName>
    <definedName name="Pt4_WQ_pH_50L" localSheetId="38">OFFSET('[1]Water Quality Pt 4'!$N$10,COUNTA('[1]Water Quality Pt 4'!$N$1:$N$65536)-19,0,18,1)</definedName>
    <definedName name="Pt4_WQ_pH_50L" localSheetId="39">OFFSET('[1]Water Quality Pt 4'!$N$10,COUNTA('[1]Water Quality Pt 4'!$N$1:$N$65536)-19,0,18,1)</definedName>
    <definedName name="Pt4_WQ_pH_50L" localSheetId="40">OFFSET('[1]Water Quality Pt 4'!$N$10,COUNTA('[1]Water Quality Pt 4'!$N$1:$N$65536)-19,0,18,1)</definedName>
    <definedName name="Pt4_WQ_pH_50L" localSheetId="41">OFFSET('[1]Water Quality Pt 4'!$N$10,COUNTA('[1]Water Quality Pt 4'!$N$1:$N$65536)-19,0,18,1)</definedName>
    <definedName name="Pt4_WQ_pH_50L" localSheetId="42">OFFSET('[1]Water Quality Pt 4'!$N$10,COUNTA('[1]Water Quality Pt 4'!$N$1:$N$65536)-19,0,18,1)</definedName>
    <definedName name="Pt4_WQ_pH_50L" localSheetId="52">OFFSET('[1]Water Quality Pt 4'!$N$10,COUNTA('[1]Water Quality Pt 4'!$N$1:$N$65536)-19,0,18,1)</definedName>
    <definedName name="Pt4_WQ_pH_50L" localSheetId="55">OFFSET('[1]Water Quality Pt 4'!$N$10,COUNTA('[1]Water Quality Pt 4'!$N$1:$N$65536)-19,0,18,1)</definedName>
    <definedName name="Pt4_WQ_pH_50L" localSheetId="53">OFFSET('[1]Water Quality Pt 4'!$N$10,COUNTA('[1]Water Quality Pt 4'!$N$1:$N$65536)-19,0,18,1)</definedName>
    <definedName name="Pt4_WQ_pH_50L" localSheetId="54">OFFSET('[1]Water Quality Pt 4'!$N$10,COUNTA('[1]Water Quality Pt 4'!$N$1:$N$65536)-19,0,18,1)</definedName>
    <definedName name="Pt4_WQ_pH_50L" localSheetId="22">OFFSET('[1]Water Quality Pt 4'!$N$10,COUNTA('[1]Water Quality Pt 4'!$N$1:$N$65536)-19,0,18,1)</definedName>
    <definedName name="Pt4_WQ_pH_50L">OFFSET('Water Quality Pt 4'!$N$10,COUNTA('Water Quality Pt 4'!$N:$N)-19,0,18,1)</definedName>
    <definedName name="Pt4_WQ_pH_50U" localSheetId="36">OFFSET('[1]Water Quality Pt 4'!$M$10,COUNTA('[1]Water Quality Pt 4'!$M$1:$M$65536)-19,0,18,1)</definedName>
    <definedName name="Pt4_WQ_pH_50U" localSheetId="37">OFFSET('[1]Water Quality Pt 4'!$M$10,COUNTA('[1]Water Quality Pt 4'!$M$1:$M$65536)-19,0,18,1)</definedName>
    <definedName name="Pt4_WQ_pH_50U" localSheetId="38">OFFSET('[1]Water Quality Pt 4'!$M$10,COUNTA('[1]Water Quality Pt 4'!$M$1:$M$65536)-19,0,18,1)</definedName>
    <definedName name="Pt4_WQ_pH_50U" localSheetId="39">OFFSET('[1]Water Quality Pt 4'!$M$10,COUNTA('[1]Water Quality Pt 4'!$M$1:$M$65536)-19,0,18,1)</definedName>
    <definedName name="Pt4_WQ_pH_50U" localSheetId="40">OFFSET('[1]Water Quality Pt 4'!$M$10,COUNTA('[1]Water Quality Pt 4'!$M$1:$M$65536)-19,0,18,1)</definedName>
    <definedName name="Pt4_WQ_pH_50U" localSheetId="41">OFFSET('[1]Water Quality Pt 4'!$M$10,COUNTA('[1]Water Quality Pt 4'!$M$1:$M$65536)-19,0,18,1)</definedName>
    <definedName name="Pt4_WQ_pH_50U" localSheetId="42">OFFSET('[1]Water Quality Pt 4'!$M$10,COUNTA('[1]Water Quality Pt 4'!$M$1:$M$65536)-19,0,18,1)</definedName>
    <definedName name="Pt4_WQ_pH_50U" localSheetId="52">OFFSET('[1]Water Quality Pt 4'!$M$10,COUNTA('[1]Water Quality Pt 4'!$M$1:$M$65536)-19,0,18,1)</definedName>
    <definedName name="Pt4_WQ_pH_50U" localSheetId="55">OFFSET('[1]Water Quality Pt 4'!$M$10,COUNTA('[1]Water Quality Pt 4'!$M$1:$M$65536)-19,0,18,1)</definedName>
    <definedName name="Pt4_WQ_pH_50U" localSheetId="53">OFFSET('[1]Water Quality Pt 4'!$M$10,COUNTA('[1]Water Quality Pt 4'!$M$1:$M$65536)-19,0,18,1)</definedName>
    <definedName name="Pt4_WQ_pH_50U" localSheetId="54">OFFSET('[1]Water Quality Pt 4'!$M$10,COUNTA('[1]Water Quality Pt 4'!$M$1:$M$65536)-19,0,18,1)</definedName>
    <definedName name="Pt4_WQ_pH_50U" localSheetId="22">OFFSET('[1]Water Quality Pt 4'!$M$10,COUNTA('[1]Water Quality Pt 4'!$M$1:$M$65536)-19,0,18,1)</definedName>
    <definedName name="Pt4_WQ_pH_50U">OFFSET('Water Quality Pt 4'!$M$10,COUNTA('Water Quality Pt 4'!$M:$M)-19,0,18,1)</definedName>
    <definedName name="vs6c_day_cont" localSheetId="36">OFFSET('[1]Noise VS6 Central'!$D$10,COUNTA('[1]Noise VS6 Central'!$D$1:$D$65536)-13,0,12,1)</definedName>
    <definedName name="vs6c_day_cont" localSheetId="37">OFFSET('[1]Noise VS6 Central'!$D$10,COUNTA('[1]Noise VS6 Central'!$D$1:$D$65536)-13,0,12,1)</definedName>
    <definedName name="vs6c_day_cont" localSheetId="38">OFFSET('[1]Noise VS6 Central'!$D$10,COUNTA('[1]Noise VS6 Central'!$D$1:$D$65536)-13,0,12,1)</definedName>
    <definedName name="vs6c_day_cont" localSheetId="39">OFFSET('[1]Noise VS6 Central'!$D$10,COUNTA('[1]Noise VS6 Central'!$D$1:$D$65536)-13,0,12,1)</definedName>
    <definedName name="vs6c_day_cont" localSheetId="40">OFFSET('[1]Noise VS6 Central'!$D$10,COUNTA('[1]Noise VS6 Central'!$D$1:$D$65536)-13,0,12,1)</definedName>
    <definedName name="vs6c_day_cont" localSheetId="41">OFFSET('[1]Noise VS6 Central'!$D$10,COUNTA('[1]Noise VS6 Central'!$D$1:$D$65536)-13,0,12,1)</definedName>
    <definedName name="vs6c_day_cont" localSheetId="42">OFFSET('[1]Noise VS6 Central'!$D$10,COUNTA('[1]Noise VS6 Central'!$D$1:$D$65536)-13,0,12,1)</definedName>
    <definedName name="vs6c_day_cont" localSheetId="52">OFFSET('[1]Noise VS6 Central'!$D$10,COUNTA('[1]Noise VS6 Central'!$D$1:$D$65536)-13,0,12,1)</definedName>
    <definedName name="vs6c_day_cont" localSheetId="55">OFFSET('[1]Noise VS6 Central'!$D$10,COUNTA('[1]Noise VS6 Central'!$D$1:$D$65536)-13,0,12,1)</definedName>
    <definedName name="vs6c_day_cont" localSheetId="53">OFFSET('[1]Noise VS6 Central'!$D$10,COUNTA('[1]Noise VS6 Central'!$D$1:$D$65536)-13,0,12,1)</definedName>
    <definedName name="vs6c_day_cont" localSheetId="54">OFFSET('[1]Noise VS6 Central'!$D$10,COUNTA('[1]Noise VS6 Central'!$D$1:$D$65536)-13,0,12,1)</definedName>
    <definedName name="vs6c_day_cont" localSheetId="22">OFFSET('[1]Noise VS6 Central'!$D$10,COUNTA('[1]Noise VS6 Central'!$D$1:$D$65536)-13,0,12,1)</definedName>
    <definedName name="vs6c_day_cont">OFFSET('Noise VS6 Central'!$D$10,COUNTA('Noise VS6 Central'!$D:$D)-13,0,12,1)</definedName>
    <definedName name="vs6c_day_limit" localSheetId="36">OFFSET('[1]Noise VS6 Central'!$E$10,COUNTA('[1]Noise VS6 Central'!$E$1:$E$65536)-13,0,12,1)</definedName>
    <definedName name="vs6c_day_limit" localSheetId="37">OFFSET('[1]Noise VS6 Central'!$E$10,COUNTA('[1]Noise VS6 Central'!$E$1:$E$65536)-13,0,12,1)</definedName>
    <definedName name="vs6c_day_limit" localSheetId="38">OFFSET('[1]Noise VS6 Central'!$E$10,COUNTA('[1]Noise VS6 Central'!$E$1:$E$65536)-13,0,12,1)</definedName>
    <definedName name="vs6c_day_limit" localSheetId="39">OFFSET('[1]Noise VS6 Central'!$E$10,COUNTA('[1]Noise VS6 Central'!$E$1:$E$65536)-13,0,12,1)</definedName>
    <definedName name="vs6c_day_limit" localSheetId="40">OFFSET('[1]Noise VS6 Central'!$E$10,COUNTA('[1]Noise VS6 Central'!$E$1:$E$65536)-13,0,12,1)</definedName>
    <definedName name="vs6c_day_limit" localSheetId="41">OFFSET('[1]Noise VS6 Central'!$E$10,COUNTA('[1]Noise VS6 Central'!$E$1:$E$65536)-13,0,12,1)</definedName>
    <definedName name="vs6c_day_limit" localSheetId="42">OFFSET('[1]Noise VS6 Central'!$E$10,COUNTA('[1]Noise VS6 Central'!$E$1:$E$65536)-13,0,12,1)</definedName>
    <definedName name="vs6c_day_limit" localSheetId="52">OFFSET('[1]Noise VS6 Central'!$E$10,COUNTA('[1]Noise VS6 Central'!$E$1:$E$65536)-13,0,12,1)</definedName>
    <definedName name="vs6c_day_limit" localSheetId="55">OFFSET('[1]Noise VS6 Central'!$E$10,COUNTA('[1]Noise VS6 Central'!$E$1:$E$65536)-13,0,12,1)</definedName>
    <definedName name="vs6c_day_limit" localSheetId="53">OFFSET('[1]Noise VS6 Central'!$E$10,COUNTA('[1]Noise VS6 Central'!$E$1:$E$65536)-13,0,12,1)</definedName>
    <definedName name="vs6c_day_limit" localSheetId="54">OFFSET('[1]Noise VS6 Central'!$E$10,COUNTA('[1]Noise VS6 Central'!$E$1:$E$65536)-13,0,12,1)</definedName>
    <definedName name="vs6c_day_limit" localSheetId="22">OFFSET('[1]Noise VS6 Central'!$E$10,COUNTA('[1]Noise VS6 Central'!$E$1:$E$65536)-13,0,12,1)</definedName>
    <definedName name="vs6c_day_limit">OFFSET('Noise VS6 Central'!$E$10,COUNTA('Noise VS6 Central'!$E:$E)-13,0,12,1)</definedName>
    <definedName name="vs6c_day_month" localSheetId="36">OFFSET('[1]Noise VS6 Central'!$A$10,COUNTA('[1]Noise VS6 Central'!$A$1:$A$65536)-19,0,12,1)</definedName>
    <definedName name="vs6c_day_month" localSheetId="37">OFFSET('[1]Noise VS6 Central'!$A$10,COUNTA('[1]Noise VS6 Central'!$A$1:$A$65536)-19,0,12,1)</definedName>
    <definedName name="vs6c_day_month" localSheetId="38">OFFSET('[1]Noise VS6 Central'!$A$10,COUNTA('[1]Noise VS6 Central'!$A$1:$A$65536)-19,0,12,1)</definedName>
    <definedName name="vs6c_day_month" localSheetId="39">OFFSET('[1]Noise VS6 Central'!$A$10,COUNTA('[1]Noise VS6 Central'!$A$1:$A$65536)-19,0,12,1)</definedName>
    <definedName name="vs6c_day_month" localSheetId="40">OFFSET('[1]Noise VS6 Central'!$A$10,COUNTA('[1]Noise VS6 Central'!$A$1:$A$65536)-19,0,12,1)</definedName>
    <definedName name="vs6c_day_month" localSheetId="41">OFFSET('[1]Noise VS6 Central'!$A$10,COUNTA('[1]Noise VS6 Central'!$A$1:$A$65536)-19,0,12,1)</definedName>
    <definedName name="vs6c_day_month" localSheetId="42">OFFSET('[1]Noise VS6 Central'!$A$10,COUNTA('[1]Noise VS6 Central'!$A$1:$A$65536)-19,0,12,1)</definedName>
    <definedName name="vs6c_day_month" localSheetId="52">OFFSET('[1]Noise VS6 Central'!$A$10,COUNTA('[1]Noise VS6 Central'!$A$1:$A$65536)-19,0,12,1)</definedName>
    <definedName name="vs6c_day_month" localSheetId="55">OFFSET('[1]Noise VS6 Central'!$A$10,COUNTA('[1]Noise VS6 Central'!$A$1:$A$65536)-19,0,12,1)</definedName>
    <definedName name="vs6c_day_month" localSheetId="53">OFFSET('[1]Noise VS6 Central'!$A$10,COUNTA('[1]Noise VS6 Central'!$A$1:$A$65536)-19,0,12,1)</definedName>
    <definedName name="vs6c_day_month" localSheetId="54">OFFSET('[1]Noise VS6 Central'!$A$10,COUNTA('[1]Noise VS6 Central'!$A$1:$A$65536)-19,0,12,1)</definedName>
    <definedName name="vs6c_day_month" localSheetId="22">OFFSET('[1]Noise VS6 Central'!$A$10,COUNTA('[1]Noise VS6 Central'!$A$1:$A$65536)-19,0,12,1)</definedName>
    <definedName name="vs6c_day_month">OFFSET('Noise VS6 Central'!$A$10,COUNTA('Noise VS6 Central'!$A:$A)-19,0,12,1)</definedName>
    <definedName name="vs6c_day_total" localSheetId="36">OFFSET('[1]Noise VS6 Central'!$C$10,COUNTA('[1]Noise VS6 Central'!$C$1:$C$65536)-13,0,12,1)</definedName>
    <definedName name="vs6c_day_total" localSheetId="37">OFFSET('[1]Noise VS6 Central'!$C$10,COUNTA('[1]Noise VS6 Central'!$C$1:$C$65536)-13,0,12,1)</definedName>
    <definedName name="vs6c_day_total" localSheetId="38">OFFSET('[1]Noise VS6 Central'!$C$10,COUNTA('[1]Noise VS6 Central'!$C$1:$C$65536)-13,0,12,1)</definedName>
    <definedName name="vs6c_day_total" localSheetId="39">OFFSET('[1]Noise VS6 Central'!$C$10,COUNTA('[1]Noise VS6 Central'!$C$1:$C$65536)-13,0,12,1)</definedName>
    <definedName name="vs6c_day_total" localSheetId="40">OFFSET('[1]Noise VS6 Central'!$C$10,COUNTA('[1]Noise VS6 Central'!$C$1:$C$65536)-13,0,12,1)</definedName>
    <definedName name="vs6c_day_total" localSheetId="41">OFFSET('[1]Noise VS6 Central'!$C$10,COUNTA('[1]Noise VS6 Central'!$C$1:$C$65536)-13,0,12,1)</definedName>
    <definedName name="vs6c_day_total" localSheetId="42">OFFSET('[1]Noise VS6 Central'!$C$10,COUNTA('[1]Noise VS6 Central'!$C$1:$C$65536)-13,0,12,1)</definedName>
    <definedName name="vs6c_day_total" localSheetId="52">OFFSET('[1]Noise VS6 Central'!$C$10,COUNTA('[1]Noise VS6 Central'!$C$1:$C$65536)-13,0,12,1)</definedName>
    <definedName name="vs6c_day_total" localSheetId="55">OFFSET('[1]Noise VS6 Central'!$C$10,COUNTA('[1]Noise VS6 Central'!$C$1:$C$65536)-13,0,12,1)</definedName>
    <definedName name="vs6c_day_total" localSheetId="53">OFFSET('[1]Noise VS6 Central'!$C$10,COUNTA('[1]Noise VS6 Central'!$C$1:$C$65536)-13,0,12,1)</definedName>
    <definedName name="vs6c_day_total" localSheetId="54">OFFSET('[1]Noise VS6 Central'!$C$10,COUNTA('[1]Noise VS6 Central'!$C$1:$C$65536)-13,0,12,1)</definedName>
    <definedName name="vs6c_day_total" localSheetId="22">OFFSET('[1]Noise VS6 Central'!$C$10,COUNTA('[1]Noise VS6 Central'!$C$1:$C$65536)-13,0,12,1)</definedName>
    <definedName name="vs6c_day_total">OFFSET('Noise VS6 Central'!$C$10,COUNTA('Noise VS6 Central'!$C:$C)-13,0,12,1)</definedName>
    <definedName name="vs6c_evening_cont" localSheetId="36">OFFSET('[1]Noise VS6 Central'!$O$10,COUNTA('[1]Noise VS6 Central'!$O$1:$O$65536)-13,0,12,1)</definedName>
    <definedName name="vs6c_evening_cont" localSheetId="37">OFFSET('[1]Noise VS6 Central'!$O$10,COUNTA('[1]Noise VS6 Central'!$O$1:$O$65536)-13,0,12,1)</definedName>
    <definedName name="vs6c_evening_cont" localSheetId="38">OFFSET('[1]Noise VS6 Central'!$O$10,COUNTA('[1]Noise VS6 Central'!$O$1:$O$65536)-13,0,12,1)</definedName>
    <definedName name="vs6c_evening_cont" localSheetId="39">OFFSET('[1]Noise VS6 Central'!$O$10,COUNTA('[1]Noise VS6 Central'!$O$1:$O$65536)-13,0,12,1)</definedName>
    <definedName name="vs6c_evening_cont" localSheetId="40">OFFSET('[1]Noise VS6 Central'!$O$10,COUNTA('[1]Noise VS6 Central'!$O$1:$O$65536)-13,0,12,1)</definedName>
    <definedName name="vs6c_evening_cont" localSheetId="41">OFFSET('[1]Noise VS6 Central'!$O$10,COUNTA('[1]Noise VS6 Central'!$O$1:$O$65536)-13,0,12,1)</definedName>
    <definedName name="vs6c_evening_cont" localSheetId="42">OFFSET('[1]Noise VS6 Central'!$O$10,COUNTA('[1]Noise VS6 Central'!$O$1:$O$65536)-13,0,12,1)</definedName>
    <definedName name="vs6c_evening_cont" localSheetId="52">OFFSET('[1]Noise VS6 Central'!$O$10,COUNTA('[1]Noise VS6 Central'!$O$1:$O$65536)-13,0,12,1)</definedName>
    <definedName name="vs6c_evening_cont" localSheetId="55">OFFSET('[1]Noise VS6 Central'!$O$10,COUNTA('[1]Noise VS6 Central'!$O$1:$O$65536)-13,0,12,1)</definedName>
    <definedName name="vs6c_evening_cont" localSheetId="53">OFFSET('[1]Noise VS6 Central'!$O$10,COUNTA('[1]Noise VS6 Central'!$O$1:$O$65536)-13,0,12,1)</definedName>
    <definedName name="vs6c_evening_cont" localSheetId="54">OFFSET('[1]Noise VS6 Central'!$O$10,COUNTA('[1]Noise VS6 Central'!$O$1:$O$65536)-13,0,12,1)</definedName>
    <definedName name="vs6c_evening_cont" localSheetId="22">OFFSET('[1]Noise VS6 Central'!$O$10,COUNTA('[1]Noise VS6 Central'!$O$1:$O$65536)-13,0,12,1)</definedName>
    <definedName name="vs6c_evening_cont">OFFSET('Noise VS6 Central'!$O$10,COUNTA('Noise VS6 Central'!$O:$O)-13,0,12,1)</definedName>
    <definedName name="vs6c_evening_limit" localSheetId="36">OFFSET('[1]Noise VS6 Central'!$P$10,COUNTA('[1]Noise VS6 Central'!$P$1:$P$65536)-13,0,12,1)</definedName>
    <definedName name="vs6c_evening_limit" localSheetId="37">OFFSET('[1]Noise VS6 Central'!$P$10,COUNTA('[1]Noise VS6 Central'!$P$1:$P$65536)-13,0,12,1)</definedName>
    <definedName name="vs6c_evening_limit" localSheetId="38">OFFSET('[1]Noise VS6 Central'!$P$10,COUNTA('[1]Noise VS6 Central'!$P$1:$P$65536)-13,0,12,1)</definedName>
    <definedName name="vs6c_evening_limit" localSheetId="39">OFFSET('[1]Noise VS6 Central'!$P$10,COUNTA('[1]Noise VS6 Central'!$P$1:$P$65536)-13,0,12,1)</definedName>
    <definedName name="vs6c_evening_limit" localSheetId="40">OFFSET('[1]Noise VS6 Central'!$P$10,COUNTA('[1]Noise VS6 Central'!$P$1:$P$65536)-13,0,12,1)</definedName>
    <definedName name="vs6c_evening_limit" localSheetId="41">OFFSET('[1]Noise VS6 Central'!$P$10,COUNTA('[1]Noise VS6 Central'!$P$1:$P$65536)-13,0,12,1)</definedName>
    <definedName name="vs6c_evening_limit" localSheetId="42">OFFSET('[1]Noise VS6 Central'!$P$10,COUNTA('[1]Noise VS6 Central'!$P$1:$P$65536)-13,0,12,1)</definedName>
    <definedName name="vs6c_evening_limit" localSheetId="52">OFFSET('[1]Noise VS6 Central'!$P$10,COUNTA('[1]Noise VS6 Central'!$P$1:$P$65536)-13,0,12,1)</definedName>
    <definedName name="vs6c_evening_limit" localSheetId="55">OFFSET('[1]Noise VS6 Central'!$P$10,COUNTA('[1]Noise VS6 Central'!$P$1:$P$65536)-13,0,12,1)</definedName>
    <definedName name="vs6c_evening_limit" localSheetId="53">OFFSET('[1]Noise VS6 Central'!$P$10,COUNTA('[1]Noise VS6 Central'!$P$1:$P$65536)-13,0,12,1)</definedName>
    <definedName name="vs6c_evening_limit" localSheetId="54">OFFSET('[1]Noise VS6 Central'!$P$10,COUNTA('[1]Noise VS6 Central'!$P$1:$P$65536)-13,0,12,1)</definedName>
    <definedName name="vs6c_evening_limit" localSheetId="22">OFFSET('[1]Noise VS6 Central'!$P$10,COUNTA('[1]Noise VS6 Central'!$P$1:$P$65536)-13,0,12,1)</definedName>
    <definedName name="vs6c_evening_limit">OFFSET('Noise VS6 Central'!$P$10,COUNTA('Noise VS6 Central'!$P:$P)-13,0,12,1)</definedName>
    <definedName name="vs6c_evening_month" localSheetId="36">OFFSET('[1]Noise VS6 Central'!$L$10,COUNTA('[1]Noise VS6 Central'!$L$1:$L$65536)-14,0,12,1)</definedName>
    <definedName name="vs6c_evening_month" localSheetId="37">OFFSET('[1]Noise VS6 Central'!$L$10,COUNTA('[1]Noise VS6 Central'!$L$1:$L$65536)-14,0,12,1)</definedName>
    <definedName name="vs6c_evening_month" localSheetId="38">OFFSET('[1]Noise VS6 Central'!$L$10,COUNTA('[1]Noise VS6 Central'!$L$1:$L$65536)-14,0,12,1)</definedName>
    <definedName name="vs6c_evening_month" localSheetId="39">OFFSET('[1]Noise VS6 Central'!$L$10,COUNTA('[1]Noise VS6 Central'!$L$1:$L$65536)-14,0,12,1)</definedName>
    <definedName name="vs6c_evening_month" localSheetId="40">OFFSET('[1]Noise VS6 Central'!$L$10,COUNTA('[1]Noise VS6 Central'!$L$1:$L$65536)-14,0,12,1)</definedName>
    <definedName name="vs6c_evening_month" localSheetId="41">OFFSET('[1]Noise VS6 Central'!$L$10,COUNTA('[1]Noise VS6 Central'!$L$1:$L$65536)-14,0,12,1)</definedName>
    <definedName name="vs6c_evening_month" localSheetId="42">OFFSET('[1]Noise VS6 Central'!$L$10,COUNTA('[1]Noise VS6 Central'!$L$1:$L$65536)-14,0,12,1)</definedName>
    <definedName name="vs6c_evening_month" localSheetId="52">OFFSET('[1]Noise VS6 Central'!$L$10,COUNTA('[1]Noise VS6 Central'!$L$1:$L$65536)-14,0,12,1)</definedName>
    <definedName name="vs6c_evening_month" localSheetId="55">OFFSET('[1]Noise VS6 Central'!$L$10,COUNTA('[1]Noise VS6 Central'!$L$1:$L$65536)-14,0,12,1)</definedName>
    <definedName name="vs6c_evening_month" localSheetId="53">OFFSET('[1]Noise VS6 Central'!$L$10,COUNTA('[1]Noise VS6 Central'!$L$1:$L$65536)-14,0,12,1)</definedName>
    <definedName name="vs6c_evening_month" localSheetId="54">OFFSET('[1]Noise VS6 Central'!$L$10,COUNTA('[1]Noise VS6 Central'!$L$1:$L$65536)-14,0,12,1)</definedName>
    <definedName name="vs6c_evening_month" localSheetId="22">OFFSET('[1]Noise VS6 Central'!$L$10,COUNTA('[1]Noise VS6 Central'!$L$1:$L$65536)-14,0,12,1)</definedName>
    <definedName name="vs6c_evening_month">OFFSET('Noise VS6 Central'!$L$10,COUNTA('Noise VS6 Central'!$L:$L)-14,0,12,1)</definedName>
    <definedName name="vs6c_evening_total" localSheetId="36">OFFSET('[1]Noise VS6 Central'!$N$10,COUNTA('[1]Noise VS6 Central'!$N$1:$N$65536)-13,0,12,1)</definedName>
    <definedName name="vs6c_evening_total" localSheetId="37">OFFSET('[1]Noise VS6 Central'!$N$10,COUNTA('[1]Noise VS6 Central'!$N$1:$N$65536)-13,0,12,1)</definedName>
    <definedName name="vs6c_evening_total" localSheetId="38">OFFSET('[1]Noise VS6 Central'!$N$10,COUNTA('[1]Noise VS6 Central'!$N$1:$N$65536)-13,0,12,1)</definedName>
    <definedName name="vs6c_evening_total" localSheetId="39">OFFSET('[1]Noise VS6 Central'!$N$10,COUNTA('[1]Noise VS6 Central'!$N$1:$N$65536)-13,0,12,1)</definedName>
    <definedName name="vs6c_evening_total" localSheetId="40">OFFSET('[1]Noise VS6 Central'!$N$10,COUNTA('[1]Noise VS6 Central'!$N$1:$N$65536)-13,0,12,1)</definedName>
    <definedName name="vs6c_evening_total" localSheetId="41">OFFSET('[1]Noise VS6 Central'!$N$10,COUNTA('[1]Noise VS6 Central'!$N$1:$N$65536)-13,0,12,1)</definedName>
    <definedName name="vs6c_evening_total" localSheetId="42">OFFSET('[1]Noise VS6 Central'!$N$10,COUNTA('[1]Noise VS6 Central'!$N$1:$N$65536)-13,0,12,1)</definedName>
    <definedName name="vs6c_evening_total" localSheetId="52">OFFSET('[1]Noise VS6 Central'!$N$10,COUNTA('[1]Noise VS6 Central'!$N$1:$N$65536)-13,0,12,1)</definedName>
    <definedName name="vs6c_evening_total" localSheetId="55">OFFSET('[1]Noise VS6 Central'!$N$10,COUNTA('[1]Noise VS6 Central'!$N$1:$N$65536)-13,0,12,1)</definedName>
    <definedName name="vs6c_evening_total" localSheetId="53">OFFSET('[1]Noise VS6 Central'!$N$10,COUNTA('[1]Noise VS6 Central'!$N$1:$N$65536)-13,0,12,1)</definedName>
    <definedName name="vs6c_evening_total" localSheetId="54">OFFSET('[1]Noise VS6 Central'!$N$10,COUNTA('[1]Noise VS6 Central'!$N$1:$N$65536)-13,0,12,1)</definedName>
    <definedName name="vs6c_evening_total" localSheetId="22">OFFSET('[1]Noise VS6 Central'!$N$10,COUNTA('[1]Noise VS6 Central'!$N$1:$N$65536)-13,0,12,1)</definedName>
    <definedName name="vs6c_evening_total">OFFSET('Noise VS6 Central'!$N$10,COUNTA('Noise VS6 Central'!$N:$N)-13,0,12,1)</definedName>
    <definedName name="vs6c_night_cont" localSheetId="36">OFFSET('[1]Noise VS6 Central'!$Z$10,COUNTA('[1]Noise VS6 Central'!$Z$1:$Z$65536)-13,0,12,1)</definedName>
    <definedName name="vs6c_night_cont" localSheetId="37">OFFSET('[1]Noise VS6 Central'!$Z$10,COUNTA('[1]Noise VS6 Central'!$Z$1:$Z$65536)-13,0,12,1)</definedName>
    <definedName name="vs6c_night_cont" localSheetId="38">OFFSET('[1]Noise VS6 Central'!$Z$10,COUNTA('[1]Noise VS6 Central'!$Z$1:$Z$65536)-13,0,12,1)</definedName>
    <definedName name="vs6c_night_cont" localSheetId="39">OFFSET('[1]Noise VS6 Central'!$Z$10,COUNTA('[1]Noise VS6 Central'!$Z$1:$Z$65536)-13,0,12,1)</definedName>
    <definedName name="vs6c_night_cont" localSheetId="40">OFFSET('[1]Noise VS6 Central'!$Z$10,COUNTA('[1]Noise VS6 Central'!$Z$1:$Z$65536)-13,0,12,1)</definedName>
    <definedName name="vs6c_night_cont" localSheetId="41">OFFSET('[1]Noise VS6 Central'!$Z$10,COUNTA('[1]Noise VS6 Central'!$Z$1:$Z$65536)-13,0,12,1)</definedName>
    <definedName name="vs6c_night_cont" localSheetId="42">OFFSET('[1]Noise VS6 Central'!$Z$10,COUNTA('[1]Noise VS6 Central'!$Z$1:$Z$65536)-13,0,12,1)</definedName>
    <definedName name="vs6c_night_cont" localSheetId="52">OFFSET('[1]Noise VS6 Central'!$Z$10,COUNTA('[1]Noise VS6 Central'!$Z$1:$Z$65536)-13,0,12,1)</definedName>
    <definedName name="vs6c_night_cont" localSheetId="55">OFFSET('[1]Noise VS6 Central'!$Z$10,COUNTA('[1]Noise VS6 Central'!$Z$1:$Z$65536)-13,0,12,1)</definedName>
    <definedName name="vs6c_night_cont" localSheetId="53">OFFSET('[1]Noise VS6 Central'!$Z$10,COUNTA('[1]Noise VS6 Central'!$Z$1:$Z$65536)-13,0,12,1)</definedName>
    <definedName name="vs6c_night_cont" localSheetId="54">OFFSET('[1]Noise VS6 Central'!$Z$10,COUNTA('[1]Noise VS6 Central'!$Z$1:$Z$65536)-13,0,12,1)</definedName>
    <definedName name="vs6c_night_cont" localSheetId="22">OFFSET('[1]Noise VS6 Central'!$Z$10,COUNTA('[1]Noise VS6 Central'!$Z$1:$Z$65536)-13,0,12,1)</definedName>
    <definedName name="vs6c_night_cont">OFFSET('Noise VS6 Central'!$Z$10,COUNTA('Noise VS6 Central'!$Z:$Z)-13,0,12,1)</definedName>
    <definedName name="vs6c_night_la1_limit" localSheetId="36">OFFSET('[1]Noise VS6 Central'!$AD$10,COUNTA('[1]Noise VS6 Central'!$AD$1:$AD$65536)-13,0,12,1)</definedName>
    <definedName name="vs6c_night_la1_limit" localSheetId="37">OFFSET('[1]Noise VS6 Central'!$AD$10,COUNTA('[1]Noise VS6 Central'!$AD$1:$AD$65536)-13,0,12,1)</definedName>
    <definedName name="vs6c_night_la1_limit" localSheetId="38">OFFSET('[1]Noise VS6 Central'!$AD$10,COUNTA('[1]Noise VS6 Central'!$AD$1:$AD$65536)-13,0,12,1)</definedName>
    <definedName name="vs6c_night_la1_limit" localSheetId="39">OFFSET('[1]Noise VS6 Central'!$AD$10,COUNTA('[1]Noise VS6 Central'!$AD$1:$AD$65536)-13,0,12,1)</definedName>
    <definedName name="vs6c_night_la1_limit" localSheetId="40">OFFSET('[1]Noise VS6 Central'!$AD$10,COUNTA('[1]Noise VS6 Central'!$AD$1:$AD$65536)-13,0,12,1)</definedName>
    <definedName name="vs6c_night_la1_limit" localSheetId="41">OFFSET('[1]Noise VS6 Central'!$AD$10,COUNTA('[1]Noise VS6 Central'!$AD$1:$AD$65536)-13,0,12,1)</definedName>
    <definedName name="vs6c_night_la1_limit" localSheetId="42">OFFSET('[1]Noise VS6 Central'!$AD$10,COUNTA('[1]Noise VS6 Central'!$AD$1:$AD$65536)-13,0,12,1)</definedName>
    <definedName name="vs6c_night_la1_limit" localSheetId="52">OFFSET('[1]Noise VS6 Central'!$AD$10,COUNTA('[1]Noise VS6 Central'!$AD$1:$AD$65536)-13,0,12,1)</definedName>
    <definedName name="vs6c_night_la1_limit" localSheetId="55">OFFSET('[1]Noise VS6 Central'!$AD$10,COUNTA('[1]Noise VS6 Central'!$AD$1:$AD$65536)-13,0,12,1)</definedName>
    <definedName name="vs6c_night_la1_limit" localSheetId="53">OFFSET('[1]Noise VS6 Central'!$AD$10,COUNTA('[1]Noise VS6 Central'!$AD$1:$AD$65536)-13,0,12,1)</definedName>
    <definedName name="vs6c_night_la1_limit" localSheetId="54">OFFSET('[1]Noise VS6 Central'!$AD$10,COUNTA('[1]Noise VS6 Central'!$AD$1:$AD$65536)-13,0,12,1)</definedName>
    <definedName name="vs6c_night_la1_limit" localSheetId="22">OFFSET('[1]Noise VS6 Central'!$AD$10,COUNTA('[1]Noise VS6 Central'!$AD$1:$AD$65536)-13,0,12,1)</definedName>
    <definedName name="vs6c_night_la1_limit">OFFSET('Noise VS6 Central'!$AD$10,COUNTA('Noise VS6 Central'!$AD:$AD)-13,0,12,1)</definedName>
    <definedName name="vs6c_night_la1_total" localSheetId="36">OFFSET('[1]Noise VS6 Central'!$AB$10,COUNTA('[1]Noise VS6 Central'!$AB$1:$AB$65536)-13,0,12,1)</definedName>
    <definedName name="vs6c_night_la1_total" localSheetId="37">OFFSET('[1]Noise VS6 Central'!$AB$10,COUNTA('[1]Noise VS6 Central'!$AB$1:$AB$65536)-13,0,12,1)</definedName>
    <definedName name="vs6c_night_la1_total" localSheetId="38">OFFSET('[1]Noise VS6 Central'!$AB$10,COUNTA('[1]Noise VS6 Central'!$AB$1:$AB$65536)-13,0,12,1)</definedName>
    <definedName name="vs6c_night_la1_total" localSheetId="39">OFFSET('[1]Noise VS6 Central'!$AB$10,COUNTA('[1]Noise VS6 Central'!$AB$1:$AB$65536)-13,0,12,1)</definedName>
    <definedName name="vs6c_night_la1_total" localSheetId="40">OFFSET('[1]Noise VS6 Central'!$AB$10,COUNTA('[1]Noise VS6 Central'!$AB$1:$AB$65536)-13,0,12,1)</definedName>
    <definedName name="vs6c_night_la1_total" localSheetId="41">OFFSET('[1]Noise VS6 Central'!$AB$10,COUNTA('[1]Noise VS6 Central'!$AB$1:$AB$65536)-13,0,12,1)</definedName>
    <definedName name="vs6c_night_la1_total" localSheetId="42">OFFSET('[1]Noise VS6 Central'!$AB$10,COUNTA('[1]Noise VS6 Central'!$AB$1:$AB$65536)-13,0,12,1)</definedName>
    <definedName name="vs6c_night_la1_total" localSheetId="52">OFFSET('[1]Noise VS6 Central'!$AB$10,COUNTA('[1]Noise VS6 Central'!$AB$1:$AB$65536)-13,0,12,1)</definedName>
    <definedName name="vs6c_night_la1_total" localSheetId="55">OFFSET('[1]Noise VS6 Central'!$AB$10,COUNTA('[1]Noise VS6 Central'!$AB$1:$AB$65536)-13,0,12,1)</definedName>
    <definedName name="vs6c_night_la1_total" localSheetId="53">OFFSET('[1]Noise VS6 Central'!$AB$10,COUNTA('[1]Noise VS6 Central'!$AB$1:$AB$65536)-13,0,12,1)</definedName>
    <definedName name="vs6c_night_la1_total" localSheetId="54">OFFSET('[1]Noise VS6 Central'!$AB$10,COUNTA('[1]Noise VS6 Central'!$AB$1:$AB$65536)-13,0,12,1)</definedName>
    <definedName name="vs6c_night_la1_total" localSheetId="22">OFFSET('[1]Noise VS6 Central'!$AB$10,COUNTA('[1]Noise VS6 Central'!$AB$1:$AB$65536)-13,0,12,1)</definedName>
    <definedName name="vs6c_night_la1_total">OFFSET('Noise VS6 Central'!$AB$10,COUNTA('Noise VS6 Central'!$AB:$AB)-13,0,12,1)</definedName>
    <definedName name="vs6c_night_limit" localSheetId="36">OFFSET('[1]Noise VS6 Central'!$AA$10,COUNTA('[1]Noise VS6 Central'!$AA$1:$AA$65536)-13,0,12,1)</definedName>
    <definedName name="vs6c_night_limit" localSheetId="37">OFFSET('[1]Noise VS6 Central'!$AA$10,COUNTA('[1]Noise VS6 Central'!$AA$1:$AA$65536)-13,0,12,1)</definedName>
    <definedName name="vs6c_night_limit" localSheetId="38">OFFSET('[1]Noise VS6 Central'!$AA$10,COUNTA('[1]Noise VS6 Central'!$AA$1:$AA$65536)-13,0,12,1)</definedName>
    <definedName name="vs6c_night_limit" localSheetId="39">OFFSET('[1]Noise VS6 Central'!$AA$10,COUNTA('[1]Noise VS6 Central'!$AA$1:$AA$65536)-13,0,12,1)</definedName>
    <definedName name="vs6c_night_limit" localSheetId="40">OFFSET('[1]Noise VS6 Central'!$AA$10,COUNTA('[1]Noise VS6 Central'!$AA$1:$AA$65536)-13,0,12,1)</definedName>
    <definedName name="vs6c_night_limit" localSheetId="41">OFFSET('[1]Noise VS6 Central'!$AA$10,COUNTA('[1]Noise VS6 Central'!$AA$1:$AA$65536)-13,0,12,1)</definedName>
    <definedName name="vs6c_night_limit" localSheetId="42">OFFSET('[1]Noise VS6 Central'!$AA$10,COUNTA('[1]Noise VS6 Central'!$AA$1:$AA$65536)-13,0,12,1)</definedName>
    <definedName name="vs6c_night_limit" localSheetId="52">OFFSET('[1]Noise VS6 Central'!$AA$10,COUNTA('[1]Noise VS6 Central'!$AA$1:$AA$65536)-13,0,12,1)</definedName>
    <definedName name="vs6c_night_limit" localSheetId="55">OFFSET('[1]Noise VS6 Central'!$AA$10,COUNTA('[1]Noise VS6 Central'!$AA$1:$AA$65536)-13,0,12,1)</definedName>
    <definedName name="vs6c_night_limit" localSheetId="53">OFFSET('[1]Noise VS6 Central'!$AA$10,COUNTA('[1]Noise VS6 Central'!$AA$1:$AA$65536)-13,0,12,1)</definedName>
    <definedName name="vs6c_night_limit" localSheetId="54">OFFSET('[1]Noise VS6 Central'!$AA$10,COUNTA('[1]Noise VS6 Central'!$AA$1:$AA$65536)-13,0,12,1)</definedName>
    <definedName name="vs6c_night_limit" localSheetId="22">OFFSET('[1]Noise VS6 Central'!$AA$10,COUNTA('[1]Noise VS6 Central'!$AA$1:$AA$65536)-13,0,12,1)</definedName>
    <definedName name="vs6c_night_limit">OFFSET('Noise VS6 Central'!$AA$10,COUNTA('Noise VS6 Central'!$AA:$AA)-13,0,12,1)</definedName>
    <definedName name="vs6c_night_month" localSheetId="36">OFFSET('[1]Noise VS6 Central'!$W$10,COUNTA('[1]Noise VS6 Central'!$L$1:$L$65536)-14,0,12,1)</definedName>
    <definedName name="vs6c_night_month" localSheetId="37">OFFSET('[1]Noise VS6 Central'!$W$10,COUNTA('[1]Noise VS6 Central'!$L$1:$L$65536)-14,0,12,1)</definedName>
    <definedName name="vs6c_night_month" localSheetId="38">OFFSET('[1]Noise VS6 Central'!$W$10,COUNTA('[1]Noise VS6 Central'!$L$1:$L$65536)-14,0,12,1)</definedName>
    <definedName name="vs6c_night_month" localSheetId="39">OFFSET('[1]Noise VS6 Central'!$W$10,COUNTA('[1]Noise VS6 Central'!$L$1:$L$65536)-14,0,12,1)</definedName>
    <definedName name="vs6c_night_month" localSheetId="40">OFFSET('[1]Noise VS6 Central'!$W$10,COUNTA('[1]Noise VS6 Central'!$L$1:$L$65536)-14,0,12,1)</definedName>
    <definedName name="vs6c_night_month" localSheetId="41">OFFSET('[1]Noise VS6 Central'!$W$10,COUNTA('[1]Noise VS6 Central'!$L$1:$L$65536)-14,0,12,1)</definedName>
    <definedName name="vs6c_night_month" localSheetId="42">OFFSET('[1]Noise VS6 Central'!$W$10,COUNTA('[1]Noise VS6 Central'!$L$1:$L$65536)-14,0,12,1)</definedName>
    <definedName name="vs6c_night_month" localSheetId="52">OFFSET('[1]Noise VS6 Central'!$W$10,COUNTA('[1]Noise VS6 Central'!$L$1:$L$65536)-14,0,12,1)</definedName>
    <definedName name="vs6c_night_month" localSheetId="55">OFFSET('[1]Noise VS6 Central'!$W$10,COUNTA('[1]Noise VS6 Central'!$L$1:$L$65536)-14,0,12,1)</definedName>
    <definedName name="vs6c_night_month" localSheetId="53">OFFSET('[1]Noise VS6 Central'!$W$10,COUNTA('[1]Noise VS6 Central'!$L$1:$L$65536)-14,0,12,1)</definedName>
    <definedName name="vs6c_night_month" localSheetId="54">OFFSET('[1]Noise VS6 Central'!$W$10,COUNTA('[1]Noise VS6 Central'!$L$1:$L$65536)-14,0,12,1)</definedName>
    <definedName name="vs6c_night_month" localSheetId="22">OFFSET('[1]Noise VS6 Central'!$W$10,COUNTA('[1]Noise VS6 Central'!$L$1:$L$65536)-14,0,12,1)</definedName>
    <definedName name="vs6c_night_month">OFFSET('Noise VS6 Central'!$W$10,COUNTA('Noise VS6 Central'!$L:$L)-14,0,12,1)</definedName>
    <definedName name="vs6c_night_total" localSheetId="36">OFFSET('[1]Noise VS6 Central'!$Y$10,COUNTA('[1]Noise VS6 Central'!$Y$1:$Y$65536)-13,0,12,1)</definedName>
    <definedName name="vs6c_night_total" localSheetId="37">OFFSET('[1]Noise VS6 Central'!$Y$10,COUNTA('[1]Noise VS6 Central'!$Y$1:$Y$65536)-13,0,12,1)</definedName>
    <definedName name="vs6c_night_total" localSheetId="38">OFFSET('[1]Noise VS6 Central'!$Y$10,COUNTA('[1]Noise VS6 Central'!$Y$1:$Y$65536)-13,0,12,1)</definedName>
    <definedName name="vs6c_night_total" localSheetId="39">OFFSET('[1]Noise VS6 Central'!$Y$10,COUNTA('[1]Noise VS6 Central'!$Y$1:$Y$65536)-13,0,12,1)</definedName>
    <definedName name="vs6c_night_total" localSheetId="40">OFFSET('[1]Noise VS6 Central'!$Y$10,COUNTA('[1]Noise VS6 Central'!$Y$1:$Y$65536)-13,0,12,1)</definedName>
    <definedName name="vs6c_night_total" localSheetId="41">OFFSET('[1]Noise VS6 Central'!$Y$10,COUNTA('[1]Noise VS6 Central'!$Y$1:$Y$65536)-13,0,12,1)</definedName>
    <definedName name="vs6c_night_total" localSheetId="42">OFFSET('[1]Noise VS6 Central'!$Y$10,COUNTA('[1]Noise VS6 Central'!$Y$1:$Y$65536)-13,0,12,1)</definedName>
    <definedName name="vs6c_night_total" localSheetId="52">OFFSET('[1]Noise VS6 Central'!$Y$10,COUNTA('[1]Noise VS6 Central'!$Y$1:$Y$65536)-13,0,12,1)</definedName>
    <definedName name="vs6c_night_total" localSheetId="55">OFFSET('[1]Noise VS6 Central'!$Y$10,COUNTA('[1]Noise VS6 Central'!$Y$1:$Y$65536)-13,0,12,1)</definedName>
    <definedName name="vs6c_night_total" localSheetId="53">OFFSET('[1]Noise VS6 Central'!$Y$10,COUNTA('[1]Noise VS6 Central'!$Y$1:$Y$65536)-13,0,12,1)</definedName>
    <definedName name="vs6c_night_total" localSheetId="54">OFFSET('[1]Noise VS6 Central'!$Y$10,COUNTA('[1]Noise VS6 Central'!$Y$1:$Y$65536)-13,0,12,1)</definedName>
    <definedName name="vs6c_night_total" localSheetId="22">OFFSET('[1]Noise VS6 Central'!$Y$10,COUNTA('[1]Noise VS6 Central'!$Y$1:$Y$65536)-13,0,12,1)</definedName>
    <definedName name="vs6c_night_total">OFFSET('Noise VS6 Central'!$Y$10,COUNTA('Noise VS6 Central'!$Y:$Y)-13,0,12,1)</definedName>
    <definedName name="wc_ddg1_amgoal" localSheetId="36">OFFSET('Air W-DD1'!$J$10,COUNTA('Air W-DD1'!$J:$J)-19,0,18,1)</definedName>
    <definedName name="wc_ddg1_amgoal" localSheetId="37">OFFSET('Air W-DD1'!$J$10,COUNTA('Air W-DD1'!$J:$J)-19,0,18,1)</definedName>
    <definedName name="wc_ddg1_amgoal" localSheetId="38">OFFSET('Air W-DD1'!$J$10,COUNTA('Air W-DD1'!$J:$J)-19,0,18,1)</definedName>
    <definedName name="wc_ddg1_amgoal" localSheetId="39">OFFSET('Air W-DD1'!$J$10,COUNTA('Air W-DD1'!$J:$J)-19,0,18,1)</definedName>
    <definedName name="wc_ddg1_amgoal" localSheetId="40">OFFSET('Air W-DD1'!$J$10,COUNTA('Air W-DD1'!$J:$J)-19,0,18,1)</definedName>
    <definedName name="wc_ddg1_amgoal" localSheetId="41">OFFSET('Air W-DD1'!$J$10,COUNTA('Air W-DD1'!$J:$J)-19,0,18,1)</definedName>
    <definedName name="wc_ddg1_amgoal" localSheetId="42">OFFSET('Air W-DD1'!$J$10,COUNTA('Air W-DD1'!$J:$J)-19,0,18,1)</definedName>
    <definedName name="wc_ddg1_amgoal" localSheetId="52">OFFSET('Air W-DD1'!$J$10,COUNTA('Air W-DD1'!$J:$J)-19,0,18,1)</definedName>
    <definedName name="wc_ddg1_amgoal" localSheetId="55">OFFSET('Air W-DD1'!$J$10,COUNTA('Air W-DD1'!$J:$J)-19,0,18,1)</definedName>
    <definedName name="wc_ddg1_amgoal" localSheetId="53">OFFSET('Air W-DD1'!$J$10,COUNTA('Air W-DD1'!$J:$J)-19,0,18,1)</definedName>
    <definedName name="wc_ddg1_amgoal" localSheetId="54">OFFSET('Air W-DD1'!$J$10,COUNTA('Air W-DD1'!$J:$J)-19,0,18,1)</definedName>
    <definedName name="wc_ddg1_amgoal" localSheetId="57">OFFSET(#REF!,COUNTA(#REF!)-19,0,18,1)</definedName>
    <definedName name="wc_ddg1_amgoal" localSheetId="35">OFFSET(#REF!,COUNTA(#REF!)-19,0,18,1)</definedName>
    <definedName name="wc_ddg1_amgoal" localSheetId="22">OFFSET('Air W-DD1'!$J$10,COUNTA('Air W-DD1'!$J:$J)-19,0,18,1)</definedName>
    <definedName name="wc_ddg1_amgoal" localSheetId="25">OFFSET(#REF!,COUNTA(#REF!)-19,0,18,1)</definedName>
    <definedName name="wc_ddg1_amgoal" localSheetId="21">OFFSET(#REF!,COUNTA(#REF!)-19,0,18,1)</definedName>
    <definedName name="wc_ddg1_amgoal">OFFSET(#REF!,COUNTA(#REF!)-19,0,18,1)</definedName>
    <definedName name="wc_ddg1_ash" localSheetId="36">OFFSET('Air W-DD1'!$F$10,COUNTA('Air W-DD1'!$F:$F)-19,0,18,1)</definedName>
    <definedName name="wc_ddg1_ash" localSheetId="37">OFFSET('Air W-DD1'!$F$10,COUNTA('Air W-DD1'!$F:$F)-19,0,18,1)</definedName>
    <definedName name="wc_ddg1_ash" localSheetId="38">OFFSET('Air W-DD1'!$F$10,COUNTA('Air W-DD1'!$F:$F)-19,0,18,1)</definedName>
    <definedName name="wc_ddg1_ash" localSheetId="39">OFFSET('Air W-DD1'!$F$10,COUNTA('Air W-DD1'!$F:$F)-19,0,18,1)</definedName>
    <definedName name="wc_ddg1_ash" localSheetId="40">OFFSET('Air W-DD1'!$F$10,COUNTA('Air W-DD1'!$F:$F)-19,0,18,1)</definedName>
    <definedName name="wc_ddg1_ash" localSheetId="41">OFFSET('Air W-DD1'!$F$10,COUNTA('Air W-DD1'!$F:$F)-19,0,18,1)</definedName>
    <definedName name="wc_ddg1_ash" localSheetId="42">OFFSET('Air W-DD1'!$F$10,COUNTA('Air W-DD1'!$F:$F)-19,0,18,1)</definedName>
    <definedName name="wc_ddg1_ash" localSheetId="52">OFFSET('Air W-DD1'!$F$10,COUNTA('Air W-DD1'!$F:$F)-19,0,18,1)</definedName>
    <definedName name="wc_ddg1_ash" localSheetId="55">OFFSET('Air W-DD1'!$F$10,COUNTA('Air W-DD1'!$F:$F)-19,0,18,1)</definedName>
    <definedName name="wc_ddg1_ash" localSheetId="53">OFFSET('Air W-DD1'!$F$10,COUNTA('Air W-DD1'!$F:$F)-19,0,18,1)</definedName>
    <definedName name="wc_ddg1_ash" localSheetId="54">OFFSET('Air W-DD1'!$F$10,COUNTA('Air W-DD1'!$F:$F)-19,0,18,1)</definedName>
    <definedName name="wc_ddg1_ash" localSheetId="57">OFFSET(#REF!,COUNTA(#REF!)-19,0,18,1)</definedName>
    <definedName name="wc_ddg1_ash" localSheetId="35">OFFSET(#REF!,COUNTA(#REF!)-19,0,18,1)</definedName>
    <definedName name="wc_ddg1_ash" localSheetId="22">OFFSET('Air W-DD1'!$F$10,COUNTA('Air W-DD1'!$F:$F)-19,0,18,1)</definedName>
    <definedName name="wc_ddg1_ash" localSheetId="25">OFFSET(#REF!,COUNTA(#REF!)-19,0,18,1)</definedName>
    <definedName name="wc_ddg1_ash" localSheetId="21">OFFSET(#REF!,COUNTA(#REF!)-19,0,18,1)</definedName>
    <definedName name="wc_ddg1_ash">OFFSET(#REF!,COUNTA(#REF!)-19,0,18,1)</definedName>
    <definedName name="wc_ddg1_comb" localSheetId="36">OFFSET('Air W-DD1'!$G$10,COUNTA('Air W-DD1'!$G:$G)-19,0,18,1)</definedName>
    <definedName name="wc_ddg1_comb" localSheetId="37">OFFSET('Air W-DD1'!$G$10,COUNTA('Air W-DD1'!$G:$G)-19,0,18,1)</definedName>
    <definedName name="wc_ddg1_comb" localSheetId="38">OFFSET('Air W-DD1'!$G$10,COUNTA('Air W-DD1'!$G:$G)-19,0,18,1)</definedName>
    <definedName name="wc_ddg1_comb" localSheetId="39">OFFSET('Air W-DD1'!$G$10,COUNTA('Air W-DD1'!$G:$G)-19,0,18,1)</definedName>
    <definedName name="wc_ddg1_comb" localSheetId="40">OFFSET('Air W-DD1'!$G$10,COUNTA('Air W-DD1'!$G:$G)-19,0,18,1)</definedName>
    <definedName name="wc_ddg1_comb" localSheetId="41">OFFSET('Air W-DD1'!$G$10,COUNTA('Air W-DD1'!$G:$G)-19,0,18,1)</definedName>
    <definedName name="wc_ddg1_comb" localSheetId="42">OFFSET('Air W-DD1'!$G$10,COUNTA('Air W-DD1'!$G:$G)-19,0,18,1)</definedName>
    <definedName name="wc_ddg1_comb" localSheetId="52">OFFSET('Air W-DD1'!$G$10,COUNTA('Air W-DD1'!$G:$G)-19,0,18,1)</definedName>
    <definedName name="wc_ddg1_comb" localSheetId="55">OFFSET('Air W-DD1'!$G$10,COUNTA('Air W-DD1'!$G:$G)-19,0,18,1)</definedName>
    <definedName name="wc_ddg1_comb" localSheetId="53">OFFSET('Air W-DD1'!$G$10,COUNTA('Air W-DD1'!$G:$G)-19,0,18,1)</definedName>
    <definedName name="wc_ddg1_comb" localSheetId="54">OFFSET('Air W-DD1'!$G$10,COUNTA('Air W-DD1'!$G:$G)-19,0,18,1)</definedName>
    <definedName name="wc_ddg1_comb" localSheetId="57">OFFSET(#REF!,COUNTA(#REF!)-19,0,18,1)</definedName>
    <definedName name="wc_ddg1_comb" localSheetId="35">OFFSET(#REF!,COUNTA(#REF!)-19,0,18,1)</definedName>
    <definedName name="wc_ddg1_comb" localSheetId="22">OFFSET('Air W-DD1'!$G$10,COUNTA('Air W-DD1'!$G:$G)-19,0,18,1)</definedName>
    <definedName name="wc_ddg1_comb" localSheetId="25">OFFSET(#REF!,COUNTA(#REF!)-19,0,18,1)</definedName>
    <definedName name="wc_ddg1_comb" localSheetId="21">OFFSET(#REF!,COUNTA(#REF!)-19,0,18,1)</definedName>
    <definedName name="wc_ddg1_comb">OFFSET(#REF!,COUNTA(#REF!)-19,0,18,1)</definedName>
    <definedName name="wc_ddg1_insol" localSheetId="36">OFFSET('Air W-DD1'!$H$10,COUNTA('Air W-DD1'!$H:$H)-19,0,18,1)</definedName>
    <definedName name="wc_ddg1_insol" localSheetId="37">OFFSET('Air W-DD1'!$H$10,COUNTA('Air W-DD1'!$H:$H)-19,0,18,1)</definedName>
    <definedName name="wc_ddg1_insol" localSheetId="38">OFFSET('Air W-DD1'!$H$10,COUNTA('Air W-DD1'!$H:$H)-19,0,18,1)</definedName>
    <definedName name="wc_ddg1_insol" localSheetId="39">OFFSET('Air W-DD1'!$H$10,COUNTA('Air W-DD1'!$H:$H)-19,0,18,1)</definedName>
    <definedName name="wc_ddg1_insol" localSheetId="40">OFFSET('Air W-DD1'!$H$10,COUNTA('Air W-DD1'!$H:$H)-19,0,18,1)</definedName>
    <definedName name="wc_ddg1_insol" localSheetId="41">OFFSET('Air W-DD1'!$H$10,COUNTA('Air W-DD1'!$H:$H)-19,0,18,1)</definedName>
    <definedName name="wc_ddg1_insol" localSheetId="42">OFFSET('Air W-DD1'!$H$10,COUNTA('Air W-DD1'!$H:$H)-19,0,18,1)</definedName>
    <definedName name="wc_ddg1_insol" localSheetId="52">OFFSET('Air W-DD1'!$H$10,COUNTA('Air W-DD1'!$H:$H)-19,0,18,1)</definedName>
    <definedName name="wc_ddg1_insol" localSheetId="55">OFFSET('Air W-DD1'!$H$10,COUNTA('Air W-DD1'!$H:$H)-19,0,18,1)</definedName>
    <definedName name="wc_ddg1_insol" localSheetId="53">OFFSET('Air W-DD1'!$H$10,COUNTA('Air W-DD1'!$H:$H)-19,0,18,1)</definedName>
    <definedName name="wc_ddg1_insol" localSheetId="54">OFFSET('Air W-DD1'!$H$10,COUNTA('Air W-DD1'!$H:$H)-19,0,18,1)</definedName>
    <definedName name="wc_ddg1_insol" localSheetId="57">OFFSET(#REF!,COUNTA(#REF!)-19,0,18,1)</definedName>
    <definedName name="wc_ddg1_insol" localSheetId="35">OFFSET(#REF!,COUNTA(#REF!)-19,0,18,1)</definedName>
    <definedName name="wc_ddg1_insol" localSheetId="22">OFFSET('Air W-DD1'!$H$10,COUNTA('Air W-DD1'!$H:$H)-19,0,18,1)</definedName>
    <definedName name="wc_ddg1_insol" localSheetId="25">OFFSET(#REF!,COUNTA(#REF!)-19,0,18,1)</definedName>
    <definedName name="wc_ddg1_insol" localSheetId="21">OFFSET(#REF!,COUNTA(#REF!)-19,0,18,1)</definedName>
    <definedName name="wc_ddg1_insol">OFFSET(#REF!,COUNTA(#REF!)-19,0,18,1)</definedName>
    <definedName name="wc_ddg1_insol_avg" localSheetId="36">OFFSET('Air W-DD1'!$I$10,COUNTA('Air W-DD1'!$I:$I)-19,0,18,1)</definedName>
    <definedName name="wc_ddg1_insol_avg" localSheetId="37">OFFSET('Air W-DD1'!$I$10,COUNTA('Air W-DD1'!$I:$I)-19,0,18,1)</definedName>
    <definedName name="wc_ddg1_insol_avg" localSheetId="38">OFFSET('Air W-DD1'!$I$10,COUNTA('Air W-DD1'!$I:$I)-19,0,18,1)</definedName>
    <definedName name="wc_ddg1_insol_avg" localSheetId="39">OFFSET('Air W-DD1'!$I$10,COUNTA('Air W-DD1'!$I:$I)-19,0,18,1)</definedName>
    <definedName name="wc_ddg1_insol_avg" localSheetId="40">OFFSET('Air W-DD1'!$I$10,COUNTA('Air W-DD1'!$I:$I)-19,0,18,1)</definedName>
    <definedName name="wc_ddg1_insol_avg" localSheetId="41">OFFSET('Air W-DD1'!$I$10,COUNTA('Air W-DD1'!$I:$I)-19,0,18,1)</definedName>
    <definedName name="wc_ddg1_insol_avg" localSheetId="42">OFFSET('Air W-DD1'!$I$10,COUNTA('Air W-DD1'!$I:$I)-19,0,18,1)</definedName>
    <definedName name="wc_ddg1_insol_avg" localSheetId="52">OFFSET('Air W-DD1'!$I$10,COUNTA('Air W-DD1'!$I:$I)-19,0,18,1)</definedName>
    <definedName name="wc_ddg1_insol_avg" localSheetId="55">OFFSET('Air W-DD1'!$I$10,COUNTA('Air W-DD1'!$I:$I)-19,0,18,1)</definedName>
    <definedName name="wc_ddg1_insol_avg" localSheetId="53">OFFSET('Air W-DD1'!$I$10,COUNTA('Air W-DD1'!$I:$I)-19,0,18,1)</definedName>
    <definedName name="wc_ddg1_insol_avg" localSheetId="54">OFFSET('Air W-DD1'!$I$10,COUNTA('Air W-DD1'!$I:$I)-19,0,18,1)</definedName>
    <definedName name="wc_ddg1_insol_avg" localSheetId="57">OFFSET(#REF!,COUNTA(#REF!)-19,0,18,1)</definedName>
    <definedName name="wc_ddg1_insol_avg" localSheetId="35">OFFSET(#REF!,COUNTA(#REF!)-19,0,18,1)</definedName>
    <definedName name="wc_ddg1_insol_avg" localSheetId="22">OFFSET('Air W-DD1'!$I$10,COUNTA('Air W-DD1'!$I:$I)-19,0,18,1)</definedName>
    <definedName name="wc_ddg1_insol_avg" localSheetId="25">OFFSET(#REF!,COUNTA(#REF!)-19,0,18,1)</definedName>
    <definedName name="wc_ddg1_insol_avg" localSheetId="21">OFFSET(#REF!,COUNTA(#REF!)-19,0,18,1)</definedName>
    <definedName name="wc_ddg1_insol_avg">OFFSET(#REF!,COUNTA(#REF!)-19,0,18,1)</definedName>
    <definedName name="wc_ddg1_month" localSheetId="36">OFFSET('Air W-DD1'!$B$10,COUNTA('Air W-DD1'!$B:$B)-19,0,18,1)</definedName>
    <definedName name="wc_ddg1_month" localSheetId="37">OFFSET('Air W-DD1'!$B$10,COUNTA('Air W-DD1'!$B:$B)-19,0,18,1)</definedName>
    <definedName name="wc_ddg1_month" localSheetId="38">OFFSET('Air W-DD1'!$B$10,COUNTA('Air W-DD1'!$B:$B)-19,0,18,1)</definedName>
    <definedName name="wc_ddg1_month" localSheetId="39">OFFSET('Air W-DD1'!$B$10,COUNTA('Air W-DD1'!$B:$B)-19,0,18,1)</definedName>
    <definedName name="wc_ddg1_month" localSheetId="40">OFFSET('Air W-DD1'!$B$10,COUNTA('Air W-DD1'!$B:$B)-19,0,18,1)</definedName>
    <definedName name="wc_ddg1_month" localSheetId="41">OFFSET('Air W-DD1'!$B$10,COUNTA('Air W-DD1'!$B:$B)-19,0,18,1)</definedName>
    <definedName name="wc_ddg1_month" localSheetId="42">OFFSET('Air W-DD1'!$B$10,COUNTA('Air W-DD1'!$B:$B)-19,0,18,1)</definedName>
    <definedName name="wc_ddg1_month" localSheetId="52">OFFSET('Air W-DD1'!$B$10,COUNTA('Air W-DD1'!$B:$B)-19,0,18,1)</definedName>
    <definedName name="wc_ddg1_month" localSheetId="55">OFFSET('Air W-DD1'!$B$10,COUNTA('Air W-DD1'!$B:$B)-19,0,18,1)</definedName>
    <definedName name="wc_ddg1_month" localSheetId="53">OFFSET('Air W-DD1'!$B$10,COUNTA('Air W-DD1'!$B:$B)-19,0,18,1)</definedName>
    <definedName name="wc_ddg1_month" localSheetId="54">OFFSET('Air W-DD1'!$B$10,COUNTA('Air W-DD1'!$B:$B)-19,0,18,1)</definedName>
    <definedName name="wc_ddg1_month" localSheetId="57">OFFSET(#REF!,COUNTA(#REF!)-19,0,18,1)</definedName>
    <definedName name="wc_ddg1_month" localSheetId="35">OFFSET(#REF!,COUNTA(#REF!)-19,0,18,1)</definedName>
    <definedName name="wc_ddg1_month" localSheetId="22">OFFSET('Air W-DD1'!$B$10,COUNTA('Air W-DD1'!$B:$B)-19,0,18,1)</definedName>
    <definedName name="wc_ddg1_month" localSheetId="25">OFFSET(#REF!,COUNTA(#REF!)-19,0,18,1)</definedName>
    <definedName name="wc_ddg1_month" localSheetId="21">OFFSET(#REF!,COUNTA(#REF!)-19,0,18,1)</definedName>
    <definedName name="wc_ddg1_month">OFFSET(#REF!,COUNTA(#REF!)-19,0,18,1)</definedName>
    <definedName name="wc_ddg10_ash" localSheetId="36">OFFSET('Air W-DD10'!$F$10,COUNTA('Air W-DD10'!$F:$F)-19,0,18,1)</definedName>
    <definedName name="wc_ddg10_ash" localSheetId="37">OFFSET('Air W-DD10'!$F$10,COUNTA('Air W-DD10'!$F:$F)-19,0,18,1)</definedName>
    <definedName name="wc_ddg10_ash" localSheetId="38">OFFSET('Air W-DD10'!$F$10,COUNTA('Air W-DD10'!$F:$F)-19,0,18,1)</definedName>
    <definedName name="wc_ddg10_ash" localSheetId="39">OFFSET('Air W-DD10'!$F$10,COUNTA('Air W-DD10'!$F:$F)-19,0,18,1)</definedName>
    <definedName name="wc_ddg10_ash" localSheetId="40">OFFSET('Air W-DD10'!$F$10,COUNTA('Air W-DD10'!$F:$F)-19,0,18,1)</definedName>
    <definedName name="wc_ddg10_ash" localSheetId="41">OFFSET('Air W-DD10'!$F$10,COUNTA('Air W-DD10'!$F:$F)-19,0,18,1)</definedName>
    <definedName name="wc_ddg10_ash" localSheetId="42">OFFSET('Air W-DD10'!$F$10,COUNTA('Air W-DD10'!$F:$F)-19,0,18,1)</definedName>
    <definedName name="wc_ddg10_ash" localSheetId="52">OFFSET('Air W-DD10'!$F$10,COUNTA('Air W-DD10'!$F:$F)-19,0,18,1)</definedName>
    <definedName name="wc_ddg10_ash" localSheetId="55">OFFSET('Air W-DD10'!$F$10,COUNTA('Air W-DD10'!$F:$F)-19,0,18,1)</definedName>
    <definedName name="wc_ddg10_ash" localSheetId="53">OFFSET('Air W-DD10'!$F$10,COUNTA('Air W-DD10'!$F:$F)-19,0,18,1)</definedName>
    <definedName name="wc_ddg10_ash" localSheetId="54">OFFSET('Air W-DD10'!$F$10,COUNTA('Air W-DD10'!$F:$F)-19,0,18,1)</definedName>
    <definedName name="wc_ddg10_ash" localSheetId="57">OFFSET(#REF!,COUNTA(#REF!)-19,0,18,1)</definedName>
    <definedName name="wc_ddg10_ash" localSheetId="35">OFFSET(#REF!,COUNTA(#REF!)-19,0,18,1)</definedName>
    <definedName name="wc_ddg10_ash" localSheetId="22">OFFSET('Air W-DD10'!$F$10,COUNTA('Air W-DD10'!$F:$F)-19,0,18,1)</definedName>
    <definedName name="wc_ddg10_ash" localSheetId="25">OFFSET(#REF!,COUNTA(#REF!)-19,0,18,1)</definedName>
    <definedName name="wc_ddg10_ash" localSheetId="21">OFFSET(#REF!,COUNTA(#REF!)-19,0,18,1)</definedName>
    <definedName name="wc_ddg10_ash">OFFSET(#REF!,COUNTA(#REF!)-19,0,18,1)</definedName>
    <definedName name="wc_ddg10_comb" localSheetId="36">OFFSET('Air W-DD10'!$G$10,COUNTA('Air W-DD10'!$G:$G)-19,0,18,1)</definedName>
    <definedName name="wc_ddg10_comb" localSheetId="37">OFFSET('Air W-DD10'!$G$10,COUNTA('Air W-DD10'!$G:$G)-19,0,18,1)</definedName>
    <definedName name="wc_ddg10_comb" localSheetId="38">OFFSET('Air W-DD10'!$G$10,COUNTA('Air W-DD10'!$G:$G)-19,0,18,1)</definedName>
    <definedName name="wc_ddg10_comb" localSheetId="39">OFFSET('Air W-DD10'!$G$10,COUNTA('Air W-DD10'!$G:$G)-19,0,18,1)</definedName>
    <definedName name="wc_ddg10_comb" localSheetId="40">OFFSET('Air W-DD10'!$G$10,COUNTA('Air W-DD10'!$G:$G)-19,0,18,1)</definedName>
    <definedName name="wc_ddg10_comb" localSheetId="41">OFFSET('Air W-DD10'!$G$10,COUNTA('Air W-DD10'!$G:$G)-19,0,18,1)</definedName>
    <definedName name="wc_ddg10_comb" localSheetId="42">OFFSET('Air W-DD10'!$G$10,COUNTA('Air W-DD10'!$G:$G)-19,0,18,1)</definedName>
    <definedName name="wc_ddg10_comb" localSheetId="52">OFFSET('Air W-DD10'!$G$10,COUNTA('Air W-DD10'!$G:$G)-19,0,18,1)</definedName>
    <definedName name="wc_ddg10_comb" localSheetId="55">OFFSET('Air W-DD10'!$G$10,COUNTA('Air W-DD10'!$G:$G)-19,0,18,1)</definedName>
    <definedName name="wc_ddg10_comb" localSheetId="53">OFFSET('Air W-DD10'!$G$10,COUNTA('Air W-DD10'!$G:$G)-19,0,18,1)</definedName>
    <definedName name="wc_ddg10_comb" localSheetId="54">OFFSET('Air W-DD10'!$G$10,COUNTA('Air W-DD10'!$G:$G)-19,0,18,1)</definedName>
    <definedName name="wc_ddg10_comb" localSheetId="57">OFFSET(#REF!,COUNTA(#REF!)-19,0,18,1)</definedName>
    <definedName name="wc_ddg10_comb" localSheetId="35">OFFSET(#REF!,COUNTA(#REF!)-19,0,18,1)</definedName>
    <definedName name="wc_ddg10_comb" localSheetId="22">OFFSET('Air W-DD10'!$G$10,COUNTA('Air W-DD10'!$G:$G)-19,0,18,1)</definedName>
    <definedName name="wc_ddg10_comb" localSheetId="25">OFFSET(#REF!,COUNTA(#REF!)-19,0,18,1)</definedName>
    <definedName name="wc_ddg10_comb" localSheetId="21">OFFSET(#REF!,COUNTA(#REF!)-19,0,18,1)</definedName>
    <definedName name="wc_ddg10_comb">OFFSET(#REF!,COUNTA(#REF!)-19,0,18,1)</definedName>
    <definedName name="wc_ddg10_insol" localSheetId="36">OFFSET('Air W-DD10'!$H$10,COUNTA('Air W-DD10'!$H:$H)-19,0,18,1)</definedName>
    <definedName name="wc_ddg10_insol" localSheetId="37">OFFSET('Air W-DD10'!$H$10,COUNTA('Air W-DD10'!$H:$H)-19,0,18,1)</definedName>
    <definedName name="wc_ddg10_insol" localSheetId="38">OFFSET('Air W-DD10'!$H$10,COUNTA('Air W-DD10'!$H:$H)-19,0,18,1)</definedName>
    <definedName name="wc_ddg10_insol" localSheetId="39">OFFSET('Air W-DD10'!$H$10,COUNTA('Air W-DD10'!$H:$H)-19,0,18,1)</definedName>
    <definedName name="wc_ddg10_insol" localSheetId="40">OFFSET('Air W-DD10'!$H$10,COUNTA('Air W-DD10'!$H:$H)-19,0,18,1)</definedName>
    <definedName name="wc_ddg10_insol" localSheetId="41">OFFSET('Air W-DD10'!$H$10,COUNTA('Air W-DD10'!$H:$H)-19,0,18,1)</definedName>
    <definedName name="wc_ddg10_insol" localSheetId="42">OFFSET('Air W-DD10'!$H$10,COUNTA('Air W-DD10'!$H:$H)-19,0,18,1)</definedName>
    <definedName name="wc_ddg10_insol" localSheetId="52">OFFSET('Air W-DD10'!$H$10,COUNTA('Air W-DD10'!$H:$H)-19,0,18,1)</definedName>
    <definedName name="wc_ddg10_insol" localSheetId="55">OFFSET('Air W-DD10'!$H$10,COUNTA('Air W-DD10'!$H:$H)-19,0,18,1)</definedName>
    <definedName name="wc_ddg10_insol" localSheetId="53">OFFSET('Air W-DD10'!$H$10,COUNTA('Air W-DD10'!$H:$H)-19,0,18,1)</definedName>
    <definedName name="wc_ddg10_insol" localSheetId="54">OFFSET('Air W-DD10'!$H$10,COUNTA('Air W-DD10'!$H:$H)-19,0,18,1)</definedName>
    <definedName name="wc_ddg10_insol" localSheetId="57">OFFSET(#REF!,COUNTA(#REF!)-19,0,18,1)</definedName>
    <definedName name="wc_ddg10_insol" localSheetId="35">OFFSET(#REF!,COUNTA(#REF!)-19,0,18,1)</definedName>
    <definedName name="wc_ddg10_insol" localSheetId="22">OFFSET('Air W-DD10'!$H$10,COUNTA('Air W-DD10'!$H:$H)-19,0,18,1)</definedName>
    <definedName name="wc_ddg10_insol" localSheetId="25">OFFSET(#REF!,COUNTA(#REF!)-19,0,18,1)</definedName>
    <definedName name="wc_ddg10_insol" localSheetId="21">OFFSET(#REF!,COUNTA(#REF!)-19,0,18,1)</definedName>
    <definedName name="wc_ddg10_insol">OFFSET(#REF!,COUNTA(#REF!)-19,0,18,1)</definedName>
    <definedName name="wc_ddg10_insol_avg" localSheetId="36">OFFSET('Air W-DD10'!$I$10,COUNTA('Air W-DD10'!$I:$I)-19,0,18,1)</definedName>
    <definedName name="wc_ddg10_insol_avg" localSheetId="37">OFFSET('Air W-DD10'!$I$10,COUNTA('Air W-DD10'!$I:$I)-19,0,18,1)</definedName>
    <definedName name="wc_ddg10_insol_avg" localSheetId="38">OFFSET('Air W-DD10'!$I$10,COUNTA('Air W-DD10'!$I:$I)-19,0,18,1)</definedName>
    <definedName name="wc_ddg10_insol_avg" localSheetId="39">OFFSET('Air W-DD10'!$I$10,COUNTA('Air W-DD10'!$I:$I)-19,0,18,1)</definedName>
    <definedName name="wc_ddg10_insol_avg" localSheetId="40">OFFSET('Air W-DD10'!$I$10,COUNTA('Air W-DD10'!$I:$I)-19,0,18,1)</definedName>
    <definedName name="wc_ddg10_insol_avg" localSheetId="41">OFFSET('Air W-DD10'!$I$10,COUNTA('Air W-DD10'!$I:$I)-19,0,18,1)</definedName>
    <definedName name="wc_ddg10_insol_avg" localSheetId="42">OFFSET('Air W-DD10'!$I$10,COUNTA('Air W-DD10'!$I:$I)-19,0,18,1)</definedName>
    <definedName name="wc_ddg10_insol_avg" localSheetId="52">OFFSET('Air W-DD10'!$I$10,COUNTA('Air W-DD10'!$I:$I)-19,0,18,1)</definedName>
    <definedName name="wc_ddg10_insol_avg" localSheetId="55">OFFSET('Air W-DD10'!$I$10,COUNTA('Air W-DD10'!$I:$I)-19,0,18,1)</definedName>
    <definedName name="wc_ddg10_insol_avg" localSheetId="53">OFFSET('Air W-DD10'!$I$10,COUNTA('Air W-DD10'!$I:$I)-19,0,18,1)</definedName>
    <definedName name="wc_ddg10_insol_avg" localSheetId="54">OFFSET('Air W-DD10'!$I$10,COUNTA('Air W-DD10'!$I:$I)-19,0,18,1)</definedName>
    <definedName name="wc_ddg10_insol_avg" localSheetId="57">OFFSET(#REF!,COUNTA(#REF!)-19,0,18,1)</definedName>
    <definedName name="wc_ddg10_insol_avg" localSheetId="35">OFFSET(#REF!,COUNTA(#REF!)-19,0,18,1)</definedName>
    <definedName name="wc_ddg10_insol_avg" localSheetId="22">OFFSET('Air W-DD10'!$I$10,COUNTA('Air W-DD10'!$I:$I)-19,0,18,1)</definedName>
    <definedName name="wc_ddg10_insol_avg" localSheetId="25">OFFSET(#REF!,COUNTA(#REF!)-19,0,18,1)</definedName>
    <definedName name="wc_ddg10_insol_avg" localSheetId="21">OFFSET(#REF!,COUNTA(#REF!)-19,0,18,1)</definedName>
    <definedName name="wc_ddg10_insol_avg">OFFSET(#REF!,COUNTA(#REF!)-19,0,18,1)</definedName>
    <definedName name="wc_ddg10_month" localSheetId="36">OFFSET('Air W-DD10'!$B$10,COUNTA('Air W-DD10'!$B:$B)-19,0,18,1)</definedName>
    <definedName name="wc_ddg10_month" localSheetId="37">OFFSET('Air W-DD10'!$B$10,COUNTA('Air W-DD10'!$B:$B)-19,0,18,1)</definedName>
    <definedName name="wc_ddg10_month" localSheetId="38">OFFSET('Air W-DD10'!$B$10,COUNTA('Air W-DD10'!$B:$B)-19,0,18,1)</definedName>
    <definedName name="wc_ddg10_month" localSheetId="39">OFFSET('Air W-DD10'!$B$10,COUNTA('Air W-DD10'!$B:$B)-19,0,18,1)</definedName>
    <definedName name="wc_ddg10_month" localSheetId="40">OFFSET('Air W-DD10'!$B$10,COUNTA('Air W-DD10'!$B:$B)-19,0,18,1)</definedName>
    <definedName name="wc_ddg10_month" localSheetId="41">OFFSET('Air W-DD10'!$B$10,COUNTA('Air W-DD10'!$B:$B)-19,0,18,1)</definedName>
    <definedName name="wc_ddg10_month" localSheetId="42">OFFSET('Air W-DD10'!$B$10,COUNTA('Air W-DD10'!$B:$B)-19,0,18,1)</definedName>
    <definedName name="wc_ddg10_month" localSheetId="52">OFFSET('Air W-DD10'!$B$10,COUNTA('Air W-DD10'!$B:$B)-19,0,18,1)</definedName>
    <definedName name="wc_ddg10_month" localSheetId="55">OFFSET('Air W-DD10'!$B$10,COUNTA('Air W-DD10'!$B:$B)-19,0,18,1)</definedName>
    <definedName name="wc_ddg10_month" localSheetId="53">OFFSET('Air W-DD10'!$B$10,COUNTA('Air W-DD10'!$B:$B)-19,0,18,1)</definedName>
    <definedName name="wc_ddg10_month" localSheetId="54">OFFSET('Air W-DD10'!$B$10,COUNTA('Air W-DD10'!$B:$B)-19,0,18,1)</definedName>
    <definedName name="wc_ddg10_month" localSheetId="57">OFFSET(#REF!,COUNTA(#REF!)-19,0,18,1)</definedName>
    <definedName name="wc_ddg10_month" localSheetId="35">OFFSET(#REF!,COUNTA(#REF!)-19,0,18,1)</definedName>
    <definedName name="wc_ddg10_month" localSheetId="22">OFFSET('Air W-DD10'!$B$10,COUNTA('Air W-DD10'!$B:$B)-19,0,18,1)</definedName>
    <definedName name="wc_ddg10_month" localSheetId="25">OFFSET(#REF!,COUNTA(#REF!)-19,0,18,1)</definedName>
    <definedName name="wc_ddg10_month" localSheetId="21">OFFSET(#REF!,COUNTA(#REF!)-19,0,18,1)</definedName>
    <definedName name="wc_ddg10_month">OFFSET(#REF!,COUNTA(#REF!)-19,0,18,1)</definedName>
    <definedName name="wc_ddg3_amgoal" localSheetId="36">OFFSET('Air W-DD3'!$J$10,COUNTA('Air W-DD3'!$J:$J)-19,0,18,1)</definedName>
    <definedName name="wc_ddg3_amgoal" localSheetId="37">OFFSET('Air W-DD3'!$J$10,COUNTA('Air W-DD3'!$J:$J)-19,0,18,1)</definedName>
    <definedName name="wc_ddg3_amgoal" localSheetId="38">OFFSET('Air W-DD3'!$J$10,COUNTA('Air W-DD3'!$J:$J)-19,0,18,1)</definedName>
    <definedName name="wc_ddg3_amgoal" localSheetId="39">OFFSET('Air W-DD3'!$J$10,COUNTA('Air W-DD3'!$J:$J)-19,0,18,1)</definedName>
    <definedName name="wc_ddg3_amgoal" localSheetId="40">OFFSET('Air W-DD3'!$J$10,COUNTA('Air W-DD3'!$J:$J)-19,0,18,1)</definedName>
    <definedName name="wc_ddg3_amgoal" localSheetId="41">OFFSET('Air W-DD3'!$J$10,COUNTA('Air W-DD3'!$J:$J)-19,0,18,1)</definedName>
    <definedName name="wc_ddg3_amgoal" localSheetId="42">OFFSET('Air W-DD3'!$J$10,COUNTA('Air W-DD3'!$J:$J)-19,0,18,1)</definedName>
    <definedName name="wc_ddg3_amgoal" localSheetId="52">OFFSET('Air W-DD3'!$J$10,COUNTA('Air W-DD3'!$J:$J)-19,0,18,1)</definedName>
    <definedName name="wc_ddg3_amgoal" localSheetId="55">OFFSET('Air W-DD3'!$J$10,COUNTA('Air W-DD3'!$J:$J)-19,0,18,1)</definedName>
    <definedName name="wc_ddg3_amgoal" localSheetId="53">OFFSET('Air W-DD3'!$J$10,COUNTA('Air W-DD3'!$J:$J)-19,0,18,1)</definedName>
    <definedName name="wc_ddg3_amgoal" localSheetId="54">OFFSET('Air W-DD3'!$J$10,COUNTA('Air W-DD3'!$J:$J)-19,0,18,1)</definedName>
    <definedName name="wc_ddg3_amgoal" localSheetId="57">OFFSET(#REF!,COUNTA(#REF!)-19,0,18,1)</definedName>
    <definedName name="wc_ddg3_amgoal" localSheetId="35">OFFSET(#REF!,COUNTA(#REF!)-19,0,18,1)</definedName>
    <definedName name="wc_ddg3_amgoal" localSheetId="22">OFFSET('Air W-DD3'!$J$10,COUNTA('Air W-DD3'!$J:$J)-19,0,18,1)</definedName>
    <definedName name="wc_ddg3_amgoal" localSheetId="25">OFFSET(#REF!,COUNTA(#REF!)-19,0,18,1)</definedName>
    <definedName name="wc_ddg3_amgoal" localSheetId="21">OFFSET(#REF!,COUNTA(#REF!)-19,0,18,1)</definedName>
    <definedName name="wc_ddg3_amgoal">OFFSET(#REF!,COUNTA(#REF!)-19,0,18,1)</definedName>
    <definedName name="wc_ddg3_ash" localSheetId="36">OFFSET('Air W-DD3'!$F$10,COUNTA('Air W-DD3'!$F:$F)-19,0,18,1)</definedName>
    <definedName name="wc_ddg3_ash" localSheetId="37">OFFSET('Air W-DD3'!$F$10,COUNTA('Air W-DD3'!$F:$F)-19,0,18,1)</definedName>
    <definedName name="wc_ddg3_ash" localSheetId="38">OFFSET('Air W-DD3'!$F$10,COUNTA('Air W-DD3'!$F:$F)-19,0,18,1)</definedName>
    <definedName name="wc_ddg3_ash" localSheetId="39">OFFSET('Air W-DD3'!$F$10,COUNTA('Air W-DD3'!$F:$F)-19,0,18,1)</definedName>
    <definedName name="wc_ddg3_ash" localSheetId="40">OFFSET('Air W-DD3'!$F$10,COUNTA('Air W-DD3'!$F:$F)-19,0,18,1)</definedName>
    <definedName name="wc_ddg3_ash" localSheetId="41">OFFSET('Air W-DD3'!$F$10,COUNTA('Air W-DD3'!$F:$F)-19,0,18,1)</definedName>
    <definedName name="wc_ddg3_ash" localSheetId="42">OFFSET('Air W-DD3'!$F$10,COUNTA('Air W-DD3'!$F:$F)-19,0,18,1)</definedName>
    <definedName name="wc_ddg3_ash" localSheetId="52">OFFSET('Air W-DD3'!$F$10,COUNTA('Air W-DD3'!$F:$F)-19,0,18,1)</definedName>
    <definedName name="wc_ddg3_ash" localSheetId="55">OFFSET('Air W-DD3'!$F$10,COUNTA('Air W-DD3'!$F:$F)-19,0,18,1)</definedName>
    <definedName name="wc_ddg3_ash" localSheetId="53">OFFSET('Air W-DD3'!$F$10,COUNTA('Air W-DD3'!$F:$F)-19,0,18,1)</definedName>
    <definedName name="wc_ddg3_ash" localSheetId="54">OFFSET('Air W-DD3'!$F$10,COUNTA('Air W-DD3'!$F:$F)-19,0,18,1)</definedName>
    <definedName name="wc_ddg3_ash" localSheetId="57">OFFSET(#REF!,COUNTA(#REF!)-19,0,18,1)</definedName>
    <definedName name="wc_ddg3_ash" localSheetId="35">OFFSET(#REF!,COUNTA(#REF!)-19,0,18,1)</definedName>
    <definedName name="wc_ddg3_ash" localSheetId="22">OFFSET('Air W-DD3'!$F$10,COUNTA('Air W-DD3'!$F:$F)-19,0,18,1)</definedName>
    <definedName name="wc_ddg3_ash" localSheetId="25">OFFSET(#REF!,COUNTA(#REF!)-19,0,18,1)</definedName>
    <definedName name="wc_ddg3_ash" localSheetId="21">OFFSET(#REF!,COUNTA(#REF!)-19,0,18,1)</definedName>
    <definedName name="wc_ddg3_ash">OFFSET(#REF!,COUNTA(#REF!)-19,0,18,1)</definedName>
    <definedName name="wc_ddg3_comb" localSheetId="36">OFFSET('Air W-DD3'!$G$10,COUNTA('Air W-DD3'!$G:$G)-19,0,18,1)</definedName>
    <definedName name="wc_ddg3_comb" localSheetId="37">OFFSET('Air W-DD3'!$G$10,COUNTA('Air W-DD3'!$G:$G)-19,0,18,1)</definedName>
    <definedName name="wc_ddg3_comb" localSheetId="38">OFFSET('Air W-DD3'!$G$10,COUNTA('Air W-DD3'!$G:$G)-19,0,18,1)</definedName>
    <definedName name="wc_ddg3_comb" localSheetId="39">OFFSET('Air W-DD3'!$G$10,COUNTA('Air W-DD3'!$G:$G)-19,0,18,1)</definedName>
    <definedName name="wc_ddg3_comb" localSheetId="40">OFFSET('Air W-DD3'!$G$10,COUNTA('Air W-DD3'!$G:$G)-19,0,18,1)</definedName>
    <definedName name="wc_ddg3_comb" localSheetId="41">OFFSET('Air W-DD3'!$G$10,COUNTA('Air W-DD3'!$G:$G)-19,0,18,1)</definedName>
    <definedName name="wc_ddg3_comb" localSheetId="42">OFFSET('Air W-DD3'!$G$10,COUNTA('Air W-DD3'!$G:$G)-19,0,18,1)</definedName>
    <definedName name="wc_ddg3_comb" localSheetId="52">OFFSET('Air W-DD3'!$G$10,COUNTA('Air W-DD3'!$G:$G)-19,0,18,1)</definedName>
    <definedName name="wc_ddg3_comb" localSheetId="55">OFFSET('Air W-DD3'!$G$10,COUNTA('Air W-DD3'!$G:$G)-19,0,18,1)</definedName>
    <definedName name="wc_ddg3_comb" localSheetId="53">OFFSET('Air W-DD3'!$G$10,COUNTA('Air W-DD3'!$G:$G)-19,0,18,1)</definedName>
    <definedName name="wc_ddg3_comb" localSheetId="54">OFFSET('Air W-DD3'!$G$10,COUNTA('Air W-DD3'!$G:$G)-19,0,18,1)</definedName>
    <definedName name="wc_ddg3_comb" localSheetId="57">OFFSET(#REF!,COUNTA(#REF!)-19,0,18,1)</definedName>
    <definedName name="wc_ddg3_comb" localSheetId="35">OFFSET(#REF!,COUNTA(#REF!)-19,0,18,1)</definedName>
    <definedName name="wc_ddg3_comb" localSheetId="22">OFFSET('Air W-DD3'!$G$10,COUNTA('Air W-DD3'!$G:$G)-19,0,18,1)</definedName>
    <definedName name="wc_ddg3_comb" localSheetId="25">OFFSET(#REF!,COUNTA(#REF!)-19,0,18,1)</definedName>
    <definedName name="wc_ddg3_comb" localSheetId="21">OFFSET(#REF!,COUNTA(#REF!)-19,0,18,1)</definedName>
    <definedName name="wc_ddg3_comb">OFFSET(#REF!,COUNTA(#REF!)-19,0,18,1)</definedName>
    <definedName name="wc_ddg3_insol" localSheetId="36">OFFSET('Air W-DD3'!$H$10,COUNTA('Air W-DD3'!$H:$H)-19,0,18,1)</definedName>
    <definedName name="wc_ddg3_insol" localSheetId="37">OFFSET('Air W-DD3'!$H$10,COUNTA('Air W-DD3'!$H:$H)-19,0,18,1)</definedName>
    <definedName name="wc_ddg3_insol" localSheetId="38">OFFSET('Air W-DD3'!$H$10,COUNTA('Air W-DD3'!$H:$H)-19,0,18,1)</definedName>
    <definedName name="wc_ddg3_insol" localSheetId="39">OFFSET('Air W-DD3'!$H$10,COUNTA('Air W-DD3'!$H:$H)-19,0,18,1)</definedName>
    <definedName name="wc_ddg3_insol" localSheetId="40">OFFSET('Air W-DD3'!$H$10,COUNTA('Air W-DD3'!$H:$H)-19,0,18,1)</definedName>
    <definedName name="wc_ddg3_insol" localSheetId="41">OFFSET('Air W-DD3'!$H$10,COUNTA('Air W-DD3'!$H:$H)-19,0,18,1)</definedName>
    <definedName name="wc_ddg3_insol" localSheetId="42">OFFSET('Air W-DD3'!$H$10,COUNTA('Air W-DD3'!$H:$H)-19,0,18,1)</definedName>
    <definedName name="wc_ddg3_insol" localSheetId="52">OFFSET('Air W-DD3'!$H$10,COUNTA('Air W-DD3'!$H:$H)-19,0,18,1)</definedName>
    <definedName name="wc_ddg3_insol" localSheetId="55">OFFSET('Air W-DD3'!$H$10,COUNTA('Air W-DD3'!$H:$H)-19,0,18,1)</definedName>
    <definedName name="wc_ddg3_insol" localSheetId="53">OFFSET('Air W-DD3'!$H$10,COUNTA('Air W-DD3'!$H:$H)-19,0,18,1)</definedName>
    <definedName name="wc_ddg3_insol" localSheetId="54">OFFSET('Air W-DD3'!$H$10,COUNTA('Air W-DD3'!$H:$H)-19,0,18,1)</definedName>
    <definedName name="wc_ddg3_insol" localSheetId="57">OFFSET(#REF!,COUNTA(#REF!)-19,0,18,1)</definedName>
    <definedName name="wc_ddg3_insol" localSheetId="35">OFFSET(#REF!,COUNTA(#REF!)-19,0,18,1)</definedName>
    <definedName name="wc_ddg3_insol" localSheetId="22">OFFSET('Air W-DD3'!$H$10,COUNTA('Air W-DD3'!$H:$H)-19,0,18,1)</definedName>
    <definedName name="wc_ddg3_insol" localSheetId="25">OFFSET(#REF!,COUNTA(#REF!)-19,0,18,1)</definedName>
    <definedName name="wc_ddg3_insol" localSheetId="21">OFFSET(#REF!,COUNTA(#REF!)-19,0,18,1)</definedName>
    <definedName name="wc_ddg3_insol">OFFSET(#REF!,COUNTA(#REF!)-19,0,18,1)</definedName>
    <definedName name="wc_ddg3_insol_avg" localSheetId="36">OFFSET('Air W-DD3'!$I$10,COUNTA('Air W-DD3'!$I:$I)-19,0,18,1)</definedName>
    <definedName name="wc_ddg3_insol_avg" localSheetId="37">OFFSET('Air W-DD3'!$I$10,COUNTA('Air W-DD3'!$I:$I)-19,0,18,1)</definedName>
    <definedName name="wc_ddg3_insol_avg" localSheetId="38">OFFSET('Air W-DD3'!$I$10,COUNTA('Air W-DD3'!$I:$I)-19,0,18,1)</definedName>
    <definedName name="wc_ddg3_insol_avg" localSheetId="39">OFFSET('Air W-DD3'!$I$10,COUNTA('Air W-DD3'!$I:$I)-19,0,18,1)</definedName>
    <definedName name="wc_ddg3_insol_avg" localSheetId="40">OFFSET('Air W-DD3'!$I$10,COUNTA('Air W-DD3'!$I:$I)-19,0,18,1)</definedName>
    <definedName name="wc_ddg3_insol_avg" localSheetId="41">OFFSET('Air W-DD3'!$I$10,COUNTA('Air W-DD3'!$I:$I)-19,0,18,1)</definedName>
    <definedName name="wc_ddg3_insol_avg" localSheetId="42">OFFSET('Air W-DD3'!$I$10,COUNTA('Air W-DD3'!$I:$I)-19,0,18,1)</definedName>
    <definedName name="wc_ddg3_insol_avg" localSheetId="52">OFFSET('Air W-DD3'!$I$10,COUNTA('Air W-DD3'!$I:$I)-19,0,18,1)</definedName>
    <definedName name="wc_ddg3_insol_avg" localSheetId="55">OFFSET('Air W-DD3'!$I$10,COUNTA('Air W-DD3'!$I:$I)-19,0,18,1)</definedName>
    <definedName name="wc_ddg3_insol_avg" localSheetId="53">OFFSET('Air W-DD3'!$I$10,COUNTA('Air W-DD3'!$I:$I)-19,0,18,1)</definedName>
    <definedName name="wc_ddg3_insol_avg" localSheetId="54">OFFSET('Air W-DD3'!$I$10,COUNTA('Air W-DD3'!$I:$I)-19,0,18,1)</definedName>
    <definedName name="wc_ddg3_insol_avg" localSheetId="57">OFFSET(#REF!,COUNTA(#REF!)-19,0,18,1)</definedName>
    <definedName name="wc_ddg3_insol_avg" localSheetId="35">OFFSET(#REF!,COUNTA(#REF!)-19,0,18,1)</definedName>
    <definedName name="wc_ddg3_insol_avg" localSheetId="22">OFFSET('Air W-DD3'!$I$10,COUNTA('Air W-DD3'!$I:$I)-19,0,18,1)</definedName>
    <definedName name="wc_ddg3_insol_avg" localSheetId="25">OFFSET(#REF!,COUNTA(#REF!)-19,0,18,1)</definedName>
    <definedName name="wc_ddg3_insol_avg" localSheetId="21">OFFSET(#REF!,COUNTA(#REF!)-19,0,18,1)</definedName>
    <definedName name="wc_ddg3_insol_avg">OFFSET(#REF!,COUNTA(#REF!)-19,0,18,1)</definedName>
    <definedName name="wc_ddg3_month" localSheetId="36">OFFSET('Air W-DD3'!$B$10,COUNTA('Air W-DD3'!$B:$B)-19,0,18,1)</definedName>
    <definedName name="wc_ddg3_month" localSheetId="37">OFFSET('Air W-DD3'!$B$10,COUNTA('Air W-DD3'!$B:$B)-19,0,18,1)</definedName>
    <definedName name="wc_ddg3_month" localSheetId="38">OFFSET('Air W-DD3'!$B$10,COUNTA('Air W-DD3'!$B:$B)-19,0,18,1)</definedName>
    <definedName name="wc_ddg3_month" localSheetId="39">OFFSET('Air W-DD3'!$B$10,COUNTA('Air W-DD3'!$B:$B)-19,0,18,1)</definedName>
    <definedName name="wc_ddg3_month" localSheetId="40">OFFSET('Air W-DD3'!$B$10,COUNTA('Air W-DD3'!$B:$B)-19,0,18,1)</definedName>
    <definedName name="wc_ddg3_month" localSheetId="41">OFFSET('Air W-DD3'!$B$10,COUNTA('Air W-DD3'!$B:$B)-19,0,18,1)</definedName>
    <definedName name="wc_ddg3_month" localSheetId="42">OFFSET('Air W-DD3'!$B$10,COUNTA('Air W-DD3'!$B:$B)-19,0,18,1)</definedName>
    <definedName name="wc_ddg3_month" localSheetId="52">OFFSET('Air W-DD3'!$B$10,COUNTA('Air W-DD3'!$B:$B)-19,0,18,1)</definedName>
    <definedName name="wc_ddg3_month" localSheetId="55">OFFSET('Air W-DD3'!$B$10,COUNTA('Air W-DD3'!$B:$B)-19,0,18,1)</definedName>
    <definedName name="wc_ddg3_month" localSheetId="53">OFFSET('Air W-DD3'!$B$10,COUNTA('Air W-DD3'!$B:$B)-19,0,18,1)</definedName>
    <definedName name="wc_ddg3_month" localSheetId="54">OFFSET('Air W-DD3'!$B$10,COUNTA('Air W-DD3'!$B:$B)-19,0,18,1)</definedName>
    <definedName name="wc_ddg3_month" localSheetId="57">OFFSET(#REF!,COUNTA(#REF!)-19,0,18,1)</definedName>
    <definedName name="wc_ddg3_month" localSheetId="35">OFFSET(#REF!,COUNTA(#REF!)-19,0,18,1)</definedName>
    <definedName name="wc_ddg3_month" localSheetId="22">OFFSET('Air W-DD3'!$B$10,COUNTA('Air W-DD3'!$B:$B)-19,0,18,1)</definedName>
    <definedName name="wc_ddg3_month" localSheetId="25">OFFSET(#REF!,COUNTA(#REF!)-19,0,18,1)</definedName>
    <definedName name="wc_ddg3_month" localSheetId="21">OFFSET(#REF!,COUNTA(#REF!)-19,0,18,1)</definedName>
    <definedName name="wc_ddg3_month">OFFSET(#REF!,COUNTA(#REF!)-19,0,18,1)</definedName>
    <definedName name="wc_ddg8_amgoal" localSheetId="36">OFFSET('Air W-DD8'!$J$10,COUNTA('Air W-DD8'!$J:$J)-19,0,18,1)</definedName>
    <definedName name="wc_ddg8_amgoal" localSheetId="37">OFFSET('Air W-DD8'!$J$10,COUNTA('Air W-DD8'!$J:$J)-19,0,18,1)</definedName>
    <definedName name="wc_ddg8_amgoal" localSheetId="38">OFFSET('Air W-DD8'!$J$10,COUNTA('Air W-DD8'!$J:$J)-19,0,18,1)</definedName>
    <definedName name="wc_ddg8_amgoal" localSheetId="39">OFFSET('Air W-DD8'!$J$10,COUNTA('Air W-DD8'!$J:$J)-19,0,18,1)</definedName>
    <definedName name="wc_ddg8_amgoal" localSheetId="40">OFFSET('Air W-DD8'!$J$10,COUNTA('Air W-DD8'!$J:$J)-19,0,18,1)</definedName>
    <definedName name="wc_ddg8_amgoal" localSheetId="41">OFFSET('Air W-DD8'!$J$10,COUNTA('Air W-DD8'!$J:$J)-19,0,18,1)</definedName>
    <definedName name="wc_ddg8_amgoal" localSheetId="42">OFFSET('Air W-DD8'!$J$10,COUNTA('Air W-DD8'!$J:$J)-19,0,18,1)</definedName>
    <definedName name="wc_ddg8_amgoal" localSheetId="52">OFFSET('Air W-DD8'!$J$10,COUNTA('Air W-DD8'!$J:$J)-19,0,18,1)</definedName>
    <definedName name="wc_ddg8_amgoal" localSheetId="55">OFFSET('Air W-DD8'!$J$10,COUNTA('Air W-DD8'!$J:$J)-19,0,18,1)</definedName>
    <definedName name="wc_ddg8_amgoal" localSheetId="53">OFFSET('Air W-DD8'!$J$10,COUNTA('Air W-DD8'!$J:$J)-19,0,18,1)</definedName>
    <definedName name="wc_ddg8_amgoal" localSheetId="54">OFFSET('Air W-DD8'!$J$10,COUNTA('Air W-DD8'!$J:$J)-19,0,18,1)</definedName>
    <definedName name="wc_ddg8_amgoal" localSheetId="57">OFFSET(#REF!,COUNTA(#REF!)-19,0,18,1)</definedName>
    <definedName name="wc_ddg8_amgoal" localSheetId="35">OFFSET(#REF!,COUNTA(#REF!)-19,0,18,1)</definedName>
    <definedName name="wc_ddg8_amgoal" localSheetId="22">OFFSET('Air W-DD8'!$J$10,COUNTA('Air W-DD8'!$J:$J)-19,0,18,1)</definedName>
    <definedName name="wc_ddg8_amgoal" localSheetId="25">OFFSET(#REF!,COUNTA(#REF!)-19,0,18,1)</definedName>
    <definedName name="wc_ddg8_amgoal" localSheetId="21">OFFSET(#REF!,COUNTA(#REF!)-19,0,18,1)</definedName>
    <definedName name="wc_ddg8_amgoal">OFFSET(#REF!,COUNTA(#REF!)-19,0,18,1)</definedName>
    <definedName name="wc_ddg8_ash" localSheetId="36">OFFSET('Air W-DD8'!$F$10,COUNTA('Air W-DD8'!$F:$F)-19,0,18,1)</definedName>
    <definedName name="wc_ddg8_ash" localSheetId="37">OFFSET('Air W-DD8'!$F$10,COUNTA('Air W-DD8'!$F:$F)-19,0,18,1)</definedName>
    <definedName name="wc_ddg8_ash" localSheetId="38">OFFSET('Air W-DD8'!$F$10,COUNTA('Air W-DD8'!$F:$F)-19,0,18,1)</definedName>
    <definedName name="wc_ddg8_ash" localSheetId="39">OFFSET('Air W-DD8'!$F$10,COUNTA('Air W-DD8'!$F:$F)-19,0,18,1)</definedName>
    <definedName name="wc_ddg8_ash" localSheetId="40">OFFSET('Air W-DD8'!$F$10,COUNTA('Air W-DD8'!$F:$F)-19,0,18,1)</definedName>
    <definedName name="wc_ddg8_ash" localSheetId="41">OFFSET('Air W-DD8'!$F$10,COUNTA('Air W-DD8'!$F:$F)-19,0,18,1)</definedName>
    <definedName name="wc_ddg8_ash" localSheetId="42">OFFSET('Air W-DD8'!$F$10,COUNTA('Air W-DD8'!$F:$F)-19,0,18,1)</definedName>
    <definedName name="wc_ddg8_ash" localSheetId="52">OFFSET('Air W-DD8'!$F$10,COUNTA('Air W-DD8'!$F:$F)-19,0,18,1)</definedName>
    <definedName name="wc_ddg8_ash" localSheetId="55">OFFSET('Air W-DD8'!$F$10,COUNTA('Air W-DD8'!$F:$F)-19,0,18,1)</definedName>
    <definedName name="wc_ddg8_ash" localSheetId="53">OFFSET('Air W-DD8'!$F$10,COUNTA('Air W-DD8'!$F:$F)-19,0,18,1)</definedName>
    <definedName name="wc_ddg8_ash" localSheetId="54">OFFSET('Air W-DD8'!$F$10,COUNTA('Air W-DD8'!$F:$F)-19,0,18,1)</definedName>
    <definedName name="wc_ddg8_ash" localSheetId="57">OFFSET(#REF!,COUNTA(#REF!)-19,0,18,1)</definedName>
    <definedName name="wc_ddg8_ash" localSheetId="35">OFFSET(#REF!,COUNTA(#REF!)-19,0,18,1)</definedName>
    <definedName name="wc_ddg8_ash" localSheetId="22">OFFSET('Air W-DD8'!$F$10,COUNTA('Air W-DD8'!$F:$F)-19,0,18,1)</definedName>
    <definedName name="wc_ddg8_ash" localSheetId="25">OFFSET(#REF!,COUNTA(#REF!)-19,0,18,1)</definedName>
    <definedName name="wc_ddg8_ash" localSheetId="21">OFFSET(#REF!,COUNTA(#REF!)-19,0,18,1)</definedName>
    <definedName name="wc_ddg8_ash">OFFSET(#REF!,COUNTA(#REF!)-19,0,18,1)</definedName>
    <definedName name="wc_ddg8_comb" localSheetId="36">OFFSET('Air W-DD8'!$G$10,COUNTA('Air W-DD8'!$G:$G)-19,0,18,1)</definedName>
    <definedName name="wc_ddg8_comb" localSheetId="37">OFFSET('Air W-DD8'!$G$10,COUNTA('Air W-DD8'!$G:$G)-19,0,18,1)</definedName>
    <definedName name="wc_ddg8_comb" localSheetId="38">OFFSET('Air W-DD8'!$G$10,COUNTA('Air W-DD8'!$G:$G)-19,0,18,1)</definedName>
    <definedName name="wc_ddg8_comb" localSheetId="39">OFFSET('Air W-DD8'!$G$10,COUNTA('Air W-DD8'!$G:$G)-19,0,18,1)</definedName>
    <definedName name="wc_ddg8_comb" localSheetId="40">OFFSET('Air W-DD8'!$G$10,COUNTA('Air W-DD8'!$G:$G)-19,0,18,1)</definedName>
    <definedName name="wc_ddg8_comb" localSheetId="41">OFFSET('Air W-DD8'!$G$10,COUNTA('Air W-DD8'!$G:$G)-19,0,18,1)</definedName>
    <definedName name="wc_ddg8_comb" localSheetId="42">OFFSET('Air W-DD8'!$G$10,COUNTA('Air W-DD8'!$G:$G)-19,0,18,1)</definedName>
    <definedName name="wc_ddg8_comb" localSheetId="52">OFFSET('Air W-DD8'!$G$10,COUNTA('Air W-DD8'!$G:$G)-19,0,18,1)</definedName>
    <definedName name="wc_ddg8_comb" localSheetId="55">OFFSET('Air W-DD8'!$G$10,COUNTA('Air W-DD8'!$G:$G)-19,0,18,1)</definedName>
    <definedName name="wc_ddg8_comb" localSheetId="53">OFFSET('Air W-DD8'!$G$10,COUNTA('Air W-DD8'!$G:$G)-19,0,18,1)</definedName>
    <definedName name="wc_ddg8_comb" localSheetId="54">OFFSET('Air W-DD8'!$G$10,COUNTA('Air W-DD8'!$G:$G)-19,0,18,1)</definedName>
    <definedName name="wc_ddg8_comb" localSheetId="57">OFFSET(#REF!,COUNTA(#REF!)-19,0,18,1)</definedName>
    <definedName name="wc_ddg8_comb" localSheetId="35">OFFSET(#REF!,COUNTA(#REF!)-19,0,18,1)</definedName>
    <definedName name="wc_ddg8_comb" localSheetId="22">OFFSET('Air W-DD8'!$G$10,COUNTA('Air W-DD8'!$G:$G)-19,0,18,1)</definedName>
    <definedName name="wc_ddg8_comb" localSheetId="25">OFFSET(#REF!,COUNTA(#REF!)-19,0,18,1)</definedName>
    <definedName name="wc_ddg8_comb" localSheetId="21">OFFSET(#REF!,COUNTA(#REF!)-19,0,18,1)</definedName>
    <definedName name="wc_ddg8_comb">OFFSET(#REF!,COUNTA(#REF!)-19,0,18,1)</definedName>
    <definedName name="wc_ddg8_insol" localSheetId="36">OFFSET('Air W-DD8'!$H$10,COUNTA('Air W-DD8'!$H:$H)-19,0,18,1)</definedName>
    <definedName name="wc_ddg8_insol" localSheetId="37">OFFSET('Air W-DD8'!$H$10,COUNTA('Air W-DD8'!$H:$H)-19,0,18,1)</definedName>
    <definedName name="wc_ddg8_insol" localSheetId="38">OFFSET('Air W-DD8'!$H$10,COUNTA('Air W-DD8'!$H:$H)-19,0,18,1)</definedName>
    <definedName name="wc_ddg8_insol" localSheetId="39">OFFSET('Air W-DD8'!$H$10,COUNTA('Air W-DD8'!$H:$H)-19,0,18,1)</definedName>
    <definedName name="wc_ddg8_insol" localSheetId="40">OFFSET('Air W-DD8'!$H$10,COUNTA('Air W-DD8'!$H:$H)-19,0,18,1)</definedName>
    <definedName name="wc_ddg8_insol" localSheetId="41">OFFSET('Air W-DD8'!$H$10,COUNTA('Air W-DD8'!$H:$H)-19,0,18,1)</definedName>
    <definedName name="wc_ddg8_insol" localSheetId="42">OFFSET('Air W-DD8'!$H$10,COUNTA('Air W-DD8'!$H:$H)-19,0,18,1)</definedName>
    <definedName name="wc_ddg8_insol" localSheetId="52">OFFSET('Air W-DD8'!$H$10,COUNTA('Air W-DD8'!$H:$H)-19,0,18,1)</definedName>
    <definedName name="wc_ddg8_insol" localSheetId="55">OFFSET('Air W-DD8'!$H$10,COUNTA('Air W-DD8'!$H:$H)-19,0,18,1)</definedName>
    <definedName name="wc_ddg8_insol" localSheetId="53">OFFSET('Air W-DD8'!$H$10,COUNTA('Air W-DD8'!$H:$H)-19,0,18,1)</definedName>
    <definedName name="wc_ddg8_insol" localSheetId="54">OFFSET('Air W-DD8'!$H$10,COUNTA('Air W-DD8'!$H:$H)-19,0,18,1)</definedName>
    <definedName name="wc_ddg8_insol" localSheetId="57">OFFSET(#REF!,COUNTA(#REF!)-19,0,18,1)</definedName>
    <definedName name="wc_ddg8_insol" localSheetId="35">OFFSET(#REF!,COUNTA(#REF!)-19,0,18,1)</definedName>
    <definedName name="wc_ddg8_insol" localSheetId="22">OFFSET('Air W-DD8'!$H$10,COUNTA('Air W-DD8'!$H:$H)-19,0,18,1)</definedName>
    <definedName name="wc_ddg8_insol" localSheetId="25">OFFSET(#REF!,COUNTA(#REF!)-19,0,18,1)</definedName>
    <definedName name="wc_ddg8_insol" localSheetId="21">OFFSET(#REF!,COUNTA(#REF!)-19,0,18,1)</definedName>
    <definedName name="wc_ddg8_insol">OFFSET(#REF!,COUNTA(#REF!)-19,0,18,1)</definedName>
    <definedName name="wc_ddg8_insol_avg" localSheetId="36">OFFSET('Air W-DD8'!$I$10,COUNTA('Air W-DD8'!$I:$I)-19,0,18,1)</definedName>
    <definedName name="wc_ddg8_insol_avg" localSheetId="37">OFFSET('Air W-DD8'!$I$10,COUNTA('Air W-DD8'!$I:$I)-19,0,18,1)</definedName>
    <definedName name="wc_ddg8_insol_avg" localSheetId="38">OFFSET('Air W-DD8'!$I$10,COUNTA('Air W-DD8'!$I:$I)-19,0,18,1)</definedName>
    <definedName name="wc_ddg8_insol_avg" localSheetId="39">OFFSET('Air W-DD8'!$I$10,COUNTA('Air W-DD8'!$I:$I)-19,0,18,1)</definedName>
    <definedName name="wc_ddg8_insol_avg" localSheetId="40">OFFSET('Air W-DD8'!$I$10,COUNTA('Air W-DD8'!$I:$I)-19,0,18,1)</definedName>
    <definedName name="wc_ddg8_insol_avg" localSheetId="41">OFFSET('Air W-DD8'!$I$10,COUNTA('Air W-DD8'!$I:$I)-19,0,18,1)</definedName>
    <definedName name="wc_ddg8_insol_avg" localSheetId="42">OFFSET('Air W-DD8'!$I$10,COUNTA('Air W-DD8'!$I:$I)-19,0,18,1)</definedName>
    <definedName name="wc_ddg8_insol_avg" localSheetId="52">OFFSET('Air W-DD8'!$I$10,COUNTA('Air W-DD8'!$I:$I)-19,0,18,1)</definedName>
    <definedName name="wc_ddg8_insol_avg" localSheetId="55">OFFSET('Air W-DD8'!$I$10,COUNTA('Air W-DD8'!$I:$I)-19,0,18,1)</definedName>
    <definedName name="wc_ddg8_insol_avg" localSheetId="53">OFFSET('Air W-DD8'!$I$10,COUNTA('Air W-DD8'!$I:$I)-19,0,18,1)</definedName>
    <definedName name="wc_ddg8_insol_avg" localSheetId="54">OFFSET('Air W-DD8'!$I$10,COUNTA('Air W-DD8'!$I:$I)-19,0,18,1)</definedName>
    <definedName name="wc_ddg8_insol_avg" localSheetId="57">OFFSET(#REF!,COUNTA(#REF!)-19,0,18,1)</definedName>
    <definedName name="wc_ddg8_insol_avg" localSheetId="35">OFFSET(#REF!,COUNTA(#REF!)-19,0,18,1)</definedName>
    <definedName name="wc_ddg8_insol_avg" localSheetId="22">OFFSET('Air W-DD8'!$I$10,COUNTA('Air W-DD8'!$I:$I)-19,0,18,1)</definedName>
    <definedName name="wc_ddg8_insol_avg" localSheetId="25">OFFSET(#REF!,COUNTA(#REF!)-19,0,18,1)</definedName>
    <definedName name="wc_ddg8_insol_avg" localSheetId="21">OFFSET(#REF!,COUNTA(#REF!)-19,0,18,1)</definedName>
    <definedName name="wc_ddg8_insol_avg">OFFSET(#REF!,COUNTA(#REF!)-19,0,18,1)</definedName>
    <definedName name="wc_ddg8_month" localSheetId="36">OFFSET('Air W-DD8'!$B$10,COUNTA('Air W-DD8'!$B:$B)-19,0,18,1)</definedName>
    <definedName name="wc_ddg8_month" localSheetId="37">OFFSET('Air W-DD8'!$B$10,COUNTA('Air W-DD8'!$B:$B)-19,0,18,1)</definedName>
    <definedName name="wc_ddg8_month" localSheetId="38">OFFSET('Air W-DD8'!$B$10,COUNTA('Air W-DD8'!$B:$B)-19,0,18,1)</definedName>
    <definedName name="wc_ddg8_month" localSheetId="39">OFFSET('Air W-DD8'!$B$10,COUNTA('Air W-DD8'!$B:$B)-19,0,18,1)</definedName>
    <definedName name="wc_ddg8_month" localSheetId="40">OFFSET('Air W-DD8'!$B$10,COUNTA('Air W-DD8'!$B:$B)-19,0,18,1)</definedName>
    <definedName name="wc_ddg8_month" localSheetId="41">OFFSET('Air W-DD8'!$B$10,COUNTA('Air W-DD8'!$B:$B)-19,0,18,1)</definedName>
    <definedName name="wc_ddg8_month" localSheetId="42">OFFSET('Air W-DD8'!$B$10,COUNTA('Air W-DD8'!$B:$B)-19,0,18,1)</definedName>
    <definedName name="wc_ddg8_month" localSheetId="52">OFFSET('Air W-DD8'!$B$10,COUNTA('Air W-DD8'!$B:$B)-19,0,18,1)</definedName>
    <definedName name="wc_ddg8_month" localSheetId="55">OFFSET('Air W-DD8'!$B$10,COUNTA('Air W-DD8'!$B:$B)-19,0,18,1)</definedName>
    <definedName name="wc_ddg8_month" localSheetId="53">OFFSET('Air W-DD8'!$B$10,COUNTA('Air W-DD8'!$B:$B)-19,0,18,1)</definedName>
    <definedName name="wc_ddg8_month" localSheetId="54">OFFSET('Air W-DD8'!$B$10,COUNTA('Air W-DD8'!$B:$B)-19,0,18,1)</definedName>
    <definedName name="wc_ddg8_month" localSheetId="57">OFFSET(#REF!,COUNTA(#REF!)-19,0,18,1)</definedName>
    <definedName name="wc_ddg8_month" localSheetId="35">OFFSET(#REF!,COUNTA(#REF!)-19,0,18,1)</definedName>
    <definedName name="wc_ddg8_month" localSheetId="22">OFFSET('Air W-DD8'!$B$10,COUNTA('Air W-DD8'!$B:$B)-19,0,18,1)</definedName>
    <definedName name="wc_ddg8_month" localSheetId="25">OFFSET(#REF!,COUNTA(#REF!)-19,0,18,1)</definedName>
    <definedName name="wc_ddg8_month" localSheetId="21">OFFSET(#REF!,COUNTA(#REF!)-19,0,18,1)</definedName>
    <definedName name="wc_ddg8_month">OFFSET(#REF!,COUNTA(#REF!)-19,0,18,1)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915" i="130" l="1"/>
  <c r="J915" i="130"/>
  <c r="I915" i="130"/>
  <c r="F915" i="130"/>
  <c r="E915" i="130"/>
  <c r="D915" i="130"/>
  <c r="B915" i="130"/>
  <c r="K914" i="130"/>
  <c r="J914" i="130"/>
  <c r="I914" i="130"/>
  <c r="F914" i="130"/>
  <c r="E914" i="130"/>
  <c r="D914" i="130"/>
  <c r="B914" i="130"/>
  <c r="K913" i="130"/>
  <c r="J913" i="130"/>
  <c r="I913" i="130"/>
  <c r="F913" i="130"/>
  <c r="E913" i="130"/>
  <c r="D913" i="130"/>
  <c r="B913" i="130"/>
  <c r="K912" i="130"/>
  <c r="J912" i="130"/>
  <c r="I912" i="130"/>
  <c r="F912" i="130"/>
  <c r="E912" i="130"/>
  <c r="D912" i="130"/>
  <c r="B912" i="130"/>
  <c r="K911" i="130"/>
  <c r="J911" i="130"/>
  <c r="I911" i="130"/>
  <c r="F911" i="130"/>
  <c r="E911" i="130"/>
  <c r="D911" i="130"/>
  <c r="B911" i="130"/>
  <c r="K910" i="130"/>
  <c r="J910" i="130"/>
  <c r="I910" i="130"/>
  <c r="F910" i="130"/>
  <c r="E910" i="130"/>
  <c r="D910" i="130"/>
  <c r="B910" i="130"/>
  <c r="K909" i="130"/>
  <c r="J909" i="130"/>
  <c r="I909" i="130"/>
  <c r="F909" i="130"/>
  <c r="E909" i="130"/>
  <c r="D909" i="130"/>
  <c r="B909" i="130"/>
  <c r="K908" i="130"/>
  <c r="J908" i="130"/>
  <c r="I908" i="130"/>
  <c r="F908" i="130"/>
  <c r="E908" i="130"/>
  <c r="D908" i="130"/>
  <c r="B908" i="130"/>
  <c r="K907" i="130"/>
  <c r="J907" i="130"/>
  <c r="I907" i="130"/>
  <c r="F907" i="130"/>
  <c r="E907" i="130"/>
  <c r="D907" i="130"/>
  <c r="B907" i="130"/>
  <c r="K906" i="130"/>
  <c r="J906" i="130"/>
  <c r="I906" i="130"/>
  <c r="F906" i="130"/>
  <c r="E906" i="130"/>
  <c r="D906" i="130"/>
  <c r="B906" i="130"/>
  <c r="K905" i="130"/>
  <c r="J905" i="130"/>
  <c r="I905" i="130"/>
  <c r="F905" i="130"/>
  <c r="E905" i="130"/>
  <c r="D905" i="130"/>
  <c r="B905" i="130"/>
  <c r="K904" i="130"/>
  <c r="J904" i="130"/>
  <c r="I904" i="130"/>
  <c r="F904" i="130"/>
  <c r="E904" i="130"/>
  <c r="D904" i="130"/>
  <c r="B904" i="130"/>
  <c r="K903" i="130"/>
  <c r="J903" i="130"/>
  <c r="I903" i="130"/>
  <c r="F903" i="130"/>
  <c r="E903" i="130"/>
  <c r="D903" i="130"/>
  <c r="B903" i="130"/>
  <c r="B902" i="130"/>
  <c r="K901" i="130"/>
  <c r="J901" i="130"/>
  <c r="I901" i="130"/>
  <c r="F901" i="130"/>
  <c r="E901" i="130"/>
  <c r="D901" i="130"/>
  <c r="B901" i="130"/>
  <c r="K900" i="130"/>
  <c r="J900" i="130"/>
  <c r="I900" i="130"/>
  <c r="F900" i="130"/>
  <c r="E900" i="130"/>
  <c r="D900" i="130"/>
  <c r="B900" i="130"/>
  <c r="K899" i="130"/>
  <c r="J899" i="130"/>
  <c r="I899" i="130"/>
  <c r="F899" i="130"/>
  <c r="E899" i="130"/>
  <c r="D899" i="130"/>
  <c r="B899" i="130"/>
  <c r="B898" i="130"/>
  <c r="K897" i="130"/>
  <c r="J897" i="130"/>
  <c r="I897" i="130"/>
  <c r="F897" i="130"/>
  <c r="E897" i="130"/>
  <c r="D897" i="130"/>
  <c r="B897" i="130"/>
  <c r="K896" i="130"/>
  <c r="J896" i="130"/>
  <c r="I896" i="130"/>
  <c r="F896" i="130"/>
  <c r="E896" i="130"/>
  <c r="D896" i="130"/>
  <c r="B896" i="130"/>
  <c r="K895" i="130"/>
  <c r="J895" i="130"/>
  <c r="I895" i="130"/>
  <c r="F895" i="130"/>
  <c r="E895" i="130"/>
  <c r="D895" i="130"/>
  <c r="B895" i="130"/>
  <c r="K894" i="130"/>
  <c r="J894" i="130"/>
  <c r="I894" i="130"/>
  <c r="F894" i="130"/>
  <c r="E894" i="130"/>
  <c r="D894" i="130"/>
  <c r="B894" i="130"/>
  <c r="K893" i="130"/>
  <c r="J893" i="130"/>
  <c r="I893" i="130"/>
  <c r="F893" i="130"/>
  <c r="E893" i="130"/>
  <c r="D893" i="130"/>
  <c r="B893" i="130"/>
  <c r="G135" i="59"/>
  <c r="G134" i="59"/>
  <c r="G133" i="59"/>
  <c r="I11" i="127"/>
  <c r="G130" i="59" l="1"/>
  <c r="K713" i="130"/>
  <c r="J713" i="130"/>
  <c r="I713" i="130"/>
  <c r="F713" i="130"/>
  <c r="E713" i="130"/>
  <c r="D713" i="130"/>
  <c r="D699" i="130" l="1"/>
  <c r="E699" i="130"/>
  <c r="F699" i="130"/>
  <c r="I699" i="130"/>
  <c r="J699" i="130"/>
  <c r="K699" i="130"/>
  <c r="D700" i="130"/>
  <c r="E700" i="130"/>
  <c r="F700" i="130"/>
  <c r="I700" i="130"/>
  <c r="J700" i="130"/>
  <c r="K700" i="130"/>
  <c r="D701" i="130"/>
  <c r="E701" i="130"/>
  <c r="F701" i="130"/>
  <c r="I701" i="130"/>
  <c r="J701" i="130"/>
  <c r="K701" i="130"/>
  <c r="D702" i="130"/>
  <c r="E702" i="130"/>
  <c r="F702" i="130"/>
  <c r="I702" i="130"/>
  <c r="J702" i="130"/>
  <c r="K702" i="130"/>
  <c r="D703" i="130"/>
  <c r="E703" i="130"/>
  <c r="F703" i="130"/>
  <c r="I703" i="130"/>
  <c r="J703" i="130"/>
  <c r="K703" i="130"/>
  <c r="D705" i="130"/>
  <c r="E705" i="130"/>
  <c r="F705" i="130"/>
  <c r="I705" i="130"/>
  <c r="J705" i="130"/>
  <c r="K705" i="130"/>
  <c r="D706" i="130"/>
  <c r="E706" i="130"/>
  <c r="F706" i="130"/>
  <c r="I706" i="130"/>
  <c r="J706" i="130"/>
  <c r="K706" i="130"/>
  <c r="D707" i="130"/>
  <c r="E707" i="130"/>
  <c r="F707" i="130"/>
  <c r="I707" i="130"/>
  <c r="J707" i="130"/>
  <c r="K707" i="130"/>
  <c r="D708" i="130"/>
  <c r="E708" i="130"/>
  <c r="F708" i="130"/>
  <c r="I708" i="130"/>
  <c r="J708" i="130"/>
  <c r="K708" i="130"/>
  <c r="D709" i="130"/>
  <c r="E709" i="130"/>
  <c r="F709" i="130"/>
  <c r="I709" i="130"/>
  <c r="J709" i="130"/>
  <c r="K709" i="130"/>
  <c r="D710" i="130"/>
  <c r="E710" i="130"/>
  <c r="F710" i="130"/>
  <c r="I710" i="130"/>
  <c r="J710" i="130"/>
  <c r="K710" i="130"/>
  <c r="D711" i="130"/>
  <c r="E711" i="130"/>
  <c r="F711" i="130"/>
  <c r="I711" i="130"/>
  <c r="J711" i="130"/>
  <c r="K711" i="130"/>
  <c r="D712" i="130"/>
  <c r="E712" i="130"/>
  <c r="F712" i="130"/>
  <c r="I712" i="130"/>
  <c r="J712" i="130"/>
  <c r="K712" i="130"/>
  <c r="G129" i="59"/>
  <c r="G128" i="59"/>
  <c r="G127" i="59" l="1"/>
  <c r="G126" i="59" l="1"/>
  <c r="G125" i="59" l="1"/>
  <c r="G124" i="59" l="1"/>
  <c r="G123" i="59" l="1"/>
  <c r="G118" i="59" l="1"/>
  <c r="I115" i="125" l="1"/>
  <c r="G117" i="59" l="1"/>
  <c r="G116" i="59" l="1"/>
  <c r="G114" i="59"/>
  <c r="G115" i="59"/>
  <c r="G109" i="59"/>
  <c r="I112" i="129" l="1"/>
  <c r="I112" i="128"/>
  <c r="I112" i="127"/>
  <c r="I112" i="126"/>
  <c r="I115" i="124"/>
  <c r="I97" i="123"/>
  <c r="I115" i="122"/>
  <c r="I115" i="121"/>
  <c r="I115" i="120"/>
  <c r="I117" i="119"/>
  <c r="I111" i="129"/>
  <c r="I111" i="128"/>
  <c r="I111" i="127"/>
  <c r="I111" i="126"/>
  <c r="I114" i="125"/>
  <c r="I114" i="124"/>
  <c r="I96" i="123"/>
  <c r="I114" i="122"/>
  <c r="I114" i="121"/>
  <c r="I114" i="120"/>
  <c r="I116" i="119"/>
  <c r="G113" i="59"/>
  <c r="L30" i="108"/>
  <c r="L35" i="93"/>
  <c r="L35" i="92"/>
  <c r="L37" i="90"/>
  <c r="W34" i="90" s="1"/>
  <c r="L35" i="89"/>
  <c r="I110" i="129"/>
  <c r="I110" i="128"/>
  <c r="I110" i="127"/>
  <c r="I110" i="126"/>
  <c r="I113" i="125"/>
  <c r="I113" i="124"/>
  <c r="I95" i="123"/>
  <c r="I113" i="122"/>
  <c r="I113" i="121"/>
  <c r="I113" i="120"/>
  <c r="I115" i="119"/>
  <c r="I112" i="125" l="1"/>
  <c r="I112" i="124"/>
  <c r="I94" i="123"/>
  <c r="I112" i="122"/>
  <c r="I112" i="121"/>
  <c r="I112" i="120"/>
  <c r="I114" i="119"/>
  <c r="I109" i="129"/>
  <c r="I109" i="128"/>
  <c r="I109" i="127"/>
  <c r="I109" i="126"/>
  <c r="G112" i="59" l="1"/>
  <c r="I108" i="129" l="1"/>
  <c r="I108" i="128"/>
  <c r="I108" i="127"/>
  <c r="I108" i="126"/>
  <c r="I111" i="125"/>
  <c r="I111" i="124"/>
  <c r="I93" i="123"/>
  <c r="I111" i="122"/>
  <c r="I111" i="121"/>
  <c r="I111" i="120"/>
  <c r="I113" i="119"/>
  <c r="L29" i="108" l="1"/>
  <c r="L34" i="93"/>
  <c r="L34" i="92"/>
  <c r="L36" i="90"/>
  <c r="W33" i="90" s="1"/>
  <c r="L34" i="89"/>
  <c r="I107" i="129" l="1"/>
  <c r="I107" i="128"/>
  <c r="I107" i="127"/>
  <c r="I107" i="126" l="1"/>
  <c r="I110" i="125"/>
  <c r="I110" i="124"/>
  <c r="I92" i="123"/>
  <c r="I110" i="122"/>
  <c r="I110" i="121"/>
  <c r="I110" i="120"/>
  <c r="I112" i="119"/>
  <c r="I106" i="129" l="1"/>
  <c r="I106" i="128"/>
  <c r="I106" i="127"/>
  <c r="I106" i="126"/>
  <c r="I109" i="125" l="1"/>
  <c r="I109" i="124"/>
  <c r="I91" i="123"/>
  <c r="I109" i="122"/>
  <c r="I109" i="121"/>
  <c r="I109" i="120"/>
  <c r="I111" i="119"/>
  <c r="I108" i="125" l="1"/>
  <c r="I108" i="124"/>
  <c r="I90" i="123"/>
  <c r="I108" i="122"/>
  <c r="I108" i="121"/>
  <c r="I108" i="120"/>
  <c r="I110" i="119"/>
  <c r="I105" i="129"/>
  <c r="I105" i="128"/>
  <c r="I105" i="127"/>
  <c r="I105" i="126"/>
  <c r="L28" i="108"/>
  <c r="W28" i="108" s="1"/>
  <c r="L33" i="93"/>
  <c r="W34" i="93" s="1"/>
  <c r="L33" i="92"/>
  <c r="W34" i="92"/>
  <c r="L35" i="90"/>
  <c r="W32" i="90" s="1"/>
  <c r="L33" i="89"/>
  <c r="I104" i="129"/>
  <c r="I104" i="128"/>
  <c r="I104" i="127"/>
  <c r="I104" i="126"/>
  <c r="I107" i="125"/>
  <c r="I107" i="124"/>
  <c r="I89" i="123"/>
  <c r="I107" i="122"/>
  <c r="I107" i="121"/>
  <c r="I107" i="120"/>
  <c r="I109" i="119"/>
  <c r="I106" i="125"/>
  <c r="I106" i="124"/>
  <c r="I88" i="123"/>
  <c r="I106" i="122"/>
  <c r="I106" i="121"/>
  <c r="I106" i="120"/>
  <c r="I108" i="119"/>
  <c r="I103" i="129"/>
  <c r="I103" i="128"/>
  <c r="I103" i="127"/>
  <c r="I103" i="126"/>
  <c r="I10" i="129"/>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 i="127"/>
  <c r="I12" i="127"/>
  <c r="I13" i="127"/>
  <c r="I14"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C94" i="127"/>
  <c r="C94" i="128" s="1"/>
  <c r="C94" i="129" s="1"/>
  <c r="D94" i="127"/>
  <c r="D94" i="128" s="1"/>
  <c r="D94" i="129" s="1"/>
  <c r="I94" i="127"/>
  <c r="C95" i="127"/>
  <c r="C95" i="128" s="1"/>
  <c r="C95" i="129" s="1"/>
  <c r="D95" i="127"/>
  <c r="D95" i="128" s="1"/>
  <c r="D95" i="129" s="1"/>
  <c r="I95" i="127"/>
  <c r="I96" i="127"/>
  <c r="C97" i="127"/>
  <c r="C97" i="128" s="1"/>
  <c r="C97" i="129" s="1"/>
  <c r="D97" i="127"/>
  <c r="D97" i="128" s="1"/>
  <c r="D97" i="129" s="1"/>
  <c r="I97" i="127"/>
  <c r="I98" i="127"/>
  <c r="I99" i="127"/>
  <c r="I100" i="127"/>
  <c r="I101" i="127"/>
  <c r="I102" i="127"/>
  <c r="I21" i="126"/>
  <c r="I22" i="126"/>
  <c r="I23" i="126"/>
  <c r="I24" i="126"/>
  <c r="I25" i="126"/>
  <c r="I26" i="126"/>
  <c r="I27" i="126"/>
  <c r="I28" i="126"/>
  <c r="I29" i="126"/>
  <c r="I30" i="126"/>
  <c r="I31" i="126"/>
  <c r="I32" i="126"/>
  <c r="I33" i="126"/>
  <c r="I34" i="126"/>
  <c r="I35" i="126"/>
  <c r="I36" i="126"/>
  <c r="I37" i="126"/>
  <c r="I38" i="126"/>
  <c r="I39" i="126"/>
  <c r="I40" i="126"/>
  <c r="I41" i="126"/>
  <c r="I42" i="126"/>
  <c r="I43" i="126"/>
  <c r="I44" i="126"/>
  <c r="I45" i="126"/>
  <c r="I46" i="126"/>
  <c r="I47" i="126"/>
  <c r="I48" i="126"/>
  <c r="I49" i="126"/>
  <c r="I50" i="126"/>
  <c r="I51" i="126"/>
  <c r="I52" i="126"/>
  <c r="I53" i="126"/>
  <c r="I54" i="126"/>
  <c r="I55" i="126"/>
  <c r="I56" i="126"/>
  <c r="I57" i="126"/>
  <c r="I58" i="126"/>
  <c r="I59" i="126"/>
  <c r="I60" i="126"/>
  <c r="I61" i="126"/>
  <c r="I62" i="126"/>
  <c r="I63" i="126"/>
  <c r="I64" i="126"/>
  <c r="I65" i="126"/>
  <c r="I66" i="126"/>
  <c r="I67" i="126"/>
  <c r="I68" i="126"/>
  <c r="I69" i="126"/>
  <c r="I70" i="126"/>
  <c r="I71" i="126"/>
  <c r="I72" i="126"/>
  <c r="I73" i="126"/>
  <c r="I74" i="126"/>
  <c r="I75" i="126"/>
  <c r="I76" i="126"/>
  <c r="I77" i="126"/>
  <c r="I78" i="126"/>
  <c r="I79" i="126"/>
  <c r="I80" i="126"/>
  <c r="I81" i="126"/>
  <c r="I82" i="126"/>
  <c r="I83" i="126"/>
  <c r="I84" i="126"/>
  <c r="I85" i="126"/>
  <c r="I86" i="126"/>
  <c r="I87" i="126"/>
  <c r="I88" i="126"/>
  <c r="I89" i="126"/>
  <c r="I90" i="126"/>
  <c r="I91" i="126"/>
  <c r="I92" i="126"/>
  <c r="I93" i="126"/>
  <c r="I94" i="126"/>
  <c r="I95" i="126"/>
  <c r="I96" i="126"/>
  <c r="I97" i="126"/>
  <c r="I98" i="126"/>
  <c r="I99" i="126"/>
  <c r="I100" i="126"/>
  <c r="I101" i="126"/>
  <c r="I102" i="126"/>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21" i="124"/>
  <c r="I22" i="124"/>
  <c r="I23" i="124"/>
  <c r="I24" i="124"/>
  <c r="I25" i="124"/>
  <c r="I26" i="124"/>
  <c r="I27" i="124"/>
  <c r="I28" i="124"/>
  <c r="I29" i="124"/>
  <c r="I30" i="124"/>
  <c r="I31" i="124"/>
  <c r="I32" i="124"/>
  <c r="I33" i="124"/>
  <c r="I34" i="124"/>
  <c r="I35" i="124"/>
  <c r="I36" i="124"/>
  <c r="I37" i="124"/>
  <c r="I38" i="124"/>
  <c r="I39" i="124"/>
  <c r="I40" i="124"/>
  <c r="I41" i="124"/>
  <c r="I42" i="124"/>
  <c r="I43" i="124"/>
  <c r="I44" i="124"/>
  <c r="I45" i="124"/>
  <c r="I46" i="124"/>
  <c r="I47" i="124"/>
  <c r="I48" i="124"/>
  <c r="I49" i="124"/>
  <c r="I50" i="124"/>
  <c r="I51" i="124"/>
  <c r="I52" i="124"/>
  <c r="I53" i="124"/>
  <c r="I54" i="124"/>
  <c r="I55" i="124"/>
  <c r="I56" i="124"/>
  <c r="I57" i="124"/>
  <c r="I58" i="124"/>
  <c r="I59" i="124"/>
  <c r="I60" i="124"/>
  <c r="I61" i="124"/>
  <c r="I62" i="124"/>
  <c r="I63" i="124"/>
  <c r="I64" i="124"/>
  <c r="I65" i="124"/>
  <c r="I66" i="124"/>
  <c r="I67" i="124"/>
  <c r="I68" i="124"/>
  <c r="I69" i="124"/>
  <c r="I70" i="124"/>
  <c r="I71" i="124"/>
  <c r="I72" i="124"/>
  <c r="I73" i="124"/>
  <c r="I74" i="124"/>
  <c r="I75" i="124"/>
  <c r="I76" i="124"/>
  <c r="I77" i="124"/>
  <c r="I78" i="124"/>
  <c r="I79" i="124"/>
  <c r="I80" i="124"/>
  <c r="I81" i="124"/>
  <c r="I82" i="124"/>
  <c r="I83" i="124"/>
  <c r="I84" i="124"/>
  <c r="I85" i="124"/>
  <c r="I86" i="124"/>
  <c r="I87" i="124"/>
  <c r="I88" i="124"/>
  <c r="I89" i="124"/>
  <c r="I90" i="124"/>
  <c r="I91" i="124"/>
  <c r="I92" i="124"/>
  <c r="I93" i="124"/>
  <c r="I94" i="124"/>
  <c r="I95" i="124"/>
  <c r="I96" i="124"/>
  <c r="I97" i="124"/>
  <c r="I98" i="124"/>
  <c r="I99" i="124"/>
  <c r="I100" i="124"/>
  <c r="I101" i="124"/>
  <c r="I102" i="124"/>
  <c r="I103" i="124"/>
  <c r="I104" i="124"/>
  <c r="I105" i="124"/>
  <c r="I21" i="123"/>
  <c r="I22" i="123"/>
  <c r="I23" i="123"/>
  <c r="I24" i="123"/>
  <c r="I25" i="123"/>
  <c r="I26" i="123"/>
  <c r="I27" i="123"/>
  <c r="I28" i="123"/>
  <c r="I29" i="123"/>
  <c r="I30" i="123"/>
  <c r="I31" i="123"/>
  <c r="I32" i="123"/>
  <c r="I33" i="123"/>
  <c r="I34" i="123"/>
  <c r="I35" i="123"/>
  <c r="I36" i="123"/>
  <c r="I37" i="123"/>
  <c r="I38" i="123"/>
  <c r="I39" i="123"/>
  <c r="I40" i="123"/>
  <c r="I41" i="123"/>
  <c r="I42" i="123"/>
  <c r="I43" i="123"/>
  <c r="I44" i="123"/>
  <c r="I45" i="123"/>
  <c r="I46" i="123"/>
  <c r="I47" i="123"/>
  <c r="I48" i="123"/>
  <c r="I49" i="123"/>
  <c r="I50" i="123"/>
  <c r="I51" i="123"/>
  <c r="I52" i="123"/>
  <c r="I53" i="123"/>
  <c r="I54" i="123"/>
  <c r="I55" i="123"/>
  <c r="I56" i="123"/>
  <c r="I57" i="123"/>
  <c r="I58" i="123"/>
  <c r="I59" i="123"/>
  <c r="I60" i="123"/>
  <c r="I61" i="123"/>
  <c r="I62" i="123"/>
  <c r="I63" i="123"/>
  <c r="I64" i="123"/>
  <c r="I65" i="123"/>
  <c r="I66" i="123"/>
  <c r="I67" i="123"/>
  <c r="I68" i="123"/>
  <c r="I69" i="123"/>
  <c r="I70" i="123"/>
  <c r="I71" i="123"/>
  <c r="I72" i="123"/>
  <c r="I73" i="123"/>
  <c r="I74" i="123"/>
  <c r="I75" i="123"/>
  <c r="I76" i="123"/>
  <c r="I77" i="123"/>
  <c r="I78" i="123"/>
  <c r="I79" i="123"/>
  <c r="I80" i="123"/>
  <c r="I81" i="123"/>
  <c r="I82" i="123"/>
  <c r="I83" i="123"/>
  <c r="I84" i="123"/>
  <c r="I85" i="123"/>
  <c r="I86" i="123"/>
  <c r="I87" i="123"/>
  <c r="I21" i="122"/>
  <c r="I22" i="122"/>
  <c r="I23" i="122"/>
  <c r="I24" i="122"/>
  <c r="I25" i="122"/>
  <c r="I26" i="122"/>
  <c r="I27" i="122"/>
  <c r="I28" i="122"/>
  <c r="I29" i="122"/>
  <c r="I30" i="122"/>
  <c r="I31" i="122"/>
  <c r="I32" i="122"/>
  <c r="I33" i="122"/>
  <c r="I34" i="122"/>
  <c r="I35" i="122"/>
  <c r="I36" i="122"/>
  <c r="I37" i="122"/>
  <c r="I38" i="122"/>
  <c r="I39" i="122"/>
  <c r="I40" i="122"/>
  <c r="I41" i="122"/>
  <c r="I42" i="122"/>
  <c r="I43" i="122"/>
  <c r="I44" i="122"/>
  <c r="I45" i="122"/>
  <c r="I46" i="122"/>
  <c r="I47" i="122"/>
  <c r="I48" i="122"/>
  <c r="I49" i="122"/>
  <c r="I50" i="122"/>
  <c r="I51" i="122"/>
  <c r="I52" i="122"/>
  <c r="I53" i="122"/>
  <c r="I54" i="122"/>
  <c r="I55" i="122"/>
  <c r="I56" i="122"/>
  <c r="I57" i="122"/>
  <c r="I58" i="122"/>
  <c r="I59" i="122"/>
  <c r="I60" i="122"/>
  <c r="I61" i="122"/>
  <c r="I62" i="122"/>
  <c r="I63" i="122"/>
  <c r="I64" i="122"/>
  <c r="I65" i="122"/>
  <c r="I66" i="122"/>
  <c r="I67" i="122"/>
  <c r="I68" i="122"/>
  <c r="I69" i="122"/>
  <c r="I70" i="122"/>
  <c r="I71" i="122"/>
  <c r="I72" i="122"/>
  <c r="I73" i="122"/>
  <c r="I74" i="122"/>
  <c r="I75" i="122"/>
  <c r="I76" i="122"/>
  <c r="I77" i="122"/>
  <c r="I78" i="122"/>
  <c r="I79" i="122"/>
  <c r="I80" i="122"/>
  <c r="I81" i="122"/>
  <c r="I82" i="122"/>
  <c r="I83" i="122"/>
  <c r="I84" i="122"/>
  <c r="I85" i="122"/>
  <c r="I86" i="122"/>
  <c r="I87" i="122"/>
  <c r="I88" i="122"/>
  <c r="I89" i="122"/>
  <c r="I90" i="122"/>
  <c r="I91" i="122"/>
  <c r="I92" i="122"/>
  <c r="I93" i="122"/>
  <c r="I94" i="122"/>
  <c r="I95" i="122"/>
  <c r="I96" i="122"/>
  <c r="I97" i="122"/>
  <c r="I98" i="122"/>
  <c r="I99" i="122"/>
  <c r="I100" i="122"/>
  <c r="I101" i="122"/>
  <c r="I102" i="122"/>
  <c r="I103" i="122"/>
  <c r="I104" i="122"/>
  <c r="I105" i="122"/>
  <c r="I21" i="121"/>
  <c r="I22" i="121"/>
  <c r="I23" i="121"/>
  <c r="I24" i="121"/>
  <c r="I25" i="121"/>
  <c r="I26" i="121"/>
  <c r="I27" i="121"/>
  <c r="I28" i="121"/>
  <c r="I29" i="121"/>
  <c r="I30" i="121"/>
  <c r="I31" i="121"/>
  <c r="I32" i="121"/>
  <c r="I33" i="121"/>
  <c r="I34" i="121"/>
  <c r="I35" i="121"/>
  <c r="I36" i="121"/>
  <c r="I37" i="121"/>
  <c r="I38" i="121"/>
  <c r="I39" i="121"/>
  <c r="I40" i="121"/>
  <c r="I41" i="121"/>
  <c r="I42" i="121"/>
  <c r="I43" i="121"/>
  <c r="I44" i="121"/>
  <c r="I45" i="121"/>
  <c r="I46" i="121"/>
  <c r="I47" i="121"/>
  <c r="I48" i="121"/>
  <c r="I49" i="121"/>
  <c r="I50" i="121"/>
  <c r="I51" i="121"/>
  <c r="I52" i="121"/>
  <c r="I53" i="121"/>
  <c r="I54" i="121"/>
  <c r="I55" i="121"/>
  <c r="I56" i="121"/>
  <c r="I57" i="121"/>
  <c r="I58" i="121"/>
  <c r="I59" i="121"/>
  <c r="I60" i="121"/>
  <c r="I61" i="121"/>
  <c r="I62" i="121"/>
  <c r="I63" i="121"/>
  <c r="I64" i="121"/>
  <c r="I65" i="121"/>
  <c r="I66" i="121"/>
  <c r="I67" i="121"/>
  <c r="I68" i="121"/>
  <c r="I69" i="121"/>
  <c r="I70" i="121"/>
  <c r="I71" i="121"/>
  <c r="I72" i="121"/>
  <c r="I73" i="121"/>
  <c r="I74" i="121"/>
  <c r="I75" i="121"/>
  <c r="I76" i="121"/>
  <c r="I77" i="121"/>
  <c r="I78" i="121"/>
  <c r="I79" i="121"/>
  <c r="I80" i="121"/>
  <c r="I81" i="121"/>
  <c r="I82" i="121"/>
  <c r="I83" i="121"/>
  <c r="I84" i="121"/>
  <c r="I85" i="121"/>
  <c r="I86" i="121"/>
  <c r="I87" i="121"/>
  <c r="I88" i="121"/>
  <c r="I89" i="121"/>
  <c r="I90" i="121"/>
  <c r="I91" i="121"/>
  <c r="I92" i="121"/>
  <c r="I93" i="121"/>
  <c r="I94" i="121"/>
  <c r="I95" i="121"/>
  <c r="I96" i="121"/>
  <c r="I97" i="121"/>
  <c r="I98" i="121"/>
  <c r="I99" i="121"/>
  <c r="I100" i="121"/>
  <c r="I101" i="121"/>
  <c r="I102" i="121"/>
  <c r="I103" i="121"/>
  <c r="I104" i="121"/>
  <c r="I105" i="121"/>
  <c r="I21" i="120"/>
  <c r="I22" i="120"/>
  <c r="I23" i="120"/>
  <c r="I24" i="120"/>
  <c r="I25" i="120"/>
  <c r="I26" i="120"/>
  <c r="I27" i="120"/>
  <c r="I28" i="120"/>
  <c r="I29" i="120"/>
  <c r="I30" i="120"/>
  <c r="I31" i="120"/>
  <c r="I32" i="120"/>
  <c r="I33" i="120"/>
  <c r="I34" i="120"/>
  <c r="I35" i="120"/>
  <c r="I36" i="120"/>
  <c r="I37" i="120"/>
  <c r="I38" i="120"/>
  <c r="I39" i="120"/>
  <c r="I40" i="120"/>
  <c r="I41" i="120"/>
  <c r="I42" i="120"/>
  <c r="I43" i="120"/>
  <c r="I44" i="120"/>
  <c r="I45" i="120"/>
  <c r="I46" i="120"/>
  <c r="I47" i="120"/>
  <c r="I48" i="120"/>
  <c r="I49" i="120"/>
  <c r="I50" i="120"/>
  <c r="I51" i="120"/>
  <c r="I52" i="120"/>
  <c r="I53" i="120"/>
  <c r="I54" i="120"/>
  <c r="I55" i="120"/>
  <c r="I56" i="120"/>
  <c r="I57" i="120"/>
  <c r="I58" i="120"/>
  <c r="I59" i="120"/>
  <c r="I60" i="120"/>
  <c r="I61" i="120"/>
  <c r="I62" i="120"/>
  <c r="I63" i="120"/>
  <c r="I64" i="120"/>
  <c r="I65" i="120"/>
  <c r="I66" i="120"/>
  <c r="I67" i="120"/>
  <c r="I68" i="120"/>
  <c r="I69" i="120"/>
  <c r="I70" i="120"/>
  <c r="I71" i="120"/>
  <c r="I72" i="120"/>
  <c r="I73" i="120"/>
  <c r="I74" i="120"/>
  <c r="I75" i="120"/>
  <c r="I76" i="120"/>
  <c r="I77" i="120"/>
  <c r="I78" i="120"/>
  <c r="I79" i="120"/>
  <c r="I80" i="120"/>
  <c r="I81" i="120"/>
  <c r="I82" i="120"/>
  <c r="I83" i="120"/>
  <c r="I84" i="120"/>
  <c r="I85" i="120"/>
  <c r="I86" i="120"/>
  <c r="I87" i="120"/>
  <c r="I88" i="120"/>
  <c r="I89" i="120"/>
  <c r="I90" i="120"/>
  <c r="I91" i="120"/>
  <c r="I92" i="120"/>
  <c r="I93" i="120"/>
  <c r="I94" i="120"/>
  <c r="I95" i="120"/>
  <c r="I96" i="120"/>
  <c r="C97" i="120"/>
  <c r="C97" i="121" s="1"/>
  <c r="C97" i="122" s="1"/>
  <c r="C79" i="123" s="1"/>
  <c r="C97" i="124" s="1"/>
  <c r="C97" i="125" s="1"/>
  <c r="D97" i="120"/>
  <c r="D97" i="121" s="1"/>
  <c r="D97" i="122" s="1"/>
  <c r="D79" i="123" s="1"/>
  <c r="D97" i="124" s="1"/>
  <c r="D97" i="125" s="1"/>
  <c r="I97" i="120"/>
  <c r="C98" i="120"/>
  <c r="C98" i="121" s="1"/>
  <c r="C98" i="122" s="1"/>
  <c r="C80" i="123" s="1"/>
  <c r="C98" i="124" s="1"/>
  <c r="C98" i="125" s="1"/>
  <c r="D98" i="120"/>
  <c r="D98" i="121" s="1"/>
  <c r="D98" i="122" s="1"/>
  <c r="D80" i="123" s="1"/>
  <c r="D98" i="124" s="1"/>
  <c r="D98" i="125" s="1"/>
  <c r="I98" i="120"/>
  <c r="I99" i="120"/>
  <c r="C100" i="120"/>
  <c r="C100" i="121" s="1"/>
  <c r="C100" i="122" s="1"/>
  <c r="C82" i="123" s="1"/>
  <c r="C100" i="124" s="1"/>
  <c r="C100" i="125" s="1"/>
  <c r="I100" i="120"/>
  <c r="I101" i="120"/>
  <c r="I102" i="120"/>
  <c r="I103" i="120"/>
  <c r="I104" i="120"/>
  <c r="I105" i="120"/>
  <c r="I21" i="119"/>
  <c r="I22" i="119"/>
  <c r="I23" i="119"/>
  <c r="I24" i="119"/>
  <c r="I25" i="119"/>
  <c r="I26" i="119"/>
  <c r="I27" i="119"/>
  <c r="I28" i="119"/>
  <c r="I29" i="119"/>
  <c r="I30" i="119"/>
  <c r="I31" i="119"/>
  <c r="I32" i="119"/>
  <c r="I33" i="119"/>
  <c r="I34" i="119"/>
  <c r="I35" i="119"/>
  <c r="I36" i="119"/>
  <c r="I37" i="119"/>
  <c r="I38" i="119"/>
  <c r="I39" i="119"/>
  <c r="I40" i="119"/>
  <c r="I41" i="119"/>
  <c r="I42" i="119"/>
  <c r="I43" i="119"/>
  <c r="I44" i="119"/>
  <c r="I45" i="119"/>
  <c r="I46" i="119"/>
  <c r="I47" i="119"/>
  <c r="I48" i="119"/>
  <c r="I49" i="119"/>
  <c r="I50" i="119"/>
  <c r="I51" i="119"/>
  <c r="I52" i="119"/>
  <c r="I53" i="119"/>
  <c r="I54" i="119"/>
  <c r="I55" i="119"/>
  <c r="I56" i="119"/>
  <c r="I57" i="119"/>
  <c r="I58" i="119"/>
  <c r="I59" i="119"/>
  <c r="I60" i="119"/>
  <c r="I61" i="119"/>
  <c r="I62" i="119"/>
  <c r="I63" i="119"/>
  <c r="I64" i="119"/>
  <c r="I65" i="119"/>
  <c r="I66" i="119"/>
  <c r="I67" i="119"/>
  <c r="I68" i="119"/>
  <c r="I69" i="119"/>
  <c r="I70" i="119"/>
  <c r="I71" i="119"/>
  <c r="I72" i="119"/>
  <c r="I73" i="119"/>
  <c r="I74" i="119"/>
  <c r="I75" i="119"/>
  <c r="I76" i="119"/>
  <c r="I77" i="119"/>
  <c r="I78" i="119"/>
  <c r="I79" i="119"/>
  <c r="I80" i="119"/>
  <c r="I81" i="119"/>
  <c r="I82" i="119"/>
  <c r="I83" i="119"/>
  <c r="I84" i="119"/>
  <c r="I85" i="119"/>
  <c r="I86" i="119"/>
  <c r="I87" i="119"/>
  <c r="I88" i="119"/>
  <c r="I89" i="119"/>
  <c r="I90" i="119"/>
  <c r="I91" i="119"/>
  <c r="I92" i="119"/>
  <c r="I93" i="119"/>
  <c r="I94" i="119"/>
  <c r="I95" i="119"/>
  <c r="I96" i="119"/>
  <c r="I97" i="119"/>
  <c r="I98" i="119"/>
  <c r="I99" i="119"/>
  <c r="I100" i="119"/>
  <c r="I101" i="119"/>
  <c r="I102" i="119"/>
  <c r="I103" i="119"/>
  <c r="I104" i="119"/>
  <c r="I105" i="119"/>
  <c r="I106" i="119"/>
  <c r="I107" i="119"/>
  <c r="L27" i="108"/>
  <c r="L32" i="89"/>
  <c r="W34" i="89" s="1"/>
  <c r="D103" i="55"/>
  <c r="C103" i="55"/>
  <c r="B103" i="55"/>
  <c r="B160" i="43"/>
  <c r="D69" i="111"/>
  <c r="C69" i="111"/>
  <c r="B69" i="111"/>
  <c r="D160" i="43"/>
  <c r="C160" i="43"/>
  <c r="L29" i="90"/>
  <c r="W28" i="90" s="1"/>
  <c r="L29" i="89"/>
  <c r="L29" i="92"/>
  <c r="W30" i="92" s="1"/>
  <c r="L29" i="93"/>
  <c r="W30" i="93" s="1"/>
  <c r="L24" i="108"/>
  <c r="W24" i="108" s="1"/>
  <c r="S79" i="59"/>
  <c r="A15" i="112"/>
  <c r="F729" i="110"/>
  <c r="F728" i="110"/>
  <c r="F727" i="110"/>
  <c r="F726" i="110"/>
  <c r="F725" i="110"/>
  <c r="F724" i="110"/>
  <c r="F723" i="110"/>
  <c r="F722" i="110"/>
  <c r="F721" i="110"/>
  <c r="F720" i="110"/>
  <c r="F719" i="110"/>
  <c r="F718" i="110"/>
  <c r="F717" i="110"/>
  <c r="F716" i="110"/>
  <c r="F715" i="110"/>
  <c r="F714" i="110"/>
  <c r="F713" i="110"/>
  <c r="F712" i="110"/>
  <c r="F711" i="110"/>
  <c r="F710" i="110"/>
  <c r="F709" i="110"/>
  <c r="F708" i="110"/>
  <c r="F707" i="110"/>
  <c r="F706" i="110"/>
  <c r="F705" i="110"/>
  <c r="F704" i="110"/>
  <c r="F703" i="110"/>
  <c r="F702" i="110"/>
  <c r="F701" i="110"/>
  <c r="F700" i="110"/>
  <c r="F699" i="110"/>
  <c r="F698" i="110"/>
  <c r="F697" i="110"/>
  <c r="F696" i="110"/>
  <c r="F695" i="110"/>
  <c r="F694" i="110"/>
  <c r="F693" i="110"/>
  <c r="F692" i="110"/>
  <c r="F691" i="110"/>
  <c r="F690" i="110"/>
  <c r="F689" i="110"/>
  <c r="F688" i="110"/>
  <c r="F687" i="110"/>
  <c r="F686" i="110"/>
  <c r="F667" i="110"/>
  <c r="F668" i="110"/>
  <c r="F669" i="110"/>
  <c r="F670" i="110"/>
  <c r="F671" i="110"/>
  <c r="F672" i="110"/>
  <c r="F673" i="110"/>
  <c r="F674" i="110"/>
  <c r="F675" i="110"/>
  <c r="F676" i="110"/>
  <c r="F677" i="110"/>
  <c r="F678" i="110"/>
  <c r="F679" i="110"/>
  <c r="F680" i="110"/>
  <c r="F681" i="110"/>
  <c r="F682" i="110"/>
  <c r="F683" i="110"/>
  <c r="F684" i="110"/>
  <c r="F685" i="110"/>
  <c r="F647" i="110"/>
  <c r="F648" i="110"/>
  <c r="F649" i="110"/>
  <c r="F650" i="110"/>
  <c r="F651" i="110"/>
  <c r="F652" i="110"/>
  <c r="F653" i="110"/>
  <c r="F654" i="110"/>
  <c r="F655" i="110"/>
  <c r="F656" i="110"/>
  <c r="F657" i="110"/>
  <c r="F658" i="110"/>
  <c r="F659" i="110"/>
  <c r="F660" i="110"/>
  <c r="F661" i="110"/>
  <c r="F662" i="110"/>
  <c r="F663" i="110"/>
  <c r="F664" i="110"/>
  <c r="F665" i="110"/>
  <c r="F666" i="110"/>
  <c r="F646" i="110"/>
  <c r="F645" i="110"/>
  <c r="F644" i="110"/>
  <c r="F643" i="110"/>
  <c r="F642" i="110"/>
  <c r="F641" i="110"/>
  <c r="F640" i="110"/>
  <c r="F639" i="110"/>
  <c r="F638" i="110"/>
  <c r="F637" i="110"/>
  <c r="F636" i="110"/>
  <c r="F635" i="110"/>
  <c r="F634" i="110"/>
  <c r="F633" i="110"/>
  <c r="F632" i="110"/>
  <c r="F631" i="110"/>
  <c r="F630" i="110"/>
  <c r="F629" i="110"/>
  <c r="F628" i="110"/>
  <c r="F627" i="110"/>
  <c r="F626" i="110"/>
  <c r="F625" i="110"/>
  <c r="F624" i="110"/>
  <c r="F623" i="110"/>
  <c r="F622" i="110"/>
  <c r="F621" i="110"/>
  <c r="F620" i="110"/>
  <c r="F619" i="110"/>
  <c r="F618" i="110"/>
  <c r="F617" i="110"/>
  <c r="F616" i="110"/>
  <c r="F615" i="110"/>
  <c r="F614" i="110"/>
  <c r="F613" i="110"/>
  <c r="F612" i="110"/>
  <c r="F611" i="110"/>
  <c r="F610" i="110"/>
  <c r="F609" i="110"/>
  <c r="F608" i="110"/>
  <c r="F607" i="110"/>
  <c r="F606" i="110"/>
  <c r="F605" i="110"/>
  <c r="F604" i="110"/>
  <c r="F603" i="110"/>
  <c r="F602" i="110"/>
  <c r="F601" i="110"/>
  <c r="F600" i="110"/>
  <c r="F599" i="110"/>
  <c r="F598" i="110"/>
  <c r="F597" i="110"/>
  <c r="F596" i="110"/>
  <c r="F595" i="110"/>
  <c r="F594" i="110"/>
  <c r="F593" i="110"/>
  <c r="F592" i="110"/>
  <c r="F591" i="110"/>
  <c r="F590" i="110"/>
  <c r="F589" i="110"/>
  <c r="F588" i="110"/>
  <c r="F587" i="110"/>
  <c r="F586" i="110"/>
  <c r="F585" i="110"/>
  <c r="F584" i="110"/>
  <c r="F56" i="60"/>
  <c r="F58" i="60" s="1"/>
  <c r="G56" i="60"/>
  <c r="G58" i="60" s="1"/>
  <c r="E56" i="60"/>
  <c r="E58" i="60" s="1"/>
  <c r="F583" i="110"/>
  <c r="F582" i="110"/>
  <c r="F581" i="110"/>
  <c r="F580" i="110"/>
  <c r="F579" i="110"/>
  <c r="F578" i="110"/>
  <c r="F577" i="110"/>
  <c r="F576" i="110"/>
  <c r="F575" i="110"/>
  <c r="F574" i="110"/>
  <c r="F573" i="110"/>
  <c r="F572" i="110"/>
  <c r="F571" i="110"/>
  <c r="F570" i="110"/>
  <c r="F569" i="110"/>
  <c r="F568" i="110"/>
  <c r="F567" i="110"/>
  <c r="F566" i="110"/>
  <c r="F565" i="110"/>
  <c r="F564" i="110"/>
  <c r="F563" i="110"/>
  <c r="F562" i="110"/>
  <c r="F561" i="110"/>
  <c r="F560" i="110"/>
  <c r="F559" i="110"/>
  <c r="F558" i="110"/>
  <c r="F557" i="110"/>
  <c r="F556" i="110"/>
  <c r="F533" i="110"/>
  <c r="F534" i="110"/>
  <c r="F535" i="110"/>
  <c r="F536" i="110"/>
  <c r="F537" i="110"/>
  <c r="F538" i="110"/>
  <c r="F539" i="110"/>
  <c r="F540" i="110"/>
  <c r="F541" i="110"/>
  <c r="F542" i="110"/>
  <c r="F543" i="110"/>
  <c r="F544" i="110"/>
  <c r="F545" i="110"/>
  <c r="F546" i="110"/>
  <c r="F547" i="110"/>
  <c r="F548" i="110"/>
  <c r="F549" i="110"/>
  <c r="F550" i="110"/>
  <c r="F551" i="110"/>
  <c r="F552" i="110"/>
  <c r="F553" i="110"/>
  <c r="F554" i="110"/>
  <c r="F555" i="110"/>
  <c r="F532" i="110"/>
  <c r="F531" i="110"/>
  <c r="F530" i="110"/>
  <c r="F529" i="110"/>
  <c r="F528" i="110"/>
  <c r="F527" i="110"/>
  <c r="F526" i="110"/>
  <c r="F525" i="110"/>
  <c r="F524" i="110"/>
  <c r="F523" i="110"/>
  <c r="F522" i="110"/>
  <c r="F521" i="110"/>
  <c r="F520" i="110"/>
  <c r="F519" i="110"/>
  <c r="F518" i="110"/>
  <c r="F517" i="110"/>
  <c r="F516" i="110"/>
  <c r="F515" i="110"/>
  <c r="F514" i="110"/>
  <c r="F513" i="110"/>
  <c r="F512" i="110"/>
  <c r="F511" i="110"/>
  <c r="F510" i="110"/>
  <c r="F509" i="110"/>
  <c r="F508" i="110"/>
  <c r="F507" i="110"/>
  <c r="F506" i="110"/>
  <c r="F491" i="110"/>
  <c r="F492" i="110"/>
  <c r="F493" i="110"/>
  <c r="F494" i="110"/>
  <c r="F495" i="110"/>
  <c r="F496" i="110"/>
  <c r="F497" i="110"/>
  <c r="F498" i="110"/>
  <c r="F499" i="110"/>
  <c r="F500" i="110"/>
  <c r="F501" i="110"/>
  <c r="F502" i="110"/>
  <c r="F503" i="110"/>
  <c r="F504" i="110"/>
  <c r="F505" i="110"/>
  <c r="F490" i="110"/>
  <c r="F489" i="110"/>
  <c r="F488" i="110"/>
  <c r="F487" i="110"/>
  <c r="F486" i="110"/>
  <c r="F485" i="110"/>
  <c r="F484" i="110"/>
  <c r="F483" i="110"/>
  <c r="F482" i="110"/>
  <c r="F481" i="110"/>
  <c r="F480" i="110"/>
  <c r="F479" i="110"/>
  <c r="F478" i="110"/>
  <c r="F477" i="110"/>
  <c r="F476" i="110"/>
  <c r="F475" i="110"/>
  <c r="F474" i="110"/>
  <c r="F473" i="110"/>
  <c r="F472" i="110"/>
  <c r="F471" i="110"/>
  <c r="F470" i="110"/>
  <c r="F469" i="110"/>
  <c r="F468" i="110"/>
  <c r="F467" i="110"/>
  <c r="F466" i="110"/>
  <c r="F465" i="110"/>
  <c r="F464" i="110"/>
  <c r="F463" i="110"/>
  <c r="F462" i="110"/>
  <c r="F461" i="110"/>
  <c r="F460" i="110"/>
  <c r="F459" i="110"/>
  <c r="F458" i="110"/>
  <c r="F457" i="110"/>
  <c r="F456" i="110"/>
  <c r="F455" i="110"/>
  <c r="F454" i="110"/>
  <c r="F453" i="110"/>
  <c r="F452" i="110"/>
  <c r="F451" i="110"/>
  <c r="F450" i="110"/>
  <c r="F449" i="110"/>
  <c r="F132" i="110"/>
  <c r="F133" i="110"/>
  <c r="F134" i="110"/>
  <c r="F103" i="110"/>
  <c r="F104" i="110"/>
  <c r="F105" i="110"/>
  <c r="F106" i="110"/>
  <c r="F107" i="110"/>
  <c r="F108" i="110"/>
  <c r="F109" i="110"/>
  <c r="F110" i="110"/>
  <c r="F111" i="110"/>
  <c r="F112" i="110"/>
  <c r="F113" i="110"/>
  <c r="F114" i="110"/>
  <c r="F115" i="110"/>
  <c r="F116" i="110"/>
  <c r="F117" i="110"/>
  <c r="F118" i="110"/>
  <c r="F119" i="110"/>
  <c r="F120" i="110"/>
  <c r="F121" i="110"/>
  <c r="F122" i="110"/>
  <c r="F123" i="110"/>
  <c r="F124" i="110"/>
  <c r="F125" i="110"/>
  <c r="F126" i="110"/>
  <c r="F127" i="110"/>
  <c r="F128" i="110"/>
  <c r="F129" i="110"/>
  <c r="F130" i="110"/>
  <c r="F131" i="110"/>
  <c r="F80" i="110"/>
  <c r="F81" i="110"/>
  <c r="F82" i="110"/>
  <c r="F83" i="110"/>
  <c r="F84" i="110"/>
  <c r="F85" i="110"/>
  <c r="F86" i="110"/>
  <c r="F87" i="110"/>
  <c r="F88" i="110"/>
  <c r="F89" i="110"/>
  <c r="F90" i="110"/>
  <c r="F91" i="110"/>
  <c r="F92" i="110"/>
  <c r="F93" i="110"/>
  <c r="F94" i="110"/>
  <c r="F95" i="110"/>
  <c r="F96" i="110"/>
  <c r="F97" i="110"/>
  <c r="F98" i="110"/>
  <c r="F99" i="110"/>
  <c r="F100" i="110"/>
  <c r="F101" i="110"/>
  <c r="F102" i="110"/>
  <c r="F43" i="110"/>
  <c r="F44" i="110"/>
  <c r="F45" i="110"/>
  <c r="F46" i="110"/>
  <c r="F47" i="110"/>
  <c r="F48" i="110"/>
  <c r="F49" i="110"/>
  <c r="F50" i="110"/>
  <c r="F51" i="110"/>
  <c r="F52" i="110"/>
  <c r="F53" i="110"/>
  <c r="F54" i="110"/>
  <c r="F55" i="110"/>
  <c r="F56" i="110"/>
  <c r="F57" i="110"/>
  <c r="F58" i="110"/>
  <c r="F59" i="110"/>
  <c r="F60" i="110"/>
  <c r="F61" i="110"/>
  <c r="F62" i="110"/>
  <c r="F63" i="110"/>
  <c r="F64" i="110"/>
  <c r="F65" i="110"/>
  <c r="F66" i="110"/>
  <c r="F67" i="110"/>
  <c r="F68" i="110"/>
  <c r="F69" i="110"/>
  <c r="F70" i="110"/>
  <c r="F71" i="110"/>
  <c r="F72" i="110"/>
  <c r="F73" i="110"/>
  <c r="F74" i="110"/>
  <c r="F75" i="110"/>
  <c r="F76" i="110"/>
  <c r="F77" i="110"/>
  <c r="F78" i="110"/>
  <c r="F79" i="110"/>
  <c r="F11" i="110"/>
  <c r="F12" i="110"/>
  <c r="F13" i="110"/>
  <c r="F14" i="110"/>
  <c r="F15" i="110"/>
  <c r="F16" i="110"/>
  <c r="F17" i="110"/>
  <c r="F18" i="110"/>
  <c r="F19" i="110"/>
  <c r="F20" i="110"/>
  <c r="F21" i="110"/>
  <c r="F22" i="110"/>
  <c r="F23" i="110"/>
  <c r="F24" i="110"/>
  <c r="F25" i="110"/>
  <c r="F26" i="110"/>
  <c r="F27" i="110"/>
  <c r="F28" i="110"/>
  <c r="F29" i="110"/>
  <c r="F30" i="110"/>
  <c r="F31" i="110"/>
  <c r="F32" i="110"/>
  <c r="F33" i="110"/>
  <c r="F34" i="110"/>
  <c r="F35" i="110"/>
  <c r="F36" i="110"/>
  <c r="F37" i="110"/>
  <c r="F38" i="110"/>
  <c r="F39" i="110"/>
  <c r="F40" i="110"/>
  <c r="F41" i="110"/>
  <c r="F42" i="110"/>
  <c r="F10" i="110"/>
  <c r="F217" i="110"/>
  <c r="F218" i="110"/>
  <c r="F219" i="110"/>
  <c r="F220" i="110"/>
  <c r="F221" i="110"/>
  <c r="F222" i="110"/>
  <c r="F223" i="110"/>
  <c r="F224" i="110"/>
  <c r="F225" i="110"/>
  <c r="F226" i="110"/>
  <c r="F227" i="110"/>
  <c r="F228" i="110"/>
  <c r="F229" i="110"/>
  <c r="F230" i="110"/>
  <c r="F231" i="110"/>
  <c r="F232" i="110"/>
  <c r="F233" i="110"/>
  <c r="F234" i="110"/>
  <c r="F235" i="110"/>
  <c r="F236" i="110"/>
  <c r="F237" i="110"/>
  <c r="F238" i="110"/>
  <c r="F239" i="110"/>
  <c r="F240" i="110"/>
  <c r="F241" i="110"/>
  <c r="F242" i="110"/>
  <c r="F243" i="110"/>
  <c r="F244" i="110"/>
  <c r="F245" i="110"/>
  <c r="F246" i="110"/>
  <c r="F247" i="110"/>
  <c r="F248" i="110"/>
  <c r="F249" i="110"/>
  <c r="F250" i="110"/>
  <c r="F251" i="110"/>
  <c r="F252" i="110"/>
  <c r="F253" i="110"/>
  <c r="F254" i="110"/>
  <c r="F255" i="110"/>
  <c r="F256" i="110"/>
  <c r="F257" i="110"/>
  <c r="F258" i="110"/>
  <c r="F259" i="110"/>
  <c r="F260" i="110"/>
  <c r="F261" i="110"/>
  <c r="F262" i="110"/>
  <c r="F263" i="110"/>
  <c r="F264" i="110"/>
  <c r="F265" i="110"/>
  <c r="F266" i="110"/>
  <c r="F267" i="110"/>
  <c r="F268" i="110"/>
  <c r="F269" i="110"/>
  <c r="F270" i="110"/>
  <c r="F271" i="110"/>
  <c r="F272" i="110"/>
  <c r="F273" i="110"/>
  <c r="F274" i="110"/>
  <c r="F275" i="110"/>
  <c r="F276" i="110"/>
  <c r="F277" i="110"/>
  <c r="F278" i="110"/>
  <c r="F279" i="110"/>
  <c r="F280" i="110"/>
  <c r="F281" i="110"/>
  <c r="F282" i="110"/>
  <c r="F283" i="110"/>
  <c r="F284" i="110"/>
  <c r="F285" i="110"/>
  <c r="F286" i="110"/>
  <c r="F287" i="110"/>
  <c r="F288" i="110"/>
  <c r="F289" i="110"/>
  <c r="F290" i="110"/>
  <c r="F291" i="110"/>
  <c r="F292" i="110"/>
  <c r="F293" i="110"/>
  <c r="F294" i="110"/>
  <c r="F295" i="110"/>
  <c r="F296" i="110"/>
  <c r="F297" i="110"/>
  <c r="F298" i="110"/>
  <c r="F299" i="110"/>
  <c r="F300" i="110"/>
  <c r="F301" i="110"/>
  <c r="F302" i="110"/>
  <c r="F303" i="110"/>
  <c r="F304" i="110"/>
  <c r="F305" i="110"/>
  <c r="F306" i="110"/>
  <c r="F307" i="110"/>
  <c r="F308" i="110"/>
  <c r="F309" i="110"/>
  <c r="F310" i="110"/>
  <c r="F311" i="110"/>
  <c r="F312" i="110"/>
  <c r="F313" i="110"/>
  <c r="F314" i="110"/>
  <c r="F315" i="110"/>
  <c r="F316" i="110"/>
  <c r="F317" i="110"/>
  <c r="F318" i="110"/>
  <c r="F319" i="110"/>
  <c r="F320" i="110"/>
  <c r="F321" i="110"/>
  <c r="F322" i="110"/>
  <c r="F323" i="110"/>
  <c r="F324" i="110"/>
  <c r="F325" i="110"/>
  <c r="F326" i="110"/>
  <c r="F327" i="110"/>
  <c r="F328" i="110"/>
  <c r="F329" i="110"/>
  <c r="F330" i="110"/>
  <c r="F331" i="110"/>
  <c r="F332" i="110"/>
  <c r="F333" i="110"/>
  <c r="F334" i="110"/>
  <c r="F335" i="110"/>
  <c r="F336" i="110"/>
  <c r="F337" i="110"/>
  <c r="F338" i="110"/>
  <c r="F339" i="110"/>
  <c r="F340" i="110"/>
  <c r="F341" i="110"/>
  <c r="F342" i="110"/>
  <c r="F343" i="110"/>
  <c r="F344" i="110"/>
  <c r="F345" i="110"/>
  <c r="F346" i="110"/>
  <c r="F347" i="110"/>
  <c r="F348" i="110"/>
  <c r="F349" i="110"/>
  <c r="F350" i="110"/>
  <c r="F351" i="110"/>
  <c r="F352" i="110"/>
  <c r="F353" i="110"/>
  <c r="F354" i="110"/>
  <c r="F355" i="110"/>
  <c r="F356" i="110"/>
  <c r="F357" i="110"/>
  <c r="F358" i="110"/>
  <c r="F359" i="110"/>
  <c r="F360" i="110"/>
  <c r="F361" i="110"/>
  <c r="F362" i="110"/>
  <c r="F363" i="110"/>
  <c r="F364" i="110"/>
  <c r="F365" i="110"/>
  <c r="F366" i="110"/>
  <c r="F367" i="110"/>
  <c r="F368" i="110"/>
  <c r="F369" i="110"/>
  <c r="F370" i="110"/>
  <c r="F371" i="110"/>
  <c r="F372" i="110"/>
  <c r="F373" i="110"/>
  <c r="F374" i="110"/>
  <c r="F375" i="110"/>
  <c r="F376" i="110"/>
  <c r="F377" i="110"/>
  <c r="F378" i="110"/>
  <c r="F379" i="110"/>
  <c r="F380" i="110"/>
  <c r="F381" i="110"/>
  <c r="F382" i="110"/>
  <c r="F383" i="110"/>
  <c r="F384" i="110"/>
  <c r="F385" i="110"/>
  <c r="F386" i="110"/>
  <c r="F387" i="110"/>
  <c r="F388" i="110"/>
  <c r="F389" i="110"/>
  <c r="F390" i="110"/>
  <c r="F391" i="110"/>
  <c r="F392" i="110"/>
  <c r="F393" i="110"/>
  <c r="F394" i="110"/>
  <c r="F395" i="110"/>
  <c r="F396" i="110"/>
  <c r="F397" i="110"/>
  <c r="F398" i="110"/>
  <c r="F399" i="110"/>
  <c r="F400" i="110"/>
  <c r="F401" i="110"/>
  <c r="F402" i="110"/>
  <c r="F403" i="110"/>
  <c r="F404" i="110"/>
  <c r="F405" i="110"/>
  <c r="F406" i="110"/>
  <c r="F407" i="110"/>
  <c r="F408" i="110"/>
  <c r="F409" i="110"/>
  <c r="F410" i="110"/>
  <c r="F411" i="110"/>
  <c r="F412" i="110"/>
  <c r="F413" i="110"/>
  <c r="F414" i="110"/>
  <c r="F415" i="110"/>
  <c r="F416" i="110"/>
  <c r="F417" i="110"/>
  <c r="F418" i="110"/>
  <c r="F419" i="110"/>
  <c r="F420" i="110"/>
  <c r="F421" i="110"/>
  <c r="F422" i="110"/>
  <c r="F423" i="110"/>
  <c r="F424" i="110"/>
  <c r="F425" i="110"/>
  <c r="F426" i="110"/>
  <c r="F427" i="110"/>
  <c r="F428" i="110"/>
  <c r="F429" i="110"/>
  <c r="F430" i="110"/>
  <c r="F431" i="110"/>
  <c r="F432" i="110"/>
  <c r="F433" i="110"/>
  <c r="F434" i="110"/>
  <c r="F435" i="110"/>
  <c r="F436" i="110"/>
  <c r="F437" i="110"/>
  <c r="F438" i="110"/>
  <c r="F439" i="110"/>
  <c r="F440" i="110"/>
  <c r="F441" i="110"/>
  <c r="F442" i="110"/>
  <c r="F443" i="110"/>
  <c r="F444" i="110"/>
  <c r="F445" i="110"/>
  <c r="F446" i="110"/>
  <c r="F447" i="110"/>
  <c r="F448" i="110"/>
  <c r="F216" i="1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Bishop, Casey M</author>
    <author>Bishop, Casey</author>
    <author>Parro, Alex</author>
    <author>Gregory, David</author>
    <author>Pigozzo, Simon</author>
  </authors>
  <commentList>
    <comment ref="U99" authorId="0" shapeId="0" xr:uid="{00000000-0006-0000-0700-000001000000}">
      <text>
        <r>
          <rPr>
            <sz val="9"/>
            <color indexed="81"/>
            <rFont val="Tahoma"/>
            <family val="2"/>
          </rPr>
          <t>New limit.
SC email 29/10/14.</t>
        </r>
      </text>
    </comment>
    <comment ref="Z99" authorId="0" shapeId="0" xr:uid="{00000000-0006-0000-0700-000002000000}">
      <text>
        <r>
          <rPr>
            <sz val="9"/>
            <color indexed="81"/>
            <rFont val="Tahoma"/>
            <family val="2"/>
          </rPr>
          <t>New limit.
SC email 29/10/14.</t>
        </r>
      </text>
    </comment>
    <comment ref="AB99" authorId="0" shapeId="0" xr:uid="{00000000-0006-0000-0700-000003000000}">
      <text>
        <r>
          <rPr>
            <sz val="9"/>
            <color indexed="81"/>
            <rFont val="Tahoma"/>
            <family val="2"/>
          </rPr>
          <t>New limit.
SC email 29/10/14.</t>
        </r>
      </text>
    </comment>
    <comment ref="AE99" authorId="0" shapeId="0" xr:uid="{00000000-0006-0000-0700-000004000000}">
      <text>
        <r>
          <rPr>
            <sz val="9"/>
            <color indexed="81"/>
            <rFont val="Tahoma"/>
            <family val="2"/>
          </rPr>
          <t>New limit.
SC email 29/10/14.</t>
        </r>
      </text>
    </comment>
    <comment ref="AG99" authorId="0" shapeId="0" xr:uid="{00000000-0006-0000-0700-000005000000}">
      <text>
        <r>
          <rPr>
            <sz val="9"/>
            <color indexed="81"/>
            <rFont val="Tahoma"/>
            <family val="2"/>
          </rPr>
          <t>New limit.
SC email 29/10/14.</t>
        </r>
      </text>
    </comment>
    <comment ref="T103" authorId="0" shapeId="0" xr:uid="{00000000-0006-0000-0700-000006000000}">
      <text>
        <r>
          <rPr>
            <sz val="9"/>
            <color indexed="81"/>
            <rFont val="Tahoma"/>
            <family val="2"/>
          </rPr>
          <t>90 percentile #1 for FY15, not a non compliance</t>
        </r>
      </text>
    </comment>
    <comment ref="AK108" authorId="0" shapeId="0" xr:uid="{00000000-0006-0000-0700-000007000000}">
      <text>
        <r>
          <rPr>
            <sz val="9"/>
            <color indexed="81"/>
            <rFont val="Tahoma"/>
            <family val="2"/>
          </rPr>
          <t>1 / 5 above 90 percentile</t>
        </r>
      </text>
    </comment>
    <comment ref="AU111" authorId="0" shapeId="0" xr:uid="{00000000-0006-0000-0700-000008000000}">
      <text>
        <r>
          <rPr>
            <sz val="9"/>
            <color indexed="81"/>
            <rFont val="Tahoma"/>
            <family val="2"/>
          </rPr>
          <t>1 / 5 above 90 percentile</t>
        </r>
      </text>
    </comment>
    <comment ref="AN112" authorId="0" shapeId="0" xr:uid="{00000000-0006-0000-0700-000009000000}">
      <text>
        <r>
          <rPr>
            <sz val="9"/>
            <color indexed="81"/>
            <rFont val="Tahoma"/>
            <family val="2"/>
          </rPr>
          <t>1 / 5 above 90 percentile</t>
        </r>
      </text>
    </comment>
    <comment ref="J139" authorId="0" shapeId="0" xr:uid="{00000000-0006-0000-0700-00000A000000}">
      <text>
        <r>
          <rPr>
            <b/>
            <sz val="9"/>
            <color indexed="81"/>
            <rFont val="Tahoma"/>
            <family val="2"/>
          </rPr>
          <t>within allowable</t>
        </r>
      </text>
    </comment>
    <comment ref="J140" authorId="0" shapeId="0" xr:uid="{00000000-0006-0000-0700-00000B000000}">
      <text>
        <r>
          <rPr>
            <b/>
            <sz val="9"/>
            <color indexed="81"/>
            <rFont val="Tahoma"/>
            <family val="2"/>
          </rPr>
          <t>within allowable</t>
        </r>
      </text>
    </comment>
    <comment ref="J141" authorId="0" shapeId="0" xr:uid="{00000000-0006-0000-0700-00000C000000}">
      <text>
        <r>
          <rPr>
            <b/>
            <sz val="9"/>
            <color indexed="81"/>
            <rFont val="Tahoma"/>
            <family val="2"/>
          </rPr>
          <t>within allowable</t>
        </r>
      </text>
    </comment>
    <comment ref="J144" authorId="1" shapeId="0" xr:uid="{00000000-0006-0000-0700-00000D000000}">
      <text>
        <r>
          <rPr>
            <b/>
            <sz val="9"/>
            <color indexed="81"/>
            <rFont val="Tahoma"/>
            <family val="2"/>
          </rPr>
          <t>Within Allowable</t>
        </r>
      </text>
    </comment>
    <comment ref="AP146" authorId="2" shapeId="0" xr:uid="{00000000-0006-0000-0700-00000E000000}">
      <text>
        <r>
          <rPr>
            <b/>
            <sz val="9"/>
            <color indexed="81"/>
            <rFont val="Tahoma"/>
            <family val="2"/>
          </rPr>
          <t>Parro, Alex:</t>
        </r>
        <r>
          <rPr>
            <sz val="9"/>
            <color indexed="81"/>
            <rFont val="Tahoma"/>
            <family val="2"/>
          </rPr>
          <t xml:space="preserve">
Investigate as to whether correct decimal in place for WHOLE recent uploads</t>
        </r>
      </text>
    </comment>
    <comment ref="J149" authorId="3" shapeId="0" xr:uid="{00000000-0006-0000-0700-00000F000000}">
      <text>
        <r>
          <rPr>
            <b/>
            <sz val="9"/>
            <color indexed="81"/>
            <rFont val="Tahoma"/>
            <family val="2"/>
          </rPr>
          <t>Gregory, David:</t>
        </r>
        <r>
          <rPr>
            <sz val="9"/>
            <color indexed="81"/>
            <rFont val="Tahoma"/>
            <family val="2"/>
          </rPr>
          <t xml:space="preserve">
Within allowable</t>
        </r>
      </text>
    </comment>
    <comment ref="J154" authorId="3" shapeId="0" xr:uid="{00000000-0006-0000-0700-000010000000}">
      <text>
        <r>
          <rPr>
            <b/>
            <sz val="9"/>
            <color indexed="81"/>
            <rFont val="Tahoma"/>
            <family val="2"/>
          </rPr>
          <t>Gregory, David:</t>
        </r>
        <r>
          <rPr>
            <sz val="9"/>
            <color indexed="81"/>
            <rFont val="Tahoma"/>
            <family val="2"/>
          </rPr>
          <t xml:space="preserve">
Within allowable</t>
        </r>
      </text>
    </comment>
    <comment ref="J155" authorId="3" shapeId="0" xr:uid="{00000000-0006-0000-0700-000011000000}">
      <text>
        <r>
          <rPr>
            <b/>
            <sz val="9"/>
            <color indexed="81"/>
            <rFont val="Tahoma"/>
            <family val="2"/>
          </rPr>
          <t>Gregory, David:</t>
        </r>
        <r>
          <rPr>
            <sz val="9"/>
            <color indexed="81"/>
            <rFont val="Tahoma"/>
            <family val="2"/>
          </rPr>
          <t xml:space="preserve">
Within allowable</t>
        </r>
      </text>
    </comment>
    <comment ref="T157" authorId="3" shapeId="0" xr:uid="{00000000-0006-0000-0700-000012000000}">
      <text>
        <r>
          <rPr>
            <b/>
            <sz val="9"/>
            <color indexed="81"/>
            <rFont val="Tahoma"/>
            <family val="2"/>
          </rPr>
          <t>Gregory, David:</t>
        </r>
        <r>
          <rPr>
            <sz val="9"/>
            <color indexed="81"/>
            <rFont val="Tahoma"/>
            <family val="2"/>
          </rPr>
          <t xml:space="preserve">
within 90th percentile</t>
        </r>
      </text>
    </comment>
    <comment ref="J158" authorId="3" shapeId="0" xr:uid="{00000000-0006-0000-0700-000013000000}">
      <text>
        <r>
          <rPr>
            <b/>
            <sz val="9"/>
            <color indexed="81"/>
            <rFont val="Tahoma"/>
            <family val="2"/>
          </rPr>
          <t>Gregory, David:</t>
        </r>
        <r>
          <rPr>
            <sz val="9"/>
            <color indexed="81"/>
            <rFont val="Tahoma"/>
            <family val="2"/>
          </rPr>
          <t xml:space="preserve">
Daily average is below the limit. Dilution pump cycling on/off as required by the automated system</t>
        </r>
      </text>
    </comment>
    <comment ref="J161" authorId="1" shapeId="0" xr:uid="{00000000-0006-0000-0700-000014000000}">
      <text>
        <r>
          <rPr>
            <b/>
            <sz val="9"/>
            <color indexed="81"/>
            <rFont val="Tahoma"/>
            <family val="2"/>
          </rPr>
          <t>within allowable</t>
        </r>
      </text>
    </comment>
    <comment ref="J163" authorId="1" shapeId="0" xr:uid="{00000000-0006-0000-0700-000015000000}">
      <text>
        <r>
          <rPr>
            <b/>
            <sz val="9"/>
            <color indexed="81"/>
            <rFont val="Tahoma"/>
            <family val="2"/>
          </rPr>
          <t>within allowable</t>
        </r>
      </text>
    </comment>
    <comment ref="J167" authorId="1" shapeId="0" xr:uid="{00000000-0006-0000-0700-000016000000}">
      <text>
        <r>
          <rPr>
            <b/>
            <sz val="9"/>
            <color indexed="81"/>
            <rFont val="Tahoma"/>
            <family val="2"/>
          </rPr>
          <t>within allowable</t>
        </r>
      </text>
    </comment>
    <comment ref="J171" authorId="4" shapeId="0" xr:uid="{00000000-0006-0000-0700-000017000000}">
      <text>
        <r>
          <rPr>
            <b/>
            <sz val="9"/>
            <color indexed="81"/>
            <rFont val="Tahoma"/>
            <family val="2"/>
          </rPr>
          <t>Pigozzo, Simon:</t>
        </r>
        <r>
          <rPr>
            <sz val="9"/>
            <color indexed="81"/>
            <rFont val="Tahoma"/>
            <family val="2"/>
          </rPr>
          <t xml:space="preserve">
Daily average was compliant - See continuous monitoring. Grab sample from BCD undiluted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Bishop, Casey M</author>
  </authors>
  <commentList>
    <comment ref="R10" authorId="0" shapeId="0" xr:uid="{00000000-0006-0000-0800-000001000000}">
      <text>
        <r>
          <rPr>
            <b/>
            <sz val="9"/>
            <color indexed="81"/>
            <rFont val="Tahoma"/>
            <family val="2"/>
          </rPr>
          <t>converted from BCD CM SS (/1000)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Bishop, Casey M</author>
  </authors>
  <commentList>
    <comment ref="G9" authorId="0" shapeId="0" xr:uid="{00000000-0006-0000-0900-000001000000}">
      <text>
        <r>
          <rPr>
            <b/>
            <sz val="9"/>
            <color indexed="81"/>
            <rFont val="Tahoma"/>
            <family val="2"/>
          </rPr>
          <t xml:space="preserve">initial limit:90 percentile = 36
New limit as at 21/12/16 = 80 percentile = 73
</t>
        </r>
      </text>
    </comment>
    <comment ref="G444" authorId="0" shapeId="0" xr:uid="{00000000-0006-0000-0900-000002000000}">
      <text>
        <r>
          <rPr>
            <sz val="9"/>
            <color indexed="81"/>
            <rFont val="Tahoma"/>
            <family val="2"/>
          </rPr>
          <t>1/36</t>
        </r>
      </text>
    </comment>
    <comment ref="G454" authorId="0" shapeId="0" xr:uid="{00000000-0006-0000-0900-000003000000}">
      <text>
        <r>
          <rPr>
            <b/>
            <sz val="9"/>
            <color indexed="81"/>
            <rFont val="Tahoma"/>
            <family val="2"/>
          </rPr>
          <t>2-36</t>
        </r>
      </text>
    </comment>
    <comment ref="G460" authorId="0" shapeId="0" xr:uid="{00000000-0006-0000-0900-000004000000}">
      <text>
        <r>
          <rPr>
            <b/>
            <sz val="9"/>
            <color indexed="81"/>
            <rFont val="Tahoma"/>
            <family val="2"/>
          </rPr>
          <t>3/36</t>
        </r>
      </text>
    </comment>
    <comment ref="G461" authorId="0" shapeId="0" xr:uid="{00000000-0006-0000-0900-000005000000}">
      <text>
        <r>
          <rPr>
            <b/>
            <sz val="9"/>
            <color indexed="81"/>
            <rFont val="Tahoma"/>
            <family val="2"/>
          </rPr>
          <t>4/36</t>
        </r>
      </text>
    </comment>
    <comment ref="G462" authorId="0" shapeId="0" xr:uid="{00000000-0006-0000-0900-000006000000}">
      <text>
        <r>
          <rPr>
            <b/>
            <sz val="9"/>
            <color indexed="81"/>
            <rFont val="Tahoma"/>
            <family val="2"/>
          </rPr>
          <t>5/36</t>
        </r>
      </text>
    </comment>
    <comment ref="G463" authorId="0" shapeId="0" xr:uid="{00000000-0006-0000-0900-000007000000}">
      <text>
        <r>
          <rPr>
            <b/>
            <sz val="9"/>
            <color indexed="81"/>
            <rFont val="Tahoma"/>
            <family val="2"/>
          </rPr>
          <t>6/36</t>
        </r>
      </text>
    </comment>
    <comment ref="G468" authorId="0" shapeId="0" xr:uid="{00000000-0006-0000-0900-000008000000}">
      <text>
        <r>
          <rPr>
            <b/>
            <sz val="9"/>
            <color indexed="81"/>
            <rFont val="Tahoma"/>
            <family val="2"/>
          </rPr>
          <t>7/36</t>
        </r>
      </text>
    </comment>
    <comment ref="G469" authorId="0" shapeId="0" xr:uid="{00000000-0006-0000-0900-000009000000}">
      <text>
        <r>
          <rPr>
            <b/>
            <sz val="9"/>
            <color indexed="81"/>
            <rFont val="Tahoma"/>
            <family val="2"/>
          </rPr>
          <t>8/36</t>
        </r>
      </text>
    </comment>
    <comment ref="G475" authorId="0" shapeId="0" xr:uid="{00000000-0006-0000-0900-00000A000000}">
      <text>
        <r>
          <rPr>
            <b/>
            <sz val="9"/>
            <color indexed="81"/>
            <rFont val="Tahoma"/>
            <family val="2"/>
          </rPr>
          <t>9/36</t>
        </r>
      </text>
    </comment>
    <comment ref="G510" authorId="0" shapeId="0" xr:uid="{00000000-0006-0000-0900-00000B000000}">
      <text>
        <r>
          <rPr>
            <b/>
            <sz val="9"/>
            <color indexed="81"/>
            <rFont val="Tahoma"/>
            <family val="2"/>
          </rPr>
          <t>10/36</t>
        </r>
      </text>
    </comment>
    <comment ref="G511" authorId="0" shapeId="0" xr:uid="{00000000-0006-0000-0900-00000C000000}">
      <text>
        <r>
          <rPr>
            <b/>
            <sz val="9"/>
            <color indexed="81"/>
            <rFont val="Tahoma"/>
            <family val="2"/>
          </rPr>
          <t>11/36</t>
        </r>
      </text>
    </comment>
    <comment ref="G516" authorId="0" shapeId="0" xr:uid="{00000000-0006-0000-0900-00000D000000}">
      <text>
        <r>
          <rPr>
            <b/>
            <sz val="9"/>
            <color indexed="81"/>
            <rFont val="Tahoma"/>
            <family val="2"/>
          </rPr>
          <t>12/36</t>
        </r>
      </text>
    </comment>
    <comment ref="G517" authorId="0" shapeId="0" xr:uid="{00000000-0006-0000-0900-00000E000000}">
      <text>
        <r>
          <rPr>
            <b/>
            <sz val="9"/>
            <color indexed="81"/>
            <rFont val="Tahoma"/>
            <family val="2"/>
          </rPr>
          <t>13/36</t>
        </r>
      </text>
    </comment>
    <comment ref="G524" authorId="0" shapeId="0" xr:uid="{00000000-0006-0000-0900-00000F000000}">
      <text>
        <r>
          <rPr>
            <b/>
            <sz val="9"/>
            <color indexed="81"/>
            <rFont val="Tahoma"/>
            <family val="2"/>
          </rPr>
          <t>14/36</t>
        </r>
      </text>
    </comment>
    <comment ref="G525" authorId="0" shapeId="0" xr:uid="{00000000-0006-0000-0900-000010000000}">
      <text>
        <r>
          <rPr>
            <b/>
            <sz val="9"/>
            <color indexed="81"/>
            <rFont val="Tahoma"/>
            <family val="2"/>
          </rPr>
          <t>15/36</t>
        </r>
      </text>
    </comment>
    <comment ref="G643" authorId="0" shapeId="0" xr:uid="{00000000-0006-0000-0900-000011000000}">
      <text>
        <r>
          <rPr>
            <b/>
            <sz val="9"/>
            <color indexed="81"/>
            <rFont val="Tahoma"/>
            <family val="2"/>
          </rPr>
          <t>16/36</t>
        </r>
      </text>
    </comment>
    <comment ref="G654" authorId="0" shapeId="0" xr:uid="{00000000-0006-0000-0900-000012000000}">
      <text>
        <r>
          <rPr>
            <b/>
            <sz val="9"/>
            <color indexed="81"/>
            <rFont val="Tahoma"/>
            <family val="2"/>
          </rPr>
          <t>17/36</t>
        </r>
      </text>
    </comment>
    <comment ref="G657" authorId="0" shapeId="0" xr:uid="{00000000-0006-0000-0900-000013000000}">
      <text>
        <r>
          <rPr>
            <b/>
            <sz val="9"/>
            <color indexed="81"/>
            <rFont val="Tahoma"/>
            <family val="2"/>
          </rPr>
          <t>18/36</t>
        </r>
      </text>
    </comment>
    <comment ref="G664" authorId="0" shapeId="0" xr:uid="{00000000-0006-0000-0900-000014000000}">
      <text>
        <r>
          <rPr>
            <b/>
            <sz val="9"/>
            <color indexed="81"/>
            <rFont val="Tahoma"/>
            <family val="2"/>
          </rPr>
          <t>19/36</t>
        </r>
      </text>
    </comment>
    <comment ref="G665" authorId="0" shapeId="0" xr:uid="{00000000-0006-0000-0900-000015000000}">
      <text>
        <r>
          <rPr>
            <b/>
            <sz val="9"/>
            <color indexed="81"/>
            <rFont val="Tahoma"/>
            <family val="2"/>
          </rPr>
          <t>20/36</t>
        </r>
      </text>
    </comment>
    <comment ref="G666" authorId="0" shapeId="0" xr:uid="{00000000-0006-0000-0900-000016000000}">
      <text>
        <r>
          <rPr>
            <b/>
            <sz val="9"/>
            <color indexed="81"/>
            <rFont val="Tahoma"/>
            <family val="2"/>
          </rPr>
          <t>21/36</t>
        </r>
      </text>
    </comment>
    <comment ref="G678" authorId="0" shapeId="0" xr:uid="{00000000-0006-0000-0900-000017000000}">
      <text>
        <r>
          <rPr>
            <b/>
            <sz val="9"/>
            <color indexed="81"/>
            <rFont val="Tahoma"/>
            <family val="2"/>
          </rPr>
          <t>22/36</t>
        </r>
      </text>
    </comment>
    <comment ref="G684" authorId="0" shapeId="0" xr:uid="{00000000-0006-0000-0900-000018000000}">
      <text>
        <r>
          <rPr>
            <b/>
            <sz val="9"/>
            <color indexed="81"/>
            <rFont val="Tahoma"/>
            <family val="2"/>
          </rPr>
          <t>23/36</t>
        </r>
      </text>
    </comment>
    <comment ref="G685" authorId="0" shapeId="0" xr:uid="{00000000-0006-0000-0900-000019000000}">
      <text>
        <r>
          <rPr>
            <b/>
            <sz val="9"/>
            <color indexed="81"/>
            <rFont val="Tahoma"/>
            <family val="2"/>
          </rPr>
          <t>24/36</t>
        </r>
      </text>
    </comment>
    <comment ref="G686" authorId="0" shapeId="0" xr:uid="{00000000-0006-0000-0900-00001A000000}">
      <text>
        <r>
          <rPr>
            <b/>
            <sz val="9"/>
            <color indexed="81"/>
            <rFont val="Tahoma"/>
            <family val="2"/>
          </rPr>
          <t>25/36</t>
        </r>
      </text>
    </comment>
    <comment ref="G692" authorId="0" shapeId="0" xr:uid="{00000000-0006-0000-0900-00001B000000}">
      <text>
        <r>
          <rPr>
            <b/>
            <sz val="9"/>
            <color indexed="81"/>
            <rFont val="Tahoma"/>
            <family val="2"/>
          </rPr>
          <t>26/36</t>
        </r>
      </text>
    </comment>
    <comment ref="G699" authorId="0" shapeId="0" xr:uid="{00000000-0006-0000-0900-00001C000000}">
      <text>
        <r>
          <rPr>
            <b/>
            <sz val="9"/>
            <color indexed="81"/>
            <rFont val="Tahoma"/>
            <family val="2"/>
          </rPr>
          <t>27/36</t>
        </r>
      </text>
    </comment>
    <comment ref="G705" authorId="0" shapeId="0" xr:uid="{00000000-0006-0000-0900-00001D000000}">
      <text>
        <r>
          <rPr>
            <b/>
            <sz val="9"/>
            <color indexed="81"/>
            <rFont val="Tahoma"/>
            <family val="2"/>
          </rPr>
          <t>28/36</t>
        </r>
      </text>
    </comment>
    <comment ref="G706" authorId="0" shapeId="0" xr:uid="{00000000-0006-0000-0900-00001E000000}">
      <text>
        <r>
          <rPr>
            <b/>
            <sz val="9"/>
            <color indexed="81"/>
            <rFont val="Tahoma"/>
            <family val="2"/>
          </rPr>
          <t>29/36</t>
        </r>
      </text>
    </comment>
    <comment ref="G707" authorId="0" shapeId="0" xr:uid="{00000000-0006-0000-0900-00001F000000}">
      <text>
        <r>
          <rPr>
            <b/>
            <sz val="9"/>
            <color indexed="81"/>
            <rFont val="Tahoma"/>
            <family val="2"/>
          </rPr>
          <t>30/36</t>
        </r>
      </text>
    </comment>
    <comment ref="G708" authorId="0" shapeId="0" xr:uid="{00000000-0006-0000-0900-000020000000}">
      <text>
        <r>
          <rPr>
            <b/>
            <sz val="9"/>
            <color indexed="81"/>
            <rFont val="Tahoma"/>
            <family val="2"/>
          </rPr>
          <t>31/36</t>
        </r>
      </text>
    </comment>
    <comment ref="G730" authorId="0" shapeId="0" xr:uid="{00000000-0006-0000-0900-000021000000}">
      <text>
        <r>
          <rPr>
            <b/>
            <sz val="9"/>
            <color indexed="81"/>
            <rFont val="Tahoma"/>
            <family val="2"/>
          </rPr>
          <t>1/8.2 (for remainder of this reporting year - see 18/1/17 email from PMc)</t>
        </r>
      </text>
    </comment>
    <comment ref="G731" authorId="0" shapeId="0" xr:uid="{00000000-0006-0000-0900-000022000000}">
      <text>
        <r>
          <rPr>
            <b/>
            <sz val="9"/>
            <color indexed="81"/>
            <rFont val="Tahoma"/>
            <family val="2"/>
          </rPr>
          <t>2/8.2 (for remainder of this reporting year - see 18/1/17 email from PMc)</t>
        </r>
      </text>
    </comment>
    <comment ref="G733" authorId="0" shapeId="0" xr:uid="{00000000-0006-0000-0900-000023000000}">
      <text>
        <r>
          <rPr>
            <b/>
            <sz val="9"/>
            <color indexed="81"/>
            <rFont val="Tahoma"/>
            <family val="2"/>
          </rPr>
          <t>3/8.2 (for remainder of this reporting year - see 18/1/17 email from PMc)</t>
        </r>
      </text>
    </comment>
    <comment ref="G734" authorId="0" shapeId="0" xr:uid="{00000000-0006-0000-0900-000024000000}">
      <text>
        <r>
          <rPr>
            <b/>
            <sz val="9"/>
            <color indexed="81"/>
            <rFont val="Tahoma"/>
            <family val="2"/>
          </rPr>
          <t>4/8.2 (for remainder of this reporting year - see 18/1/17 email from PMc)</t>
        </r>
      </text>
    </comment>
    <comment ref="G735" authorId="0" shapeId="0" xr:uid="{00000000-0006-0000-0900-000025000000}">
      <text>
        <r>
          <rPr>
            <b/>
            <sz val="9"/>
            <color indexed="81"/>
            <rFont val="Tahoma"/>
            <family val="2"/>
          </rPr>
          <t>5/8.2 (for remainder of this reporting year - see 18/1/17 email from PMc)</t>
        </r>
      </text>
    </comment>
    <comment ref="G736" authorId="0" shapeId="0" xr:uid="{00000000-0006-0000-0900-000026000000}">
      <text>
        <r>
          <rPr>
            <b/>
            <sz val="9"/>
            <color indexed="81"/>
            <rFont val="Tahoma"/>
            <family val="2"/>
          </rPr>
          <t>6/8.2 (for remainder of this reporting year - see 18/1/17 email from PMc)</t>
        </r>
      </text>
    </comment>
    <comment ref="G740" authorId="0" shapeId="0" xr:uid="{00000000-0006-0000-0900-000027000000}">
      <text>
        <r>
          <rPr>
            <b/>
            <sz val="9"/>
            <color indexed="81"/>
            <rFont val="Tahoma"/>
            <family val="2"/>
          </rPr>
          <t>7/8.2 (for remainder of this reporting year - see 18/1/17 email from PMc)</t>
        </r>
      </text>
    </comment>
    <comment ref="G751" authorId="0" shapeId="0" xr:uid="{00000000-0006-0000-0900-000028000000}">
      <text>
        <r>
          <rPr>
            <b/>
            <sz val="9"/>
            <color indexed="81"/>
            <rFont val="Tahoma"/>
            <family val="2"/>
          </rPr>
          <t>8/8.2 (for remainder of this reporting year - see 18/1/17 email from PMc)</t>
        </r>
      </text>
    </comment>
    <comment ref="G763" authorId="0" shapeId="0" xr:uid="{00000000-0006-0000-0900-000029000000}">
      <text>
        <r>
          <rPr>
            <b/>
            <sz val="9"/>
            <color indexed="81"/>
            <rFont val="Tahoma"/>
            <family val="2"/>
          </rPr>
          <t>9/8.2 (for remainder of this reporting year - see 18/1/17 email from PMc)</t>
        </r>
      </text>
    </comment>
    <comment ref="G764" authorId="0" shapeId="0" xr:uid="{00000000-0006-0000-0900-00002A000000}">
      <text>
        <r>
          <rPr>
            <b/>
            <sz val="9"/>
            <color indexed="81"/>
            <rFont val="Tahoma"/>
            <family val="2"/>
          </rPr>
          <t>10/8.2 (for remainder of this reporting year - see 18/1/17 email from PMc)</t>
        </r>
      </text>
    </comment>
    <comment ref="G768" authorId="0" shapeId="0" xr:uid="{00000000-0006-0000-0900-00002B000000}">
      <text>
        <r>
          <rPr>
            <b/>
            <sz val="9"/>
            <color indexed="81"/>
            <rFont val="Tahoma"/>
            <family val="2"/>
          </rPr>
          <t>11/8.2 (for remainder of this reporting year - see 18/1/17 email from PMc)</t>
        </r>
      </text>
    </comment>
    <comment ref="G769" authorId="0" shapeId="0" xr:uid="{00000000-0006-0000-0900-00002C000000}">
      <text>
        <r>
          <rPr>
            <b/>
            <sz val="9"/>
            <color indexed="81"/>
            <rFont val="Tahoma"/>
            <family val="2"/>
          </rPr>
          <t>12/8.2 (for remainder of this reporting year - see 18/1/17 email from PMc)</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Pigozzo, Simon</author>
  </authors>
  <commentList>
    <comment ref="AK99" authorId="0" shapeId="0" xr:uid="{00000000-0006-0000-1500-000001000000}">
      <text>
        <r>
          <rPr>
            <b/>
            <sz val="9"/>
            <color indexed="81"/>
            <rFont val="Tahoma"/>
            <family val="2"/>
          </rPr>
          <t>Pigozzo, Simon:</t>
        </r>
        <r>
          <rPr>
            <sz val="9"/>
            <color indexed="81"/>
            <rFont val="Tahoma"/>
            <family val="2"/>
          </rPr>
          <t xml:space="preserve">
NO Oil &amp; Grease limits in our licence for this point since Sept 2019…black this out from this cell onwards?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Mhangami, Hubert</author>
  </authors>
  <commentList>
    <comment ref="AB39" authorId="0" shapeId="0" xr:uid="{7943565B-F863-47CB-8FF4-613B520794AE}">
      <text>
        <r>
          <rPr>
            <b/>
            <sz val="9"/>
            <color indexed="81"/>
            <rFont val="Tahoma"/>
            <family val="2"/>
          </rPr>
          <t>Mhangami, Hubert:</t>
        </r>
        <r>
          <rPr>
            <sz val="9"/>
            <color indexed="81"/>
            <rFont val="Tahoma"/>
            <family val="2"/>
          </rPr>
          <t xml:space="preserve">
Median number (detailed Spoke Acoustics report - ambient LA1 range) (40-51) = 45.5</t>
        </r>
      </text>
    </comment>
    <comment ref="AB40" authorId="0" shapeId="0" xr:uid="{618F774B-02D3-4394-ABBD-D22A9A73E7EB}">
      <text>
        <r>
          <rPr>
            <b/>
            <sz val="9"/>
            <color indexed="81"/>
            <rFont val="Tahoma"/>
            <family val="2"/>
          </rPr>
          <t>Mhangami, Hubert:</t>
        </r>
        <r>
          <rPr>
            <sz val="9"/>
            <color indexed="81"/>
            <rFont val="Tahoma"/>
            <family val="2"/>
          </rPr>
          <t xml:space="preserve">
Median number (detailed Spoke Acoustics report - ambient LA1 range) (43-47) = 45</t>
        </r>
      </text>
    </comment>
    <comment ref="AB41" authorId="0" shapeId="0" xr:uid="{FD2C6345-99F1-4469-AD07-B663D0A64585}">
      <text>
        <r>
          <rPr>
            <b/>
            <sz val="9"/>
            <color indexed="81"/>
            <rFont val="Tahoma"/>
            <family val="2"/>
          </rPr>
          <t>Mhangami, Hubert:</t>
        </r>
        <r>
          <rPr>
            <sz val="9"/>
            <color indexed="81"/>
            <rFont val="Tahoma"/>
            <family val="2"/>
          </rPr>
          <t xml:space="preserve">
Median number (detailed Spoke Acoustics report - ambient LA1 range) (43-74) = 58.5</t>
        </r>
      </text>
    </comment>
    <comment ref="AB42" authorId="0" shapeId="0" xr:uid="{87919B2B-224B-415D-86B5-7B7FEB75FB55}">
      <text>
        <r>
          <rPr>
            <b/>
            <sz val="9"/>
            <color indexed="81"/>
            <rFont val="Tahoma"/>
            <family val="2"/>
          </rPr>
          <t>Mhangami, Hubert:</t>
        </r>
        <r>
          <rPr>
            <sz val="9"/>
            <color indexed="81"/>
            <rFont val="Tahoma"/>
            <family val="2"/>
          </rPr>
          <t xml:space="preserve">
Median number (detailed Spoke Acoustics report - ambient LA1 range) (43-72) = 57.5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Pigozzo, Simon</author>
  </authors>
  <commentList>
    <comment ref="E29" authorId="0" shapeId="0" xr:uid="{00000000-0006-0000-3F00-000001000000}">
      <text>
        <r>
          <rPr>
            <b/>
            <sz val="9"/>
            <color indexed="81"/>
            <rFont val="Tahoma"/>
            <family val="2"/>
          </rPr>
          <t>Pigozzo, Simon:</t>
        </r>
        <r>
          <rPr>
            <sz val="9"/>
            <color indexed="81"/>
            <rFont val="Tahoma"/>
            <family val="2"/>
          </rPr>
          <t xml:space="preserve">
noise limit decreased - moved from construction limit to operation limit</t>
        </r>
      </text>
    </comment>
  </commentList>
</comments>
</file>

<file path=xl/sharedStrings.xml><?xml version="1.0" encoding="utf-8"?>
<sst xmlns="http://schemas.openxmlformats.org/spreadsheetml/2006/main" count="32563" uniqueCount="3210">
  <si>
    <t>HISTORICAL ENVIRONMENTAL MONITORING DATA</t>
  </si>
  <si>
    <t>BULLI SEAM OPERATIONS  //  Illawarra Metallurgical Coal</t>
  </si>
  <si>
    <t>As at 30 November 2022</t>
  </si>
  <si>
    <t xml:space="preserve">  </t>
  </si>
  <si>
    <t>Published Date</t>
  </si>
  <si>
    <t>EPL REQUIRED MONITORING</t>
  </si>
  <si>
    <t>DEVELOPMENT CONSENT MONITORING</t>
  </si>
  <si>
    <t>Monitoring Location Maps</t>
  </si>
  <si>
    <t>Air Real-Time Photometer</t>
  </si>
  <si>
    <t>Noise</t>
  </si>
  <si>
    <t>Licensee Details</t>
  </si>
  <si>
    <t>Appin East</t>
  </si>
  <si>
    <t>AE-PF1 (Point 27)</t>
  </si>
  <si>
    <t>Map - Bulli Seam Operations</t>
  </si>
  <si>
    <t>Licence Number 2504</t>
  </si>
  <si>
    <t>Appin North &amp; BCD</t>
  </si>
  <si>
    <t>AE-PF3 (Point 28)</t>
  </si>
  <si>
    <t>AE-NS4 (Appin Township)</t>
  </si>
  <si>
    <t>Endeavour Coal Pty Ltd</t>
  </si>
  <si>
    <t>Appin North &amp; West Cliff</t>
  </si>
  <si>
    <t>W-PF1 (Point 35)</t>
  </si>
  <si>
    <t>AE-NS5 (Appin No.1 and No. 2)</t>
  </si>
  <si>
    <t>PO Box 514</t>
  </si>
  <si>
    <t>Appin West</t>
  </si>
  <si>
    <t>VS6-PF1</t>
  </si>
  <si>
    <t>AW-NS4 (Appin West)</t>
  </si>
  <si>
    <t xml:space="preserve"> </t>
  </si>
  <si>
    <t>Unanderra NSW 2526</t>
  </si>
  <si>
    <t>Vent Shaft #6</t>
  </si>
  <si>
    <t>AW-NS5 (Appin West Other)</t>
  </si>
  <si>
    <t>Air - Monitoring Points No Longer Required</t>
  </si>
  <si>
    <t>Vent Shaft 6 - Central</t>
  </si>
  <si>
    <t>Premises</t>
  </si>
  <si>
    <t>Water Quality - Current</t>
  </si>
  <si>
    <t>Real-Time Photometer - AE-PS1</t>
  </si>
  <si>
    <t>Appin North and North Cliff Collieries</t>
  </si>
  <si>
    <t>Point 4</t>
  </si>
  <si>
    <t>Real-Time Photometer - AE-PS2</t>
  </si>
  <si>
    <t>Noise - Monitoring Points No Longer Required</t>
  </si>
  <si>
    <t>Wedderburn Road</t>
  </si>
  <si>
    <t>Point 10</t>
  </si>
  <si>
    <t>Real-Time Photometer - AE-PS3</t>
  </si>
  <si>
    <t>AW-NS3 (Appin No. 3)</t>
  </si>
  <si>
    <t>Appin, NSW 2560</t>
  </si>
  <si>
    <t>Point 10 (Continuous Monitoring)</t>
  </si>
  <si>
    <t>Real-Time Photometer - AW-PS1</t>
  </si>
  <si>
    <t>WC-NS1 (West Cliff Baseline)</t>
  </si>
  <si>
    <t>Point 10 (Conductivity)</t>
  </si>
  <si>
    <t>Real-Time Photometer - AW-PS2</t>
  </si>
  <si>
    <t>Vent Shaft 6 - North</t>
  </si>
  <si>
    <t>Point 11 (Grab Sample)</t>
  </si>
  <si>
    <t>Real-Time Photometer - W-PS1</t>
  </si>
  <si>
    <t>Vent Shaft 6 - South</t>
  </si>
  <si>
    <t>Off Appin Road</t>
  </si>
  <si>
    <t>Point 12 (Grab Sample)</t>
  </si>
  <si>
    <t>Real-Time Photometer - W-PS2</t>
  </si>
  <si>
    <t>Appin, NSW  2560</t>
  </si>
  <si>
    <t>Point 19</t>
  </si>
  <si>
    <t>Real-Time Photometer - W-PS3</t>
  </si>
  <si>
    <t>Water Quality</t>
  </si>
  <si>
    <t>Point 23</t>
  </si>
  <si>
    <t>Real-Time Photometer - W-PS4</t>
  </si>
  <si>
    <t>Point 16</t>
  </si>
  <si>
    <t>Appin West Colliery</t>
  </si>
  <si>
    <t>Point 24 (Continuous Monitoring)</t>
  </si>
  <si>
    <t>Dust Deposition Gauge - AE-DDG14</t>
  </si>
  <si>
    <t>Douglas Park Drive</t>
  </si>
  <si>
    <t>Point 24</t>
  </si>
  <si>
    <t>Dust Deposition Gauge - AE-DDG15</t>
  </si>
  <si>
    <t>Douglas Park, NSW 2569</t>
  </si>
  <si>
    <t>Point 36</t>
  </si>
  <si>
    <t>Dust Deposition Gauge - AE-DDG16</t>
  </si>
  <si>
    <t>Point 38</t>
  </si>
  <si>
    <t>Dust Deposition Gauge - AE-DDG17</t>
  </si>
  <si>
    <t>Point 40 (Grab Sample)</t>
  </si>
  <si>
    <t>Dust Deposition Gauge - AE-DDG18</t>
  </si>
  <si>
    <t>Point 40 (In Situ)</t>
  </si>
  <si>
    <t>Dust Deposition Gauge - AW-DD1</t>
  </si>
  <si>
    <t>Dust Deposition Gauge - AW-DD2</t>
  </si>
  <si>
    <t>Water Discharge - Current</t>
  </si>
  <si>
    <t>Dust Deposition Gauge - W-DD1</t>
  </si>
  <si>
    <t>Purpose of this document:</t>
  </si>
  <si>
    <t>Dust Deposition Gauge - W-DD3</t>
  </si>
  <si>
    <t xml:space="preserve">Illawarra Metallurgical Coal is required to provide environmental monitoring data to the general public to comply with its obligations under section 66(6) of the Protection of the Environment Operations Act 1997.
The air quality and water monitoring data included in this document has been obtained as a result of monitoring conditions specified under Environmental Protection Licence 2504, and is limited to data that relates to pollutants generated, discharged or emitted from the licensed premises.
Note: This spreadsheet contains historical data up until 30 November 2022. For ongoing monitoring data refer to this link:
</t>
  </si>
  <si>
    <t>Dust Deposition Gauge - W-DD8</t>
  </si>
  <si>
    <t>Point 13</t>
  </si>
  <si>
    <t>Dust Deposition Gauge - W-DD10</t>
  </si>
  <si>
    <t>Point 18</t>
  </si>
  <si>
    <t>High Volume Air Sampling - AE-HV1</t>
  </si>
  <si>
    <t>Point 20</t>
  </si>
  <si>
    <t>Ecotoxicity</t>
  </si>
  <si>
    <t xml:space="preserve">Ecotoxicity - Point 10 </t>
  </si>
  <si>
    <t>Point 40</t>
  </si>
  <si>
    <t>Water - Monitoring Points No Longer Required</t>
  </si>
  <si>
    <t>Water Quality - Point 11 (In Situ Monitoring)</t>
  </si>
  <si>
    <t>Water Quality - Point 12 (In Situ Monitoring)</t>
  </si>
  <si>
    <t>Water Quality - Point 18</t>
  </si>
  <si>
    <t>Water Quality - Point 20</t>
  </si>
  <si>
    <t>EPL MONITORING LOCATIONS - HISTORICAL DATA</t>
  </si>
  <si>
    <t>APPIN EAST</t>
  </si>
  <si>
    <t>APPIN NORTH &amp; BCD</t>
  </si>
  <si>
    <t>APPIN NORTH &amp; WESTCLIFF</t>
  </si>
  <si>
    <t>APPIN WEST</t>
  </si>
  <si>
    <t>VENT SHAFT #6</t>
  </si>
  <si>
    <t>WATER QUALITY MONITORING - HISTORICAL DATA</t>
  </si>
  <si>
    <t>WEST CLIFF - POINT 10</t>
  </si>
  <si>
    <t>90 Percentile Limit Resample Notes:</t>
  </si>
  <si>
    <t>Conductivity Notes:</t>
  </si>
  <si>
    <r>
      <rPr>
        <b/>
        <sz val="11"/>
        <color indexed="63"/>
        <rFont val="Arial"/>
        <family val="2"/>
      </rPr>
      <t>Location:</t>
    </r>
    <r>
      <rPr>
        <sz val="11"/>
        <color indexed="63"/>
        <rFont val="Arial"/>
        <family val="2"/>
      </rPr>
      <t xml:space="preserve"> Piped discharge from Brennans Creek Dam</t>
    </r>
  </si>
  <si>
    <t>"&lt;" removed for graphing purposes</t>
  </si>
  <si>
    <t>Within a week of receiving monitoring results showing that any pollutant concentration measured at point</t>
  </si>
  <si>
    <t xml:space="preserve">‘Low,’ when used in relation to the discharge limit for a pollution to water, means the discharge limit for that pollutant that is applicable when the rate of discharge is less than 2 ML/day. </t>
  </si>
  <si>
    <r>
      <rPr>
        <b/>
        <sz val="11"/>
        <color indexed="63"/>
        <rFont val="Arial"/>
        <family val="2"/>
      </rPr>
      <t>Type of Monitoring:</t>
    </r>
    <r>
      <rPr>
        <sz val="11"/>
        <color indexed="63"/>
        <rFont val="Arial"/>
        <family val="2"/>
      </rPr>
      <t xml:space="preserve"> Water Quality Sampling</t>
    </r>
  </si>
  <si>
    <t>Non compliance</t>
  </si>
  <si>
    <t>10 exceeds the 90 percentile limit for that pollutant, the licensee must notify the EPA of the result and</t>
  </si>
  <si>
    <t xml:space="preserve">‘High,’ when used in relation to the discharge limit for a pollution to water, means the discharge limit for that pollutant that is applicable when the rate of discharge is greater than or equal to 2 ML/day. </t>
  </si>
  <si>
    <r>
      <rPr>
        <b/>
        <sz val="11"/>
        <color indexed="63"/>
        <rFont val="Arial"/>
        <family val="2"/>
      </rPr>
      <t>Monitoring Frequency:</t>
    </r>
    <r>
      <rPr>
        <sz val="11"/>
        <color indexed="63"/>
        <rFont val="Arial"/>
        <family val="2"/>
      </rPr>
      <t xml:space="preserve"> Monthly during discharge</t>
    </r>
  </si>
  <si>
    <t>must take a further sample to be analysed for that pollutant. The monitoring must continue weekly until</t>
  </si>
  <si>
    <r>
      <rPr>
        <b/>
        <sz val="11"/>
        <color indexed="63"/>
        <rFont val="Arial"/>
        <family val="2"/>
      </rPr>
      <t xml:space="preserve">NOTE: </t>
    </r>
    <r>
      <rPr>
        <sz val="11"/>
        <color indexed="63"/>
        <rFont val="Arial"/>
        <family val="2"/>
      </rPr>
      <t>Weekly monitoring required for specific analytes if 90th percentile concentration exceeded</t>
    </r>
  </si>
  <si>
    <t>the measured concentration is below the 90 percentile limit. The results from weekly sampling required</t>
  </si>
  <si>
    <t>ALS Result Conversion Notes</t>
  </si>
  <si>
    <r>
      <rPr>
        <b/>
        <sz val="11"/>
        <color indexed="63"/>
        <rFont val="Arial"/>
        <family val="2"/>
      </rPr>
      <t>NOTE 2:</t>
    </r>
    <r>
      <rPr>
        <sz val="11"/>
        <color indexed="63"/>
        <rFont val="Arial"/>
        <family val="2"/>
      </rPr>
      <t xml:space="preserve"> EC, pH and Turbidity are monitored continuously (available on 'Water Pt 10 (Con)" tab). While these parameters are analysed as part of the grab sample the limits apply to the continuous monitoring and not to the grab sample.</t>
    </r>
  </si>
  <si>
    <t>by this note are not to be used to determine compliance with licence limits.</t>
  </si>
  <si>
    <t>N (Ammonia): Ammonia as N x 1000 (converting mg/L to µg/L)</t>
  </si>
  <si>
    <t>Total N: Total Nitrogen as N  OR  Total Kjeldahl Nitrogen as N x 1000 (converting mg/L to µg/L) PLUS Nitrite + Nitrate as N</t>
  </si>
  <si>
    <t>Oxidised N: Nitrite + Nitrate as N (NOX)</t>
  </si>
  <si>
    <t>EPL Licence Year</t>
  </si>
  <si>
    <t>Date of Monitoring/Sampling</t>
  </si>
  <si>
    <t>Work Order No.</t>
  </si>
  <si>
    <t>Date Results Obtained</t>
  </si>
  <si>
    <t>Date Results Published</t>
  </si>
  <si>
    <t>Discharging</t>
  </si>
  <si>
    <r>
      <t xml:space="preserve">pH
</t>
    </r>
    <r>
      <rPr>
        <sz val="8"/>
        <color indexed="9"/>
        <rFont val="Arial"/>
        <family val="2"/>
      </rPr>
      <t>(pH units)</t>
    </r>
    <r>
      <rPr>
        <b/>
        <sz val="11"/>
        <color indexed="9"/>
        <rFont val="Arial"/>
        <family val="2"/>
      </rPr>
      <t xml:space="preserve">
</t>
    </r>
  </si>
  <si>
    <r>
      <t xml:space="preserve">pH EPL 100 Percentile
Lower Concentration Limit
</t>
    </r>
    <r>
      <rPr>
        <sz val="8"/>
        <color indexed="55"/>
        <rFont val="Calibri"/>
        <family val="2"/>
      </rPr>
      <t>(pH units)</t>
    </r>
  </si>
  <si>
    <r>
      <t xml:space="preserve">pH EPL 100 Percentile 
Upper Concentration Limit
</t>
    </r>
    <r>
      <rPr>
        <sz val="8"/>
        <color indexed="55"/>
        <rFont val="Calibri"/>
        <family val="2"/>
      </rPr>
      <t>(pH units)</t>
    </r>
  </si>
  <si>
    <r>
      <t xml:space="preserve">Conductivity </t>
    </r>
    <r>
      <rPr>
        <sz val="8"/>
        <color indexed="9"/>
        <rFont val="Arial"/>
        <family val="2"/>
      </rPr>
      <t>(µS/cm)</t>
    </r>
  </si>
  <si>
    <t>Conductivity 80 Percentile Limit</t>
  </si>
  <si>
    <t>Conductivity 90 Percentile Limit (Low)</t>
  </si>
  <si>
    <t>Conductivity 90 Percentile Limit (High)</t>
  </si>
  <si>
    <r>
      <t xml:space="preserve">TDS
</t>
    </r>
    <r>
      <rPr>
        <sz val="8"/>
        <color indexed="9"/>
        <rFont val="Arial"/>
        <family val="2"/>
      </rPr>
      <t>Total Dissolved Solids
(mg/L)</t>
    </r>
  </si>
  <si>
    <t>TDS 90 Percentile Limit</t>
  </si>
  <si>
    <r>
      <t xml:space="preserve">TSS
</t>
    </r>
    <r>
      <rPr>
        <sz val="8"/>
        <color indexed="9"/>
        <rFont val="Arial"/>
        <family val="2"/>
      </rPr>
      <t>Total Suspended Solids
(mg/L)</t>
    </r>
  </si>
  <si>
    <t>TSS 100 Percentile Limit</t>
  </si>
  <si>
    <t>Alkalinity as Calcium Carbonate Total alkalinity as CaCO3
(mg/L)</t>
  </si>
  <si>
    <r>
      <t xml:space="preserve">Bicarbonate 
</t>
    </r>
    <r>
      <rPr>
        <sz val="8"/>
        <color indexed="9"/>
        <rFont val="Arial"/>
        <family val="2"/>
      </rPr>
      <t>Bicarbonate Alkalinity as CaCO3
(mg/L)</t>
    </r>
  </si>
  <si>
    <r>
      <t xml:space="preserve">Al Dissolved </t>
    </r>
    <r>
      <rPr>
        <sz val="8"/>
        <color indexed="9"/>
        <rFont val="Arial"/>
        <family val="2"/>
      </rPr>
      <t>Aluminium
(µg/L)</t>
    </r>
  </si>
  <si>
    <t>Al Dissolved 90 Percentile Limit</t>
  </si>
  <si>
    <r>
      <t xml:space="preserve">As
Total
</t>
    </r>
    <r>
      <rPr>
        <sz val="8"/>
        <color indexed="9"/>
        <rFont val="Arial"/>
        <family val="2"/>
      </rPr>
      <t>(µg/L)</t>
    </r>
  </si>
  <si>
    <r>
      <t xml:space="preserve">As Dissolved </t>
    </r>
    <r>
      <rPr>
        <sz val="8"/>
        <color indexed="9"/>
        <rFont val="Arial"/>
        <family val="2"/>
      </rPr>
      <t xml:space="preserve">
Arsenic
(µg/L)</t>
    </r>
  </si>
  <si>
    <t>As Dissolved 90 Percentile Limit</t>
  </si>
  <si>
    <r>
      <t>Cd Dissolved</t>
    </r>
    <r>
      <rPr>
        <sz val="8"/>
        <color indexed="9"/>
        <rFont val="Arial"/>
        <family val="2"/>
      </rPr>
      <t xml:space="preserve">
Cadmium
(µg/L)</t>
    </r>
  </si>
  <si>
    <t>Cd Dissolved 90 Percentile Limit</t>
  </si>
  <si>
    <r>
      <t xml:space="preserve">Co Dissolved 
</t>
    </r>
    <r>
      <rPr>
        <sz val="8"/>
        <color indexed="9"/>
        <rFont val="Arial"/>
        <family val="2"/>
      </rPr>
      <t>Cobalt</t>
    </r>
    <r>
      <rPr>
        <b/>
        <sz val="11"/>
        <color indexed="9"/>
        <rFont val="Arial"/>
        <family val="2"/>
      </rPr>
      <t xml:space="preserve">
</t>
    </r>
    <r>
      <rPr>
        <sz val="8"/>
        <color indexed="9"/>
        <rFont val="Arial"/>
        <family val="2"/>
      </rPr>
      <t>(µg/L)</t>
    </r>
  </si>
  <si>
    <t>Co Dissolved 90 Percentile Limit</t>
  </si>
  <si>
    <r>
      <t xml:space="preserve">Cu
Total
</t>
    </r>
    <r>
      <rPr>
        <sz val="8"/>
        <color indexed="9"/>
        <rFont val="Arial"/>
        <family val="2"/>
      </rPr>
      <t xml:space="preserve"> (µg/L)</t>
    </r>
  </si>
  <si>
    <r>
      <t xml:space="preserve">Cu Dissolved 
</t>
    </r>
    <r>
      <rPr>
        <sz val="8"/>
        <color indexed="9"/>
        <rFont val="Arial"/>
        <family val="2"/>
      </rPr>
      <t>Copper
(µg/L)</t>
    </r>
  </si>
  <si>
    <t>Cu Dissolved 90 Percentile Limit</t>
  </si>
  <si>
    <r>
      <t xml:space="preserve">Pb Dissolved 
</t>
    </r>
    <r>
      <rPr>
        <sz val="8"/>
        <color indexed="9"/>
        <rFont val="Arial"/>
        <family val="2"/>
      </rPr>
      <t>Lead
(µg/L)</t>
    </r>
  </si>
  <si>
    <t>Pb Dissolved 90 Percentile Limit</t>
  </si>
  <si>
    <r>
      <t xml:space="preserve">Mn Dissolved 
</t>
    </r>
    <r>
      <rPr>
        <sz val="8"/>
        <color indexed="9"/>
        <rFont val="Arial"/>
        <family val="2"/>
      </rPr>
      <t>Manganese
(µg/L)</t>
    </r>
  </si>
  <si>
    <t>Mn Dissolved 90 Percentile Limit</t>
  </si>
  <si>
    <r>
      <t xml:space="preserve">Ni
Total
</t>
    </r>
    <r>
      <rPr>
        <sz val="8"/>
        <color indexed="9"/>
        <rFont val="Arial"/>
        <family val="2"/>
      </rPr>
      <t xml:space="preserve"> (µg/L)</t>
    </r>
  </si>
  <si>
    <r>
      <t xml:space="preserve">Ni Dissolved 
</t>
    </r>
    <r>
      <rPr>
        <sz val="8"/>
        <color indexed="9"/>
        <rFont val="Arial"/>
        <family val="2"/>
      </rPr>
      <t>Nickel
(µg/L)</t>
    </r>
  </si>
  <si>
    <t>Ni Dissolved 90 Percentile Limit</t>
  </si>
  <si>
    <r>
      <t xml:space="preserve">Zn
Total 
</t>
    </r>
    <r>
      <rPr>
        <b/>
        <sz val="8"/>
        <color indexed="9"/>
        <rFont val="Arial"/>
        <family val="2"/>
      </rPr>
      <t>(µg/L)</t>
    </r>
  </si>
  <si>
    <r>
      <t xml:space="preserve">Zn Dissolved 
</t>
    </r>
    <r>
      <rPr>
        <sz val="8"/>
        <color indexed="9"/>
        <rFont val="Arial"/>
        <family val="2"/>
      </rPr>
      <t>Zinc
(µg/L)</t>
    </r>
  </si>
  <si>
    <t>Zn Dissolved 90 Percentile Limit</t>
  </si>
  <si>
    <r>
      <t xml:space="preserve">N
</t>
    </r>
    <r>
      <rPr>
        <b/>
        <sz val="10"/>
        <color indexed="9"/>
        <rFont val="Arial"/>
        <family val="2"/>
      </rPr>
      <t>(Ammonia)</t>
    </r>
    <r>
      <rPr>
        <sz val="8"/>
        <color indexed="9"/>
        <rFont val="Arial"/>
        <family val="2"/>
      </rPr>
      <t xml:space="preserve">
(µg/L)</t>
    </r>
  </si>
  <si>
    <r>
      <t xml:space="preserve">Total N </t>
    </r>
    <r>
      <rPr>
        <sz val="8"/>
        <color indexed="9"/>
        <rFont val="Arial"/>
        <family val="2"/>
      </rPr>
      <t>(µg/L)</t>
    </r>
  </si>
  <si>
    <r>
      <t xml:space="preserve">Oxidised N 
</t>
    </r>
    <r>
      <rPr>
        <sz val="8"/>
        <color indexed="9"/>
        <rFont val="Arial"/>
        <family val="2"/>
      </rPr>
      <t>(µg/L)</t>
    </r>
  </si>
  <si>
    <r>
      <t xml:space="preserve">O&amp;G
</t>
    </r>
    <r>
      <rPr>
        <sz val="8"/>
        <color indexed="9"/>
        <rFont val="Arial"/>
        <family val="2"/>
      </rPr>
      <t>Oil &amp; Grease
(mg/L)</t>
    </r>
  </si>
  <si>
    <t>O&amp;G 100 Percentile Limit</t>
  </si>
  <si>
    <r>
      <t xml:space="preserve">COD
</t>
    </r>
    <r>
      <rPr>
        <sz val="8"/>
        <color indexed="9"/>
        <rFont val="Arial"/>
        <family val="2"/>
      </rPr>
      <t>Chemical Oxygen Demand
(mg/L)</t>
    </r>
  </si>
  <si>
    <t>COD 90 Percentile Limit</t>
  </si>
  <si>
    <t>Comments</t>
  </si>
  <si>
    <t>2012 - 2013</t>
  </si>
  <si>
    <t xml:space="preserve"> --- </t>
  </si>
  <si>
    <t>Yes</t>
  </si>
  <si>
    <t>-</t>
  </si>
  <si>
    <t>---</t>
  </si>
  <si>
    <t>===</t>
  </si>
  <si>
    <t>2013 - 2014</t>
  </si>
  <si>
    <t>Exceedance of the EPL Limit for TSS. Result was 53 with a limit of 50. Cause - Heavy rainfall end of February/early March</t>
  </si>
  <si>
    <t>Meeting held with EPA to discuss potential 90 percentile exceedance. Historical copper level was 10ppb as applied for in the recent licence variation.</t>
  </si>
  <si>
    <t>No</t>
  </si>
  <si>
    <t>ES1315262</t>
  </si>
  <si>
    <t>ES1315817</t>
  </si>
  <si>
    <t>ES1316298</t>
  </si>
  <si>
    <t>ES1316790</t>
  </si>
  <si>
    <t>Updated revised COD in report issued 22/8/13</t>
  </si>
  <si>
    <t>ES1317350</t>
  </si>
  <si>
    <t>ES1317746</t>
  </si>
  <si>
    <t>ES1318267</t>
  </si>
  <si>
    <t>Delay in reporting as a result of issue with Chain of Custody documentation</t>
  </si>
  <si>
    <t>ES1318724</t>
  </si>
  <si>
    <t>ES1319190</t>
  </si>
  <si>
    <t>ES1319731</t>
  </si>
  <si>
    <t>Exceedance of the 90 percentile EPL Limit for Cu (dissolved). No abnormal operational issues occurred, this is in line with historical copper levels.</t>
  </si>
  <si>
    <t>ES1320266</t>
  </si>
  <si>
    <t>ES1320788</t>
  </si>
  <si>
    <t>ES1321298</t>
  </si>
  <si>
    <t>ES1321729</t>
  </si>
  <si>
    <t>ES1322106</t>
  </si>
  <si>
    <t>EW1303006</t>
  </si>
  <si>
    <t>ES1323124</t>
  </si>
  <si>
    <t>ES1323606</t>
  </si>
  <si>
    <t>ES1324219</t>
  </si>
  <si>
    <t>ES1324873</t>
  </si>
  <si>
    <t>ES1325434</t>
  </si>
  <si>
    <t>ES1325952</t>
  </si>
  <si>
    <t>ES1326654</t>
  </si>
  <si>
    <t>ES1327273</t>
  </si>
  <si>
    <t>Exceedance of the 90 percentile EPL Limit for Cu (dissolved). No abnormal operational issues occurred, this is in line with historical copper levels.
Delay in reporting as a result of issue with Chain of Custody documentation</t>
  </si>
  <si>
    <t>ES1327977</t>
  </si>
  <si>
    <t>ES1328286</t>
  </si>
  <si>
    <t>ES1400089</t>
  </si>
  <si>
    <t>ES1400303</t>
  </si>
  <si>
    <t>ES1400942</t>
  </si>
  <si>
    <t>ES1401627</t>
  </si>
  <si>
    <t>ES14019363</t>
  </si>
  <si>
    <t>2014 - 2015</t>
  </si>
  <si>
    <t>ES1402501</t>
  </si>
  <si>
    <t>ES1403071</t>
  </si>
  <si>
    <t xml:space="preserve"> ---</t>
  </si>
  <si>
    <t>ES1403642</t>
  </si>
  <si>
    <t>ES1404275</t>
  </si>
  <si>
    <t>ES1404919</t>
  </si>
  <si>
    <t>ES1405510</t>
  </si>
  <si>
    <t>ES1406132</t>
  </si>
  <si>
    <t>ES1406757</t>
  </si>
  <si>
    <t>ES1407451</t>
  </si>
  <si>
    <t>Exceedance of the 90 percentile EPL Limit for Cu (dissolved). No abnormal operational issues occurred, this is in line with historical copper levels.
'Alkalinity as Calcium Carbonate &amp; Bicarbonate received 6/5/14</t>
  </si>
  <si>
    <t>ES1408115</t>
  </si>
  <si>
    <t>O&amp;G: Possible lab error or sampling error, unable to be verified.</t>
  </si>
  <si>
    <t>ES1408805</t>
  </si>
  <si>
    <t>ES1409163</t>
  </si>
  <si>
    <t>ES1409623</t>
  </si>
  <si>
    <t>ES1410297</t>
  </si>
  <si>
    <t>ES1410848</t>
  </si>
  <si>
    <t>ES12411414</t>
  </si>
  <si>
    <t>Following up TDS results.
High limit for Conductivity</t>
  </si>
  <si>
    <t>ES1411981</t>
  </si>
  <si>
    <t>ES1412541</t>
  </si>
  <si>
    <t>ES1412968</t>
  </si>
  <si>
    <t>ES1413567</t>
  </si>
  <si>
    <t>ES1414146</t>
  </si>
  <si>
    <t>EW1401994</t>
  </si>
  <si>
    <t>EW1402072</t>
  </si>
  <si>
    <t>EW1402141</t>
  </si>
  <si>
    <t>EW1402207</t>
  </si>
  <si>
    <t>EW1402285</t>
  </si>
  <si>
    <t>EW1402388</t>
  </si>
  <si>
    <t>EW1402473</t>
  </si>
  <si>
    <t>EW1402549</t>
  </si>
  <si>
    <t>Heavy rainfall</t>
  </si>
  <si>
    <t>EW1402631</t>
  </si>
  <si>
    <t>EW1402710</t>
  </si>
  <si>
    <t>EW1402805</t>
  </si>
  <si>
    <t>EW1402892</t>
  </si>
  <si>
    <t>EW1402966</t>
  </si>
  <si>
    <t>EW1403060</t>
  </si>
  <si>
    <t>EW1410064</t>
  </si>
  <si>
    <t>EW1403099</t>
  </si>
  <si>
    <t>Sample for Oil &amp; Grease only.</t>
  </si>
  <si>
    <t>EW1403184</t>
  </si>
  <si>
    <t>EW1403240</t>
  </si>
  <si>
    <t>EW1403344</t>
  </si>
  <si>
    <t>E1403689</t>
  </si>
  <si>
    <t>EW1500059</t>
  </si>
  <si>
    <t>EW1500243</t>
  </si>
  <si>
    <t>Additional sampling for Aluminium</t>
  </si>
  <si>
    <t>EW1500355</t>
  </si>
  <si>
    <t>2015 - 2016</t>
  </si>
  <si>
    <t>EW1500422</t>
  </si>
  <si>
    <t>EW1500494</t>
  </si>
  <si>
    <t>EW1500861</t>
  </si>
  <si>
    <t>EW1501031</t>
  </si>
  <si>
    <t>EW1501168</t>
  </si>
  <si>
    <t>EW1510191</t>
  </si>
  <si>
    <t>EW1510509</t>
  </si>
  <si>
    <t>Investigating Zinc result</t>
  </si>
  <si>
    <t>EW1510649</t>
  </si>
  <si>
    <t>Resample for Zinc, result returned below EPL level</t>
  </si>
  <si>
    <t>EW1510798</t>
  </si>
  <si>
    <t>EW1510816</t>
  </si>
  <si>
    <t>Sample taken with Ecotox sample</t>
  </si>
  <si>
    <t>EW1511205</t>
  </si>
  <si>
    <t>EW1511583</t>
  </si>
  <si>
    <t>EW1512030</t>
  </si>
  <si>
    <t>EW1512105</t>
  </si>
  <si>
    <t>EW1512467</t>
  </si>
  <si>
    <t>EW1512828</t>
  </si>
  <si>
    <t>EW1600171</t>
  </si>
  <si>
    <t>2016 - 2017</t>
  </si>
  <si>
    <t>EW1600474</t>
  </si>
  <si>
    <t>EW1600906</t>
  </si>
  <si>
    <t>EW1601389</t>
  </si>
  <si>
    <t>EW1601752</t>
  </si>
  <si>
    <t>EW1602092</t>
  </si>
  <si>
    <t>EW1602599</t>
  </si>
  <si>
    <t>EW1602908</t>
  </si>
  <si>
    <t>EW1603372</t>
  </si>
  <si>
    <t>EW1603877</t>
  </si>
  <si>
    <t>EW1604282</t>
  </si>
  <si>
    <t>EW1604867</t>
  </si>
  <si>
    <t>Sample missed due to error in Chain of Custody documentation. Isometrix Event No. 30703</t>
  </si>
  <si>
    <t>EW1700271</t>
  </si>
  <si>
    <t>2017 - 2018</t>
  </si>
  <si>
    <t>EW1700656</t>
  </si>
  <si>
    <t>EW1701033</t>
  </si>
  <si>
    <t>EW1701780</t>
  </si>
  <si>
    <t>EW1702305</t>
  </si>
  <si>
    <t>EW1702713</t>
  </si>
  <si>
    <t>EW1703118</t>
  </si>
  <si>
    <t>EW1703452</t>
  </si>
  <si>
    <t>EW1704067</t>
  </si>
  <si>
    <t>EW1704138</t>
  </si>
  <si>
    <t>EW1704930</t>
  </si>
  <si>
    <t>EW1705253</t>
  </si>
  <si>
    <t>EW1800219</t>
  </si>
  <si>
    <t>2018 - 2019</t>
  </si>
  <si>
    <t>EW1800620</t>
  </si>
  <si>
    <t>EW1801250</t>
  </si>
  <si>
    <t>EW1801680</t>
  </si>
  <si>
    <t>EW1802095</t>
  </si>
  <si>
    <t>EW1802308</t>
  </si>
  <si>
    <t>EW1802867</t>
  </si>
  <si>
    <t>EW1803394</t>
  </si>
  <si>
    <t>Discharging from reclaim pond (Point 10)</t>
  </si>
  <si>
    <t>EW1803835</t>
  </si>
  <si>
    <t xml:space="preserve">Lab reported error for Manganese (originally reported as 103 ug/L; Actual = 22 ug/L). Lab results have been re-issued and amended in Nov 2018. </t>
  </si>
  <si>
    <t>EW1804146</t>
  </si>
  <si>
    <t>ES1834239</t>
  </si>
  <si>
    <t>ES1838284</t>
  </si>
  <si>
    <t>Aluminium breach is within the 90 percentile allowance - Currently investigating cause</t>
  </si>
  <si>
    <t>ES1900172</t>
  </si>
  <si>
    <t>COD breach is within the 90 percentile allowance</t>
  </si>
  <si>
    <t>2019 - 2020</t>
  </si>
  <si>
    <t>EW1900727</t>
  </si>
  <si>
    <t>EW1900814</t>
  </si>
  <si>
    <t>ES1906893</t>
  </si>
  <si>
    <t>EW1901470</t>
  </si>
  <si>
    <t>ES1914931</t>
  </si>
  <si>
    <t>EW1902473</t>
  </si>
  <si>
    <t>EW1902845</t>
  </si>
  <si>
    <t>EW1903514</t>
  </si>
  <si>
    <t>EW1903922</t>
  </si>
  <si>
    <t xml:space="preserve">Oil and grease no longer a requirement of EPL2504. Discharge ceased on 4th September due to low level in BCD. Sample collected from BCD itself due to valve being closed at time of sample. </t>
  </si>
  <si>
    <t>ES1933769</t>
  </si>
  <si>
    <t>EW1905020</t>
  </si>
  <si>
    <t>EW1905329</t>
  </si>
  <si>
    <t>ES2000489</t>
  </si>
  <si>
    <t xml:space="preserve">Discharge ceased on 7th. Sample taken from undiluted BCD. </t>
  </si>
  <si>
    <t>2020 - 2021</t>
  </si>
  <si>
    <t>N/A</t>
  </si>
  <si>
    <t>No discharge until the 8th of February where BCD spilled over due to &gt;300mm of rain between the 8th and 10th of Feb. Sample not acquired during overflow for EPL monitoring.</t>
  </si>
  <si>
    <t>EW2001205</t>
  </si>
  <si>
    <t xml:space="preserve">Discharge taken whilst spilling over from LDP1. Result for Total Alkalinity mistakenly reported as Carbonate Alkalinity (66 mg/L) - Result changed to Total Alkalinity (771 mg/L) on 23 Sept 2020. </t>
  </si>
  <si>
    <t>EW2001756</t>
  </si>
  <si>
    <t>EW2002226</t>
  </si>
  <si>
    <t>EW2002648</t>
  </si>
  <si>
    <t>EW2003066</t>
  </si>
  <si>
    <t>EW2003671</t>
  </si>
  <si>
    <t xml:space="preserve">High rainfall this month - BCD spilling as of 5th August. Result for Total Alkalinity mistakenly reported as Carbonate Alkalinity (9 mg/L) - Result changed to Total Alkalinity (370 mg/L) on 23 Sept 2020. </t>
  </si>
  <si>
    <t>EW2004162</t>
  </si>
  <si>
    <t>EW2004546</t>
  </si>
  <si>
    <t>EW2005105</t>
  </si>
  <si>
    <t>ES2043643</t>
  </si>
  <si>
    <t>Data for Alkalinity as Calcium Carbonate (Total alkalinity as CaCO3) changed from 77 mg/L to 792 mg/L on the 14/03/2021. Incorrect data was used for previous result.</t>
  </si>
  <si>
    <t>EW2100084</t>
  </si>
  <si>
    <t>2021 - 2022</t>
  </si>
  <si>
    <t>EW2100591</t>
  </si>
  <si>
    <t>ES2108686</t>
  </si>
  <si>
    <t>EW2101840</t>
  </si>
  <si>
    <t>EW2102171</t>
  </si>
  <si>
    <t>EW2102830</t>
  </si>
  <si>
    <t>EW2103208</t>
  </si>
  <si>
    <t>8/30/2021</t>
  </si>
  <si>
    <t>ES2131491</t>
  </si>
  <si>
    <t>EW2104071</t>
  </si>
  <si>
    <t>EW2104493</t>
  </si>
  <si>
    <t>EW2104808</t>
  </si>
  <si>
    <t>EW2105536</t>
  </si>
  <si>
    <t>2022 - 2023</t>
  </si>
  <si>
    <t>EW2200357</t>
  </si>
  <si>
    <t>EW2200854</t>
  </si>
  <si>
    <t>EW2201466-004</t>
  </si>
  <si>
    <t>ES2212896</t>
  </si>
  <si>
    <t>High rainfall over March and April resulting in low concentrations for conductivity.</t>
  </si>
  <si>
    <t>EW2202355</t>
  </si>
  <si>
    <t>ES2222406</t>
  </si>
  <si>
    <t>EW2203780</t>
  </si>
  <si>
    <t>EW2203322</t>
  </si>
  <si>
    <t>EW2204308-001</t>
  </si>
  <si>
    <t>EW2204994-004</t>
  </si>
  <si>
    <t>ES2241560</t>
  </si>
  <si>
    <t>WEST CLIFF - POINT 10 (CONTINUOUS MONITORING)</t>
  </si>
  <si>
    <r>
      <rPr>
        <b/>
        <sz val="11"/>
        <color indexed="63"/>
        <rFont val="Arial"/>
        <family val="2"/>
      </rPr>
      <t>Monitoring Frequency:</t>
    </r>
    <r>
      <rPr>
        <sz val="11"/>
        <color indexed="63"/>
        <rFont val="Arial"/>
        <family val="2"/>
      </rPr>
      <t xml:space="preserve"> Continuous</t>
    </r>
  </si>
  <si>
    <t>pH</t>
  </si>
  <si>
    <t>Conductivity</t>
  </si>
  <si>
    <t>Turbidity (NTU)</t>
  </si>
  <si>
    <t>Monitoring Period</t>
  </si>
  <si>
    <t xml:space="preserve">Average </t>
  </si>
  <si>
    <t xml:space="preserve">Max </t>
  </si>
  <si>
    <t>Min</t>
  </si>
  <si>
    <t>EPL 100 Percentile Limit 
(Low)</t>
  </si>
  <si>
    <t>EPL 100 Percentile Limit (High)</t>
  </si>
  <si>
    <t xml:space="preserve">
EPL 90 Percentile Limit 
(Low)</t>
  </si>
  <si>
    <t>EPL 90 Percentile Limit (High)</t>
  </si>
  <si>
    <t>EPL 80 Percentile Limit</t>
  </si>
  <si>
    <t>Average</t>
  </si>
  <si>
    <t>Max</t>
  </si>
  <si>
    <r>
      <t xml:space="preserve">Discharge Rate
</t>
    </r>
    <r>
      <rPr>
        <sz val="8"/>
        <color indexed="9"/>
        <rFont val="Arial"/>
        <family val="2"/>
      </rPr>
      <t>Average ML</t>
    </r>
  </si>
  <si>
    <t>1/06/13 - 18/7/13</t>
  </si>
  <si>
    <t>18/7/13 - 1/8/13</t>
  </si>
  <si>
    <t>2/8/13 - 16/8/13</t>
  </si>
  <si>
    <t>17/8/13 - 31/8/13</t>
  </si>
  <si>
    <t>1/9/13 - 14/9/13</t>
  </si>
  <si>
    <t>15/9/13 - 28/9/13</t>
  </si>
  <si>
    <t>29/9/13 - 12/10/13</t>
  </si>
  <si>
    <t>13/10/13 - 26/10/13</t>
  </si>
  <si>
    <t>25/10/13 - 9/11/13</t>
  </si>
  <si>
    <t>10/11/13 - 23/11/13</t>
  </si>
  <si>
    <t>24/11/13 - 7/12/13</t>
  </si>
  <si>
    <t>8/12/13 - 21/12/13</t>
  </si>
  <si>
    <t>22/12/13 - 4/1/14</t>
  </si>
  <si>
    <t>5/1/14 - 25/1/14</t>
  </si>
  <si>
    <t>Updated from 30/1/14 information with extra week information (19-25/1/14) 13/2/14</t>
  </si>
  <si>
    <t>26/1/14 - 8/2/14</t>
  </si>
  <si>
    <t>9/2/14 - 22/2/14</t>
  </si>
  <si>
    <t>23/2/14 - 8/3/14</t>
  </si>
  <si>
    <t>9/3/14 - 22/3/14</t>
  </si>
  <si>
    <t>23/3/14 - 5/4/14</t>
  </si>
  <si>
    <t>6/4/14 - 19/4/14</t>
  </si>
  <si>
    <t>20/4/14 - 3/5/14</t>
  </si>
  <si>
    <t>4/5/14 - 17/5/14</t>
  </si>
  <si>
    <t>18/5/14 - 31/5/14</t>
  </si>
  <si>
    <t>1/6/14 - 14/6/14</t>
  </si>
  <si>
    <t>15/6/14 - 28/6/14</t>
  </si>
  <si>
    <t>29/6/14 - 12/7/14</t>
  </si>
  <si>
    <t>13/7/14 - 26/7/14</t>
  </si>
  <si>
    <t>27/7/14 - 9/8/14</t>
  </si>
  <si>
    <t>10/8/14 - 23/8/14</t>
  </si>
  <si>
    <t>24/8/14 - 6/9/14</t>
  </si>
  <si>
    <t>7/9/14 - 20/9/14</t>
  </si>
  <si>
    <t>21/9/14 - 4/10/14</t>
  </si>
  <si>
    <t>5/10/14 - 18/10/14</t>
  </si>
  <si>
    <t>19/10/14 - 1/11/14</t>
  </si>
  <si>
    <t>2/11/14 - 15/11/14</t>
  </si>
  <si>
    <t>16/11/14 - 29/11/14</t>
  </si>
  <si>
    <t>30/11/14 - 13/12/14</t>
  </si>
  <si>
    <t>14/12/14 - 27/12/14</t>
  </si>
  <si>
    <t>28/12/14 - 10/1/15</t>
  </si>
  <si>
    <t>11/1/15 - 24/1/15</t>
  </si>
  <si>
    <t>25/1/15 - 7/2/15</t>
  </si>
  <si>
    <t>8/2/15 - 21/2/15</t>
  </si>
  <si>
    <t>22/2/15 - 7/3/15</t>
  </si>
  <si>
    <t>8/3/15 - 21/3/15</t>
  </si>
  <si>
    <t>22/3/15 - 4/4/15</t>
  </si>
  <si>
    <t>5/4/15 - 18/4/15</t>
  </si>
  <si>
    <t>19/4/15 - 2/5/15</t>
  </si>
  <si>
    <t>Heavy rainfall. 406mm over date range.</t>
  </si>
  <si>
    <t>03/05/15 - 16/05/15</t>
  </si>
  <si>
    <t>17/05/15 - 30/05/15</t>
  </si>
  <si>
    <t>31/05/15 - 13/06/15</t>
  </si>
  <si>
    <t>14/06/15 - 27/06/15</t>
  </si>
  <si>
    <t>28/6/15 - 11/7/15</t>
  </si>
  <si>
    <t>12/7/15 - 25/7/15</t>
  </si>
  <si>
    <t>26/7/15 - 9/8/15</t>
  </si>
  <si>
    <t>10/8/15 - 23/8/15</t>
  </si>
  <si>
    <t>24/8/15 - 6/9/15</t>
  </si>
  <si>
    <t>7/9/15 - 20/9/15</t>
  </si>
  <si>
    <t>21/9/15 - 4/10/15</t>
  </si>
  <si>
    <t>5/10/15 - 18/10/15</t>
  </si>
  <si>
    <t>19/10/15 - 1/11/15</t>
  </si>
  <si>
    <t>2/11/15 - 15/11/15</t>
  </si>
  <si>
    <t>16/11/15 - 29/11/15</t>
  </si>
  <si>
    <t>30/11/15 - 13/12/15</t>
  </si>
  <si>
    <t>14/12/15 - 27/12/15</t>
  </si>
  <si>
    <t>28/12/16 - 10/1/16</t>
  </si>
  <si>
    <t>11/1/16 - 24/1/16</t>
  </si>
  <si>
    <t>25/1/16 - 7/2/16</t>
  </si>
  <si>
    <t>Spillway overtopping as of the 29th Jan. Discharge rate includes this amount which is why the rate is high</t>
  </si>
  <si>
    <t>8/2/16 - 21/2/16</t>
  </si>
  <si>
    <t>As per comment above</t>
  </si>
  <si>
    <t>22/2/16 - 6/3/16</t>
  </si>
  <si>
    <t>7/3/16 - 20/3/16</t>
  </si>
  <si>
    <t>21/3/16 - 4/4/16</t>
  </si>
  <si>
    <t>5/4/16 - 18/04/2016</t>
  </si>
  <si>
    <t>Transfer pump tripping over long weekend</t>
  </si>
  <si>
    <t>19/4/16 - 2/05/2016</t>
  </si>
  <si>
    <t>Transfer pump tripping over long weekend.
Some missing data due to power outages on site.</t>
  </si>
  <si>
    <t>3/05/2016 - 16/05/2016</t>
  </si>
  <si>
    <t>Transfer pump issues.
Some missing data due to power outages on site.</t>
  </si>
  <si>
    <t>17/5/16 - 30/5/16</t>
  </si>
  <si>
    <t>Some missing data due to power outages on site.</t>
  </si>
  <si>
    <t>31/5/16 - 13/6/16</t>
  </si>
  <si>
    <t>14/6/16 - 27/6/16</t>
  </si>
  <si>
    <t>Spillway overtopping intermittently during this period</t>
  </si>
  <si>
    <t>28/6/16 - 11/7/16</t>
  </si>
  <si>
    <t>12/7/16 - 25/7/16</t>
  </si>
  <si>
    <t>26/7/16 - 8/8/16</t>
  </si>
  <si>
    <t>9/8/16 - 22/8/16</t>
  </si>
  <si>
    <t>23/8/16 - 5/9/16</t>
  </si>
  <si>
    <t>6/9/16 - 19/9/16</t>
  </si>
  <si>
    <t>20/9/16 - 3/10/16</t>
  </si>
  <si>
    <t>4/10/16 - 18/10/16</t>
  </si>
  <si>
    <t>19/10/16 - 1/11/16</t>
  </si>
  <si>
    <t>2/11/2016 - 15/11/16</t>
  </si>
  <si>
    <t xml:space="preserve">4 instances where hi flow conductivity trigger exceeded limit - Transfer pump tripping </t>
  </si>
  <si>
    <t>16/11/16 - 29/11/16</t>
  </si>
  <si>
    <t xml:space="preserve">5 instances where hi flow conductivity trigger exceeded limit - Transfer pump tripping </t>
  </si>
  <si>
    <t>30/11/16 - 13/12/16</t>
  </si>
  <si>
    <t xml:space="preserve">1 instances where hi flow conductivity trigger exceeded limit - Transfer pump tripping </t>
  </si>
  <si>
    <t>14/12/16 - 27/12/16</t>
  </si>
  <si>
    <t>1 instances where hi flow conductivity trigger exceeded limit - Transfer pump tripping 
7 days over the new limit of 2000 (effective from the 21st Dec)</t>
  </si>
  <si>
    <t>28/12/16 - 10/1/17</t>
  </si>
  <si>
    <t>11/1/17 - 24/1/17</t>
  </si>
  <si>
    <t>25/1/17 - 7/2/17</t>
  </si>
  <si>
    <t>8/2/17 - 21/2/17</t>
  </si>
  <si>
    <t>7 exceedances of conductivity limit. Spillway overtopping during this period.</t>
  </si>
  <si>
    <t>22/2/17 - 7/3/17</t>
  </si>
  <si>
    <t>3 exceedances of conductivity limit. Spillway overtopping during this period.</t>
  </si>
  <si>
    <t>8/3/17 - 21/3/17</t>
  </si>
  <si>
    <t>Spillway overtopping during this period.</t>
  </si>
  <si>
    <t>22/3/17 - 4/4/17</t>
  </si>
  <si>
    <t>5/4/17 - 18/4/17</t>
  </si>
  <si>
    <t>19/4/17 - 2/5/17</t>
  </si>
  <si>
    <t>3/5/17 - 16/5/17</t>
  </si>
  <si>
    <t>17/5/17 - 30/5/17</t>
  </si>
  <si>
    <t>31/5/17 - 13/6/17</t>
  </si>
  <si>
    <t>14/6/17 - 27/6/17</t>
  </si>
  <si>
    <t>28/6/17 - 11/7/17</t>
  </si>
  <si>
    <t>12/7/17 - 25/7/17</t>
  </si>
  <si>
    <t>26/7/18 - 9/8/17</t>
  </si>
  <si>
    <t>10/8/17 - 24/8/17</t>
  </si>
  <si>
    <t>25/8/17 - 7/9/17</t>
  </si>
  <si>
    <t>8/9/17 - 21/9/17</t>
  </si>
  <si>
    <t>22/9/17 - 5/10/17</t>
  </si>
  <si>
    <t>6/10/17 - 20/10/17</t>
  </si>
  <si>
    <t>21/10/17 - 3/11/17</t>
  </si>
  <si>
    <t>4/11/17 - 17/11/17</t>
  </si>
  <si>
    <t>18/11/17 - 1/12/17</t>
  </si>
  <si>
    <t>2/12/17 - 16/12/17</t>
  </si>
  <si>
    <t>17/12/17 - 30/12/2017</t>
  </si>
  <si>
    <t>31/12/17 - 14/01/18</t>
  </si>
  <si>
    <t>pH data updated on 17/09/2019 - pH min max and have misreported. Max originally reported as 9.9 should be 9.0; Ave originally reported as 9.1 should be 8.9; min originally reported as 8.9 should be 8.8.</t>
  </si>
  <si>
    <t>15/1/18 - 29/1/18</t>
  </si>
  <si>
    <t>30/1/18 - 13/2/18</t>
  </si>
  <si>
    <t>Total of 2 exceedances of conductivity limit for licence period to date. This is still compliant within the 80 percentile.</t>
  </si>
  <si>
    <t>14/2/18 - 28/2/18</t>
  </si>
  <si>
    <t>1/3/18 - 15/3/18</t>
  </si>
  <si>
    <t>Total of 3 exceedances of conductivity limit for licence period to date. This is still compliant within the 80 percentile.</t>
  </si>
  <si>
    <t>16/3/18 - 30/3/18</t>
  </si>
  <si>
    <t>Total of 4 exceedances of conductivity limit for licence period to date. This is still compliant within the 80 percentile.</t>
  </si>
  <si>
    <t>31/3/18 - 12/5/2018</t>
  </si>
  <si>
    <t>13/5/18 - 26/5/18</t>
  </si>
  <si>
    <t>27/5/18 - 9/6/18</t>
  </si>
  <si>
    <t>Total of 6 exceedances of conductivity limit for licence period to date. This is still compliant within the 80 percentile.</t>
  </si>
  <si>
    <t>10/6/18 - 23/6/18</t>
  </si>
  <si>
    <t>Total of 7 exceedances of conductivity limit for licence period to date. This is still compliant within the 80 percentile. Signal output issue with Turbidity. Manual field readings used for turbidity</t>
  </si>
  <si>
    <t>24/6/18 - 7/7/18</t>
  </si>
  <si>
    <t>Signal output issue with Turbidity. Manual field readings used</t>
  </si>
  <si>
    <t>8/7/18 - 21/7/18</t>
  </si>
  <si>
    <t>Signal output issue with Turbidity. Currently investigating. Manual field readings used.</t>
  </si>
  <si>
    <t>22/07/18 - 4/08/18</t>
  </si>
  <si>
    <t xml:space="preserve">Signal output issue with Turbidity. Unit under repair. Manual field readings used. </t>
  </si>
  <si>
    <t>05/08/18 - 18/08/19</t>
  </si>
  <si>
    <t xml:space="preserve">Turbidity unit repaired and reinstalled. No discharge from BCD (as of the 10/08)  - reclaim pond and transfer pump only. </t>
  </si>
  <si>
    <t>05/08/18 - 18/08/20</t>
  </si>
  <si>
    <t>19/08/18 - 01/09/18</t>
  </si>
  <si>
    <t xml:space="preserve">No discharge from BCD (Point 13) as of the 10/08  - reclaim pond (Point 10) and transfer pump only. </t>
  </si>
  <si>
    <t>02/09/18 - 15/09/18</t>
  </si>
  <si>
    <t xml:space="preserve">BCD valve (Point 13) reopened on 13/09. </t>
  </si>
  <si>
    <t>16/09/18 - 29/09/18</t>
  </si>
  <si>
    <t>30/09/18 - 13/10/18</t>
  </si>
  <si>
    <t>14/10/18 - 27/10/18</t>
  </si>
  <si>
    <t xml:space="preserve">Total of 9 exceedances of conductivity limit for licence period to date. This is still compliant within the 80 percentile. Sample pump offline for period between 12/10 and 15/10 meaning data averages required for pH and turb for that period. </t>
  </si>
  <si>
    <t>28/10/18 - 10/11/18</t>
  </si>
  <si>
    <t>11/10/2018 - 24/11/2018</t>
  </si>
  <si>
    <t>25/11/2018 - 08/12/2018</t>
  </si>
  <si>
    <t xml:space="preserve">Heavy rainfall this period and flow from BCD increased. Sample pump reliability issues experienced this period due to blockage in the sample line. </t>
  </si>
  <si>
    <t>09/12/2018 - 22/12/2018</t>
  </si>
  <si>
    <t xml:space="preserve">Sample pump reliability issues meaning some averages used for pH readings between 8/12 and 13/12 - Pump losing prime due to blockage in the sample line. New sample line has been installed. Some turbidity readings exaggerated this period due to air bubbles in the sample line. Currently investigating options to bleed air from the sample line. </t>
  </si>
  <si>
    <t>23/12/2018 - 5/01/2018</t>
  </si>
  <si>
    <t xml:space="preserve">Some turbidity readings exaggerated this period due to air bubbles in the sample line. Daily in-situ readings required for some days. </t>
  </si>
  <si>
    <t>6/01/2019 - 18/01/2019</t>
  </si>
  <si>
    <t>19/01/2019 - 01/02/2019</t>
  </si>
  <si>
    <t>02/02/2019 - 15/02/2019</t>
  </si>
  <si>
    <t>16/02/2019 - 01/03/2019</t>
  </si>
  <si>
    <t xml:space="preserve">Total of 2 exceedances of conductivity limit for licence period to date. This is still compliant within the 80 percentile. Calibration issue with the conductivity probe which has been rectified. </t>
  </si>
  <si>
    <t>02/03/2019 - 15/03/2019</t>
  </si>
  <si>
    <t xml:space="preserve">No discharge from BCD (Point 13) or Reclaim pond (Point 10) from 9/03/2019 to 16/03/2019 to support the Georges River Remediation Plan.  </t>
  </si>
  <si>
    <t xml:space="preserve">14/03/2019 - 27/03/2019 </t>
  </si>
  <si>
    <t xml:space="preserve">Heavy rainfall runoff this period causing high turbidity in BCD. Spillway overflow on 24/25th. Total of 3 exceedances of conductivity limit for licence period to date. This is still compliant within the 80 percentile. </t>
  </si>
  <si>
    <t>28/03/2019 - 10/04/2019</t>
  </si>
  <si>
    <t>11/04/2019 - 24/04/2019</t>
  </si>
  <si>
    <t>25/04/2019 - 08/05/2019</t>
  </si>
  <si>
    <t>09/05/2019 - 22/05/2019</t>
  </si>
  <si>
    <t>14/5 call received from Appin East electrician saying the transfer pump had been put into manual for an unknown reason and was not operating. 
Total of 4 exceedances of conductivity limit for licence period to date - Still compliant with the 80 percentile limit.</t>
  </si>
  <si>
    <t>23/5/2019 - 5/6/2019</t>
  </si>
  <si>
    <t>6/6/2019 - 19/6/2019</t>
  </si>
  <si>
    <t>20/6/2019 - 3/7/2019</t>
  </si>
  <si>
    <t>4/7/2019 - 17/7/2019</t>
  </si>
  <si>
    <t>18/7/2019 - 31/7/2019</t>
  </si>
  <si>
    <t>1/8/2019 - 14/8/2019</t>
  </si>
  <si>
    <t>15/8/2019 - 28/8/2019</t>
  </si>
  <si>
    <t>29/08/2019 - 11/09/2019</t>
  </si>
  <si>
    <t>Ceased discharge from BCD on 4th Sept due to drought conditions and low storage volumes in BCD</t>
  </si>
  <si>
    <t>12/09/2019 - 27/09/2019</t>
  </si>
  <si>
    <t>Ceased discharge from BCD due to drought conditions and low storage volumes in BCD. Monitoring not required this period, valves closed.</t>
  </si>
  <si>
    <t>28/09/2019 - 11/10/2019</t>
  </si>
  <si>
    <t>Discharge recommenced 4 October</t>
  </si>
  <si>
    <t>12/10/2019 - 25/10/2019</t>
  </si>
  <si>
    <t>Daily spot readings being collected while new monitoring system is being commissioned</t>
  </si>
  <si>
    <t>26/10/2019 - 20/11/2019</t>
  </si>
  <si>
    <t>Daily spot readings being collected while new monitoring system is being commissioned.</t>
  </si>
  <si>
    <t>21/11/2019 - 1/12/2019</t>
  </si>
  <si>
    <t>02/12/2019 - 15/12/2019</t>
  </si>
  <si>
    <t>New continuous monitoring system commissioned</t>
  </si>
  <si>
    <t>16/12/2019 - 05/01/2020</t>
  </si>
  <si>
    <t xml:space="preserve">New continuous monitoring system commissioned. High maximum turbidity caused by build up of insect larvae on probe and is considered to be a false high reading. </t>
  </si>
  <si>
    <t>06/01/2020 - 16/01/2020</t>
  </si>
  <si>
    <t xml:space="preserve">Not discharging from Brennans Creek Dam from 07/01/2020 to current date (16/1/20) due to drought conditions and low dam level ~8.6m. Note high turbidity levels caused by build up of insect larvae on probe and is considered to be a false high reading. </t>
  </si>
  <si>
    <t>17/01/2020 - 30/01/2020</t>
  </si>
  <si>
    <t>30/01/2020 - 09/02/2020</t>
  </si>
  <si>
    <t>No discharge From BCD up until the 7th of February. High rainfall &gt;300mm over three days resulted in overflow from LDP1 spillway on the 8th February 2020.</t>
  </si>
  <si>
    <t>10/02/2020 - 23/02/2020</t>
  </si>
  <si>
    <t xml:space="preserve">BCD spilling over LDP1 (spillway) since the 8th of February. High initial flow resulted in high turbidity readings which are still compliant considering the overflow from spillway. </t>
  </si>
  <si>
    <t>24/02/2020 - 08/03/2020</t>
  </si>
  <si>
    <t>BCD spilling over LDP1 (spillway) since the 8th of February. A single day where BCD was not spilling over on the 3rd of March and some intermittent days when BCD was sometimes spilling. the single high turbidity reading was due to stirring of sediment in the base of sample chamber.</t>
  </si>
  <si>
    <t>9/03/2020 - 22/03/2200</t>
  </si>
  <si>
    <t>23/03/2020 - 07/04/2020</t>
  </si>
  <si>
    <t>Flow meter ft04 not reading through correct figures for BCD discharge. 7 day average used for some values. Discharge valve still set at 100% ~45L/s.</t>
  </si>
  <si>
    <t>08/04/2020 - 23/04/2020</t>
  </si>
  <si>
    <t>Average conductivity exceeded 80 Percentile limit. However, water quality is within EPL guidelines to allow for discharge without dilution during level 1 water restrictions</t>
  </si>
  <si>
    <t>24/04/2020 - 07/05/2020</t>
  </si>
  <si>
    <t xml:space="preserve">Ave and max turbidity values are over stated due to an insect larvae infestation within the sample chamber. </t>
  </si>
  <si>
    <t>08/05/2020 - 21/05/2020</t>
  </si>
  <si>
    <t>22/05/2020 - 04/06/2020</t>
  </si>
  <si>
    <t>05/06/2020 - 18/06/2020</t>
  </si>
  <si>
    <t>19/06/2020 - 02/07/2020</t>
  </si>
  <si>
    <t>03/07/2020 - 16/07/2020</t>
  </si>
  <si>
    <t>17/07/2020 - 29/07/2020</t>
  </si>
  <si>
    <t>High rainfall this period.</t>
  </si>
  <si>
    <t>30/07/2020 - 09/08/2020</t>
  </si>
  <si>
    <t xml:space="preserve">High rainfall this period. BCD spillway overflowing as of 5/08. </t>
  </si>
  <si>
    <t>10/08/2020 - 23/08/2020</t>
  </si>
  <si>
    <t xml:space="preserve">High rainfall this period. BCD spillway overflowing 5/08 to 20/08/2020. </t>
  </si>
  <si>
    <t>24/08/2020 - 08/09/2020</t>
  </si>
  <si>
    <t xml:space="preserve">Discharge rate added on 23/09 once spill volumes were made available. Spillway overflowing on the 28th and 29th August. </t>
  </si>
  <si>
    <t>09/09/2020 - 20/09/2020</t>
  </si>
  <si>
    <t>21/09/2020 - 5/10/2020</t>
  </si>
  <si>
    <t>06/10/2020 - 19/10/2020</t>
  </si>
  <si>
    <t>20/10/2020 - 01/11/2020</t>
  </si>
  <si>
    <t xml:space="preserve">Heavy rainfall on Saturday 31st/Sunday 1st. </t>
  </si>
  <si>
    <t>02/11/2020 - 10/11/2020</t>
  </si>
  <si>
    <t xml:space="preserve">Heavy rainfall this period. </t>
  </si>
  <si>
    <t>11/11/2020 - 24/11/2020</t>
  </si>
  <si>
    <t>Heavy rainfall this period. Spillway overflowing on 13/11.</t>
  </si>
  <si>
    <t>25/11/2020 - 14/12/2020</t>
  </si>
  <si>
    <t>15/12/2020 - 2/01/2021</t>
  </si>
  <si>
    <t>3/01/2021 - 14/01/2021</t>
  </si>
  <si>
    <t>High conductivity levels not an accurate representation or water quality as hand heald meter and sample results are measuring much lower conductivity concentrations than continuous monitoring probe. Continous monitoring probe booked to be recalibrated. Average conductivity exceeded 80 Percentile limit. However, water quality is within EPL guidelines to allow for discharge without dilution during level 1 water restrictions</t>
  </si>
  <si>
    <t>15/01/2021 - 28/1/21</t>
  </si>
  <si>
    <t xml:space="preserve">Average conductivity exceeded 80 Percentile limit. However, water quality is within EPL guidelines to allow for discharge without dilution during level 1 water restrictions. </t>
  </si>
  <si>
    <t>29/01/2021 - 10/02/2021</t>
  </si>
  <si>
    <t> </t>
  </si>
  <si>
    <t>11/02/2021 - 15/02/2021</t>
  </si>
  <si>
    <t>16/02/2021 - 11/03/2021</t>
  </si>
  <si>
    <t>12/03/2021 - 21/03/2021</t>
  </si>
  <si>
    <t>22/03/2021 - 4/04/2021</t>
  </si>
  <si>
    <t xml:space="preserve">Point 10 valve opened fully following high rainfall event (&gt;300mm) over March </t>
  </si>
  <si>
    <t>5/04/2021 - 2/05/2021</t>
  </si>
  <si>
    <t>3/05/2021 - 19/05/2021</t>
  </si>
  <si>
    <t xml:space="preserve">Point 10 valve opened fully following high rainfall event  of &gt;100mm between the 5th - 7th May. </t>
  </si>
  <si>
    <t>20/05/2021 - 30/05/2021</t>
  </si>
  <si>
    <t>31/05/2021 - 20/06/2021</t>
  </si>
  <si>
    <t>21/06/2021 - 30/06/2021</t>
  </si>
  <si>
    <t>1/07/2021 - 13/07/2021</t>
  </si>
  <si>
    <t xml:space="preserve">The high maximum turbidity is a result of bug larval build-up on the analyser and is not representative of actual water quality. </t>
  </si>
  <si>
    <t>14/07/2021 - 27/08/2021</t>
  </si>
  <si>
    <t xml:space="preserve">The high maximum turbidity is a result of bug larval build-up on the analyser and is not representative of actual water quality. The secondary probe was reading NTU 5.6 during the high 46.36 NTU readings of the primary probe and is more representative of the water quality during this period. </t>
  </si>
  <si>
    <t>28/08/2021 - 8/08/2021</t>
  </si>
  <si>
    <t>9/08/2021 - 23/08/2021</t>
  </si>
  <si>
    <t>27/08/2021</t>
  </si>
  <si>
    <t>24/08/2021 - 8/09/2021</t>
  </si>
  <si>
    <t>9/09/2021 - 22/09/2021</t>
  </si>
  <si>
    <t>23/09/2021 - 4/10/2021</t>
  </si>
  <si>
    <t>5/10/2021 - 20/10/2021</t>
  </si>
  <si>
    <t>21/10/2021 - 3/11/2021</t>
  </si>
  <si>
    <t xml:space="preserve">The high maximum turbidity is a result of bug larval build-up on the analyser and is not representative of actual water quality. BCD conductivity probes calibrated resulting in large increase to conductivity reading. </t>
  </si>
  <si>
    <t>4/11/2021 - 16/11/2021</t>
  </si>
  <si>
    <t xml:space="preserve">The high maximum turbidity is a result of bug larval build-up on the analyser and is not representative of actual water quality. BCD conductivity probes calibrated resulting in overall increase to conductivity reading. </t>
  </si>
  <si>
    <t>17/11/2021-5/12/2021</t>
  </si>
  <si>
    <t xml:space="preserve">The BCD Point 10 sample pump stopped working on the 24th of Novemebr and was replaced on the 27th. Sample reading for this period of time would not be representative of actual BCD discharge water. </t>
  </si>
  <si>
    <t>6/12/2021 - 16/12/2021</t>
  </si>
  <si>
    <t>The high maximum turbidity is a result of bug larval build-up on the analyser and is not representative of actual water quality.</t>
  </si>
  <si>
    <t>17/12/2021 - 4/01/2021</t>
  </si>
  <si>
    <t>5/01/2021 - 11/01/2022</t>
  </si>
  <si>
    <t>12/01/2022 - 07/02/2022</t>
  </si>
  <si>
    <t>8/02/2022 - 24/02/2022</t>
  </si>
  <si>
    <t>25/02/2022 - 10/03/2022</t>
  </si>
  <si>
    <t>High discharge rate and low minimum pH and Conductivity was a result of high rainfall between the 23rd-28th February.</t>
  </si>
  <si>
    <t>11/02/2022 - 20/03/2022</t>
  </si>
  <si>
    <t xml:space="preserve">High discharge rate and low minimum pH and Conductivity was a result of high rainfall between the 2nd-9th March. </t>
  </si>
  <si>
    <t>21/03/2022 - 3/04/2022</t>
  </si>
  <si>
    <t xml:space="preserve">High discharge rate and low minimum pH and Conductivity was a result of high rainfall over the monitoring period. </t>
  </si>
  <si>
    <t>4/04/2022 - 25/04/2022</t>
  </si>
  <si>
    <t>26/04/2022 - 1/05/2022</t>
  </si>
  <si>
    <t>2/05/2022 - 22/05/2022</t>
  </si>
  <si>
    <t>23/05/2022 - 15/06/2022</t>
  </si>
  <si>
    <t>16/06/2022 - 29/06/2022</t>
  </si>
  <si>
    <t>30/06/2022 - 10/07/2022</t>
  </si>
  <si>
    <t>11/07/2022 - 27/07/2022</t>
  </si>
  <si>
    <t>28/07/2022 - 10/08/2022</t>
  </si>
  <si>
    <t>11/08/2022 - 24/08/2022</t>
  </si>
  <si>
    <t>25/08/2022 - 5/09/2022</t>
  </si>
  <si>
    <t>6/09/2022 - 18/09/2022</t>
  </si>
  <si>
    <t>19/09/2022 - 05/10/2022</t>
  </si>
  <si>
    <t>06/10/2022 - 19/10/2022</t>
  </si>
  <si>
    <t>20/10/2022 - 6/11/2022</t>
  </si>
  <si>
    <t>7/11/2022 - 16/11/2022</t>
  </si>
  <si>
    <t>17/11/2022 - 30/11/2022</t>
  </si>
  <si>
    <t>WEST CLIFF - POINT 10 (CONDUCTIVITY)</t>
  </si>
  <si>
    <r>
      <rPr>
        <b/>
        <sz val="11"/>
        <color indexed="63"/>
        <rFont val="Arial"/>
        <family val="2"/>
      </rPr>
      <t>Monitoring Frequency:</t>
    </r>
    <r>
      <rPr>
        <sz val="11"/>
        <color indexed="63"/>
        <rFont val="Arial"/>
        <family val="2"/>
      </rPr>
      <t xml:space="preserve"> Daily</t>
    </r>
  </si>
  <si>
    <t>Date</t>
  </si>
  <si>
    <r>
      <t xml:space="preserve">Conductivity
</t>
    </r>
    <r>
      <rPr>
        <sz val="8"/>
        <color indexed="9"/>
        <rFont val="Arial"/>
        <family val="2"/>
      </rPr>
      <t>Daily Average</t>
    </r>
  </si>
  <si>
    <t>Discharge Rate (Pt 10, 13, and transfer where applicable, excluding spillway)</t>
  </si>
  <si>
    <t>Conductivity
Limit</t>
  </si>
  <si>
    <t>Compliance Check</t>
  </si>
  <si>
    <t>within allowable</t>
  </si>
  <si>
    <t>Non Compliance</t>
  </si>
  <si>
    <t>System offline for unknown reason - No Data</t>
  </si>
  <si>
    <t>Power outage - incomplete conductivity sample data</t>
  </si>
  <si>
    <t>Spillway overflow</t>
  </si>
  <si>
    <t>Issues with transfer line tripping due to dosing alarms - system will not operate on auto</t>
  </si>
  <si>
    <t>Decision made to switch off transfer due to water going over spillway, and Horriba was reading &lt;2500 in the Dam</t>
  </si>
  <si>
    <t>lack of air pressure to valve - Site fitter and sparky looking into it but cannot run pump over weekend</t>
  </si>
  <si>
    <t>Pump tripped off</t>
  </si>
  <si>
    <t>System offline - No Data. Isometrix Event No. 19457. Conductivity result from grab sample taken 1/6/16 - EW1602092</t>
  </si>
  <si>
    <t xml:space="preserve">Output for Turb wrong due to lightning strike issues at Dam - actually unit still reading fine at dam but output signal is not working - average over past week used. Issue was identified on 30th - daily readings from then on. </t>
  </si>
  <si>
    <t xml:space="preserve">Output for Turb wrong due to lightning strike issues at Dam - actually unit still reading fine at dam but output signal is not working - average over past week used. Issue was identified on 30th - daily readings from then on. Output signal for pH incorrect as well - reading about 1 pH unit higher on SCADA than is being displayed at the unit at BCD. </t>
  </si>
  <si>
    <t xml:space="preserve">Output signal issue for turb rectified but scale is wrong - Actually turb is &lt;10 at unit but signal output is &gt;100 on SCADA which is incorrect - Daily readings used until rectified.  Output signal for pH incorrect as well - reading about 1 pH unit higher on SCADA than is being displayed at the unit at BCD. </t>
  </si>
  <si>
    <r>
      <t xml:space="preserve">Output signal issue for turb rectified but scale is wrong - Actually turb is &lt;10 at unit but signal output is &gt;100 on SCADA which is incorrect - Daily readings used until rectified.  Output signal for pH incorrect as well - reading about 1 pH unit higher on SCADA than is being displayed at the unit at BCD. </t>
    </r>
    <r>
      <rPr>
        <sz val="10"/>
        <color indexed="30"/>
        <rFont val="Arial"/>
        <family val="2"/>
      </rPr>
      <t>LDP flow volumes before this date do not include spillway volumes.</t>
    </r>
    <r>
      <rPr>
        <sz val="10"/>
        <rFont val="Arial"/>
        <family val="2"/>
      </rPr>
      <t xml:space="preserve"> </t>
    </r>
  </si>
  <si>
    <t xml:space="preserve">pH and turb scaling issue rectified - output range on both units had defaulted to factory settings which did not match the PLC settings - pH needs to be 4 to 20mA (0 - 14). Turb needs to be 0 - 20 mA (0-1000). </t>
  </si>
  <si>
    <t>No data recorded for this date</t>
  </si>
  <si>
    <t>Isometrix Event No. 30704</t>
  </si>
  <si>
    <t>1/73 within allowable</t>
  </si>
  <si>
    <t>2/73 within allowable</t>
  </si>
  <si>
    <t>3/73 within allowable</t>
  </si>
  <si>
    <t>4/73 within allowable</t>
  </si>
  <si>
    <t>5/73 within allowable</t>
  </si>
  <si>
    <t>6/73 within allowable</t>
  </si>
  <si>
    <t>7/73 within allowable</t>
  </si>
  <si>
    <t>8/73 within allowable</t>
  </si>
  <si>
    <t>9/73 within allowable</t>
  </si>
  <si>
    <t>10/73 within allowable</t>
  </si>
  <si>
    <t>11/73 within allowable</t>
  </si>
  <si>
    <t>12/73 within allowable</t>
  </si>
  <si>
    <t>13/73 within allowable</t>
  </si>
  <si>
    <t xml:space="preserve">Data deleted during this period as we were not discharging any water due to all valves closing after switching off the AE dilution line. </t>
  </si>
  <si>
    <t>14/73 within allowable</t>
  </si>
  <si>
    <t>15/73 within allowable</t>
  </si>
  <si>
    <t>16/73 within allowable</t>
  </si>
  <si>
    <t>17/73 within allowable</t>
  </si>
  <si>
    <t>18/73 within allowable</t>
  </si>
  <si>
    <t>19/73 within allowable</t>
  </si>
  <si>
    <t>20/73 within allowable</t>
  </si>
  <si>
    <t>21/73 within allowable</t>
  </si>
  <si>
    <t>22/73 within allowable</t>
  </si>
  <si>
    <t>23/73 within allowable</t>
  </si>
  <si>
    <t>24/73 within allowable</t>
  </si>
  <si>
    <t>25/73 within allowable</t>
  </si>
  <si>
    <t>26/73 within allowable</t>
  </si>
  <si>
    <t>27/73 within allowable</t>
  </si>
  <si>
    <t>28/73 within allowable</t>
  </si>
  <si>
    <t>29/73 within allowable</t>
  </si>
  <si>
    <t>30/73 within allowable</t>
  </si>
  <si>
    <t>31/73 within allowable</t>
  </si>
  <si>
    <t>32/73 within allowable</t>
  </si>
  <si>
    <t>33/73 within allowable</t>
  </si>
  <si>
    <t>34/73 within allowable</t>
  </si>
  <si>
    <t>35/73 within allowable</t>
  </si>
  <si>
    <t>36/73 within allowable</t>
  </si>
  <si>
    <t>37/73 within allowable</t>
  </si>
  <si>
    <t>38/73 within allowable</t>
  </si>
  <si>
    <t>39/73 within allowable</t>
  </si>
  <si>
    <t>40/73 within allowable</t>
  </si>
  <si>
    <t>41/73 within allowable</t>
  </si>
  <si>
    <t>42/73 within allowable</t>
  </si>
  <si>
    <t>43/73 within allowable</t>
  </si>
  <si>
    <t>44/73 within allowable</t>
  </si>
  <si>
    <t>45/73 within allowable</t>
  </si>
  <si>
    <t>46/73 within allowable</t>
  </si>
  <si>
    <t>47/73 within allowable</t>
  </si>
  <si>
    <t>48/73 within allowable</t>
  </si>
  <si>
    <t>49/73 within allowable</t>
  </si>
  <si>
    <t>50/73 within allowable</t>
  </si>
  <si>
    <t>51/73 within allowable</t>
  </si>
  <si>
    <t>52/73 within allowable</t>
  </si>
  <si>
    <t>53/73 within allowable</t>
  </si>
  <si>
    <t>54/73 within allowable</t>
  </si>
  <si>
    <t>55/73 within allowable</t>
  </si>
  <si>
    <t>56/73 within allowable</t>
  </si>
  <si>
    <t>57/73 within allowable</t>
  </si>
  <si>
    <t>58/73 within allowable</t>
  </si>
  <si>
    <t>59/73 within allowable</t>
  </si>
  <si>
    <t>60/73 within allowable</t>
  </si>
  <si>
    <t>61/73 within allowable</t>
  </si>
  <si>
    <t>62/73 within allowable</t>
  </si>
  <si>
    <t>63/73 within allowable</t>
  </si>
  <si>
    <t>End of EPL Reporting Year</t>
  </si>
  <si>
    <t>Data revised on 28/08/18 due to calculation error. 1/73 within allowable</t>
  </si>
  <si>
    <t xml:space="preserve">Data revised on 28/08/18 due to calculation error. </t>
  </si>
  <si>
    <t>Data revised on 28/08/18 due to calculation error. 2/73 within allowable</t>
  </si>
  <si>
    <t xml:space="preserve">Flow reduction this day - No discharge from BCD - reclaim pond and transfer pump only. </t>
  </si>
  <si>
    <t xml:space="preserve">No discharge from BCD - reclaim pond and transfer pump only. </t>
  </si>
  <si>
    <t>BCD valve reopened</t>
  </si>
  <si>
    <t>Total of 9 exceedances of conductivity limit for licence period to date - Still compliant with the 80 percentile limit.</t>
  </si>
  <si>
    <t>Total of 1 exceedances of conductivity limit for licence period to date - Still compliant with the 80 percentile limit.</t>
  </si>
  <si>
    <t>Total of 2 exceedances of conductivity limit for licence period to date - Still compliant with the 80 percentile limit.</t>
  </si>
  <si>
    <t xml:space="preserve">Monitoring not required - No discharge from BCD (Point 13) or Reclaim pond (Point 10) from 9/03/2019 to 16/03/2019 to support the Georges River Remediation Plan.  </t>
  </si>
  <si>
    <t>Total of 3 exceedances of conductivity limit for licence period to date - Still compliant with the 80 percentile limit.</t>
  </si>
  <si>
    <t>Call received from Appin East electrician saying the transfer pump had been put into manual for an unknown reason and was not operating. 
Total of 4 exceedances of conductivity limit for licence period to date - Still compliant with the 80 percentile limit.</t>
  </si>
  <si>
    <t>Discharge ceased Wed morning due to low storage levels in Brennan's Creek Dam</t>
  </si>
  <si>
    <t xml:space="preserve">No discharge </t>
  </si>
  <si>
    <t>Discharge reinstated</t>
  </si>
  <si>
    <t xml:space="preserve">No Discharge </t>
  </si>
  <si>
    <t xml:space="preserve">Large rain event 45.0 mm resulted in elevated Dam levels from 9.5m to 10.89m in a day - resulting in the decision to discharge from BCD. </t>
  </si>
  <si>
    <t xml:space="preserve">Large rain event 203 mm resulted in Dam levels exceeding 12.5m in a day - resulting in max discharge and spillway discharge. </t>
  </si>
  <si>
    <t xml:space="preserve">Dam levels exceeding 12.5m - resulting in max discharge and spillway discharge. </t>
  </si>
  <si>
    <t xml:space="preserve"> -- </t>
  </si>
  <si>
    <t>flow meter ft04 reading incorrect values through to control unit. 7-day average used for reporting. Valve set at 100% ~45 l/s.</t>
  </si>
  <si>
    <t>'Average conductivity exceeded 80 Percentile limit. However, water quality is within EPL guidelines to allow for discharge without dilution during level 1 water restrictions</t>
  </si>
  <si>
    <t>13/06/2020</t>
  </si>
  <si>
    <t>14/06/2020</t>
  </si>
  <si>
    <t>15/06/2020</t>
  </si>
  <si>
    <t>16/06/2020</t>
  </si>
  <si>
    <t>17/06/2020</t>
  </si>
  <si>
    <t>18/06/2020</t>
  </si>
  <si>
    <t>19/06/2020</t>
  </si>
  <si>
    <t>20/06/2020</t>
  </si>
  <si>
    <t>21/06/2020</t>
  </si>
  <si>
    <t>22/06/2020</t>
  </si>
  <si>
    <t>23/06/2020</t>
  </si>
  <si>
    <t>24/06/2020</t>
  </si>
  <si>
    <t>25/06/2020</t>
  </si>
  <si>
    <t>26/06/2020</t>
  </si>
  <si>
    <t>27/06/2020</t>
  </si>
  <si>
    <t>28/06/2020</t>
  </si>
  <si>
    <t>29/06/2020</t>
  </si>
  <si>
    <t>30/06/2020</t>
  </si>
  <si>
    <t>13/07/2020</t>
  </si>
  <si>
    <t>14/07/2020</t>
  </si>
  <si>
    <t>15/07/2020</t>
  </si>
  <si>
    <t>16/07/2020</t>
  </si>
  <si>
    <t>17/07/2020</t>
  </si>
  <si>
    <t>18/07/2020</t>
  </si>
  <si>
    <t>19/07/2020</t>
  </si>
  <si>
    <t>20/07/2020</t>
  </si>
  <si>
    <t>21/07/2020</t>
  </si>
  <si>
    <t>22/07/2020</t>
  </si>
  <si>
    <t>23/07/2020</t>
  </si>
  <si>
    <t>24/07/2020</t>
  </si>
  <si>
    <t>25/07/2020</t>
  </si>
  <si>
    <t>26/07/2020</t>
  </si>
  <si>
    <t>27/07/2020</t>
  </si>
  <si>
    <t>28/07/2020</t>
  </si>
  <si>
    <t xml:space="preserve">Heavy rainfall on the weekend of the 31st Oct. </t>
  </si>
  <si>
    <t>18/01/2021</t>
  </si>
  <si>
    <t>19/01/2021</t>
  </si>
  <si>
    <t>20/01/2021</t>
  </si>
  <si>
    <t>21/01/2021</t>
  </si>
  <si>
    <t>22/01/2021</t>
  </si>
  <si>
    <t>23/01/2021</t>
  </si>
  <si>
    <t>24/01/2021</t>
  </si>
  <si>
    <t>25/01/2021</t>
  </si>
  <si>
    <t>26/01/2021</t>
  </si>
  <si>
    <t>27/01/2021</t>
  </si>
  <si>
    <t>28/01/2021</t>
  </si>
  <si>
    <t>29/01/2021</t>
  </si>
  <si>
    <t>30/01/2021</t>
  </si>
  <si>
    <t>31/01/2021</t>
  </si>
  <si>
    <t>Conductivity Probe re-calibrated on the 2/03/2021 following inconsistencies between continuous monitoring gear and laboratory sample results. Conductivity readings between 06/01/2021 and 02/03/2021 are deemed to not be representative of the actual conductivity of discharge from LDP10  and monthly sample results should be referred to as an accurate representation of water quality from the discharge point at that time.
Based on the varience between CM gear and the sample results, a difference of -0.300 mS/cm can be applied to past conductivity results between 6/1/2021 – 2/03/2021 to obtain a more accurate representation.</t>
  </si>
  <si>
    <t xml:space="preserve">High rainfall resulting in increased discharge and decreased conducitivty. </t>
  </si>
  <si>
    <t>High rainfall resulting in increased discharge and decreased conducitivty. 
Conductivity probe calibrated on this day.</t>
  </si>
  <si>
    <t>27/8/2021</t>
  </si>
  <si>
    <t xml:space="preserve">Increase in Conducutivity levels on this day due to calibration of continuous monitoring probes.  </t>
  </si>
  <si>
    <t xml:space="preserve">High rainfall in Appin resulting in an increased discharge. </t>
  </si>
  <si>
    <t>The BCD Point 10 sample pump stopped working on the 24th of November. Sample reading for this period of time would not be representative of actual BCD discharge water. Pump was repaired on the 27th</t>
  </si>
  <si>
    <t xml:space="preserve">Lower discharge over this period as a result of BCD automation lowering release. All BCD continuous monitoring probes cleaned and PLC unit reset to resume regular operation and automated control. </t>
  </si>
  <si>
    <t>High rainfall resulting in increased discharge.</t>
  </si>
  <si>
    <t>High rainfall resulting in lowered conductivity and increased discharge.</t>
  </si>
  <si>
    <t xml:space="preserve">high rainfall of 216mm on this day resulting in low conductivity readings. </t>
  </si>
  <si>
    <t xml:space="preserve">high rainfall of 107mm on this day resulting in low conductivity readings. </t>
  </si>
  <si>
    <t>WEST CLIFF - POINT 3/4</t>
  </si>
  <si>
    <r>
      <rPr>
        <b/>
        <sz val="11"/>
        <color indexed="63"/>
        <rFont val="Arial"/>
        <family val="2"/>
      </rPr>
      <t>Location:</t>
    </r>
    <r>
      <rPr>
        <sz val="11"/>
        <color indexed="63"/>
        <rFont val="Arial"/>
        <family val="2"/>
      </rPr>
      <t xml:space="preserve"> West Cliff Effluent Pump and Spray Irrigation</t>
    </r>
  </si>
  <si>
    <r>
      <t xml:space="preserve">BOD
</t>
    </r>
    <r>
      <rPr>
        <sz val="8"/>
        <color indexed="9"/>
        <rFont val="Arial"/>
        <family val="2"/>
      </rPr>
      <t>Biochemical Oxygen Demand
(mg/L)</t>
    </r>
  </si>
  <si>
    <r>
      <t xml:space="preserve">BOD EPL 100 Percentile Concentration Limit
</t>
    </r>
    <r>
      <rPr>
        <sz val="8"/>
        <color indexed="55"/>
        <rFont val="Arial"/>
        <family val="2"/>
      </rPr>
      <t>(mg/L)</t>
    </r>
  </si>
  <si>
    <r>
      <t xml:space="preserve">BOD EPL 50 Percentile Concentration Limit
</t>
    </r>
    <r>
      <rPr>
        <sz val="8"/>
        <color indexed="55"/>
        <rFont val="Arial"/>
        <family val="2"/>
      </rPr>
      <t>(mg/L)</t>
    </r>
  </si>
  <si>
    <r>
      <t xml:space="preserve">pH EPL 50 Percentile Lower Concentration Limit
</t>
    </r>
    <r>
      <rPr>
        <sz val="8"/>
        <color indexed="55"/>
        <rFont val="Calibri"/>
        <family val="2"/>
      </rPr>
      <t>(pH units)</t>
    </r>
  </si>
  <si>
    <r>
      <t xml:space="preserve">pH EPL 50 Percentile
Upper Concentration Limit
</t>
    </r>
    <r>
      <rPr>
        <sz val="8"/>
        <color indexed="55"/>
        <rFont val="Calibri"/>
        <family val="2"/>
      </rPr>
      <t>(pH units)</t>
    </r>
  </si>
  <si>
    <r>
      <t xml:space="preserve">TSS
</t>
    </r>
    <r>
      <rPr>
        <sz val="8"/>
        <color indexed="9"/>
        <rFont val="Arial"/>
        <family val="2"/>
      </rPr>
      <t>(mg/L)</t>
    </r>
  </si>
  <si>
    <r>
      <t xml:space="preserve">Oil and Grease </t>
    </r>
    <r>
      <rPr>
        <sz val="8"/>
        <color indexed="9"/>
        <rFont val="Arial"/>
        <family val="2"/>
      </rPr>
      <t>(mg/L)</t>
    </r>
  </si>
  <si>
    <r>
      <t>Oil and Grease</t>
    </r>
    <r>
      <rPr>
        <sz val="8"/>
        <color indexed="55"/>
        <rFont val="Arial"/>
        <family val="2"/>
      </rPr>
      <t xml:space="preserve">
</t>
    </r>
    <r>
      <rPr>
        <b/>
        <sz val="11"/>
        <color indexed="55"/>
        <rFont val="Arial"/>
        <family val="2"/>
      </rPr>
      <t xml:space="preserve">EPL 100 Percentile Limit
</t>
    </r>
    <r>
      <rPr>
        <sz val="8"/>
        <color indexed="55"/>
        <rFont val="Arial"/>
        <family val="2"/>
      </rPr>
      <t>(mg/L)</t>
    </r>
  </si>
  <si>
    <t>No discharge</t>
  </si>
  <si>
    <t>EPL 2504 licence changes came into effect</t>
  </si>
  <si>
    <t>EW1302614</t>
  </si>
  <si>
    <t>New BOD sample taken 26/2/14 due to error in sampling 13/2/14</t>
  </si>
  <si>
    <t>EW1400788</t>
  </si>
  <si>
    <t>EW1401325</t>
  </si>
  <si>
    <t>ES1411414</t>
  </si>
  <si>
    <t>EW1403743</t>
  </si>
  <si>
    <t>EW1500795</t>
  </si>
  <si>
    <t>Results under investigation. Sample retaken.</t>
  </si>
  <si>
    <t>EW1511436</t>
  </si>
  <si>
    <t>EW1600890</t>
  </si>
  <si>
    <t>EW1601485</t>
  </si>
  <si>
    <t>yes</t>
  </si>
  <si>
    <t>EW1604056</t>
  </si>
  <si>
    <t>EW1604707</t>
  </si>
  <si>
    <t>EW1700345</t>
  </si>
  <si>
    <t>EW1703159</t>
  </si>
  <si>
    <t>EW1801327</t>
  </si>
  <si>
    <t>EW1802364</t>
  </si>
  <si>
    <t>EW1804775</t>
  </si>
  <si>
    <t>Anomalous result, no visual evidence of oil/grease on surface, Unknown cause.</t>
  </si>
  <si>
    <t>EW1900662</t>
  </si>
  <si>
    <t>No discharge this month, sample not required</t>
  </si>
  <si>
    <t>Oil and grease no longer required under EPL2504</t>
  </si>
  <si>
    <t>EW2000642</t>
  </si>
  <si>
    <t>Sewage Treatment Plant exposed to excess soap, leading to biomass overflow event. Resulting in biomass entering sampling chamber. Likely cause of BOD exceedance. 
Reported to EPA 18/02/20</t>
  </si>
  <si>
    <t>EW2002020</t>
  </si>
  <si>
    <t>EW2002646</t>
  </si>
  <si>
    <t xml:space="preserve">Comment 17/07 - Original BOD result under investigation due to possible lab reporting error. Results will be updated once verified.
Comment 30/07 - Confirmation from the lab recieved and the inital result was false. The lab report has been reissued with a corrected result (14 mg/L for BOD). 
</t>
  </si>
  <si>
    <t>EW2003318</t>
  </si>
  <si>
    <t>29/07/2020</t>
  </si>
  <si>
    <t xml:space="preserve">Investigation sample collected following an event where excess soap entered the system from the bathhouse, the result for BOD exceeds the 50 Percentile Limit (still within allowance). </t>
  </si>
  <si>
    <t>EW2004264</t>
  </si>
  <si>
    <t>EW2004843</t>
  </si>
  <si>
    <t>17/6/2021</t>
  </si>
  <si>
    <t>EW2102688</t>
  </si>
  <si>
    <t>25/06/2021</t>
  </si>
  <si>
    <t>EW2103170</t>
  </si>
  <si>
    <t>EW2105105</t>
  </si>
  <si>
    <t>EW2105479</t>
  </si>
  <si>
    <t>EW2200385</t>
  </si>
  <si>
    <t>EW2200931-002</t>
  </si>
  <si>
    <t>EW2202481</t>
  </si>
  <si>
    <t>No discharge required for the month of May 2022</t>
  </si>
  <si>
    <t xml:space="preserve">No discharge required for the month of June 2022. No sampling required. </t>
  </si>
  <si>
    <t>EW2204308-005</t>
  </si>
  <si>
    <t>EW2204917-001</t>
  </si>
  <si>
    <t>No discharge required for the month of October 2022.</t>
  </si>
  <si>
    <t>EW2205505</t>
  </si>
  <si>
    <t>Back to Main Menu</t>
  </si>
  <si>
    <t>WATER LICENCED DISCHARGE DATA</t>
  </si>
  <si>
    <t>BCD FLOW SUMMARY</t>
  </si>
  <si>
    <r>
      <rPr>
        <b/>
        <sz val="11"/>
        <color indexed="63"/>
        <rFont val="Arial"/>
        <family val="2"/>
      </rPr>
      <t xml:space="preserve">Licensee: </t>
    </r>
    <r>
      <rPr>
        <sz val="11"/>
        <color indexed="63"/>
        <rFont val="Arial"/>
        <family val="2"/>
      </rPr>
      <t>Endeavour Coal, Pty Ltd /// PO Box 514, Unanderra, NSW 2526</t>
    </r>
  </si>
  <si>
    <t>EPL No. 2504</t>
  </si>
  <si>
    <r>
      <rPr>
        <b/>
        <sz val="11"/>
        <color indexed="63"/>
        <rFont val="Arial"/>
        <family val="2"/>
      </rPr>
      <t>Location:</t>
    </r>
    <r>
      <rPr>
        <sz val="11"/>
        <color indexed="63"/>
        <rFont val="Arial"/>
        <family val="2"/>
      </rPr>
      <t xml:space="preserve"> Piped discharge from Brennans Creek Reclaim Dam</t>
    </r>
  </si>
  <si>
    <r>
      <rPr>
        <b/>
        <sz val="11"/>
        <color indexed="63"/>
        <rFont val="Arial"/>
        <family val="2"/>
      </rPr>
      <t>Type of Monitoring:</t>
    </r>
    <r>
      <rPr>
        <sz val="11"/>
        <color indexed="63"/>
        <rFont val="Arial"/>
        <family val="2"/>
      </rPr>
      <t xml:space="preserve"> Volume of liquids discharged </t>
    </r>
  </si>
  <si>
    <t>Point 13 (BCD) (kL)</t>
  </si>
  <si>
    <t>Point 10 (Reclaim Pond) (kL)</t>
  </si>
  <si>
    <t>AE Dilution Line (kL)</t>
  </si>
  <si>
    <t>LDP1 (Spillway Overflow/Race Seepage) (kL)</t>
  </si>
  <si>
    <t>LDP19 Appin East Surface Water Discharge (kL)</t>
  </si>
  <si>
    <t>The spillway estimate is derived from the head of water measured by a piezometer adjacent to the reservoir depth sight. The calculations include groundwater/buttress seepage into the race wier. Calculations  provide an estimate only.</t>
  </si>
  <si>
    <t xml:space="preserve">Groundwater seepage flow through race wier, no spillway overflow </t>
  </si>
  <si>
    <t xml:space="preserve">Dilution line commissioned, Groundwater seepage into race wier, no spillway overflow </t>
  </si>
  <si>
    <t>Spillway Overflow</t>
  </si>
  <si>
    <t>Winter 2016 High Rainfall Event - East coast low - Spillway Overflow</t>
  </si>
  <si>
    <t>Spillway Overflow (150mm rainfall week prior)</t>
  </si>
  <si>
    <t>Flow reduction - Discharge only from reclaim pond and dilution line</t>
  </si>
  <si>
    <t xml:space="preserve">08.48 7/3 all valves at BCD closed (no discharge) for flow recession modelling downstream.  </t>
  </si>
  <si>
    <t xml:space="preserve">No discharge - Monitoring not required. Margin of error in the flow meter readings when valves are closed even though there was no discharge. </t>
  </si>
  <si>
    <t>No discharge - Monitoring not required. Margin of error in the flow meter readings when valves are closed even though there was no discharge</t>
  </si>
  <si>
    <t xml:space="preserve">No discharge - Monitoring not required. Margin of error in the flow meter readings when valves are closed even though there was no discharge. Groundwater seepage flow through race wier, no spillway overflow </t>
  </si>
  <si>
    <t xml:space="preserve">Discharge reinstated approx 9.50am Sunday 17th due to dam level rising. Rainfall exceeded 100mm in the preceeding three days. Groundwater seepage flow through race wier, no spillway overflow </t>
  </si>
  <si>
    <t>WEST CLIFF - POINT 11</t>
  </si>
  <si>
    <r>
      <rPr>
        <b/>
        <sz val="11"/>
        <color indexed="63"/>
        <rFont val="Arial"/>
        <family val="2"/>
      </rPr>
      <t>Location:</t>
    </r>
    <r>
      <rPr>
        <sz val="11"/>
        <color indexed="63"/>
        <rFont val="Arial"/>
        <family val="2"/>
      </rPr>
      <t xml:space="preserve"> Georges River - 50m upstream of confluence with Brennans Creek</t>
    </r>
  </si>
  <si>
    <r>
      <rPr>
        <b/>
        <sz val="11"/>
        <color indexed="63"/>
        <rFont val="Arial"/>
        <family val="2"/>
      </rPr>
      <t>Type of Monitoring:</t>
    </r>
    <r>
      <rPr>
        <sz val="11"/>
        <color indexed="63"/>
        <rFont val="Arial"/>
        <family val="2"/>
      </rPr>
      <t xml:space="preserve"> Water Quality Sampling (Ambient Water Quality Monitoring)</t>
    </r>
  </si>
  <si>
    <t>GRAB SAMPLE</t>
  </si>
  <si>
    <r>
      <t xml:space="preserve">NOTE: </t>
    </r>
    <r>
      <rPr>
        <sz val="11"/>
        <color indexed="63"/>
        <rFont val="Arial"/>
        <family val="2"/>
      </rPr>
      <t>No EPL Limits set for this site</t>
    </r>
  </si>
  <si>
    <r>
      <t xml:space="preserve">Conductivity </t>
    </r>
    <r>
      <rPr>
        <sz val="8"/>
        <color indexed="9"/>
        <rFont val="Arial"/>
        <family val="2"/>
      </rPr>
      <t>(</t>
    </r>
    <r>
      <rPr>
        <sz val="8"/>
        <color indexed="9"/>
        <rFont val="Calibri"/>
        <family val="2"/>
      </rPr>
      <t>µ</t>
    </r>
    <r>
      <rPr>
        <sz val="8"/>
        <color indexed="9"/>
        <rFont val="Calibri"/>
        <family val="2"/>
      </rPr>
      <t>S/cm)</t>
    </r>
  </si>
  <si>
    <r>
      <t xml:space="preserve">pH
</t>
    </r>
    <r>
      <rPr>
        <sz val="8"/>
        <color indexed="9"/>
        <rFont val="Arial"/>
        <family val="2"/>
      </rPr>
      <t>(pH units)</t>
    </r>
  </si>
  <si>
    <r>
      <t xml:space="preserve">Total Suspended Solids
</t>
    </r>
    <r>
      <rPr>
        <sz val="8"/>
        <color indexed="9"/>
        <rFont val="Arial"/>
        <family val="2"/>
      </rPr>
      <t>(mg/L)</t>
    </r>
  </si>
  <si>
    <t>ES131242</t>
  </si>
  <si>
    <t>Due to high water flow in the Georges river, Point 11 (Georges River upstream) was inaccessible. Water quality monitoring at that site was not possible.</t>
  </si>
  <si>
    <t>Water level at Point 11 to low to collect water sample</t>
  </si>
  <si>
    <t>No sample was collected due to safety reasons - topping over the spillway and could not cross to get the samples</t>
  </si>
  <si>
    <t>Change from grab sampling to in situ sampling in EPL from 28/10/2014</t>
  </si>
  <si>
    <t>EW1403689</t>
  </si>
  <si>
    <t xml:space="preserve"> Change from in situ sampling to in grab sampling in EPL from 1/08/2016</t>
  </si>
  <si>
    <t>Point 11 dry at time of sampling</t>
  </si>
  <si>
    <t>No flow over rock bar, pool level low</t>
  </si>
  <si>
    <t>Pool dry, unable to sample</t>
  </si>
  <si>
    <t xml:space="preserve">Spilling from BCD. </t>
  </si>
  <si>
    <t xml:space="preserve"> ---  </t>
  </si>
  <si>
    <t>Spilling from BCD. High flow upstream Georges River due to high rainfall</t>
  </si>
  <si>
    <t>High Rainfall this period resulting in a high flow at sample site</t>
  </si>
  <si>
    <t>High Rainfall this period resulting in a high flow at sample site.</t>
  </si>
  <si>
    <t>EW2204308-002</t>
  </si>
  <si>
    <t>WATER QUALITY MONITORING</t>
  </si>
  <si>
    <t>IN SITU MONITORING</t>
  </si>
  <si>
    <r>
      <rPr>
        <b/>
        <sz val="11"/>
        <color indexed="63"/>
        <rFont val="Arial"/>
        <family val="2"/>
      </rPr>
      <t>Monitoring Frequency:</t>
    </r>
    <r>
      <rPr>
        <sz val="11"/>
        <color indexed="63"/>
        <rFont val="Arial"/>
        <family val="2"/>
      </rPr>
      <t xml:space="preserve"> Monthly During Discharge</t>
    </r>
  </si>
  <si>
    <t>MONITORING NO LONGER REQUIRED</t>
  </si>
  <si>
    <t>see comments</t>
  </si>
  <si>
    <t>Not monitored as heavy rain made area unsafe to access</t>
  </si>
  <si>
    <t>Monitoring of Pt 11 &amp; 12 was undertaken but the data sheet was misplaced. Isometrix Event No. 19457</t>
  </si>
  <si>
    <t>Flow over RB</t>
  </si>
  <si>
    <t>Good flow.</t>
  </si>
  <si>
    <t>WEST CLIFF - POINT 12</t>
  </si>
  <si>
    <r>
      <rPr>
        <b/>
        <sz val="11"/>
        <color indexed="63"/>
        <rFont val="Arial"/>
        <family val="2"/>
      </rPr>
      <t>Location:</t>
    </r>
    <r>
      <rPr>
        <sz val="11"/>
        <color indexed="63"/>
        <rFont val="Arial"/>
        <family val="2"/>
      </rPr>
      <t xml:space="preserve"> Georges River - 50m downstream of confluence with Brennans Creek</t>
    </r>
  </si>
  <si>
    <t>ES1312342</t>
  </si>
  <si>
    <t>Due to high water flow at Brennans Creek, Point 12 (Georges River 50 m downstream of the confluence) was inaccessible. Water quality monitoring at that site was not possible.</t>
  </si>
  <si>
    <t>No discharge at time of sample, discharge ceased 7/01/20</t>
  </si>
  <si>
    <t>High rainfall this period. 'BCD spillway overflow. High flow from upstream Georges River.</t>
  </si>
  <si>
    <t>EW2204308-003</t>
  </si>
  <si>
    <t>APPIN - POINT 18</t>
  </si>
  <si>
    <r>
      <rPr>
        <b/>
        <sz val="11"/>
        <color indexed="63"/>
        <rFont val="Arial"/>
        <family val="2"/>
      </rPr>
      <t>Location:</t>
    </r>
    <r>
      <rPr>
        <sz val="11"/>
        <color indexed="63"/>
        <rFont val="Arial"/>
        <family val="2"/>
      </rPr>
      <t xml:space="preserve"> Appin East underflow from filter lagoon</t>
    </r>
  </si>
  <si>
    <t>NO LONGER DISCHARGING FROM THIS POINT</t>
  </si>
  <si>
    <r>
      <t xml:space="preserve">TSS EPL 100 Percentile Concentration Limit
</t>
    </r>
    <r>
      <rPr>
        <sz val="8"/>
        <color indexed="55"/>
        <rFont val="Arial"/>
        <family val="2"/>
      </rPr>
      <t>(mg/L)</t>
    </r>
  </si>
  <si>
    <r>
      <t xml:space="preserve">Oil and Grease
</t>
    </r>
    <r>
      <rPr>
        <sz val="8"/>
        <color indexed="9"/>
        <rFont val="Arial"/>
        <family val="2"/>
      </rPr>
      <t>(mg/L)</t>
    </r>
  </si>
  <si>
    <t>No discharge this month</t>
  </si>
  <si>
    <r>
      <rPr>
        <b/>
        <sz val="11"/>
        <color indexed="63"/>
        <rFont val="Arial"/>
        <family val="2"/>
      </rPr>
      <t>Monitoring Frequency:</t>
    </r>
    <r>
      <rPr>
        <sz val="11"/>
        <color indexed="63"/>
        <rFont val="Arial"/>
        <family val="2"/>
      </rPr>
      <t xml:space="preserve"> No longer required</t>
    </r>
  </si>
  <si>
    <t>Lower conductivity due to rainfall</t>
  </si>
  <si>
    <t>Monitoring of Pt 11 &amp; 12 was undertaken but the data sheet was misplaced
Isometrix Event No. 20523</t>
  </si>
  <si>
    <t>WEST CLIFF - POINT 16</t>
  </si>
  <si>
    <r>
      <rPr>
        <b/>
        <sz val="11"/>
        <color indexed="63"/>
        <rFont val="Arial"/>
        <family val="2"/>
      </rPr>
      <t>Location:</t>
    </r>
    <r>
      <rPr>
        <sz val="11"/>
        <color indexed="63"/>
        <rFont val="Arial"/>
        <family val="2"/>
      </rPr>
      <t xml:space="preserve"> Underdrainage</t>
    </r>
  </si>
  <si>
    <r>
      <rPr>
        <b/>
        <sz val="11"/>
        <color indexed="63"/>
        <rFont val="Arial"/>
        <family val="2"/>
      </rPr>
      <t>Monitoring Frequency:</t>
    </r>
    <r>
      <rPr>
        <sz val="11"/>
        <color indexed="63"/>
        <rFont val="Arial"/>
        <family val="2"/>
      </rPr>
      <t xml:space="preserve"> Monthly</t>
    </r>
  </si>
  <si>
    <t>Monitoring Required for Consent</t>
  </si>
  <si>
    <r>
      <t xml:space="preserve">Total Dissolved Solids
</t>
    </r>
    <r>
      <rPr>
        <sz val="8"/>
        <color indexed="9"/>
        <rFont val="Arial"/>
        <family val="2"/>
      </rPr>
      <t>(mg/L)</t>
    </r>
  </si>
  <si>
    <r>
      <t xml:space="preserve">Suspended Solids
</t>
    </r>
    <r>
      <rPr>
        <sz val="8"/>
        <color indexed="9"/>
        <rFont val="Arial"/>
        <family val="2"/>
      </rPr>
      <t>(mg/L)</t>
    </r>
  </si>
  <si>
    <r>
      <t xml:space="preserve">Turbidity
</t>
    </r>
    <r>
      <rPr>
        <sz val="8"/>
        <color indexed="9"/>
        <rFont val="Arial"/>
        <family val="2"/>
      </rPr>
      <t>(NTU)</t>
    </r>
  </si>
  <si>
    <r>
      <t xml:space="preserve">Hydroxide Alkalinity as CaCO3
</t>
    </r>
    <r>
      <rPr>
        <sz val="8"/>
        <color indexed="9"/>
        <rFont val="Arial"/>
        <family val="2"/>
      </rPr>
      <t>(mg/L)</t>
    </r>
  </si>
  <si>
    <r>
      <t xml:space="preserve">Carbonate Alkalinity as CaCO3
</t>
    </r>
    <r>
      <rPr>
        <sz val="8"/>
        <color indexed="9"/>
        <rFont val="Arial"/>
        <family val="2"/>
      </rPr>
      <t>(mg/L)</t>
    </r>
  </si>
  <si>
    <r>
      <t xml:space="preserve">Bicarbonate Alkalinity as CaCO3
</t>
    </r>
    <r>
      <rPr>
        <sz val="8"/>
        <color indexed="9"/>
        <rFont val="Arial"/>
        <family val="2"/>
      </rPr>
      <t>(mg/L)</t>
    </r>
  </si>
  <si>
    <r>
      <t xml:space="preserve">Total Alkalinity as CaCO3
</t>
    </r>
    <r>
      <rPr>
        <sz val="8"/>
        <color indexed="9"/>
        <rFont val="Arial"/>
        <family val="2"/>
      </rPr>
      <t>(mg/L)</t>
    </r>
  </si>
  <si>
    <r>
      <t xml:space="preserve">Magnesium
</t>
    </r>
    <r>
      <rPr>
        <sz val="8"/>
        <color indexed="9"/>
        <rFont val="Arial"/>
        <family val="2"/>
      </rPr>
      <t>(</t>
    </r>
    <r>
      <rPr>
        <sz val="8"/>
        <color indexed="9"/>
        <rFont val="Calibri"/>
        <family val="2"/>
      </rPr>
      <t>µg</t>
    </r>
    <r>
      <rPr>
        <sz val="8"/>
        <color indexed="9"/>
        <rFont val="Calibri"/>
        <family val="2"/>
      </rPr>
      <t>/L)</t>
    </r>
  </si>
  <si>
    <r>
      <t xml:space="preserve">Aluminium </t>
    </r>
    <r>
      <rPr>
        <sz val="8"/>
        <color indexed="9"/>
        <rFont val="Arial"/>
        <family val="2"/>
      </rPr>
      <t>(</t>
    </r>
    <r>
      <rPr>
        <sz val="8"/>
        <color indexed="9"/>
        <rFont val="Calibri"/>
        <family val="2"/>
      </rPr>
      <t>µg</t>
    </r>
    <r>
      <rPr>
        <sz val="8"/>
        <color indexed="9"/>
        <rFont val="Calibri"/>
        <family val="2"/>
      </rPr>
      <t>/L)</t>
    </r>
  </si>
  <si>
    <r>
      <t xml:space="preserve">Arsenic
</t>
    </r>
    <r>
      <rPr>
        <sz val="8"/>
        <color indexed="9"/>
        <rFont val="Arial"/>
        <family val="2"/>
      </rPr>
      <t>(</t>
    </r>
    <r>
      <rPr>
        <sz val="8"/>
        <color indexed="9"/>
        <rFont val="Calibri"/>
        <family val="2"/>
      </rPr>
      <t>µg</t>
    </r>
    <r>
      <rPr>
        <sz val="8"/>
        <color indexed="9"/>
        <rFont val="Calibri"/>
        <family val="2"/>
      </rPr>
      <t>/L)</t>
    </r>
  </si>
  <si>
    <r>
      <t xml:space="preserve">Cadmium
</t>
    </r>
    <r>
      <rPr>
        <sz val="8"/>
        <color indexed="9"/>
        <rFont val="Arial"/>
        <family val="2"/>
      </rPr>
      <t>(</t>
    </r>
    <r>
      <rPr>
        <sz val="8"/>
        <color indexed="9"/>
        <rFont val="Calibri"/>
        <family val="2"/>
      </rPr>
      <t>µg</t>
    </r>
    <r>
      <rPr>
        <sz val="8"/>
        <color indexed="9"/>
        <rFont val="Calibri"/>
        <family val="2"/>
      </rPr>
      <t>/L)</t>
    </r>
  </si>
  <si>
    <r>
      <t xml:space="preserve">Cobalt
</t>
    </r>
    <r>
      <rPr>
        <sz val="8"/>
        <color indexed="9"/>
        <rFont val="Arial"/>
        <family val="2"/>
      </rPr>
      <t>(</t>
    </r>
    <r>
      <rPr>
        <sz val="8"/>
        <color indexed="9"/>
        <rFont val="Calibri"/>
        <family val="2"/>
      </rPr>
      <t>µg</t>
    </r>
    <r>
      <rPr>
        <sz val="8"/>
        <color indexed="9"/>
        <rFont val="Calibri"/>
        <family val="2"/>
      </rPr>
      <t>/L)</t>
    </r>
  </si>
  <si>
    <r>
      <t xml:space="preserve">Copper
</t>
    </r>
    <r>
      <rPr>
        <sz val="8"/>
        <color indexed="9"/>
        <rFont val="Arial"/>
        <family val="2"/>
      </rPr>
      <t>(</t>
    </r>
    <r>
      <rPr>
        <sz val="8"/>
        <color indexed="9"/>
        <rFont val="Calibri"/>
        <family val="2"/>
      </rPr>
      <t>µg</t>
    </r>
    <r>
      <rPr>
        <sz val="8"/>
        <color indexed="9"/>
        <rFont val="Calibri"/>
        <family val="2"/>
      </rPr>
      <t>/L)</t>
    </r>
  </si>
  <si>
    <r>
      <t xml:space="preserve">Manganese
</t>
    </r>
    <r>
      <rPr>
        <sz val="8"/>
        <color indexed="9"/>
        <rFont val="Arial"/>
        <family val="2"/>
      </rPr>
      <t>(</t>
    </r>
    <r>
      <rPr>
        <sz val="8"/>
        <color indexed="9"/>
        <rFont val="Calibri"/>
        <family val="2"/>
      </rPr>
      <t>µg</t>
    </r>
    <r>
      <rPr>
        <sz val="8"/>
        <color indexed="9"/>
        <rFont val="Calibri"/>
        <family val="2"/>
      </rPr>
      <t>/L)</t>
    </r>
  </si>
  <si>
    <r>
      <t xml:space="preserve">Nickel
</t>
    </r>
    <r>
      <rPr>
        <sz val="8"/>
        <color indexed="9"/>
        <rFont val="Arial"/>
        <family val="2"/>
      </rPr>
      <t>(</t>
    </r>
    <r>
      <rPr>
        <sz val="8"/>
        <color indexed="9"/>
        <rFont val="Calibri"/>
        <family val="2"/>
      </rPr>
      <t>µg</t>
    </r>
    <r>
      <rPr>
        <sz val="8"/>
        <color indexed="9"/>
        <rFont val="Calibri"/>
        <family val="2"/>
      </rPr>
      <t>/L)</t>
    </r>
  </si>
  <si>
    <r>
      <t xml:space="preserve">Lead
</t>
    </r>
    <r>
      <rPr>
        <sz val="8"/>
        <color indexed="9"/>
        <rFont val="Arial"/>
        <family val="2"/>
      </rPr>
      <t>(</t>
    </r>
    <r>
      <rPr>
        <sz val="8"/>
        <color indexed="9"/>
        <rFont val="Calibri"/>
        <family val="2"/>
      </rPr>
      <t>µg</t>
    </r>
    <r>
      <rPr>
        <sz val="8"/>
        <color indexed="9"/>
        <rFont val="Calibri"/>
        <family val="2"/>
      </rPr>
      <t>/L)</t>
    </r>
  </si>
  <si>
    <r>
      <t xml:space="preserve">Zinc
</t>
    </r>
    <r>
      <rPr>
        <sz val="8"/>
        <color indexed="9"/>
        <rFont val="Arial"/>
        <family val="2"/>
      </rPr>
      <t>(</t>
    </r>
    <r>
      <rPr>
        <sz val="8"/>
        <color indexed="9"/>
        <rFont val="Calibri"/>
        <family val="2"/>
      </rPr>
      <t>µg</t>
    </r>
    <r>
      <rPr>
        <sz val="8"/>
        <color indexed="9"/>
        <rFont val="Calibri"/>
        <family val="2"/>
      </rPr>
      <t>/L)</t>
    </r>
  </si>
  <si>
    <r>
      <t xml:space="preserve">Iron
</t>
    </r>
    <r>
      <rPr>
        <sz val="8"/>
        <color indexed="9"/>
        <rFont val="Arial"/>
        <family val="2"/>
      </rPr>
      <t>(</t>
    </r>
    <r>
      <rPr>
        <sz val="8"/>
        <color indexed="9"/>
        <rFont val="Calibri"/>
        <family val="2"/>
      </rPr>
      <t>µg</t>
    </r>
    <r>
      <rPr>
        <sz val="8"/>
        <color indexed="9"/>
        <rFont val="Calibri"/>
        <family val="2"/>
      </rPr>
      <t>/L)</t>
    </r>
  </si>
  <si>
    <r>
      <t xml:space="preserve">Ammonia as N
</t>
    </r>
    <r>
      <rPr>
        <sz val="8"/>
        <color indexed="9"/>
        <rFont val="Arial"/>
        <family val="2"/>
      </rPr>
      <t>(mg</t>
    </r>
    <r>
      <rPr>
        <sz val="8"/>
        <color indexed="9"/>
        <rFont val="Calibri"/>
        <family val="2"/>
      </rPr>
      <t>/L)</t>
    </r>
  </si>
  <si>
    <r>
      <t xml:space="preserve">Nitrite + Nitrate as N
</t>
    </r>
    <r>
      <rPr>
        <sz val="8"/>
        <color indexed="9"/>
        <rFont val="Arial"/>
        <family val="2"/>
      </rPr>
      <t>(mg/L)</t>
    </r>
  </si>
  <si>
    <r>
      <t xml:space="preserve">Total Nitrogen as N
</t>
    </r>
    <r>
      <rPr>
        <sz val="8"/>
        <color indexed="9"/>
        <rFont val="Arial"/>
        <family val="2"/>
      </rPr>
      <t>(mg/L)</t>
    </r>
  </si>
  <si>
    <r>
      <t xml:space="preserve">Oil &amp; Grease
</t>
    </r>
    <r>
      <rPr>
        <sz val="8"/>
        <color indexed="9"/>
        <rFont val="Arial"/>
        <family val="2"/>
      </rPr>
      <t>(mg</t>
    </r>
    <r>
      <rPr>
        <sz val="8"/>
        <color indexed="9"/>
        <rFont val="Calibri"/>
        <family val="2"/>
      </rPr>
      <t>/L)</t>
    </r>
  </si>
  <si>
    <r>
      <t xml:space="preserve">Chemical Oxygen Demand
</t>
    </r>
    <r>
      <rPr>
        <sz val="8"/>
        <color indexed="9"/>
        <rFont val="Arial"/>
        <family val="2"/>
      </rPr>
      <t>(mg</t>
    </r>
    <r>
      <rPr>
        <sz val="8"/>
        <color indexed="9"/>
        <rFont val="Calibri"/>
        <family val="2"/>
      </rPr>
      <t>/L)</t>
    </r>
  </si>
  <si>
    <t>EW1701252</t>
  </si>
  <si>
    <t>ES1908397</t>
  </si>
  <si>
    <t>ES1911863</t>
  </si>
  <si>
    <t>ES1916492</t>
  </si>
  <si>
    <t>Oil and Grease not sampled</t>
  </si>
  <si>
    <t>High rainfall this period</t>
  </si>
  <si>
    <t>EW2100755</t>
  </si>
  <si>
    <t>14/02/2021</t>
  </si>
  <si>
    <t>26/02/2021</t>
  </si>
  <si>
    <t>EW2104096</t>
  </si>
  <si>
    <t>EW2202012</t>
  </si>
  <si>
    <t>EW2202481-002</t>
  </si>
  <si>
    <t xml:space="preserve">Site access too dangerous due to High rainfall event. No sample taken for the month. </t>
  </si>
  <si>
    <t>EW2203797</t>
  </si>
  <si>
    <t>EW2204308-006</t>
  </si>
  <si>
    <t>EW2204917-002</t>
  </si>
  <si>
    <t>APPIN - POINT 19</t>
  </si>
  <si>
    <r>
      <rPr>
        <b/>
        <sz val="11"/>
        <color indexed="63"/>
        <rFont val="Arial"/>
        <family val="2"/>
      </rPr>
      <t>Location:</t>
    </r>
    <r>
      <rPr>
        <sz val="11"/>
        <color indexed="63"/>
        <rFont val="Arial"/>
        <family val="2"/>
      </rPr>
      <t xml:space="preserve"> Appin East Dyna Sand Filter Outlet</t>
    </r>
  </si>
  <si>
    <t xml:space="preserve">Sample date published on 4/01/2013 but results not available at that time. Delay in publishing results was due to communication issues. </t>
  </si>
  <si>
    <t>ES1315636</t>
  </si>
  <si>
    <t>No discharge this month (Aug)</t>
  </si>
  <si>
    <t>No discharge this month (Sep)</t>
  </si>
  <si>
    <t>ES1324874</t>
  </si>
  <si>
    <t>No discharge this month (Dec)</t>
  </si>
  <si>
    <t>No discharge this month (Jan)</t>
  </si>
  <si>
    <t>No discharge this month (Feb)</t>
  </si>
  <si>
    <t>ES1404918</t>
  </si>
  <si>
    <t>EW1401229</t>
  </si>
  <si>
    <t>No discharge this month (May)</t>
  </si>
  <si>
    <t>No discharge this month (Jun)</t>
  </si>
  <si>
    <t>No discharge this month (Jul)</t>
  </si>
  <si>
    <t>EW1402548</t>
  </si>
  <si>
    <t>EW1402891</t>
  </si>
  <si>
    <t>No discharge this month (Oct)</t>
  </si>
  <si>
    <t>No discharge this month (Nov)</t>
  </si>
  <si>
    <t>EW1403686</t>
  </si>
  <si>
    <t>EW1500090</t>
  </si>
  <si>
    <t>EW1500423</t>
  </si>
  <si>
    <t>EW1500797</t>
  </si>
  <si>
    <t>EW1501171</t>
  </si>
  <si>
    <t>EW1510190</t>
  </si>
  <si>
    <t>EW1510510</t>
  </si>
  <si>
    <t>EW1511075</t>
  </si>
  <si>
    <t>EW1511206</t>
  </si>
  <si>
    <t>EW1511584</t>
  </si>
  <si>
    <t>EW1512905</t>
  </si>
  <si>
    <t>EW1600172</t>
  </si>
  <si>
    <t>EW1600818</t>
  </si>
  <si>
    <t>2016 -  2017</t>
  </si>
  <si>
    <t>No discharge this month (Mar)</t>
  </si>
  <si>
    <t>No discharge this month (Apr)</t>
  </si>
  <si>
    <t>EW1601949</t>
  </si>
  <si>
    <t>EW1602205</t>
  </si>
  <si>
    <t>EW1602673</t>
  </si>
  <si>
    <t>EW1602943</t>
  </si>
  <si>
    <t>EW1603373</t>
  </si>
  <si>
    <t>ES1702049</t>
  </si>
  <si>
    <t>EW1700893</t>
  </si>
  <si>
    <t>EW1701034</t>
  </si>
  <si>
    <t>EW1701479</t>
  </si>
  <si>
    <t>EW1702219</t>
  </si>
  <si>
    <t>EW1702714</t>
  </si>
  <si>
    <t>EW1703158</t>
  </si>
  <si>
    <t>Retested for Oil and Grease as initial results showed inexplainable high result. Resample result used (EW1703249)</t>
  </si>
  <si>
    <t>EW1703799</t>
  </si>
  <si>
    <t>EW1704423</t>
  </si>
  <si>
    <t>EW1704858</t>
  </si>
  <si>
    <t>EW1800085</t>
  </si>
  <si>
    <t>EW1800485</t>
  </si>
  <si>
    <t>EW1801238</t>
  </si>
  <si>
    <t>EW1801681</t>
  </si>
  <si>
    <t>EW1802231</t>
  </si>
  <si>
    <t>EW1802365</t>
  </si>
  <si>
    <t>EW1802936</t>
  </si>
  <si>
    <t>ES1822877</t>
  </si>
  <si>
    <t>EW1803653</t>
  </si>
  <si>
    <t>EW1804036</t>
  </si>
  <si>
    <t>EW1804867</t>
  </si>
  <si>
    <t>ES1838283</t>
  </si>
  <si>
    <t>EW1900199</t>
  </si>
  <si>
    <t>EW1900594</t>
  </si>
  <si>
    <t>ES1908213</t>
  </si>
  <si>
    <t>ES1910490</t>
  </si>
  <si>
    <t>ES1914262</t>
  </si>
  <si>
    <t>EW1902435</t>
  </si>
  <si>
    <t>EW1902938</t>
  </si>
  <si>
    <t>EW1903594_1</t>
  </si>
  <si>
    <t>EW1903961</t>
  </si>
  <si>
    <t>Oil &amp; Grease no longer required under EPL revision</t>
  </si>
  <si>
    <t>EW1904323</t>
  </si>
  <si>
    <t>pH grab-sample result expected to be inaccurate due to conflicting field spot sample results. QA/QC to be investigated by lab</t>
  </si>
  <si>
    <t>EW1904861</t>
  </si>
  <si>
    <t>EW1905487</t>
  </si>
  <si>
    <t>EW2000116</t>
  </si>
  <si>
    <t>EW2000679</t>
  </si>
  <si>
    <t>TSS increase due to recent rain volume increasing turbidity of feed waters</t>
  </si>
  <si>
    <t>EW2001141</t>
  </si>
  <si>
    <t>EW2001745</t>
  </si>
  <si>
    <t>EW2002232</t>
  </si>
  <si>
    <t>EW2002632</t>
  </si>
  <si>
    <t>EW2003044</t>
  </si>
  <si>
    <t>ES2028389</t>
  </si>
  <si>
    <t>EW2003991</t>
  </si>
  <si>
    <t>TSS Limit of Reporting decreased to 1mg/L</t>
  </si>
  <si>
    <t>EW2004865</t>
  </si>
  <si>
    <t>EW2004985</t>
  </si>
  <si>
    <t>EW2005626</t>
  </si>
  <si>
    <t>EW2100087</t>
  </si>
  <si>
    <t>ES2103888</t>
  </si>
  <si>
    <t>EW2100950</t>
  </si>
  <si>
    <t>EW2101553</t>
  </si>
  <si>
    <t>EW2102133</t>
  </si>
  <si>
    <t>EW2102666</t>
  </si>
  <si>
    <t>EW2103348</t>
  </si>
  <si>
    <t>EW2103747</t>
  </si>
  <si>
    <t>2021-2022</t>
  </si>
  <si>
    <t>EW2104391</t>
  </si>
  <si>
    <t>EW2104917</t>
  </si>
  <si>
    <t>EW2105542</t>
  </si>
  <si>
    <t>EW2200291</t>
  </si>
  <si>
    <t>EW2200812</t>
  </si>
  <si>
    <t>EW2201425</t>
  </si>
  <si>
    <t xml:space="preserve">EW2201887 </t>
  </si>
  <si>
    <t>EW2202361</t>
  </si>
  <si>
    <t>EW2202815</t>
  </si>
  <si>
    <t>ES2225668</t>
  </si>
  <si>
    <t>EW2203884</t>
  </si>
  <si>
    <t>EW2204381</t>
  </si>
  <si>
    <t>EW2204802</t>
  </si>
  <si>
    <t>ES2241559</t>
  </si>
  <si>
    <t>APPIN - POINT 23</t>
  </si>
  <si>
    <r>
      <rPr>
        <b/>
        <sz val="11"/>
        <color indexed="63"/>
        <rFont val="Arial"/>
        <family val="2"/>
      </rPr>
      <t>Location:</t>
    </r>
    <r>
      <rPr>
        <sz val="11"/>
        <color indexed="63"/>
        <rFont val="Arial"/>
        <family val="2"/>
      </rPr>
      <t xml:space="preserve"> Appin West Stormwater release</t>
    </r>
  </si>
  <si>
    <r>
      <t xml:space="preserve">TSS EPL 100 Percentile Concentration Limit
</t>
    </r>
    <r>
      <rPr>
        <sz val="8"/>
        <color indexed="55"/>
        <rFont val="Calibri"/>
        <family val="2"/>
      </rPr>
      <t>(mg/L)</t>
    </r>
  </si>
  <si>
    <t>No sample collected during April – sample collected on 2/05/2012 (see below)</t>
  </si>
  <si>
    <t>TSS exceeded limit due to  filter blockage – Further investigation was undertaken by service provider and a finer perlite filter medium is now in use. Follow up sampling undertaken on the 29/06 (results were compliant)</t>
  </si>
  <si>
    <t>ES1315635</t>
  </si>
  <si>
    <t>EW1303005</t>
  </si>
  <si>
    <t>ES1327274</t>
  </si>
  <si>
    <t>ES1407452</t>
  </si>
  <si>
    <t>ES1412542</t>
  </si>
  <si>
    <t>Results reported late due to issue with communication of COC documentation</t>
  </si>
  <si>
    <t>EW1403185</t>
  </si>
  <si>
    <t>Results currently under investigation</t>
  </si>
  <si>
    <t>EW1500330</t>
  </si>
  <si>
    <t>retested for pH</t>
  </si>
  <si>
    <t>EW1510797</t>
  </si>
  <si>
    <t>EW1512031</t>
  </si>
  <si>
    <t>EW1512546</t>
  </si>
  <si>
    <t>EW1512827</t>
  </si>
  <si>
    <t>EW1600455</t>
  </si>
  <si>
    <t>EW1601060</t>
  </si>
  <si>
    <t>EW1601486</t>
  </si>
  <si>
    <t>EW1601776</t>
  </si>
  <si>
    <t>EW1602139</t>
  </si>
  <si>
    <t>EW1602600</t>
  </si>
  <si>
    <t>EW1602907</t>
  </si>
  <si>
    <t>EW1603391</t>
  </si>
  <si>
    <t>EW1603875</t>
  </si>
  <si>
    <t>Event investigated. Cause of high pH unable to be determined, results of next sample were below EPL limit. Isometrix Event No. 21076.</t>
  </si>
  <si>
    <t>EW1604294</t>
  </si>
  <si>
    <t>EW1604699</t>
  </si>
  <si>
    <t>EW1604837</t>
  </si>
  <si>
    <t>EW1700144</t>
  </si>
  <si>
    <t>EW170773</t>
  </si>
  <si>
    <t>EW1702248</t>
  </si>
  <si>
    <t>EW1702565</t>
  </si>
  <si>
    <t>EW1703146</t>
  </si>
  <si>
    <t>EW1703800</t>
  </si>
  <si>
    <t>EW1704424</t>
  </si>
  <si>
    <t>Reason for high TSS unknown. Potentially to do with frequency of discharge and storm filters.</t>
  </si>
  <si>
    <t>EW1704900</t>
  </si>
  <si>
    <t>EW1705068</t>
  </si>
  <si>
    <t>EW1800451</t>
  </si>
  <si>
    <t>Storm filter medium replaced and cartridge mesh repaired following event, subsequent samples returned to normal levels.</t>
  </si>
  <si>
    <t>EW1802558</t>
  </si>
  <si>
    <t>EW1803168</t>
  </si>
  <si>
    <t>EW1804076</t>
  </si>
  <si>
    <t>ES1834238</t>
  </si>
  <si>
    <t>EW1805256</t>
  </si>
  <si>
    <t>ES1900173</t>
  </si>
  <si>
    <t>EW1901034</t>
  </si>
  <si>
    <t>EW1902508</t>
  </si>
  <si>
    <t>EW1902800</t>
  </si>
  <si>
    <t>EW1904054</t>
  </si>
  <si>
    <t>EW1904299</t>
  </si>
  <si>
    <t>EW2000600</t>
  </si>
  <si>
    <t>Increased TSS from recent large rainfall event</t>
  </si>
  <si>
    <t>EW2002011</t>
  </si>
  <si>
    <t>EW2003210</t>
  </si>
  <si>
    <t>EW2004043</t>
  </si>
  <si>
    <t>ES2042826</t>
  </si>
  <si>
    <t>ES2116851</t>
  </si>
  <si>
    <t>15/06/21
24/06/2021</t>
  </si>
  <si>
    <t>EW2102785
ES2122285</t>
  </si>
  <si>
    <t>pH for aliquot sampled on 15/06/21 breached holding times with lab. Resampled accordingly</t>
  </si>
  <si>
    <t>EW2103029</t>
  </si>
  <si>
    <t>EW2104260</t>
  </si>
  <si>
    <t>EW2105100</t>
  </si>
  <si>
    <t>EW2105476</t>
  </si>
  <si>
    <t>APPIN - POINT 20</t>
  </si>
  <si>
    <r>
      <rPr>
        <b/>
        <sz val="11"/>
        <color indexed="63"/>
        <rFont val="Arial"/>
        <family val="2"/>
      </rPr>
      <t>Location:</t>
    </r>
    <r>
      <rPr>
        <sz val="11"/>
        <color indexed="63"/>
        <rFont val="Arial"/>
        <family val="2"/>
      </rPr>
      <t xml:space="preserve"> Appin East Envirocycle Irrigation Area</t>
    </r>
  </si>
  <si>
    <r>
      <t xml:space="preserve">pH EPL 50 Percentile
Lower Concentration Limit
</t>
    </r>
    <r>
      <rPr>
        <sz val="8"/>
        <color indexed="55"/>
        <rFont val="Calibri"/>
        <family val="2"/>
      </rPr>
      <t>(pH units)</t>
    </r>
  </si>
  <si>
    <r>
      <t xml:space="preserve">pH EPL 50 Percentile 
Upper Concentration Limit
</t>
    </r>
    <r>
      <rPr>
        <sz val="8"/>
        <color indexed="55"/>
        <rFont val="Calibri"/>
        <family val="2"/>
      </rPr>
      <t>(pH units)</t>
    </r>
  </si>
  <si>
    <r>
      <t xml:space="preserve">BOD
</t>
    </r>
    <r>
      <rPr>
        <sz val="8"/>
        <color indexed="9"/>
        <rFont val="Arial"/>
        <family val="2"/>
      </rPr>
      <t>(mg/L)</t>
    </r>
  </si>
  <si>
    <r>
      <t xml:space="preserve">BOD EPL 100 Percentile Concentration Limit
</t>
    </r>
    <r>
      <rPr>
        <sz val="8"/>
        <color indexed="55"/>
        <rFont val="Calibri"/>
        <family val="2"/>
      </rPr>
      <t>(mg/L)</t>
    </r>
  </si>
  <si>
    <r>
      <t xml:space="preserve">BOD EPL 50 Percentile Concentration Limit
</t>
    </r>
    <r>
      <rPr>
        <sz val="8"/>
        <color indexed="55"/>
        <rFont val="Calibri"/>
        <family val="2"/>
      </rPr>
      <t>(mg/L)</t>
    </r>
  </si>
  <si>
    <t xml:space="preserve">BOD exceedance - Likely cause is increased manning on site and fluctuations of air supply to the system due to compressor house issues. Complete aeration system was cleaned out. </t>
  </si>
  <si>
    <t xml:space="preserve">BOD limit exceeded - System did not adjust properly since last clean out. Contract provider supplied biomass food to the system to balance the system. </t>
  </si>
  <si>
    <t>ES1318268</t>
  </si>
  <si>
    <t>EW1302521</t>
  </si>
  <si>
    <t>Increased nutrient load on the system resulted in a elevated BOD. Power supply disruption on the surface occurred on the 1/9 which may have also been a contributing factor.
Licence modification being prepared for submission to the EPA.</t>
  </si>
  <si>
    <t>A mosquito larvae infestation was observed in the clarifying chamber of the Envirocycle following sampling. This larvae is thought to have contributed to the high BOD of the sample.</t>
  </si>
  <si>
    <t>Increased nutrient load on the system (due to high throughput volumes) resulted in a elevated BOD.</t>
  </si>
  <si>
    <t>ES1400943</t>
  </si>
  <si>
    <t>ES1404276</t>
  </si>
  <si>
    <t>ES1409624</t>
  </si>
  <si>
    <t>EW1402142</t>
  </si>
  <si>
    <t>EW1402472</t>
  </si>
  <si>
    <t>EW1410066</t>
  </si>
  <si>
    <t>EW1403592</t>
  </si>
  <si>
    <t>EW1500163</t>
  </si>
  <si>
    <t>APPIN - POINT 38</t>
  </si>
  <si>
    <r>
      <rPr>
        <b/>
        <sz val="11"/>
        <color indexed="63"/>
        <rFont val="Arial"/>
        <family val="2"/>
      </rPr>
      <t>Location:</t>
    </r>
    <r>
      <rPr>
        <sz val="11"/>
        <color indexed="63"/>
        <rFont val="Arial"/>
        <family val="2"/>
      </rPr>
      <t xml:space="preserve"> Appin West pipe discharge from secondary stabilisation lagoon of sewerage treatment plant</t>
    </r>
  </si>
  <si>
    <t>** Previously Point22 prior to March 2021 EPL version</t>
  </si>
  <si>
    <t>EW1302443</t>
  </si>
  <si>
    <t>EW1511474</t>
  </si>
  <si>
    <t>Resample for O&amp;G only. Results under investigation.</t>
  </si>
  <si>
    <t>BOD not sampled due to lab error. Sample retaken.</t>
  </si>
  <si>
    <t>EW1512198</t>
  </si>
  <si>
    <t>October resample for BOD.</t>
  </si>
  <si>
    <t>EW1512466</t>
  </si>
  <si>
    <t>Sewerage treatment plant was not discharging as system was offline for maintenance and  upgrades.</t>
  </si>
  <si>
    <t>EW1600609</t>
  </si>
  <si>
    <t>EW1601388</t>
  </si>
  <si>
    <t>EW1602093</t>
  </si>
  <si>
    <t>pH result from field sheet. Lab results for pH queried however no sample left to reanalyse.</t>
  </si>
  <si>
    <t>Delay in posting of results due to miscommunication of COA.</t>
  </si>
  <si>
    <t>EW1604366</t>
  </si>
  <si>
    <t>222/12/16</t>
  </si>
  <si>
    <t>EW1700767</t>
  </si>
  <si>
    <t>EW1702169</t>
  </si>
  <si>
    <t>EW1702810</t>
  </si>
  <si>
    <t>EW1703595</t>
  </si>
  <si>
    <t>The exact cause of the exceedance is unknown. However a likely contributing factor could be lack of material moving through the system as a result of reduced mining due to the prohibition notice.</t>
  </si>
  <si>
    <t>EW1703917</t>
  </si>
  <si>
    <t>EW1704321</t>
  </si>
  <si>
    <t>EW1704689</t>
  </si>
  <si>
    <t>EW1800283</t>
  </si>
  <si>
    <t>EW1800506</t>
  </si>
  <si>
    <t>EW1801562</t>
  </si>
  <si>
    <t>EW1802003</t>
  </si>
  <si>
    <t>EW1802363</t>
  </si>
  <si>
    <t>EW1802885</t>
  </si>
  <si>
    <t>ES1824055</t>
  </si>
  <si>
    <t>EW1803887</t>
  </si>
  <si>
    <t>EW1804222</t>
  </si>
  <si>
    <t>EW1804777</t>
  </si>
  <si>
    <t>EW1805114</t>
  </si>
  <si>
    <t>EW1900461</t>
  </si>
  <si>
    <t>EW1900869</t>
  </si>
  <si>
    <t>ES1913276</t>
  </si>
  <si>
    <t>EW1902416</t>
  </si>
  <si>
    <t>There have been no identified issues at the Sewage Treatment Plant that would have resulted in this exceedance of criteria.
Further investigative sampling recorded BOD back below EPL Limit, see sample results below.</t>
  </si>
  <si>
    <t>ES1918699</t>
  </si>
  <si>
    <t>Additional June sample taken for BOD investigative purposes.</t>
  </si>
  <si>
    <t>EW1903457</t>
  </si>
  <si>
    <t>Sample taken from line under no flow. Stagnant effluent</t>
  </si>
  <si>
    <t>Additional sample taken for BOD investigative purposes. Taken under flow</t>
  </si>
  <si>
    <t>EW1903848</t>
  </si>
  <si>
    <t>Oil &amp; Grease no longer required to be sampled</t>
  </si>
  <si>
    <t>ES1936701</t>
  </si>
  <si>
    <t>Aerated Sewage Treatment System malfunction identified on 5/11/19 relating to aeration equipment. Rectified on 5/11/19. quality expected to increase with time, due to lag from balance ponds</t>
  </si>
  <si>
    <t>EW1904950</t>
  </si>
  <si>
    <t>Water quality improving as expected following recommencement of system activity and aeration equipment</t>
  </si>
  <si>
    <t>EW1905331</t>
  </si>
  <si>
    <t>warm weather, solar insolation, and evaporation may be attributing to biological activity</t>
  </si>
  <si>
    <t>ES2000490</t>
  </si>
  <si>
    <t>Very low throughput has led to increased holding times in balance dams. Possibly leading to microbiological growth</t>
  </si>
  <si>
    <t>EW2001504</t>
  </si>
  <si>
    <t>EW2001708</t>
  </si>
  <si>
    <t>Low plant throughput has increased holding times, which may lead to increased activity</t>
  </si>
  <si>
    <t>There have been no identified issues at the Sewage Treatment Plant that would have resulted in this exceedance of criteria.
Further investigative sampling has been carried out with results below BOD concentration limits (13mg/L)</t>
  </si>
  <si>
    <t>EW2004524</t>
  </si>
  <si>
    <t>EW2103888</t>
  </si>
  <si>
    <t>Original reported result from ALS 154 mgL. Original reported result was a transcription error- the correct reported result is 10 mg/L.</t>
  </si>
  <si>
    <t>APPIN - POINT 40</t>
  </si>
  <si>
    <r>
      <rPr>
        <b/>
        <sz val="11"/>
        <color indexed="63"/>
        <rFont val="Arial"/>
        <family val="2"/>
      </rPr>
      <t>Location:</t>
    </r>
    <r>
      <rPr>
        <sz val="11"/>
        <color indexed="63"/>
        <rFont val="Arial"/>
        <family val="2"/>
      </rPr>
      <t xml:space="preserve"> Piped discharge of treated mine
water at Appin (North).
lat. long. -34.206601 150.802954</t>
    </r>
  </si>
  <si>
    <t>** New in March 2021 EPL update</t>
  </si>
  <si>
    <r>
      <t xml:space="preserve">Conductivity
</t>
    </r>
    <r>
      <rPr>
        <sz val="9"/>
        <color rgb="FFFFFFFF"/>
        <rFont val="Arial"/>
        <family val="2"/>
      </rPr>
      <t>uS/cm</t>
    </r>
  </si>
  <si>
    <r>
      <t xml:space="preserve">Conductivity EPL 100 Percentile Concentration Limit
</t>
    </r>
    <r>
      <rPr>
        <sz val="8"/>
        <color indexed="55"/>
        <rFont val="Calibri"/>
        <family val="2"/>
      </rPr>
      <t>(uS/cm)</t>
    </r>
  </si>
  <si>
    <r>
      <t xml:space="preserve">pH
</t>
    </r>
    <r>
      <rPr>
        <sz val="9"/>
        <color rgb="FFFFFFFF"/>
        <rFont val="Arial"/>
        <family val="2"/>
      </rPr>
      <t>pH units</t>
    </r>
  </si>
  <si>
    <r>
      <t xml:space="preserve">Turbidity
</t>
    </r>
    <r>
      <rPr>
        <sz val="9"/>
        <color rgb="FFFFFFFF"/>
        <rFont val="Arial"/>
        <family val="2"/>
      </rPr>
      <t>NTU</t>
    </r>
  </si>
  <si>
    <t>1/05/2021 - 31/05/2021</t>
  </si>
  <si>
    <t>Results from Temporary Water Treatment Plant (WTP).</t>
  </si>
  <si>
    <t>1/06/2021 - 30/06/2021</t>
  </si>
  <si>
    <t>1/07/2021 - 31/07/2021</t>
  </si>
  <si>
    <t>1/08/2021 - 30/08/2021</t>
  </si>
  <si>
    <t>1/09/2021 - 30/09/2021</t>
  </si>
  <si>
    <t>1/10/2021 - 31/10/2021</t>
  </si>
  <si>
    <t>1/11/2021 - 31/11/2021</t>
  </si>
  <si>
    <t>1/12/2021 - 31/12/2021</t>
  </si>
  <si>
    <t>1/01/2022 - 31/01/2022</t>
  </si>
  <si>
    <t>1/02/2022 - 28/02/2022</t>
  </si>
  <si>
    <t>1/03/2022 - 31/03/2022</t>
  </si>
  <si>
    <t>1/04/2022 - 30/04/2022</t>
  </si>
  <si>
    <t xml:space="preserve">Results from Temporary Water Treatment Plant (WTP). </t>
  </si>
  <si>
    <t>1/05/2022 - 31/05/2022</t>
  </si>
  <si>
    <t>1/06/2022 - 30/06/2022</t>
  </si>
  <si>
    <t>1/07/2022 - 31/07/2022</t>
  </si>
  <si>
    <t>Temporary Water Treatment Plant operating inconsistantly over the month (0 discharge for 21 days). This resulted in no sample being collected for the month of July.</t>
  </si>
  <si>
    <t>1/08/2022 - 31/08/2022</t>
  </si>
  <si>
    <t xml:space="preserve">Results from Temporary Water Treatment Plant (WTP). Total disharge volume updated. </t>
  </si>
  <si>
    <t>1/09/2022 - 30/09/2022</t>
  </si>
  <si>
    <t xml:space="preserve">Results from Temporary Water Treatment Plant (WTP). Total disharge volume updated on 6/10/2022. Note Total dfischarge volumes removed during this sample period as new volumes tab was created. </t>
  </si>
  <si>
    <t>1/10/2022 - 31/10/2022</t>
  </si>
  <si>
    <t>1/11/2022 - 30/11/2022</t>
  </si>
  <si>
    <t>APPIN - POINT 24</t>
  </si>
  <si>
    <r>
      <rPr>
        <b/>
        <sz val="11"/>
        <color indexed="63"/>
        <rFont val="Arial"/>
        <family val="2"/>
      </rPr>
      <t>Location:</t>
    </r>
    <r>
      <rPr>
        <sz val="11"/>
        <color indexed="63"/>
        <rFont val="Arial"/>
        <family val="2"/>
      </rPr>
      <t xml:space="preserve"> Appin West piped discharge of treated mine water</t>
    </r>
  </si>
  <si>
    <t>Conductivity 100 percentile concentration limit</t>
  </si>
  <si>
    <r>
      <t xml:space="preserve">Alkalinity
(as calcium carbonate)
</t>
    </r>
    <r>
      <rPr>
        <sz val="8"/>
        <color indexed="9"/>
        <rFont val="Arial"/>
        <family val="2"/>
      </rPr>
      <t>(mg/L)</t>
    </r>
  </si>
  <si>
    <r>
      <t xml:space="preserve">Aluminium 
(dissolved)
</t>
    </r>
    <r>
      <rPr>
        <sz val="8"/>
        <color indexed="9"/>
        <rFont val="Arial"/>
        <family val="2"/>
      </rPr>
      <t>(mg/L)</t>
    </r>
  </si>
  <si>
    <t>Al 80 percentile concentration limit</t>
  </si>
  <si>
    <r>
      <t xml:space="preserve">Arsenic
</t>
    </r>
    <r>
      <rPr>
        <sz val="8"/>
        <color indexed="9"/>
        <rFont val="Arial"/>
        <family val="2"/>
      </rPr>
      <t>(dissolved)
(µg/L)</t>
    </r>
  </si>
  <si>
    <r>
      <t xml:space="preserve">Bicarbonate alkalinity
</t>
    </r>
    <r>
      <rPr>
        <sz val="8"/>
        <color indexed="9"/>
        <rFont val="Arial"/>
        <family val="2"/>
      </rPr>
      <t>(mg/L)</t>
    </r>
  </si>
  <si>
    <t>Bicarbonate alkalinity 50 percentile concentration limit</t>
  </si>
  <si>
    <r>
      <t xml:space="preserve">Cadmium
</t>
    </r>
    <r>
      <rPr>
        <sz val="8"/>
        <color indexed="9"/>
        <rFont val="Arial"/>
        <family val="2"/>
      </rPr>
      <t>(dissolved)
(µg/L)</t>
    </r>
  </si>
  <si>
    <r>
      <t xml:space="preserve">Cobalt
(dissolved)
</t>
    </r>
    <r>
      <rPr>
        <sz val="8"/>
        <color indexed="9"/>
        <rFont val="Arial"/>
        <family val="2"/>
      </rPr>
      <t>(µg/L)</t>
    </r>
  </si>
  <si>
    <t>Cobalt
(dissolved) 80 percentile concentration limit</t>
  </si>
  <si>
    <r>
      <t xml:space="preserve">Copper
(dissolved)
</t>
    </r>
    <r>
      <rPr>
        <sz val="8"/>
        <color indexed="9"/>
        <rFont val="Arial"/>
        <family val="2"/>
      </rPr>
      <t>(µg/L)</t>
    </r>
  </si>
  <si>
    <t>Copper
(dissolved) 80 percentile concentration limit</t>
  </si>
  <si>
    <r>
      <t xml:space="preserve">Lead
(dissolved)
</t>
    </r>
    <r>
      <rPr>
        <sz val="8"/>
        <color indexed="9"/>
        <rFont val="Arial"/>
        <family val="2"/>
      </rPr>
      <t>(µg/L)</t>
    </r>
  </si>
  <si>
    <r>
      <t xml:space="preserve">Manganese
(dissolved)
</t>
    </r>
    <r>
      <rPr>
        <sz val="8"/>
        <color indexed="9"/>
        <rFont val="Arial"/>
        <family val="2"/>
      </rPr>
      <t>(µg/L)</t>
    </r>
  </si>
  <si>
    <r>
      <t xml:space="preserve">Nickel
(dissolved)
</t>
    </r>
    <r>
      <rPr>
        <sz val="8"/>
        <color indexed="9"/>
        <rFont val="Arial"/>
        <family val="2"/>
      </rPr>
      <t>(µg/L)</t>
    </r>
  </si>
  <si>
    <t>Nickel
(dissolved) 80 percentile concentration limit</t>
  </si>
  <si>
    <r>
      <t xml:space="preserve">Nitrogen (ammonia)
</t>
    </r>
    <r>
      <rPr>
        <sz val="8"/>
        <color indexed="9"/>
        <rFont val="Arial"/>
        <family val="2"/>
      </rPr>
      <t>(µg/L)</t>
    </r>
  </si>
  <si>
    <r>
      <t xml:space="preserve">Nitrogen (total)
</t>
    </r>
    <r>
      <rPr>
        <sz val="8"/>
        <color indexed="9"/>
        <rFont val="Arial"/>
        <family val="2"/>
      </rPr>
      <t>(µg/L)</t>
    </r>
  </si>
  <si>
    <t>Nitrogen (total) 50 percentile concentration limit</t>
  </si>
  <si>
    <r>
      <t xml:space="preserve">Oxidised Nitrogen
</t>
    </r>
    <r>
      <rPr>
        <sz val="8"/>
        <color indexed="9"/>
        <rFont val="Arial"/>
        <family val="2"/>
      </rPr>
      <t>(µg/L)</t>
    </r>
  </si>
  <si>
    <r>
      <t xml:space="preserve">TDS
</t>
    </r>
    <r>
      <rPr>
        <sz val="8"/>
        <color indexed="9"/>
        <rFont val="Arial"/>
        <family val="2"/>
      </rPr>
      <t>(mg/L)</t>
    </r>
  </si>
  <si>
    <r>
      <t xml:space="preserve">Zinc
(dissolved)
</t>
    </r>
    <r>
      <rPr>
        <sz val="8"/>
        <color indexed="9"/>
        <rFont val="Arial"/>
        <family val="2"/>
      </rPr>
      <t>(µg/cm)</t>
    </r>
  </si>
  <si>
    <t>Zinc
(dissolved) 80 percentile concentration limit</t>
  </si>
  <si>
    <t>ES1315634</t>
  </si>
  <si>
    <t>Conductivity recorded from field readings on same day.</t>
  </si>
  <si>
    <t>EW1403606</t>
  </si>
  <si>
    <t>EW1500407</t>
  </si>
  <si>
    <t>EW1511028</t>
  </si>
  <si>
    <t>ES1601412</t>
  </si>
  <si>
    <t>Source of oil and grease un able to be identified- levels returned to below detection limits next sample.</t>
  </si>
  <si>
    <t>EW1602815</t>
  </si>
  <si>
    <t>EW1603126</t>
  </si>
  <si>
    <t>Event investigated. Cause of low pH operational issue with water treatment plant. Isometrix event No 21077.</t>
  </si>
  <si>
    <t>EW1604708</t>
  </si>
  <si>
    <t>EW1701251</t>
  </si>
  <si>
    <t>EW1701781</t>
  </si>
  <si>
    <t>EW1703550</t>
  </si>
  <si>
    <t>EW1704352</t>
  </si>
  <si>
    <t>EW1704953</t>
  </si>
  <si>
    <t>EW1705126</t>
  </si>
  <si>
    <t>EW1800659</t>
  </si>
  <si>
    <t>EW1801329</t>
  </si>
  <si>
    <t>EW1802444</t>
  </si>
  <si>
    <t>ES1825048</t>
  </si>
  <si>
    <t>EW1803933</t>
  </si>
  <si>
    <t>EW1804202</t>
  </si>
  <si>
    <t>Original result from lab for pH was 8.53. Retest by lab came back with value of 8.07</t>
  </si>
  <si>
    <t>EW1804974</t>
  </si>
  <si>
    <t>NAA19-0320/2
4541444732</t>
  </si>
  <si>
    <t>Due to additional commitment to take weekly samples from March 2019, we will be using the monthly samples from Water Treatment Plant (Labpoint) for the 14 Day Reporting. This is to ensure consistency in reporting and not to confuse it with the weekly sampling.</t>
  </si>
  <si>
    <t>NAA19-0506/2
4541498240</t>
  </si>
  <si>
    <t>NAA19-0649/2
4541498240</t>
  </si>
  <si>
    <t>NAA19-0871/2</t>
  </si>
  <si>
    <t>NAA19-1009/2</t>
  </si>
  <si>
    <t>NAA19-1209</t>
  </si>
  <si>
    <t>NAA191352</t>
  </si>
  <si>
    <t>EW1904323
NAA191509</t>
  </si>
  <si>
    <t>NAA191509 work order used for pH, Conductivity, TSS, Oil &amp; Grease results</t>
  </si>
  <si>
    <t>EW1904861
NAA191686</t>
  </si>
  <si>
    <t>NAA191686 work order used for pH, Conductivity, TSS, Oil &amp; Grease results</t>
  </si>
  <si>
    <t>EW1905331
NAA191841</t>
  </si>
  <si>
    <t>NAA191841 work order used for pH, Conductivity, TSS, Oil &amp; Grease results</t>
  </si>
  <si>
    <t>ES2000490
NAA200041</t>
  </si>
  <si>
    <t>NAA200041 work order used for pH, Conductivity, TSS, Oil &amp; Grease results</t>
  </si>
  <si>
    <t>EW2000600
NAA200198</t>
  </si>
  <si>
    <t>NAA200198 work order used for pH, Conductivity, TSS, Oil &amp; Grease results</t>
  </si>
  <si>
    <t>EW2001204
NAA200372</t>
  </si>
  <si>
    <t>NAA200372 work order used for pH, Conductivity, TSS, Oil &amp; Grease results</t>
  </si>
  <si>
    <t>EW2001745
NAA200514</t>
  </si>
  <si>
    <t>NAA200514 work order used for pH, Conductivity, TSS, Oil &amp; Grease results
Correction applied to data 24/03/21. Alkalinity (as CaCO3) incorrectly reported. Changed from 3 to 248</t>
  </si>
  <si>
    <t>EW2002232
NAA200710</t>
  </si>
  <si>
    <t>NAA200710 work order used for pH, Conductivity, TSS, Oil &amp; Grease results</t>
  </si>
  <si>
    <t>EW2002653
NAA200879</t>
  </si>
  <si>
    <t>NAA200879 work order used for pH, Conductivity, TSS, Oil &amp; Grease results</t>
  </si>
  <si>
    <t>EW2003067
NAA201029</t>
  </si>
  <si>
    <t>NAA201029 work order used for pH, Conductivity, TSS, Oil &amp; Grease results</t>
  </si>
  <si>
    <t>EW2003551
NAA201226</t>
  </si>
  <si>
    <t>NAA201226 work order used for pH, Conductivity, TSS, Oil &amp; Grease results
Correction applied to data 24/09/20. Alkalinity (as CaCO3) incorrectly reported. Changed from 1 to 168</t>
  </si>
  <si>
    <t>EW2004043
NAA201377</t>
  </si>
  <si>
    <t>NAA201377 work order used for pH, Conductivity, TSS, Oil &amp; Grease results
Correction applied to data 24/09/20. Alkalinity (as CaCO3) incorrectly reported. Changed from 1 to 374</t>
  </si>
  <si>
    <t>NAA201564 work order used for pH, Conductivity, TSS, Oil &amp; Grease results</t>
  </si>
  <si>
    <t>ES2038981
NAA201738</t>
  </si>
  <si>
    <t>NAA201738 work order used for pH, Conductivity, TSS, Oil &amp; Grease results</t>
  </si>
  <si>
    <t>ES2042826
NAA201888</t>
  </si>
  <si>
    <t>NAA201888 work order used for pH, Conductivity, TSS, Oil &amp; Grease results</t>
  </si>
  <si>
    <t>EW2100228
NAA210061</t>
  </si>
  <si>
    <t>NAA210061 work order used for pH, Conductivity, TSS, Oil &amp; Grease results</t>
  </si>
  <si>
    <t>ES2103888
NAA210184</t>
  </si>
  <si>
    <t>NAA210184work order used for pH, Conductivity, TSS, Oil &amp; Grease results</t>
  </si>
  <si>
    <t>EW2101004</t>
  </si>
  <si>
    <t>EW2102173</t>
  </si>
  <si>
    <t>New analysis technique used by NATA Lab to provide lower LOR for some analytes</t>
  </si>
  <si>
    <t>EW2103057</t>
  </si>
  <si>
    <t>EW2103359</t>
  </si>
  <si>
    <t>EW2103812</t>
  </si>
  <si>
    <t>EW2104321</t>
  </si>
  <si>
    <t>EW2105017</t>
  </si>
  <si>
    <t xml:space="preserve">Nitrogen (Oxidised) Above 50 Percentile concentration limit. No other exceedances. </t>
  </si>
  <si>
    <t>Total Nitrogen Above 50 Percentile concentration limit. Zinc (Dissolved) Above 80 Percentile concentration limit.</t>
  </si>
  <si>
    <t xml:space="preserve">Total Nitrogen Above 50 Percentile concentration limit. </t>
  </si>
  <si>
    <t>y</t>
  </si>
  <si>
    <t>APPIN - POINT 24 (CONTINUOUS MONITORING)</t>
  </si>
  <si>
    <r>
      <rPr>
        <b/>
        <sz val="11"/>
        <color indexed="63"/>
        <rFont val="Arial"/>
        <family val="2"/>
      </rPr>
      <t>Location:</t>
    </r>
    <r>
      <rPr>
        <sz val="11"/>
        <color indexed="63"/>
        <rFont val="Arial"/>
        <family val="2"/>
      </rPr>
      <t xml:space="preserve"> TBC</t>
    </r>
  </si>
  <si>
    <t>Average
(pH units)</t>
  </si>
  <si>
    <t>Max
(pH units)</t>
  </si>
  <si>
    <t>Min
(pH units)</t>
  </si>
  <si>
    <t>pH EPL 100 Percentile
Lower Concentration Limit
(pH units)</t>
  </si>
  <si>
    <t>pH EPL 100 Percentile
Upper Concentration Limit
(pH units)</t>
  </si>
  <si>
    <t>Average
(µS/cm)</t>
  </si>
  <si>
    <t>Max
(µS/cm)</t>
  </si>
  <si>
    <t>Min
(µS/cm)</t>
  </si>
  <si>
    <t>No Discharge</t>
  </si>
  <si>
    <t/>
  </si>
  <si>
    <t>24/09/2020</t>
  </si>
  <si>
    <t>25/09/2020</t>
  </si>
  <si>
    <t>26/09/2020</t>
  </si>
  <si>
    <t>27/09/2020</t>
  </si>
  <si>
    <t>28/09/2020</t>
  </si>
  <si>
    <t>29/09/2020</t>
  </si>
  <si>
    <t>30/09/2020</t>
  </si>
  <si>
    <t>19/11/2020</t>
  </si>
  <si>
    <t>20/11/2020</t>
  </si>
  <si>
    <t>21/11/2020</t>
  </si>
  <si>
    <t>22/11/2020</t>
  </si>
  <si>
    <t>23/11/2020</t>
  </si>
  <si>
    <t>24/11/2020</t>
  </si>
  <si>
    <t>25/11/2020</t>
  </si>
  <si>
    <t>26/11/2020</t>
  </si>
  <si>
    <t>27/11/2020</t>
  </si>
  <si>
    <t>28/11/2020</t>
  </si>
  <si>
    <t>29/11/2020</t>
  </si>
  <si>
    <t>30/11/2020</t>
  </si>
  <si>
    <t>01/12/2020</t>
  </si>
  <si>
    <t>02/12/2020</t>
  </si>
  <si>
    <t>03/12/2020</t>
  </si>
  <si>
    <t>04/12/2020</t>
  </si>
  <si>
    <t>05/12/2020</t>
  </si>
  <si>
    <t>06/12/2020</t>
  </si>
  <si>
    <t>07/12/2020</t>
  </si>
  <si>
    <t>08/12/2020</t>
  </si>
  <si>
    <t>09/12/2020</t>
  </si>
  <si>
    <t>10/12/2020</t>
  </si>
  <si>
    <t>11/12/2020</t>
  </si>
  <si>
    <t>12/12/2020</t>
  </si>
  <si>
    <t>13/12/2020</t>
  </si>
  <si>
    <t>14/12/2020</t>
  </si>
  <si>
    <t>15/12/2020</t>
  </si>
  <si>
    <t>16/12/2020</t>
  </si>
  <si>
    <t>Instrument failure</t>
  </si>
  <si>
    <t>data recovered for this date</t>
  </si>
  <si>
    <t>13/02/2021</t>
  </si>
  <si>
    <t>15/02/2021</t>
  </si>
  <si>
    <t>16/02/2021</t>
  </si>
  <si>
    <t>17/02/2021</t>
  </si>
  <si>
    <t>18/02/2021</t>
  </si>
  <si>
    <t>19/02/2021</t>
  </si>
  <si>
    <t>20/02/2021</t>
  </si>
  <si>
    <t>21/02/2021</t>
  </si>
  <si>
    <t>22/02/2021</t>
  </si>
  <si>
    <t>23/02/2021</t>
  </si>
  <si>
    <t>24/02/2021</t>
  </si>
  <si>
    <t>25/02/2021</t>
  </si>
  <si>
    <t>27/02/2021</t>
  </si>
  <si>
    <t>28/02/2021</t>
  </si>
  <si>
    <t>26/03/2021</t>
  </si>
  <si>
    <t>27/03/2021</t>
  </si>
  <si>
    <t>28/03/2021</t>
  </si>
  <si>
    <t>29/03/2021</t>
  </si>
  <si>
    <t>30/03/2021</t>
  </si>
  <si>
    <t>31/03/2021</t>
  </si>
  <si>
    <t>13/05/2021</t>
  </si>
  <si>
    <t>14/05/2021</t>
  </si>
  <si>
    <t>15/05/2021</t>
  </si>
  <si>
    <t>16/05/2021</t>
  </si>
  <si>
    <t>17/05/2021</t>
  </si>
  <si>
    <t>18/05/2021</t>
  </si>
  <si>
    <t>pH Probe 1 experienced drift, Probe 2 used ONLY</t>
  </si>
  <si>
    <t>19/05/2021</t>
  </si>
  <si>
    <t>20/05/2021</t>
  </si>
  <si>
    <t>21/05/2021</t>
  </si>
  <si>
    <t>22/05/2021</t>
  </si>
  <si>
    <t>23/05/2021</t>
  </si>
  <si>
    <t>24/05/2021</t>
  </si>
  <si>
    <t>25/05/2021</t>
  </si>
  <si>
    <t>26/05/2021</t>
  </si>
  <si>
    <t>27/05/2021</t>
  </si>
  <si>
    <t>28/05/2021</t>
  </si>
  <si>
    <t>29/05/2021</t>
  </si>
  <si>
    <t>30/05/2021</t>
  </si>
  <si>
    <t>31/05/2021</t>
  </si>
  <si>
    <t>13/07/2021</t>
  </si>
  <si>
    <t>14/07/2021</t>
  </si>
  <si>
    <t>15/07/2021</t>
  </si>
  <si>
    <t>16/07/2021</t>
  </si>
  <si>
    <t>17/07/2021</t>
  </si>
  <si>
    <t>18/07/2021</t>
  </si>
  <si>
    <t>19/07/2021</t>
  </si>
  <si>
    <t>20/07/2021</t>
  </si>
  <si>
    <t>21/07/2021</t>
  </si>
  <si>
    <t>22/07/2021</t>
  </si>
  <si>
    <t>23/07/2021</t>
  </si>
  <si>
    <t>24/07/2021</t>
  </si>
  <si>
    <t>25/07/2021</t>
  </si>
  <si>
    <t>26/07/2021</t>
  </si>
  <si>
    <t>27/07/2021</t>
  </si>
  <si>
    <t>28/07/2021</t>
  </si>
  <si>
    <t>29/07/2021</t>
  </si>
  <si>
    <t>30/07/2021</t>
  </si>
  <si>
    <t>31/07/2021</t>
  </si>
  <si>
    <t>no discharge</t>
  </si>
  <si>
    <t>13/08/2021</t>
  </si>
  <si>
    <t>14/08/2021</t>
  </si>
  <si>
    <t>15/08/2021</t>
  </si>
  <si>
    <t>16/08/2021</t>
  </si>
  <si>
    <t>17/08/2021</t>
  </si>
  <si>
    <t>18/08/2021</t>
  </si>
  <si>
    <t>19/08/2021</t>
  </si>
  <si>
    <t>20/08/2021</t>
  </si>
  <si>
    <t>21/08/2021</t>
  </si>
  <si>
    <t>22/08/2021</t>
  </si>
  <si>
    <t>23/08/2021</t>
  </si>
  <si>
    <t>24/08/2021</t>
  </si>
  <si>
    <t>25/08/2021</t>
  </si>
  <si>
    <t>26/08/2021</t>
  </si>
  <si>
    <t>28/08/2021</t>
  </si>
  <si>
    <t>29/08/2021</t>
  </si>
  <si>
    <t>30/08/2021</t>
  </si>
  <si>
    <t>31/08/2021</t>
  </si>
  <si>
    <t>13/11/2021</t>
  </si>
  <si>
    <t>14/11/2021</t>
  </si>
  <si>
    <t>15/11/2021</t>
  </si>
  <si>
    <t>No disharge</t>
  </si>
  <si>
    <t>16/11/2021</t>
  </si>
  <si>
    <t>17/11/2021</t>
  </si>
  <si>
    <t>Software Issues Recording Data at AW-WTP</t>
  </si>
  <si>
    <t>APPIN - POINT 36</t>
  </si>
  <si>
    <r>
      <rPr>
        <b/>
        <sz val="11"/>
        <color indexed="63"/>
        <rFont val="Arial"/>
        <family val="2"/>
      </rPr>
      <t>Location:</t>
    </r>
    <r>
      <rPr>
        <sz val="11"/>
        <color indexed="63"/>
        <rFont val="Arial"/>
        <family val="2"/>
      </rPr>
      <t xml:space="preserve"> Douglas Park Vent Shaft No. 6 - Primary sediment dam</t>
    </r>
  </si>
  <si>
    <t>No longer required (removed from EPL)</t>
  </si>
  <si>
    <t>ES1408985</t>
  </si>
  <si>
    <t>No discharge in May</t>
  </si>
  <si>
    <t>ES1414698</t>
  </si>
  <si>
    <t>EW1402924</t>
  </si>
  <si>
    <t>EW1403273</t>
  </si>
  <si>
    <t>EW1403786</t>
  </si>
  <si>
    <t>EW1500328</t>
  </si>
  <si>
    <t>EW1500414</t>
  </si>
  <si>
    <t>EW1500763</t>
  </si>
  <si>
    <t>EW1501283</t>
  </si>
  <si>
    <t>EW1510175</t>
  </si>
  <si>
    <t>EW1510487</t>
  </si>
  <si>
    <t>EW1510891</t>
  </si>
  <si>
    <t>No discharge in August</t>
  </si>
  <si>
    <t>EW1511623</t>
  </si>
  <si>
    <t>No discharge in October</t>
  </si>
  <si>
    <t>No discharge in November</t>
  </si>
  <si>
    <t>No discharge in December</t>
  </si>
  <si>
    <t>EW1600205</t>
  </si>
  <si>
    <t>No discharge in March</t>
  </si>
  <si>
    <t>No discharge in April</t>
  </si>
  <si>
    <t>EW1602601</t>
  </si>
  <si>
    <t>No discharge in September</t>
  </si>
  <si>
    <t>No discharge in January</t>
  </si>
  <si>
    <t>No discharge in February</t>
  </si>
  <si>
    <t>EW1701373</t>
  </si>
  <si>
    <t>EW1705335</t>
  </si>
  <si>
    <t>2019 - 2018</t>
  </si>
  <si>
    <t>EW1805360</t>
  </si>
  <si>
    <t>EW2003385</t>
  </si>
  <si>
    <t>EW2104769</t>
  </si>
  <si>
    <t xml:space="preserve"> ---- </t>
  </si>
  <si>
    <r>
      <t>Aluminium (dissolved)
u</t>
    </r>
    <r>
      <rPr>
        <sz val="9"/>
        <color rgb="FFFFFFFF"/>
        <rFont val="Arial"/>
        <family val="2"/>
      </rPr>
      <t>g/L</t>
    </r>
  </si>
  <si>
    <r>
      <t xml:space="preserve">Aluminium EPL 100 Percentile Concentration Limit
</t>
    </r>
    <r>
      <rPr>
        <sz val="8"/>
        <color indexed="55"/>
        <rFont val="Calibri"/>
        <family val="2"/>
      </rPr>
      <t>(ug/L)</t>
    </r>
  </si>
  <si>
    <r>
      <t xml:space="preserve">Arsenic (dissolved)
</t>
    </r>
    <r>
      <rPr>
        <sz val="9"/>
        <color rgb="FFFFFFFF"/>
        <rFont val="Arial"/>
        <family val="2"/>
      </rPr>
      <t>ug/L</t>
    </r>
  </si>
  <si>
    <r>
      <t xml:space="preserve">Bicarbonate alkalinity (as CaCo3)
</t>
    </r>
    <r>
      <rPr>
        <sz val="9"/>
        <color rgb="FFFFFFFF"/>
        <rFont val="Arial"/>
        <family val="2"/>
      </rPr>
      <t>mg/L</t>
    </r>
  </si>
  <si>
    <r>
      <t xml:space="preserve">Bicarbonate alkalinity EPL 100 Percentile Concentration Limit
</t>
    </r>
    <r>
      <rPr>
        <sz val="8"/>
        <color indexed="55"/>
        <rFont val="Calibri"/>
        <family val="2"/>
      </rPr>
      <t>(mg/L)</t>
    </r>
  </si>
  <si>
    <r>
      <t xml:space="preserve">Cadmium (dissolved)
</t>
    </r>
    <r>
      <rPr>
        <sz val="9"/>
        <color rgb="FFFFFFFF"/>
        <rFont val="Arial"/>
        <family val="2"/>
      </rPr>
      <t>ug/L</t>
    </r>
  </si>
  <si>
    <r>
      <t xml:space="preserve">Cobalt (dissolved)
</t>
    </r>
    <r>
      <rPr>
        <sz val="9"/>
        <color rgb="FFFFFFFF"/>
        <rFont val="Arial"/>
        <family val="2"/>
      </rPr>
      <t>ug/L</t>
    </r>
  </si>
  <si>
    <r>
      <t xml:space="preserve">Cobalt EPL 100 Percentile Concentration Limit
</t>
    </r>
    <r>
      <rPr>
        <sz val="8"/>
        <color indexed="55"/>
        <rFont val="Calibri"/>
        <family val="2"/>
      </rPr>
      <t>(ug/L)</t>
    </r>
  </si>
  <si>
    <r>
      <t xml:space="preserve">Copper (dissolved)
</t>
    </r>
    <r>
      <rPr>
        <sz val="9"/>
        <color rgb="FFFFFFFF"/>
        <rFont val="Arial"/>
        <family val="2"/>
      </rPr>
      <t>ug/L</t>
    </r>
  </si>
  <si>
    <r>
      <t xml:space="preserve">Copper EPL 100 Percentile Concentration Limit
</t>
    </r>
    <r>
      <rPr>
        <sz val="8"/>
        <color indexed="55"/>
        <rFont val="Calibri"/>
        <family val="2"/>
      </rPr>
      <t>(ug/L)</t>
    </r>
  </si>
  <si>
    <r>
      <t xml:space="preserve">Lead (dissolved)
</t>
    </r>
    <r>
      <rPr>
        <sz val="9"/>
        <color rgb="FFFFFFFF"/>
        <rFont val="Arial"/>
        <family val="2"/>
      </rPr>
      <t>ug/L</t>
    </r>
  </si>
  <si>
    <r>
      <t xml:space="preserve">Manganese (dissolved)
</t>
    </r>
    <r>
      <rPr>
        <sz val="9"/>
        <color rgb="FFFFFFFF"/>
        <rFont val="Arial"/>
        <family val="2"/>
      </rPr>
      <t>ug/L</t>
    </r>
  </si>
  <si>
    <r>
      <t xml:space="preserve">Nickel (dissolved)
</t>
    </r>
    <r>
      <rPr>
        <sz val="9"/>
        <color rgb="FFFFFFFF"/>
        <rFont val="Arial"/>
        <family val="2"/>
      </rPr>
      <t>ug/L</t>
    </r>
  </si>
  <si>
    <r>
      <t xml:space="preserve">Nickel EPL 100 Percentile Concentration Limit
</t>
    </r>
    <r>
      <rPr>
        <sz val="8"/>
        <color indexed="55"/>
        <rFont val="Calibri"/>
        <family val="2"/>
      </rPr>
      <t>(ug/L)</t>
    </r>
  </si>
  <si>
    <r>
      <t xml:space="preserve">Nitrogen (ammonia)
</t>
    </r>
    <r>
      <rPr>
        <sz val="9"/>
        <color rgb="FFFFFFFF"/>
        <rFont val="Arial"/>
        <family val="2"/>
      </rPr>
      <t>ug/L</t>
    </r>
  </si>
  <si>
    <r>
      <t xml:space="preserve">Nitrogen (total)
</t>
    </r>
    <r>
      <rPr>
        <sz val="9"/>
        <color rgb="FFFFFFFF"/>
        <rFont val="Arial"/>
        <family val="2"/>
      </rPr>
      <t>ug/L</t>
    </r>
  </si>
  <si>
    <r>
      <t xml:space="preserve">Total nitrogen EPL 100 Percentile Concentration Limit
</t>
    </r>
    <r>
      <rPr>
        <sz val="8"/>
        <color indexed="55"/>
        <rFont val="Calibri"/>
        <family val="2"/>
      </rPr>
      <t>(ug/L)</t>
    </r>
  </si>
  <si>
    <r>
      <t xml:space="preserve">Oxidised nitrogen
</t>
    </r>
    <r>
      <rPr>
        <sz val="9"/>
        <color rgb="FFFFFFFF"/>
        <rFont val="Arial"/>
        <family val="2"/>
      </rPr>
      <t>ug/L</t>
    </r>
  </si>
  <si>
    <r>
      <t xml:space="preserve">Total alkalinity
</t>
    </r>
    <r>
      <rPr>
        <sz val="9"/>
        <color rgb="FFFFFFFF"/>
        <rFont val="Arial"/>
        <family val="2"/>
      </rPr>
      <t>mg/L</t>
    </r>
  </si>
  <si>
    <r>
      <t xml:space="preserve">Zinc (dissolved)
</t>
    </r>
    <r>
      <rPr>
        <sz val="9"/>
        <color rgb="FFFFFFFF"/>
        <rFont val="Arial"/>
        <family val="2"/>
      </rPr>
      <t>ug/L</t>
    </r>
  </si>
  <si>
    <r>
      <t xml:space="preserve">Zinc EPL 100 Percentile Concentration Limit
</t>
    </r>
    <r>
      <rPr>
        <sz val="8"/>
        <color indexed="55"/>
        <rFont val="Calibri"/>
        <family val="2"/>
      </rPr>
      <t>(ug/L)</t>
    </r>
  </si>
  <si>
    <t>EW2102381</t>
  </si>
  <si>
    <t>Results from Temporary Water Treatmenet Plant (WTP). 
Result for Total Nitrogen from the temporary WTP is not an exceedence of criteria as new licence limits are not in affect until the commissioning of the permanent Water Treatment Plant (scheduled for November 2021).</t>
  </si>
  <si>
    <t>Results from Temporary Water Treatmenet Plant (WTP). 
Permanent Water Treatment Plant (scheduled for November 2021).</t>
  </si>
  <si>
    <t>EW2103210</t>
  </si>
  <si>
    <t>Result for Total Nitrogen from the temporary WTP is not an exceedence of criteria as new licence limits are not in affect until the commissioning of the permanent Water Treatment Plant (scheduled for November 2021).</t>
  </si>
  <si>
    <t>Result for Total Nitrogen from the temporary WTP is not an exceedence of criteria as new licence limits are not in affect until the commissioning of the permanent Water Treatment Plant.</t>
  </si>
  <si>
    <t>Result are from the Temporary water Treatment Plant. New licence limits are not in affect until the commissioning of the permanent Water Treatment Plant.</t>
  </si>
  <si>
    <t>EW2202137-003</t>
  </si>
  <si>
    <t>Temporary water treatment plant operating inconsistantly over the month (0 discharge for 21 days). This resulted in no sample being collected for the month of July.</t>
  </si>
  <si>
    <t>EW2204308-004</t>
  </si>
  <si>
    <r>
      <rPr>
        <b/>
        <sz val="11"/>
        <color indexed="63"/>
        <rFont val="Arial"/>
        <family val="2"/>
      </rPr>
      <t>Type of Monitoring:</t>
    </r>
    <r>
      <rPr>
        <sz val="11"/>
        <color indexed="63"/>
        <rFont val="Arial"/>
        <family val="2"/>
      </rPr>
      <t xml:space="preserve"> Ecotoxicity tests</t>
    </r>
  </si>
  <si>
    <t>Test</t>
  </si>
  <si>
    <t>Unit</t>
  </si>
  <si>
    <t>96 hour fish imbalance test - Melanotaenia duboulayi</t>
  </si>
  <si>
    <t>EC10/IC10</t>
  </si>
  <si>
    <t>&gt;100%</t>
  </si>
  <si>
    <t>65.2%*</t>
  </si>
  <si>
    <t>21.8%*</t>
  </si>
  <si>
    <t>68%*</t>
  </si>
  <si>
    <t>39.1%*</t>
  </si>
  <si>
    <t>25%*</t>
  </si>
  <si>
    <t>27.7%*</t>
  </si>
  <si>
    <t>EC25/IC25</t>
  </si>
  <si>
    <t>86.8%*</t>
  </si>
  <si>
    <t>&gt;100</t>
  </si>
  <si>
    <t>74.6%*</t>
  </si>
  <si>
    <t>40.6%**</t>
  </si>
  <si>
    <t>EC50</t>
  </si>
  <si>
    <t>Not reliable</t>
  </si>
  <si>
    <t>NOEC</t>
  </si>
  <si>
    <t>LOEC</t>
  </si>
  <si>
    <t>10 day Acute Survival Test using the freshwater shrimp Paratya australiensis</t>
  </si>
  <si>
    <t>60.0%</t>
  </si>
  <si>
    <t>79.8%*</t>
  </si>
  <si>
    <t>35.6%</t>
  </si>
  <si>
    <t>55.8%*</t>
  </si>
  <si>
    <t>52.6%*</t>
  </si>
  <si>
    <t>30.7%</t>
  </si>
  <si>
    <t>53.8%</t>
  </si>
  <si>
    <t>59.1%*</t>
  </si>
  <si>
    <t>55.6%*</t>
  </si>
  <si>
    <t>24.1%*</t>
  </si>
  <si>
    <t>92.8%*</t>
  </si>
  <si>
    <t>44.3%</t>
  </si>
  <si>
    <t>63.4%</t>
  </si>
  <si>
    <t>59.7%</t>
  </si>
  <si>
    <t>41.4%</t>
  </si>
  <si>
    <t>61.2%</t>
  </si>
  <si>
    <t>70%</t>
  </si>
  <si>
    <t>68.5%</t>
  </si>
  <si>
    <t>56.6%</t>
  </si>
  <si>
    <t>73.%</t>
  </si>
  <si>
    <t>72.4%</t>
  </si>
  <si>
    <t>61.0%</t>
  </si>
  <si>
    <t>70.7%</t>
  </si>
  <si>
    <t>83.2%</t>
  </si>
  <si>
    <t>86.3%</t>
  </si>
  <si>
    <t>50%</t>
  </si>
  <si>
    <t>100%</t>
  </si>
  <si>
    <t>7-day Growth Inhibition of the freshwater aquatic duckweed Lemna disperma</t>
  </si>
  <si>
    <t>13.0%*</t>
  </si>
  <si>
    <t>9.5%*</t>
  </si>
  <si>
    <t>9.1%*</t>
  </si>
  <si>
    <t>24.2%*</t>
  </si>
  <si>
    <t>Not Reliable</t>
  </si>
  <si>
    <t>6.2%*</t>
  </si>
  <si>
    <t>8.5%*</t>
  </si>
  <si>
    <t>15.4%</t>
  </si>
  <si>
    <t>&lt;6.3%</t>
  </si>
  <si>
    <t>7.2%</t>
  </si>
  <si>
    <t>&gt;96.8%</t>
  </si>
  <si>
    <t>23.9%*</t>
  </si>
  <si>
    <t>16.5%</t>
  </si>
  <si>
    <t>28.2%</t>
  </si>
  <si>
    <t>31.6%*</t>
  </si>
  <si>
    <t>12.2%</t>
  </si>
  <si>
    <t>20.4%</t>
  </si>
  <si>
    <t>10.1%</t>
  </si>
  <si>
    <t>87.2%**</t>
  </si>
  <si>
    <t>40.0%</t>
  </si>
  <si>
    <t>35.0%</t>
  </si>
  <si>
    <t>32.2%</t>
  </si>
  <si>
    <t>77.9%*</t>
  </si>
  <si>
    <t>21.3%</t>
  </si>
  <si>
    <t>29.3%</t>
  </si>
  <si>
    <t>41.1%</t>
  </si>
  <si>
    <t>22.8%</t>
  </si>
  <si>
    <t>12.1%</t>
  </si>
  <si>
    <t>96.8%</t>
  </si>
  <si>
    <t>24.2%</t>
  </si>
  <si>
    <t>6.1%</t>
  </si>
  <si>
    <t>48.4%</t>
  </si>
  <si>
    <t>Partial life-cycle toxicity test using the freshwater cladoceran Ceriodaphnia  dubia (Survival)</t>
  </si>
  <si>
    <t>89.5%</t>
  </si>
  <si>
    <t>50.1%</t>
  </si>
  <si>
    <t>40.6%</t>
  </si>
  <si>
    <t>62.2%</t>
  </si>
  <si>
    <t>54%</t>
  </si>
  <si>
    <t>62%</t>
  </si>
  <si>
    <t>52.2%</t>
  </si>
  <si>
    <t>27.4%</t>
  </si>
  <si>
    <t>50%*</t>
  </si>
  <si>
    <t>23.7%*</t>
  </si>
  <si>
    <t>41.1%*</t>
  </si>
  <si>
    <t>97.9%</t>
  </si>
  <si>
    <t>43.8%</t>
  </si>
  <si>
    <t>69.8%</t>
  </si>
  <si>
    <t>65.2%</t>
  </si>
  <si>
    <t>75.9%</t>
  </si>
  <si>
    <t>55.6%</t>
  </si>
  <si>
    <t>28.9%</t>
  </si>
  <si>
    <t>76.5%*</t>
  </si>
  <si>
    <t>67.1%</t>
  </si>
  <si>
    <t>69.4%</t>
  </si>
  <si>
    <t>76.0%*</t>
  </si>
  <si>
    <t>43.5%</t>
  </si>
  <si>
    <t>73.9%</t>
  </si>
  <si>
    <t>75.3%</t>
  </si>
  <si>
    <t>88.5%</t>
  </si>
  <si>
    <t>66.0%</t>
  </si>
  <si>
    <t>35.4%</t>
  </si>
  <si>
    <t>87.1%</t>
  </si>
  <si>
    <t>25%</t>
  </si>
  <si>
    <t>Partial life-cycle toxicity test using the freshwater cladoceran Ceriodaphnia  dubia (Reproduction)</t>
  </si>
  <si>
    <t>55.0%</t>
  </si>
  <si>
    <t>8.6%</t>
  </si>
  <si>
    <t>55%</t>
  </si>
  <si>
    <t>55.1%</t>
  </si>
  <si>
    <t>32.3%</t>
  </si>
  <si>
    <t>27.5%</t>
  </si>
  <si>
    <t>21.7%</t>
  </si>
  <si>
    <t>55.5%</t>
  </si>
  <si>
    <t>35.2%</t>
  </si>
  <si>
    <t>59.4%</t>
  </si>
  <si>
    <t>66.6%</t>
  </si>
  <si>
    <t>62.8%</t>
  </si>
  <si>
    <t>12.0%</t>
  </si>
  <si>
    <t>62.6%</t>
  </si>
  <si>
    <t>43.3%</t>
  </si>
  <si>
    <t>31.4%</t>
  </si>
  <si>
    <t>34.7%</t>
  </si>
  <si>
    <t>63.8%</t>
  </si>
  <si>
    <t>54.4%</t>
  </si>
  <si>
    <t>73.4%</t>
  </si>
  <si>
    <t>75.7%</t>
  </si>
  <si>
    <t>31.5%</t>
  </si>
  <si>
    <t>75.1%</t>
  </si>
  <si>
    <t>62.0%</t>
  </si>
  <si>
    <t>37.7%</t>
  </si>
  <si>
    <t>56.23%</t>
  </si>
  <si>
    <t>77.7%</t>
  </si>
  <si>
    <t>72.2%</t>
  </si>
  <si>
    <t>96.8%*</t>
  </si>
  <si>
    <t xml:space="preserve">50% </t>
  </si>
  <si>
    <t>6.3%</t>
  </si>
  <si>
    <t>12.5%</t>
  </si>
  <si>
    <t>48hr Acute Toxicity Test using the freshwater cladoceran Ceriodaphnia dubia</t>
  </si>
  <si>
    <t>81.1%</t>
  </si>
  <si>
    <t>91.5%*</t>
  </si>
  <si>
    <t>76.6%</t>
  </si>
  <si>
    <t>79.2%*</t>
  </si>
  <si>
    <t>71.5%*</t>
  </si>
  <si>
    <t>87.5%</t>
  </si>
  <si>
    <t>81.9%</t>
  </si>
  <si>
    <t>85.0%*</t>
  </si>
  <si>
    <t>67.9%*</t>
  </si>
  <si>
    <t>67.9%</t>
  </si>
  <si>
    <t>82.0%</t>
  </si>
  <si>
    <t>73.5%</t>
  </si>
  <si>
    <t>77.1%</t>
  </si>
  <si>
    <t>70.7%*</t>
  </si>
  <si>
    <t>100</t>
  </si>
  <si>
    <t>72-hour microalgal growth inhibition test  - Selenastrum capricornutum (green alga)</t>
  </si>
  <si>
    <t>68.7%</t>
  </si>
  <si>
    <t>6.4%**</t>
  </si>
  <si>
    <t>96.7%*</t>
  </si>
  <si>
    <t>23%</t>
  </si>
  <si>
    <t>6.9%*</t>
  </si>
  <si>
    <t>8.0%</t>
  </si>
  <si>
    <t>40.4%</t>
  </si>
  <si>
    <t>9.4%</t>
  </si>
  <si>
    <t>7.7%</t>
  </si>
  <si>
    <t>59.6%</t>
  </si>
  <si>
    <t>10.6%</t>
  </si>
  <si>
    <t>30%</t>
  </si>
  <si>
    <t>*95th percentile limits not reliable</t>
  </si>
  <si>
    <t>**95th percentile limits not available</t>
  </si>
  <si>
    <t>DEFINITIONS:</t>
  </si>
  <si>
    <t>EC10 - Effective concentration - concentration that has a sub-lethal effect on 10% of the test organisms.</t>
  </si>
  <si>
    <t>EC25 - Effective concentration - concentration that has a sub-lethal effect on 25% of the test organisms.</t>
  </si>
  <si>
    <t>EC50 - Effective concentration - concentration that has a sub-lethal effect on 50% of the test organisms.</t>
  </si>
  <si>
    <t>IC10 - Inhibiting concentration - concentration that inhibits or impairs a biological function of 10% the test organisms.</t>
  </si>
  <si>
    <t>IC25 - Inhibiting concentration - concentration that inhibits or impairs a biological function of 25% the test organisms.</t>
  </si>
  <si>
    <t>IC50 - Inhibiting concentration - concentration that inhibits or impairs a biological function of 50% the test organisms.</t>
  </si>
  <si>
    <t xml:space="preserve">LOEC - Lowest observed effect concentration where there was an observable impact that was significantly different from control. </t>
  </si>
  <si>
    <t>NOEC - No observed effect concentration - concentration where there is no observable impact that is significantly different to the control.</t>
  </si>
  <si>
    <t>TEST NOTES:</t>
  </si>
  <si>
    <t xml:space="preserve">APR14 - April Fish Imbalance test QA/QC failed. Additional sample collected and retested in May. </t>
  </si>
  <si>
    <t>JUL14 - Works were being conducted on the Dam scour line and the water was slightly more turbid than usual.</t>
  </si>
  <si>
    <t>WATER LICENSED DISCHARGE DATA - HISTORICAL DATA</t>
  </si>
  <si>
    <t>WEST CLIFF - POINT 4</t>
  </si>
  <si>
    <r>
      <rPr>
        <b/>
        <sz val="11"/>
        <color indexed="63"/>
        <rFont val="Arial"/>
        <family val="2"/>
      </rPr>
      <t>Location:</t>
    </r>
    <r>
      <rPr>
        <sz val="11"/>
        <color indexed="63"/>
        <rFont val="Arial"/>
        <family val="2"/>
      </rPr>
      <t xml:space="preserve"> West Cliff Effluent Irrigation Pump</t>
    </r>
  </si>
  <si>
    <t>Total Flow (kL)</t>
  </si>
  <si>
    <t>No. of Discharge Days (per month)</t>
  </si>
  <si>
    <r>
      <t xml:space="preserve">Average Flow
</t>
    </r>
    <r>
      <rPr>
        <sz val="8"/>
        <color indexed="9"/>
        <rFont val="Arial"/>
        <family val="2"/>
      </rPr>
      <t>(kL/Day)</t>
    </r>
  </si>
  <si>
    <r>
      <t xml:space="preserve">Max Flow
</t>
    </r>
    <r>
      <rPr>
        <sz val="8"/>
        <color indexed="9"/>
        <rFont val="Arial"/>
        <family val="2"/>
      </rPr>
      <t>(kL/Day)</t>
    </r>
  </si>
  <si>
    <r>
      <t xml:space="preserve">Min flow
</t>
    </r>
    <r>
      <rPr>
        <sz val="8"/>
        <color indexed="9"/>
        <rFont val="Arial"/>
        <family val="2"/>
      </rPr>
      <t>(kL/Day)</t>
    </r>
  </si>
  <si>
    <t>Flow meters being replaced. Manual readings conducted.</t>
  </si>
  <si>
    <t>2019 - 2019</t>
  </si>
  <si>
    <t xml:space="preserve">Manual reading and calculation used to determine daily average. </t>
  </si>
  <si>
    <t>Irrigation occurs on average once to twice per month for duration of ~3 hours. It equates to approx. 100 - 200 kL per discharge event</t>
  </si>
  <si>
    <t>No discharge recorded this month</t>
  </si>
  <si>
    <t xml:space="preserve">Total discharge amount for Sept was 314 kL.  </t>
  </si>
  <si>
    <t>Total discharge amount for Oct was 623 kL.</t>
  </si>
  <si>
    <t>Total discharge amount for Oct was 269.8 kL.</t>
  </si>
  <si>
    <t>Manual reading and calculation used to determine daily average. Total Discharge Amount for Jan was 463 kL. Increased use of the Appin North bathhouses has caused an increase of water passing through the Sewage Treatment Facility and thus increased effluent irrigation.</t>
  </si>
  <si>
    <t>Manual reading and calculation used to determine daily average. Total Discharge Amount for February was 847.2 kL. Increased use of the Appin North bathhouses has caused an increase of water passing through the Sewage Treatment Facility and thus increased effluent irrigation. Additionally a high rainfall event &gt;300mm between the 7th and the 10th of February resulted in a large amount of surface water to enter into dams and increase the amount required to be irrigated</t>
  </si>
  <si>
    <t>Manual reading and calculation used to determine daily average. Total Discharge Amount for March was 511.1 kL.</t>
  </si>
  <si>
    <t>Manual reading and calculation used to determine daily average. Total Discharge Amount for April was 433.5  kL.</t>
  </si>
  <si>
    <t>Manual reading and calculation used to determine daily average. Total Discharge Amount for April was 453  kL.</t>
  </si>
  <si>
    <t>New telemetry/data logger installed this month. Flow volumes are now recorded via pulse meter and mobile telemetry, not manual readings/calculations</t>
  </si>
  <si>
    <t>Report now includes total flow and no. of discharge days per month. Data prior to this calculates the average flow by dividing the total amount discharged per month by 30 days; however, generally speaking, discharge only occurs twice per month (or as needed). 
Scaling factor was out by 10x for telemetry data. Results re-adjusted on the 29/03/2021 to allow for correct scaling and discharge results updated in this report.</t>
  </si>
  <si>
    <t>Scaling factor was out by 10x for telemetry data. Results re-adjusted on the 29/03/2021 to allow for correct scaling and discharge results updated in this report.</t>
  </si>
  <si>
    <t>Flow meter failed this month. Previous months data used - discharged only one day this month similar to previous month. Replacement meter ordered, to be installed in Oct. 
Scaling factor was out by 10x for telemetry data. Results re-adjusted on the 29/03/2021 to allow for correct scaling and discharge results updated in this report.</t>
  </si>
  <si>
    <t>Flow meter replaced this month.
Scaling factor was out by 10x for telemetry data. Results re-adjusted on the 29/03/2021 to allow for correct scaling and discharge results updated in this report.</t>
  </si>
  <si>
    <t>Manually Discharged on 24/12/2020
Scaling factor was out by 10x for telemetry data. Results re-adjusted on the 29/03/2021 to allow for correct scaling and discharge results updated in this report.</t>
  </si>
  <si>
    <t>Manually Discharged on 12/01/2021, 13/01/2021 &amp; 15/01/2021
Scaling factor was out by 10x for telemetry data. Results re-adjusted on the 29/03/2021 to allow for correct scaling and discharge results updated in this report.</t>
  </si>
  <si>
    <t>Manually discharged on the 8/02/2021, 17/02/2021 and 24/02/2021
Scaling factor was out by 10x for telemetry data. Results re-adjusted on the 29/03/2021 to allow for correct scaling and discharge results updated in this report.</t>
  </si>
  <si>
    <t xml:space="preserve">Manually discharged on the 22/03/21 and the 24/03/21
</t>
  </si>
  <si>
    <t xml:space="preserve">Manually discharged on the 16/04/2021 and the 28/04/2021
</t>
  </si>
  <si>
    <t>Manually discharged on 7/09/21, 24/09/2021 and 30/09/2021</t>
  </si>
  <si>
    <t>Manually discharged on 7/10/21, 12/10/2021 and 22/10/2021</t>
  </si>
  <si>
    <t>Manually discharged on 11/11/21 and 25/11/2021</t>
  </si>
  <si>
    <t>Manually discharged on 08/12/21 and 20/12/2021</t>
  </si>
  <si>
    <t>Manually discharged on 25/01/2022</t>
  </si>
  <si>
    <t>Manually discharged on 25/02/2022 and 28/02/2022</t>
  </si>
  <si>
    <t>Manually discharged on 07/03/2022, 9/03/2022 and 23/03/2022</t>
  </si>
  <si>
    <t>Manually discharged on 08/04/2022 and 13/04/2022</t>
  </si>
  <si>
    <t xml:space="preserve">Manually discharged on 01/07/2022, 04/07/2022 and 05/07/2022. Higher discharge for this month as a result of high rainfall event (502 mm for the Month). </t>
  </si>
  <si>
    <t xml:space="preserve">Manually discharged on 12/08/2022. </t>
  </si>
  <si>
    <t xml:space="preserve">Manually discharged on 14/09/2022. </t>
  </si>
  <si>
    <t>Did not manually dicharge this month</t>
  </si>
  <si>
    <t>Manually discharged on 4/11/2022</t>
  </si>
  <si>
    <t>Issues with online communications – Mechanical flow meter used as back-up</t>
  </si>
  <si>
    <t>Online logging system failed. Some data unable to be retrieved - averages used for these days.</t>
  </si>
  <si>
    <t>Flow meter failed. Replacement has been ordered. Averages used.</t>
  </si>
  <si>
    <t>Flow meter/logger offline. Averages used.</t>
  </si>
  <si>
    <t>Point 10 valve closed from the 4th Sept till 4th October 2019 due to drought conditions and low storage volume in Brennan's Creek Dam</t>
  </si>
  <si>
    <t xml:space="preserve">Point 10 valve closed between the 17th of December and the 31st of December due to drought conditions and low storage volumes in Brennans Creek Dam </t>
  </si>
  <si>
    <t xml:space="preserve">Point 10 valve closed from January 6th onwards due to drought conditions and low storage volumes in Brennans Creek Dam. </t>
  </si>
  <si>
    <t>Point 10 valve opened fully from the 8th of February  due to high rainfall event of &gt;300mm between the 7th and the 10th of February.</t>
  </si>
  <si>
    <t>Point 10 valve opened fully from the 21th of March  due to high rainfall event of &gt;300mm.</t>
  </si>
  <si>
    <t>WEST CLIFF - POINT 13</t>
  </si>
  <si>
    <r>
      <rPr>
        <b/>
        <sz val="11"/>
        <color indexed="63"/>
        <rFont val="Arial"/>
        <family val="2"/>
      </rPr>
      <t>Location:</t>
    </r>
    <r>
      <rPr>
        <sz val="11"/>
        <color indexed="63"/>
        <rFont val="Arial"/>
        <family val="2"/>
      </rPr>
      <t xml:space="preserve"> Discharge from Brennans Creek Dam</t>
    </r>
  </si>
  <si>
    <t xml:space="preserve">Issues with online communications – Mechanical flow meter used as back-up. Meter readings from 2nd to 30th. </t>
  </si>
  <si>
    <t>Issues with online communications – Mechanical flow meter used as back-up.</t>
  </si>
  <si>
    <t xml:space="preserve">No discharge from BCD from 10/08 - reclaim pond and transfer pump only. </t>
  </si>
  <si>
    <t>BCD valve reopened on 13th September</t>
  </si>
  <si>
    <t>BCD valves shut from 7/03 to 17/3 for flow recession curve modelling</t>
  </si>
  <si>
    <t>BCD Valves shut 20th - 21st during Conductivity probe calibration</t>
  </si>
  <si>
    <t>Point 13 valve closed from the 4th Sept till 4th October 2019 due to drought conditions and low storage volume in Brennan's Creek Dam</t>
  </si>
  <si>
    <t xml:space="preserve">Limited discharge from point 13 over 26/11/2019 while new monitoring system was being commissioned. </t>
  </si>
  <si>
    <t xml:space="preserve">Point 10 valve closed from the 6th of January due to drought conditions and low storage volumes in Brennans Creek Dam </t>
  </si>
  <si>
    <t xml:space="preserve">BCD dam height still above 12m, therefore valve remained fully open for March. </t>
  </si>
  <si>
    <t>Calibration of CM gear occurred this month - Resulting in a low minimum flow.</t>
  </si>
  <si>
    <t>Low dam levels resulting in a lowered flow from Brennans Creek Dam</t>
  </si>
  <si>
    <t>Low Dam level resulting in a controlled decrease in flow from Brennans Creek Dam</t>
  </si>
  <si>
    <t>Point 10 valve opened fully following high rainfall over February.</t>
  </si>
  <si>
    <t>Point 10 valve opened fully following high rainfall over March.</t>
  </si>
  <si>
    <t xml:space="preserve">Point 10 valve opened fully following high rainfall over April. Head unit convertor / transmitter for point 13 flow meter malfunctioned over sampling period. Averages from previous month used to determine flow. </t>
  </si>
  <si>
    <t>Point 10 valve opened fully following high rainfall. Head unit convertor / transmitter for point 13 flow meter being repaired. Averages of flow reported based on valve position used for sampling period.</t>
  </si>
  <si>
    <t>Point 10 valve opened fully following high rainfall. Head unit convertor / transmitter for point 13 flow meter being repaired. Some averages of flow reported based on valve position used for sampling period.</t>
  </si>
  <si>
    <t>Point 10 valve opened fully following high rainfall. Head unit convertor / transmitter repaired on  17/08/2022 Some averages of flow reported based on valve position used for sampling period.</t>
  </si>
  <si>
    <r>
      <t xml:space="preserve">EPL Volume Limit
</t>
    </r>
    <r>
      <rPr>
        <sz val="8"/>
        <color indexed="55"/>
        <rFont val="Arial"/>
        <family val="2"/>
      </rPr>
      <t>(kL/Day)</t>
    </r>
  </si>
  <si>
    <t>NIL discharge - Not used</t>
  </si>
  <si>
    <t>Flow meters being replaced. Manual readings conducted. No discharge</t>
  </si>
  <si>
    <t>Flow meters being replaced. Manual readings conducted. No discharge.</t>
  </si>
  <si>
    <t>No discharge.</t>
  </si>
  <si>
    <r>
      <rPr>
        <b/>
        <sz val="11"/>
        <color indexed="63"/>
        <rFont val="Arial"/>
        <family val="2"/>
      </rPr>
      <t>Location:</t>
    </r>
    <r>
      <rPr>
        <sz val="11"/>
        <color indexed="63"/>
        <rFont val="Arial"/>
        <family val="2"/>
      </rPr>
      <t xml:space="preserve"> Appin East Envirocycle Irrigation Area </t>
    </r>
  </si>
  <si>
    <r>
      <rPr>
        <b/>
        <sz val="11"/>
        <color indexed="63"/>
        <rFont val="Arial"/>
        <family val="2"/>
      </rPr>
      <t>Location:</t>
    </r>
    <r>
      <rPr>
        <sz val="11"/>
        <color indexed="63"/>
        <rFont val="Arial"/>
        <family val="2"/>
      </rPr>
      <t xml:space="preserve"> Appin West pipe discharge from secondary stabilisation lagoon of STP</t>
    </r>
  </si>
  <si>
    <t>** Previously Point 22 prior to March 2021 Epl update</t>
  </si>
  <si>
    <r>
      <t>Manual readings taken from the 3</t>
    </r>
    <r>
      <rPr>
        <vertAlign val="superscript"/>
        <sz val="10"/>
        <rFont val="Arial"/>
        <family val="2"/>
      </rPr>
      <t>rd</t>
    </r>
    <r>
      <rPr>
        <sz val="10"/>
        <rFont val="Arial"/>
        <family val="2"/>
      </rPr>
      <t xml:space="preserve"> to the 8</t>
    </r>
    <r>
      <rPr>
        <vertAlign val="superscript"/>
        <sz val="10"/>
        <rFont val="Arial"/>
        <family val="2"/>
      </rPr>
      <t>th</t>
    </r>
    <r>
      <rPr>
        <sz val="10"/>
        <rFont val="Arial"/>
        <family val="2"/>
      </rPr>
      <t xml:space="preserve"> </t>
    </r>
  </si>
  <si>
    <t>Recent upgrades to PLC logic resulted in 'Volume Control Limit' failure. has since been identified and rectified 4/08/2020</t>
  </si>
  <si>
    <t>As previously reported, 'Volume Control Limit' failure was rectified on 4/08/2020</t>
  </si>
  <si>
    <r>
      <t xml:space="preserve">Total flow
</t>
    </r>
    <r>
      <rPr>
        <sz val="9"/>
        <color rgb="FFFFFFFF"/>
        <rFont val="Arial"/>
        <family val="2"/>
      </rPr>
      <t>(kL/Month)</t>
    </r>
  </si>
  <si>
    <r>
      <t xml:space="preserve">EPL Volume Limit
</t>
    </r>
    <r>
      <rPr>
        <sz val="9"/>
        <color rgb="FF989B9C"/>
        <rFont val="Arial"/>
        <family val="2"/>
      </rPr>
      <t>(kL/Month)</t>
    </r>
  </si>
  <si>
    <t>Reduced discharge due to underground demand.</t>
  </si>
  <si>
    <t>More consistent volume of waters sent to environment with IMS 2 increasing in consistency in operations. 
Monthly average ~1.59 ML/day. 
Quality of waters would be 500 micro C/cm to -1000  micro S/cm 
Two days (3/6 - 3.46ML and 8/6 - 3.34ML) of exceedance during as part of testing and production ramp up</t>
  </si>
  <si>
    <t>Changes to Licence increasing LDP24 daily volume limit &amp; imposing monthly volume limit</t>
  </si>
  <si>
    <r>
      <rPr>
        <b/>
        <sz val="11"/>
        <color indexed="63"/>
        <rFont val="Arial"/>
        <family val="2"/>
      </rPr>
      <t>Location:</t>
    </r>
    <r>
      <rPr>
        <sz val="11"/>
        <color indexed="63"/>
        <rFont val="Arial"/>
        <family val="2"/>
      </rPr>
      <t>Piped discharge of treated mine
water at Appin (North).
lat. long. -34.206601 150.802954</t>
    </r>
  </si>
  <si>
    <r>
      <t xml:space="preserve">Min Flow
</t>
    </r>
    <r>
      <rPr>
        <sz val="8"/>
        <color indexed="9"/>
        <rFont val="Arial"/>
        <family val="2"/>
      </rPr>
      <t>(kL/Day)</t>
    </r>
  </si>
  <si>
    <r>
      <t xml:space="preserve">Total Flow
</t>
    </r>
    <r>
      <rPr>
        <sz val="8"/>
        <color rgb="FFFFFFFF"/>
        <rFont val="Arial"/>
        <family val="2"/>
      </rPr>
      <t>(kL/Day)</t>
    </r>
  </si>
  <si>
    <r>
      <t xml:space="preserve">EPL Volume Minimum Limit
</t>
    </r>
    <r>
      <rPr>
        <sz val="8"/>
        <color indexed="55"/>
        <rFont val="Arial"/>
        <family val="2"/>
      </rPr>
      <t>(KL/Day)</t>
    </r>
  </si>
  <si>
    <t>Minimum flow of 1.5 ML/Day not maintained as discharge volume relates to permanent plant and not the temporary plant.</t>
  </si>
  <si>
    <t>5/122022</t>
  </si>
  <si>
    <t>AIR MONITORING DATA - HISTORICAL DATA</t>
  </si>
  <si>
    <t>APPIN - POINT 14</t>
  </si>
  <si>
    <r>
      <rPr>
        <b/>
        <sz val="11"/>
        <color indexed="63"/>
        <rFont val="Arial"/>
        <family val="2"/>
      </rPr>
      <t>Location:</t>
    </r>
    <r>
      <rPr>
        <sz val="11"/>
        <color indexed="63"/>
        <rFont val="Arial"/>
        <family val="2"/>
      </rPr>
      <t xml:space="preserve"> Appin East Pit Top - 50m SE of the coal stockpile near the diesel tank</t>
    </r>
  </si>
  <si>
    <r>
      <rPr>
        <b/>
        <sz val="11"/>
        <color indexed="63"/>
        <rFont val="Arial"/>
        <family val="2"/>
      </rPr>
      <t>Type of Monitoring:</t>
    </r>
    <r>
      <rPr>
        <sz val="11"/>
        <color indexed="63"/>
        <rFont val="Arial"/>
        <family val="2"/>
      </rPr>
      <t xml:space="preserve"> Dust Deposition Gauge</t>
    </r>
  </si>
  <si>
    <t>NO LONGER A MONITORING REQUIREMENT</t>
  </si>
  <si>
    <t>Sample Period</t>
  </si>
  <si>
    <r>
      <t xml:space="preserve">Ash
</t>
    </r>
    <r>
      <rPr>
        <sz val="8"/>
        <color indexed="9"/>
        <rFont val="Arial"/>
        <family val="2"/>
      </rPr>
      <t>(g/m2/month)</t>
    </r>
  </si>
  <si>
    <r>
      <t xml:space="preserve">Combustible Solids </t>
    </r>
    <r>
      <rPr>
        <sz val="8"/>
        <color indexed="9"/>
        <rFont val="Arial"/>
        <family val="2"/>
      </rPr>
      <t>(g/m2/month)</t>
    </r>
  </si>
  <si>
    <r>
      <t xml:space="preserve">Insoluble Solids </t>
    </r>
    <r>
      <rPr>
        <sz val="8"/>
        <color indexed="9"/>
        <rFont val="Arial"/>
        <family val="2"/>
      </rPr>
      <t>(g/m2/month)</t>
    </r>
  </si>
  <si>
    <r>
      <t xml:space="preserve">Annual Average </t>
    </r>
    <r>
      <rPr>
        <sz val="8"/>
        <color indexed="9"/>
        <rFont val="Arial"/>
        <family val="2"/>
      </rPr>
      <t>(Insoluble Solids)</t>
    </r>
  </si>
  <si>
    <t>Amenity Goal</t>
  </si>
  <si>
    <t>EW1302003</t>
  </si>
  <si>
    <t>EW1302275</t>
  </si>
  <si>
    <t>EW1302539</t>
  </si>
  <si>
    <t>EW1302885</t>
  </si>
  <si>
    <t>EW1303107</t>
  </si>
  <si>
    <t>EW1303436</t>
  </si>
  <si>
    <t>EW1400002</t>
  </si>
  <si>
    <t>EW1400343</t>
  </si>
  <si>
    <t>EW1400639</t>
  </si>
  <si>
    <t>EW1400964</t>
  </si>
  <si>
    <t>EW1401264</t>
  </si>
  <si>
    <t>EW1401618</t>
  </si>
  <si>
    <t>Results reported late due to issue with COC documentation</t>
  </si>
  <si>
    <t>EW1401917</t>
  </si>
  <si>
    <t>EW1402286</t>
  </si>
  <si>
    <t>EW1402628</t>
  </si>
  <si>
    <t>EW1403015</t>
  </si>
  <si>
    <t>EW1403247</t>
  </si>
  <si>
    <t>EW1403683</t>
  </si>
  <si>
    <t>EW1500019</t>
  </si>
  <si>
    <t>EW1500424</t>
  </si>
  <si>
    <t>EW1500773</t>
  </si>
  <si>
    <t>EW1501097</t>
  </si>
  <si>
    <t>EW1510118</t>
  </si>
  <si>
    <t>EW1510476</t>
  </si>
  <si>
    <t>EW1510800</t>
  </si>
  <si>
    <t>EW1511126</t>
  </si>
  <si>
    <t>EW1511518</t>
  </si>
  <si>
    <t>EW1511934</t>
  </si>
  <si>
    <t>EW1512357</t>
  </si>
  <si>
    <t>EW1512763</t>
  </si>
  <si>
    <t>EW1600024</t>
  </si>
  <si>
    <t>EW1600375</t>
  </si>
  <si>
    <t>EW1600892</t>
  </si>
  <si>
    <t>EW1601256</t>
  </si>
  <si>
    <t>EW1601758</t>
  </si>
  <si>
    <t>EW1602097</t>
  </si>
  <si>
    <t>EW1602562</t>
  </si>
  <si>
    <t>EW1602884</t>
  </si>
  <si>
    <t>EW1603249</t>
  </si>
  <si>
    <t>EW1603770</t>
  </si>
  <si>
    <t>EW1604119</t>
  </si>
  <si>
    <t>EW1604548</t>
  </si>
  <si>
    <t>EW1700052</t>
  </si>
  <si>
    <t>EW1700458</t>
  </si>
  <si>
    <t>EW1700935</t>
  </si>
  <si>
    <t>EW1701462</t>
  </si>
  <si>
    <t>EW1701914</t>
  </si>
  <si>
    <t>Bushfire hazard reduction burning conducted in area during sample period.</t>
  </si>
  <si>
    <t>EW1702380</t>
  </si>
  <si>
    <t>EW1702935</t>
  </si>
  <si>
    <t>EW1703246</t>
  </si>
  <si>
    <t>EW1703636</t>
  </si>
  <si>
    <t>EW1704083</t>
  </si>
  <si>
    <t>EW1704425</t>
  </si>
  <si>
    <t>EW1704975</t>
  </si>
  <si>
    <t>EW1800116</t>
  </si>
  <si>
    <t>EW1800368</t>
  </si>
  <si>
    <t>EW1800831</t>
  </si>
  <si>
    <t>EW1801348</t>
  </si>
  <si>
    <t>EW1801756</t>
  </si>
  <si>
    <t>EW1802205</t>
  </si>
  <si>
    <t>EW1802652</t>
  </si>
  <si>
    <t>EW1803052</t>
  </si>
  <si>
    <t>EW1803477</t>
  </si>
  <si>
    <t>EW1803931</t>
  </si>
  <si>
    <t>EW1804416</t>
  </si>
  <si>
    <t>EW1804934</t>
  </si>
  <si>
    <t>EW1900063</t>
  </si>
  <si>
    <t>EW1900341</t>
  </si>
  <si>
    <t>EW1900768</t>
  </si>
  <si>
    <t>EW1901229</t>
  </si>
  <si>
    <t>EW1901787</t>
  </si>
  <si>
    <t>Very high organic matter content - partially cause for colour change</t>
  </si>
  <si>
    <t>EW1902254</t>
  </si>
  <si>
    <t>EW1902725</t>
  </si>
  <si>
    <t>EW1903263</t>
  </si>
  <si>
    <t>EW1903742</t>
  </si>
  <si>
    <t>EW1904237</t>
  </si>
  <si>
    <t>EW1904743</t>
  </si>
  <si>
    <t>EW1905240</t>
  </si>
  <si>
    <t>Significant number of bushfires in regional and surrounding areas. multiple (5) PM10 spikes during the month. See AQI evidence</t>
  </si>
  <si>
    <t>EW2000006</t>
  </si>
  <si>
    <t>Significant number of bushfires in regional and surrounding areas. multiple (10) PM10 spikes during the month. See AQI evidence</t>
  </si>
  <si>
    <t>EW2000470</t>
  </si>
  <si>
    <t>Ash content correlates with regional bushfire occurrences during the month. multiple (9) PM10 spikes during the month. See AQI evidence</t>
  </si>
  <si>
    <t>EW2001142</t>
  </si>
  <si>
    <t>EW2001710</t>
  </si>
  <si>
    <t>EW2002139</t>
  </si>
  <si>
    <t>EW2002571</t>
  </si>
  <si>
    <t>EW2003042</t>
  </si>
  <si>
    <t>EW2003463</t>
  </si>
  <si>
    <t>EW2003993</t>
  </si>
  <si>
    <t>Major weather events in the region responsible for increased PM10 concentrations &amp; inferred 'insoluble solids content' during the month. See AQI evidence</t>
  </si>
  <si>
    <t>EW2004427</t>
  </si>
  <si>
    <t>EW2004934</t>
  </si>
  <si>
    <t>EW2005444</t>
  </si>
  <si>
    <t>EW2100086</t>
  </si>
  <si>
    <t>Higher organics observed which contribute to 'Combustible Solids'</t>
  </si>
  <si>
    <t>EW2100439</t>
  </si>
  <si>
    <t>APPIN - POINT 15</t>
  </si>
  <si>
    <r>
      <rPr>
        <b/>
        <sz val="11"/>
        <color indexed="63"/>
        <rFont val="Arial"/>
        <family val="2"/>
      </rPr>
      <t>Location:</t>
    </r>
    <r>
      <rPr>
        <sz val="11"/>
        <color indexed="63"/>
        <rFont val="Arial"/>
        <family val="2"/>
      </rPr>
      <t xml:space="preserve"> Appin East Pit Top - 100m east of the coal stockpile near the sediment pond</t>
    </r>
  </si>
  <si>
    <t>Visual analysis undertaken indicated dirt made up 75% of deposited matter, suspected contamination of sample from mowing, birds or physical movement of dirt at sample site.</t>
  </si>
  <si>
    <t>EW18003831</t>
  </si>
  <si>
    <t>Increased vegetation content contributing to combustible solids</t>
  </si>
  <si>
    <t>2021 - 2021</t>
  </si>
  <si>
    <t>APPIN - POINT 16</t>
  </si>
  <si>
    <r>
      <rPr>
        <b/>
        <sz val="11"/>
        <color indexed="63"/>
        <rFont val="Arial"/>
        <family val="2"/>
      </rPr>
      <t>Location:</t>
    </r>
    <r>
      <rPr>
        <sz val="11"/>
        <color indexed="63"/>
        <rFont val="Arial"/>
        <family val="2"/>
      </rPr>
      <t xml:space="preserve"> Appin East Pit Top - 350m NW of the coal stockpile near the Sydney Water tank</t>
    </r>
  </si>
  <si>
    <t>EW15100118</t>
  </si>
  <si>
    <t>High result due to physical deposition from use of excavator in area.  Gauge to be moved subsequent to construction of new carpark</t>
  </si>
  <si>
    <t>Very high organics present (polysaccharide slime) contributing to 'Combustible Solids'</t>
  </si>
  <si>
    <t>APPIN - POINT 17</t>
  </si>
  <si>
    <r>
      <rPr>
        <b/>
        <sz val="11"/>
        <color indexed="63"/>
        <rFont val="Arial"/>
        <family val="2"/>
      </rPr>
      <t>Location:</t>
    </r>
    <r>
      <rPr>
        <sz val="11"/>
        <color indexed="63"/>
        <rFont val="Arial"/>
        <family val="2"/>
      </rPr>
      <t xml:space="preserve"> Appin East Pit Top - 100m NW of the coal stockpile next to the truck exit</t>
    </r>
  </si>
  <si>
    <t>111/7/17</t>
  </si>
  <si>
    <t>Visual Analysis: Deposition - Very Heavy; 10% Dirt; &lt;5 % Coal; 20% Insects; &lt;5% Vegetation; 70% Polysaccharide Slime.</t>
  </si>
  <si>
    <t>Visual Analysis: Deposition - Very Heavy; 55% Dirt; 10 % Coal; 5% Insects; 30% Vegetation</t>
  </si>
  <si>
    <t>Visual Analysis: Coal (30%), insects (30%) and polysaccharides (30%). Sample was a rick yellow colour from organics and polysaccharides.
DDG17 is placed under/near large trees (eucalyptus) which could have resulted in a build up of organics easily making it into the chamber, especially in large rainfall events - which is likely considering the full bottle chamber. A large polysaccharide concentration could also be attributed to bird excrement.</t>
  </si>
  <si>
    <t>Increase in Annual Average for Insoluble Solids due to high results in Nov/Dec 18. See comments above.</t>
  </si>
  <si>
    <t>Whole leaf in sample bottle which has added to total combustible matter.</t>
  </si>
  <si>
    <t>last month's results are effecting the average</t>
  </si>
  <si>
    <r>
      <rPr>
        <b/>
        <sz val="11"/>
        <color indexed="63"/>
        <rFont val="Arial"/>
        <family val="2"/>
      </rPr>
      <t>Location:</t>
    </r>
    <r>
      <rPr>
        <sz val="11"/>
        <color indexed="63"/>
        <rFont val="Arial"/>
        <family val="2"/>
      </rPr>
      <t xml:space="preserve"> Appin East Pit Top - West of Coal Loading bins (Operational Gauge)</t>
    </r>
  </si>
  <si>
    <t>--</t>
  </si>
  <si>
    <t>Visual Analysis: Deposition - Heavy; 15% Dirt; 80 % Coal; 5% Insects; &lt;5% Vegetation</t>
  </si>
  <si>
    <t>Visual Analysis: Deposition - Heavy; 15% Dirt; 75 % Coal; 5% Insects; 5% Vegetation</t>
  </si>
  <si>
    <t>Visual Analysis: Deposition - Medium/Heavy; 10% Dirt; 85 % Coal; 5% Insects; &lt;5% Vegetation</t>
  </si>
  <si>
    <t>Visual Analysis: Deposition - Very Heavy; 10% Dirt; 85 % Coal; 5% Insects; &lt;5% Vegetation</t>
  </si>
  <si>
    <t>Visual Analysis: Deposition - Very Heavy; 10% Dirt; 90 % Coal; &lt;5% Insects; &lt;5% Vegetation</t>
  </si>
  <si>
    <t>Increases over period could be attributed to increased truck activity and/or excavator use. Gauge is located directly next to ballast loading area and large movements of material could cause an increase in dust. Potentially storm event (indicated by full chamber) there could be larger movement of dust on site and from stockpiles.</t>
  </si>
  <si>
    <t>AW-DD1</t>
  </si>
  <si>
    <r>
      <rPr>
        <b/>
        <sz val="11"/>
        <color indexed="63"/>
        <rFont val="Arial"/>
        <family val="2"/>
      </rPr>
      <t>Location:</t>
    </r>
    <r>
      <rPr>
        <sz val="11"/>
        <color indexed="63"/>
        <rFont val="Arial"/>
        <family val="2"/>
      </rPr>
      <t xml:space="preserve"> Appin West Pit Top - Adjacent mine access rd, employee car park and EDL power plant</t>
    </r>
  </si>
  <si>
    <t>EW1703247</t>
  </si>
  <si>
    <t>EW1703638</t>
  </si>
  <si>
    <t>EW1704084</t>
  </si>
  <si>
    <t>EW1704426</t>
  </si>
  <si>
    <t>EW1704973</t>
  </si>
  <si>
    <t>EW1800117</t>
  </si>
  <si>
    <t>EW1800369</t>
  </si>
  <si>
    <t>EW1800830</t>
  </si>
  <si>
    <t>EW1801350</t>
  </si>
  <si>
    <t>EW1801757</t>
  </si>
  <si>
    <t>EW1802206</t>
  </si>
  <si>
    <t>EW1802654</t>
  </si>
  <si>
    <t>EW1803051</t>
  </si>
  <si>
    <t>Notable vegetation content contributing to combustible solids</t>
  </si>
  <si>
    <t>AW-DD2</t>
  </si>
  <si>
    <r>
      <rPr>
        <b/>
        <sz val="11"/>
        <color indexed="63"/>
        <rFont val="Arial"/>
        <family val="2"/>
      </rPr>
      <t>Location:</t>
    </r>
    <r>
      <rPr>
        <sz val="11"/>
        <color indexed="63"/>
        <rFont val="Arial"/>
        <family val="2"/>
      </rPr>
      <t xml:space="preserve"> Appin West property boundary at mine entrance point off Douglas Park Drive</t>
    </r>
  </si>
  <si>
    <t>Gauge Moved to Appin West Entrance as per BSO Air Quality and Green House Gas Management Plan</t>
  </si>
  <si>
    <t>Damaged DDG. Isometrix Event No. 30705</t>
  </si>
  <si>
    <t>Large volume of Plant material; bark, seeds etc. adding to combustible volume</t>
  </si>
  <si>
    <t>Significantly high vegetation content, contributing to combustible solids</t>
  </si>
  <si>
    <t>High vegetation content, contributing to combustible solids</t>
  </si>
  <si>
    <t>APPIN - POINT 28 (AE-PF3)</t>
  </si>
  <si>
    <r>
      <rPr>
        <b/>
        <sz val="11"/>
        <color indexed="63"/>
        <rFont val="Arial"/>
        <family val="2"/>
      </rPr>
      <t>Location:</t>
    </r>
    <r>
      <rPr>
        <sz val="11"/>
        <color indexed="63"/>
        <rFont val="Arial"/>
        <family val="2"/>
      </rPr>
      <t xml:space="preserve"> NW corner of the Appin East surface boundary</t>
    </r>
  </si>
  <si>
    <r>
      <rPr>
        <b/>
        <sz val="11"/>
        <color indexed="63"/>
        <rFont val="Arial"/>
        <family val="2"/>
      </rPr>
      <t>Type of Monitoring:</t>
    </r>
    <r>
      <rPr>
        <sz val="11"/>
        <color indexed="63"/>
        <rFont val="Arial"/>
        <family val="2"/>
      </rPr>
      <t xml:space="preserve"> PM10 Monitoring</t>
    </r>
  </si>
  <si>
    <r>
      <t xml:space="preserve">Average PM10
</t>
    </r>
    <r>
      <rPr>
        <sz val="8"/>
        <color indexed="9"/>
        <rFont val="Arial"/>
        <family val="2"/>
      </rPr>
      <t>(24hr)
ug/m3</t>
    </r>
  </si>
  <si>
    <r>
      <t xml:space="preserve">Max PM10
</t>
    </r>
    <r>
      <rPr>
        <sz val="8"/>
        <color indexed="9"/>
        <rFont val="Arial"/>
        <family val="2"/>
      </rPr>
      <t>(24hr)
ug/m3</t>
    </r>
  </si>
  <si>
    <r>
      <t xml:space="preserve">Short Term 24hr Average 80% trigger
</t>
    </r>
    <r>
      <rPr>
        <sz val="8"/>
        <color indexed="9"/>
        <rFont val="Arial"/>
        <family val="2"/>
      </rPr>
      <t>ug/m3</t>
    </r>
  </si>
  <si>
    <t>Requirement for HVAS not triggered</t>
  </si>
  <si>
    <t>On the 20th and 21st of August back burning operations near the mine operations resulted in high PM10 dust levels being recorded at the site. The 24 hour average PM10 level triggered the requirement for high volume air sampling to occur within seven days.
UPDATE - Smoke from hazard reduction burns (non-mine related activity) has contributed to an exceedance of the 24hr amenity goal triggering the HVAS to be run - returned 12.6mg</t>
  </si>
  <si>
    <t>Equipment was sent away for service, calibration and repairs during October and November. The supplementary high volume air sampler AE-HVAS1 was run weekly during this period.</t>
  </si>
  <si>
    <t>Regional air quality (as measured by the NSW OEH AQI Program) was above the 50mg/m3 limit for parts of the month. These periods have been removed from the data as they do not reflect the site operations.</t>
  </si>
  <si>
    <t>Fires burning in area</t>
  </si>
  <si>
    <t>Away for servicing</t>
  </si>
  <si>
    <t>Bushfires in area</t>
  </si>
  <si>
    <t>Heavy bushfires in the RNP + northerly winds influenced high PM10.</t>
  </si>
  <si>
    <t xml:space="preserve">Bushfires in Tarrawanna. </t>
  </si>
  <si>
    <t>HR burning in Broughtons Pass area.</t>
  </si>
  <si>
    <t>The regional Air Quality (measured by NSW OEH) was measured above the 50mg/m3 limit for parts of the month due to bushfires. These periods have been removed from the data as they do not reflect site operations.</t>
  </si>
  <si>
    <t>The regional Air Quality (measured by NSW OEH) continued to be above the 50mg/m3 limit for parts of the month due to bushfires. These periods have been removed from the data as they do not reflect site operations.</t>
  </si>
  <si>
    <t>HR burning in Broughtons Pass area and Western Syd - Evidence provided</t>
  </si>
  <si>
    <t>There were a few days which had a high AQI for the month, but none tipped the daily average above the 40 ug/m3. Those dates and data are available if required.</t>
  </si>
  <si>
    <t>Days of high background dust. Additional data found: http://dctm/webtop/drl/objectId/0b02bce180ad6af5</t>
  </si>
  <si>
    <t>hazard reduction burns and fire events in the region responsible for PM10 spike. See AQI evidence</t>
  </si>
  <si>
    <t>Major fire events in the region responsible for multiple (5) PM10 spikes during the month. See AQI evidence</t>
  </si>
  <si>
    <t>Major fire events in the region responsible for multiple (10) PM10 24-hr exceedances during the month. See AQI evidence</t>
  </si>
  <si>
    <t>Major fire events in the region responsible for multiple (9) PM10 24-hr exceedances during the month. See AQI evidence</t>
  </si>
  <si>
    <t>Unit offline for majority of the month due to electrical fault (offline since 9/02/20).
'Major fire events in the region responsible for ONE (1) PM10 24-hr exceedance during the month. See AQI evidence</t>
  </si>
  <si>
    <t>Unit offline until 9/03/20 due to electrical fault from previous month.</t>
  </si>
  <si>
    <t>Major weather event in the region responsible for ONE(1) PM10 24-hr exceedance during the month. See AQI evidence</t>
  </si>
  <si>
    <t xml:space="preserve">Instrument Flow Blockage detected and reported 24/09/20. </t>
  </si>
  <si>
    <t>hazard reduction burn events in the region responsible for THREE (3) PM10 24-hr exceedences during the month. See AQI evidence</t>
  </si>
  <si>
    <t>hazard reduction burn event (connected to the events in April) in the region responsible for ONE (1) PM10 24-hr exceedence during the month. See AQI evidence</t>
  </si>
  <si>
    <t>Monitor relocated to new and approved location under the Management Plan 28/06/21</t>
  </si>
  <si>
    <t>Unit offline from 28/10/21 @1220pm as Dust trak sent for service. PM10 compliance data inferred from Pt 27.</t>
  </si>
  <si>
    <t>Unit sent for annual service and calibration.Rental unit faulty, reading high readings from 6 July @08:45 PM10 data inferred from Pt 28.</t>
  </si>
  <si>
    <t>APPIN - POINT 27 (AE-PF1)</t>
  </si>
  <si>
    <r>
      <rPr>
        <b/>
        <sz val="11"/>
        <color indexed="63"/>
        <rFont val="Arial"/>
        <family val="2"/>
      </rPr>
      <t>Location:</t>
    </r>
    <r>
      <rPr>
        <sz val="11"/>
        <color indexed="63"/>
        <rFont val="Arial"/>
        <family val="2"/>
      </rPr>
      <t xml:space="preserve"> NE corner of the APN E surface boundary near the truck entry/exit point</t>
    </r>
  </si>
  <si>
    <t>Back burning operation in area 20-21st Aug</t>
  </si>
  <si>
    <t>Back burning operation near gauge, results from impacted periods omitted.</t>
  </si>
  <si>
    <t>System offline and sent away for maintenance and calibration throughout March</t>
  </si>
  <si>
    <t>fires burning in area</t>
  </si>
  <si>
    <t>Equipment undergoing routine service/maintenance.</t>
  </si>
  <si>
    <t>Equipment undergoing maintenance.</t>
  </si>
  <si>
    <t>21/56/19</t>
  </si>
  <si>
    <t>multiple regional AQI exceedances. Can obtain if required to omit data</t>
  </si>
  <si>
    <t>System has been offline since 19/9/2019 undergoing routine service/maintenance</t>
  </si>
  <si>
    <t>System online since 18/10/2019
hazard reduction burns and fire events in the region responsible for PM10 spike. See AQI evidence</t>
  </si>
  <si>
    <t>Major fire events in the region responsible for ONE (1) PM10 24-hr exceedance during the month. See AQI evidence</t>
  </si>
  <si>
    <t xml:space="preserve">Unit offline for servicing from 28/09/20. As required under M2.3 of EPL2504, daily estimationsare being inferred from the adjacent Point 28 (AE-PF3). </t>
  </si>
  <si>
    <t>AIR MONITORING DATA</t>
  </si>
  <si>
    <t>APPIN TOWNSHIP</t>
  </si>
  <si>
    <r>
      <rPr>
        <b/>
        <sz val="11"/>
        <color indexed="63"/>
        <rFont val="Arial"/>
        <family val="2"/>
      </rPr>
      <t>Location:</t>
    </r>
    <r>
      <rPr>
        <sz val="11"/>
        <color indexed="63"/>
        <rFont val="Arial"/>
        <family val="2"/>
      </rPr>
      <t xml:space="preserve"> Appin Township</t>
    </r>
  </si>
  <si>
    <r>
      <t xml:space="preserve">Annual Average </t>
    </r>
    <r>
      <rPr>
        <sz val="8"/>
        <color indexed="9"/>
        <rFont val="Arial"/>
        <family val="2"/>
      </rPr>
      <t>(Insoluable Solids)</t>
    </r>
  </si>
  <si>
    <t>No longer reporting</t>
  </si>
  <si>
    <t>APPIN - AE-HV1</t>
  </si>
  <si>
    <r>
      <rPr>
        <b/>
        <sz val="11"/>
        <color indexed="63"/>
        <rFont val="Arial"/>
        <family val="2"/>
      </rPr>
      <t>Location:</t>
    </r>
    <r>
      <rPr>
        <sz val="11"/>
        <color indexed="63"/>
        <rFont val="Arial"/>
        <family val="2"/>
      </rPr>
      <t xml:space="preserve"> Appin East Property Boundary</t>
    </r>
  </si>
  <si>
    <r>
      <rPr>
        <b/>
        <sz val="11"/>
        <color indexed="63"/>
        <rFont val="Arial"/>
        <family val="2"/>
      </rPr>
      <t>Type of Monitoring:</t>
    </r>
    <r>
      <rPr>
        <sz val="11"/>
        <color indexed="63"/>
        <rFont val="Arial"/>
        <family val="2"/>
      </rPr>
      <t xml:space="preserve"> HVAS</t>
    </r>
  </si>
  <si>
    <r>
      <rPr>
        <b/>
        <sz val="11"/>
        <color indexed="63"/>
        <rFont val="Arial"/>
        <family val="2"/>
      </rPr>
      <t>Monitoring Frequency:</t>
    </r>
    <r>
      <rPr>
        <sz val="11"/>
        <color indexed="63"/>
        <rFont val="Arial"/>
        <family val="2"/>
      </rPr>
      <t xml:space="preserve"> As Required (see ICHMP0233, 6.4.1)</t>
    </r>
  </si>
  <si>
    <t>Monitoring no longer required and HVAS no longer in operation.</t>
  </si>
  <si>
    <t>PM10</t>
  </si>
  <si>
    <t>EW1511727</t>
  </si>
  <si>
    <t>Smoke from hazard reduction burns (non-mine related activity) has contributed to an exceedance of the 24hr amenity goal triggering the HVAS to be run.</t>
  </si>
  <si>
    <t>EW1512134</t>
  </si>
  <si>
    <t>EW1512280</t>
  </si>
  <si>
    <t>Sydney Water undertaking civil works adjacent to site, paper contaminated with dust from this site. Dust on sampled was red-brown in colour.</t>
  </si>
  <si>
    <t>EW1512356</t>
  </si>
  <si>
    <t>EW1512428</t>
  </si>
  <si>
    <t>EW1512656</t>
  </si>
  <si>
    <t>EW1512627</t>
  </si>
  <si>
    <t>EW1512737</t>
  </si>
  <si>
    <t>2017-2018</t>
  </si>
  <si>
    <t xml:space="preserve"> EW1800286</t>
  </si>
  <si>
    <t>Heavy bushfires in the RNP + northerly winds.</t>
  </si>
  <si>
    <t>EW1801753</t>
  </si>
  <si>
    <t>Fire in Tarrawanna influencing high PM10.</t>
  </si>
  <si>
    <t>EW1802127</t>
  </si>
  <si>
    <t>EW1802307</t>
  </si>
  <si>
    <t>EW1803451</t>
  </si>
  <si>
    <t>Monitoring not required for this period. No sample taken</t>
  </si>
  <si>
    <t>2019-2020</t>
  </si>
  <si>
    <t xml:space="preserve">Monitoring not required for this period. No sample taken. </t>
  </si>
  <si>
    <t>APPIN EAST - AE-PS1</t>
  </si>
  <si>
    <r>
      <rPr>
        <b/>
        <sz val="11"/>
        <color indexed="63"/>
        <rFont val="Arial"/>
        <family val="2"/>
      </rPr>
      <t>Type of Monitoring:</t>
    </r>
    <r>
      <rPr>
        <sz val="11"/>
        <color indexed="63"/>
        <rFont val="Arial"/>
        <family val="2"/>
      </rPr>
      <t xml:space="preserve"> Attended Portable Photometer Monitoring</t>
    </r>
  </si>
  <si>
    <t>PM 2.5</t>
  </si>
  <si>
    <t>PM 10</t>
  </si>
  <si>
    <t>Quarter</t>
  </si>
  <si>
    <t>Time</t>
  </si>
  <si>
    <t>Duration</t>
  </si>
  <si>
    <t>Last Reading of Mass Concentration</t>
  </si>
  <si>
    <t>Jul - Sep 14</t>
  </si>
  <si>
    <t>10 min</t>
  </si>
  <si>
    <t>Road sweeper drove past</t>
  </si>
  <si>
    <t>10 mins</t>
  </si>
  <si>
    <t>Oct - Dec 14</t>
  </si>
  <si>
    <t>North breeze. Trucks driving by site.</t>
  </si>
  <si>
    <t>Jan - Mar 15</t>
  </si>
  <si>
    <t>Overcast, slight breeze. Rained earlier this morning</t>
  </si>
  <si>
    <t>Overcast, slight breeze. Rained earlier this morning.</t>
  </si>
  <si>
    <t>Apr - Jun 15</t>
  </si>
  <si>
    <t>Jul - Sep 15</t>
  </si>
  <si>
    <t>Heggie's pump being replaced (truck wash temporarily off), dust visible on the road.</t>
  </si>
  <si>
    <t>Oct - Dec 15</t>
  </si>
  <si>
    <t>Jan - Mar 16</t>
  </si>
  <si>
    <t>Apr - Jun 16</t>
  </si>
  <si>
    <t>Jul - Sep 16</t>
  </si>
  <si>
    <t>Apr - Jun 17</t>
  </si>
  <si>
    <t>Jul - Sep 17</t>
  </si>
  <si>
    <t>Oct - Dec 17</t>
  </si>
  <si>
    <t>Jan - Mar 18</t>
  </si>
  <si>
    <t>April - Jun 18</t>
  </si>
  <si>
    <t>APPIN EAST - AE-PS2</t>
  </si>
  <si>
    <t>Vehicles driving by. North breeze coming from Appin. No dust observed.</t>
  </si>
  <si>
    <t>Strong westerly winds during monitoring.</t>
  </si>
  <si>
    <t>APPIN EAST - AE-PS3</t>
  </si>
  <si>
    <t>North winds from Appin town. Excavator near huts. No dust observed.</t>
  </si>
  <si>
    <t>Strong westerly winds during monitoring</t>
  </si>
  <si>
    <t>APPIN WEST - AW-PS1</t>
  </si>
  <si>
    <t>Clear sky - humid/hot. No dust observed.</t>
  </si>
  <si>
    <t>Overcast, breezy.</t>
  </si>
  <si>
    <t>APPIN WEST - AW-PS2</t>
  </si>
  <si>
    <t>WEST CLIFF W-DD1</t>
  </si>
  <si>
    <r>
      <rPr>
        <b/>
        <sz val="11"/>
        <color indexed="63"/>
        <rFont val="Arial"/>
        <family val="2"/>
      </rPr>
      <t>Location:</t>
    </r>
    <r>
      <rPr>
        <sz val="11"/>
        <color indexed="63"/>
        <rFont val="Arial"/>
        <family val="2"/>
      </rPr>
      <t xml:space="preserve"> West Cliff southern property boundary at the Wedderburn Rd and Appin Rd junction</t>
    </r>
  </si>
  <si>
    <t>Work Order / Source</t>
  </si>
  <si>
    <t>Funnel Missing</t>
  </si>
  <si>
    <t>Bottle Broken</t>
  </si>
  <si>
    <t>New monitor location</t>
  </si>
  <si>
    <t>Missing data identified and transferred to report</t>
  </si>
  <si>
    <t>EW1302496</t>
  </si>
  <si>
    <t>EW1302886</t>
  </si>
  <si>
    <t>EW1303110</t>
  </si>
  <si>
    <t>bushfire in area</t>
  </si>
  <si>
    <t>EW1303435</t>
  </si>
  <si>
    <t>EW1400001</t>
  </si>
  <si>
    <t>EW1400342</t>
  </si>
  <si>
    <t>EW140637</t>
  </si>
  <si>
    <t>EW1400965</t>
  </si>
  <si>
    <t>EW1401263</t>
  </si>
  <si>
    <t>EW1401617</t>
  </si>
  <si>
    <t>EW1401918</t>
  </si>
  <si>
    <t>EW1402287</t>
  </si>
  <si>
    <t>EW1402630</t>
  </si>
  <si>
    <t>EW1403016</t>
  </si>
  <si>
    <t>2014- 2015</t>
  </si>
  <si>
    <t>EW1403245</t>
  </si>
  <si>
    <t>EW1403684</t>
  </si>
  <si>
    <t>EW1500017</t>
  </si>
  <si>
    <t>EW1500403</t>
  </si>
  <si>
    <t>EW1500770</t>
  </si>
  <si>
    <t>EW1501098</t>
  </si>
  <si>
    <t>EW1510117</t>
  </si>
  <si>
    <t>EW1510475</t>
  </si>
  <si>
    <t>EW1510799</t>
  </si>
  <si>
    <t>EW1511124</t>
  </si>
  <si>
    <t>EW1511519</t>
  </si>
  <si>
    <t>EW1511933</t>
  </si>
  <si>
    <t>EW1512358</t>
  </si>
  <si>
    <t>EW1512762</t>
  </si>
  <si>
    <t>EW1600023</t>
  </si>
  <si>
    <t>EW1600376</t>
  </si>
  <si>
    <t>EW1600891</t>
  </si>
  <si>
    <t>EW1601255</t>
  </si>
  <si>
    <t>EW1601757</t>
  </si>
  <si>
    <t>EW1602098</t>
  </si>
  <si>
    <t>EW1602560</t>
  </si>
  <si>
    <t>EW1602885</t>
  </si>
  <si>
    <t>EW1603250</t>
  </si>
  <si>
    <t>EW1603772</t>
  </si>
  <si>
    <t>EW1604122</t>
  </si>
  <si>
    <t>EW1604549</t>
  </si>
  <si>
    <t>EW1700053</t>
  </si>
  <si>
    <t>EW1700459</t>
  </si>
  <si>
    <t>EW1700933</t>
  </si>
  <si>
    <t>EW1701463</t>
  </si>
  <si>
    <t>EW1701916</t>
  </si>
  <si>
    <t>EW1702381</t>
  </si>
  <si>
    <t>EW1702936</t>
  </si>
  <si>
    <t>EW1703248</t>
  </si>
  <si>
    <t>EW1703639</t>
  </si>
  <si>
    <t>EW1704085</t>
  </si>
  <si>
    <t>EW1704974</t>
  </si>
  <si>
    <t>EW1800118</t>
  </si>
  <si>
    <t>EW1800370</t>
  </si>
  <si>
    <t>EW1800829</t>
  </si>
  <si>
    <t>EW1801349</t>
  </si>
  <si>
    <t>EW1801758</t>
  </si>
  <si>
    <t>EW1802204</t>
  </si>
  <si>
    <t>EW1802655</t>
  </si>
  <si>
    <t>EW1803053</t>
  </si>
  <si>
    <t>EW1803475</t>
  </si>
  <si>
    <t>EW1803932</t>
  </si>
  <si>
    <t>EW1804415</t>
  </si>
  <si>
    <t>EW1804935</t>
  </si>
  <si>
    <t>Visual Analysis: Deposition - Very Heavy; 30% Dirt; 70 % Coal; &lt;5% Insects; &lt;5% Vegetation</t>
  </si>
  <si>
    <t>EW1900062</t>
  </si>
  <si>
    <t>EW1900342</t>
  </si>
  <si>
    <t>EW1900766</t>
  </si>
  <si>
    <t>EW1901233</t>
  </si>
  <si>
    <t>EW1901786</t>
  </si>
  <si>
    <t>EW1902253</t>
  </si>
  <si>
    <t>EW1902724</t>
  </si>
  <si>
    <t>EW1903264</t>
  </si>
  <si>
    <t>EW1903743</t>
  </si>
  <si>
    <t>EW1904238</t>
  </si>
  <si>
    <t>EW1904744</t>
  </si>
  <si>
    <t>EW1905239</t>
  </si>
  <si>
    <t>EW2000007</t>
  </si>
  <si>
    <t>EW2000469</t>
  </si>
  <si>
    <t>EW20001143</t>
  </si>
  <si>
    <t>EW2001707</t>
  </si>
  <si>
    <t>EW2002140</t>
  </si>
  <si>
    <t>EW2002569</t>
  </si>
  <si>
    <t>EW2003041</t>
  </si>
  <si>
    <t>EW2003462</t>
  </si>
  <si>
    <t>EW2003992</t>
  </si>
  <si>
    <t>Major weather events in the region responsible for increased PM10 concentrations &amp; inferred 'insoluble solids content' during the month. See AQI evidence. Data accuracy and error higher due to false detections in blank samples.</t>
  </si>
  <si>
    <t>EW2004426</t>
  </si>
  <si>
    <t>EW2004933</t>
  </si>
  <si>
    <t>EW2005445</t>
  </si>
  <si>
    <t>EW2100085</t>
  </si>
  <si>
    <t>EW2100440</t>
  </si>
  <si>
    <t>WEST CLIFF W-DD3</t>
  </si>
  <si>
    <r>
      <rPr>
        <b/>
        <sz val="11"/>
        <color indexed="63"/>
        <rFont val="Arial"/>
        <family val="2"/>
      </rPr>
      <t>Location:</t>
    </r>
    <r>
      <rPr>
        <sz val="11"/>
        <color indexed="63"/>
        <rFont val="Arial"/>
        <family val="2"/>
      </rPr>
      <t xml:space="preserve"> West Cliff Pit Top South Site</t>
    </r>
  </si>
  <si>
    <t>New monitor location (Effluent Treatment Plant)</t>
  </si>
  <si>
    <t>EW16002098</t>
  </si>
  <si>
    <t>16/3/017</t>
  </si>
  <si>
    <t>High insect and vegetation content contributing to combustible and ash contents</t>
  </si>
  <si>
    <t>WEST CLIFF W-DD8</t>
  </si>
  <si>
    <r>
      <rPr>
        <b/>
        <sz val="11"/>
        <color indexed="63"/>
        <rFont val="Arial"/>
        <family val="2"/>
      </rPr>
      <t>Location:</t>
    </r>
    <r>
      <rPr>
        <sz val="11"/>
        <color indexed="63"/>
        <rFont val="Arial"/>
        <family val="2"/>
      </rPr>
      <t xml:space="preserve"> Brennans Ck Dam</t>
    </r>
  </si>
  <si>
    <t>EW183932</t>
  </si>
  <si>
    <t>WEST CLIFF W-DD10</t>
  </si>
  <si>
    <r>
      <rPr>
        <b/>
        <sz val="11"/>
        <color indexed="63"/>
        <rFont val="Arial"/>
        <family val="2"/>
      </rPr>
      <t>Location:</t>
    </r>
    <r>
      <rPr>
        <sz val="11"/>
        <color indexed="63"/>
        <rFont val="Arial"/>
        <family val="2"/>
      </rPr>
      <t xml:space="preserve"> Corner of Wedderburn Rd &amp; Middle Rd (internal haulage road). Adjacent to product stockpiles</t>
    </r>
  </si>
  <si>
    <t>Sample bottle found to be destroyed. Analysis unable to be completed for this monitoring point</t>
  </si>
  <si>
    <t>Visual Analysis: Deposition - Heavy; 10% Dirt; 90 % Coal; &lt;5% Insects; &lt;5% Vegetation</t>
  </si>
  <si>
    <t>Visual Analysis: Deposition - Very Heavy; 5% Dirt; 95 % Coal; &lt;5% Insects; &lt;5% Vegetation</t>
  </si>
  <si>
    <t>WEST CLIFF - POINT 35 (W-PF1)</t>
  </si>
  <si>
    <r>
      <rPr>
        <b/>
        <sz val="11"/>
        <color indexed="63"/>
        <rFont val="Arial"/>
        <family val="2"/>
      </rPr>
      <t>Location:</t>
    </r>
    <r>
      <rPr>
        <sz val="11"/>
        <color indexed="63"/>
        <rFont val="Arial"/>
        <family val="2"/>
      </rPr>
      <t xml:space="preserve"> Junction of Appin Road and Wedderburn Road</t>
    </r>
  </si>
  <si>
    <t>Back burning operation in area 20-21st August</t>
  </si>
  <si>
    <t>Backburning operation near gauge, results from impacted periods omitted.</t>
  </si>
  <si>
    <t>System offline for maintenance and calibration throughout February.</t>
  </si>
  <si>
    <t>HR burning in the area.</t>
  </si>
  <si>
    <t>multiple regional AQI exceedances. Data available: http://dctm/webtop/drl/objectId/0b02bce180ad0e38</t>
  </si>
  <si>
    <t>Major fire events in the region responsible for multiple PM10 spikes during the month. See AQI evidence</t>
  </si>
  <si>
    <t>Major fire events in the region responsible for multiple (9) PM10 spikes during the month. See AQI evidence</t>
  </si>
  <si>
    <t>Unit offline for servicing from 28/09/20</t>
  </si>
  <si>
    <t>Unit has read 0.002mg/m3 average since the 10th of March to be reset 06.05.2022</t>
  </si>
  <si>
    <r>
      <rPr>
        <b/>
        <sz val="11"/>
        <color indexed="63"/>
        <rFont val="Arial"/>
        <family val="2"/>
      </rPr>
      <t>Location:</t>
    </r>
    <r>
      <rPr>
        <sz val="11"/>
        <color indexed="63"/>
        <rFont val="Arial"/>
        <family val="2"/>
      </rPr>
      <t xml:space="preserve"> Vent Shaft 6</t>
    </r>
  </si>
  <si>
    <r>
      <t xml:space="preserve">Min PM10
</t>
    </r>
    <r>
      <rPr>
        <sz val="8"/>
        <color indexed="9"/>
        <rFont val="Arial"/>
        <family val="2"/>
      </rPr>
      <t>(24hr)
ug/m3</t>
    </r>
  </si>
  <si>
    <t>Dust unit operational. Comms system nonoperational since 21 July. Data manually retrived from unit. New modem and sim card ordered.</t>
  </si>
  <si>
    <t>WEST CLIFF - W-PS1</t>
  </si>
  <si>
    <t>Clear day, cool temperature. Little breeze.</t>
  </si>
  <si>
    <t>Overcast, slight breeze, damp.</t>
  </si>
  <si>
    <t>Slight breeze, overcast, humid.</t>
  </si>
  <si>
    <t>WEST CLIFF - W-PS2</t>
  </si>
  <si>
    <t>Clear, cool temp, little breeze</t>
  </si>
  <si>
    <t>Overcast, slight breeze.</t>
  </si>
  <si>
    <t>WEST CLIFF - W-PS3</t>
  </si>
  <si>
    <t>Dust being sucked up behind trucks.</t>
  </si>
  <si>
    <t>Slight breeze, overcast, damp.</t>
  </si>
  <si>
    <t>Clear conditions, slight breeze.</t>
  </si>
  <si>
    <t>Dust being sucked up behind trucks</t>
  </si>
  <si>
    <t>WEST CLIFF - W-PS4</t>
  </si>
  <si>
    <t>North breeze. Hot/humid weather. No dust observed.</t>
  </si>
  <si>
    <t>No visible dust.</t>
  </si>
  <si>
    <t>NOISE MONITORING LOCATIONS  - HISTORICAL DATA</t>
  </si>
  <si>
    <t>BULLI SEAM OPERATIONS</t>
  </si>
  <si>
    <t>NOISE MONITORING DATA - HISTORICAL DATA</t>
  </si>
  <si>
    <t>APPIN TOWNSHIP - AE-NS4</t>
  </si>
  <si>
    <r>
      <rPr>
        <b/>
        <sz val="11"/>
        <color indexed="63"/>
        <rFont val="Arial"/>
        <family val="2"/>
      </rPr>
      <t>Type of Monitoring:</t>
    </r>
    <r>
      <rPr>
        <sz val="11"/>
        <color indexed="63"/>
        <rFont val="Arial"/>
        <family val="2"/>
      </rPr>
      <t xml:space="preserve"> Attended Noise Monitoring</t>
    </r>
  </si>
  <si>
    <r>
      <rPr>
        <b/>
        <sz val="11"/>
        <color indexed="63"/>
        <rFont val="Arial"/>
        <family val="2"/>
      </rPr>
      <t>Monitoring Frequency:</t>
    </r>
    <r>
      <rPr>
        <sz val="11"/>
        <color indexed="63"/>
        <rFont val="Arial"/>
        <family val="2"/>
      </rPr>
      <t xml:space="preserve"> Quarterly</t>
    </r>
  </si>
  <si>
    <t>DAY MONITORING</t>
  </si>
  <si>
    <t>EVENING MONITORING</t>
  </si>
  <si>
    <t>NIGHT MONITORING</t>
  </si>
  <si>
    <t>Total
LAeq(15)
Recorded</t>
  </si>
  <si>
    <t xml:space="preserve">Mine Related Estimated Contribution
LAeq(15) </t>
  </si>
  <si>
    <t>Mine Related
Assessment Criteria
LAeq(15min)</t>
  </si>
  <si>
    <t>LA1
(1min)
Recorded</t>
  </si>
  <si>
    <t>Assessment Criteria
LA1 (1min)</t>
  </si>
  <si>
    <t>LA90</t>
  </si>
  <si>
    <t>Lmax</t>
  </si>
  <si>
    <t>LAeq(15) Estimated Mine Related</t>
  </si>
  <si>
    <t>Assessment Criteria
LAeq(15min)</t>
  </si>
  <si>
    <t>Mine Related Estimated Contribution
LA1(1min)</t>
  </si>
  <si>
    <t>Assessment Criteria
LA1(1min)</t>
  </si>
  <si>
    <t>Mine site inaudible.</t>
  </si>
  <si>
    <t>Mine site very quiet - only rare bangs heard at 38dB. Constant insect and car noise.</t>
  </si>
  <si>
    <t>Vehicular noise intermittent up to 70dB. Loading from site at 45dB peak and compressor shed  noise at &lt;40dB.</t>
  </si>
  <si>
    <t>Subtle banging noise heard from the bin - approx 41dB. Constant noise from insects, birds and non-mine vehicles (up to 72dB).</t>
  </si>
  <si>
    <t>Continual low hum from mine (just audible). Three bangs heard from site (37dB coal into bins). Majority of noise from vehicle movement not related to site (44-48dB).</t>
  </si>
  <si>
    <t>No mine related exceedances. Responsible noise source: Public vehicle, birds</t>
  </si>
  <si>
    <t>No mine related exceedances. Responsible noise source: Birds and insects</t>
  </si>
  <si>
    <t>No mine related exceedances.
High values for LA1 are not considered exceedances of the criteria. Noise source: Insects; Non-mine vehicles; Barking of dogs</t>
  </si>
  <si>
    <t>Site almost inaudible. Appin township, birds and insects dominant.</t>
  </si>
  <si>
    <t>No mine related exceedances. Responsible noise source: Insects/Frogs; Local traffic</t>
  </si>
  <si>
    <t>No mine related exceedances.
High values for LA1 are not considered exceedances of the criteria. Noise source: Insects/Frogs; Local traffic</t>
  </si>
  <si>
    <t>Site audible only once, briefly over birds, insects and road.</t>
  </si>
  <si>
    <t>Site mostly inaudible. Appin township dominant noise (road noise).</t>
  </si>
  <si>
    <t>Close to non compliance due to coal bins close to empty due to repairs on bin. Cars also dominant noise.</t>
  </si>
  <si>
    <t>Site inaudible - birds and cars dominant</t>
  </si>
  <si>
    <t>Site unheard during survey. Insects and road dominant.</t>
  </si>
  <si>
    <t>inaudible</t>
  </si>
  <si>
    <t>Site just audible intermittently.</t>
  </si>
  <si>
    <t>Site completely inaudible during survey. Road and nature noises dominant.</t>
  </si>
  <si>
    <t>Birds and insects dominant over audible air compressor and vehicle noise from site.</t>
  </si>
  <si>
    <t>Birds, insects and traffic noise dominant. Site air compressors audible.</t>
  </si>
  <si>
    <t>Mine inaudible. Some truck movements audible.</t>
  </si>
  <si>
    <t>Mine site inaudible. Main noise from vehicles and trees.</t>
  </si>
  <si>
    <t>Site just audible (compressors or pumps); road, insect/frogs dominant.</t>
  </si>
  <si>
    <t>Mine inaudible</t>
  </si>
  <si>
    <t>Road and insects dominant noise source.</t>
  </si>
  <si>
    <t>Site audible at some times - below limits.</t>
  </si>
  <si>
    <t>Mine noise inaudible. Noise from Appin Road, Birds.</t>
  </si>
  <si>
    <t>Background machinery hum.</t>
  </si>
  <si>
    <t>Slight hum of vent shaft.</t>
  </si>
  <si>
    <t>Cars dominant noise. Appin road and insects constant. Mine inaudible</t>
  </si>
  <si>
    <t>BCW barely audible. Road dominant.</t>
  </si>
  <si>
    <t>Inaudible.</t>
  </si>
  <si>
    <t>Mine noise inaudible over cicadas/insects.</t>
  </si>
  <si>
    <t>Inaudible above road noise.</t>
  </si>
  <si>
    <t>Mine inaudible. Dominant noise traffic</t>
  </si>
  <si>
    <t>No audible mine noise.</t>
  </si>
  <si>
    <t>mine noise audible, but below compliance limits. road noise/traffic dominant  source</t>
  </si>
  <si>
    <t>Mine site inaudible. Insects and birds dominant noise.</t>
  </si>
  <si>
    <t>Noise from pit top audible, below limits for site.</t>
  </si>
  <si>
    <t>Dominant noise Appin Rd vehicles. Occasional thrum from AE Pit Top, 1 load area sorting noise.</t>
  </si>
  <si>
    <t>Electric motor from site audible. Road noise dominant.</t>
  </si>
  <si>
    <t>consistent dull throb from mine (below compliance limits). Road noise contributed to higher measurements (non-mine related)</t>
  </si>
  <si>
    <t>Conveyor/compressor audible intermittently below compliance levels. Dominant noise Appin Road.</t>
  </si>
  <si>
    <t>mine site inaudible, traffic/insects dominant</t>
  </si>
  <si>
    <t>Dominant noise = Appin Road. Site is constant, low humming sounds from Appin East mine.</t>
  </si>
  <si>
    <t>Mine site audible below limits criteria.</t>
  </si>
  <si>
    <t>Dominant noise Appin Rd vehicles/neighbourhood vehicles. Constant dull hum from mine audible, below assessment criteria.</t>
  </si>
  <si>
    <t>Mine inaudible. Dominant noise Appin Road Vehicle noise.</t>
  </si>
  <si>
    <t>Constant mechanical hum from site audible. Ambient noise included traffic, birds and dogs.</t>
  </si>
  <si>
    <t>Compressor audible, below criteria. Dominant noise Appin Road.</t>
  </si>
  <si>
    <t>not noted</t>
  </si>
  <si>
    <t>Site audible below impact criteria</t>
  </si>
  <si>
    <t>Constant mechanical hum from site audible. Ambient noise included traffic, birds and saw.</t>
  </si>
  <si>
    <t>Mine noise inaudible</t>
  </si>
  <si>
    <t>Mechanical hum from site barely audible. Ambient noise included traffic, dogs and crickets.</t>
  </si>
  <si>
    <t>Site noise audible including mechanical hum (37-42 dB, 15 min) and reverse alarm (44-46 dB, 30s). Ambient noise included birds, rustling of trees and traffic.</t>
  </si>
  <si>
    <t>Constant mechanical hum from site audible. Ambient noise included traffic, crickets and dogs.</t>
  </si>
  <si>
    <t>Site noise audible including mechanical hum, clangs and bangs. Ambient noise included traffic and truck</t>
  </si>
  <si>
    <t xml:space="preserve">Site noise audible including mechanical hum-41-43 dBA at 35% contribution for 15 min. Ambient/background noise included insects-43-45 dBA, birds-46-47 dBA, distant traffic-43-45 dBA and wind-blown vegetation-42-44 dBA.  </t>
  </si>
  <si>
    <t>Site noise audible including mechanical hum and bangs and clangs. Ambient noise included traffic.</t>
  </si>
  <si>
    <t xml:space="preserve">Site noise audible including mechanical hum (38-40 dB, 15 min) and clangs (39-41 dB, 2 min). Ambient noise included insects, traffic, motorcycle and helicopter. </t>
  </si>
  <si>
    <t>Site noise audible including clang/bang-45 dBA at 80% contribution for 10 sec. Ambient noise dominant and included wind-blown vegetation-44-50 dBA, car pass by-62-72 dBA and distant traffic-44-51 dBA.</t>
  </si>
  <si>
    <t>Site noise audible including mechanical hum (37-40 dB, 15 min) and clangs (39-42 dB, 2 min) and bangs (42-45 dB, 20s). Ambient noise included insects, traffic and aircraft.</t>
  </si>
  <si>
    <t>Site noise audible including site hum and reverse beepers-40-41 dBA at 25% contribution for 15min, and clangs and bangs-41-44 dBA at 20% for 20 sec. Ambient/background noise included insects and frogs-39-41 dBA, trucks-42-46 dBA and distant traffic-39-41 dBA.</t>
  </si>
  <si>
    <t>Site emitting steady noise and dominating ambient sources over 15 minutes.</t>
  </si>
  <si>
    <t xml:space="preserve">Site noise audible including mechanical hum-46-47 dBA at 40% contribution for 15 min, and clangs and bangs-40-42 dBA at 50% contribution for 5 sec. Ambient/background noise included insects-46-47 dBA, birds-45-47 dBA, aircraft-46-47 dBA and dogs-44-45 dBA. </t>
  </si>
  <si>
    <t>Site noise audible including site hum-35-37 at 80% contribution for 15 minutes. Ambient noises included distant traffic-36-42 dBA, car cooling down-37 dBA, plane pass by-37-52 dBA and crickets-30 dBA.</t>
  </si>
  <si>
    <t>Mine conveyor and fans in background Insect noise, birds and traffic on Appin Rd</t>
  </si>
  <si>
    <t>Site noise audible including mechanical hum -36-39 dBA at 50% contribution for 15 min, and clangs and bangs-42 dBA at 100% contribution for 1 sec. Ambient noise included insects-35 dBA, car/truck pass by-65-78 dBA, car/truck approaching-50-60 dBA and distant traffic-39-46 dBA.</t>
  </si>
  <si>
    <t>Site emitting steady noise and dominating ambient sources over 15 minutes</t>
  </si>
  <si>
    <t>Mine conveyor and fans in background. Insect noise, birds and traffic on Appin Rd</t>
  </si>
  <si>
    <t>Mine conveyor and fans in background. Insect noise and traffic on Appin Rd</t>
  </si>
  <si>
    <t>Mine conveyor and fans in background. Insect noise, birds and traffic on Appin Rd
Car passbys on road.</t>
  </si>
  <si>
    <t>Mine conveyor and fans in background. A truck movement pulling out. Insect noise and traffic on Appin Rd</t>
  </si>
  <si>
    <t>no events</t>
  </si>
  <si>
    <t>Mine conveyor and fans in background. Insect noise and traffic on Appin Rd
Truck 22:02 leave. 22:06. 22:09. Check.</t>
  </si>
  <si>
    <t>Mine conveyor and fans in background. Insect noise, birds and traffic on Appin Rd. Car passbys on road. Two truck movements.</t>
  </si>
  <si>
    <t>Mine conveyor and fans in background. A truck movement pulling out at 19:13. Insect noise and traffic on Appin Rd</t>
  </si>
  <si>
    <t>Mine conveyor and 
fans in background. 
Insect noise, birds 
and traffic on Appin 
Rd. Car passbys on 
road.</t>
  </si>
  <si>
    <t>Mine conveyor and fans in background
Insect noise and traffic on Appin Rd</t>
  </si>
  <si>
    <t>Inversion is present. Noise levels corrected.
Mine conveyor and fans in background. Insect noise and traffic on Appin Rd</t>
  </si>
  <si>
    <t>Mine conveyor and 
fans in background. 
Insect noise, birds 
and traffic on Appin 
Rd. Car passbys on 
road. 
A typical operations were occuring with a vacuum truck on site in the first 15 minute producing noise levels of 49dBA</t>
  </si>
  <si>
    <t>Mine conveyor and fans in background. Insect noise, birds and traffic on Appin Rd. Car passbys on road.</t>
  </si>
  <si>
    <t>No Events</t>
  </si>
  <si>
    <t>Mine conveyor and 
fans in background. 
Insect noise and 
traffic on Appin Rd.
Truck departure 
23:41 to 23:44.</t>
  </si>
  <si>
    <t>Mine conveyor and 
fans in background. 
Noise levels overall 
dominated by wind 
gusts.</t>
  </si>
  <si>
    <t>Mine conveyor and fans in background. Insect noise, birds and traffic on Appin Rd. Car passbys on road</t>
  </si>
  <si>
    <t>Mine conveyor and 
fans in background. 
Insect noise and 
traffic on Appin Rd.</t>
  </si>
  <si>
    <t>Activity from surface works. Conveyor just audible in background. Distant traffic dominates.</t>
  </si>
  <si>
    <t>Mine conveyor and 
fans in background. 
Insect noise, birds 
and traffic on Appin 
Rd. Car passbys on 
road</t>
  </si>
  <si>
    <t xml:space="preserve">Mine conveyor and 
fans in background. 
Appears to be coal 
clattering in conveyor, 
banging noise. </t>
  </si>
  <si>
    <t>Activity from surface 
works. Conveyor just 
audible in background. 
Distant traffic 
dominates</t>
  </si>
  <si>
    <t>Mine just audible in background. Distant traffic dominates.</t>
  </si>
  <si>
    <t>Mine just audible in 
background. Distant 
traffic dominates.</t>
  </si>
  <si>
    <t>APPIN NO.1 &amp; NO.2 RECEIVERS - AE-NS5</t>
  </si>
  <si>
    <t xml:space="preserve">Vent site noise very minor. 38 dB with low hum that is consistent. </t>
  </si>
  <si>
    <t>Constant hum from vent shaft. Loudest noise was from cars on Appin Road. Constant insect noise.</t>
  </si>
  <si>
    <t>Constant hum rom vent shaft. Insect and vehicle noise were loudest at 53dB.</t>
  </si>
  <si>
    <t xml:space="preserve">Vent site noise very minor. 37 dB with low hum that is consistent. </t>
  </si>
  <si>
    <t>Constant hum from vent shaft approximately 37dB. Loudest noise was from constant insect noise and vehicles on Appin Road.</t>
  </si>
  <si>
    <t>Continual hum from fan site. Site noise dominated by insects and vehicle noise (not related to the fan site approx 48dB).</t>
  </si>
  <si>
    <t xml:space="preserve">No mine related exceedances. 
Responsible noise source: Insects; Public vehicles; Birds
</t>
  </si>
  <si>
    <t>No mine related exceedances. 
Responsible noise source: Insects; Public vehicles</t>
  </si>
  <si>
    <t>No mine related exceedances.
High values for LA1 are not considered exceedances of the criteria. Noise source: Insects; Frogs</t>
  </si>
  <si>
    <t>Vent shafts inaudible. EDL power plant, road noise, insects dominant.</t>
  </si>
  <si>
    <t>No mine related exceedances. 
Responsible noise source: Insects/Frogs</t>
  </si>
  <si>
    <t>No mine related exceedances.
High values for LA1 are not considered exceedances of the criteria. Noise source: Insects; Frogs; Non-Mine cars</t>
  </si>
  <si>
    <t>Fan site contribution determined following subsequent surveys, initial combined (EDL and fan site contribution estimated at 45 :LAeq)</t>
  </si>
  <si>
    <t>Dominant noises were frogs and cars. EDL audible during survey. EDL hum louder than previous survey.</t>
  </si>
  <si>
    <t>EDL hum louder than previous surveys - it is dominant background noise. Constant noise from EDL - no peaks. Peaks derived from other sources.</t>
  </si>
  <si>
    <t>Inaudible</t>
  </si>
  <si>
    <t>inaudible - powerplant, birds/insects dominant noises.</t>
  </si>
  <si>
    <t>EDL, insects and birds dominant. Fan difficult to discern, low hum at 35dB estimated to be fan.</t>
  </si>
  <si>
    <t>Fans only just audible at quiet moment; otherwise background noises dominant (birds, insects and EDL)</t>
  </si>
  <si>
    <t>Vent shaft just audible. EDL, birds and insects dominant.</t>
  </si>
  <si>
    <t>Site just audible however insect and EPL dominant source.</t>
  </si>
  <si>
    <t>Fans inaudible, EDL and insects dominant.</t>
  </si>
  <si>
    <t>Mine audible but below limit.</t>
  </si>
  <si>
    <t>Fans only just audible.</t>
  </si>
  <si>
    <t>VS2 audible as low hum. Dominant noises were EDL and frogs/insects.</t>
  </si>
  <si>
    <t>Mine inaudible.</t>
  </si>
  <si>
    <t>insects and frogs dominant.</t>
  </si>
  <si>
    <t>Dominated by insects and EDC.</t>
  </si>
  <si>
    <t>Low hum from operations audible, but survey dominated by road and background noise.</t>
  </si>
  <si>
    <t>Cicadas, traffic.</t>
  </si>
  <si>
    <t>Vent mostly inaudible - background noise equivalent</t>
  </si>
  <si>
    <t>Dominated by traffic on Wilton/Picton. Noise from EDL inaudible.</t>
  </si>
  <si>
    <t>EDG, cicadas.</t>
  </si>
  <si>
    <t>Low hum from fan site.</t>
  </si>
  <si>
    <t>Vent shaft/EDL, just audible, dominant noise cicadas</t>
  </si>
  <si>
    <t>Humming from fan site</t>
  </si>
  <si>
    <t>EDL was dominant/only source.</t>
  </si>
  <si>
    <t>EDL/VS audible.</t>
  </si>
  <si>
    <t>not recorded</t>
  </si>
  <si>
    <t>not recorded.</t>
  </si>
  <si>
    <t>Very slight hum from site. Insects and frogs dominant.</t>
  </si>
  <si>
    <t>main road dominant. Noise from site audible as dull hum, occasionally inaudible</t>
  </si>
  <si>
    <t>Mine site inaudible. Insects and birds dominant.</t>
  </si>
  <si>
    <t>Insect + vehicle noise dominant, EDL hum audible but below criteria, GDP/VS inaudible</t>
  </si>
  <si>
    <t>Dominant noise Wilton Rd (vehicles). EDL hum intermittently audible.</t>
  </si>
  <si>
    <t>Mine noise inaudible. Some EDL noise.</t>
  </si>
  <si>
    <t>dominant noise from insects and traffic</t>
  </si>
  <si>
    <t>VS2/EDL hum present/audible. Below compliance limits. Dominant noise Wilton Road to the SE.</t>
  </si>
  <si>
    <t>Dominant noise - hum from site and noise from main road</t>
  </si>
  <si>
    <t>EDL dominant noise, background noise night animals, vehicles on Wilton road.</t>
  </si>
  <si>
    <t>Site audible. Below criteria.</t>
  </si>
  <si>
    <t>Dominant noise vehicles , neighbourhood dogs barking. Mine inaudible.</t>
  </si>
  <si>
    <t>GDP occasionally audible as low drone. Dominant noise Wilton Road.</t>
  </si>
  <si>
    <t>Constant mechanical hum from site audible and dominant. Ambient noise included traffic and birds.</t>
  </si>
  <si>
    <t>EDL inaudible.</t>
  </si>
  <si>
    <t>Site audible. Below impact criteria.</t>
  </si>
  <si>
    <t>site noise audible including mechanical hum and machines. Measurement dominated by ambient noise including traffic and birds</t>
  </si>
  <si>
    <t>Mechanical hum from site audible and dominant. Ambient noise included crickets and mechanical noise from power station.</t>
  </si>
  <si>
    <t>Site noise audible including mechanical hum (42-46 dB, 10 min). Ambient noise included birds rustling of vegetation and traffic.</t>
  </si>
  <si>
    <t>Constant mechanical hum from site audible and dominant. Ambient noise included traffic, crickets, trucks, birds and mechanical noise from power plant.</t>
  </si>
  <si>
    <t>Mechanical hum from site audible and dominant. Ambient noise included traffic.
5 dBA low frequency penalty applied as per NPI methodology</t>
  </si>
  <si>
    <t>Site noise audible including mechanical hum-42-44 dBA at 50% contribution for 15 min. Ambient/background noise included insects-43-44 dBA, birds-41-42 dBA and distant traffic-41-42 dBA.</t>
  </si>
  <si>
    <t>site noise audible including mechanical hum. Ambient noise included traffic and birds. 
2 dBA low frequency penalty applied as per NPI methodology</t>
  </si>
  <si>
    <t>Site noise audible including mechanical hum (38-40 dB, 15 min). Ambient noise included insects, birds and traffic. 5 dBA low frequency penalty applied as per NPI methodology</t>
  </si>
  <si>
    <t>Site noise audible including mechanical hum 37-38 at 100% contribution for 15min. Ambient/background hum included traffic 41-48 dBA and birds/insects 40-45 dBA.</t>
  </si>
  <si>
    <t>Site noise audible including mechanical hum (37-39 dB, 15 min). Ambient noise included insects, dogs, traffic and aircraft.</t>
  </si>
  <si>
    <t>Site noise audible including site hum-38-39 dBA at 65% contribution for 15 min. Ambient / background noise included insects and frogs-39-41 dBA, dogs-40 dBA and distant traffic-41-42 dBA.
2 dBA low frequency penalty applied as per NPI methodology</t>
  </si>
  <si>
    <t>Site noise audible including humming-42-46 dBA at 15-20% for 15 min. Ambient noise included power station-42-46 dBA, insects-44-45 dBA, birds/wildlife-45-56 dBA, aircraft/drone-46-55 dBA and wind-blown veg-44-46 dBA.
2 dBA low frequency penalty applied as per NPI methodology</t>
  </si>
  <si>
    <t xml:space="preserve">Industrial noise audible including mechanical hum and shaft ventilation-46-47 dBA at 45% for 15 min. Ambient/background noise included insects-46-47 dBA, birds/frogs-46-47 dBA, aircraft-46-48 dBA and distant traffic-46-48 dBA. 
2 dBA low frequency penalty applied as per NPI methodology.
Analysis of site noise contribution during this measurement was inconclusive. The measured L90 may have been influenced by other extraneous noise. </t>
  </si>
  <si>
    <t>Site noise audible described as site hum-43-47 dBA at 20% contribution for 15 mins. Ambient noises included power station-43-47 dBA, insects-&lt;44 dBA and plane pass by-47-49 dBA.
2 dBA low frequency penalty applied as per NPI methodology</t>
  </si>
  <si>
    <t>Amended (16/03/21). Noise is evident from rotating machinery at power station (offsite), fans from mine site and gas-flow noise from both sites. 
Investigations (Dec 2020) confirmed that site noise contribution dominates with gas recirculation valve at 50%. sound further enhanced due to wind.</t>
  </si>
  <si>
    <t>Site noise audible including mechanical hum-37-40 dBA at 100% contribution for 15 min. Ambient noise included insects/birds-40-45 dBA, traffic-40-44 dBA and cows-40-50 dBA.</t>
  </si>
  <si>
    <t>Noise levels are combined with adjacent site. Noise is evident from rotating machinery at power station (offsite), fans from mine site and gas-flow noise from both sites. Investigations will be explored and undertaken to identify the relative contributions, with 'estimated contribution' values amended to reflect accordingly.</t>
  </si>
  <si>
    <t>Amended (16/03/21). Atypical operation without EDL Power Station online. Medium and low frequency noise dominates ambient noise levels. Higher frequency noise is not apparent.  Site noise contribution dominates with gas recirculation valve at 15%.</t>
  </si>
  <si>
    <t>Site noise audible including mechanical hum-38-40 dBA at 70% contribution for 15 min. Ambient noise included traffic-40-50 dBA, dogs barking-55 dBA and birds/insects-45-50 dBA.</t>
  </si>
  <si>
    <t>Amended (16/03/21). Atypical operation without EDL Power Station online. Medium and low frequency noise dominates ambient noise levels. Higher frequency noise is not apparent. Flow noise within the site appears low with gas recirculation valve set at 15%.
Including 2dBA penalty for low frequency</t>
  </si>
  <si>
    <t xml:space="preserve">Pump building doors open. Intermittent chainsaw at site. Medium and low frequency noise dominates ambient noise levels. Higher frequency noise is not apparent. Flow noise within the site appears low. With the approval of the NMP in December 2020, the noise assessment criteria have now increased </t>
  </si>
  <si>
    <t>Site noise audible described as site hum-43-48 dBA at ~20% contribution for 15 mins. Ambient noises included power station 43-48 dBA, insects-&lt;43 dBA and operator noise-60 dBA.
2 dBA low frequency penalty applied as per NPI methodology</t>
  </si>
  <si>
    <t>Calm, EDL and Site apparent. Medium and low frequency noise dominates ambient noise levels. Higher frequency noise is not apparent. Flow noise within the site appears low. With the approval of the NMP in December 2020, the noise assessment criteria have now increased.</t>
  </si>
  <si>
    <t>Fan and rattling noise apparent.
A site visit confirmed atypical fan noise with rattling.
Pump building doors open. Medium and low frequency noise dominates ambient noise levels and triggers a 2dBA penalty in the daytime and 5dBA in the evening and night time. Recirculation valve no longer in use.
EDL not significant.</t>
  </si>
  <si>
    <t xml:space="preserve">Amended (16/03/21). Noise levels are combined with adjacent site. Noise is evident from rotating machinery at power station (offsite), fans from mine site and gas-flow noise from both sites. Site dominates with gas recirculation valve set to 50%. Site emission is broadband and measurements affected by extraneous noise. </t>
  </si>
  <si>
    <t>As per daytime but with a 5dBA low frequency penalty. Site noise levels varied at receiver. Lapse rate indicates inversion. Although noise levels overall were not stable indicating instability.</t>
  </si>
  <si>
    <t>Vent shaft 2 fans and EDL power plant audible. EDL dominates, wind is from the site towards AE-NS5. Occasional distant car. Noise levels raised by wind from site by approximately 2dBA, adjusted.</t>
  </si>
  <si>
    <t>31/07/21</t>
  </si>
  <si>
    <t>Inversion is present. Noise levels elevated, adjusted accordingly. no change in source levels at mine.
EDL and mine clearly audible.</t>
  </si>
  <si>
    <t xml:space="preserve">Vent shaft 2 fans and 
EDL power plant 
audible. EDL 
dominates. 
Occasional distant 
car.
Noise levels raised by 
wind from site by 
approximately 2dBA.
Grass grown back to 
two feet tall. </t>
  </si>
  <si>
    <t>Site and EDL medium and low frequency noise dominates ambient noise levels. With the approval of the NMP in December 2020, the noise assessment criteria have now increased. 
Recirculation valve closed.</t>
  </si>
  <si>
    <t>EDL and mine clearly audible. EDL new plant controlling noise levels.</t>
  </si>
  <si>
    <t>Vent shaft 2 fans and 
EDL power plant 
audible. EDL 
dominates. 
Occasional distant 
car.
Grass grown back to 
two to three feet tall.</t>
  </si>
  <si>
    <t>As per daytime but with a 5dBA low frequency penalty. Lapse rate indicates inversion, Mine Related Contribution adjusted to exclude inversion.</t>
  </si>
  <si>
    <t>EDL and mine clearly 
audible. EDL new 
plant controlling noise 
levels</t>
  </si>
  <si>
    <t xml:space="preserve">Vent shaft 2 fans and 
EDL power plant 
audible. EDL 
dominates fans. 
Occasional distant 
car. Wind noise 
distant from trees. 
Grass one foot tall. </t>
  </si>
  <si>
    <t>Vent shaft 2 fans and EDL power plant audible. Occasional distant car.</t>
  </si>
  <si>
    <t>Vent shaft 2 fans and EDL power plant audible. EDL dominates fans. Occasional distant car.</t>
  </si>
  <si>
    <t>9/11/201</t>
  </si>
  <si>
    <t>EDL and mine clearly 
audible. EDL new 
plant controlling noise 
levels.</t>
  </si>
  <si>
    <t>Vent shaft 2 fans and EDL power plant audible. EDL dominates fans. Occasional distant car. Low frequen</t>
  </si>
  <si>
    <t>Vent shaft 2 fans and 
EDL power plant 
audible. EDL 
dominates fans. 
Occasional distant car.</t>
  </si>
  <si>
    <t>Vent shaft 2 fans and 
EDL power plant 
audible. Occasional 
distant car.
Grass 2 to 3 feet 
high</t>
  </si>
  <si>
    <t>Vent shaft 2 fans and 
EDL power plant 
audible. EDL 
dominates fans. 
Occasional distant car.
Low frequency evident 
from EDL.</t>
  </si>
  <si>
    <t>Vent shaft 2 fans and EDL power plant audible. EDL dominates fans. Occasional distant car. Low frequency evident from EDL.</t>
  </si>
  <si>
    <t>Vent shaft 2 fans and 
EDL power plant audible. EDL 
dominates fans. 
Occasional distant car.
Low frequency evident 
from EDL.</t>
  </si>
  <si>
    <t>APPIN WEST - AW-NS4</t>
  </si>
  <si>
    <t>Max noise from birds. No mine noise could be heard from this location. Noise dominated by birds and planes.</t>
  </si>
  <si>
    <t>Operations inaudible. Loudest noise were from car alarm and dogs barking.</t>
  </si>
  <si>
    <t>Mine site noise inaudible. Dogs barking intermittently up to 60dB.</t>
  </si>
  <si>
    <t>Mine site noise inaudible for the exception of one faint bang. Noise dominated by birds.</t>
  </si>
  <si>
    <t>Mine site audible very faintly. Noise dominated by insects (up to 46dB).</t>
  </si>
  <si>
    <t>Mine site almost completely inaudible. Survey noise dominated by insects and birds (constant). Survey spiked due to dogs barking (up to 68dB).</t>
  </si>
  <si>
    <t>No mine related exceedances. 
Responsible noise source: Insects; Birds</t>
  </si>
  <si>
    <t>No mine related exceedances. 
Responsible noise source: Insects</t>
  </si>
  <si>
    <t>No mine related exceedances.
High values for LA1 are not considered exceedances of the criteria. Noise source: Insects; Dogs</t>
  </si>
  <si>
    <t>intermittent reversing alarm audible for short periods and vehicle movements onsite. Background noise dominant.</t>
  </si>
  <si>
    <t>No mine related exceedances.
High values for LA1 are not considered exceedances of the criteria. Noise source: Insects/Frogs; Dogs</t>
  </si>
  <si>
    <t>Gas plant exhausters audible at low volume hum, otherwise birds, insects and frogs dominant.</t>
  </si>
  <si>
    <t>Site inaudible. Road, frogs and insects dominant.</t>
  </si>
  <si>
    <t>Dominant noise source is Hume Highway</t>
  </si>
  <si>
    <t>Loader reversing alarm audible intermittently, otherwise background noise dominant (birds and insects.</t>
  </si>
  <si>
    <t>Mine site noise undetectable. Insect noise dominant.</t>
  </si>
  <si>
    <t>Site source (reversing alarm) briefly audible. EDL and birds/frogs dominant.</t>
  </si>
  <si>
    <t>Site audible twice briefly (reversing alarm). Birds and insects dominant.</t>
  </si>
  <si>
    <t>Site inaudible. Birds and insect dominant.</t>
  </si>
  <si>
    <t>Inaudible site noise. Recording dominant by insects and intermittent dogs barking.</t>
  </si>
  <si>
    <t>Site inaudible, road noise, frogs and insects dominant.</t>
  </si>
  <si>
    <t>Site inaudible. Insects and leaves (breeze) dominant.</t>
  </si>
  <si>
    <t>Mine mainly inaudible.</t>
  </si>
  <si>
    <t>Site inaudible.</t>
  </si>
  <si>
    <t>Low hum constant.</t>
  </si>
  <si>
    <t>EDL plant and insects dominant noise.</t>
  </si>
  <si>
    <t>Background road noise inaudible. Potential EDL noise.</t>
  </si>
  <si>
    <t>EDL low hum evident in background. High bird noise nearby.</t>
  </si>
  <si>
    <t>EDL and birds dominant. Mine inaudible.</t>
  </si>
  <si>
    <t>Street, cars, insects dominant.</t>
  </si>
  <si>
    <t>Dominated by cicada, however GDD still constantly audible.</t>
  </si>
  <si>
    <t>Mine noise barley audible.</t>
  </si>
  <si>
    <t>23/23/17</t>
  </si>
  <si>
    <t>Mine noise inaudible.</t>
  </si>
  <si>
    <t>EDL audible, alarm and occasional 'dumping; audible. Below compliance levels.</t>
  </si>
  <si>
    <t>Mine noise inaudible. Highway and insect noise dominant.</t>
  </si>
  <si>
    <t>Low hum from direction of AW mine. Constant.</t>
  </si>
  <si>
    <t>Mine site inaudible road noise and birds dominant</t>
  </si>
  <si>
    <t>Mine site inaudible. Dominant noise: insects.</t>
  </si>
  <si>
    <t>Inaudible. Dominant noise from Hume, nearby Hume and intermittent bird noise.</t>
  </si>
  <si>
    <t>Dominant noise birds, dogs, Picton Rd (background). Noise from Appin West site intermittently audible as dull/soft roar.</t>
  </si>
  <si>
    <t>Dominant noises dogs barking + Road noise (Picton), very faint noise from site (EDL).</t>
  </si>
  <si>
    <t>Mine site inaudible. Dominant noises are insects, frogs and EDL plant.</t>
  </si>
  <si>
    <t>Mine Noise (ballast movement) audible once, otherwise inaudible. Below compliance level.</t>
  </si>
  <si>
    <t xml:space="preserve">birds and traffic dominant. Mine site inaudible </t>
  </si>
  <si>
    <t>Dominant noise insects and road noise. Constant noise from site below criteria.</t>
  </si>
  <si>
    <t>Site audible, below criteria.</t>
  </si>
  <si>
    <t>Noise from AW/EDL audible, constant/below criteria,</t>
  </si>
  <si>
    <t>traffic and wildlife dominant noise source, mine inaudible.</t>
  </si>
  <si>
    <t>Site noise inaudible. Measurement dominated by ambient noise including traffic, birds and occasional aircraft.</t>
  </si>
  <si>
    <t>Mine inaudible. Insects, bugs, frogs dominant.</t>
  </si>
  <si>
    <t>Dominant noise from Appin West Site. Below criteria.</t>
  </si>
  <si>
    <t>Site noise audible including mechanical hum and machines. Measurement dominated by ambient noise including traffic and birds.</t>
  </si>
  <si>
    <t>Wildlife and road noise dominant. Mine barely audible.</t>
  </si>
  <si>
    <t>Mine inaudible. Noise dominated by birds, Picton road vehicle noise.</t>
  </si>
  <si>
    <t>Site noise audible including mechanical hum (36-41 dB, 15 min). Ambient noise included wind, trees rustling, birds and traffic.</t>
  </si>
  <si>
    <t>Site noise inaudible. Ambient noise included cars, crickets and wind-blown foliage.</t>
  </si>
  <si>
    <t xml:space="preserve">Site noise audible including mechanical hum-40-42 dBA at 35% contribution for 15 min, and clangs and bangs-42-45 dBA at 50% contribution for &lt;30 sec.. Ambient / background noise included insects-39-42 dBA, birds-42-43 dBA, distant traffic-40-41 dBA, aircraft-44-45 dBA and wind-blown vegetation-43-45 dBA.  </t>
  </si>
  <si>
    <t xml:space="preserve">Site noise inaudible. Ambient noise included traffic, trucks, frogs, dogs and birds. </t>
  </si>
  <si>
    <t>Site noise inaudible. Ambient noise included traffic, crickets and wind-blown vegetation.</t>
  </si>
  <si>
    <t xml:space="preserve">Site noise audible including beeping-38-40 dBA at 30% contribution for 10 sec and distant site hum-36-40 dBA at 40% contribution for 1-2 mins. Ambient noise included dog barking-49-57 dBA, birds-40 dBA, distant traffic-38-44 dBA and wind-blown vegetation-43-50 dBA.  </t>
  </si>
  <si>
    <t>Site noise audible including mechanical hum (32-37 dB, 15 min). Ambient noise included insects, dogs, aircraft and traffic.</t>
  </si>
  <si>
    <t>Steady background noise evident from site as other noise levels drop. Appears to be from adjacent site to mine. Main noises are ambient fauna and traffic on Hume Highway.</t>
  </si>
  <si>
    <t xml:space="preserve">Site noise audible including mechanical hum-38-40 dBA at 50% contribution, assumed 15 min, site vehicle-39-41 dBA at 50% contribution for 10 sec, and clangs and bangs-43-44 dBA at 40% contribution for 15 sec. Ambient / background noise included insects-40-42 dBA, birds-40-46 dBA, aircraft-42-43 dBA and wind-blown vegetation-44-47 dBA.  </t>
  </si>
  <si>
    <t>Site noise audible including mechanical hum (32-35 dB, 15 min), engine revving (42-44 dB, 1 min) and bangs (43-46 dB, 5s). Ambient noise included insects, dogs, train and traffic.</t>
  </si>
  <si>
    <t>Site plus EDL is slightly noisier than AW-NS5 but otherwise similar.</t>
  </si>
  <si>
    <t>Site noise audible including site hum-35-37 dBA at 40% contribution for 10 minutes, loud site hum-37-39 dBA at 70% contribution for 1 minute and beeping-38-40 dBA at 100% contribution for -10 seconds. Ambient / background noise included insects-35-38 dBA, distant highway traffic-38-41 dBA, car approaching and enters property-39-47 dBA and aircraft-38-43 dBA.</t>
  </si>
  <si>
    <t>Site plus EDL is clearly audible. Hume not audible.</t>
  </si>
  <si>
    <t>Noise levels are high due to apparent temperature inversion. Sky is clear above a heavy fog layer and noise levels from the distant Hume Highway are very prominent. Noise levels from Hume Highway are dominating and noisier than the day due to inversion.</t>
  </si>
  <si>
    <t>Site noise audible including site hum-37-39 dBA at 40% contribution for 15 minutes and loud site hum/beeping-39-41 dBA at 80% contribution for 10 seconds. Ambient noise included insects-35-38 dBA, highway traffic-40-47 dBA and passing plane-40-43 dBA.</t>
  </si>
  <si>
    <t>Not audible. Insect noise, Hume Hwy and local traffic.</t>
  </si>
  <si>
    <t xml:space="preserve">Not audible in traffic noise from Hume Highway and fauna. </t>
  </si>
  <si>
    <t>EDL audible and evident below 250Hz. Mine evident from 400Hz in measurement. Both in the background. Item dropped at mine at 12:56pm. Hume Hwy noise dominates.</t>
  </si>
  <si>
    <t>Site plus EDL is inaudible in background. Insects and distant traffic on Wilton Road dominates.</t>
  </si>
  <si>
    <t>Single drop or impact noise within the 15 minutes. Meter indicated 50 for an instant but not distinguishable in ambient as LA1.</t>
  </si>
  <si>
    <t>911/2021</t>
  </si>
  <si>
    <t>&lt;31</t>
  </si>
  <si>
    <r>
      <rPr>
        <sz val="10"/>
        <color rgb="FF000000"/>
        <rFont val="Arial"/>
        <family val="2"/>
      </rPr>
      <t>EDL audible and evident below 250Hz. Mine not audible. Both in the background. Wildlife, Hume Hwy and Wilton Rd noise dominates</t>
    </r>
    <r>
      <rPr>
        <sz val="8"/>
        <color rgb="FF000000"/>
        <rFont val="Arial"/>
        <family val="2"/>
      </rPr>
      <t>.</t>
    </r>
  </si>
  <si>
    <t>Site plus EDL is just audible. Hume not audible. Distant traffic on road other direction.</t>
  </si>
  <si>
    <t>Just audible. Mostly from EDL. Hume Hwy and local traffic.</t>
  </si>
  <si>
    <t>Site plus EDL is just audible. Hume Hwy dominates background.</t>
  </si>
  <si>
    <t>Site not audible over 
wind in trees. Wind 
direction also reduces 
mine noise. 
Intermediate points at 
mine used to estimate 
levels. Attachment A.</t>
  </si>
  <si>
    <t>Mine not audible. EDL audible. Hume Hwy and local traffic</t>
  </si>
  <si>
    <t>EDL just audible. Hume Hwy dominates background.</t>
  </si>
  <si>
    <t>EDL audible over Hume Highway. Intermediate points at mine used to estimate levels. Attachment A.</t>
  </si>
  <si>
    <t>EDL audible and 
evident below 250Hz. 
Mine not audible.
Background, wildlife, 
Wilton Rd noise 
dominates</t>
  </si>
  <si>
    <t>EDL just audible. Hume Hwy and insects dominate background.</t>
  </si>
  <si>
    <t>EDL audible over 
Hume Highway.
Intermediate points at 
mine used to estimate 
levels. Attachment A.</t>
  </si>
  <si>
    <t xml:space="preserve">EDL and mine 
inaudible. 
Background, wildlife, 
Wilton Rd noise 
dominates. </t>
  </si>
  <si>
    <t>Site not audible over Hume Highway. Intermediate points at mine used to estimate levels. Attachment A.</t>
  </si>
  <si>
    <t>EDL dominates 
background.
Intermediate points at 
mine used to estimate 
levels. Attachment A.</t>
  </si>
  <si>
    <t>Site not audible over Hume Highway. Intermediate points at mine used to estimate levels.</t>
  </si>
  <si>
    <t>EDL dominates 
background.
Site occasionally from 
a few bangs. 
Intermediate points at mine used to estimate  levels.</t>
  </si>
  <si>
    <t>APPIN WEST - AW-NS5</t>
  </si>
  <si>
    <t>The only noise from the mine was bin movement which occurred once during the survey. Constant noise from birds and vehicle.</t>
  </si>
  <si>
    <t>No noise from the mine could be heard. Constant insect and vehicle (loudest) was heard.</t>
  </si>
  <si>
    <t>Alarms head in distance from the mine. Loudest noise from passing cars.</t>
  </si>
  <si>
    <t>Mine site inaudible. Loudest noise contributors from dogs and non mine vehicles.</t>
  </si>
  <si>
    <t>Mine site mostly inaudible. Three bangs recorded, however this was background noise (38dB). Continual insect noise and regular non-mine vehicle noise (up to 90dB from vehicles).</t>
  </si>
  <si>
    <t>Low hum from mine (approx &lt;34dB). One alarm heard from mine. Survey noise dominated by non mine vehicles (up to 85dB) and insects (up to 48dB).</t>
  </si>
  <si>
    <t>No mine related exceedances. 
Responsible noise source: Birds; Public vehicles</t>
  </si>
  <si>
    <t>No mine related exceedances. 
Responsible noise source: Insects; Public vehicles; Aeroplane</t>
  </si>
  <si>
    <t>No mine related exceedances.
High values for LA1 are not considered exceedances of the criteria. Noise source: Insects; Public Vehicles</t>
  </si>
  <si>
    <t>Site inaudible, traffic, birds and insects dominant.</t>
  </si>
  <si>
    <t>No mine related exceedances. 
Responsible noise source: Dogs; Public vehicles</t>
  </si>
  <si>
    <t>No mine site noise detected</t>
  </si>
  <si>
    <t>Site not dominant background or peak noise source. Only just audible. Road, insects and frogs dominant.</t>
  </si>
  <si>
    <t>Site audible in background, surrounding environs dominant. Site noise only consisted of faint compressor noise and reversing alarm.</t>
  </si>
  <si>
    <t>Site audible only at quiet moment. Insects and road dominant.</t>
  </si>
  <si>
    <t>Boom gate alarm audible briefly.</t>
  </si>
  <si>
    <t>Site audible only briefly (reversing alarm). Road noise and insects dominant</t>
  </si>
  <si>
    <t>Site inaudible. Insects, dogs and EDL dominant.</t>
  </si>
  <si>
    <t>mine inaudible.</t>
  </si>
  <si>
    <t>Site inaudible, frogs and insects dominant.</t>
  </si>
  <si>
    <t>Frogs and insects dominant, site only audible once faintly.</t>
  </si>
  <si>
    <t>Mine site mostly inaudible.</t>
  </si>
  <si>
    <t>Insects dominant</t>
  </si>
  <si>
    <t>Dominated by car traffic, background noise. Low frequency hum barely audible.</t>
  </si>
  <si>
    <t>Mine site inaudible. Wildlife and road noise dominant.</t>
  </si>
  <si>
    <t>Slight hum from AW. Insects also dominant.</t>
  </si>
  <si>
    <t>Mine noise inaudible. Noise mostly traffic and insects.</t>
  </si>
  <si>
    <t>Frogs, EDL plant dominant.</t>
  </si>
  <si>
    <t>Inaudible over Insects and Traffic.</t>
  </si>
  <si>
    <t>Mine generally inaudible.</t>
  </si>
  <si>
    <t>Mine inaudible. Dominant noise Douglas Park Dr traffic + planes + insects.</t>
  </si>
  <si>
    <t>inaudible mine noise</t>
  </si>
  <si>
    <t>Low hum</t>
  </si>
  <si>
    <t>road noise dominant. Operational noise hear briefly</t>
  </si>
  <si>
    <t>Insects dominated survey. Mine site inaudible.</t>
  </si>
  <si>
    <t>Mine inaudible - Dominant noise general Douglas Park Drive vehicle noise.</t>
  </si>
  <si>
    <t>Mine audible (GDP/EDL?) at some points, cars, insects + homes dominant noise sources</t>
  </si>
  <si>
    <t>Insects dominant. Mine site noise inaudible.</t>
  </si>
  <si>
    <t>Mine inaudible. Dominant noise Douglas Park Drive vehicles, neighbourhood dogs, insects, birds.</t>
  </si>
  <si>
    <t>Road noise dominant, compressors audible only at quietest point, below noise criteria.</t>
  </si>
  <si>
    <t>Mine inaudible. Noise from EDL audible. Dominant noise insects.</t>
  </si>
  <si>
    <t>birds and road noise dominant. Mine site inaudible.</t>
  </si>
  <si>
    <t>Dominant noise frogs and cars. Noise from Appin West site slightly audible.</t>
  </si>
  <si>
    <t>Mine audible (dull groan), but within compliance. Dominant noise, vehicles and neighbourhood dogs</t>
  </si>
  <si>
    <t>Site noise audible including mechanical hum, reversing beepers and trucks dumping loads. Ambient noise included traffic and birds</t>
  </si>
  <si>
    <t>Dominant noise from cars</t>
  </si>
  <si>
    <t>Very still- Dominant noise from Hume Highway, Night Bird Noise. No audible noise from site.</t>
  </si>
  <si>
    <t>Site noise audible including mechanical hum. Ambient noise included traffic, airplane and birds.</t>
  </si>
  <si>
    <t>Mine intermittently audible only at quietest conditions. Car noise dominant.</t>
  </si>
  <si>
    <t xml:space="preserve">Site noise inaudible. Ambient noise included wind, birds and traffic. </t>
  </si>
  <si>
    <t>Constant mechanical hum from site noise audible. Ambient noise included traffic, sprinklers, and occasional aircraft.</t>
  </si>
  <si>
    <t>Very low hum from the mine.</t>
  </si>
  <si>
    <t>Site noise barely audible including mechanical hum-41-42 dBA at 5% contribution, assumed 15 min. Ambient/background noise included insects-41-42 dBA, birds-41-44 dBA, distant traffic-42-43 dBA, dogs-44-51 dBA, tractor and trucks-41-43 dBA, aircraft-45-46 dBA and wind-blown vegetation-50-51 dBA.</t>
  </si>
  <si>
    <t>Constant mechanical hum from site noise audible. Ambient noise included traffic and distant trucks.</t>
  </si>
  <si>
    <t>Mechanical hum from site barely audible. Ambient noise included traffic, dogs, crickets and wind-blown vegetation.</t>
  </si>
  <si>
    <t>Site noise inaudible. Ambient noise included car pass by-68-85 dBA, approaching cars-58-68 dBA, distant traffic-48-58 dBA, dogs-44-50 dBA, birds-45 dBA, distant highway traffic-38-42 dBA and wind-blown vegetation-40-44 dBA.</t>
  </si>
  <si>
    <t>Site noise inaudible. Ambient noise included insects, birds, traffic and aircraft.</t>
  </si>
  <si>
    <t xml:space="preserve">Mechanical hum and bleepers from site audible. Ambient noise included traffic. </t>
  </si>
  <si>
    <t>Steady background noise evident from site as other noise levels drop. Appears to be from adjacent site to mine. Main sources of noise are ambient fauna and traffic on Hume Highway.</t>
  </si>
  <si>
    <t>Site noise inaudible. Ambient / background noise included residents-41-45 dBA, car passing by-68-77 dBA, aircraft-50-55 dBA, motorcycle- 51-57 dBA,dogs-47-51 dBA and birds-38-39 dBA.</t>
  </si>
  <si>
    <t>Site noise audible including mechanical hum (33-38 dB, 15 min). Ambient noise included insects and traffic.</t>
  </si>
  <si>
    <t>Mine noise is distant background plus a truck leaving and another entering site. Total LAeq controlled by passing traffic. Most ambient noise is wildlife and distant Hume Hwy.</t>
  </si>
  <si>
    <t>Site noise inaudible. Ambient noise included car passing by-65-78 dBA, cars approaching 52-62 dBA, distant cars 42-52 dBA, aircraft-39-44 dBA, insects 30-35 dBA and distant highway traffic-37-40 dBA.</t>
  </si>
  <si>
    <t>Site noise inaudible. Ambient/background noise included insects-40-42 dBA, dogs-40-48 dBA, aircraft-50-55 dBA, truck- 42-47 dBA, train-41-45 dBA and car passing by-63-71 dBA.</t>
  </si>
  <si>
    <t>Mine and Hume noise not audible. One truck enters at 14:21. Total LAeq controlled by passing traffic. Most ambient noise is wildlife. With the approval of the NMP in December 2020, the noise assessment criteria have now increased.</t>
  </si>
  <si>
    <t>Site barely audible including beeping-36-39 dBA at 80% contribution for 1-2 seconds. Ambient noises included distant highway traffic-34-39 dBA, insects/frogs-32-34 dBA, distant local traffic-42-50, car leaving site-35-40 and car pass by-67-5 dBA.</t>
  </si>
  <si>
    <t>Mine noise is distant in the background at lower level than Hume Hwy. Total LAeq controlled by passing traffic. Most ambient noise is wildlife and distant Hume Hwy.</t>
  </si>
  <si>
    <t>Site reversing beeper occasionally audible. Noise levels dominated by Hume Highway. All noise levels from site and Hume have dropped since inversion lifted.</t>
  </si>
  <si>
    <t>Not audible. Hume Hwy and local traffic dominate.</t>
  </si>
  <si>
    <t>Mine noise is distant in the background. Total LAeq controlled by passing traffic. Hume Hwy not audible. With the approval of the NMP in December 2020, the noise assessment criteria have now increased.</t>
  </si>
  <si>
    <t>Not audible. Total LAeq controlled by passing traffic. Most ambient noise is wildlife and distant Hume Hwy.
No sleep disturbance events, steady noise.</t>
  </si>
  <si>
    <t>Just audible. Hume Hwy and local traffic dominate.</t>
  </si>
  <si>
    <t>Mine noise is distant in the background. Total LAeq controlled by passing traffic. Hume Hwy dominates background.</t>
  </si>
  <si>
    <t>Same as evening but calm and clear. Hume just audible. With the approval of the NMP in December 2020, the noise assessment criteria have now increased.</t>
  </si>
  <si>
    <t>Not audible. Hume 
Hwy and local traffic 
dominate</t>
  </si>
  <si>
    <t>Mine not sudible. Mostly from EDL, Hume Hwy and local traffic.</t>
  </si>
  <si>
    <t>Inversion is present. Noise levels elevated but no change in source levels at mine.
Mine and EDL clearly audible. EDL forms lower frequency range below 250Hz and mine above 400Hz.</t>
  </si>
  <si>
    <t>EDL just audible, occasional bangs. Intermediate points at mine used to estimate levels. Attachment A.</t>
  </si>
  <si>
    <t>Mine not audible. 
Mostly from EDL. 
Hume Hwy and local 
traffic.</t>
  </si>
  <si>
    <t>Not audible. Hume Hwy and local traffic dominates.</t>
  </si>
  <si>
    <t>EDL just audible. 
Intermediate points at 
mine used to estimate 
levels. Attachment A.</t>
  </si>
  <si>
    <t>Site not audible over 
wind in trees. Wind 
direction also reduces 
mine noise. 
Intermediate points at 
mine used to estimate 
levels. Attachment A</t>
  </si>
  <si>
    <t>Not audible in ambient fauna and 
Hume Highway.</t>
  </si>
  <si>
    <t>Site just audible, occasional bangs. Intermediate points at mine used to estimate levels. Attachment A.</t>
  </si>
  <si>
    <t>Site not audible. 
Intermediate points at 
mine used to estimate 
levels. Attachment A</t>
  </si>
  <si>
    <t>Site just audible, mostly EDL at low frequency. Intermediate points at mine used to estimate levels. Attachment A.</t>
  </si>
  <si>
    <t xml:space="preserve">Site not audible. 
Intermediate points at 
mine used to estimate 
levels. </t>
  </si>
  <si>
    <t>VENT SHAFT 6 - CENTRAL</t>
  </si>
  <si>
    <t>Site briefly audible from noise barrier construction.</t>
  </si>
  <si>
    <t>site inaudible, Hume highway dominant</t>
  </si>
  <si>
    <t>Site inaudible. Hume hwy, local traffic and insects audible.</t>
  </si>
  <si>
    <t>Site inaudible. Background (Hume, school, and birds dominant)</t>
  </si>
  <si>
    <t>inaudible.</t>
  </si>
  <si>
    <t>Vent shaft inaudible. Birds, insects and road noise dominant.</t>
  </si>
  <si>
    <t>5:000</t>
  </si>
  <si>
    <t>VS6 inaudible above Hume hwy and birds</t>
  </si>
  <si>
    <t>Fan site inaudible over birds, insects and nearby residential air conditioner.</t>
  </si>
  <si>
    <t>Birds, insects and Hume hwy dominant. Site inaudible.</t>
  </si>
  <si>
    <t>Site inaudible, Hume hwy dominant</t>
  </si>
  <si>
    <t>27/1/116</t>
  </si>
  <si>
    <t>Birds, road and school dominant. VS6 inaudible.</t>
  </si>
  <si>
    <t>VS6 inaudible; Hume hwy, insects dominant.</t>
  </si>
  <si>
    <t>VS6 inaudible. Hume hwy and insects dominant.</t>
  </si>
  <si>
    <t>VS6 inaudible. Frogs, birds and insects dominant.</t>
  </si>
  <si>
    <t>Fan site not audible. Trees and traffic dominant.</t>
  </si>
  <si>
    <t>VS6 completely inaudible. Road and frogs/insects dominant.</t>
  </si>
  <si>
    <t>Traffic and insects dominant.</t>
  </si>
  <si>
    <t>Dominated by insects and freeway.</t>
  </si>
  <si>
    <t>VS6 inaudible.</t>
  </si>
  <si>
    <t>VS6 inaudible. Wildlife and residential noises dominant.</t>
  </si>
  <si>
    <t>inaudible mine site noise. Traffic dominant.</t>
  </si>
  <si>
    <t>Birds, Hume, Dogs dominant.</t>
  </si>
  <si>
    <t>Mine inaudible. Noise dominated by Hume, Menangle and Camden Rds.</t>
  </si>
  <si>
    <t>Fan site inaudible. Highway noise dominant.</t>
  </si>
  <si>
    <t>Air con at house and insects dominated. Mine site inaudible.</t>
  </si>
  <si>
    <t>Traffic and insects dominant. Vent shaft inaudible.</t>
  </si>
  <si>
    <t>Dominant Noise Hume Hway, VS6 INAUDIBLE.</t>
  </si>
  <si>
    <t>Mine noise inaudible. Dominant noise: school, birds, train.</t>
  </si>
  <si>
    <t>vent shaft inaudible. Road noise dominant</t>
  </si>
  <si>
    <t>Vent shaft site inaudible. Insect and community noise in distance dominant</t>
  </si>
  <si>
    <t>Vent shaft inaudible.</t>
  </si>
  <si>
    <t>VS6 inaudible, Hume Highway noise dominant.</t>
  </si>
  <si>
    <t>Hume Highway noise dominant. VS6 inaudible.</t>
  </si>
  <si>
    <t>Mine inaudible. Hume Hwy dominant sound.</t>
  </si>
  <si>
    <t>Vent shaft inaudible. Hume Hwy dominant.</t>
  </si>
  <si>
    <t>VS6 inaudible. Hume Hwy noise dominant.</t>
  </si>
  <si>
    <t>VS6 inaudible, dominant noise insects and school.</t>
  </si>
  <si>
    <t>Site audible, below sleep disturbance criteria.</t>
  </si>
  <si>
    <t>VS6 inaudible. Hume Dominant</t>
  </si>
  <si>
    <t>Site noise inaudible. Ambient noise included traffic, trucks, crickets and birds.</t>
  </si>
  <si>
    <t>Site noise inaudible. Ambient noise included traffic, trucks, crickets and a train passing.</t>
  </si>
  <si>
    <t>Vent Shaft site inaudible</t>
  </si>
  <si>
    <t>Site noise inaudible. Ambient noise included traffic, crickets, a train passing and a train horn.</t>
  </si>
  <si>
    <t>Vent shaft inaudible. Dominant noise Hum highway &amp; general schoolyard noise.</t>
  </si>
  <si>
    <t>Site noise audible including mechanical hum (39-43 dB, 15 min). Ambient noise included birds, dogs, train and traffic.</t>
  </si>
  <si>
    <t>Site noise audible including mechanical hum (33-38 dB, 13 min). Ambient noise included insects and traffic.</t>
  </si>
  <si>
    <t>Vent shaft inaudible. Dominant noise - birds and Hume hwy road noise.</t>
  </si>
  <si>
    <t>Site noise inaudible. Ambient / background noise included train-47-52 dBA, truck horn-56 dBA, residents-52-54 dBA,aircraft-47-50 dBA and birds-45-46 dBA.</t>
  </si>
  <si>
    <t>Site noise inaudible. Ambient/background noise included helicopter-43-44 dBA, residents -43-44 dBA, aircraft-50-55 dBA, truck- 44-48 dBA and birds-39-40 dBA.</t>
  </si>
  <si>
    <t>Fan site inaudible.</t>
  </si>
  <si>
    <t xml:space="preserve">Site noise barely audible including site hum-35-38 dBA at 30% contribution for 1-2 mins. Ambient noise included insects-30-33 dBA, nearby residents-37-45 dBA, dog barking-40-50 dBA, distant traffic 37-45 dBA, and nearby trains-45-55 dBA.  </t>
  </si>
  <si>
    <t>Site noise partially audible including site hum-38-41 at 60% contribution for 5-6 mins. Ambient noise included highway traffic-39-44 dBA, plane pass by-40-43 dBA, train nearby-43-48 dBA, crickets-35 dBA and loud traffic 45-50 dBA.</t>
  </si>
  <si>
    <t>Not audible or measurable. Noise from Hume Highway and fauna. Note that measurement times extended into the early night time due to delays at AWNS4 and AWNS5 assessing complex noise environment under the temperature inversion. The delay in measurement was considered inconsequential as noise levels at VS6 are inaudible.</t>
  </si>
  <si>
    <t>Not audible. Noise from Hume Highway and fauna.</t>
  </si>
  <si>
    <t>Site noise inaudible. Measurement dominated by ambient noise including birds and occasional aircraft.</t>
  </si>
  <si>
    <t>Site noise inaudible. Ambient noise included tractor rumble, vehicle revving, aircraft and traffic.</t>
  </si>
  <si>
    <t>Site noise inaudible. Ambient / background noise included insects-41-43 dBA, car passing by-40-41 dBA, aircraft-49-51 dBA and traffic-41-43 dBA.</t>
  </si>
  <si>
    <t xml:space="preserve">Site noise inaudible. Ambient noise included wildlife-40-50 dBA, nearby residents-41-46 dBA, distant traffic-40-45 dBA, train horn-46-48 dBA, train moving-44-50 dBA and wind-blown vegetation-41-50 dBA.  </t>
  </si>
  <si>
    <t>Not audible. Hume Hwy minimal noise due to Covid lockdowns. Train departure at 8:44pm.</t>
  </si>
  <si>
    <t>Not audible, Hume Hwy and local traffic. Train depart at 9:55pm</t>
  </si>
  <si>
    <t>Not audible or measurable. Noise from Hume Highway and fauna.</t>
  </si>
  <si>
    <t>Not audicle. Hume Hwy dominates.</t>
  </si>
  <si>
    <t>Not audible. Hume 
Hwy dominates.</t>
  </si>
  <si>
    <t>Not audible</t>
  </si>
  <si>
    <t>Not audible in ambient fauna and 
Hume Highway</t>
  </si>
  <si>
    <t>Not audible. Hume 
Hwy dominates. Site 
not audible over wind 
in trees. Wind direction also reduces 
mine noise. 
Intermediate point 
checked near fans 
and confirmed 
operation was 
normal.</t>
  </si>
  <si>
    <t>Not audible. Hume 
Hwy dominates. Site 
not audible over wind</t>
  </si>
  <si>
    <t>Not audible. Hume Hwy dominates. Intermediate point checked near fans and confirmed operation was normal. Trains.</t>
  </si>
  <si>
    <t>Not audible. Hume Hwy dominates. Intermediate point checked near fans and confirmed operation was normal.</t>
  </si>
  <si>
    <t>Just occasionally audible enhanced by NE wind. Hume Hwy</t>
  </si>
  <si>
    <t>Not audible. Hume 
Hwy dominates. 
Intermediate point 
checked near fans and 
confirmed operation 
was normal. Trains.</t>
  </si>
  <si>
    <t>Not audible. Hume 
Hwy dominates. 
Intermediate point 
checked near fans and 
confirmed operation 
was normal.</t>
  </si>
  <si>
    <t>Nt audible. Hume Hwy dominates</t>
  </si>
  <si>
    <t xml:space="preserve">Not audible. Hume 
Hwy dominates. </t>
  </si>
  <si>
    <t>Not audible. Hume 
Hwy dominates. Site 
not audible over wind 
in trees. Wind 
direction also reduces mine noise. 
Intermediate point 
checked near fans 
and confirmed 
operation was 
normal.</t>
  </si>
  <si>
    <t>Not audible. Hume Hwy dominates. Train passbys. Intermediate point checked near fans and confirmed operation was normal.</t>
  </si>
  <si>
    <t>Not audible. Hume 
Hwy dominates. Train 
passbys. Inspection 
completed at VS6. 
Operation was normal</t>
  </si>
  <si>
    <t>NOISE MONITORING DATA</t>
  </si>
  <si>
    <t>BSO - HISTORICAL MONITORING RESULTS</t>
  </si>
  <si>
    <t>This data was based on version 1 of the BSO Noise Management Plan.</t>
  </si>
  <si>
    <t>On July 2014 Illawarra Metallurgical Coal amended this version and received approval of version 2.</t>
  </si>
  <si>
    <t>Results based on the new Management Plan are recorded on relevant tabs.</t>
  </si>
  <si>
    <t>Site</t>
  </si>
  <si>
    <t>Monitoring Location</t>
  </si>
  <si>
    <t>Period</t>
  </si>
  <si>
    <t>Weather Conditions</t>
  </si>
  <si>
    <r>
      <t xml:space="preserve">Criteria
</t>
    </r>
    <r>
      <rPr>
        <sz val="8"/>
        <color indexed="9"/>
        <rFont val="Arial"/>
        <family val="2"/>
      </rPr>
      <t>LAeq
(15 min)</t>
    </r>
  </si>
  <si>
    <r>
      <t xml:space="preserve">Estimated Site Noise Contribution
</t>
    </r>
    <r>
      <rPr>
        <sz val="8"/>
        <color indexed="9"/>
        <rFont val="Arial"/>
        <family val="2"/>
      </rPr>
      <t>LAeq
(15 min)</t>
    </r>
  </si>
  <si>
    <r>
      <t xml:space="preserve">Criteria 
</t>
    </r>
    <r>
      <rPr>
        <sz val="8"/>
        <color indexed="9"/>
        <rFont val="Arial"/>
        <family val="2"/>
      </rPr>
      <t>LA1
(1 min)</t>
    </r>
  </si>
  <si>
    <r>
      <t xml:space="preserve">Site Noise Contribution
</t>
    </r>
    <r>
      <rPr>
        <sz val="8"/>
        <color indexed="9"/>
        <rFont val="Arial"/>
        <family val="2"/>
      </rPr>
      <t>LA1
(1 min)</t>
    </r>
  </si>
  <si>
    <t>Lea(15)</t>
  </si>
  <si>
    <t>Calibration</t>
  </si>
  <si>
    <t>Operational Comments</t>
  </si>
  <si>
    <t>AE-NS2</t>
  </si>
  <si>
    <t>Night</t>
  </si>
  <si>
    <t>Clear, Still, Cold</t>
  </si>
  <si>
    <t>&lt;35</t>
  </si>
  <si>
    <t>No spikes from operations</t>
  </si>
  <si>
    <t xml:space="preserve">Mine site inaudible. 
Vehicles audible on Appin and Wilton Road. 
Without off-site vehicle input approximately 35dB(A) from mine site. </t>
  </si>
  <si>
    <t>No.2  Ventilation Shaft Site</t>
  </si>
  <si>
    <t>AE-NS3</t>
  </si>
  <si>
    <t>N/A*</t>
  </si>
  <si>
    <t xml:space="preserve">No2 shaft and Energy Developments Limit were the main sources of noise. 
Traffic noise present on Wilton Road. </t>
  </si>
  <si>
    <t>Appin West Pit Top</t>
  </si>
  <si>
    <t>AW-NS1</t>
  </si>
  <si>
    <t>Clear, Still</t>
  </si>
  <si>
    <t>Traffic on Hume highway was the dominant source of noise. 
Mine Site - Water treatment plant barely audible</t>
  </si>
  <si>
    <t>AW-NS2</t>
  </si>
  <si>
    <t xml:space="preserve">Mine site inaudible.
Energy Developments Limited audible. Hume Highway audible. </t>
  </si>
  <si>
    <t>No.3 Ventilation Shaft</t>
  </si>
  <si>
    <t>AW-NS3</t>
  </si>
  <si>
    <t>&lt;38</t>
  </si>
  <si>
    <t xml:space="preserve">No3 Shaft noise inaudible.
Traffic from the Hume highway was the dominant source of noise. </t>
  </si>
  <si>
    <t>West Cliff</t>
  </si>
  <si>
    <t xml:space="preserve">WC-NS1 </t>
  </si>
  <si>
    <t>NA*</t>
  </si>
  <si>
    <t>Mine site inaudible. Appin Road audible only.</t>
  </si>
  <si>
    <t xml:space="preserve">WC-NS2 </t>
  </si>
  <si>
    <t>Day</t>
  </si>
  <si>
    <t>Cloudy, Still</t>
  </si>
  <si>
    <t>&lt;41</t>
  </si>
  <si>
    <t xml:space="preserve">Mine site inaudible. 
Appin Road dominant source of noise. 
Birds noises constant. </t>
  </si>
  <si>
    <t>Evening</t>
  </si>
  <si>
    <t>Mine site audible - Main slope drive is main source.  Mine noise within limits. Minimal traffic noise.</t>
  </si>
  <si>
    <t>No2 shaft and Energy Developments Limit were the main sources of noise. 
Traffic noise present on Wilton Road.   La90 used as fan site contribution.</t>
  </si>
  <si>
    <t>Heavy traffic on Wilton Road was the dominant source of noise.  
La90 best representation of Fan site contribution</t>
  </si>
  <si>
    <t>Sunny, light breeze</t>
  </si>
  <si>
    <t>Mine operations barely audible, loader idling in distance.</t>
  </si>
  <si>
    <t>Mine site inaudible. Energy Developments Limited audible.
Traffic on Douglas Park Drive was the dominant source of noise.</t>
  </si>
  <si>
    <t>Traffic on Douglas Park was the dominant source of noise. 
La90 reading used to estimate mine contribution.</t>
  </si>
  <si>
    <t>&lt;34</t>
  </si>
  <si>
    <t>Cloudy, slight breeze</t>
  </si>
  <si>
    <t>&lt;37</t>
  </si>
  <si>
    <t>Mine site inaudible.  Appin Road audible only.
Stockpile operations - Reversing beeper barely audible.</t>
  </si>
  <si>
    <t>Time Not Recorded</t>
  </si>
  <si>
    <t>Clear, Wind increasing</t>
  </si>
  <si>
    <t>Illawarra St - Real time monitoring location</t>
  </si>
  <si>
    <t>Still night slight breeze from SE</t>
  </si>
  <si>
    <t>Constant noise from main slope at low levels. Insect noise is constant and there is occasional bird and dog barking noises. Frequent light vehicle traffic on Appin Road.</t>
  </si>
  <si>
    <t>&lt;36.1</t>
  </si>
  <si>
    <t>Site contribution between 36-38 when  loader is pushing and reversing alarm on.  Conveyor just audible at 33-34dB once background drops. Some background influence from Appin Rd light vehicle traffic.  Occasional insects and dogs barking in distance. No spike from ops to trigger La1.</t>
  </si>
  <si>
    <t>Noise level variable depending on loader movements. Generally 36-38 when  loader is pushing and reversing alarm on. Noted at about 3 min 30 that the loader stopped and conveyor just audible at 33-34dB once back ground drops. Some background influence from Appin Rd light vehicle traffic.  Occasional insects and dogs barking in distance. No spike from ops to trigger La1.</t>
  </si>
  <si>
    <t>Still. Cold, Clear sky</t>
  </si>
  <si>
    <t>48 - Coal dropping into truck</t>
  </si>
  <si>
    <t xml:space="preserve">Constant noise from main slope. Frequent bird and dog barking noises. Frequent light and heavy vehicle traffic on Appin Road. Level typically 42 dBa when background drops.  Occasional spikes during period from coal dropping into trucks (48dB). </t>
  </si>
  <si>
    <t>Barn owl Location</t>
  </si>
  <si>
    <t>&lt;48</t>
  </si>
  <si>
    <t>Cicada noise is dominant source without break. Fan site audible. Level recorded when background dropped was 48dB</t>
  </si>
  <si>
    <t>Cicadas were dominant source of noise. Birds frequently making noise. Machinery noise audible from a distance but not in direction of mine. Traffic from Wilton and Appin Road Audible. Mine Site inaudible.</t>
  </si>
  <si>
    <t>Clear, sunny.</t>
  </si>
  <si>
    <t>Mine site inaudible</t>
  </si>
  <si>
    <t>Traffic on Douglas Park Drive is dominant source of noise as well as cicadas</t>
  </si>
  <si>
    <t>Still, Clear and Warm</t>
  </si>
  <si>
    <t>Insects constant. Noise from EDL and fan site was &lt;41 when background dropped off. Cars frequent on Wilton Rd.</t>
  </si>
  <si>
    <t>Hume Highway constant but low noise. Insects and frogs constant. Methane gas drainage plant only audible feature on site at &lt;38dB when background drops.</t>
  </si>
  <si>
    <t>Constant traffic on Douglas Park Drive and Hume Highway. EDL Audible when back ground drops at 33dB. Appin West site not audible</t>
  </si>
  <si>
    <t>&lt;33</t>
  </si>
  <si>
    <t>Hume Highway constant but low noise. Insects and frogs constant. Fan Shaft barely audible</t>
  </si>
  <si>
    <t xml:space="preserve">Appin Rd dominant source of noise. Insects constant 38dB. </t>
  </si>
  <si>
    <t xml:space="preserve">Appin Rd dominant source of noise. WCCPP just audible. Coal trucks audible entering and exiting Wedderburn Rd. Insects constant 39dB. </t>
  </si>
  <si>
    <t>Fan Shaft audible at 42 dB when background drops. No spikes in noise. Birds dominant source of noise</t>
  </si>
  <si>
    <t>not audible</t>
  </si>
  <si>
    <t>Birds and traffic noise audible. Mine site not audible.</t>
  </si>
  <si>
    <t>Barn owl location</t>
  </si>
  <si>
    <t>No3 Fan Shaft barely audible over background. No spikes to trigger LA1. Birds and traffic audible</t>
  </si>
  <si>
    <t>Not Audible</t>
  </si>
  <si>
    <t>Traffic on Douglas Park Drive is dominant source of noise. Birds audible. Mine site not audible</t>
  </si>
  <si>
    <t>AE-NS1</t>
  </si>
  <si>
    <t>Clear sky, slight breeze</t>
  </si>
  <si>
    <t>42-44</t>
  </si>
  <si>
    <t>Spikes observed from site impact noise and truck movements.</t>
  </si>
  <si>
    <t>Hum from mine site audible. Vehicle movement spikes, along with truck movement and insect noise.</t>
  </si>
  <si>
    <t>Clear sky, calm conditions, no wind. Twenty degrees Celsius.</t>
  </si>
  <si>
    <t>&lt;32</t>
  </si>
  <si>
    <t>Mine site inaudible. Insects noise and dogs barking are the main contributors to noise levels.</t>
  </si>
  <si>
    <t>Clear sky, light wind.</t>
  </si>
  <si>
    <t>32-34</t>
  </si>
  <si>
    <t>Low level spikes associated with impact noise observed.</t>
  </si>
  <si>
    <t>Mine site noise just audible. Main noise source comes from insects and the road.</t>
  </si>
  <si>
    <t>Clear sky, slight breeze.</t>
  </si>
  <si>
    <t>Constant noise  from insect, birds and frogs. Distant vehicle noise. Pump cycling on and off (~40db).</t>
  </si>
  <si>
    <t>Mine site noise inaudible. Background noise only.</t>
  </si>
  <si>
    <t>Partly cloudy, light breeze</t>
  </si>
  <si>
    <t>Constant hum of plant from EDL and fan site, along with frog and cricket noise. Regularly occurring vehicle noise (trucks, cars and planes).</t>
  </si>
  <si>
    <t>No cloud cover</t>
  </si>
  <si>
    <t>Constant gas plant hum and cricket noise. Irregular vehicle noise and dog barking noise.</t>
  </si>
  <si>
    <t>Clear, no wind</t>
  </si>
  <si>
    <t>Constant insect noise through survey. Frequent vehicle noise observed.
Frequent Car noise contributing to high noise readings. Background hum audible between car movements.</t>
  </si>
  <si>
    <t>Partly cloudy</t>
  </si>
  <si>
    <t>Site noise barely audible. Dominant noises are crickets/insects,  frogs planes and cars .</t>
  </si>
  <si>
    <t>Clear - no wind</t>
  </si>
  <si>
    <t>No impact noise or alarms from site. Background hum barely audible. Constant insect and frog noise. Dogs barking and vehicle noise heard through survey.</t>
  </si>
  <si>
    <t>Constant hum from fan site, along with crickets and frogs. Regular overpassing planes. Dogs barking and distant moving vehicles.</t>
  </si>
  <si>
    <t>Fine, clear, low wind.</t>
  </si>
  <si>
    <t>Constant hum from fan site, constant insect and bird noise.</t>
  </si>
  <si>
    <t>Clear, slight breeze.</t>
  </si>
  <si>
    <t>44dB</t>
  </si>
  <si>
    <t>Constant hum noise generated from the mine. Loudest noise was vehicle exiting the pit top cap park.</t>
  </si>
  <si>
    <t>35dB</t>
  </si>
  <si>
    <t>Constant hum from frogs and vehicle noise from Appin Road.</t>
  </si>
  <si>
    <t>Frogs and traffic noise.</t>
  </si>
  <si>
    <t>Mine site noise inaudible.</t>
  </si>
  <si>
    <t>Cool, clear, slight breeze.</t>
  </si>
  <si>
    <t>Fan site contribution.</t>
  </si>
  <si>
    <t>Max noise was birds screeching, constant noise from Hume hwy.</t>
  </si>
  <si>
    <t>Clear night</t>
  </si>
  <si>
    <t>Constant hum from mine.</t>
  </si>
  <si>
    <t>AW-Barn Owl</t>
  </si>
  <si>
    <t>Cold, clear.</t>
  </si>
  <si>
    <t>Limited noise heard from mine. Constant hum from plant.</t>
  </si>
  <si>
    <t xml:space="preserve">Max noise from vehicles driving by site and dogs barking. </t>
  </si>
  <si>
    <t>Clear, cool</t>
  </si>
  <si>
    <t>Minimal constant mine noise. Dominate background noise from Hume Highway.</t>
  </si>
  <si>
    <t>Vent Shaft 3</t>
  </si>
  <si>
    <t>No noise could be heard from the fan site.</t>
  </si>
  <si>
    <t>Vent Shaft 2</t>
  </si>
  <si>
    <t>Consistent noise from the fan site.</t>
  </si>
  <si>
    <t>AE-BO</t>
  </si>
  <si>
    <t>Overcast</t>
  </si>
  <si>
    <t>Dog barking - estimated range 60-63dB.</t>
  </si>
  <si>
    <t>APPIN NO.3 - AW-NS3</t>
  </si>
  <si>
    <t>NO LONGER MONITORING REQUIREMENT</t>
  </si>
  <si>
    <t>Vent shaft noise almost inaudible. Loudest noise was dogs barking and vehicles driving by.</t>
  </si>
  <si>
    <t>Vent shaft noise inaudible. Insects very loud as well birds (loudest noise). Constant noise from Hume highway.</t>
  </si>
  <si>
    <t>Noise from insects, frogs and Hume highway road noise. Background noise  from vent shaft.</t>
  </si>
  <si>
    <t>Vent shaft noise almost inaudible. Noise dominated by birds and frequent airplanes.</t>
  </si>
  <si>
    <t>Vent shaft completely inaudible.</t>
  </si>
  <si>
    <t>Maximum site noise is 32dB (no audible peaks). Peaks of 60dB+ from insects and birds.</t>
  </si>
  <si>
    <t>No mine related exceedances. 
Responsible noise source: Birds; Insects; Public vehicles</t>
  </si>
  <si>
    <t>No mine related exceedances.
High values for LA1 are not considered exceedances of the criteria. Noise source: Dogs</t>
  </si>
  <si>
    <t>No contribution from fan site. Dominant noise sources livestock, birds, insects, aircraft.</t>
  </si>
  <si>
    <t xml:space="preserve">No mine related exceedances. 
Responsible noise source: Insects/Animals
</t>
  </si>
  <si>
    <t>No mine related exceedances.
High values for LA1 are not considered exceedances of the criteria. Noise source: Insects/Animals</t>
  </si>
  <si>
    <t>Site inactive. Now an intake.</t>
  </si>
  <si>
    <t>VS3 now intake, no fan operating at site</t>
  </si>
  <si>
    <t>Dominant noise source Hume Highway.</t>
  </si>
  <si>
    <t>inaudible - vent shaft #3 now intake</t>
  </si>
  <si>
    <t>No mine site noise detected.</t>
  </si>
  <si>
    <t>Fans no longer operating.</t>
  </si>
  <si>
    <t>Fan now on intake. Site inaudible.</t>
  </si>
  <si>
    <t>Site inaudible. Cows and insects dominant.</t>
  </si>
  <si>
    <t>site inaudible. Insects dominant sound in recording.</t>
  </si>
  <si>
    <t>VS3 now an intake, site inaudible.</t>
  </si>
  <si>
    <t>Vent shaft now intake. Inaudible.</t>
  </si>
  <si>
    <t>Fans inaudible.</t>
  </si>
  <si>
    <t>Mine/vent noise inaudible. Dominated by nearby road works.</t>
  </si>
  <si>
    <t>Traffic from Hume Hwy.</t>
  </si>
  <si>
    <t>Mine inaudible. Insect and planes dominant noise.</t>
  </si>
  <si>
    <t>Inaudible. Dominated by crickets/bugs.</t>
  </si>
  <si>
    <t>Fan site just audible.</t>
  </si>
  <si>
    <t>Mine site inaudible. Dominated by cicadas.</t>
  </si>
  <si>
    <t>Mine inaudible. Dominant noise plane overhead and insects.</t>
  </si>
  <si>
    <t>Hume highway dominant/Picton Rd. Some insects. Mine noise inaudible.</t>
  </si>
  <si>
    <t>WEST CLIFF BASELINE DATA - WC-NS1</t>
  </si>
  <si>
    <t>Mine site noise inaudible. Loudest noise from birds. Continual noise from dam over topping.</t>
  </si>
  <si>
    <t>Mine site noise almost inaudible except for a few bangs (approx 40dB). Constant noise from insects and running water.</t>
  </si>
  <si>
    <t>Constant hum from the washery along with vehicle noise (loudest) and frogs and insects.</t>
  </si>
  <si>
    <t>Mine site noise inaudible. Survey noise dominated by insects and birds.</t>
  </si>
  <si>
    <t>Mine site inaudible. Constant noise from Appin Road non mine vehicles and water noise.</t>
  </si>
  <si>
    <t>Frogs and insects dominate survey noise (up to 60dB) with non-mine vehicle noise (approx 45dB).</t>
  </si>
  <si>
    <t>Responsible noise source: Public vehicles; People talking; Excavation equipment</t>
  </si>
  <si>
    <t>Responsible noise source: Insects; Birds</t>
  </si>
  <si>
    <t>Responsible noise source: Insects</t>
  </si>
  <si>
    <t>Frogs and birds dominant. Site inaudible.</t>
  </si>
  <si>
    <t>Responsible noise source: Insects; Non-mine vehicles on Appin Road; Running water</t>
  </si>
  <si>
    <t>site inaudible. Birds and Appin road dominant.</t>
  </si>
  <si>
    <t>Site audible in background. Road, frogs and insects primarily audible.</t>
  </si>
  <si>
    <t>Dominant noise source was frogs in background and some vehicle movement. Peak noise starting of closing pump.</t>
  </si>
  <si>
    <t>No audible noise from site. Birds and cards dominant.</t>
  </si>
  <si>
    <t>nil</t>
  </si>
  <si>
    <t>Site inaudible; frogs, insects and road noise audible.</t>
  </si>
  <si>
    <t>Road dominant noise source.</t>
  </si>
  <si>
    <t>Mine noise inaudible. Dominant noise: Appin Road, Birds.</t>
  </si>
  <si>
    <t>Traffic</t>
  </si>
  <si>
    <t>AV02 (AE transfer valve) sometimes audible. Dominated by insects, birds, Appin Road.</t>
  </si>
  <si>
    <t>Bugs and Road Noise dominant.</t>
  </si>
  <si>
    <t>Mine noise inaudible. Main noise Appin road traffic.</t>
  </si>
  <si>
    <t>Mine noise inaudible. Dominant noise highway and insects.</t>
  </si>
  <si>
    <t>Some noise from water valve not 100% open.</t>
  </si>
  <si>
    <t>mine noise inaudible, main road dominant noise</t>
  </si>
  <si>
    <t>insects dominant</t>
  </si>
  <si>
    <t>Insects dominant.</t>
  </si>
  <si>
    <t>No audible mine noise, dominated by insects + planes</t>
  </si>
  <si>
    <t>WCCPP audible, but low.</t>
  </si>
  <si>
    <t>road noise dominant, mine inaudible</t>
  </si>
  <si>
    <t>dominant noise from traffic, mine inaudible</t>
  </si>
  <si>
    <t>VENT SHAFT 6 - NORTH</t>
  </si>
  <si>
    <t>Site inaudible over background (cars, birds, school)</t>
  </si>
  <si>
    <t>fan noise inaudible. Dominant noise cars on adjacent road, followed by noise from highway.</t>
  </si>
  <si>
    <t>Fan noise inaudible. Dominant noise from adjacent road and nearby highway.</t>
  </si>
  <si>
    <t>Site inaudible, birds and road dominant.</t>
  </si>
  <si>
    <t>Vs6 inaudible. Road, birds and insects dominant.</t>
  </si>
  <si>
    <t>VS6 inaudible; Hume hwy, birds dominant</t>
  </si>
  <si>
    <t>Site inaudible over background: birds, insects and road noise.</t>
  </si>
  <si>
    <t>Mine site inaudible. Hwy, adjacent road dominant.</t>
  </si>
  <si>
    <t>Mine site inaudible, Hwy and adjacent road dominant.</t>
  </si>
  <si>
    <t>intermittent car/motorbike noise, constant birds, children. VS6 inaudible.</t>
  </si>
  <si>
    <t>VS6 inaudible. Birds, insects and frogs dominant.</t>
  </si>
  <si>
    <t>VS6 inaudible, cars, frogs and insects dominant.</t>
  </si>
  <si>
    <t>VS6 inaudible, road noise and frogs/insects dominant.</t>
  </si>
  <si>
    <t>Vent shaft inaudible. Dominant noise insects, frogs and traffic.</t>
  </si>
  <si>
    <t>Mine site inaudible over Hume HW.</t>
  </si>
  <si>
    <t>Mine inaudible. Hume HW main noise.</t>
  </si>
  <si>
    <t>Adjacent road dominant noise, followed by wildlife. VS6 inaudible.</t>
  </si>
  <si>
    <t>Hume noises at &gt;35dB intermittent passing traffic.</t>
  </si>
  <si>
    <t>Fan site inaudible - Highway and adjacent road dominant noise.</t>
  </si>
  <si>
    <t>Dominated by Hume/Menangle Rd noise. Mine inaudible.</t>
  </si>
  <si>
    <t>Fan site inaudible. Adjacent road and dogs dominant noises.</t>
  </si>
  <si>
    <t>Fan site inaudible. Highway and adjacent road dominant noise.</t>
  </si>
  <si>
    <t>Fan site inaudible. Cars and adjacent road and highway dominant noise.</t>
  </si>
  <si>
    <t>Adjacent rd noise dominant, fan site inaudible</t>
  </si>
  <si>
    <t>Mine noise inaudible, dominated by traffic noise.</t>
  </si>
  <si>
    <t>Vent shaft site inaudible. Road noise dominant</t>
  </si>
  <si>
    <t>Vent shaft 6 inaudible.</t>
  </si>
  <si>
    <t xml:space="preserve">mine inaudible. Road and animal noise dominant </t>
  </si>
  <si>
    <t>Mine inaudible. Menangle rd and Hume dominant. Barking dogs and insects also loud.</t>
  </si>
  <si>
    <t>VS6 inaudible. Dominant noise birds, insects, cars.</t>
  </si>
  <si>
    <t>VS6 inaudible. Road Noise Dominant.</t>
  </si>
  <si>
    <t>VS6 Inaudible, main road dominant noise</t>
  </si>
  <si>
    <t>VENT SHAFT 6 - SOUTH</t>
  </si>
  <si>
    <t>Fan site inaudible, road noise dominant noise, followed by birds/frogs.</t>
  </si>
  <si>
    <t>Fan noise inaudible. Dominant noises were the constant highway noise and trains passing by using their horns.</t>
  </si>
  <si>
    <t>Fan noise inaudible. Dominant noise highway and train noise.</t>
  </si>
  <si>
    <t>Site inaudible. Birds and Hume hwy dominant.</t>
  </si>
  <si>
    <t>VS6 inaudible. Road noise dominant.</t>
  </si>
  <si>
    <t>VS6 inaudible above road and bird noise.</t>
  </si>
  <si>
    <t>No operations noise observed.</t>
  </si>
  <si>
    <t>Mine noise inaudible. Dominant noise Hume hwy</t>
  </si>
  <si>
    <t>Site inaudible. Hume hwy, insects and dogs heard.</t>
  </si>
  <si>
    <t>VS6 inaudible. Hume Hwy, insects and frogs dominant.</t>
  </si>
  <si>
    <t>VS6 inaudible, Hume hwy and insects audible.</t>
  </si>
  <si>
    <t>VS6 inaudible. Road and insects/frogs dominant.</t>
  </si>
  <si>
    <t>insects, traffic and trees/breeze dominant. VS6 inaudible.</t>
  </si>
  <si>
    <t>Vents inaudible.</t>
  </si>
  <si>
    <t>Mine inaudible. Road dominant noise source.</t>
  </si>
  <si>
    <t>TBC</t>
  </si>
  <si>
    <t>VS6 site inaudible. Hume highway noise dominant.</t>
  </si>
  <si>
    <t>No identifiable site noise. Highway noise.</t>
  </si>
  <si>
    <t>Fans inaudible. Hume highway and birds dominant.</t>
  </si>
  <si>
    <t>Fan site inaudible. Highway dominant noise.</t>
  </si>
  <si>
    <t>Mine noise inaudible. Road noise, bird noise dominant.</t>
  </si>
  <si>
    <t>Mine/VS inaudible. Hume dominant.</t>
  </si>
  <si>
    <t>Mine inaudible. Hume dominant.</t>
  </si>
  <si>
    <t>Mine inaudible. Hume and train dominant.</t>
  </si>
  <si>
    <t>Road noise dominant. Fan site inaudible</t>
  </si>
  <si>
    <t>VS6 inaudible. Cicadas, birds and freeway dominant.</t>
  </si>
  <si>
    <t>Van site inaudible, dominant noise is rd noise.</t>
  </si>
  <si>
    <t>Vent Shaft site inaudible. Road noise dominant</t>
  </si>
  <si>
    <t>VS6 inaudible. Hume Noise Dominant</t>
  </si>
  <si>
    <t>vent shaft site inaudible</t>
  </si>
  <si>
    <t>NO.6 VENTILATION SHAFT - DRILLING PHASE</t>
  </si>
  <si>
    <t>Site &amp; Monitoring Location</t>
  </si>
  <si>
    <t>Criteria</t>
  </si>
  <si>
    <t>Estimated Noise Contribution</t>
  </si>
  <si>
    <t>Duggan St</t>
  </si>
  <si>
    <t>10.45pm</t>
  </si>
  <si>
    <t>≤35</t>
  </si>
  <si>
    <t>No consistent noise from operations when background levels dropped to 35 dBA and only a couple of instances of short noises audible. Constant Hume Hwy traffic noise.</t>
  </si>
  <si>
    <t>10.55pm</t>
  </si>
  <si>
    <t>Rig only intermittently audible. Constant Hume Hwy traffic noise.</t>
  </si>
  <si>
    <t>9.37pm</t>
  </si>
  <si>
    <t>No consistent noise from operations when background levels dropped to 47 dBA (constant traffic noise from Hume Hwy).</t>
  </si>
  <si>
    <t>Wrightson Way</t>
  </si>
  <si>
    <t>10.32pm</t>
  </si>
  <si>
    <t xml:space="preserve">No consistent noise from operations when background levels dropped to 46dBA (constant traffic noise from Hume Hwy, planes, fauna). </t>
  </si>
  <si>
    <t>2.48pm</t>
  </si>
  <si>
    <t>≤49</t>
  </si>
  <si>
    <t xml:space="preserve">Measurement at Duggan St was 56 dBA due to other sources (traffic, school). Measurement taken at corner of site was 49 dBA and representative of site operations (within the Company property, contribution at street would be less). </t>
  </si>
  <si>
    <t>10.05pm</t>
  </si>
  <si>
    <t>No consistent noise from operations when background levels dropped to 40-41 dBA (constant traffic noise from Hume Hwy, Menangle Rd traffic occasionally).</t>
  </si>
  <si>
    <t>Station St</t>
  </si>
  <si>
    <t>10.28pm</t>
  </si>
  <si>
    <t>Traffic generally louder than at Duggan St and again operations were not audible.</t>
  </si>
  <si>
    <t>11.05pm</t>
  </si>
  <si>
    <t>≤37</t>
  </si>
  <si>
    <t>No consistent noise from operations when background levels dropped to 37 dBA. Constant Hume Highway traffic noise.</t>
  </si>
  <si>
    <t>12.44pm</t>
  </si>
  <si>
    <t>≤42</t>
  </si>
  <si>
    <t>No consistent noise from operations when background levels dropped to 42 dBA. Small number of short-duration noises during the monitoring period consistent with other background levels.</t>
  </si>
  <si>
    <t>10.08pm</t>
  </si>
  <si>
    <t>No consistent noise from operations when background levels dropped to 35 dBA (constant traffic noise, periodic noise from train and planes).</t>
  </si>
  <si>
    <t>10.12pm</t>
  </si>
  <si>
    <t>Background levels higher than criteria, however operations were inaudible.</t>
  </si>
  <si>
    <t>10.10pm</t>
  </si>
  <si>
    <t>The operations were not audible at the receiver</t>
  </si>
  <si>
    <t>10.00pm</t>
  </si>
  <si>
    <t>Hume traffic noise constant. Only amount of trucks caused variation in levels. Insects and reptiles constant.
Drilling inaudible. No ongoing noise and no spikes.</t>
  </si>
  <si>
    <t>10:08pm</t>
  </si>
  <si>
    <t>Environment/background noise dominated by Hume traffic noise which was constant and relatively consistent. Operations inaudible. No noise heard from either constant sources (e.g. pumps) or spikes (bangs, clangs).</t>
  </si>
  <si>
    <t>10:05pm</t>
  </si>
  <si>
    <t>No component of the shaft drilling operations was audible at any time over the 15min period. All measurements represent background level sources.</t>
  </si>
  <si>
    <t>2:00pm</t>
  </si>
  <si>
    <t>Hume hwy traffic constant and dominant.</t>
  </si>
  <si>
    <t>10:20pm</t>
  </si>
  <si>
    <t>Hume traffic noise constant.</t>
  </si>
  <si>
    <t>10:30pm</t>
  </si>
  <si>
    <t>Measurements representative of dominant Hume Hwy traffic noise. Varied with amount of truck traffic.</t>
  </si>
  <si>
    <t>11:12am</t>
  </si>
  <si>
    <t>Operations were only just audible at Duggan St during the lowest background periods, the contribution when the equipment/truck was at higher throttle was 41-43dBA.</t>
  </si>
  <si>
    <t>No fan noise - inaudible.</t>
  </si>
  <si>
    <t>Hume highway and frogs/insects dominant. VS6 not detected.</t>
  </si>
  <si>
    <t>APPIN MINE SAFETY GAS DRAINAGE</t>
  </si>
  <si>
    <r>
      <rPr>
        <b/>
        <sz val="11"/>
        <color indexed="63"/>
        <rFont val="Arial"/>
        <family val="2"/>
      </rPr>
      <t>Monitoring Frequency:</t>
    </r>
    <r>
      <rPr>
        <sz val="11"/>
        <color indexed="63"/>
        <rFont val="Arial"/>
        <family val="2"/>
      </rPr>
      <t xml:space="preserve"> Commencement of steered hole drilling and as required.</t>
    </r>
  </si>
  <si>
    <r>
      <rPr>
        <b/>
        <sz val="11"/>
        <color indexed="63"/>
        <rFont val="Arial"/>
        <family val="2"/>
      </rPr>
      <t>Note:</t>
    </r>
    <r>
      <rPr>
        <sz val="11"/>
        <color indexed="63"/>
        <rFont val="Arial"/>
        <family val="2"/>
      </rPr>
      <t xml:space="preserve"> Refer to Appin Mine Safety Gas Drainage Environment Reports for pre-2013 data (available on the South32 Website)</t>
    </r>
  </si>
  <si>
    <t>MSGD Site 2 - Gandangara St (flare operations)</t>
  </si>
  <si>
    <t>9.54pm</t>
  </si>
  <si>
    <t>≤36</t>
  </si>
  <si>
    <t>Flare operation barely audible above background (fauna, Menangle Rd and Hume Hwy traffic, aircraft). Even when background levels at lowest level (35-36 dBA).</t>
  </si>
  <si>
    <t>MSGD Site 2 - Jenkins St (flare operations)</t>
  </si>
  <si>
    <t>10.35pm</t>
  </si>
  <si>
    <t>Flare operation barely audible above background and only intermittently. Even when background levels at lowest level (35-36 dBA).</t>
  </si>
  <si>
    <t>9.13pm</t>
  </si>
  <si>
    <t>Flare operation barely audible above background throughout period. Even when background levels dropped to 34-35 dBA.</t>
  </si>
  <si>
    <t>MSGD Site 1 - Menangle Rd (flare operations)</t>
  </si>
  <si>
    <t>9.45pm</t>
  </si>
  <si>
    <t xml:space="preserve">Flare operation audible. Regular Menangle Road traffic 68-72 dBA. </t>
  </si>
  <si>
    <t>1.45pm</t>
  </si>
  <si>
    <t>≤48</t>
  </si>
  <si>
    <t>Flare operations inaudible at Jenkins St. 48 dBA measured at the boundary of property including all other daytime background noises.</t>
  </si>
  <si>
    <t>10.25pm</t>
  </si>
  <si>
    <t>≤32</t>
  </si>
  <si>
    <t>Flare operations generally inaudible at Jenkins St. Possibly just becoming audible at lowest background value of 32 dBA but unable to definitively confirm.</t>
  </si>
  <si>
    <t>LINK TO EQUIS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</si>
</sst>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0.0"/>
    <numFmt numFmtId="166" formatCode="0.000000"/>
    <numFmt numFmtId="167" formatCode="0.0%"/>
    <numFmt numFmtId="168" formatCode="d/mm/yy;@"/>
    <numFmt numFmtId="169" formatCode="0.000"/>
    <numFmt numFmtId="170" formatCode="d/mm/yyyy;@"/>
  </numFmts>
  <fonts count="92" x14ac:knownFonts="1">
    <font>
      <sz val="11"/>
      <color theme="1"/>
      <name val="Calibri"/>
      <family val="2"/>
      <scheme val="minor"/>
    </font>
    <font>
      <b/>
      <sz val="11"/>
      <color indexed="63"/>
      <name val="Arial"/>
      <family val="2"/>
    </font>
    <font>
      <sz val="11"/>
      <color indexed="63"/>
      <name val="Arial"/>
      <family val="2"/>
    </font>
    <font>
      <sz val="10"/>
      <name val="Arial"/>
      <family val="2"/>
    </font>
    <font>
      <sz val="12"/>
      <color indexed="12"/>
      <name val="Times New Roman"/>
      <family val="1"/>
    </font>
    <font>
      <u/>
      <sz val="10"/>
      <color indexed="12"/>
      <name val="Arial"/>
      <family val="2"/>
    </font>
    <font>
      <sz val="10"/>
      <name val="Arial Narrow"/>
      <family val="2"/>
    </font>
    <font>
      <sz val="8"/>
      <name val="Arial"/>
      <family val="2"/>
    </font>
    <font>
      <b/>
      <sz val="11"/>
      <color indexed="55"/>
      <name val="Arial"/>
      <family val="2"/>
    </font>
    <font>
      <sz val="8"/>
      <color indexed="55"/>
      <name val="Calibri"/>
      <family val="2"/>
    </font>
    <font>
      <sz val="8"/>
      <color indexed="55"/>
      <name val="Arial"/>
      <family val="2"/>
    </font>
    <font>
      <b/>
      <sz val="11"/>
      <color indexed="9"/>
      <name val="Arial"/>
      <family val="2"/>
    </font>
    <font>
      <sz val="8"/>
      <color indexed="9"/>
      <name val="Arial"/>
      <family val="2"/>
    </font>
    <font>
      <sz val="11"/>
      <name val="Arial"/>
      <family val="2"/>
    </font>
    <font>
      <u/>
      <sz val="11"/>
      <name val="Arial"/>
      <family val="2"/>
    </font>
    <font>
      <sz val="9"/>
      <color indexed="81"/>
      <name val="Tahoma"/>
      <family val="2"/>
    </font>
    <font>
      <b/>
      <sz val="10"/>
      <color indexed="9"/>
      <name val="Arial"/>
      <family val="2"/>
    </font>
    <font>
      <b/>
      <sz val="8"/>
      <color indexed="9"/>
      <name val="Arial"/>
      <family val="2"/>
    </font>
    <font>
      <b/>
      <sz val="15"/>
      <name val="Arial"/>
      <family val="2"/>
    </font>
    <font>
      <sz val="8"/>
      <color indexed="9"/>
      <name val="Calibri"/>
      <family val="2"/>
    </font>
    <font>
      <b/>
      <sz val="10"/>
      <name val="Arial"/>
      <family val="2"/>
    </font>
    <font>
      <vertAlign val="superscript"/>
      <sz val="10"/>
      <name val="Arial"/>
      <family val="2"/>
    </font>
    <font>
      <b/>
      <sz val="9"/>
      <color indexed="81"/>
      <name val="Tahoma"/>
      <family val="2"/>
    </font>
    <font>
      <sz val="10"/>
      <color indexed="30"/>
      <name val="Arial"/>
      <family val="2"/>
    </font>
    <font>
      <sz val="9"/>
      <name val="Arial"/>
      <family val="2"/>
    </font>
    <font>
      <sz val="12"/>
      <name val="Arial"/>
      <family val="2"/>
    </font>
    <font>
      <sz val="11"/>
      <color theme="1"/>
      <name val="Calibri"/>
      <family val="2"/>
      <scheme val="minor"/>
    </font>
    <font>
      <b/>
      <u/>
      <sz val="12"/>
      <color rgb="FFFF6600"/>
      <name val="Arial"/>
      <family val="2"/>
    </font>
    <font>
      <sz val="11"/>
      <color rgb="FF9C0006"/>
      <name val="Calibri"/>
      <family val="2"/>
      <scheme val="minor"/>
    </font>
    <font>
      <sz val="11"/>
      <color rgb="FF006100"/>
      <name val="Calibri"/>
      <family val="2"/>
      <scheme val="minor"/>
    </font>
    <font>
      <u/>
      <sz val="11"/>
      <color theme="10"/>
      <name val="Calibri"/>
      <family val="2"/>
      <scheme val="minor"/>
    </font>
    <font>
      <u/>
      <sz val="11"/>
      <color theme="10"/>
      <name val="Arial"/>
      <family val="2"/>
    </font>
    <font>
      <sz val="11"/>
      <color rgb="FF9C6500"/>
      <name val="Calibri"/>
      <family val="2"/>
      <scheme val="minor"/>
    </font>
    <font>
      <sz val="11"/>
      <color theme="1"/>
      <name val="Arial"/>
      <family val="2"/>
    </font>
    <font>
      <b/>
      <sz val="27"/>
      <color theme="1"/>
      <name val="Arial"/>
      <family val="2"/>
    </font>
    <font>
      <b/>
      <sz val="15"/>
      <color theme="1"/>
      <name val="Arial"/>
      <family val="2"/>
    </font>
    <font>
      <b/>
      <sz val="11"/>
      <color theme="0" tint="-0.499984740745262"/>
      <name val="Arial"/>
      <family val="2"/>
    </font>
    <font>
      <sz val="11"/>
      <color theme="0" tint="-0.499984740745262"/>
      <name val="Arial"/>
      <family val="2"/>
    </font>
    <font>
      <u/>
      <sz val="8"/>
      <color theme="10"/>
      <name val="Arial"/>
      <family val="2"/>
    </font>
    <font>
      <b/>
      <sz val="11"/>
      <color theme="1"/>
      <name val="Arial"/>
      <family val="2"/>
    </font>
    <font>
      <sz val="10"/>
      <color rgb="FF000000"/>
      <name val="Arial"/>
      <family val="2"/>
    </font>
    <font>
      <sz val="11"/>
      <name val="Calibri"/>
      <family val="2"/>
      <scheme val="minor"/>
    </font>
    <font>
      <sz val="11"/>
      <color theme="0" tint="-0.499984740745262"/>
      <name val="Calibri"/>
      <family val="2"/>
      <scheme val="minor"/>
    </font>
    <font>
      <sz val="11"/>
      <color theme="0"/>
      <name val="Arial"/>
      <family val="2"/>
    </font>
    <font>
      <b/>
      <sz val="15"/>
      <color theme="0"/>
      <name val="Arial"/>
      <family val="2"/>
    </font>
    <font>
      <b/>
      <sz val="27"/>
      <color theme="0"/>
      <name val="Arial"/>
      <family val="2"/>
    </font>
    <font>
      <b/>
      <sz val="11"/>
      <color rgb="FFFFFFFF"/>
      <name val="Arial"/>
      <family val="2"/>
    </font>
    <font>
      <b/>
      <sz val="11"/>
      <color rgb="FF989B9C"/>
      <name val="Arial"/>
      <family val="2"/>
    </font>
    <font>
      <sz val="10"/>
      <name val="Calibri"/>
      <family val="2"/>
      <scheme val="minor"/>
    </font>
    <font>
      <b/>
      <sz val="9"/>
      <name val="Calibri"/>
      <family val="2"/>
      <scheme val="minor"/>
    </font>
    <font>
      <sz val="10"/>
      <color rgb="FFFFFFFF"/>
      <name val="Arial"/>
      <family val="2"/>
    </font>
    <font>
      <sz val="11"/>
      <color rgb="FFFFFFFF"/>
      <name val="Arial"/>
      <family val="2"/>
    </font>
    <font>
      <b/>
      <sz val="11"/>
      <color theme="0"/>
      <name val="Arial"/>
      <family val="2"/>
    </font>
    <font>
      <u/>
      <sz val="11"/>
      <color theme="2" tint="-0.249977111117893"/>
      <name val="Arial"/>
      <family val="2"/>
    </font>
    <font>
      <sz val="10"/>
      <color theme="1"/>
      <name val="Arial"/>
      <family val="2"/>
    </font>
    <font>
      <sz val="12"/>
      <color theme="1"/>
      <name val="Arial"/>
      <family val="2"/>
    </font>
    <font>
      <sz val="14"/>
      <color theme="1"/>
      <name val="Arial"/>
      <family val="2"/>
    </font>
    <font>
      <sz val="11"/>
      <color rgb="FF5F5F5F"/>
      <name val="Arial"/>
      <family val="2"/>
    </font>
    <font>
      <sz val="12"/>
      <color rgb="FF5F5F5F"/>
      <name val="Arial"/>
      <family val="2"/>
    </font>
    <font>
      <b/>
      <sz val="12"/>
      <color theme="0"/>
      <name val="Arial"/>
      <family val="2"/>
    </font>
    <font>
      <sz val="10"/>
      <color rgb="FF5F5F5F"/>
      <name val="Arial"/>
      <family val="2"/>
    </font>
    <font>
      <sz val="9"/>
      <color rgb="FFFFFFFF"/>
      <name val="Arial"/>
      <family val="2"/>
    </font>
    <font>
      <sz val="9"/>
      <color rgb="FF989B9C"/>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8"/>
      <color theme="3"/>
      <name val="Cambria"/>
      <family val="2"/>
      <scheme val="major"/>
    </font>
    <font>
      <sz val="11"/>
      <color rgb="FF9C5700"/>
      <name val="Calibri"/>
      <family val="2"/>
      <scheme val="minor"/>
    </font>
    <font>
      <sz val="11"/>
      <color rgb="FFEADA24"/>
      <name val="Arial"/>
      <family val="2"/>
    </font>
    <font>
      <sz val="10"/>
      <color rgb="FF9C0006"/>
      <name val="Arial"/>
      <family val="2"/>
    </font>
    <font>
      <sz val="10"/>
      <color rgb="FF333333"/>
      <name val="Arial"/>
      <family val="2"/>
    </font>
    <font>
      <sz val="11"/>
      <color rgb="FF000000"/>
      <name val="Calibri"/>
      <family val="2"/>
      <scheme val="minor"/>
    </font>
    <font>
      <sz val="8"/>
      <color rgb="FF000000"/>
      <name val="Arial"/>
      <family val="2"/>
    </font>
    <font>
      <sz val="8"/>
      <name val="Calibri"/>
      <family val="2"/>
      <scheme val="minor"/>
    </font>
    <font>
      <sz val="10"/>
      <color rgb="FFFF0000"/>
      <name val="Arial"/>
      <family val="2"/>
    </font>
    <font>
      <sz val="11"/>
      <color rgb="FFFF0000"/>
      <name val="Arial"/>
      <family val="2"/>
    </font>
    <font>
      <b/>
      <sz val="11"/>
      <color rgb="FF000000"/>
      <name val="Calibri"/>
      <family val="2"/>
      <scheme val="minor"/>
    </font>
    <font>
      <sz val="8"/>
      <color rgb="FFFFFFFF"/>
      <name val="Arial"/>
      <family val="2"/>
    </font>
    <font>
      <sz val="10"/>
      <name val="Arial"/>
    </font>
    <font>
      <sz val="11"/>
      <color theme="0" tint="-0.499984740745262"/>
      <name val="Arial"/>
    </font>
    <font>
      <b/>
      <u/>
      <sz val="14"/>
      <color rgb="FF0070C0"/>
      <name val="Calibri"/>
      <family val="2"/>
      <scheme val="minor"/>
    </font>
    <font>
      <u/>
      <sz val="12"/>
      <color rgb="FFFF0000"/>
      <name val="Calibri"/>
      <family val="2"/>
      <scheme val="minor"/>
    </font>
  </fonts>
  <fills count="72">
    <fill>
      <patternFill patternType="none"/>
    </fill>
    <fill>
      <patternFill patternType="gray125"/>
    </fill>
    <fill>
      <patternFill patternType="solid">
        <fgColor rgb="FFFFC7CE"/>
      </patternFill>
    </fill>
    <fill>
      <patternFill patternType="solid">
        <fgColor rgb="FFC6EFCE"/>
      </patternFill>
    </fill>
    <fill>
      <patternFill patternType="solid">
        <fgColor rgb="FFFFEB9C"/>
      </patternFill>
    </fill>
    <fill>
      <patternFill patternType="solid">
        <fgColor theme="0"/>
        <bgColor indexed="64"/>
      </patternFill>
    </fill>
    <fill>
      <patternFill patternType="solid">
        <fgColor rgb="FF989B9C"/>
        <bgColor indexed="64"/>
      </patternFill>
    </fill>
    <fill>
      <patternFill patternType="solid">
        <fgColor rgb="FF000000"/>
        <bgColor indexed="64"/>
      </patternFill>
    </fill>
    <fill>
      <patternFill patternType="solid">
        <fgColor rgb="FFF2E97C"/>
        <bgColor indexed="64"/>
      </patternFill>
    </fill>
    <fill>
      <patternFill patternType="solid">
        <fgColor theme="0" tint="-0.14999847407452621"/>
        <bgColor indexed="64"/>
      </patternFill>
    </fill>
    <fill>
      <patternFill patternType="solid">
        <fgColor theme="1" tint="0.39997558519241921"/>
        <bgColor indexed="64"/>
      </patternFill>
    </fill>
    <fill>
      <patternFill patternType="solid">
        <fgColor theme="2"/>
        <bgColor indexed="64"/>
      </patternFill>
    </fill>
    <fill>
      <patternFill patternType="solid">
        <fgColor theme="0" tint="0.79998168889431442"/>
        <bgColor indexed="64"/>
      </patternFill>
    </fill>
    <fill>
      <patternFill patternType="solid">
        <fgColor theme="6" tint="0.39997558519241921"/>
        <bgColor indexed="64"/>
      </patternFill>
    </fill>
    <fill>
      <patternFill patternType="solid">
        <fgColor theme="0" tint="0.59999389629810485"/>
        <bgColor indexed="64"/>
      </patternFill>
    </fill>
    <fill>
      <patternFill patternType="solid">
        <fgColor theme="7" tint="0.39997558519241921"/>
        <bgColor indexed="64"/>
      </patternFill>
    </fill>
    <fill>
      <patternFill patternType="solid">
        <fgColor rgb="FF5F5F5F"/>
        <bgColor indexed="64"/>
      </patternFill>
    </fill>
    <fill>
      <patternFill patternType="solid">
        <fgColor theme="0" tint="0.39997558519241921"/>
        <bgColor indexed="64"/>
      </patternFill>
    </fill>
    <fill>
      <patternFill patternType="solid">
        <fgColor rgb="FFFF7C80"/>
        <bgColor indexed="64"/>
      </patternFill>
    </fill>
    <fill>
      <patternFill patternType="solid">
        <fgColor rgb="FFFFFF00"/>
        <bgColor indexed="64"/>
      </patternFill>
    </fill>
    <fill>
      <patternFill patternType="solid">
        <fgColor rgb="FFA6A6A6"/>
        <bgColor indexed="64"/>
      </patternFill>
    </fill>
    <fill>
      <patternFill patternType="solid">
        <fgColor rgb="FFD2A699"/>
        <bgColor indexed="64"/>
      </patternFill>
    </fill>
    <fill>
      <patternFill patternType="solid">
        <fgColor rgb="FFEE7A3A"/>
        <bgColor indexed="64"/>
      </patternFill>
    </fill>
    <fill>
      <patternFill patternType="solid">
        <fgColor rgb="FFFFC000"/>
        <bgColor indexed="64"/>
      </patternFill>
    </fill>
    <fill>
      <patternFill patternType="solid">
        <fgColor rgb="FF92D050"/>
        <bgColor indexed="64"/>
      </patternFill>
    </fill>
    <fill>
      <patternFill patternType="solid">
        <fgColor rgb="FFA4C8E1"/>
        <bgColor indexed="64"/>
      </patternFill>
    </fill>
    <fill>
      <patternFill patternType="solid">
        <fgColor theme="0" tint="-0.499984740745262"/>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FF2CC"/>
        <bgColor indexed="64"/>
      </patternFill>
    </fill>
    <fill>
      <patternFill patternType="solid">
        <fgColor rgb="FFFFD966"/>
        <bgColor indexed="64"/>
      </patternFill>
    </fill>
    <fill>
      <patternFill patternType="solid">
        <fgColor rgb="FF989B9C"/>
        <bgColor rgb="FF000000"/>
      </patternFill>
    </fill>
    <fill>
      <patternFill patternType="solid">
        <fgColor rgb="FF000000"/>
        <bgColor rgb="FF000000"/>
      </patternFill>
    </fill>
    <fill>
      <patternFill patternType="solid">
        <fgColor rgb="FFF2E97C"/>
        <bgColor rgb="FF000000"/>
      </patternFill>
    </fill>
    <fill>
      <patternFill patternType="solid">
        <fgColor rgb="FFF2EA7B"/>
        <bgColor rgb="FF000000"/>
      </patternFill>
    </fill>
    <fill>
      <patternFill patternType="solid">
        <fgColor rgb="FF979B9D"/>
        <bgColor rgb="FF000000"/>
      </patternFill>
    </fill>
    <fill>
      <patternFill patternType="solid">
        <fgColor rgb="FF474A4B"/>
        <bgColor rgb="FF000000"/>
      </patternFill>
    </fill>
    <fill>
      <patternFill patternType="solid">
        <fgColor rgb="FFB9BCBD"/>
        <bgColor rgb="FF000000"/>
      </patternFill>
    </fill>
    <fill>
      <patternFill patternType="solid">
        <fgColor rgb="FFFFC7CE"/>
        <bgColor rgb="FF000000"/>
      </patternFill>
    </fill>
    <fill>
      <patternFill patternType="solid">
        <fgColor rgb="FFFFFFFF"/>
        <bgColor rgb="FF000000"/>
      </patternFill>
    </fill>
    <fill>
      <patternFill patternType="solid">
        <fgColor rgb="FFFFCCCC"/>
        <bgColor rgb="FF000000"/>
      </patternFill>
    </fill>
    <fill>
      <patternFill patternType="solid">
        <fgColor rgb="FFA6A6A6"/>
        <bgColor rgb="FF000000"/>
      </patternFill>
    </fill>
    <fill>
      <patternFill patternType="solid">
        <fgColor theme="1" tint="0.39997558519241921"/>
        <bgColor rgb="FF000000"/>
      </patternFill>
    </fill>
    <fill>
      <patternFill patternType="solid">
        <fgColor theme="3" tint="0.59999389629810485"/>
        <bgColor indexed="64"/>
      </patternFill>
    </fill>
    <fill>
      <patternFill patternType="solid">
        <fgColor rgb="FFFFCCCC"/>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bottom/>
      <diagonal/>
    </border>
    <border>
      <left/>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top style="thin">
        <color indexed="64"/>
      </top>
      <bottom/>
      <diagonal/>
    </border>
    <border>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medium">
        <color rgb="FF000000"/>
      </bottom>
      <diagonal/>
    </border>
    <border>
      <left style="thin">
        <color indexed="64"/>
      </left>
      <right style="thin">
        <color indexed="64"/>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top style="thin">
        <color indexed="64"/>
      </top>
      <bottom/>
      <diagonal/>
    </border>
    <border>
      <left/>
      <right style="thin">
        <color indexed="64"/>
      </right>
      <top style="thin">
        <color indexed="64"/>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indexed="64"/>
      </right>
      <top/>
      <bottom style="thin">
        <color indexed="64"/>
      </bottom>
      <diagonal/>
    </border>
    <border>
      <left/>
      <right style="thin">
        <color indexed="64"/>
      </right>
      <top/>
      <bottom/>
      <diagonal/>
    </border>
    <border>
      <left/>
      <right style="thin">
        <color rgb="FF000000"/>
      </right>
      <top/>
      <bottom/>
      <diagonal/>
    </border>
    <border>
      <left style="thin">
        <color rgb="FF000000"/>
      </left>
      <right style="thin">
        <color indexed="64"/>
      </right>
      <top style="thin">
        <color indexed="64"/>
      </top>
      <bottom style="thin">
        <color indexed="64"/>
      </bottom>
      <diagonal/>
    </border>
  </borders>
  <cellStyleXfs count="1564">
    <xf numFmtId="0" fontId="0" fillId="0" borderId="0"/>
    <xf numFmtId="0" fontId="27" fillId="0" borderId="0"/>
    <xf numFmtId="0" fontId="28" fillId="2" borderId="0" applyNumberFormat="0" applyBorder="0" applyAlignment="0" applyProtection="0"/>
    <xf numFmtId="164" fontId="26" fillId="0" borderId="0" applyFont="0" applyFill="0" applyBorder="0" applyAlignment="0" applyProtection="0"/>
    <xf numFmtId="0" fontId="29" fillId="3" borderId="0" applyNumberFormat="0" applyBorder="0" applyAlignment="0" applyProtection="0"/>
    <xf numFmtId="0" fontId="30" fillId="0" borderId="0" applyNumberFormat="0" applyFill="0" applyBorder="0" applyAlignment="0" applyProtection="0"/>
    <xf numFmtId="0" fontId="5" fillId="0" borderId="0" applyNumberFormat="0" applyFill="0" applyBorder="0" applyAlignment="0" applyProtection="0">
      <alignment vertical="top"/>
      <protection locked="0"/>
    </xf>
    <xf numFmtId="0" fontId="31" fillId="0" borderId="0" applyNumberFormat="0" applyFill="0" applyBorder="0" applyAlignment="0" applyProtection="0"/>
    <xf numFmtId="0" fontId="32" fillId="4" borderId="0" applyNumberFormat="0" applyBorder="0" applyAlignment="0" applyProtection="0"/>
    <xf numFmtId="0" fontId="2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 fillId="0" borderId="0"/>
    <xf numFmtId="0" fontId="6" fillId="0" borderId="0"/>
    <xf numFmtId="0" fontId="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66" fontId="3" fillId="0" borderId="0">
      <alignment horizontal="left" wrapText="1"/>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0" fontId="4" fillId="0" borderId="0" applyNumberFormat="0" applyFill="0" applyBorder="0" applyAlignment="0">
      <protection locked="0"/>
    </xf>
    <xf numFmtId="0" fontId="63" fillId="0" borderId="20" applyNumberFormat="0" applyFill="0" applyAlignment="0" applyProtection="0"/>
    <xf numFmtId="0" fontId="64" fillId="0" borderId="21" applyNumberFormat="0" applyFill="0" applyAlignment="0" applyProtection="0"/>
    <xf numFmtId="0" fontId="65" fillId="0" borderId="22" applyNumberFormat="0" applyFill="0" applyAlignment="0" applyProtection="0"/>
    <xf numFmtId="0" fontId="65" fillId="0" borderId="0" applyNumberFormat="0" applyFill="0" applyBorder="0" applyAlignment="0" applyProtection="0"/>
    <xf numFmtId="0" fontId="29" fillId="3" borderId="0" applyNumberFormat="0" applyBorder="0" applyAlignment="0" applyProtection="0"/>
    <xf numFmtId="0" fontId="28" fillId="2" borderId="0" applyNumberFormat="0" applyBorder="0" applyAlignment="0" applyProtection="0"/>
    <xf numFmtId="0" fontId="66" fillId="27" borderId="23" applyNumberFormat="0" applyAlignment="0" applyProtection="0"/>
    <xf numFmtId="0" fontId="67" fillId="28" borderId="24" applyNumberFormat="0" applyAlignment="0" applyProtection="0"/>
    <xf numFmtId="0" fontId="68" fillId="28" borderId="23" applyNumberFormat="0" applyAlignment="0" applyProtection="0"/>
    <xf numFmtId="0" fontId="69" fillId="0" borderId="25" applyNumberFormat="0" applyFill="0" applyAlignment="0" applyProtection="0"/>
    <xf numFmtId="0" fontId="70" fillId="29" borderId="26" applyNumberFormat="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3" fillId="0" borderId="28" applyNumberFormat="0" applyFill="0" applyAlignment="0" applyProtection="0"/>
    <xf numFmtId="0" fontId="74"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74"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74"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74"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74"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74" fillId="51"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75" fillId="0" borderId="0" applyNumberFormat="0" applyFill="0" applyBorder="0" applyAlignment="0" applyProtection="0"/>
    <xf numFmtId="0" fontId="26" fillId="0" borderId="0"/>
    <xf numFmtId="0" fontId="63" fillId="0" borderId="20" applyNumberFormat="0" applyFill="0" applyAlignment="0" applyProtection="0"/>
    <xf numFmtId="0" fontId="64" fillId="0" borderId="21" applyNumberFormat="0" applyFill="0" applyAlignment="0" applyProtection="0"/>
    <xf numFmtId="0" fontId="65" fillId="0" borderId="22" applyNumberFormat="0" applyFill="0" applyAlignment="0" applyProtection="0"/>
    <xf numFmtId="0" fontId="65" fillId="0" borderId="0" applyNumberFormat="0" applyFill="0" applyBorder="0" applyAlignment="0" applyProtection="0"/>
    <xf numFmtId="0" fontId="66" fillId="27" borderId="23" applyNumberFormat="0" applyAlignment="0" applyProtection="0"/>
    <xf numFmtId="0" fontId="67" fillId="28" borderId="24" applyNumberFormat="0" applyAlignment="0" applyProtection="0"/>
    <xf numFmtId="0" fontId="68" fillId="28" borderId="23" applyNumberFormat="0" applyAlignment="0" applyProtection="0"/>
    <xf numFmtId="0" fontId="69" fillId="0" borderId="25" applyNumberFormat="0" applyFill="0" applyAlignment="0" applyProtection="0"/>
    <xf numFmtId="0" fontId="70" fillId="29" borderId="26" applyNumberFormat="0" applyAlignment="0" applyProtection="0"/>
    <xf numFmtId="0" fontId="71" fillId="0" borderId="0" applyNumberFormat="0" applyFill="0" applyBorder="0" applyAlignment="0" applyProtection="0"/>
    <xf numFmtId="0" fontId="26" fillId="30" borderId="27" applyNumberFormat="0" applyFont="0" applyAlignment="0" applyProtection="0"/>
    <xf numFmtId="0" fontId="72" fillId="0" borderId="0" applyNumberFormat="0" applyFill="0" applyBorder="0" applyAlignment="0" applyProtection="0"/>
    <xf numFmtId="0" fontId="73" fillId="0" borderId="28" applyNumberFormat="0" applyFill="0" applyAlignment="0" applyProtection="0"/>
    <xf numFmtId="0" fontId="74"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74" fillId="34" borderId="0" applyNumberFormat="0" applyBorder="0" applyAlignment="0" applyProtection="0"/>
    <xf numFmtId="0" fontId="74"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74" fillId="38" borderId="0" applyNumberFormat="0" applyBorder="0" applyAlignment="0" applyProtection="0"/>
    <xf numFmtId="0" fontId="74"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74" fillId="42" borderId="0" applyNumberFormat="0" applyBorder="0" applyAlignment="0" applyProtection="0"/>
    <xf numFmtId="0" fontId="74"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74" fillId="46" borderId="0" applyNumberFormat="0" applyBorder="0" applyAlignment="0" applyProtection="0"/>
    <xf numFmtId="0" fontId="74"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74" fillId="50" borderId="0" applyNumberFormat="0" applyBorder="0" applyAlignment="0" applyProtection="0"/>
    <xf numFmtId="0" fontId="74" fillId="51"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74" fillId="54" borderId="0" applyNumberFormat="0" applyBorder="0" applyAlignment="0" applyProtection="0"/>
    <xf numFmtId="0" fontId="3" fillId="0" borderId="0"/>
    <xf numFmtId="0" fontId="3" fillId="0" borderId="0"/>
    <xf numFmtId="0" fontId="3" fillId="0" borderId="0"/>
    <xf numFmtId="0" fontId="26" fillId="0" borderId="0"/>
    <xf numFmtId="0" fontId="26" fillId="0" borderId="0"/>
    <xf numFmtId="0" fontId="26" fillId="30" borderId="27" applyNumberFormat="0" applyFont="0" applyAlignment="0" applyProtection="0"/>
    <xf numFmtId="0" fontId="26" fillId="0" borderId="0"/>
    <xf numFmtId="0" fontId="26" fillId="30" borderId="27" applyNumberFormat="0" applyFont="0" applyAlignment="0" applyProtection="0"/>
    <xf numFmtId="0" fontId="26" fillId="32" borderId="0" applyNumberFormat="0" applyBorder="0" applyAlignment="0" applyProtection="0"/>
    <xf numFmtId="0" fontId="26" fillId="33"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0" borderId="0"/>
    <xf numFmtId="0" fontId="26" fillId="30" borderId="27" applyNumberFormat="0" applyFont="0" applyAlignment="0" applyProtection="0"/>
    <xf numFmtId="0" fontId="26" fillId="32" borderId="0" applyNumberFormat="0" applyBorder="0" applyAlignment="0" applyProtection="0"/>
    <xf numFmtId="0" fontId="26" fillId="33"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0" borderId="0"/>
    <xf numFmtId="0" fontId="26" fillId="30" borderId="27" applyNumberFormat="0" applyFont="0" applyAlignment="0" applyProtection="0"/>
    <xf numFmtId="0" fontId="26" fillId="32" borderId="0" applyNumberFormat="0" applyBorder="0" applyAlignment="0" applyProtection="0"/>
    <xf numFmtId="0" fontId="26" fillId="33"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0" borderId="0"/>
    <xf numFmtId="0" fontId="26" fillId="30" borderId="27" applyNumberFormat="0" applyFont="0" applyAlignment="0" applyProtection="0"/>
    <xf numFmtId="0" fontId="26" fillId="32" borderId="0" applyNumberFormat="0" applyBorder="0" applyAlignment="0" applyProtection="0"/>
    <xf numFmtId="0" fontId="26" fillId="33"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0" borderId="0"/>
    <xf numFmtId="0" fontId="26" fillId="30" borderId="27" applyNumberFormat="0" applyFont="0" applyAlignment="0" applyProtection="0"/>
    <xf numFmtId="0" fontId="26" fillId="32" borderId="0" applyNumberFormat="0" applyBorder="0" applyAlignment="0" applyProtection="0"/>
    <xf numFmtId="0" fontId="26" fillId="33"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30" borderId="27" applyNumberFormat="0" applyFont="0" applyAlignment="0" applyProtection="0"/>
    <xf numFmtId="0" fontId="26" fillId="32" borderId="0" applyNumberFormat="0" applyBorder="0" applyAlignment="0" applyProtection="0"/>
    <xf numFmtId="0" fontId="26" fillId="33"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0" borderId="0"/>
    <xf numFmtId="0" fontId="26" fillId="30" borderId="27" applyNumberFormat="0" applyFont="0" applyAlignment="0" applyProtection="0"/>
    <xf numFmtId="0" fontId="26" fillId="32" borderId="0" applyNumberFormat="0" applyBorder="0" applyAlignment="0" applyProtection="0"/>
    <xf numFmtId="0" fontId="26" fillId="33"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0" borderId="0"/>
    <xf numFmtId="0" fontId="26" fillId="30" borderId="27" applyNumberFormat="0" applyFont="0" applyAlignment="0" applyProtection="0"/>
    <xf numFmtId="0" fontId="26" fillId="32" borderId="0" applyNumberFormat="0" applyBorder="0" applyAlignment="0" applyProtection="0"/>
    <xf numFmtId="0" fontId="26" fillId="33"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0" borderId="0"/>
    <xf numFmtId="0" fontId="26" fillId="30" borderId="27" applyNumberFormat="0" applyFont="0" applyAlignment="0" applyProtection="0"/>
    <xf numFmtId="0" fontId="26" fillId="32" borderId="0" applyNumberFormat="0" applyBorder="0" applyAlignment="0" applyProtection="0"/>
    <xf numFmtId="0" fontId="26" fillId="33"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0" borderId="0"/>
    <xf numFmtId="0" fontId="26" fillId="30" borderId="27" applyNumberFormat="0" applyFont="0" applyAlignment="0" applyProtection="0"/>
    <xf numFmtId="0" fontId="26" fillId="32" borderId="0" applyNumberFormat="0" applyBorder="0" applyAlignment="0" applyProtection="0"/>
    <xf numFmtId="0" fontId="26" fillId="33"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0" borderId="0"/>
    <xf numFmtId="0" fontId="26" fillId="30" borderId="27" applyNumberFormat="0" applyFont="0" applyAlignment="0" applyProtection="0"/>
    <xf numFmtId="0" fontId="26" fillId="32" borderId="0" applyNumberFormat="0" applyBorder="0" applyAlignment="0" applyProtection="0"/>
    <xf numFmtId="0" fontId="26" fillId="33"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0" borderId="0"/>
    <xf numFmtId="0" fontId="26" fillId="30" borderId="27" applyNumberFormat="0" applyFont="0" applyAlignment="0" applyProtection="0"/>
    <xf numFmtId="0" fontId="26" fillId="32" borderId="0" applyNumberFormat="0" applyBorder="0" applyAlignment="0" applyProtection="0"/>
    <xf numFmtId="0" fontId="26" fillId="33"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0" borderId="0"/>
    <xf numFmtId="0" fontId="26" fillId="30" borderId="27" applyNumberFormat="0" applyFont="0" applyAlignment="0" applyProtection="0"/>
    <xf numFmtId="0" fontId="26" fillId="32" borderId="0" applyNumberFormat="0" applyBorder="0" applyAlignment="0" applyProtection="0"/>
    <xf numFmtId="0" fontId="26" fillId="33"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76" fillId="0" borderId="0" applyNumberFormat="0" applyFill="0" applyBorder="0" applyAlignment="0" applyProtection="0"/>
    <xf numFmtId="0" fontId="77" fillId="4" borderId="0" applyNumberFormat="0" applyBorder="0" applyAlignment="0" applyProtection="0"/>
    <xf numFmtId="0" fontId="26" fillId="34"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6" borderId="0" applyNumberFormat="0" applyBorder="0" applyAlignment="0" applyProtection="0"/>
    <xf numFmtId="0" fontId="26" fillId="50" borderId="0" applyNumberFormat="0" applyBorder="0" applyAlignment="0" applyProtection="0"/>
    <xf numFmtId="0" fontId="26" fillId="54" borderId="0" applyNumberFormat="0" applyBorder="0" applyAlignment="0" applyProtection="0"/>
    <xf numFmtId="0" fontId="33" fillId="0" borderId="0"/>
    <xf numFmtId="0" fontId="3" fillId="0" borderId="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26" fillId="0" borderId="0"/>
    <xf numFmtId="0" fontId="26" fillId="30" borderId="27" applyNumberFormat="0" applyFont="0" applyAlignment="0" applyProtection="0"/>
    <xf numFmtId="0" fontId="26" fillId="32" borderId="0" applyNumberFormat="0" applyBorder="0" applyAlignment="0" applyProtection="0"/>
    <xf numFmtId="0" fontId="26" fillId="33"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0" borderId="0"/>
    <xf numFmtId="0" fontId="26" fillId="30" borderId="27" applyNumberFormat="0" applyFont="0" applyAlignment="0" applyProtection="0"/>
    <xf numFmtId="0" fontId="26" fillId="32" borderId="0" applyNumberFormat="0" applyBorder="0" applyAlignment="0" applyProtection="0"/>
    <xf numFmtId="0" fontId="26" fillId="33"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164" fontId="26" fillId="0" borderId="0" applyFont="0" applyFill="0" applyBorder="0" applyAlignment="0" applyProtection="0"/>
  </cellStyleXfs>
  <cellXfs count="1077">
    <xf numFmtId="0" fontId="0" fillId="0" borderId="0" xfId="0"/>
    <xf numFmtId="0" fontId="33" fillId="0" borderId="0" xfId="0" applyFont="1"/>
    <xf numFmtId="0" fontId="34" fillId="5" borderId="0" xfId="0" applyFont="1" applyFill="1"/>
    <xf numFmtId="0" fontId="35" fillId="5" borderId="0" xfId="0" applyFont="1" applyFill="1"/>
    <xf numFmtId="49" fontId="35" fillId="5" borderId="0" xfId="0" applyNumberFormat="1" applyFont="1" applyFill="1"/>
    <xf numFmtId="0" fontId="36" fillId="0" borderId="0" xfId="0" applyFont="1"/>
    <xf numFmtId="0" fontId="37" fillId="0" borderId="0" xfId="0" applyFont="1"/>
    <xf numFmtId="0" fontId="38" fillId="0" borderId="0" xfId="5" applyFont="1"/>
    <xf numFmtId="0" fontId="39" fillId="0" borderId="0" xfId="0" applyFont="1" applyAlignment="1">
      <alignment horizontal="center" vertical="center" wrapText="1"/>
    </xf>
    <xf numFmtId="0" fontId="3" fillId="6" borderId="1" xfId="22" applyFont="1" applyFill="1" applyBorder="1" applyAlignment="1">
      <alignment horizontal="center" vertical="center"/>
    </xf>
    <xf numFmtId="1" fontId="3" fillId="6" borderId="2" xfId="22" applyNumberFormat="1" applyFont="1" applyFill="1" applyBorder="1" applyAlignment="1">
      <alignment horizontal="center" vertical="center"/>
    </xf>
    <xf numFmtId="0" fontId="33" fillId="0" borderId="0" xfId="0" applyFont="1" applyAlignment="1">
      <alignment wrapText="1"/>
    </xf>
    <xf numFmtId="165" fontId="3" fillId="6" borderId="1" xfId="22" applyNumberFormat="1" applyFont="1" applyFill="1" applyBorder="1" applyAlignment="1">
      <alignment horizontal="center" vertical="center"/>
    </xf>
    <xf numFmtId="1" fontId="3" fillId="6" borderId="1" xfId="22" applyNumberFormat="1" applyFont="1" applyFill="1" applyBorder="1" applyAlignment="1">
      <alignment horizontal="center" vertical="center"/>
    </xf>
    <xf numFmtId="165" fontId="3" fillId="6" borderId="3" xfId="22" applyNumberFormat="1" applyFont="1" applyFill="1" applyBorder="1" applyAlignment="1">
      <alignment horizontal="center" vertical="center"/>
    </xf>
    <xf numFmtId="165" fontId="3" fillId="6" borderId="2" xfId="22" applyNumberFormat="1" applyFont="1" applyFill="1" applyBorder="1" applyAlignment="1">
      <alignment horizontal="center" vertical="center"/>
    </xf>
    <xf numFmtId="0" fontId="3" fillId="6" borderId="3" xfId="22" applyFont="1" applyFill="1" applyBorder="1" applyAlignment="1">
      <alignment horizontal="center" vertical="center"/>
    </xf>
    <xf numFmtId="1" fontId="3" fillId="6" borderId="3" xfId="22" applyNumberFormat="1" applyFont="1" applyFill="1" applyBorder="1" applyAlignment="1">
      <alignment horizontal="center" vertical="center"/>
    </xf>
    <xf numFmtId="0" fontId="3" fillId="6" borderId="2" xfId="22" applyFont="1" applyFill="1" applyBorder="1" applyAlignment="1">
      <alignment horizontal="center" vertical="center"/>
    </xf>
    <xf numFmtId="0" fontId="13" fillId="0" borderId="0" xfId="0" applyFont="1"/>
    <xf numFmtId="0" fontId="31" fillId="0" borderId="0" xfId="5" applyFont="1"/>
    <xf numFmtId="0" fontId="14" fillId="0" borderId="0" xfId="5" applyFont="1"/>
    <xf numFmtId="17" fontId="3" fillId="0" borderId="1" xfId="11" applyNumberFormat="1" applyFont="1" applyBorder="1" applyAlignment="1">
      <alignment horizontal="center" vertical="center"/>
    </xf>
    <xf numFmtId="14" fontId="3" fillId="0" borderId="3" xfId="11" applyNumberFormat="1" applyFont="1" applyBorder="1" applyAlignment="1">
      <alignment horizontal="center" vertical="center"/>
    </xf>
    <xf numFmtId="0" fontId="3" fillId="0" borderId="3" xfId="11" applyFont="1" applyBorder="1" applyAlignment="1">
      <alignment horizontal="center" vertical="center"/>
    </xf>
    <xf numFmtId="14" fontId="3" fillId="0" borderId="2" xfId="11" applyNumberFormat="1" applyFont="1" applyBorder="1" applyAlignment="1">
      <alignment horizontal="center" vertical="center"/>
    </xf>
    <xf numFmtId="0" fontId="3" fillId="0" borderId="1" xfId="11" applyFont="1" applyBorder="1" applyAlignment="1">
      <alignment horizontal="center" vertical="center"/>
    </xf>
    <xf numFmtId="0" fontId="3" fillId="0" borderId="1" xfId="9" applyFont="1" applyBorder="1" applyAlignment="1">
      <alignment horizontal="center" vertical="center"/>
    </xf>
    <xf numFmtId="17" fontId="3" fillId="0" borderId="3" xfId="11" applyNumberFormat="1" applyFont="1" applyBorder="1" applyAlignment="1">
      <alignment horizontal="center" vertical="center"/>
    </xf>
    <xf numFmtId="0" fontId="3" fillId="0" borderId="2" xfId="11" applyFont="1" applyBorder="1" applyAlignment="1">
      <alignment horizontal="center" vertical="center"/>
    </xf>
    <xf numFmtId="14" fontId="3" fillId="0" borderId="1" xfId="11" applyNumberFormat="1" applyFont="1" applyBorder="1" applyAlignment="1">
      <alignment horizontal="center" vertical="center"/>
    </xf>
    <xf numFmtId="14" fontId="3" fillId="0" borderId="1" xfId="9" applyNumberFormat="1" applyFont="1" applyBorder="1" applyAlignment="1">
      <alignment horizontal="center" vertical="center"/>
    </xf>
    <xf numFmtId="14" fontId="3" fillId="0" borderId="2" xfId="9" applyNumberFormat="1" applyFont="1" applyBorder="1" applyAlignment="1">
      <alignment horizontal="center" vertical="center"/>
    </xf>
    <xf numFmtId="14" fontId="3" fillId="0" borderId="3" xfId="9" applyNumberFormat="1" applyFont="1" applyBorder="1" applyAlignment="1">
      <alignment horizontal="center" vertical="center"/>
    </xf>
    <xf numFmtId="0" fontId="3" fillId="0" borderId="2" xfId="9" applyFont="1" applyBorder="1" applyAlignment="1">
      <alignment horizontal="center" vertical="center"/>
    </xf>
    <xf numFmtId="0" fontId="3" fillId="0" borderId="3" xfId="9" applyFont="1" applyBorder="1" applyAlignment="1">
      <alignment horizontal="center" vertical="center"/>
    </xf>
    <xf numFmtId="165" fontId="3" fillId="0" borderId="2" xfId="11" applyNumberFormat="1" applyFont="1" applyBorder="1" applyAlignment="1">
      <alignment horizontal="center" vertical="center"/>
    </xf>
    <xf numFmtId="165" fontId="3" fillId="0" borderId="3" xfId="11" applyNumberFormat="1" applyFont="1" applyBorder="1" applyAlignment="1">
      <alignment horizontal="center" vertical="center"/>
    </xf>
    <xf numFmtId="165" fontId="3" fillId="0" borderId="1" xfId="11" applyNumberFormat="1" applyFont="1" applyBorder="1" applyAlignment="1">
      <alignment horizontal="center" vertical="center"/>
    </xf>
    <xf numFmtId="165" fontId="3" fillId="0" borderId="1" xfId="9" applyNumberFormat="1" applyFont="1" applyBorder="1" applyAlignment="1">
      <alignment horizontal="center" vertical="center"/>
    </xf>
    <xf numFmtId="165" fontId="3" fillId="0" borderId="2" xfId="9" applyNumberFormat="1" applyFont="1" applyBorder="1" applyAlignment="1">
      <alignment horizontal="center" vertical="center"/>
    </xf>
    <xf numFmtId="0" fontId="3" fillId="7" borderId="1" xfId="11" applyFont="1" applyFill="1" applyBorder="1" applyAlignment="1">
      <alignment horizontal="center" vertical="center"/>
    </xf>
    <xf numFmtId="0" fontId="3" fillId="7" borderId="3" xfId="11" applyFont="1" applyFill="1" applyBorder="1" applyAlignment="1">
      <alignment horizontal="center" vertical="center"/>
    </xf>
    <xf numFmtId="0" fontId="3" fillId="7" borderId="2" xfId="11" applyFont="1" applyFill="1" applyBorder="1" applyAlignment="1">
      <alignment horizontal="center" vertical="center"/>
    </xf>
    <xf numFmtId="0" fontId="3" fillId="8" borderId="2" xfId="9" applyFont="1" applyFill="1" applyBorder="1" applyAlignment="1">
      <alignment horizontal="center" vertical="center"/>
    </xf>
    <xf numFmtId="0" fontId="3" fillId="8" borderId="1" xfId="11" applyFont="1" applyFill="1" applyBorder="1" applyAlignment="1">
      <alignment horizontal="center" vertical="center"/>
    </xf>
    <xf numFmtId="0" fontId="3" fillId="8" borderId="3" xfId="9" applyFont="1" applyFill="1" applyBorder="1" applyAlignment="1">
      <alignment horizontal="center" vertical="center"/>
    </xf>
    <xf numFmtId="0" fontId="3" fillId="8" borderId="2" xfId="11" applyFont="1" applyFill="1" applyBorder="1" applyAlignment="1">
      <alignment horizontal="center" vertical="center"/>
    </xf>
    <xf numFmtId="0" fontId="3" fillId="8" borderId="3" xfId="11" applyFont="1" applyFill="1" applyBorder="1" applyAlignment="1">
      <alignment horizontal="center" vertical="center"/>
    </xf>
    <xf numFmtId="0" fontId="3" fillId="8" borderId="1" xfId="9" applyFont="1" applyFill="1" applyBorder="1" applyAlignment="1">
      <alignment horizontal="center" vertical="center"/>
    </xf>
    <xf numFmtId="0" fontId="3" fillId="0" borderId="2" xfId="11" applyFont="1" applyBorder="1" applyAlignment="1">
      <alignment horizontal="center" wrapText="1"/>
    </xf>
    <xf numFmtId="14" fontId="3" fillId="0" borderId="1" xfId="11" applyNumberFormat="1" applyFont="1" applyBorder="1" applyAlignment="1">
      <alignment horizontal="center"/>
    </xf>
    <xf numFmtId="14" fontId="3" fillId="0" borderId="3" xfId="11" applyNumberFormat="1" applyFont="1" applyBorder="1" applyAlignment="1">
      <alignment horizontal="center"/>
    </xf>
    <xf numFmtId="14" fontId="3" fillId="0" borderId="2" xfId="11" applyNumberFormat="1" applyFont="1" applyBorder="1" applyAlignment="1">
      <alignment horizontal="center"/>
    </xf>
    <xf numFmtId="0" fontId="3" fillId="0" borderId="2" xfId="11" applyFont="1" applyBorder="1" applyAlignment="1">
      <alignment horizontal="center"/>
    </xf>
    <xf numFmtId="0" fontId="3" fillId="0" borderId="3" xfId="11" applyFont="1" applyBorder="1" applyAlignment="1">
      <alignment horizontal="center"/>
    </xf>
    <xf numFmtId="0" fontId="3" fillId="0" borderId="1" xfId="11" applyFont="1" applyBorder="1" applyAlignment="1">
      <alignment horizontal="center"/>
    </xf>
    <xf numFmtId="165" fontId="3" fillId="0" borderId="3" xfId="9" applyNumberFormat="1" applyFont="1" applyBorder="1" applyAlignment="1">
      <alignment horizontal="center" vertical="center"/>
    </xf>
    <xf numFmtId="0" fontId="3" fillId="7" borderId="1" xfId="9" applyFont="1" applyFill="1" applyBorder="1" applyAlignment="1">
      <alignment horizontal="center" vertical="center"/>
    </xf>
    <xf numFmtId="0" fontId="40" fillId="0" borderId="1" xfId="9" applyFont="1" applyBorder="1" applyAlignment="1">
      <alignment horizontal="center" vertical="center"/>
    </xf>
    <xf numFmtId="0" fontId="40" fillId="0" borderId="3" xfId="9" applyFont="1" applyBorder="1" applyAlignment="1">
      <alignment horizontal="center" vertical="center"/>
    </xf>
    <xf numFmtId="0" fontId="40" fillId="0" borderId="2" xfId="9" applyFont="1" applyBorder="1" applyAlignment="1">
      <alignment horizontal="center" vertical="center"/>
    </xf>
    <xf numFmtId="0" fontId="40" fillId="0" borderId="1" xfId="9" applyFont="1" applyBorder="1" applyAlignment="1">
      <alignment horizontal="center" vertical="center" wrapText="1"/>
    </xf>
    <xf numFmtId="0" fontId="40" fillId="0" borderId="3" xfId="9" applyFont="1" applyBorder="1" applyAlignment="1">
      <alignment horizontal="center" vertical="center" wrapText="1"/>
    </xf>
    <xf numFmtId="0" fontId="40" fillId="0" borderId="2" xfId="9" applyFont="1" applyBorder="1" applyAlignment="1">
      <alignment horizontal="center" vertical="center" wrapText="1"/>
    </xf>
    <xf numFmtId="0" fontId="40" fillId="0" borderId="1" xfId="12" applyFont="1" applyBorder="1" applyAlignment="1">
      <alignment horizontal="center" vertical="center"/>
    </xf>
    <xf numFmtId="0" fontId="40" fillId="0" borderId="1" xfId="12" quotePrefix="1" applyFont="1" applyBorder="1" applyAlignment="1">
      <alignment horizontal="center" vertical="center" wrapText="1"/>
    </xf>
    <xf numFmtId="0" fontId="40" fillId="0" borderId="1" xfId="12" applyFont="1" applyBorder="1" applyAlignment="1">
      <alignment horizontal="center" vertical="center" wrapText="1"/>
    </xf>
    <xf numFmtId="0" fontId="40" fillId="0" borderId="3" xfId="12" applyFont="1" applyBorder="1" applyAlignment="1">
      <alignment horizontal="center" vertical="center"/>
    </xf>
    <xf numFmtId="0" fontId="40" fillId="0" borderId="2" xfId="12" applyFont="1" applyBorder="1" applyAlignment="1">
      <alignment horizontal="center" vertical="center"/>
    </xf>
    <xf numFmtId="0" fontId="40" fillId="0" borderId="1" xfId="12" applyFont="1" applyBorder="1" applyAlignment="1">
      <alignment horizontal="center"/>
    </xf>
    <xf numFmtId="0" fontId="40" fillId="0" borderId="3" xfId="12" applyFont="1" applyBorder="1" applyAlignment="1">
      <alignment horizontal="center"/>
    </xf>
    <xf numFmtId="0" fontId="40" fillId="0" borderId="2" xfId="12" applyFont="1" applyBorder="1" applyAlignment="1">
      <alignment horizontal="center"/>
    </xf>
    <xf numFmtId="0" fontId="40" fillId="7" borderId="1" xfId="9" applyFont="1" applyFill="1" applyBorder="1" applyAlignment="1">
      <alignment horizontal="center" vertical="center"/>
    </xf>
    <xf numFmtId="0" fontId="40" fillId="7" borderId="1" xfId="12" applyFont="1" applyFill="1" applyBorder="1" applyAlignment="1">
      <alignment horizontal="center" vertical="center"/>
    </xf>
    <xf numFmtId="0" fontId="40" fillId="7" borderId="3" xfId="12" applyFont="1" applyFill="1" applyBorder="1" applyAlignment="1">
      <alignment horizontal="center" vertical="center"/>
    </xf>
    <xf numFmtId="0" fontId="40" fillId="7" borderId="2" xfId="12" applyFont="1" applyFill="1" applyBorder="1" applyAlignment="1">
      <alignment horizontal="center" vertical="center"/>
    </xf>
    <xf numFmtId="0" fontId="3" fillId="0" borderId="1" xfId="13" applyFont="1" applyBorder="1" applyAlignment="1">
      <alignment horizontal="center" vertical="center"/>
    </xf>
    <xf numFmtId="0" fontId="3" fillId="0" borderId="3" xfId="13" applyFont="1" applyBorder="1" applyAlignment="1">
      <alignment horizontal="center" vertical="center"/>
    </xf>
    <xf numFmtId="0" fontId="3" fillId="0" borderId="2" xfId="13" applyFont="1" applyBorder="1" applyAlignment="1">
      <alignment horizontal="center" vertical="center"/>
    </xf>
    <xf numFmtId="0" fontId="3" fillId="0" borderId="1" xfId="13" applyFont="1" applyBorder="1" applyAlignment="1">
      <alignment horizontal="center"/>
    </xf>
    <xf numFmtId="0" fontId="3" fillId="0" borderId="3" xfId="13" applyFont="1" applyBorder="1" applyAlignment="1">
      <alignment horizontal="center"/>
    </xf>
    <xf numFmtId="0" fontId="3" fillId="0" borderId="2" xfId="13" applyFont="1" applyBorder="1" applyAlignment="1">
      <alignment horizontal="center"/>
    </xf>
    <xf numFmtId="0" fontId="3" fillId="8" borderId="1" xfId="13" applyFont="1" applyFill="1" applyBorder="1" applyAlignment="1">
      <alignment horizontal="center" vertical="center"/>
    </xf>
    <xf numFmtId="0" fontId="3" fillId="8" borderId="2" xfId="13" applyFont="1" applyFill="1" applyBorder="1" applyAlignment="1">
      <alignment horizontal="center"/>
    </xf>
    <xf numFmtId="0" fontId="3" fillId="7" borderId="2" xfId="13" applyFont="1" applyFill="1" applyBorder="1" applyAlignment="1">
      <alignment horizontal="center" vertical="center"/>
    </xf>
    <xf numFmtId="0" fontId="3" fillId="7" borderId="1" xfId="13" applyFont="1" applyFill="1" applyBorder="1" applyAlignment="1">
      <alignment horizontal="center" vertical="center"/>
    </xf>
    <xf numFmtId="0" fontId="3" fillId="7" borderId="3" xfId="13" applyFont="1" applyFill="1" applyBorder="1" applyAlignment="1">
      <alignment horizontal="center" vertical="center"/>
    </xf>
    <xf numFmtId="0" fontId="3" fillId="8" borderId="2" xfId="13" applyFont="1" applyFill="1" applyBorder="1" applyAlignment="1">
      <alignment horizontal="center" vertical="center"/>
    </xf>
    <xf numFmtId="0" fontId="3" fillId="8" borderId="3" xfId="13" applyFont="1" applyFill="1" applyBorder="1" applyAlignment="1">
      <alignment horizontal="center" vertical="center"/>
    </xf>
    <xf numFmtId="165" fontId="3" fillId="0" borderId="2" xfId="13" applyNumberFormat="1" applyFont="1" applyBorder="1" applyAlignment="1">
      <alignment horizontal="center" vertical="center"/>
    </xf>
    <xf numFmtId="165" fontId="41" fillId="0" borderId="2" xfId="13" applyNumberFormat="1" applyFont="1" applyBorder="1" applyAlignment="1">
      <alignment horizontal="center" vertical="center"/>
    </xf>
    <xf numFmtId="1" fontId="3" fillId="0" borderId="2" xfId="13" applyNumberFormat="1" applyFont="1" applyBorder="1" applyAlignment="1">
      <alignment horizontal="center" vertical="center"/>
    </xf>
    <xf numFmtId="165" fontId="3" fillId="0" borderId="3" xfId="13" applyNumberFormat="1" applyFont="1" applyBorder="1" applyAlignment="1">
      <alignment horizontal="center" vertical="center"/>
    </xf>
    <xf numFmtId="1" fontId="3" fillId="0" borderId="3" xfId="13" applyNumberFormat="1" applyFont="1" applyBorder="1" applyAlignment="1">
      <alignment horizontal="center" vertical="center"/>
    </xf>
    <xf numFmtId="165" fontId="3" fillId="0" borderId="1" xfId="13" applyNumberFormat="1" applyFont="1" applyBorder="1" applyAlignment="1">
      <alignment horizontal="center" vertical="center"/>
    </xf>
    <xf numFmtId="1" fontId="3" fillId="0" borderId="1" xfId="13" applyNumberFormat="1" applyFont="1" applyBorder="1" applyAlignment="1">
      <alignment horizontal="center" vertical="center"/>
    </xf>
    <xf numFmtId="1" fontId="3" fillId="0" borderId="1" xfId="9" applyNumberFormat="1" applyFont="1" applyBorder="1" applyAlignment="1">
      <alignment horizontal="center" vertical="center"/>
    </xf>
    <xf numFmtId="165" fontId="41" fillId="0" borderId="3" xfId="13" applyNumberFormat="1" applyFont="1" applyBorder="1" applyAlignment="1">
      <alignment horizontal="center" vertical="center"/>
    </xf>
    <xf numFmtId="165" fontId="41" fillId="0" borderId="1" xfId="13" applyNumberFormat="1" applyFont="1" applyBorder="1" applyAlignment="1">
      <alignment horizontal="center" vertical="center"/>
    </xf>
    <xf numFmtId="0" fontId="3" fillId="0" borderId="1" xfId="13" applyFont="1" applyBorder="1" applyAlignment="1">
      <alignment horizontal="center" vertical="center" wrapText="1"/>
    </xf>
    <xf numFmtId="165" fontId="41" fillId="0" borderId="1" xfId="9" applyNumberFormat="1" applyFont="1" applyBorder="1" applyAlignment="1">
      <alignment horizontal="center" vertical="center"/>
    </xf>
    <xf numFmtId="14" fontId="3" fillId="0" borderId="2" xfId="13" applyNumberFormat="1" applyFont="1" applyBorder="1" applyAlignment="1">
      <alignment horizontal="center" vertical="center"/>
    </xf>
    <xf numFmtId="165" fontId="41" fillId="9" borderId="3" xfId="9" applyNumberFormat="1" applyFont="1" applyFill="1" applyBorder="1" applyAlignment="1">
      <alignment horizontal="center" vertical="center"/>
    </xf>
    <xf numFmtId="14" fontId="3" fillId="0" borderId="1" xfId="13" applyNumberFormat="1" applyFont="1" applyBorder="1" applyAlignment="1">
      <alignment horizontal="center" vertical="center"/>
    </xf>
    <xf numFmtId="1" fontId="41" fillId="9" borderId="1" xfId="9" applyNumberFormat="1" applyFont="1" applyFill="1" applyBorder="1" applyAlignment="1">
      <alignment horizontal="center" vertical="center"/>
    </xf>
    <xf numFmtId="1" fontId="41" fillId="9" borderId="2" xfId="9" applyNumberFormat="1" applyFont="1" applyFill="1" applyBorder="1" applyAlignment="1">
      <alignment horizontal="center" vertical="center"/>
    </xf>
    <xf numFmtId="1" fontId="41" fillId="9" borderId="3" xfId="9" applyNumberFormat="1" applyFont="1" applyFill="1" applyBorder="1" applyAlignment="1">
      <alignment horizontal="center" vertical="center"/>
    </xf>
    <xf numFmtId="14" fontId="3" fillId="0" borderId="3" xfId="13" applyNumberFormat="1" applyFont="1" applyBorder="1" applyAlignment="1">
      <alignment horizontal="center" vertical="center"/>
    </xf>
    <xf numFmtId="165" fontId="41" fillId="9" borderId="2" xfId="9" applyNumberFormat="1" applyFont="1" applyFill="1" applyBorder="1" applyAlignment="1">
      <alignment horizontal="center" vertical="center"/>
    </xf>
    <xf numFmtId="165" fontId="41" fillId="9" borderId="1" xfId="9" applyNumberFormat="1" applyFont="1" applyFill="1" applyBorder="1" applyAlignment="1">
      <alignment horizontal="center" vertical="center"/>
    </xf>
    <xf numFmtId="14" fontId="3" fillId="0" borderId="2" xfId="13" quotePrefix="1" applyNumberFormat="1" applyFont="1" applyBorder="1" applyAlignment="1">
      <alignment horizontal="center" vertical="center"/>
    </xf>
    <xf numFmtId="14" fontId="3" fillId="0" borderId="1" xfId="13" quotePrefix="1" applyNumberFormat="1" applyFont="1" applyBorder="1" applyAlignment="1">
      <alignment horizontal="center" vertical="center"/>
    </xf>
    <xf numFmtId="14" fontId="3" fillId="0" borderId="1" xfId="13" applyNumberFormat="1" applyFont="1" applyBorder="1" applyAlignment="1">
      <alignment horizontal="center"/>
    </xf>
    <xf numFmtId="14" fontId="3" fillId="0" borderId="3" xfId="13" applyNumberFormat="1" applyFont="1" applyBorder="1" applyAlignment="1">
      <alignment horizontal="center"/>
    </xf>
    <xf numFmtId="14" fontId="3" fillId="0" borderId="2" xfId="13" applyNumberFormat="1" applyFont="1" applyBorder="1" applyAlignment="1">
      <alignment horizontal="center"/>
    </xf>
    <xf numFmtId="165" fontId="3" fillId="0" borderId="1" xfId="13" applyNumberFormat="1" applyFont="1" applyBorder="1" applyAlignment="1">
      <alignment horizontal="center"/>
    </xf>
    <xf numFmtId="1" fontId="3" fillId="8" borderId="1" xfId="9" applyNumberFormat="1" applyFont="1" applyFill="1" applyBorder="1" applyAlignment="1">
      <alignment horizontal="center" vertical="center"/>
    </xf>
    <xf numFmtId="0" fontId="3" fillId="8" borderId="1" xfId="13" applyFont="1" applyFill="1" applyBorder="1" applyAlignment="1">
      <alignment horizontal="center"/>
    </xf>
    <xf numFmtId="0" fontId="3" fillId="8" borderId="3" xfId="13" applyFont="1" applyFill="1" applyBorder="1" applyAlignment="1">
      <alignment horizontal="center"/>
    </xf>
    <xf numFmtId="0" fontId="3" fillId="0" borderId="1" xfId="9" applyFont="1" applyBorder="1" applyAlignment="1">
      <alignment horizontal="center" vertical="center" wrapText="1"/>
    </xf>
    <xf numFmtId="0" fontId="3" fillId="0" borderId="2" xfId="313" applyFont="1" applyBorder="1" applyAlignment="1">
      <alignment horizontal="center" vertical="center"/>
    </xf>
    <xf numFmtId="14" fontId="3" fillId="0" borderId="2" xfId="14" applyNumberFormat="1" applyFont="1" applyBorder="1" applyAlignment="1">
      <alignment horizontal="center"/>
    </xf>
    <xf numFmtId="0" fontId="3" fillId="0" borderId="2" xfId="14" applyFont="1" applyBorder="1" applyAlignment="1">
      <alignment horizontal="center"/>
    </xf>
    <xf numFmtId="165" fontId="3" fillId="0" borderId="2" xfId="14" applyNumberFormat="1" applyFont="1" applyBorder="1" applyAlignment="1">
      <alignment horizontal="center"/>
    </xf>
    <xf numFmtId="0" fontId="3" fillId="0" borderId="1" xfId="14" applyFont="1" applyBorder="1" applyAlignment="1">
      <alignment horizontal="center" vertical="center"/>
    </xf>
    <xf numFmtId="0" fontId="3" fillId="0" borderId="3" xfId="14" applyFont="1" applyBorder="1" applyAlignment="1">
      <alignment horizontal="center" vertical="center"/>
    </xf>
    <xf numFmtId="0" fontId="3" fillId="0" borderId="2" xfId="14" applyFont="1" applyBorder="1" applyAlignment="1">
      <alignment horizontal="center" vertical="center"/>
    </xf>
    <xf numFmtId="14" fontId="3" fillId="0" borderId="1" xfId="14" applyNumberFormat="1" applyFont="1" applyBorder="1" applyAlignment="1">
      <alignment horizontal="center" vertical="center"/>
    </xf>
    <xf numFmtId="165" fontId="3" fillId="0" borderId="1" xfId="14" applyNumberFormat="1" applyFont="1" applyBorder="1" applyAlignment="1">
      <alignment horizontal="center" vertical="center"/>
    </xf>
    <xf numFmtId="14" fontId="3" fillId="0" borderId="3" xfId="14" applyNumberFormat="1" applyFont="1" applyBorder="1" applyAlignment="1">
      <alignment horizontal="center" vertical="center"/>
    </xf>
    <xf numFmtId="165" fontId="3" fillId="0" borderId="3" xfId="14" applyNumberFormat="1" applyFont="1" applyBorder="1" applyAlignment="1">
      <alignment horizontal="center" vertical="center"/>
    </xf>
    <xf numFmtId="14" fontId="3" fillId="0" borderId="2" xfId="14" applyNumberFormat="1" applyFont="1" applyBorder="1" applyAlignment="1">
      <alignment horizontal="center" vertical="center"/>
    </xf>
    <xf numFmtId="165" fontId="3" fillId="0" borderId="2" xfId="14" applyNumberFormat="1" applyFont="1" applyBorder="1" applyAlignment="1">
      <alignment horizontal="center" vertical="center"/>
    </xf>
    <xf numFmtId="14" fontId="3" fillId="0" borderId="1" xfId="14" applyNumberFormat="1" applyFont="1" applyBorder="1" applyAlignment="1">
      <alignment horizontal="center"/>
    </xf>
    <xf numFmtId="0" fontId="3" fillId="0" borderId="1" xfId="14" applyFont="1" applyBorder="1" applyAlignment="1">
      <alignment horizontal="center"/>
    </xf>
    <xf numFmtId="14" fontId="3" fillId="0" borderId="3" xfId="14" applyNumberFormat="1" applyFont="1" applyBorder="1" applyAlignment="1">
      <alignment horizontal="center"/>
    </xf>
    <xf numFmtId="0" fontId="3" fillId="0" borderId="3" xfId="14" applyFont="1" applyBorder="1" applyAlignment="1">
      <alignment horizontal="center"/>
    </xf>
    <xf numFmtId="0" fontId="3" fillId="6" borderId="2" xfId="9" applyFont="1" applyFill="1" applyBorder="1" applyAlignment="1">
      <alignment horizontal="center" vertical="center"/>
    </xf>
    <xf numFmtId="17" fontId="3" fillId="0" borderId="1" xfId="14" applyNumberFormat="1" applyFont="1" applyBorder="1" applyAlignment="1">
      <alignment horizontal="center"/>
    </xf>
    <xf numFmtId="17" fontId="3" fillId="0" borderId="2" xfId="9" applyNumberFormat="1" applyFont="1" applyBorder="1" applyAlignment="1">
      <alignment horizontal="center" vertical="center"/>
    </xf>
    <xf numFmtId="17" fontId="3" fillId="0" borderId="1" xfId="9" applyNumberFormat="1" applyFont="1" applyBorder="1" applyAlignment="1">
      <alignment horizontal="center" vertical="center"/>
    </xf>
    <xf numFmtId="17" fontId="3" fillId="0" borderId="1" xfId="14" applyNumberFormat="1" applyFont="1" applyBorder="1" applyAlignment="1">
      <alignment horizontal="center" vertical="center"/>
    </xf>
    <xf numFmtId="17" fontId="3" fillId="0" borderId="3" xfId="9" applyNumberFormat="1" applyFont="1" applyBorder="1" applyAlignment="1">
      <alignment horizontal="center" vertical="center"/>
    </xf>
    <xf numFmtId="14" fontId="3" fillId="0" borderId="1" xfId="9" applyNumberFormat="1" applyFont="1" applyBorder="1" applyAlignment="1">
      <alignment horizontal="center" vertical="center" wrapText="1"/>
    </xf>
    <xf numFmtId="165" fontId="3" fillId="6" borderId="1" xfId="14" applyNumberFormat="1" applyFont="1" applyFill="1" applyBorder="1" applyAlignment="1">
      <alignment horizontal="center" vertical="center"/>
    </xf>
    <xf numFmtId="165" fontId="3" fillId="6" borderId="3" xfId="14" applyNumberFormat="1" applyFont="1" applyFill="1" applyBorder="1" applyAlignment="1">
      <alignment horizontal="center" vertical="center"/>
    </xf>
    <xf numFmtId="165" fontId="3" fillId="6" borderId="2" xfId="14" applyNumberFormat="1" applyFont="1" applyFill="1" applyBorder="1" applyAlignment="1">
      <alignment horizontal="center" vertical="center"/>
    </xf>
    <xf numFmtId="0" fontId="3" fillId="6" borderId="1" xfId="14" applyFont="1" applyFill="1" applyBorder="1" applyAlignment="1">
      <alignment horizontal="center" vertical="center"/>
    </xf>
    <xf numFmtId="0" fontId="3" fillId="6" borderId="3" xfId="14" applyFont="1" applyFill="1" applyBorder="1" applyAlignment="1">
      <alignment horizontal="center" vertical="center"/>
    </xf>
    <xf numFmtId="0" fontId="3" fillId="6" borderId="2" xfId="14" applyFont="1" applyFill="1" applyBorder="1" applyAlignment="1">
      <alignment horizontal="center" vertical="center"/>
    </xf>
    <xf numFmtId="0" fontId="20" fillId="0" borderId="1" xfId="9" applyFont="1" applyBorder="1" applyAlignment="1">
      <alignment horizontal="center" vertical="center" wrapText="1"/>
    </xf>
    <xf numFmtId="0" fontId="42" fillId="6" borderId="1" xfId="14" applyFont="1" applyFill="1" applyBorder="1" applyAlignment="1">
      <alignment horizontal="center" vertical="center" wrapText="1"/>
    </xf>
    <xf numFmtId="0" fontId="3" fillId="0" borderId="3" xfId="14" applyFont="1" applyBorder="1" applyAlignment="1">
      <alignment horizontal="center" vertical="center" wrapText="1"/>
    </xf>
    <xf numFmtId="165" fontId="3" fillId="6" borderId="1" xfId="14" applyNumberFormat="1" applyFont="1" applyFill="1" applyBorder="1" applyAlignment="1">
      <alignment horizontal="center" vertical="center" wrapText="1"/>
    </xf>
    <xf numFmtId="0" fontId="3" fillId="6" borderId="1" xfId="14" applyFont="1" applyFill="1" applyBorder="1" applyAlignment="1">
      <alignment horizontal="center" vertical="center" wrapText="1"/>
    </xf>
    <xf numFmtId="0" fontId="3" fillId="0" borderId="1" xfId="14" applyFont="1" applyBorder="1" applyAlignment="1">
      <alignment horizontal="center" vertical="center" wrapText="1"/>
    </xf>
    <xf numFmtId="0" fontId="3" fillId="0" borderId="3" xfId="9" applyFont="1" applyBorder="1" applyAlignment="1">
      <alignment horizontal="center" vertical="center" wrapText="1"/>
    </xf>
    <xf numFmtId="0" fontId="3" fillId="8" borderId="1" xfId="9" applyFont="1" applyFill="1" applyBorder="1" applyAlignment="1">
      <alignment horizontal="center" vertical="center" wrapText="1"/>
    </xf>
    <xf numFmtId="165" fontId="3" fillId="0" borderId="1" xfId="9" applyNumberFormat="1" applyFont="1" applyBorder="1" applyAlignment="1">
      <alignment horizontal="center" vertical="center" wrapText="1"/>
    </xf>
    <xf numFmtId="14" fontId="3" fillId="0" borderId="3" xfId="9" applyNumberFormat="1" applyFont="1" applyBorder="1" applyAlignment="1">
      <alignment horizontal="center" vertical="center" wrapText="1"/>
    </xf>
    <xf numFmtId="165" fontId="3" fillId="6" borderId="3" xfId="14" applyNumberFormat="1" applyFont="1" applyFill="1" applyBorder="1" applyAlignment="1">
      <alignment horizontal="center" vertical="center" wrapText="1"/>
    </xf>
    <xf numFmtId="0" fontId="42" fillId="6" borderId="3" xfId="14" applyFont="1" applyFill="1" applyBorder="1" applyAlignment="1">
      <alignment horizontal="center" vertical="center" wrapText="1"/>
    </xf>
    <xf numFmtId="0" fontId="3" fillId="8" borderId="3" xfId="9" applyFont="1" applyFill="1" applyBorder="1" applyAlignment="1">
      <alignment horizontal="center" vertical="center" wrapText="1"/>
    </xf>
    <xf numFmtId="0" fontId="3" fillId="6" borderId="3" xfId="14" applyFont="1" applyFill="1" applyBorder="1" applyAlignment="1">
      <alignment horizontal="center" vertical="center" wrapText="1"/>
    </xf>
    <xf numFmtId="0" fontId="3" fillId="0" borderId="2" xfId="14" applyFont="1" applyBorder="1" applyAlignment="1">
      <alignment horizontal="center" vertical="center" wrapText="1"/>
    </xf>
    <xf numFmtId="14" fontId="3" fillId="0" borderId="2" xfId="9" applyNumberFormat="1" applyFont="1" applyBorder="1" applyAlignment="1">
      <alignment horizontal="center" vertical="center" wrapText="1"/>
    </xf>
    <xf numFmtId="0" fontId="3" fillId="0" borderId="2" xfId="9" applyFont="1" applyBorder="1" applyAlignment="1">
      <alignment horizontal="center" vertical="center" wrapText="1"/>
    </xf>
    <xf numFmtId="165" fontId="3" fillId="6" borderId="2" xfId="14" applyNumberFormat="1" applyFont="1" applyFill="1" applyBorder="1" applyAlignment="1">
      <alignment horizontal="center" vertical="center" wrapText="1"/>
    </xf>
    <xf numFmtId="0" fontId="42" fillId="6" borderId="2" xfId="14" applyFont="1" applyFill="1" applyBorder="1" applyAlignment="1">
      <alignment horizontal="center" vertical="center" wrapText="1"/>
    </xf>
    <xf numFmtId="0" fontId="3" fillId="8" borderId="2" xfId="9" applyFont="1" applyFill="1" applyBorder="1" applyAlignment="1">
      <alignment horizontal="center" vertical="center" wrapText="1"/>
    </xf>
    <xf numFmtId="0" fontId="3" fillId="6" borderId="2" xfId="14" applyFont="1" applyFill="1" applyBorder="1" applyAlignment="1">
      <alignment horizontal="center" vertical="center" wrapText="1"/>
    </xf>
    <xf numFmtId="14" fontId="3" fillId="0" borderId="3" xfId="14" applyNumberFormat="1" applyFont="1" applyBorder="1" applyAlignment="1">
      <alignment horizontal="center" vertical="center" wrapText="1"/>
    </xf>
    <xf numFmtId="14" fontId="3" fillId="0" borderId="2" xfId="14" applyNumberFormat="1" applyFont="1" applyBorder="1" applyAlignment="1">
      <alignment horizontal="center" vertical="center" wrapText="1"/>
    </xf>
    <xf numFmtId="165" fontId="3" fillId="0" borderId="2" xfId="14" applyNumberFormat="1" applyFont="1" applyBorder="1" applyAlignment="1">
      <alignment horizontal="center" vertical="center" wrapText="1"/>
    </xf>
    <xf numFmtId="0" fontId="20" fillId="0" borderId="2" xfId="9" applyFont="1" applyBorder="1" applyAlignment="1">
      <alignment horizontal="center" vertical="center" wrapText="1"/>
    </xf>
    <xf numFmtId="0" fontId="3" fillId="8" borderId="1" xfId="14" applyFont="1" applyFill="1" applyBorder="1" applyAlignment="1">
      <alignment horizontal="center" vertical="center"/>
    </xf>
    <xf numFmtId="14" fontId="3" fillId="0" borderId="2" xfId="9" quotePrefix="1" applyNumberFormat="1" applyFont="1" applyBorder="1" applyAlignment="1">
      <alignment horizontal="center" vertical="center"/>
    </xf>
    <xf numFmtId="0" fontId="3" fillId="0" borderId="2" xfId="9" quotePrefix="1" applyFont="1" applyBorder="1" applyAlignment="1">
      <alignment horizontal="center" vertical="center"/>
    </xf>
    <xf numFmtId="14" fontId="3" fillId="0" borderId="1" xfId="9" quotePrefix="1" applyNumberFormat="1" applyFont="1" applyBorder="1" applyAlignment="1">
      <alignment horizontal="center" vertical="center"/>
    </xf>
    <xf numFmtId="0" fontId="3" fillId="0" borderId="1" xfId="9" quotePrefix="1" applyFont="1" applyBorder="1" applyAlignment="1">
      <alignment horizontal="center" vertical="center"/>
    </xf>
    <xf numFmtId="14" fontId="3" fillId="0" borderId="3" xfId="9" quotePrefix="1" applyNumberFormat="1" applyFont="1" applyBorder="1" applyAlignment="1">
      <alignment horizontal="center" vertical="center"/>
    </xf>
    <xf numFmtId="1" fontId="3" fillId="0" borderId="3" xfId="9" applyNumberFormat="1" applyFont="1" applyBorder="1" applyAlignment="1">
      <alignment horizontal="center" vertical="center" wrapText="1"/>
    </xf>
    <xf numFmtId="1" fontId="3" fillId="0" borderId="2" xfId="9" applyNumberFormat="1" applyFont="1" applyBorder="1" applyAlignment="1">
      <alignment horizontal="center" vertical="center" wrapText="1"/>
    </xf>
    <xf numFmtId="17" fontId="3" fillId="0" borderId="3" xfId="9" applyNumberFormat="1" applyFont="1" applyBorder="1" applyAlignment="1">
      <alignment horizontal="center" vertical="center" wrapText="1"/>
    </xf>
    <xf numFmtId="17" fontId="3" fillId="0" borderId="1" xfId="9" applyNumberFormat="1" applyFont="1" applyBorder="1" applyAlignment="1">
      <alignment horizontal="center" vertical="center" wrapText="1"/>
    </xf>
    <xf numFmtId="17" fontId="3" fillId="0" borderId="2" xfId="9" applyNumberFormat="1" applyFont="1" applyBorder="1" applyAlignment="1">
      <alignment horizontal="center" vertical="center" wrapText="1"/>
    </xf>
    <xf numFmtId="1" fontId="3" fillId="0" borderId="1" xfId="9" applyNumberFormat="1" applyFont="1" applyBorder="1" applyAlignment="1">
      <alignment horizontal="center" vertical="center" wrapText="1"/>
    </xf>
    <xf numFmtId="14" fontId="41" fillId="0" borderId="1" xfId="9" applyNumberFormat="1" applyFont="1" applyBorder="1" applyAlignment="1">
      <alignment horizontal="center" vertical="center" wrapText="1"/>
    </xf>
    <xf numFmtId="0" fontId="41" fillId="0" borderId="1" xfId="9" applyFont="1" applyBorder="1" applyAlignment="1">
      <alignment horizontal="center" vertical="center" wrapText="1"/>
    </xf>
    <xf numFmtId="1" fontId="41" fillId="0" borderId="1" xfId="9" applyNumberFormat="1" applyFont="1" applyBorder="1" applyAlignment="1">
      <alignment horizontal="center" vertical="center" wrapText="1"/>
    </xf>
    <xf numFmtId="17" fontId="41" fillId="0" borderId="1" xfId="9" applyNumberFormat="1" applyFont="1" applyBorder="1" applyAlignment="1">
      <alignment horizontal="center" vertical="center" wrapText="1"/>
    </xf>
    <xf numFmtId="0" fontId="41" fillId="0" borderId="1" xfId="9" applyFont="1" applyBorder="1" applyAlignment="1">
      <alignment horizontal="center" vertical="center"/>
    </xf>
    <xf numFmtId="0" fontId="41" fillId="0" borderId="3" xfId="9" applyFont="1" applyBorder="1" applyAlignment="1">
      <alignment horizontal="center" vertical="center"/>
    </xf>
    <xf numFmtId="0" fontId="41" fillId="0" borderId="2" xfId="9" applyFont="1" applyBorder="1" applyAlignment="1">
      <alignment horizontal="center" vertical="center" wrapText="1"/>
    </xf>
    <xf numFmtId="17" fontId="41" fillId="0" borderId="3" xfId="9" applyNumberFormat="1" applyFont="1" applyBorder="1" applyAlignment="1">
      <alignment horizontal="center" vertical="center" wrapText="1"/>
    </xf>
    <xf numFmtId="0" fontId="41" fillId="0" borderId="3" xfId="9" applyFont="1" applyBorder="1" applyAlignment="1">
      <alignment horizontal="center" vertical="center" wrapText="1"/>
    </xf>
    <xf numFmtId="14" fontId="41" fillId="0" borderId="3" xfId="9" applyNumberFormat="1" applyFont="1" applyBorder="1" applyAlignment="1">
      <alignment horizontal="center" vertical="center" wrapText="1"/>
    </xf>
    <xf numFmtId="1" fontId="41" fillId="0" borderId="3" xfId="9" applyNumberFormat="1" applyFont="1" applyBorder="1" applyAlignment="1">
      <alignment horizontal="center" vertical="center" wrapText="1"/>
    </xf>
    <xf numFmtId="0" fontId="41" fillId="0" borderId="2" xfId="9" applyFont="1" applyBorder="1" applyAlignment="1">
      <alignment horizontal="center" vertical="center"/>
    </xf>
    <xf numFmtId="17" fontId="41" fillId="0" borderId="2" xfId="9" applyNumberFormat="1" applyFont="1" applyBorder="1" applyAlignment="1">
      <alignment horizontal="center" vertical="center" wrapText="1"/>
    </xf>
    <xf numFmtId="14" fontId="41" fillId="0" borderId="2" xfId="9" applyNumberFormat="1" applyFont="1" applyBorder="1" applyAlignment="1">
      <alignment horizontal="center" vertical="center" wrapText="1"/>
    </xf>
    <xf numFmtId="1" fontId="41" fillId="0" borderId="2" xfId="9" applyNumberFormat="1" applyFont="1" applyBorder="1" applyAlignment="1">
      <alignment horizontal="center" vertical="center" wrapText="1"/>
    </xf>
    <xf numFmtId="0" fontId="3" fillId="6" borderId="1" xfId="9" applyFont="1" applyFill="1" applyBorder="1" applyAlignment="1">
      <alignment horizontal="center" vertical="center" wrapText="1"/>
    </xf>
    <xf numFmtId="0" fontId="3" fillId="6" borderId="2" xfId="9" applyFont="1" applyFill="1" applyBorder="1" applyAlignment="1">
      <alignment horizontal="center" vertical="center" wrapText="1"/>
    </xf>
    <xf numFmtId="0" fontId="3" fillId="6" borderId="3" xfId="9" applyFont="1" applyFill="1" applyBorder="1" applyAlignment="1">
      <alignment horizontal="center" vertical="center" wrapText="1"/>
    </xf>
    <xf numFmtId="17" fontId="3" fillId="0" borderId="3" xfId="14" applyNumberFormat="1" applyFont="1" applyBorder="1" applyAlignment="1">
      <alignment horizontal="center"/>
    </xf>
    <xf numFmtId="17" fontId="3" fillId="0" borderId="2" xfId="14" applyNumberFormat="1" applyFont="1" applyBorder="1" applyAlignment="1">
      <alignment horizontal="center"/>
    </xf>
    <xf numFmtId="0" fontId="3" fillId="0" borderId="0" xfId="9" applyFont="1" applyAlignment="1">
      <alignment horizontal="center" vertical="center"/>
    </xf>
    <xf numFmtId="14" fontId="3" fillId="0" borderId="0" xfId="9" applyNumberFormat="1" applyFont="1" applyAlignment="1">
      <alignment horizontal="center" vertical="center" wrapText="1"/>
    </xf>
    <xf numFmtId="14" fontId="3" fillId="0" borderId="0" xfId="14" applyNumberFormat="1" applyFont="1" applyAlignment="1">
      <alignment horizontal="center"/>
    </xf>
    <xf numFmtId="0" fontId="3" fillId="0" borderId="0" xfId="9" applyFont="1" applyAlignment="1">
      <alignment horizontal="center" vertical="center" wrapText="1"/>
    </xf>
    <xf numFmtId="17" fontId="3" fillId="0" borderId="0" xfId="14" applyNumberFormat="1" applyFont="1" applyAlignment="1">
      <alignment horizontal="center"/>
    </xf>
    <xf numFmtId="0" fontId="3" fillId="0" borderId="0" xfId="14" applyFont="1" applyAlignment="1">
      <alignment horizontal="center"/>
    </xf>
    <xf numFmtId="3" fontId="3" fillId="0" borderId="3" xfId="9" applyNumberFormat="1" applyFont="1" applyBorder="1" applyAlignment="1">
      <alignment horizontal="center" vertical="center" wrapText="1"/>
    </xf>
    <xf numFmtId="3" fontId="3" fillId="0" borderId="2" xfId="9" applyNumberFormat="1" applyFont="1" applyBorder="1" applyAlignment="1">
      <alignment horizontal="center" vertical="center" wrapText="1"/>
    </xf>
    <xf numFmtId="3" fontId="3" fillId="0" borderId="1" xfId="9" applyNumberFormat="1" applyFont="1" applyBorder="1" applyAlignment="1">
      <alignment horizontal="center" vertical="center" wrapText="1"/>
    </xf>
    <xf numFmtId="0" fontId="3" fillId="0" borderId="1" xfId="9" applyFont="1" applyBorder="1" applyAlignment="1">
      <alignment horizontal="center"/>
    </xf>
    <xf numFmtId="165" fontId="3" fillId="0" borderId="1" xfId="9" applyNumberFormat="1" applyFont="1" applyBorder="1" applyAlignment="1">
      <alignment horizontal="center"/>
    </xf>
    <xf numFmtId="0" fontId="3" fillId="0" borderId="3" xfId="9" applyFont="1" applyBorder="1" applyAlignment="1">
      <alignment horizontal="center"/>
    </xf>
    <xf numFmtId="0" fontId="3" fillId="0" borderId="2" xfId="9" applyFont="1" applyBorder="1" applyAlignment="1">
      <alignment horizontal="center"/>
    </xf>
    <xf numFmtId="165" fontId="3" fillId="0" borderId="3" xfId="9" applyNumberFormat="1" applyFont="1" applyBorder="1" applyAlignment="1">
      <alignment horizontal="center"/>
    </xf>
    <xf numFmtId="165" fontId="3" fillId="0" borderId="2" xfId="9" applyNumberFormat="1" applyFont="1" applyBorder="1" applyAlignment="1">
      <alignment horizontal="center"/>
    </xf>
    <xf numFmtId="14" fontId="3" fillId="0" borderId="1" xfId="16" applyNumberFormat="1" applyFont="1" applyBorder="1" applyAlignment="1">
      <alignment horizontal="center" vertical="center"/>
    </xf>
    <xf numFmtId="0" fontId="3" fillId="6" borderId="1" xfId="9" applyFont="1" applyFill="1" applyBorder="1" applyAlignment="1">
      <alignment horizontal="center" vertical="center"/>
    </xf>
    <xf numFmtId="0" fontId="3" fillId="6" borderId="3" xfId="9" applyFont="1" applyFill="1" applyBorder="1" applyAlignment="1">
      <alignment horizontal="center" vertical="center"/>
    </xf>
    <xf numFmtId="1" fontId="3" fillId="6" borderId="2" xfId="9" applyNumberFormat="1" applyFont="1" applyFill="1" applyBorder="1" applyAlignment="1">
      <alignment horizontal="center" vertical="center"/>
    </xf>
    <xf numFmtId="1" fontId="3" fillId="6" borderId="3" xfId="9" applyNumberFormat="1" applyFont="1" applyFill="1" applyBorder="1" applyAlignment="1">
      <alignment horizontal="center" vertical="center"/>
    </xf>
    <xf numFmtId="1" fontId="3" fillId="6" borderId="1" xfId="9" applyNumberFormat="1" applyFont="1" applyFill="1" applyBorder="1" applyAlignment="1">
      <alignment horizontal="center" vertical="center"/>
    </xf>
    <xf numFmtId="14" fontId="3" fillId="0" borderId="3" xfId="9" applyNumberFormat="1" applyFont="1" applyBorder="1" applyAlignment="1">
      <alignment horizontal="center"/>
    </xf>
    <xf numFmtId="14" fontId="3" fillId="0" borderId="1" xfId="9" applyNumberFormat="1" applyFont="1" applyBorder="1" applyAlignment="1">
      <alignment horizontal="center"/>
    </xf>
    <xf numFmtId="14" fontId="3" fillId="0" borderId="2" xfId="9" applyNumberFormat="1" applyFont="1" applyBorder="1" applyAlignment="1">
      <alignment horizontal="center"/>
    </xf>
    <xf numFmtId="0" fontId="3" fillId="0" borderId="1" xfId="9" applyFont="1" applyBorder="1" applyAlignment="1">
      <alignment horizontal="left" vertical="center" wrapText="1"/>
    </xf>
    <xf numFmtId="0" fontId="7" fillId="0" borderId="0" xfId="9" applyFont="1" applyAlignment="1">
      <alignment horizontal="left" vertical="center"/>
    </xf>
    <xf numFmtId="0" fontId="3" fillId="0" borderId="2" xfId="16" applyFont="1" applyBorder="1" applyAlignment="1">
      <alignment horizontal="center" vertical="center"/>
    </xf>
    <xf numFmtId="0" fontId="3" fillId="0" borderId="1" xfId="16" applyFont="1" applyBorder="1" applyAlignment="1">
      <alignment horizontal="center" vertical="center"/>
    </xf>
    <xf numFmtId="0" fontId="3" fillId="0" borderId="3" xfId="16" applyFont="1" applyBorder="1" applyAlignment="1">
      <alignment horizontal="center" vertical="center"/>
    </xf>
    <xf numFmtId="168" fontId="3" fillId="0" borderId="1" xfId="9" applyNumberFormat="1" applyFont="1" applyBorder="1" applyAlignment="1">
      <alignment horizontal="center" vertical="center" wrapText="1"/>
    </xf>
    <xf numFmtId="20" fontId="3" fillId="0" borderId="1" xfId="9" applyNumberFormat="1" applyFont="1" applyBorder="1" applyAlignment="1">
      <alignment horizontal="center" vertical="center" wrapText="1"/>
    </xf>
    <xf numFmtId="22" fontId="3" fillId="0" borderId="1" xfId="9" applyNumberFormat="1" applyFont="1" applyBorder="1" applyAlignment="1">
      <alignment horizontal="center" vertical="center" wrapText="1"/>
    </xf>
    <xf numFmtId="0" fontId="3" fillId="0" borderId="1" xfId="16" applyFont="1" applyBorder="1" applyAlignment="1">
      <alignment horizontal="center" vertical="center" wrapText="1"/>
    </xf>
    <xf numFmtId="1" fontId="3" fillId="6" borderId="1" xfId="9" applyNumberFormat="1" applyFont="1" applyFill="1" applyBorder="1" applyAlignment="1">
      <alignment horizontal="center" vertical="center" wrapText="1"/>
    </xf>
    <xf numFmtId="14" fontId="3" fillId="6" borderId="1" xfId="9" applyNumberFormat="1" applyFont="1" applyFill="1" applyBorder="1" applyAlignment="1">
      <alignment horizontal="center" vertical="center" wrapText="1"/>
    </xf>
    <xf numFmtId="0" fontId="43" fillId="0" borderId="0" xfId="0" applyFont="1"/>
    <xf numFmtId="0" fontId="44" fillId="0" borderId="0" xfId="0" applyFont="1"/>
    <xf numFmtId="0" fontId="7" fillId="0" borderId="0" xfId="0" applyFont="1"/>
    <xf numFmtId="0" fontId="45" fillId="0" borderId="0" xfId="0" applyFont="1"/>
    <xf numFmtId="0" fontId="46" fillId="5" borderId="0" xfId="0" applyFont="1" applyFill="1" applyAlignment="1">
      <alignment horizontal="center" vertical="center" wrapText="1"/>
    </xf>
    <xf numFmtId="0" fontId="47" fillId="5" borderId="0" xfId="0" applyFont="1" applyFill="1" applyAlignment="1">
      <alignment horizontal="center" vertical="center" wrapText="1"/>
    </xf>
    <xf numFmtId="20" fontId="3" fillId="0" borderId="1" xfId="16" applyNumberFormat="1" applyFont="1" applyBorder="1" applyAlignment="1">
      <alignment horizontal="center" vertical="center"/>
    </xf>
    <xf numFmtId="0" fontId="3" fillId="0" borderId="1" xfId="16" applyFont="1" applyBorder="1" applyAlignment="1">
      <alignment horizontal="left" vertical="center" wrapText="1"/>
    </xf>
    <xf numFmtId="0" fontId="3" fillId="10" borderId="2" xfId="13" applyFont="1" applyFill="1" applyBorder="1" applyAlignment="1">
      <alignment horizontal="center"/>
    </xf>
    <xf numFmtId="169" fontId="3" fillId="0" borderId="1" xfId="9" applyNumberFormat="1" applyFont="1" applyBorder="1" applyAlignment="1">
      <alignment horizontal="center" vertical="center" wrapText="1"/>
    </xf>
    <xf numFmtId="0" fontId="3" fillId="0" borderId="0" xfId="9" applyFont="1" applyAlignment="1">
      <alignment horizontal="left" vertical="center" wrapText="1"/>
    </xf>
    <xf numFmtId="0" fontId="3" fillId="10" borderId="2" xfId="11" applyFont="1" applyFill="1" applyBorder="1" applyAlignment="1">
      <alignment horizontal="center" vertical="center"/>
    </xf>
    <xf numFmtId="2" fontId="3" fillId="0" borderId="1" xfId="13" applyNumberFormat="1" applyFont="1" applyBorder="1" applyAlignment="1">
      <alignment horizontal="center" vertical="center"/>
    </xf>
    <xf numFmtId="18" fontId="3" fillId="0" borderId="1" xfId="16" applyNumberFormat="1" applyFont="1" applyBorder="1" applyAlignment="1">
      <alignment horizontal="center" vertical="center"/>
    </xf>
    <xf numFmtId="0" fontId="3" fillId="10" borderId="1" xfId="9" applyFont="1" applyFill="1" applyBorder="1" applyAlignment="1">
      <alignment horizontal="center" vertical="center"/>
    </xf>
    <xf numFmtId="49" fontId="3" fillId="0" borderId="4" xfId="9" applyNumberFormat="1" applyFont="1" applyBorder="1" applyAlignment="1">
      <alignment horizontal="center" vertical="top"/>
    </xf>
    <xf numFmtId="9" fontId="3" fillId="0" borderId="4" xfId="9" applyNumberFormat="1" applyFont="1" applyBorder="1" applyAlignment="1">
      <alignment horizontal="center" vertical="top"/>
    </xf>
    <xf numFmtId="49" fontId="3" fillId="0" borderId="4" xfId="9" applyNumberFormat="1" applyFont="1" applyBorder="1" applyAlignment="1">
      <alignment horizontal="center" vertical="center"/>
    </xf>
    <xf numFmtId="49" fontId="3" fillId="0" borderId="5" xfId="9" applyNumberFormat="1" applyFont="1" applyBorder="1" applyAlignment="1">
      <alignment horizontal="center" vertical="top"/>
    </xf>
    <xf numFmtId="9" fontId="3" fillId="0" borderId="5" xfId="9" applyNumberFormat="1" applyFont="1" applyBorder="1" applyAlignment="1">
      <alignment horizontal="center" vertical="top"/>
    </xf>
    <xf numFmtId="49" fontId="3" fillId="0" borderId="5" xfId="9" applyNumberFormat="1" applyFont="1" applyBorder="1" applyAlignment="1">
      <alignment horizontal="center" vertical="center"/>
    </xf>
    <xf numFmtId="49" fontId="3" fillId="0" borderId="6" xfId="9" applyNumberFormat="1" applyFont="1" applyBorder="1" applyAlignment="1">
      <alignment horizontal="center" vertical="top"/>
    </xf>
    <xf numFmtId="9" fontId="3" fillId="0" borderId="6" xfId="9" applyNumberFormat="1" applyFont="1" applyBorder="1" applyAlignment="1">
      <alignment horizontal="center" vertical="top"/>
    </xf>
    <xf numFmtId="10" fontId="3" fillId="0" borderId="4" xfId="9" applyNumberFormat="1" applyFont="1" applyBorder="1" applyAlignment="1">
      <alignment horizontal="center" vertical="center"/>
    </xf>
    <xf numFmtId="10" fontId="3" fillId="0" borderId="5" xfId="9" applyNumberFormat="1" applyFont="1" applyBorder="1" applyAlignment="1">
      <alignment horizontal="center" vertical="center"/>
    </xf>
    <xf numFmtId="0" fontId="3" fillId="0" borderId="5" xfId="9" applyFont="1" applyBorder="1" applyAlignment="1">
      <alignment horizontal="center" vertical="center"/>
    </xf>
    <xf numFmtId="167" fontId="3" fillId="0" borderId="5" xfId="9" applyNumberFormat="1" applyFont="1" applyBorder="1" applyAlignment="1">
      <alignment horizontal="center" vertical="center"/>
    </xf>
    <xf numFmtId="9" fontId="3" fillId="0" borderId="5" xfId="9" applyNumberFormat="1" applyFont="1" applyBorder="1" applyAlignment="1">
      <alignment horizontal="center" vertical="center"/>
    </xf>
    <xf numFmtId="9" fontId="3" fillId="0" borderId="6" xfId="9" applyNumberFormat="1" applyFont="1" applyBorder="1" applyAlignment="1">
      <alignment horizontal="center" vertical="center"/>
    </xf>
    <xf numFmtId="1" fontId="48" fillId="0" borderId="4" xfId="9" applyNumberFormat="1" applyFont="1" applyBorder="1" applyAlignment="1">
      <alignment horizontal="center" vertical="center"/>
    </xf>
    <xf numFmtId="1" fontId="48" fillId="0" borderId="5" xfId="9" applyNumberFormat="1" applyFont="1" applyBorder="1" applyAlignment="1">
      <alignment horizontal="center" vertical="center"/>
    </xf>
    <xf numFmtId="1" fontId="48" fillId="0" borderId="6" xfId="9" applyNumberFormat="1" applyFont="1" applyBorder="1" applyAlignment="1">
      <alignment horizontal="center" vertical="center"/>
    </xf>
    <xf numFmtId="0" fontId="49" fillId="11" borderId="7" xfId="9" applyFont="1" applyFill="1" applyBorder="1" applyAlignment="1">
      <alignment horizontal="center" vertical="center"/>
    </xf>
    <xf numFmtId="17" fontId="49" fillId="11" borderId="7" xfId="9" applyNumberFormat="1" applyFont="1" applyFill="1" applyBorder="1" applyAlignment="1">
      <alignment horizontal="center" wrapText="1"/>
    </xf>
    <xf numFmtId="167" fontId="3" fillId="12" borderId="4" xfId="9" applyNumberFormat="1" applyFont="1" applyFill="1" applyBorder="1" applyAlignment="1">
      <alignment horizontal="center" vertical="center"/>
    </xf>
    <xf numFmtId="10" fontId="3" fillId="12" borderId="4" xfId="9" applyNumberFormat="1" applyFont="1" applyFill="1" applyBorder="1" applyAlignment="1">
      <alignment horizontal="center" vertical="center"/>
    </xf>
    <xf numFmtId="10" fontId="3" fillId="12" borderId="5" xfId="9" applyNumberFormat="1" applyFont="1" applyFill="1" applyBorder="1" applyAlignment="1">
      <alignment horizontal="center" vertical="center"/>
    </xf>
    <xf numFmtId="49" fontId="3" fillId="12" borderId="5" xfId="9" applyNumberFormat="1" applyFont="1" applyFill="1" applyBorder="1" applyAlignment="1">
      <alignment horizontal="center" vertical="top"/>
    </xf>
    <xf numFmtId="49" fontId="3" fillId="12" borderId="4" xfId="9" applyNumberFormat="1" applyFont="1" applyFill="1" applyBorder="1" applyAlignment="1">
      <alignment horizontal="center" vertical="top"/>
    </xf>
    <xf numFmtId="0" fontId="3" fillId="13" borderId="6" xfId="0" applyFont="1" applyFill="1" applyBorder="1" applyAlignment="1">
      <alignment horizontal="center" vertical="center" wrapText="1"/>
    </xf>
    <xf numFmtId="0" fontId="3" fillId="0" borderId="0" xfId="9" applyFont="1" applyAlignment="1">
      <alignment horizontal="left"/>
    </xf>
    <xf numFmtId="0" fontId="20" fillId="0" borderId="0" xfId="9" applyFont="1"/>
    <xf numFmtId="0" fontId="20" fillId="0" borderId="0" xfId="14" applyFont="1" applyAlignment="1">
      <alignment horizontal="left" vertical="center" wrapText="1"/>
    </xf>
    <xf numFmtId="0" fontId="3" fillId="0" borderId="0" xfId="9" applyFont="1" applyAlignment="1">
      <alignment horizontal="left" vertical="top"/>
    </xf>
    <xf numFmtId="169" fontId="41" fillId="0" borderId="1" xfId="9" applyNumberFormat="1" applyFont="1" applyBorder="1" applyAlignment="1">
      <alignment horizontal="center" vertical="center"/>
    </xf>
    <xf numFmtId="0" fontId="3" fillId="0" borderId="1" xfId="315" applyFont="1" applyBorder="1"/>
    <xf numFmtId="165" fontId="41" fillId="14" borderId="1" xfId="9" applyNumberFormat="1" applyFont="1" applyFill="1" applyBorder="1" applyAlignment="1">
      <alignment horizontal="center" vertical="center"/>
    </xf>
    <xf numFmtId="0" fontId="3" fillId="10" borderId="3" xfId="13" applyFont="1" applyFill="1" applyBorder="1" applyAlignment="1">
      <alignment horizontal="center"/>
    </xf>
    <xf numFmtId="169" fontId="41" fillId="0" borderId="2" xfId="9" applyNumberFormat="1" applyFont="1" applyBorder="1" applyAlignment="1">
      <alignment horizontal="center" vertical="center"/>
    </xf>
    <xf numFmtId="165" fontId="41" fillId="14" borderId="2" xfId="9" applyNumberFormat="1" applyFont="1" applyFill="1" applyBorder="1" applyAlignment="1">
      <alignment horizontal="center" vertical="center"/>
    </xf>
    <xf numFmtId="1" fontId="3" fillId="0" borderId="2" xfId="9" applyNumberFormat="1" applyFont="1" applyBorder="1" applyAlignment="1">
      <alignment horizontal="center" vertical="center"/>
    </xf>
    <xf numFmtId="169" fontId="41" fillId="0" borderId="3" xfId="9" applyNumberFormat="1" applyFont="1" applyBorder="1" applyAlignment="1">
      <alignment horizontal="center" vertical="center"/>
    </xf>
    <xf numFmtId="165" fontId="41" fillId="14" borderId="3" xfId="9" applyNumberFormat="1" applyFont="1" applyFill="1" applyBorder="1" applyAlignment="1">
      <alignment horizontal="center" vertical="center"/>
    </xf>
    <xf numFmtId="1" fontId="3" fillId="0" borderId="3" xfId="9" applyNumberFormat="1" applyFont="1" applyBorder="1" applyAlignment="1">
      <alignment horizontal="center" vertical="center"/>
    </xf>
    <xf numFmtId="2" fontId="3" fillId="0" borderId="2" xfId="13" applyNumberFormat="1" applyFont="1" applyBorder="1" applyAlignment="1">
      <alignment horizontal="center" vertical="center"/>
    </xf>
    <xf numFmtId="0" fontId="3" fillId="0" borderId="3" xfId="313" applyFont="1" applyBorder="1" applyAlignment="1">
      <alignment horizontal="center" vertical="center"/>
    </xf>
    <xf numFmtId="2" fontId="3" fillId="0" borderId="3" xfId="13" applyNumberFormat="1" applyFont="1" applyBorder="1" applyAlignment="1">
      <alignment horizontal="center" vertical="center"/>
    </xf>
    <xf numFmtId="0" fontId="3" fillId="0" borderId="3" xfId="13" applyFont="1" applyBorder="1" applyAlignment="1">
      <alignment horizontal="center" vertical="center" wrapText="1"/>
    </xf>
    <xf numFmtId="0" fontId="3" fillId="15" borderId="2" xfId="313" applyFont="1" applyFill="1" applyBorder="1" applyAlignment="1">
      <alignment horizontal="center" vertical="center"/>
    </xf>
    <xf numFmtId="14" fontId="3" fillId="15" borderId="2" xfId="14" applyNumberFormat="1" applyFont="1" applyFill="1" applyBorder="1" applyAlignment="1">
      <alignment horizontal="center" vertical="center"/>
    </xf>
    <xf numFmtId="0" fontId="3" fillId="15" borderId="2" xfId="14" applyFont="1" applyFill="1" applyBorder="1" applyAlignment="1">
      <alignment horizontal="center" vertical="center"/>
    </xf>
    <xf numFmtId="165" fontId="3" fillId="15" borderId="2" xfId="14" applyNumberFormat="1" applyFont="1" applyFill="1" applyBorder="1" applyAlignment="1">
      <alignment horizontal="center" vertical="center"/>
    </xf>
    <xf numFmtId="165" fontId="3" fillId="0" borderId="2" xfId="11" applyNumberFormat="1" applyFont="1" applyBorder="1" applyAlignment="1">
      <alignment horizontal="center"/>
    </xf>
    <xf numFmtId="0" fontId="3" fillId="10" borderId="2" xfId="9" applyFont="1" applyFill="1" applyBorder="1" applyAlignment="1">
      <alignment horizontal="center" vertical="center"/>
    </xf>
    <xf numFmtId="0" fontId="3" fillId="0" borderId="8" xfId="14" applyFont="1" applyBorder="1" applyAlignment="1">
      <alignment horizontal="center" vertical="center"/>
    </xf>
    <xf numFmtId="14" fontId="3" fillId="0" borderId="8" xfId="14" applyNumberFormat="1" applyFont="1" applyBorder="1" applyAlignment="1">
      <alignment horizontal="center" vertical="center"/>
    </xf>
    <xf numFmtId="165" fontId="3" fillId="0" borderId="8" xfId="14" applyNumberFormat="1" applyFont="1" applyBorder="1" applyAlignment="1">
      <alignment horizontal="center" vertical="center"/>
    </xf>
    <xf numFmtId="165" fontId="3" fillId="6" borderId="8" xfId="14" applyNumberFormat="1" applyFont="1" applyFill="1" applyBorder="1" applyAlignment="1">
      <alignment horizontal="center" vertical="center"/>
    </xf>
    <xf numFmtId="0" fontId="3" fillId="6" borderId="8" xfId="14" applyFont="1" applyFill="1" applyBorder="1" applyAlignment="1">
      <alignment horizontal="center" vertical="center"/>
    </xf>
    <xf numFmtId="0" fontId="3" fillId="8" borderId="8" xfId="9" applyFont="1" applyFill="1" applyBorder="1" applyAlignment="1">
      <alignment horizontal="center" vertical="center"/>
    </xf>
    <xf numFmtId="0" fontId="3" fillId="0" borderId="8" xfId="9" applyFont="1" applyBorder="1" applyAlignment="1">
      <alignment horizontal="center" vertical="center" wrapText="1"/>
    </xf>
    <xf numFmtId="0" fontId="3" fillId="10" borderId="1" xfId="9" applyFont="1" applyFill="1" applyBorder="1" applyAlignment="1">
      <alignment horizontal="center" vertical="center" wrapText="1"/>
    </xf>
    <xf numFmtId="0" fontId="3" fillId="0" borderId="2" xfId="13" applyFont="1" applyBorder="1" applyAlignment="1">
      <alignment horizontal="center" vertical="center" wrapText="1"/>
    </xf>
    <xf numFmtId="10" fontId="3" fillId="0" borderId="9" xfId="9" applyNumberFormat="1" applyFont="1" applyBorder="1" applyAlignment="1">
      <alignment horizontal="center" vertical="center"/>
    </xf>
    <xf numFmtId="167" fontId="3" fillId="12" borderId="5" xfId="9" applyNumberFormat="1" applyFont="1" applyFill="1" applyBorder="1" applyAlignment="1">
      <alignment horizontal="center" vertical="center"/>
    </xf>
    <xf numFmtId="0" fontId="3" fillId="0" borderId="0" xfId="0" applyFont="1"/>
    <xf numFmtId="0" fontId="3" fillId="0" borderId="1" xfId="315" applyFont="1" applyBorder="1" applyAlignment="1">
      <alignment wrapText="1"/>
    </xf>
    <xf numFmtId="0" fontId="3" fillId="15" borderId="2" xfId="9" applyFont="1" applyFill="1" applyBorder="1" applyAlignment="1">
      <alignment horizontal="center" vertical="center" wrapText="1"/>
    </xf>
    <xf numFmtId="0" fontId="3" fillId="8" borderId="3" xfId="14" applyFont="1" applyFill="1" applyBorder="1" applyAlignment="1">
      <alignment horizontal="center" vertical="center"/>
    </xf>
    <xf numFmtId="1" fontId="3" fillId="0" borderId="2" xfId="14" applyNumberFormat="1" applyFont="1" applyBorder="1" applyAlignment="1">
      <alignment horizontal="center"/>
    </xf>
    <xf numFmtId="0" fontId="3" fillId="0" borderId="0" xfId="13" applyFont="1" applyAlignment="1">
      <alignment horizontal="center" vertical="center"/>
    </xf>
    <xf numFmtId="0" fontId="3" fillId="0" borderId="10" xfId="13" applyFont="1" applyBorder="1" applyAlignment="1">
      <alignment horizontal="center" vertical="center"/>
    </xf>
    <xf numFmtId="0" fontId="33" fillId="0" borderId="10" xfId="0" applyFont="1" applyBorder="1"/>
    <xf numFmtId="1" fontId="41" fillId="7" borderId="2" xfId="9" applyNumberFormat="1" applyFont="1" applyFill="1" applyBorder="1" applyAlignment="1">
      <alignment horizontal="center" vertical="center"/>
    </xf>
    <xf numFmtId="1" fontId="41" fillId="7" borderId="1" xfId="9" applyNumberFormat="1" applyFont="1" applyFill="1" applyBorder="1" applyAlignment="1">
      <alignment horizontal="center" vertical="center"/>
    </xf>
    <xf numFmtId="1" fontId="3" fillId="15" borderId="1" xfId="9" applyNumberFormat="1" applyFont="1" applyFill="1" applyBorder="1" applyAlignment="1">
      <alignment horizontal="center" vertical="center"/>
    </xf>
    <xf numFmtId="0" fontId="3" fillId="8" borderId="2" xfId="14" applyFont="1" applyFill="1" applyBorder="1" applyAlignment="1">
      <alignment horizontal="center" vertical="center"/>
    </xf>
    <xf numFmtId="14" fontId="37" fillId="0" borderId="0" xfId="0" applyNumberFormat="1" applyFont="1"/>
    <xf numFmtId="2" fontId="3" fillId="0" borderId="2" xfId="9" applyNumberFormat="1" applyFont="1" applyBorder="1" applyAlignment="1">
      <alignment horizontal="center" vertical="center" wrapText="1"/>
    </xf>
    <xf numFmtId="0" fontId="33" fillId="0" borderId="0" xfId="0" quotePrefix="1" applyFont="1"/>
    <xf numFmtId="3" fontId="3" fillId="0" borderId="2" xfId="14" applyNumberFormat="1" applyFont="1" applyBorder="1" applyAlignment="1">
      <alignment horizontal="center"/>
    </xf>
    <xf numFmtId="14" fontId="3" fillId="0" borderId="0" xfId="16" applyNumberFormat="1" applyFont="1" applyAlignment="1">
      <alignment horizontal="center" vertical="center"/>
    </xf>
    <xf numFmtId="20" fontId="3" fillId="0" borderId="0" xfId="9" applyNumberFormat="1" applyFont="1" applyAlignment="1">
      <alignment horizontal="center" vertical="center" wrapText="1"/>
    </xf>
    <xf numFmtId="169" fontId="3" fillId="0" borderId="0" xfId="9" applyNumberFormat="1" applyFont="1" applyAlignment="1">
      <alignment horizontal="center" vertical="center" wrapText="1"/>
    </xf>
    <xf numFmtId="0" fontId="3" fillId="0" borderId="2" xfId="9" quotePrefix="1" applyFont="1" applyBorder="1" applyAlignment="1">
      <alignment horizontal="center"/>
    </xf>
    <xf numFmtId="0" fontId="3" fillId="0" borderId="3" xfId="9" quotePrefix="1" applyFont="1" applyBorder="1" applyAlignment="1">
      <alignment horizontal="center" vertical="center"/>
    </xf>
    <xf numFmtId="0" fontId="3" fillId="0" borderId="11" xfId="9" applyFont="1" applyBorder="1" applyAlignment="1">
      <alignment horizontal="center" vertical="center"/>
    </xf>
    <xf numFmtId="0" fontId="3" fillId="0" borderId="1" xfId="9" quotePrefix="1" applyFont="1" applyBorder="1" applyAlignment="1">
      <alignment horizontal="center" vertical="center" wrapText="1"/>
    </xf>
    <xf numFmtId="0" fontId="3" fillId="6" borderId="11" xfId="9" applyFont="1" applyFill="1" applyBorder="1" applyAlignment="1">
      <alignment horizontal="center" vertical="center"/>
    </xf>
    <xf numFmtId="0" fontId="3" fillId="0" borderId="11" xfId="9" quotePrefix="1" applyFont="1" applyBorder="1" applyAlignment="1">
      <alignment horizontal="center" vertical="center"/>
    </xf>
    <xf numFmtId="1" fontId="3" fillId="6" borderId="11" xfId="9" applyNumberFormat="1" applyFont="1" applyFill="1" applyBorder="1" applyAlignment="1">
      <alignment horizontal="center" vertical="center"/>
    </xf>
    <xf numFmtId="0" fontId="3" fillId="0" borderId="1" xfId="11" quotePrefix="1" applyFont="1" applyBorder="1" applyAlignment="1">
      <alignment horizontal="center" vertical="center"/>
    </xf>
    <xf numFmtId="0" fontId="3" fillId="0" borderId="2" xfId="11" quotePrefix="1" applyFont="1" applyBorder="1" applyAlignment="1">
      <alignment horizontal="center" vertical="center"/>
    </xf>
    <xf numFmtId="0" fontId="3" fillId="0" borderId="1" xfId="14" quotePrefix="1" applyFont="1" applyBorder="1" applyAlignment="1">
      <alignment horizontal="center" vertical="center"/>
    </xf>
    <xf numFmtId="165" fontId="3" fillId="0" borderId="1" xfId="11" applyNumberFormat="1" applyFont="1" applyBorder="1" applyAlignment="1">
      <alignment horizontal="center"/>
    </xf>
    <xf numFmtId="0" fontId="3" fillId="10" borderId="1" xfId="13" applyFont="1" applyFill="1" applyBorder="1" applyAlignment="1">
      <alignment horizontal="center"/>
    </xf>
    <xf numFmtId="0" fontId="40" fillId="0" borderId="1" xfId="9" quotePrefix="1" applyFont="1" applyBorder="1" applyAlignment="1">
      <alignment horizontal="center" vertical="center" wrapText="1"/>
    </xf>
    <xf numFmtId="14" fontId="41" fillId="0" borderId="1" xfId="0" applyNumberFormat="1" applyFont="1" applyBorder="1" applyAlignment="1">
      <alignment horizontal="center"/>
    </xf>
    <xf numFmtId="0" fontId="3" fillId="0" borderId="2" xfId="9" applyFont="1" applyBorder="1" applyAlignment="1">
      <alignment horizontal="center" wrapText="1"/>
    </xf>
    <xf numFmtId="0" fontId="3" fillId="0" borderId="1" xfId="9" quotePrefix="1" applyFont="1" applyBorder="1" applyAlignment="1">
      <alignment horizontal="center"/>
    </xf>
    <xf numFmtId="0" fontId="3" fillId="0" borderId="2" xfId="9" quotePrefix="1" applyFont="1" applyBorder="1" applyAlignment="1">
      <alignment horizontal="center" vertical="center" wrapText="1"/>
    </xf>
    <xf numFmtId="1" fontId="41" fillId="0" borderId="2" xfId="9" quotePrefix="1" applyNumberFormat="1" applyFont="1" applyBorder="1" applyAlignment="1">
      <alignment horizontal="center" vertical="center" wrapText="1"/>
    </xf>
    <xf numFmtId="1" fontId="41" fillId="0" borderId="1" xfId="9" quotePrefix="1" applyNumberFormat="1" applyFont="1" applyBorder="1" applyAlignment="1">
      <alignment horizontal="center" vertical="center" wrapText="1"/>
    </xf>
    <xf numFmtId="0" fontId="3" fillId="10" borderId="1" xfId="14" applyFont="1" applyFill="1" applyBorder="1" applyAlignment="1">
      <alignment horizontal="center" vertical="center"/>
    </xf>
    <xf numFmtId="0" fontId="3" fillId="0" borderId="1" xfId="11" quotePrefix="1" applyFont="1" applyBorder="1" applyAlignment="1">
      <alignment horizontal="center"/>
    </xf>
    <xf numFmtId="2" fontId="3" fillId="0" borderId="1" xfId="9" applyNumberFormat="1" applyFont="1" applyBorder="1" applyAlignment="1">
      <alignment horizontal="center" vertical="center" wrapText="1"/>
    </xf>
    <xf numFmtId="14" fontId="3" fillId="6" borderId="0" xfId="9" applyNumberFormat="1" applyFont="1" applyFill="1" applyAlignment="1">
      <alignment horizontal="center" vertical="center" wrapText="1"/>
    </xf>
    <xf numFmtId="20" fontId="3" fillId="0" borderId="1" xfId="14" applyNumberFormat="1" applyFont="1" applyBorder="1" applyAlignment="1">
      <alignment horizontal="center"/>
    </xf>
    <xf numFmtId="2" fontId="3" fillId="0" borderId="3" xfId="9" applyNumberFormat="1" applyFont="1" applyBorder="1" applyAlignment="1">
      <alignment horizontal="center" vertical="center" wrapText="1"/>
    </xf>
    <xf numFmtId="1" fontId="41" fillId="7" borderId="0" xfId="9" applyNumberFormat="1" applyFont="1" applyFill="1" applyAlignment="1">
      <alignment horizontal="center" vertical="center"/>
    </xf>
    <xf numFmtId="2" fontId="3" fillId="0" borderId="1" xfId="13" applyNumberFormat="1" applyFont="1" applyBorder="1" applyAlignment="1">
      <alignment horizontal="left" vertical="center" indent="3"/>
    </xf>
    <xf numFmtId="14" fontId="41" fillId="0" borderId="2" xfId="0" applyNumberFormat="1" applyFont="1" applyBorder="1" applyAlignment="1">
      <alignment horizontal="center"/>
    </xf>
    <xf numFmtId="14" fontId="41" fillId="0" borderId="3" xfId="0" applyNumberFormat="1" applyFont="1" applyBorder="1" applyAlignment="1">
      <alignment horizontal="center"/>
    </xf>
    <xf numFmtId="14" fontId="3" fillId="0" borderId="2" xfId="9" quotePrefix="1" applyNumberFormat="1" applyFont="1" applyBorder="1" applyAlignment="1">
      <alignment horizontal="center" vertical="center" wrapText="1"/>
    </xf>
    <xf numFmtId="2" fontId="3" fillId="0" borderId="2" xfId="9" quotePrefix="1" applyNumberFormat="1" applyFont="1" applyBorder="1" applyAlignment="1">
      <alignment horizontal="center" vertical="center" wrapText="1"/>
    </xf>
    <xf numFmtId="0" fontId="18" fillId="0" borderId="12" xfId="0" applyFont="1" applyBorder="1" applyAlignment="1">
      <alignment horizontal="center"/>
    </xf>
    <xf numFmtId="0" fontId="18" fillId="0" borderId="13" xfId="0" applyFont="1" applyBorder="1" applyAlignment="1">
      <alignment horizontal="center"/>
    </xf>
    <xf numFmtId="0" fontId="18" fillId="0" borderId="14" xfId="0" applyFont="1" applyBorder="1" applyAlignment="1">
      <alignment horizontal="center"/>
    </xf>
    <xf numFmtId="0" fontId="3" fillId="0" borderId="2" xfId="14" quotePrefix="1" applyFont="1" applyBorder="1" applyAlignment="1">
      <alignment horizontal="center"/>
    </xf>
    <xf numFmtId="0" fontId="40" fillId="7" borderId="2" xfId="12" quotePrefix="1" applyFont="1" applyFill="1" applyBorder="1" applyAlignment="1">
      <alignment horizontal="center" vertical="center"/>
    </xf>
    <xf numFmtId="0" fontId="3" fillId="7" borderId="1" xfId="9" quotePrefix="1" applyFont="1" applyFill="1" applyBorder="1" applyAlignment="1">
      <alignment horizontal="center" vertical="center"/>
    </xf>
    <xf numFmtId="1" fontId="41" fillId="7" borderId="1" xfId="9" quotePrefix="1" applyNumberFormat="1" applyFont="1" applyFill="1" applyBorder="1" applyAlignment="1">
      <alignment horizontal="center" vertical="center"/>
    </xf>
    <xf numFmtId="0" fontId="3" fillId="7" borderId="2" xfId="13" quotePrefix="1" applyFont="1" applyFill="1" applyBorder="1" applyAlignment="1">
      <alignment horizontal="center"/>
    </xf>
    <xf numFmtId="0" fontId="3" fillId="7" borderId="2" xfId="14" quotePrefix="1" applyFont="1" applyFill="1" applyBorder="1" applyAlignment="1">
      <alignment horizontal="center" vertical="center"/>
    </xf>
    <xf numFmtId="0" fontId="18" fillId="0" borderId="0" xfId="0" applyFont="1"/>
    <xf numFmtId="0" fontId="50" fillId="0" borderId="1" xfId="9" quotePrefix="1" applyFont="1" applyBorder="1" applyAlignment="1">
      <alignment horizontal="center" vertical="center"/>
    </xf>
    <xf numFmtId="1" fontId="41" fillId="0" borderId="3" xfId="9" quotePrefix="1" applyNumberFormat="1" applyFont="1" applyBorder="1" applyAlignment="1">
      <alignment horizontal="center" vertical="center" wrapText="1"/>
    </xf>
    <xf numFmtId="1" fontId="3" fillId="0" borderId="3" xfId="14" applyNumberFormat="1" applyFont="1" applyBorder="1" applyAlignment="1">
      <alignment horizontal="center"/>
    </xf>
    <xf numFmtId="0" fontId="3" fillId="0" borderId="1" xfId="14" applyFont="1" applyBorder="1" applyAlignment="1">
      <alignment horizontal="center" wrapText="1"/>
    </xf>
    <xf numFmtId="20" fontId="3" fillId="0" borderId="1" xfId="14" applyNumberFormat="1" applyFont="1" applyBorder="1" applyAlignment="1">
      <alignment horizontal="center" vertical="center"/>
    </xf>
    <xf numFmtId="0" fontId="41" fillId="0" borderId="0" xfId="0" applyFont="1"/>
    <xf numFmtId="170" fontId="41" fillId="0" borderId="0" xfId="0" applyNumberFormat="1" applyFont="1"/>
    <xf numFmtId="170" fontId="0" fillId="0" borderId="0" xfId="0" applyNumberFormat="1"/>
    <xf numFmtId="0" fontId="46" fillId="5" borderId="0" xfId="0" applyFont="1" applyFill="1" applyAlignment="1">
      <alignment horizontal="left" vertical="center" wrapText="1"/>
    </xf>
    <xf numFmtId="0" fontId="0" fillId="0" borderId="1" xfId="0" applyBorder="1"/>
    <xf numFmtId="170" fontId="41" fillId="0" borderId="1" xfId="0" applyNumberFormat="1" applyFont="1" applyBorder="1"/>
    <xf numFmtId="0" fontId="41" fillId="0" borderId="1" xfId="0" applyFont="1" applyBorder="1"/>
    <xf numFmtId="0" fontId="3" fillId="10" borderId="1" xfId="13" applyFont="1" applyFill="1" applyBorder="1" applyAlignment="1">
      <alignment horizontal="center" vertical="center"/>
    </xf>
    <xf numFmtId="14" fontId="3" fillId="0" borderId="1" xfId="14" quotePrefix="1" applyNumberFormat="1" applyFont="1" applyBorder="1" applyAlignment="1">
      <alignment horizontal="center" vertical="center"/>
    </xf>
    <xf numFmtId="165" fontId="3" fillId="0" borderId="1" xfId="9" quotePrefix="1" applyNumberFormat="1" applyFont="1" applyBorder="1" applyAlignment="1">
      <alignment horizontal="center" vertical="center"/>
    </xf>
    <xf numFmtId="0" fontId="3" fillId="0" borderId="0" xfId="9" quotePrefix="1" applyFont="1" applyAlignment="1">
      <alignment horizontal="center" vertical="center"/>
    </xf>
    <xf numFmtId="0" fontId="51" fillId="0" borderId="0" xfId="0" applyFont="1"/>
    <xf numFmtId="0" fontId="3" fillId="0" borderId="1" xfId="11" quotePrefix="1" applyFont="1" applyBorder="1" applyAlignment="1">
      <alignment horizontal="center" vertical="center" wrapText="1"/>
    </xf>
    <xf numFmtId="14" fontId="3" fillId="0" borderId="1" xfId="13" applyNumberFormat="1" applyFont="1" applyBorder="1" applyAlignment="1">
      <alignment horizontal="center" vertical="center" wrapText="1"/>
    </xf>
    <xf numFmtId="0" fontId="3" fillId="0" borderId="0" xfId="9" applyFont="1" applyAlignment="1">
      <alignment horizontal="left" vertical="center"/>
    </xf>
    <xf numFmtId="14" fontId="3" fillId="0" borderId="1" xfId="9" quotePrefix="1" applyNumberFormat="1" applyFont="1" applyBorder="1" applyAlignment="1">
      <alignment horizontal="center" vertical="center" wrapText="1"/>
    </xf>
    <xf numFmtId="2" fontId="3" fillId="0" borderId="1" xfId="9" quotePrefix="1" applyNumberFormat="1" applyFont="1" applyBorder="1" applyAlignment="1">
      <alignment horizontal="center" vertical="center" wrapText="1"/>
    </xf>
    <xf numFmtId="0" fontId="3" fillId="0" borderId="0" xfId="14" applyFont="1" applyAlignment="1">
      <alignment horizontal="center" vertical="center"/>
    </xf>
    <xf numFmtId="14" fontId="3" fillId="0" borderId="0" xfId="9" applyNumberFormat="1" applyFont="1" applyAlignment="1">
      <alignment horizontal="center" vertical="center"/>
    </xf>
    <xf numFmtId="165" fontId="3" fillId="0" borderId="0" xfId="14" applyNumberFormat="1" applyFont="1" applyAlignment="1">
      <alignment horizontal="center" vertical="center"/>
    </xf>
    <xf numFmtId="0" fontId="3" fillId="0" borderId="1" xfId="14" applyFont="1" applyBorder="1" applyAlignment="1">
      <alignment horizontal="left" wrapText="1"/>
    </xf>
    <xf numFmtId="1" fontId="3" fillId="0" borderId="1" xfId="9" quotePrefix="1" applyNumberFormat="1" applyFont="1" applyBorder="1" applyAlignment="1">
      <alignment horizontal="center" vertical="center" wrapText="1"/>
    </xf>
    <xf numFmtId="0" fontId="37" fillId="0" borderId="0" xfId="0" applyFont="1" applyAlignment="1">
      <alignment horizontal="left" wrapText="1"/>
    </xf>
    <xf numFmtId="0" fontId="52" fillId="0" borderId="0" xfId="0" applyFont="1"/>
    <xf numFmtId="0" fontId="53" fillId="0" borderId="0" xfId="0" applyFont="1"/>
    <xf numFmtId="0" fontId="34" fillId="16" borderId="0" xfId="0" applyFont="1" applyFill="1"/>
    <xf numFmtId="0" fontId="35" fillId="16" borderId="0" xfId="0" applyFont="1" applyFill="1"/>
    <xf numFmtId="0" fontId="3" fillId="0" borderId="3" xfId="11" quotePrefix="1" applyFont="1" applyBorder="1" applyAlignment="1">
      <alignment horizontal="center" vertical="center"/>
    </xf>
    <xf numFmtId="0" fontId="3" fillId="0" borderId="2" xfId="11" quotePrefix="1" applyFont="1" applyBorder="1" applyAlignment="1">
      <alignment horizontal="center" vertical="center" wrapText="1"/>
    </xf>
    <xf numFmtId="0" fontId="3" fillId="10" borderId="3" xfId="11" applyFont="1" applyFill="1" applyBorder="1" applyAlignment="1">
      <alignment horizontal="center" vertical="center"/>
    </xf>
    <xf numFmtId="0" fontId="3" fillId="0" borderId="3" xfId="11" quotePrefix="1" applyFont="1" applyBorder="1" applyAlignment="1">
      <alignment horizontal="center" vertical="center" wrapText="1"/>
    </xf>
    <xf numFmtId="0" fontId="24" fillId="0" borderId="0" xfId="0" applyFont="1"/>
    <xf numFmtId="0" fontId="3" fillId="15" borderId="1" xfId="11" applyFont="1" applyFill="1" applyBorder="1" applyAlignment="1">
      <alignment horizontal="center" vertical="center"/>
    </xf>
    <xf numFmtId="0" fontId="20" fillId="0" borderId="0" xfId="0" applyFont="1"/>
    <xf numFmtId="0" fontId="54" fillId="0" borderId="0" xfId="0" applyFont="1"/>
    <xf numFmtId="0" fontId="3" fillId="10" borderId="2" xfId="13" applyFont="1" applyFill="1" applyBorder="1" applyAlignment="1">
      <alignment horizontal="center" vertical="center"/>
    </xf>
    <xf numFmtId="0" fontId="40" fillId="0" borderId="2" xfId="9" quotePrefix="1" applyFont="1" applyBorder="1" applyAlignment="1">
      <alignment horizontal="center" vertical="center" wrapText="1"/>
    </xf>
    <xf numFmtId="0" fontId="3" fillId="10" borderId="3" xfId="13" applyFont="1" applyFill="1" applyBorder="1" applyAlignment="1">
      <alignment horizontal="center" vertical="center"/>
    </xf>
    <xf numFmtId="0" fontId="40" fillId="0" borderId="3" xfId="9" quotePrefix="1" applyFont="1" applyBorder="1" applyAlignment="1">
      <alignment horizontal="center" vertical="center" wrapText="1"/>
    </xf>
    <xf numFmtId="165" fontId="3" fillId="0" borderId="3" xfId="11" applyNumberFormat="1" applyFont="1" applyBorder="1" applyAlignment="1">
      <alignment horizontal="center"/>
    </xf>
    <xf numFmtId="0" fontId="33" fillId="0" borderId="0" xfId="0" applyFont="1" applyAlignment="1">
      <alignment horizontal="center" vertical="center" wrapText="1"/>
    </xf>
    <xf numFmtId="1" fontId="41" fillId="7" borderId="3" xfId="9" applyNumberFormat="1" applyFont="1" applyFill="1" applyBorder="1" applyAlignment="1">
      <alignment horizontal="center" vertical="center"/>
    </xf>
    <xf numFmtId="2" fontId="3" fillId="0" borderId="2" xfId="13" applyNumberFormat="1" applyFont="1" applyBorder="1" applyAlignment="1">
      <alignment horizontal="left" vertical="center" indent="3"/>
    </xf>
    <xf numFmtId="14" fontId="3" fillId="0" borderId="2" xfId="13" applyNumberFormat="1" applyFont="1" applyBorder="1" applyAlignment="1">
      <alignment horizontal="center" vertical="center" wrapText="1"/>
    </xf>
    <xf numFmtId="1" fontId="41" fillId="7" borderId="10" xfId="9" applyNumberFormat="1" applyFont="1" applyFill="1" applyBorder="1" applyAlignment="1">
      <alignment horizontal="center" vertical="center"/>
    </xf>
    <xf numFmtId="2" fontId="3" fillId="0" borderId="3" xfId="13" applyNumberFormat="1" applyFont="1" applyBorder="1" applyAlignment="1">
      <alignment horizontal="left" vertical="center" indent="3"/>
    </xf>
    <xf numFmtId="14" fontId="3" fillId="0" borderId="3" xfId="13" applyNumberFormat="1" applyFont="1" applyBorder="1" applyAlignment="1">
      <alignment horizontal="center" vertical="center" wrapText="1"/>
    </xf>
    <xf numFmtId="165" fontId="41" fillId="0" borderId="2" xfId="9" applyNumberFormat="1" applyFont="1" applyBorder="1" applyAlignment="1">
      <alignment horizontal="center" vertical="center"/>
    </xf>
    <xf numFmtId="165" fontId="41" fillId="0" borderId="3" xfId="9" applyNumberFormat="1" applyFont="1" applyBorder="1" applyAlignment="1">
      <alignment horizontal="center" vertical="center"/>
    </xf>
    <xf numFmtId="165" fontId="3" fillId="0" borderId="2" xfId="13" applyNumberFormat="1" applyFont="1" applyBorder="1" applyAlignment="1">
      <alignment horizontal="center"/>
    </xf>
    <xf numFmtId="165" fontId="3" fillId="0" borderId="3" xfId="13" applyNumberFormat="1" applyFont="1" applyBorder="1" applyAlignment="1">
      <alignment horizontal="center"/>
    </xf>
    <xf numFmtId="0" fontId="55" fillId="8" borderId="0" xfId="0" applyFont="1" applyFill="1"/>
    <xf numFmtId="0" fontId="25" fillId="0" borderId="0" xfId="0" applyFont="1"/>
    <xf numFmtId="0" fontId="56" fillId="8" borderId="0" xfId="0" applyFont="1" applyFill="1"/>
    <xf numFmtId="0" fontId="52" fillId="8" borderId="0" xfId="0" applyFont="1" applyFill="1"/>
    <xf numFmtId="0" fontId="55" fillId="0" borderId="0" xfId="0" applyFont="1"/>
    <xf numFmtId="0" fontId="57" fillId="0" borderId="0" xfId="0" applyFont="1"/>
    <xf numFmtId="0" fontId="58" fillId="0" borderId="0" xfId="0" applyFont="1"/>
    <xf numFmtId="0" fontId="3" fillId="0" borderId="15" xfId="11" applyFont="1" applyBorder="1" applyAlignment="1">
      <alignment horizontal="center" vertical="center"/>
    </xf>
    <xf numFmtId="14" fontId="3" fillId="0" borderId="15" xfId="11" applyNumberFormat="1" applyFont="1" applyBorder="1" applyAlignment="1">
      <alignment horizontal="center"/>
    </xf>
    <xf numFmtId="0" fontId="3" fillId="0" borderId="15" xfId="11" applyFont="1" applyBorder="1" applyAlignment="1">
      <alignment horizontal="center"/>
    </xf>
    <xf numFmtId="14" fontId="3" fillId="0" borderId="15" xfId="13" applyNumberFormat="1" applyFont="1" applyBorder="1" applyAlignment="1">
      <alignment horizontal="center"/>
    </xf>
    <xf numFmtId="0" fontId="3" fillId="10" borderId="15" xfId="13" applyFont="1" applyFill="1" applyBorder="1" applyAlignment="1">
      <alignment horizontal="center"/>
    </xf>
    <xf numFmtId="0" fontId="3" fillId="0" borderId="15" xfId="9" applyFont="1" applyBorder="1" applyAlignment="1">
      <alignment horizontal="center" vertical="center"/>
    </xf>
    <xf numFmtId="0" fontId="3" fillId="0" borderId="2" xfId="11" quotePrefix="1" applyFont="1" applyBorder="1" applyAlignment="1">
      <alignment horizontal="center"/>
    </xf>
    <xf numFmtId="0" fontId="3" fillId="0" borderId="3" xfId="11" quotePrefix="1" applyFont="1" applyBorder="1" applyAlignment="1">
      <alignment horizontal="center"/>
    </xf>
    <xf numFmtId="0" fontId="58" fillId="8" borderId="0" xfId="0" applyFont="1" applyFill="1"/>
    <xf numFmtId="0" fontId="3" fillId="10" borderId="2" xfId="14" applyFont="1" applyFill="1" applyBorder="1" applyAlignment="1">
      <alignment horizontal="center" vertical="center"/>
    </xf>
    <xf numFmtId="0" fontId="3" fillId="10" borderId="3" xfId="14" applyFont="1" applyFill="1" applyBorder="1" applyAlignment="1">
      <alignment horizontal="center" vertical="center"/>
    </xf>
    <xf numFmtId="0" fontId="33" fillId="8" borderId="0" xfId="0" applyFont="1" applyFill="1"/>
    <xf numFmtId="49" fontId="3" fillId="0" borderId="0" xfId="9" applyNumberFormat="1" applyFont="1" applyAlignment="1">
      <alignment horizontal="left" vertical="top" wrapText="1"/>
    </xf>
    <xf numFmtId="0" fontId="3" fillId="0" borderId="2" xfId="14" quotePrefix="1" applyFont="1" applyBorder="1" applyAlignment="1">
      <alignment horizontal="center" vertical="center"/>
    </xf>
    <xf numFmtId="0" fontId="3" fillId="0" borderId="3" xfId="14" quotePrefix="1" applyFont="1" applyBorder="1" applyAlignment="1">
      <alignment horizontal="center" vertical="center"/>
    </xf>
    <xf numFmtId="0" fontId="3" fillId="0" borderId="3" xfId="9" quotePrefix="1" applyFont="1" applyBorder="1" applyAlignment="1">
      <alignment horizontal="center" vertical="center" wrapText="1"/>
    </xf>
    <xf numFmtId="165" fontId="3" fillId="0" borderId="2" xfId="9" quotePrefix="1" applyNumberFormat="1" applyFont="1" applyBorder="1" applyAlignment="1">
      <alignment horizontal="center" vertical="center"/>
    </xf>
    <xf numFmtId="165" fontId="3" fillId="0" borderId="3" xfId="9" quotePrefix="1" applyNumberFormat="1" applyFont="1" applyBorder="1" applyAlignment="1">
      <alignment horizontal="center" vertical="center"/>
    </xf>
    <xf numFmtId="0" fontId="3" fillId="10" borderId="3" xfId="9" applyFont="1" applyFill="1" applyBorder="1" applyAlignment="1">
      <alignment horizontal="center" vertical="center"/>
    </xf>
    <xf numFmtId="165" fontId="3" fillId="0" borderId="2" xfId="9" applyNumberFormat="1" applyFont="1" applyBorder="1" applyAlignment="1">
      <alignment horizontal="center" vertical="center" wrapText="1"/>
    </xf>
    <xf numFmtId="165" fontId="3" fillId="0" borderId="3" xfId="9" applyNumberFormat="1" applyFont="1" applyBorder="1" applyAlignment="1">
      <alignment horizontal="center" vertical="center" wrapText="1"/>
    </xf>
    <xf numFmtId="0" fontId="13" fillId="0" borderId="1" xfId="9" applyFont="1" applyBorder="1" applyAlignment="1">
      <alignment horizontal="center" vertical="center" wrapText="1"/>
    </xf>
    <xf numFmtId="0" fontId="13" fillId="0" borderId="3" xfId="9" applyFont="1" applyBorder="1" applyAlignment="1">
      <alignment horizontal="center" vertical="center" wrapText="1"/>
    </xf>
    <xf numFmtId="0" fontId="13" fillId="0" borderId="2" xfId="9" applyFont="1" applyBorder="1" applyAlignment="1">
      <alignment horizontal="center" vertical="center" wrapText="1"/>
    </xf>
    <xf numFmtId="1" fontId="13" fillId="0" borderId="1" xfId="9" applyNumberFormat="1" applyFont="1" applyBorder="1" applyAlignment="1">
      <alignment horizontal="center" vertical="center" wrapText="1"/>
    </xf>
    <xf numFmtId="1" fontId="13" fillId="0" borderId="3" xfId="9" applyNumberFormat="1" applyFont="1" applyBorder="1" applyAlignment="1">
      <alignment horizontal="center" vertical="center" wrapText="1"/>
    </xf>
    <xf numFmtId="1" fontId="13" fillId="0" borderId="2" xfId="9" applyNumberFormat="1" applyFont="1" applyBorder="1" applyAlignment="1">
      <alignment horizontal="center" vertical="center" wrapText="1"/>
    </xf>
    <xf numFmtId="1" fontId="13" fillId="0" borderId="2" xfId="9" quotePrefix="1" applyNumberFormat="1" applyFont="1" applyBorder="1" applyAlignment="1">
      <alignment horizontal="center" vertical="center" wrapText="1"/>
    </xf>
    <xf numFmtId="1" fontId="13" fillId="0" borderId="1" xfId="9" quotePrefix="1" applyNumberFormat="1" applyFont="1" applyBorder="1" applyAlignment="1">
      <alignment horizontal="center" vertical="center" wrapText="1"/>
    </xf>
    <xf numFmtId="14" fontId="3" fillId="0" borderId="3" xfId="9" quotePrefix="1" applyNumberFormat="1" applyFont="1" applyBorder="1" applyAlignment="1">
      <alignment horizontal="center" vertical="center" wrapText="1"/>
    </xf>
    <xf numFmtId="2" fontId="3" fillId="0" borderId="3" xfId="9" quotePrefix="1" applyNumberFormat="1" applyFont="1" applyBorder="1" applyAlignment="1">
      <alignment horizontal="center" vertical="center" wrapText="1"/>
    </xf>
    <xf numFmtId="0" fontId="59" fillId="8" borderId="0" xfId="0" applyFont="1" applyFill="1"/>
    <xf numFmtId="0" fontId="55" fillId="8" borderId="0" xfId="0" applyFont="1" applyFill="1" applyAlignment="1">
      <alignment wrapText="1"/>
    </xf>
    <xf numFmtId="0" fontId="3" fillId="0" borderId="1" xfId="9" applyFont="1" applyBorder="1" applyAlignment="1">
      <alignment horizontal="center" wrapText="1"/>
    </xf>
    <xf numFmtId="0" fontId="60" fillId="0" borderId="0" xfId="0" applyFont="1"/>
    <xf numFmtId="0" fontId="3" fillId="0" borderId="3" xfId="9" quotePrefix="1" applyFont="1" applyBorder="1" applyAlignment="1">
      <alignment horizontal="center"/>
    </xf>
    <xf numFmtId="0" fontId="57" fillId="0" borderId="0" xfId="9" applyFont="1"/>
    <xf numFmtId="0" fontId="57" fillId="0" borderId="0" xfId="0" applyFont="1" applyAlignment="1">
      <alignment wrapText="1"/>
    </xf>
    <xf numFmtId="0" fontId="3" fillId="17" borderId="1" xfId="9" applyFont="1" applyFill="1" applyBorder="1" applyAlignment="1">
      <alignment horizontal="center" vertical="center"/>
    </xf>
    <xf numFmtId="14" fontId="41" fillId="0" borderId="1" xfId="0" applyNumberFormat="1" applyFont="1" applyBorder="1" applyAlignment="1">
      <alignment horizontal="center" vertical="center"/>
    </xf>
    <xf numFmtId="0" fontId="3" fillId="0" borderId="0" xfId="9" quotePrefix="1" applyFont="1" applyAlignment="1">
      <alignment horizontal="center" vertical="center" wrapText="1"/>
    </xf>
    <xf numFmtId="165" fontId="3" fillId="8" borderId="1" xfId="9" applyNumberFormat="1" applyFont="1" applyFill="1" applyBorder="1" applyAlignment="1">
      <alignment horizontal="center" vertical="center" wrapText="1"/>
    </xf>
    <xf numFmtId="0" fontId="13" fillId="18" borderId="0" xfId="0" applyFont="1" applyFill="1"/>
    <xf numFmtId="0" fontId="18" fillId="0" borderId="12" xfId="0" applyFont="1" applyBorder="1" applyAlignment="1">
      <alignment horizontal="left"/>
    </xf>
    <xf numFmtId="0" fontId="18" fillId="0" borderId="16" xfId="0" applyFont="1" applyBorder="1" applyAlignment="1">
      <alignment horizontal="center"/>
    </xf>
    <xf numFmtId="0" fontId="56" fillId="18" borderId="0" xfId="0" applyFont="1" applyFill="1"/>
    <xf numFmtId="0" fontId="55" fillId="18" borderId="0" xfId="0" applyFont="1" applyFill="1"/>
    <xf numFmtId="0" fontId="58" fillId="18" borderId="0" xfId="0" applyFont="1" applyFill="1"/>
    <xf numFmtId="0" fontId="40" fillId="7" borderId="0" xfId="12" applyFont="1" applyFill="1" applyAlignment="1">
      <alignment horizontal="center" vertical="center"/>
    </xf>
    <xf numFmtId="0" fontId="3" fillId="7" borderId="0" xfId="13" applyFont="1" applyFill="1" applyAlignment="1">
      <alignment horizontal="center" vertical="center"/>
    </xf>
    <xf numFmtId="14" fontId="3" fillId="0" borderId="0" xfId="14" applyNumberFormat="1" applyFont="1" applyAlignment="1">
      <alignment horizontal="center" vertical="center"/>
    </xf>
    <xf numFmtId="165" fontId="3" fillId="0" borderId="0" xfId="9" applyNumberFormat="1" applyFont="1" applyAlignment="1">
      <alignment horizontal="center" vertical="center"/>
    </xf>
    <xf numFmtId="165" fontId="41" fillId="19" borderId="1" xfId="13" applyNumberFormat="1" applyFont="1" applyFill="1" applyBorder="1" applyAlignment="1">
      <alignment horizontal="center" vertical="center"/>
    </xf>
    <xf numFmtId="0" fontId="3" fillId="7" borderId="1" xfId="14" applyFont="1" applyFill="1" applyBorder="1" applyAlignment="1">
      <alignment horizontal="center" vertical="center"/>
    </xf>
    <xf numFmtId="1" fontId="3" fillId="7" borderId="1" xfId="22" applyNumberFormat="1" applyFont="1" applyFill="1" applyBorder="1" applyAlignment="1">
      <alignment horizontal="center" vertical="center"/>
    </xf>
    <xf numFmtId="0" fontId="40" fillId="7" borderId="1" xfId="9" quotePrefix="1" applyFont="1" applyFill="1" applyBorder="1" applyAlignment="1">
      <alignment horizontal="center" vertical="center" wrapText="1"/>
    </xf>
    <xf numFmtId="0" fontId="3" fillId="7" borderId="3" xfId="9" applyFont="1" applyFill="1" applyBorder="1" applyAlignment="1">
      <alignment horizontal="center" vertical="center"/>
    </xf>
    <xf numFmtId="0" fontId="3" fillId="7" borderId="2" xfId="9" applyFont="1" applyFill="1" applyBorder="1" applyAlignment="1">
      <alignment horizontal="center" vertical="center"/>
    </xf>
    <xf numFmtId="0" fontId="3" fillId="7" borderId="3" xfId="14" applyFont="1" applyFill="1" applyBorder="1" applyAlignment="1">
      <alignment horizontal="center" vertical="center"/>
    </xf>
    <xf numFmtId="0" fontId="3" fillId="7" borderId="2" xfId="14" applyFont="1" applyFill="1" applyBorder="1" applyAlignment="1">
      <alignment horizontal="center" vertical="center"/>
    </xf>
    <xf numFmtId="165" fontId="3" fillId="18" borderId="1" xfId="9" applyNumberFormat="1" applyFont="1" applyFill="1" applyBorder="1" applyAlignment="1">
      <alignment horizontal="center" vertical="center"/>
    </xf>
    <xf numFmtId="17" fontId="3" fillId="0" borderId="1" xfId="9" quotePrefix="1" applyNumberFormat="1" applyFont="1" applyBorder="1" applyAlignment="1">
      <alignment horizontal="center" vertical="center" wrapText="1"/>
    </xf>
    <xf numFmtId="1" fontId="3" fillId="0" borderId="2" xfId="14" quotePrefix="1" applyNumberFormat="1" applyFont="1" applyBorder="1" applyAlignment="1">
      <alignment horizontal="center"/>
    </xf>
    <xf numFmtId="0" fontId="3" fillId="0" borderId="8" xfId="11" applyFont="1" applyBorder="1" applyAlignment="1">
      <alignment horizontal="center" vertical="center"/>
    </xf>
    <xf numFmtId="14" fontId="3" fillId="0" borderId="8" xfId="11" applyNumberFormat="1" applyFont="1" applyBorder="1" applyAlignment="1">
      <alignment horizontal="center" vertical="center"/>
    </xf>
    <xf numFmtId="165" fontId="3" fillId="0" borderId="8" xfId="11" applyNumberFormat="1" applyFont="1" applyBorder="1" applyAlignment="1">
      <alignment horizontal="center" vertical="center"/>
    </xf>
    <xf numFmtId="165" fontId="3" fillId="6" borderId="8" xfId="22" applyNumberFormat="1" applyFont="1" applyFill="1" applyBorder="1" applyAlignment="1">
      <alignment horizontal="center" vertical="center"/>
    </xf>
    <xf numFmtId="1" fontId="3" fillId="6" borderId="8" xfId="22" applyNumberFormat="1" applyFont="1" applyFill="1" applyBorder="1" applyAlignment="1">
      <alignment horizontal="center" vertical="center"/>
    </xf>
    <xf numFmtId="0" fontId="3" fillId="8" borderId="8" xfId="11" applyFont="1" applyFill="1" applyBorder="1" applyAlignment="1">
      <alignment horizontal="center" vertical="center"/>
    </xf>
    <xf numFmtId="0" fontId="3" fillId="0" borderId="8" xfId="9" applyFont="1" applyBorder="1" applyAlignment="1">
      <alignment horizontal="center" vertical="center"/>
    </xf>
    <xf numFmtId="0" fontId="40" fillId="0" borderId="8" xfId="12" applyFont="1" applyBorder="1" applyAlignment="1">
      <alignment horizontal="center" vertical="center"/>
    </xf>
    <xf numFmtId="0" fontId="3" fillId="8" borderId="8" xfId="13" applyFont="1" applyFill="1" applyBorder="1" applyAlignment="1">
      <alignment horizontal="center" vertical="center"/>
    </xf>
    <xf numFmtId="0" fontId="3" fillId="10" borderId="8" xfId="13" applyFont="1" applyFill="1" applyBorder="1" applyAlignment="1">
      <alignment horizontal="center" vertical="center"/>
    </xf>
    <xf numFmtId="0" fontId="3" fillId="0" borderId="8" xfId="13" applyFont="1" applyBorder="1" applyAlignment="1">
      <alignment horizontal="center" vertical="center"/>
    </xf>
    <xf numFmtId="0" fontId="40" fillId="7" borderId="8" xfId="9" quotePrefix="1" applyFont="1" applyFill="1" applyBorder="1" applyAlignment="1">
      <alignment horizontal="center" vertical="center" wrapText="1"/>
    </xf>
    <xf numFmtId="0" fontId="40" fillId="0" borderId="8" xfId="9" quotePrefix="1" applyFont="1" applyBorder="1" applyAlignment="1">
      <alignment horizontal="center" vertical="center" wrapText="1"/>
    </xf>
    <xf numFmtId="1" fontId="3" fillId="0" borderId="1" xfId="9" quotePrefix="1" applyNumberFormat="1" applyFont="1" applyBorder="1" applyAlignment="1">
      <alignment horizontal="center" vertical="center"/>
    </xf>
    <xf numFmtId="169" fontId="3" fillId="0" borderId="1" xfId="9" applyNumberFormat="1" applyFont="1" applyBorder="1" applyAlignment="1">
      <alignment horizontal="center" vertical="center"/>
    </xf>
    <xf numFmtId="1" fontId="3" fillId="0" borderId="8" xfId="9" applyNumberFormat="1" applyFont="1" applyBorder="1" applyAlignment="1">
      <alignment horizontal="center" vertical="center" wrapText="1"/>
    </xf>
    <xf numFmtId="2" fontId="3" fillId="0" borderId="1" xfId="9" applyNumberFormat="1" applyFont="1" applyBorder="1" applyAlignment="1">
      <alignment horizontal="center" vertical="center"/>
    </xf>
    <xf numFmtId="0" fontId="13" fillId="8" borderId="1" xfId="0" applyFont="1" applyFill="1" applyBorder="1" applyAlignment="1">
      <alignment horizontal="center"/>
    </xf>
    <xf numFmtId="1" fontId="3" fillId="7" borderId="2" xfId="22" applyNumberFormat="1" applyFont="1" applyFill="1" applyBorder="1" applyAlignment="1">
      <alignment horizontal="center" vertical="center"/>
    </xf>
    <xf numFmtId="1" fontId="3" fillId="7" borderId="3" xfId="22" applyNumberFormat="1" applyFont="1" applyFill="1" applyBorder="1" applyAlignment="1">
      <alignment horizontal="center" vertical="center"/>
    </xf>
    <xf numFmtId="14" fontId="3" fillId="0" borderId="2" xfId="11" quotePrefix="1" applyNumberFormat="1" applyFont="1" applyBorder="1" applyAlignment="1">
      <alignment horizontal="center" vertical="center"/>
    </xf>
    <xf numFmtId="0" fontId="40" fillId="7" borderId="2" xfId="9" quotePrefix="1" applyFont="1" applyFill="1" applyBorder="1" applyAlignment="1">
      <alignment horizontal="center" vertical="center" wrapText="1"/>
    </xf>
    <xf numFmtId="0" fontId="40" fillId="7" borderId="3" xfId="9" quotePrefix="1" applyFont="1" applyFill="1" applyBorder="1" applyAlignment="1">
      <alignment horizontal="center" vertical="center" wrapText="1"/>
    </xf>
    <xf numFmtId="17" fontId="3" fillId="0" borderId="2" xfId="9" quotePrefix="1" applyNumberFormat="1" applyFont="1" applyBorder="1" applyAlignment="1">
      <alignment horizontal="center" vertical="center"/>
    </xf>
    <xf numFmtId="17" fontId="3" fillId="0" borderId="3" xfId="9" quotePrefix="1" applyNumberFormat="1" applyFont="1" applyBorder="1" applyAlignment="1">
      <alignment horizontal="center" vertical="center"/>
    </xf>
    <xf numFmtId="1" fontId="3" fillId="0" borderId="2" xfId="9" quotePrefix="1" applyNumberFormat="1" applyFont="1" applyBorder="1" applyAlignment="1">
      <alignment horizontal="center" vertical="center"/>
    </xf>
    <xf numFmtId="14" fontId="3" fillId="0" borderId="1" xfId="13" quotePrefix="1" applyNumberFormat="1" applyFont="1" applyBorder="1" applyAlignment="1">
      <alignment horizontal="center" vertical="center" wrapText="1"/>
    </xf>
    <xf numFmtId="0" fontId="3" fillId="7" borderId="1" xfId="15" applyFont="1" applyFill="1" applyBorder="1" applyAlignment="1">
      <alignment horizontal="center" vertical="center"/>
    </xf>
    <xf numFmtId="0" fontId="3" fillId="6" borderId="1" xfId="15" applyFont="1" applyFill="1" applyBorder="1" applyAlignment="1">
      <alignment horizontal="center" vertical="center"/>
    </xf>
    <xf numFmtId="165" fontId="3" fillId="0" borderId="1" xfId="15" applyNumberFormat="1" applyFont="1" applyBorder="1" applyAlignment="1">
      <alignment horizontal="center" vertical="center"/>
    </xf>
    <xf numFmtId="0" fontId="3" fillId="8" borderId="1" xfId="15" applyFont="1" applyFill="1" applyBorder="1" applyAlignment="1">
      <alignment horizontal="center" vertical="center"/>
    </xf>
    <xf numFmtId="0" fontId="3" fillId="0" borderId="1" xfId="15" applyFont="1" applyBorder="1" applyAlignment="1">
      <alignment horizontal="center" vertical="center"/>
    </xf>
    <xf numFmtId="0" fontId="3" fillId="8" borderId="2" xfId="15" applyFont="1" applyFill="1" applyBorder="1" applyAlignment="1">
      <alignment horizontal="center" vertical="center"/>
    </xf>
    <xf numFmtId="14" fontId="3" fillId="0" borderId="1" xfId="15" applyNumberFormat="1" applyFont="1" applyBorder="1" applyAlignment="1">
      <alignment horizontal="center" vertical="center"/>
    </xf>
    <xf numFmtId="0" fontId="3" fillId="0" borderId="1" xfId="15" applyFont="1" applyBorder="1" applyAlignment="1">
      <alignment horizontal="center" vertical="center" wrapText="1"/>
    </xf>
    <xf numFmtId="0" fontId="3" fillId="7" borderId="2" xfId="15" applyFont="1" applyFill="1" applyBorder="1" applyAlignment="1">
      <alignment horizontal="center" vertical="center"/>
    </xf>
    <xf numFmtId="0" fontId="3" fillId="6" borderId="2" xfId="15" applyFont="1" applyFill="1" applyBorder="1" applyAlignment="1">
      <alignment horizontal="center" vertical="center"/>
    </xf>
    <xf numFmtId="165" fontId="3" fillId="0" borderId="2" xfId="15" applyNumberFormat="1" applyFont="1" applyBorder="1" applyAlignment="1">
      <alignment horizontal="center" vertical="center"/>
    </xf>
    <xf numFmtId="0" fontId="3" fillId="0" borderId="2" xfId="15" applyFont="1" applyBorder="1" applyAlignment="1">
      <alignment horizontal="center" vertical="center"/>
    </xf>
    <xf numFmtId="14" fontId="3" fillId="0" borderId="2" xfId="15" applyNumberFormat="1" applyFont="1" applyBorder="1" applyAlignment="1">
      <alignment horizontal="center" vertical="center"/>
    </xf>
    <xf numFmtId="0" fontId="3" fillId="0" borderId="2" xfId="15" applyFont="1" applyBorder="1" applyAlignment="1">
      <alignment horizontal="center" vertical="center" wrapText="1"/>
    </xf>
    <xf numFmtId="0" fontId="3" fillId="7" borderId="3" xfId="15" applyFont="1" applyFill="1" applyBorder="1" applyAlignment="1">
      <alignment horizontal="center" vertical="center"/>
    </xf>
    <xf numFmtId="0" fontId="3" fillId="6" borderId="3" xfId="15" applyFont="1" applyFill="1" applyBorder="1" applyAlignment="1">
      <alignment horizontal="center" vertical="center"/>
    </xf>
    <xf numFmtId="165" fontId="3" fillId="0" borderId="3" xfId="15" applyNumberFormat="1" applyFont="1" applyBorder="1" applyAlignment="1">
      <alignment horizontal="center" vertical="center"/>
    </xf>
    <xf numFmtId="0" fontId="3" fillId="8" borderId="3" xfId="15" applyFont="1" applyFill="1" applyBorder="1" applyAlignment="1">
      <alignment horizontal="center" vertical="center"/>
    </xf>
    <xf numFmtId="0" fontId="3" fillId="0" borderId="3" xfId="15" applyFont="1" applyBorder="1" applyAlignment="1">
      <alignment horizontal="center" vertical="center"/>
    </xf>
    <xf numFmtId="14" fontId="3" fillId="0" borderId="3" xfId="15" applyNumberFormat="1" applyFont="1" applyBorder="1" applyAlignment="1">
      <alignment horizontal="center" vertical="center"/>
    </xf>
    <xf numFmtId="0" fontId="3" fillId="0" borderId="3" xfId="15" applyFont="1" applyBorder="1" applyAlignment="1">
      <alignment horizontal="center" vertical="center" wrapText="1"/>
    </xf>
    <xf numFmtId="0" fontId="33" fillId="18" borderId="0" xfId="0" applyFont="1" applyFill="1"/>
    <xf numFmtId="0" fontId="33" fillId="0" borderId="0" xfId="0" applyFont="1" applyAlignment="1">
      <alignment vertical="center"/>
    </xf>
    <xf numFmtId="1" fontId="3" fillId="6" borderId="1" xfId="17" applyNumberFormat="1" applyFont="1" applyFill="1" applyBorder="1" applyAlignment="1">
      <alignment horizontal="center" vertical="center"/>
    </xf>
    <xf numFmtId="165" fontId="3" fillId="0" borderId="1" xfId="17" applyNumberFormat="1" applyFont="1" applyBorder="1" applyAlignment="1">
      <alignment horizontal="center" vertical="center"/>
    </xf>
    <xf numFmtId="17" fontId="3" fillId="0" borderId="1" xfId="15" applyNumberFormat="1" applyFont="1" applyBorder="1" applyAlignment="1">
      <alignment horizontal="center" vertical="center"/>
    </xf>
    <xf numFmtId="0" fontId="3" fillId="0" borderId="1" xfId="15" applyFont="1" applyBorder="1" applyAlignment="1">
      <alignment horizontal="center"/>
    </xf>
    <xf numFmtId="14" fontId="3" fillId="0" borderId="1" xfId="15" applyNumberFormat="1" applyFont="1" applyBorder="1" applyAlignment="1">
      <alignment horizontal="center"/>
    </xf>
    <xf numFmtId="17" fontId="3" fillId="0" borderId="1" xfId="15" applyNumberFormat="1" applyFont="1" applyBorder="1" applyAlignment="1">
      <alignment horizontal="center"/>
    </xf>
    <xf numFmtId="1" fontId="3" fillId="6" borderId="2" xfId="17" applyNumberFormat="1" applyFont="1" applyFill="1" applyBorder="1" applyAlignment="1">
      <alignment horizontal="center" vertical="center"/>
    </xf>
    <xf numFmtId="165" fontId="3" fillId="0" borderId="2" xfId="17" applyNumberFormat="1" applyFont="1" applyBorder="1" applyAlignment="1">
      <alignment horizontal="center" vertical="center"/>
    </xf>
    <xf numFmtId="0" fontId="3" fillId="0" borderId="2" xfId="15" applyFont="1" applyBorder="1" applyAlignment="1">
      <alignment horizontal="center"/>
    </xf>
    <xf numFmtId="14" fontId="3" fillId="0" borderId="2" xfId="15" applyNumberFormat="1" applyFont="1" applyBorder="1" applyAlignment="1">
      <alignment horizontal="center"/>
    </xf>
    <xf numFmtId="17" fontId="3" fillId="0" borderId="2" xfId="15" applyNumberFormat="1" applyFont="1" applyBorder="1" applyAlignment="1">
      <alignment horizontal="center"/>
    </xf>
    <xf numFmtId="1" fontId="3" fillId="6" borderId="3" xfId="17" applyNumberFormat="1" applyFont="1" applyFill="1" applyBorder="1" applyAlignment="1">
      <alignment horizontal="center" vertical="center"/>
    </xf>
    <xf numFmtId="165" fontId="3" fillId="0" borderId="3" xfId="17" applyNumberFormat="1" applyFont="1" applyBorder="1" applyAlignment="1">
      <alignment horizontal="center" vertical="center"/>
    </xf>
    <xf numFmtId="0" fontId="3" fillId="0" borderId="3" xfId="15" applyFont="1" applyBorder="1" applyAlignment="1">
      <alignment horizontal="center"/>
    </xf>
    <xf numFmtId="14" fontId="3" fillId="0" borderId="3" xfId="15" applyNumberFormat="1" applyFont="1" applyBorder="1" applyAlignment="1">
      <alignment horizontal="center"/>
    </xf>
    <xf numFmtId="17" fontId="3" fillId="0" borderId="3" xfId="15" applyNumberFormat="1" applyFont="1" applyBorder="1" applyAlignment="1">
      <alignment horizontal="center"/>
    </xf>
    <xf numFmtId="1" fontId="3" fillId="6" borderId="11" xfId="17" applyNumberFormat="1" applyFont="1" applyFill="1" applyBorder="1" applyAlignment="1">
      <alignment horizontal="center" vertical="center"/>
    </xf>
    <xf numFmtId="0" fontId="3" fillId="0" borderId="11" xfId="17" applyFont="1" applyBorder="1" applyAlignment="1">
      <alignment horizontal="center" vertical="center"/>
    </xf>
    <xf numFmtId="14" fontId="3" fillId="0" borderId="11" xfId="17" applyNumberFormat="1" applyFont="1" applyBorder="1" applyAlignment="1">
      <alignment horizontal="center" vertical="center"/>
    </xf>
    <xf numFmtId="17" fontId="3" fillId="0" borderId="11" xfId="17" applyNumberFormat="1" applyFont="1" applyBorder="1" applyAlignment="1">
      <alignment horizontal="center" vertical="center"/>
    </xf>
    <xf numFmtId="0" fontId="3" fillId="0" borderId="3" xfId="17" applyFont="1" applyBorder="1" applyAlignment="1">
      <alignment horizontal="center" vertical="center"/>
    </xf>
    <xf numFmtId="14" fontId="3" fillId="0" borderId="3" xfId="17" applyNumberFormat="1" applyFont="1" applyBorder="1" applyAlignment="1">
      <alignment horizontal="center" vertical="center"/>
    </xf>
    <xf numFmtId="17" fontId="3" fillId="0" borderId="3" xfId="17" applyNumberFormat="1" applyFont="1" applyBorder="1" applyAlignment="1">
      <alignment horizontal="center" vertical="center"/>
    </xf>
    <xf numFmtId="0" fontId="3" fillId="0" borderId="2" xfId="17" applyFont="1" applyBorder="1" applyAlignment="1">
      <alignment horizontal="center" vertical="center"/>
    </xf>
    <xf numFmtId="14" fontId="3" fillId="0" borderId="2" xfId="17" applyNumberFormat="1" applyFont="1" applyBorder="1" applyAlignment="1">
      <alignment horizontal="center" vertical="center"/>
    </xf>
    <xf numFmtId="17" fontId="3" fillId="0" borderId="2" xfId="17" applyNumberFormat="1" applyFont="1" applyBorder="1" applyAlignment="1">
      <alignment horizontal="center" vertical="center"/>
    </xf>
    <xf numFmtId="0" fontId="3" fillId="0" borderId="1" xfId="17" applyFont="1" applyBorder="1" applyAlignment="1">
      <alignment horizontal="center" vertical="center"/>
    </xf>
    <xf numFmtId="14" fontId="3" fillId="0" borderId="1" xfId="17" applyNumberFormat="1" applyFont="1" applyBorder="1" applyAlignment="1">
      <alignment horizontal="center" vertical="center"/>
    </xf>
    <xf numFmtId="17" fontId="3" fillId="0" borderId="1" xfId="17" applyNumberFormat="1" applyFont="1" applyBorder="1" applyAlignment="1">
      <alignment horizontal="center" vertical="center"/>
    </xf>
    <xf numFmtId="1" fontId="3" fillId="0" borderId="0" xfId="17" applyNumberFormat="1" applyFont="1" applyAlignment="1">
      <alignment horizontal="center" vertical="center"/>
    </xf>
    <xf numFmtId="165" fontId="3" fillId="0" borderId="0" xfId="17" applyNumberFormat="1" applyFont="1" applyAlignment="1">
      <alignment horizontal="center" vertical="center"/>
    </xf>
    <xf numFmtId="0" fontId="3" fillId="0" borderId="0" xfId="15" applyFont="1" applyAlignment="1">
      <alignment horizontal="center" vertical="center"/>
    </xf>
    <xf numFmtId="17" fontId="3" fillId="0" borderId="0" xfId="15" applyNumberFormat="1" applyFont="1" applyAlignment="1">
      <alignment horizontal="center" vertical="center"/>
    </xf>
    <xf numFmtId="1" fontId="3" fillId="6" borderId="0" xfId="17" applyNumberFormat="1" applyFont="1" applyFill="1" applyAlignment="1">
      <alignment horizontal="center" vertical="center"/>
    </xf>
    <xf numFmtId="17" fontId="3" fillId="0" borderId="2" xfId="15" applyNumberFormat="1" applyFont="1" applyBorder="1" applyAlignment="1">
      <alignment horizontal="center" vertical="center"/>
    </xf>
    <xf numFmtId="17" fontId="3" fillId="0" borderId="3" xfId="15" applyNumberFormat="1" applyFont="1" applyBorder="1" applyAlignment="1">
      <alignment horizontal="center" vertical="center"/>
    </xf>
    <xf numFmtId="165" fontId="3" fillId="0" borderId="11" xfId="17" applyNumberFormat="1" applyFont="1" applyBorder="1" applyAlignment="1">
      <alignment horizontal="center" vertical="center"/>
    </xf>
    <xf numFmtId="0" fontId="33" fillId="0" borderId="0" xfId="0" applyFont="1" applyAlignment="1">
      <alignment vertical="center" wrapText="1"/>
    </xf>
    <xf numFmtId="14" fontId="3" fillId="0" borderId="0" xfId="15" applyNumberFormat="1" applyFont="1" applyAlignment="1">
      <alignment horizontal="center" vertical="center"/>
    </xf>
    <xf numFmtId="0" fontId="3" fillId="8" borderId="2" xfId="15" applyFont="1" applyFill="1" applyBorder="1" applyAlignment="1">
      <alignment horizontal="center"/>
    </xf>
    <xf numFmtId="0" fontId="3" fillId="6" borderId="1" xfId="17" applyFont="1" applyFill="1" applyBorder="1" applyAlignment="1">
      <alignment horizontal="center" vertical="center"/>
    </xf>
    <xf numFmtId="0" fontId="3" fillId="6" borderId="2" xfId="17" applyFont="1" applyFill="1" applyBorder="1" applyAlignment="1">
      <alignment horizontal="center" vertical="center"/>
    </xf>
    <xf numFmtId="0" fontId="3" fillId="10" borderId="2" xfId="17" applyFont="1" applyFill="1" applyBorder="1" applyAlignment="1">
      <alignment horizontal="center" vertical="center"/>
    </xf>
    <xf numFmtId="0" fontId="3" fillId="6" borderId="3" xfId="17" applyFont="1" applyFill="1" applyBorder="1" applyAlignment="1">
      <alignment horizontal="center" vertical="center"/>
    </xf>
    <xf numFmtId="0" fontId="3" fillId="0" borderId="2" xfId="17" quotePrefix="1" applyFont="1" applyBorder="1" applyAlignment="1">
      <alignment horizontal="center" vertical="center"/>
    </xf>
    <xf numFmtId="0" fontId="3" fillId="8" borderId="1" xfId="17" applyFont="1" applyFill="1" applyBorder="1" applyAlignment="1">
      <alignment horizontal="center" vertical="center"/>
    </xf>
    <xf numFmtId="0" fontId="3" fillId="8" borderId="1" xfId="15" applyFont="1" applyFill="1" applyBorder="1" applyAlignment="1">
      <alignment horizontal="center"/>
    </xf>
    <xf numFmtId="0" fontId="3" fillId="8" borderId="2" xfId="17" applyFont="1" applyFill="1" applyBorder="1" applyAlignment="1">
      <alignment horizontal="center" vertical="center"/>
    </xf>
    <xf numFmtId="0" fontId="3" fillId="8" borderId="3" xfId="17" applyFont="1" applyFill="1" applyBorder="1" applyAlignment="1">
      <alignment horizontal="center" vertical="center"/>
    </xf>
    <xf numFmtId="0" fontId="3" fillId="0" borderId="1" xfId="17" applyFont="1" applyBorder="1" applyAlignment="1">
      <alignment horizontal="center"/>
    </xf>
    <xf numFmtId="0" fontId="3" fillId="0" borderId="2" xfId="17" applyFont="1" applyBorder="1" applyAlignment="1">
      <alignment horizontal="center"/>
    </xf>
    <xf numFmtId="0" fontId="3" fillId="0" borderId="3" xfId="17" applyFont="1" applyBorder="1" applyAlignment="1">
      <alignment horizontal="center"/>
    </xf>
    <xf numFmtId="14" fontId="3" fillId="0" borderId="2" xfId="17" applyNumberFormat="1" applyFont="1" applyBorder="1" applyAlignment="1">
      <alignment horizontal="center"/>
    </xf>
    <xf numFmtId="17" fontId="3" fillId="0" borderId="2" xfId="17" applyNumberFormat="1" applyFont="1" applyBorder="1" applyAlignment="1">
      <alignment horizontal="center"/>
    </xf>
    <xf numFmtId="14" fontId="3" fillId="0" borderId="3" xfId="17" applyNumberFormat="1" applyFont="1" applyBorder="1" applyAlignment="1">
      <alignment horizontal="center"/>
    </xf>
    <xf numFmtId="17" fontId="3" fillId="0" borderId="3" xfId="17" applyNumberFormat="1" applyFont="1" applyBorder="1" applyAlignment="1">
      <alignment horizontal="center"/>
    </xf>
    <xf numFmtId="14" fontId="3" fillId="0" borderId="1" xfId="17" applyNumberFormat="1" applyFont="1" applyBorder="1" applyAlignment="1">
      <alignment horizontal="center"/>
    </xf>
    <xf numFmtId="17" fontId="3" fillId="0" borderId="1" xfId="17" applyNumberFormat="1" applyFont="1" applyBorder="1" applyAlignment="1">
      <alignment horizontal="center"/>
    </xf>
    <xf numFmtId="0" fontId="13" fillId="0" borderId="1" xfId="0" applyFont="1" applyBorder="1" applyAlignment="1">
      <alignment horizontal="center"/>
    </xf>
    <xf numFmtId="1" fontId="3" fillId="10" borderId="1" xfId="9" applyNumberFormat="1" applyFont="1" applyFill="1" applyBorder="1" applyAlignment="1">
      <alignment horizontal="center" vertical="center"/>
    </xf>
    <xf numFmtId="0" fontId="18" fillId="0" borderId="17" xfId="0" applyFont="1" applyBorder="1" applyAlignment="1">
      <alignment horizontal="center"/>
    </xf>
    <xf numFmtId="165" fontId="41" fillId="20" borderId="1" xfId="9" applyNumberFormat="1" applyFont="1" applyFill="1" applyBorder="1" applyAlignment="1">
      <alignment horizontal="center" vertical="center"/>
    </xf>
    <xf numFmtId="0" fontId="33" fillId="5" borderId="0" xfId="0" applyFont="1" applyFill="1"/>
    <xf numFmtId="0" fontId="33" fillId="16" borderId="0" xfId="0" applyFont="1" applyFill="1"/>
    <xf numFmtId="0" fontId="33" fillId="16" borderId="0" xfId="0" applyFont="1" applyFill="1" applyAlignment="1">
      <alignment wrapText="1"/>
    </xf>
    <xf numFmtId="167" fontId="33" fillId="0" borderId="0" xfId="0" applyNumberFormat="1" applyFont="1"/>
    <xf numFmtId="0" fontId="33" fillId="8" borderId="0" xfId="0" applyFont="1" applyFill="1" applyAlignment="1">
      <alignment wrapText="1"/>
    </xf>
    <xf numFmtId="0" fontId="33" fillId="21" borderId="0" xfId="0" applyFont="1" applyFill="1"/>
    <xf numFmtId="0" fontId="33" fillId="0" borderId="0" xfId="0" applyFont="1" applyAlignment="1">
      <alignment horizontal="center" vertical="center"/>
    </xf>
    <xf numFmtId="14" fontId="3" fillId="0" borderId="1" xfId="15" applyNumberFormat="1" applyFont="1" applyBorder="1" applyAlignment="1">
      <alignment horizontal="center" vertical="center" wrapText="1"/>
    </xf>
    <xf numFmtId="0" fontId="3" fillId="0" borderId="0" xfId="17" applyFont="1" applyAlignment="1">
      <alignment horizontal="center" vertical="center"/>
    </xf>
    <xf numFmtId="170" fontId="41" fillId="0" borderId="1" xfId="0" applyNumberFormat="1" applyFont="1" applyBorder="1" applyAlignment="1">
      <alignment horizontal="center"/>
    </xf>
    <xf numFmtId="0" fontId="41" fillId="20" borderId="1" xfId="9" applyFont="1" applyFill="1" applyBorder="1" applyAlignment="1">
      <alignment horizontal="center" vertical="center"/>
    </xf>
    <xf numFmtId="0" fontId="3" fillId="0" borderId="1" xfId="13" quotePrefix="1" applyFont="1" applyBorder="1" applyAlignment="1">
      <alignment horizontal="center" vertical="center" wrapText="1"/>
    </xf>
    <xf numFmtId="14" fontId="41" fillId="26" borderId="1" xfId="9" applyNumberFormat="1" applyFont="1" applyFill="1" applyBorder="1" applyAlignment="1">
      <alignment horizontal="center" vertical="center" wrapText="1"/>
    </xf>
    <xf numFmtId="14" fontId="41" fillId="26" borderId="3" xfId="9" applyNumberFormat="1" applyFont="1" applyFill="1" applyBorder="1" applyAlignment="1">
      <alignment horizontal="center" vertical="center" wrapText="1"/>
    </xf>
    <xf numFmtId="14" fontId="41" fillId="26" borderId="2" xfId="9" applyNumberFormat="1" applyFont="1" applyFill="1" applyBorder="1" applyAlignment="1">
      <alignment horizontal="center" vertical="center" wrapText="1"/>
    </xf>
    <xf numFmtId="14" fontId="3" fillId="26" borderId="2" xfId="9" applyNumberFormat="1" applyFont="1" applyFill="1" applyBorder="1" applyAlignment="1">
      <alignment horizontal="center" vertical="center" wrapText="1"/>
    </xf>
    <xf numFmtId="14" fontId="3" fillId="26" borderId="3" xfId="9" applyNumberFormat="1" applyFont="1" applyFill="1" applyBorder="1" applyAlignment="1">
      <alignment horizontal="center" vertical="center" wrapText="1"/>
    </xf>
    <xf numFmtId="14" fontId="3" fillId="26" borderId="1" xfId="9" applyNumberFormat="1" applyFont="1" applyFill="1" applyBorder="1" applyAlignment="1">
      <alignment horizontal="center" vertical="center" wrapText="1"/>
    </xf>
    <xf numFmtId="0" fontId="3" fillId="17" borderId="1" xfId="11" applyFont="1" applyFill="1" applyBorder="1" applyAlignment="1">
      <alignment horizontal="center" vertical="center"/>
    </xf>
    <xf numFmtId="0" fontId="3" fillId="17" borderId="2" xfId="11" applyFont="1" applyFill="1" applyBorder="1" applyAlignment="1">
      <alignment horizontal="center" vertical="center"/>
    </xf>
    <xf numFmtId="0" fontId="3" fillId="0" borderId="1" xfId="22" applyFont="1" applyBorder="1" applyAlignment="1">
      <alignment horizontal="center" vertical="center"/>
    </xf>
    <xf numFmtId="165" fontId="3" fillId="17" borderId="1" xfId="11" applyNumberFormat="1" applyFont="1" applyFill="1" applyBorder="1" applyAlignment="1">
      <alignment horizontal="center" vertical="center"/>
    </xf>
    <xf numFmtId="0" fontId="3" fillId="0" borderId="0" xfId="11" applyFont="1" applyAlignment="1">
      <alignment horizontal="center" vertical="center"/>
    </xf>
    <xf numFmtId="0" fontId="40" fillId="7" borderId="1" xfId="9" applyFont="1" applyFill="1" applyBorder="1" applyAlignment="1">
      <alignment horizontal="center" vertical="center" wrapText="1"/>
    </xf>
    <xf numFmtId="14" fontId="3" fillId="0" borderId="0" xfId="11" applyNumberFormat="1" applyFont="1" applyAlignment="1">
      <alignment horizontal="center" vertical="center"/>
    </xf>
    <xf numFmtId="0" fontId="3" fillId="10" borderId="1" xfId="15" applyFont="1" applyFill="1" applyBorder="1" applyAlignment="1">
      <alignment horizontal="center" vertical="center"/>
    </xf>
    <xf numFmtId="0" fontId="3" fillId="26" borderId="1" xfId="9" applyFont="1" applyFill="1" applyBorder="1" applyAlignment="1">
      <alignment horizontal="center" vertical="center" wrapText="1"/>
    </xf>
    <xf numFmtId="0" fontId="3" fillId="26" borderId="3" xfId="9" applyFont="1" applyFill="1" applyBorder="1" applyAlignment="1">
      <alignment horizontal="center" vertical="center" wrapText="1"/>
    </xf>
    <xf numFmtId="0" fontId="3" fillId="26" borderId="2" xfId="9" applyFont="1" applyFill="1" applyBorder="1" applyAlignment="1">
      <alignment horizontal="center" vertical="center" wrapText="1"/>
    </xf>
    <xf numFmtId="0" fontId="3" fillId="26" borderId="1" xfId="14" applyFont="1" applyFill="1" applyBorder="1" applyAlignment="1">
      <alignment horizontal="center"/>
    </xf>
    <xf numFmtId="0" fontId="3" fillId="26" borderId="3" xfId="14" applyFont="1" applyFill="1" applyBorder="1" applyAlignment="1">
      <alignment horizontal="center"/>
    </xf>
    <xf numFmtId="0" fontId="3" fillId="26" borderId="2" xfId="14" applyFont="1" applyFill="1" applyBorder="1" applyAlignment="1">
      <alignment horizontal="center"/>
    </xf>
    <xf numFmtId="3" fontId="3" fillId="26" borderId="2" xfId="14" applyNumberFormat="1" applyFont="1" applyFill="1" applyBorder="1" applyAlignment="1">
      <alignment horizontal="center"/>
    </xf>
    <xf numFmtId="1" fontId="3" fillId="26" borderId="3" xfId="9" applyNumberFormat="1" applyFont="1" applyFill="1" applyBorder="1" applyAlignment="1">
      <alignment horizontal="center" vertical="center" wrapText="1"/>
    </xf>
    <xf numFmtId="1" fontId="3" fillId="26" borderId="2" xfId="9" applyNumberFormat="1" applyFont="1" applyFill="1" applyBorder="1" applyAlignment="1">
      <alignment horizontal="center" vertical="center" wrapText="1"/>
    </xf>
    <xf numFmtId="0" fontId="3" fillId="26" borderId="1" xfId="14" applyFont="1" applyFill="1" applyBorder="1" applyAlignment="1">
      <alignment horizontal="center" vertical="center"/>
    </xf>
    <xf numFmtId="3" fontId="3" fillId="0" borderId="1" xfId="14" applyNumberFormat="1" applyFont="1" applyBorder="1" applyAlignment="1">
      <alignment horizontal="center" vertical="center"/>
    </xf>
    <xf numFmtId="3" fontId="3" fillId="6" borderId="1" xfId="9" applyNumberFormat="1" applyFont="1" applyFill="1" applyBorder="1" applyAlignment="1">
      <alignment horizontal="center" vertical="center" wrapText="1"/>
    </xf>
    <xf numFmtId="3" fontId="3" fillId="0" borderId="1" xfId="15" applyNumberFormat="1" applyFont="1" applyBorder="1" applyAlignment="1">
      <alignment horizontal="center" vertical="center"/>
    </xf>
    <xf numFmtId="0" fontId="40" fillId="10" borderId="1" xfId="12" applyFont="1" applyFill="1" applyBorder="1" applyAlignment="1">
      <alignment horizontal="center" vertical="center"/>
    </xf>
    <xf numFmtId="0" fontId="3" fillId="0" borderId="18" xfId="13" applyFont="1" applyBorder="1" applyAlignment="1">
      <alignment horizontal="center" vertical="center"/>
    </xf>
    <xf numFmtId="14" fontId="3" fillId="0" borderId="18" xfId="13" applyNumberFormat="1" applyFont="1" applyBorder="1" applyAlignment="1">
      <alignment horizontal="center" vertical="center"/>
    </xf>
    <xf numFmtId="2" fontId="3" fillId="0" borderId="18" xfId="9" applyNumberFormat="1" applyFont="1" applyBorder="1" applyAlignment="1">
      <alignment horizontal="center" vertical="center"/>
    </xf>
    <xf numFmtId="0" fontId="41" fillId="20" borderId="18" xfId="9" applyFont="1" applyFill="1" applyBorder="1" applyAlignment="1">
      <alignment horizontal="center" vertical="center"/>
    </xf>
    <xf numFmtId="1" fontId="3" fillId="0" borderId="18" xfId="9" applyNumberFormat="1" applyFont="1" applyBorder="1" applyAlignment="1">
      <alignment horizontal="center" vertical="center"/>
    </xf>
    <xf numFmtId="0" fontId="3" fillId="0" borderId="18" xfId="13" quotePrefix="1" applyFont="1" applyBorder="1" applyAlignment="1">
      <alignment horizontal="center" vertical="center" wrapText="1"/>
    </xf>
    <xf numFmtId="14" fontId="3" fillId="0" borderId="8" xfId="13" applyNumberFormat="1" applyFont="1" applyBorder="1" applyAlignment="1">
      <alignment horizontal="center" vertical="center"/>
    </xf>
    <xf numFmtId="2" fontId="3" fillId="0" borderId="8" xfId="9" applyNumberFormat="1" applyFont="1" applyBorder="1" applyAlignment="1">
      <alignment horizontal="center" vertical="center"/>
    </xf>
    <xf numFmtId="0" fontId="41" fillId="20" borderId="8" xfId="9" applyFont="1" applyFill="1" applyBorder="1" applyAlignment="1">
      <alignment horizontal="center" vertical="center"/>
    </xf>
    <xf numFmtId="1" fontId="3" fillId="0" borderId="8" xfId="9" applyNumberFormat="1" applyFont="1" applyBorder="1" applyAlignment="1">
      <alignment horizontal="center" vertical="center"/>
    </xf>
    <xf numFmtId="0" fontId="3" fillId="0" borderId="8" xfId="13" quotePrefix="1" applyFont="1" applyBorder="1" applyAlignment="1">
      <alignment horizontal="center" vertical="center" wrapText="1"/>
    </xf>
    <xf numFmtId="0" fontId="3" fillId="0" borderId="19" xfId="13" applyFont="1" applyBorder="1" applyAlignment="1">
      <alignment horizontal="center" vertical="center"/>
    </xf>
    <xf numFmtId="14" fontId="3" fillId="0" borderId="19" xfId="13" applyNumberFormat="1" applyFont="1" applyBorder="1" applyAlignment="1">
      <alignment horizontal="center" vertical="center"/>
    </xf>
    <xf numFmtId="2" fontId="3" fillId="0" borderId="19" xfId="9" applyNumberFormat="1" applyFont="1" applyBorder="1" applyAlignment="1">
      <alignment horizontal="center" vertical="center"/>
    </xf>
    <xf numFmtId="0" fontId="41" fillId="20" borderId="19" xfId="9" applyFont="1" applyFill="1" applyBorder="1" applyAlignment="1">
      <alignment horizontal="center" vertical="center"/>
    </xf>
    <xf numFmtId="1" fontId="3" fillId="0" borderId="19" xfId="9" applyNumberFormat="1" applyFont="1" applyBorder="1" applyAlignment="1">
      <alignment horizontal="center" vertical="center"/>
    </xf>
    <xf numFmtId="0" fontId="3" fillId="0" borderId="19" xfId="13" quotePrefix="1" applyFont="1" applyBorder="1" applyAlignment="1">
      <alignment horizontal="center" vertical="center" wrapText="1"/>
    </xf>
    <xf numFmtId="1" fontId="3" fillId="0" borderId="2" xfId="9" quotePrefix="1" applyNumberFormat="1" applyFont="1" applyBorder="1" applyAlignment="1">
      <alignment horizontal="center" vertical="center" wrapText="1"/>
    </xf>
    <xf numFmtId="0" fontId="3" fillId="0" borderId="29" xfId="14" applyFont="1" applyBorder="1" applyAlignment="1">
      <alignment horizontal="center" vertical="center"/>
    </xf>
    <xf numFmtId="14" fontId="3" fillId="0" borderId="29" xfId="9" applyNumberFormat="1" applyFont="1" applyBorder="1" applyAlignment="1">
      <alignment horizontal="center" vertical="center"/>
    </xf>
    <xf numFmtId="14" fontId="3" fillId="0" borderId="29" xfId="14" applyNumberFormat="1" applyFont="1" applyBorder="1" applyAlignment="1">
      <alignment horizontal="center" vertical="center"/>
    </xf>
    <xf numFmtId="165" fontId="3" fillId="0" borderId="29" xfId="9" applyNumberFormat="1" applyFont="1" applyBorder="1" applyAlignment="1">
      <alignment horizontal="center" vertical="center"/>
    </xf>
    <xf numFmtId="165" fontId="3" fillId="6" borderId="29" xfId="14" applyNumberFormat="1" applyFont="1" applyFill="1" applyBorder="1" applyAlignment="1">
      <alignment horizontal="center" vertical="center"/>
    </xf>
    <xf numFmtId="0" fontId="3" fillId="0" borderId="29" xfId="9" applyFont="1" applyBorder="1" applyAlignment="1">
      <alignment horizontal="center" vertical="center"/>
    </xf>
    <xf numFmtId="0" fontId="3" fillId="6" borderId="29" xfId="14" applyFont="1" applyFill="1" applyBorder="1" applyAlignment="1">
      <alignment horizontal="center" vertical="center"/>
    </xf>
    <xf numFmtId="0" fontId="3" fillId="7" borderId="29" xfId="9" applyFont="1" applyFill="1" applyBorder="1" applyAlignment="1">
      <alignment horizontal="center" vertical="center"/>
    </xf>
    <xf numFmtId="0" fontId="3" fillId="7" borderId="29" xfId="14" applyFont="1" applyFill="1" applyBorder="1" applyAlignment="1">
      <alignment horizontal="center" vertical="center"/>
    </xf>
    <xf numFmtId="0" fontId="3" fillId="0" borderId="29" xfId="9" quotePrefix="1" applyFont="1" applyBorder="1" applyAlignment="1">
      <alignment horizontal="center" vertical="center" wrapText="1"/>
    </xf>
    <xf numFmtId="165" fontId="3" fillId="0" borderId="29" xfId="14" applyNumberFormat="1" applyFont="1" applyBorder="1" applyAlignment="1">
      <alignment horizontal="center" vertical="center"/>
    </xf>
    <xf numFmtId="0" fontId="3" fillId="0" borderId="29" xfId="14" quotePrefix="1" applyFont="1" applyBorder="1" applyAlignment="1">
      <alignment horizontal="center" vertical="center"/>
    </xf>
    <xf numFmtId="165" fontId="3" fillId="0" borderId="29" xfId="9" quotePrefix="1" applyNumberFormat="1" applyFont="1" applyBorder="1" applyAlignment="1">
      <alignment horizontal="center" vertical="center"/>
    </xf>
    <xf numFmtId="1" fontId="3" fillId="0" borderId="30" xfId="9" quotePrefix="1" applyNumberFormat="1" applyFont="1" applyBorder="1" applyAlignment="1">
      <alignment horizontal="center" vertical="center"/>
    </xf>
    <xf numFmtId="165" fontId="3" fillId="0" borderId="30" xfId="9" quotePrefix="1" applyNumberFormat="1" applyFont="1" applyBorder="1" applyAlignment="1">
      <alignment horizontal="center" vertical="center"/>
    </xf>
    <xf numFmtId="0" fontId="3" fillId="0" borderId="30" xfId="15" applyFont="1" applyBorder="1" applyAlignment="1">
      <alignment horizontal="center" vertical="center"/>
    </xf>
    <xf numFmtId="14" fontId="3" fillId="0" borderId="30" xfId="15" applyNumberFormat="1" applyFont="1" applyBorder="1" applyAlignment="1">
      <alignment horizontal="center" vertical="center"/>
    </xf>
    <xf numFmtId="0" fontId="3" fillId="0" borderId="30" xfId="9" applyFont="1" applyBorder="1" applyAlignment="1">
      <alignment horizontal="center" vertical="center"/>
    </xf>
    <xf numFmtId="17" fontId="3" fillId="0" borderId="29" xfId="9" applyNumberFormat="1" applyFont="1" applyBorder="1" applyAlignment="1">
      <alignment horizontal="center" vertical="center" wrapText="1"/>
    </xf>
    <xf numFmtId="14" fontId="3" fillId="0" borderId="29" xfId="9" applyNumberFormat="1" applyFont="1" applyBorder="1" applyAlignment="1">
      <alignment horizontal="center" vertical="center" wrapText="1"/>
    </xf>
    <xf numFmtId="1" fontId="3" fillId="0" borderId="29" xfId="9" applyNumberFormat="1" applyFont="1" applyBorder="1" applyAlignment="1">
      <alignment horizontal="center" vertical="center" wrapText="1"/>
    </xf>
    <xf numFmtId="0" fontId="3" fillId="6" borderId="29" xfId="9" applyFont="1" applyFill="1" applyBorder="1" applyAlignment="1">
      <alignment horizontal="center" vertical="center" wrapText="1"/>
    </xf>
    <xf numFmtId="1" fontId="41" fillId="0" borderId="29" xfId="9" quotePrefix="1" applyNumberFormat="1" applyFont="1" applyBorder="1" applyAlignment="1">
      <alignment horizontal="center" vertical="center" wrapText="1"/>
    </xf>
    <xf numFmtId="0" fontId="3" fillId="0" borderId="29" xfId="9" applyFont="1" applyBorder="1" applyAlignment="1">
      <alignment horizontal="center" vertical="center" wrapText="1"/>
    </xf>
    <xf numFmtId="17" fontId="3" fillId="0" borderId="30" xfId="9" applyNumberFormat="1" applyFont="1" applyBorder="1" applyAlignment="1">
      <alignment horizontal="center" vertical="center" wrapText="1"/>
    </xf>
    <xf numFmtId="14" fontId="3" fillId="0" borderId="30" xfId="9" applyNumberFormat="1" applyFont="1" applyBorder="1" applyAlignment="1">
      <alignment horizontal="center" vertical="center" wrapText="1"/>
    </xf>
    <xf numFmtId="0" fontId="3" fillId="0" borderId="30" xfId="9" applyFont="1" applyBorder="1" applyAlignment="1">
      <alignment horizontal="center" vertical="center" wrapText="1"/>
    </xf>
    <xf numFmtId="0" fontId="3" fillId="6" borderId="30" xfId="9" applyFont="1" applyFill="1" applyBorder="1" applyAlignment="1">
      <alignment horizontal="center" vertical="center" wrapText="1"/>
    </xf>
    <xf numFmtId="0" fontId="3" fillId="0" borderId="31" xfId="13" applyFont="1" applyBorder="1" applyAlignment="1">
      <alignment horizontal="center" vertical="center"/>
    </xf>
    <xf numFmtId="14" fontId="3" fillId="0" borderId="31" xfId="13" applyNumberFormat="1" applyFont="1" applyBorder="1" applyAlignment="1">
      <alignment horizontal="center" vertical="center"/>
    </xf>
    <xf numFmtId="2" fontId="3" fillId="0" borderId="31" xfId="9" applyNumberFormat="1" applyFont="1" applyBorder="1" applyAlignment="1">
      <alignment horizontal="center" vertical="center"/>
    </xf>
    <xf numFmtId="0" fontId="41" fillId="20" borderId="31" xfId="9" applyFont="1" applyFill="1" applyBorder="1" applyAlignment="1">
      <alignment horizontal="center" vertical="center"/>
    </xf>
    <xf numFmtId="1" fontId="3" fillId="0" borderId="31" xfId="9" applyNumberFormat="1" applyFont="1" applyBorder="1" applyAlignment="1">
      <alignment horizontal="center" vertical="center"/>
    </xf>
    <xf numFmtId="0" fontId="3" fillId="0" borderId="31" xfId="13" quotePrefix="1" applyFont="1" applyBorder="1" applyAlignment="1">
      <alignment horizontal="center" vertical="center" wrapText="1"/>
    </xf>
    <xf numFmtId="0" fontId="3" fillId="0" borderId="32" xfId="13" applyFont="1" applyBorder="1" applyAlignment="1">
      <alignment horizontal="center" vertical="center"/>
    </xf>
    <xf numFmtId="14" fontId="3" fillId="0" borderId="32" xfId="13" applyNumberFormat="1" applyFont="1" applyBorder="1" applyAlignment="1">
      <alignment horizontal="center" vertical="center"/>
    </xf>
    <xf numFmtId="2" fontId="3" fillId="0" borderId="32" xfId="9" applyNumberFormat="1" applyFont="1" applyBorder="1" applyAlignment="1">
      <alignment horizontal="center" vertical="center"/>
    </xf>
    <xf numFmtId="0" fontId="41" fillId="20" borderId="32" xfId="9" applyFont="1" applyFill="1" applyBorder="1" applyAlignment="1">
      <alignment horizontal="center" vertical="center"/>
    </xf>
    <xf numFmtId="1" fontId="3" fillId="0" borderId="32" xfId="9" applyNumberFormat="1" applyFont="1" applyBorder="1" applyAlignment="1">
      <alignment horizontal="center" vertical="center"/>
    </xf>
    <xf numFmtId="0" fontId="3" fillId="0" borderId="32" xfId="13" quotePrefix="1" applyFont="1" applyBorder="1" applyAlignment="1">
      <alignment horizontal="center" vertical="center" wrapText="1"/>
    </xf>
    <xf numFmtId="0" fontId="3" fillId="0" borderId="29" xfId="15" applyFont="1" applyBorder="1" applyAlignment="1">
      <alignment horizontal="center" vertical="center"/>
    </xf>
    <xf numFmtId="14" fontId="3" fillId="0" borderId="29" xfId="15" applyNumberFormat="1" applyFont="1" applyBorder="1" applyAlignment="1">
      <alignment horizontal="center" vertical="center" wrapText="1"/>
    </xf>
    <xf numFmtId="0" fontId="3" fillId="0" borderId="29" xfId="15" applyFont="1" applyBorder="1" applyAlignment="1">
      <alignment horizontal="center" vertical="center" wrapText="1"/>
    </xf>
    <xf numFmtId="14" fontId="3" fillId="0" borderId="29" xfId="15" applyNumberFormat="1" applyFont="1" applyBorder="1" applyAlignment="1">
      <alignment horizontal="center" vertical="center"/>
    </xf>
    <xf numFmtId="0" fontId="3" fillId="8" borderId="30" xfId="15" applyFont="1" applyFill="1" applyBorder="1" applyAlignment="1">
      <alignment horizontal="center" vertical="center"/>
    </xf>
    <xf numFmtId="0" fontId="3" fillId="8" borderId="29" xfId="15" applyFont="1" applyFill="1" applyBorder="1" applyAlignment="1">
      <alignment horizontal="center" vertical="center"/>
    </xf>
    <xf numFmtId="165" fontId="3" fillId="0" borderId="29" xfId="15" applyNumberFormat="1" applyFont="1" applyBorder="1" applyAlignment="1">
      <alignment horizontal="center" vertical="center"/>
    </xf>
    <xf numFmtId="0" fontId="3" fillId="6" borderId="29" xfId="15" applyFont="1" applyFill="1" applyBorder="1" applyAlignment="1">
      <alignment horizontal="center" vertical="center"/>
    </xf>
    <xf numFmtId="0" fontId="3" fillId="8" borderId="30" xfId="9" applyFont="1" applyFill="1" applyBorder="1" applyAlignment="1">
      <alignment horizontal="center" vertical="center"/>
    </xf>
    <xf numFmtId="0" fontId="3" fillId="7" borderId="29" xfId="15" applyFont="1" applyFill="1" applyBorder="1" applyAlignment="1">
      <alignment horizontal="center" vertical="center"/>
    </xf>
    <xf numFmtId="0" fontId="3" fillId="0" borderId="30" xfId="9" quotePrefix="1" applyFont="1" applyBorder="1" applyAlignment="1">
      <alignment horizontal="center" vertical="center" wrapText="1"/>
    </xf>
    <xf numFmtId="14" fontId="3" fillId="0" borderId="2" xfId="15" applyNumberFormat="1" applyFont="1" applyBorder="1" applyAlignment="1">
      <alignment horizontal="center" vertical="center" wrapText="1"/>
    </xf>
    <xf numFmtId="1" fontId="3" fillId="55" borderId="1" xfId="9" applyNumberFormat="1" applyFont="1" applyFill="1" applyBorder="1" applyAlignment="1">
      <alignment horizontal="center" vertical="center"/>
    </xf>
    <xf numFmtId="0" fontId="3" fillId="56" borderId="2" xfId="9" quotePrefix="1" applyFont="1" applyFill="1" applyBorder="1" applyAlignment="1">
      <alignment horizontal="center" vertical="center" wrapText="1"/>
    </xf>
    <xf numFmtId="0" fontId="2" fillId="0" borderId="0" xfId="0" applyFont="1"/>
    <xf numFmtId="0" fontId="3" fillId="14" borderId="1" xfId="9" applyFont="1" applyFill="1" applyBorder="1" applyAlignment="1">
      <alignment horizontal="center" vertical="center"/>
    </xf>
    <xf numFmtId="165" fontId="3" fillId="14" borderId="1" xfId="14" applyNumberFormat="1" applyFont="1" applyFill="1" applyBorder="1" applyAlignment="1">
      <alignment horizontal="center" vertical="center"/>
    </xf>
    <xf numFmtId="1" fontId="3" fillId="14" borderId="1" xfId="14" applyNumberFormat="1" applyFont="1" applyFill="1" applyBorder="1" applyAlignment="1">
      <alignment horizontal="center" vertical="center"/>
    </xf>
    <xf numFmtId="1" fontId="41" fillId="0" borderId="2" xfId="1312" quotePrefix="1" applyNumberFormat="1" applyFont="1" applyFill="1" applyBorder="1" applyAlignment="1">
      <alignment horizontal="center" vertical="center" wrapText="1"/>
    </xf>
    <xf numFmtId="165" fontId="41" fillId="9" borderId="1" xfId="1312" applyNumberFormat="1" applyFont="1" applyFill="1" applyBorder="1" applyAlignment="1">
      <alignment horizontal="center" vertical="center"/>
    </xf>
    <xf numFmtId="1" fontId="41" fillId="7" borderId="0" xfId="1312" applyNumberFormat="1" applyFont="1" applyFill="1" applyAlignment="1">
      <alignment horizontal="center" vertical="center"/>
    </xf>
    <xf numFmtId="1" fontId="41" fillId="9" borderId="1" xfId="1312" applyNumberFormat="1" applyFont="1" applyFill="1" applyBorder="1" applyAlignment="1">
      <alignment horizontal="center" vertical="center"/>
    </xf>
    <xf numFmtId="165" fontId="41" fillId="14" borderId="1" xfId="1312" applyNumberFormat="1" applyFont="1" applyFill="1" applyBorder="1" applyAlignment="1">
      <alignment horizontal="center" vertical="center"/>
    </xf>
    <xf numFmtId="17" fontId="3" fillId="0" borderId="29" xfId="15" applyNumberFormat="1" applyFont="1" applyBorder="1" applyAlignment="1">
      <alignment horizontal="center" vertical="center"/>
    </xf>
    <xf numFmtId="3" fontId="3" fillId="0" borderId="29" xfId="9" applyNumberFormat="1" applyFont="1" applyBorder="1" applyAlignment="1">
      <alignment horizontal="center" vertical="center" wrapText="1"/>
    </xf>
    <xf numFmtId="3" fontId="3" fillId="0" borderId="29" xfId="15" applyNumberFormat="1" applyFont="1" applyBorder="1" applyAlignment="1">
      <alignment horizontal="center" vertical="center"/>
    </xf>
    <xf numFmtId="3" fontId="3" fillId="6" borderId="29" xfId="9" applyNumberFormat="1" applyFont="1" applyFill="1" applyBorder="1" applyAlignment="1">
      <alignment horizontal="center" vertical="center" wrapText="1"/>
    </xf>
    <xf numFmtId="3" fontId="3" fillId="0" borderId="2" xfId="15" applyNumberFormat="1" applyFont="1" applyBorder="1" applyAlignment="1">
      <alignment horizontal="center" vertical="center"/>
    </xf>
    <xf numFmtId="3" fontId="3" fillId="6" borderId="2" xfId="9" applyNumberFormat="1" applyFont="1" applyFill="1" applyBorder="1" applyAlignment="1">
      <alignment horizontal="center" vertical="center" wrapText="1"/>
    </xf>
    <xf numFmtId="0" fontId="3" fillId="8" borderId="12" xfId="15" applyFont="1" applyFill="1" applyBorder="1" applyAlignment="1">
      <alignment horizontal="center" vertical="center"/>
    </xf>
    <xf numFmtId="0" fontId="3" fillId="0" borderId="14" xfId="15" applyFont="1" applyBorder="1" applyAlignment="1">
      <alignment horizontal="center" vertical="center"/>
    </xf>
    <xf numFmtId="0" fontId="3" fillId="0" borderId="11" xfId="15" applyFont="1" applyBorder="1" applyAlignment="1">
      <alignment horizontal="center" vertical="center"/>
    </xf>
    <xf numFmtId="0" fontId="3" fillId="8" borderId="18" xfId="15" applyFont="1" applyFill="1" applyBorder="1" applyAlignment="1">
      <alignment horizontal="center" vertical="center"/>
    </xf>
    <xf numFmtId="0" fontId="3" fillId="0" borderId="18" xfId="15" applyFont="1" applyBorder="1" applyAlignment="1">
      <alignment horizontal="center" vertical="center"/>
    </xf>
    <xf numFmtId="0" fontId="41" fillId="20" borderId="18" xfId="1312" applyFont="1" applyFill="1" applyBorder="1" applyAlignment="1">
      <alignment horizontal="center" vertical="center"/>
    </xf>
    <xf numFmtId="14" fontId="3" fillId="0" borderId="29" xfId="9" quotePrefix="1" applyNumberFormat="1" applyFont="1" applyBorder="1" applyAlignment="1">
      <alignment horizontal="center" vertical="center" wrapText="1"/>
    </xf>
    <xf numFmtId="2" fontId="3" fillId="0" borderId="29" xfId="9" quotePrefix="1" applyNumberFormat="1" applyFont="1" applyBorder="1" applyAlignment="1">
      <alignment horizontal="center" vertical="center" wrapText="1"/>
    </xf>
    <xf numFmtId="0" fontId="3" fillId="0" borderId="29" xfId="17" applyFont="1" applyBorder="1" applyAlignment="1">
      <alignment horizontal="center" vertical="center"/>
    </xf>
    <xf numFmtId="0" fontId="41" fillId="20" borderId="19" xfId="1312" applyFont="1" applyFill="1" applyBorder="1" applyAlignment="1">
      <alignment horizontal="center" vertical="center"/>
    </xf>
    <xf numFmtId="14" fontId="3" fillId="0" borderId="1" xfId="1312" applyNumberFormat="1" applyFont="1" applyFill="1" applyBorder="1" applyAlignment="1">
      <alignment horizontal="center" vertical="center"/>
    </xf>
    <xf numFmtId="165" fontId="3" fillId="0" borderId="2" xfId="9" quotePrefix="1" applyNumberFormat="1" applyFont="1" applyBorder="1" applyAlignment="1">
      <alignment horizontal="center" vertical="center" wrapText="1"/>
    </xf>
    <xf numFmtId="1" fontId="3" fillId="0" borderId="1" xfId="14" applyNumberFormat="1" applyFont="1" applyBorder="1" applyAlignment="1">
      <alignment horizontal="center" vertical="center"/>
    </xf>
    <xf numFmtId="2" fontId="3" fillId="0" borderId="1" xfId="14" applyNumberFormat="1" applyFont="1" applyBorder="1" applyAlignment="1">
      <alignment horizontal="center" vertical="center"/>
    </xf>
    <xf numFmtId="0" fontId="3" fillId="57" borderId="1" xfId="9" applyFont="1" applyFill="1" applyBorder="1" applyAlignment="1">
      <alignment horizontal="center" vertical="center"/>
    </xf>
    <xf numFmtId="0" fontId="3" fillId="0" borderId="1" xfId="0" applyFont="1" applyBorder="1" applyAlignment="1">
      <alignment horizontal="center" vertical="center"/>
    </xf>
    <xf numFmtId="14" fontId="3" fillId="0" borderId="1" xfId="0" applyNumberFormat="1" applyFont="1" applyBorder="1" applyAlignment="1">
      <alignment horizontal="center" vertical="center"/>
    </xf>
    <xf numFmtId="0" fontId="3" fillId="58" borderId="1" xfId="0" applyFont="1" applyFill="1" applyBorder="1" applyAlignment="1">
      <alignment horizontal="center" vertical="center"/>
    </xf>
    <xf numFmtId="0" fontId="40" fillId="59" borderId="1" xfId="0" applyFont="1" applyFill="1" applyBorder="1" applyAlignment="1">
      <alignment horizontal="center" vertical="center"/>
    </xf>
    <xf numFmtId="0" fontId="3" fillId="60" borderId="1" xfId="0" applyFont="1" applyFill="1" applyBorder="1" applyAlignment="1">
      <alignment horizontal="center" vertical="center"/>
    </xf>
    <xf numFmtId="0" fontId="40" fillId="0" borderId="1" xfId="0" applyFont="1" applyBorder="1" applyAlignment="1">
      <alignment horizontal="center" vertical="center"/>
    </xf>
    <xf numFmtId="0" fontId="3" fillId="59" borderId="1" xfId="0" applyFont="1" applyFill="1" applyBorder="1" applyAlignment="1">
      <alignment horizontal="center" vertical="center"/>
    </xf>
    <xf numFmtId="0" fontId="3" fillId="61" borderId="1" xfId="0" applyFont="1" applyFill="1" applyBorder="1" applyAlignment="1">
      <alignment horizontal="center" vertical="center"/>
    </xf>
    <xf numFmtId="0" fontId="40" fillId="59" borderId="1" xfId="0" applyFont="1" applyFill="1" applyBorder="1" applyAlignment="1">
      <alignment horizontal="center" vertical="center" wrapText="1"/>
    </xf>
    <xf numFmtId="0" fontId="40" fillId="0" borderId="1" xfId="0" applyFont="1" applyBorder="1" applyAlignment="1">
      <alignment horizontal="center" vertical="center" wrapText="1"/>
    </xf>
    <xf numFmtId="0" fontId="3" fillId="62" borderId="1" xfId="0" applyFont="1" applyFill="1" applyBorder="1" applyAlignment="1">
      <alignment horizontal="center" vertical="center"/>
    </xf>
    <xf numFmtId="0" fontId="3" fillId="62" borderId="2" xfId="0" applyFont="1" applyFill="1" applyBorder="1" applyAlignment="1">
      <alignment horizontal="center" vertical="center"/>
    </xf>
    <xf numFmtId="0" fontId="3" fillId="0" borderId="1" xfId="0" applyFont="1" applyBorder="1" applyAlignment="1">
      <alignment horizontal="center" vertical="center" wrapText="1"/>
    </xf>
    <xf numFmtId="0" fontId="41" fillId="63" borderId="1" xfId="0" applyFont="1" applyFill="1" applyBorder="1" applyAlignment="1">
      <alignment horizontal="center" vertical="center"/>
    </xf>
    <xf numFmtId="0" fontId="41" fillId="59" borderId="0" xfId="0" applyFont="1" applyFill="1" applyAlignment="1">
      <alignment horizontal="center" vertical="center"/>
    </xf>
    <xf numFmtId="0" fontId="41" fillId="64" borderId="1" xfId="0" applyFont="1" applyFill="1" applyBorder="1" applyAlignment="1">
      <alignment horizontal="center" vertical="center"/>
    </xf>
    <xf numFmtId="0" fontId="78" fillId="0" borderId="0" xfId="0" applyFont="1"/>
    <xf numFmtId="0" fontId="3" fillId="61" borderId="1" xfId="0" applyFont="1" applyFill="1" applyBorder="1" applyAlignment="1">
      <alignment horizontal="center"/>
    </xf>
    <xf numFmtId="0" fontId="3" fillId="0" borderId="2" xfId="0" applyFont="1" applyBorder="1" applyAlignment="1">
      <alignment horizontal="center" vertical="center" wrapText="1"/>
    </xf>
    <xf numFmtId="0" fontId="3" fillId="64" borderId="1" xfId="0" applyFont="1" applyFill="1" applyBorder="1" applyAlignment="1">
      <alignment horizontal="center" vertical="center"/>
    </xf>
    <xf numFmtId="14" fontId="3" fillId="0" borderId="1" xfId="0" applyNumberFormat="1" applyFont="1" applyBorder="1" applyAlignment="1">
      <alignment horizontal="center" vertical="center" wrapText="1"/>
    </xf>
    <xf numFmtId="17" fontId="3" fillId="0" borderId="2" xfId="0" applyNumberFormat="1" applyFont="1" applyBorder="1" applyAlignment="1">
      <alignment horizontal="center" vertical="center" wrapText="1"/>
    </xf>
    <xf numFmtId="14" fontId="3" fillId="0" borderId="2" xfId="0" applyNumberFormat="1" applyFont="1" applyBorder="1" applyAlignment="1">
      <alignment horizontal="center" vertical="center" wrapText="1"/>
    </xf>
    <xf numFmtId="0" fontId="41" fillId="0" borderId="2" xfId="0" applyFont="1" applyBorder="1" applyAlignment="1">
      <alignment horizontal="center" vertical="center" wrapText="1"/>
    </xf>
    <xf numFmtId="2" fontId="3" fillId="0" borderId="1" xfId="0" applyNumberFormat="1" applyFont="1" applyBorder="1" applyAlignment="1">
      <alignment horizontal="center" vertical="center"/>
    </xf>
    <xf numFmtId="0" fontId="3" fillId="0" borderId="2" xfId="0" applyFont="1" applyBorder="1" applyAlignment="1">
      <alignment horizontal="center" vertical="center"/>
    </xf>
    <xf numFmtId="1" fontId="3" fillId="0" borderId="1" xfId="0" applyNumberFormat="1" applyFont="1" applyBorder="1" applyAlignment="1">
      <alignment horizontal="center" vertical="center"/>
    </xf>
    <xf numFmtId="0" fontId="3" fillId="0" borderId="8" xfId="0" applyFont="1" applyBorder="1" applyAlignment="1">
      <alignment horizontal="center" vertical="center"/>
    </xf>
    <xf numFmtId="14" fontId="3" fillId="0" borderId="8" xfId="0" applyNumberFormat="1" applyFont="1" applyBorder="1" applyAlignment="1">
      <alignment horizontal="center" vertical="center"/>
    </xf>
    <xf numFmtId="0" fontId="3" fillId="64" borderId="8" xfId="0" applyFont="1" applyFill="1" applyBorder="1" applyAlignment="1">
      <alignment horizontal="center" vertical="center"/>
    </xf>
    <xf numFmtId="0" fontId="3" fillId="60" borderId="8" xfId="0" applyFont="1" applyFill="1" applyBorder="1" applyAlignment="1">
      <alignment horizontal="center" vertical="center"/>
    </xf>
    <xf numFmtId="0" fontId="79" fillId="65" borderId="8" xfId="0" applyFont="1" applyFill="1" applyBorder="1" applyAlignment="1">
      <alignment horizontal="center" vertical="center"/>
    </xf>
    <xf numFmtId="0" fontId="33" fillId="0" borderId="0" xfId="0" applyFont="1" applyAlignment="1">
      <alignment horizontal="center"/>
    </xf>
    <xf numFmtId="0" fontId="79" fillId="65" borderId="1" xfId="0" applyFont="1" applyFill="1" applyBorder="1" applyAlignment="1">
      <alignment horizontal="center" vertical="center"/>
    </xf>
    <xf numFmtId="14" fontId="3" fillId="0" borderId="18" xfId="9" applyNumberFormat="1" applyFont="1" applyBorder="1" applyAlignment="1">
      <alignment horizontal="center" vertical="center"/>
    </xf>
    <xf numFmtId="0" fontId="3" fillId="0" borderId="18" xfId="9" quotePrefix="1" applyFont="1" applyBorder="1" applyAlignment="1">
      <alignment horizontal="center" vertical="center" wrapText="1"/>
    </xf>
    <xf numFmtId="14" fontId="3" fillId="0" borderId="8" xfId="9" applyNumberFormat="1" applyFont="1" applyBorder="1" applyAlignment="1">
      <alignment horizontal="center" vertical="center"/>
    </xf>
    <xf numFmtId="14" fontId="3" fillId="0" borderId="8" xfId="9" quotePrefix="1" applyNumberFormat="1" applyFont="1" applyBorder="1" applyAlignment="1">
      <alignment horizontal="center" vertical="center"/>
    </xf>
    <xf numFmtId="165" fontId="3" fillId="0" borderId="8" xfId="9" applyNumberFormat="1" applyFont="1" applyBorder="1" applyAlignment="1">
      <alignment horizontal="center" vertical="center"/>
    </xf>
    <xf numFmtId="0" fontId="3" fillId="7" borderId="8" xfId="9" applyFont="1" applyFill="1" applyBorder="1" applyAlignment="1">
      <alignment horizontal="center" vertical="center"/>
    </xf>
    <xf numFmtId="0" fontId="3" fillId="7" borderId="8" xfId="14" applyFont="1" applyFill="1" applyBorder="1" applyAlignment="1">
      <alignment horizontal="center" vertical="center"/>
    </xf>
    <xf numFmtId="0" fontId="3" fillId="0" borderId="8" xfId="9" quotePrefix="1" applyFont="1" applyBorder="1" applyAlignment="1">
      <alignment horizontal="center" vertical="center" wrapText="1"/>
    </xf>
    <xf numFmtId="14" fontId="3" fillId="0" borderId="18" xfId="15" applyNumberFormat="1" applyFont="1" applyBorder="1" applyAlignment="1">
      <alignment horizontal="center" vertical="center"/>
    </xf>
    <xf numFmtId="0" fontId="33" fillId="0" borderId="18" xfId="0" applyFont="1" applyBorder="1"/>
    <xf numFmtId="0" fontId="3" fillId="0" borderId="8" xfId="15" applyFont="1" applyBorder="1" applyAlignment="1">
      <alignment horizontal="center" vertical="center"/>
    </xf>
    <xf numFmtId="14" fontId="3" fillId="0" borderId="8" xfId="15" applyNumberFormat="1" applyFont="1" applyBorder="1" applyAlignment="1">
      <alignment horizontal="center" vertical="center" wrapText="1"/>
    </xf>
    <xf numFmtId="0" fontId="3" fillId="0" borderId="8" xfId="15" applyFont="1" applyBorder="1" applyAlignment="1">
      <alignment horizontal="center" vertical="center" wrapText="1"/>
    </xf>
    <xf numFmtId="14" fontId="3" fillId="0" borderId="8" xfId="15" applyNumberFormat="1" applyFont="1" applyBorder="1" applyAlignment="1">
      <alignment horizontal="center" vertical="center"/>
    </xf>
    <xf numFmtId="0" fontId="3" fillId="6" borderId="8" xfId="15" applyFont="1" applyFill="1" applyBorder="1" applyAlignment="1">
      <alignment horizontal="center" vertical="center"/>
    </xf>
    <xf numFmtId="0" fontId="3" fillId="8" borderId="8" xfId="15" applyFont="1" applyFill="1" applyBorder="1" applyAlignment="1">
      <alignment horizontal="center" vertical="center"/>
    </xf>
    <xf numFmtId="0" fontId="3" fillId="8" borderId="35" xfId="15" applyFont="1" applyFill="1" applyBorder="1" applyAlignment="1">
      <alignment horizontal="center" vertical="center"/>
    </xf>
    <xf numFmtId="0" fontId="3" fillId="0" borderId="36" xfId="15" applyFont="1" applyBorder="1" applyAlignment="1">
      <alignment horizontal="center" vertical="center"/>
    </xf>
    <xf numFmtId="165" fontId="3" fillId="0" borderId="8" xfId="15" applyNumberFormat="1" applyFont="1" applyBorder="1" applyAlignment="1">
      <alignment horizontal="center" vertical="center"/>
    </xf>
    <xf numFmtId="0" fontId="3" fillId="8" borderId="11" xfId="9" applyFont="1" applyFill="1" applyBorder="1" applyAlignment="1">
      <alignment horizontal="center" vertical="center"/>
    </xf>
    <xf numFmtId="0" fontId="3" fillId="7" borderId="8" xfId="15" applyFont="1" applyFill="1" applyBorder="1" applyAlignment="1">
      <alignment horizontal="center" vertical="center"/>
    </xf>
    <xf numFmtId="0" fontId="3" fillId="0" borderId="11" xfId="9" quotePrefix="1" applyFont="1" applyBorder="1" applyAlignment="1">
      <alignment horizontal="center" vertical="center" wrapText="1"/>
    </xf>
    <xf numFmtId="0" fontId="3" fillId="0" borderId="18" xfId="9" applyFont="1" applyBorder="1" applyAlignment="1">
      <alignment horizontal="center" vertical="center"/>
    </xf>
    <xf numFmtId="17" fontId="3" fillId="0" borderId="18" xfId="9" applyNumberFormat="1" applyFont="1" applyBorder="1" applyAlignment="1">
      <alignment horizontal="center" vertical="center" wrapText="1"/>
    </xf>
    <xf numFmtId="14" fontId="3" fillId="0" borderId="18" xfId="9" applyNumberFormat="1" applyFont="1" applyBorder="1" applyAlignment="1">
      <alignment horizontal="center" vertical="center" wrapText="1"/>
    </xf>
    <xf numFmtId="1" fontId="3" fillId="0" borderId="18" xfId="9" applyNumberFormat="1" applyFont="1" applyBorder="1" applyAlignment="1">
      <alignment horizontal="center" vertical="center" wrapText="1"/>
    </xf>
    <xf numFmtId="0" fontId="3" fillId="6" borderId="18" xfId="9" applyFont="1" applyFill="1" applyBorder="1" applyAlignment="1">
      <alignment horizontal="center" vertical="center" wrapText="1"/>
    </xf>
    <xf numFmtId="17" fontId="3" fillId="0" borderId="11" xfId="9" applyNumberFormat="1" applyFont="1" applyBorder="1" applyAlignment="1">
      <alignment horizontal="center" vertical="center" wrapText="1"/>
    </xf>
    <xf numFmtId="14" fontId="3" fillId="0" borderId="11" xfId="9" applyNumberFormat="1" applyFont="1" applyBorder="1" applyAlignment="1">
      <alignment horizontal="center" vertical="center" wrapText="1"/>
    </xf>
    <xf numFmtId="1" fontId="3" fillId="0" borderId="11" xfId="9" applyNumberFormat="1" applyFont="1" applyBorder="1" applyAlignment="1">
      <alignment horizontal="center" vertical="center" wrapText="1"/>
    </xf>
    <xf numFmtId="0" fontId="3" fillId="6" borderId="11" xfId="9" applyFont="1" applyFill="1" applyBorder="1" applyAlignment="1">
      <alignment horizontal="center" vertical="center" wrapText="1"/>
    </xf>
    <xf numFmtId="1" fontId="41" fillId="0" borderId="11" xfId="9" quotePrefix="1" applyNumberFormat="1" applyFont="1" applyBorder="1" applyAlignment="1">
      <alignment horizontal="center" vertical="center" wrapText="1"/>
    </xf>
    <xf numFmtId="14" fontId="3" fillId="0" borderId="8" xfId="9" applyNumberFormat="1" applyFont="1" applyBorder="1" applyAlignment="1">
      <alignment horizontal="center" vertical="center" wrapText="1"/>
    </xf>
    <xf numFmtId="0" fontId="3" fillId="6" borderId="8" xfId="9" applyFont="1" applyFill="1" applyBorder="1" applyAlignment="1">
      <alignment horizontal="center" vertical="center" wrapText="1"/>
    </xf>
    <xf numFmtId="1" fontId="41" fillId="0" borderId="8" xfId="9" quotePrefix="1" applyNumberFormat="1" applyFont="1" applyBorder="1" applyAlignment="1">
      <alignment horizontal="center" vertical="center" wrapText="1"/>
    </xf>
    <xf numFmtId="17" fontId="3" fillId="0" borderId="11" xfId="15" applyNumberFormat="1" applyFont="1" applyBorder="1" applyAlignment="1">
      <alignment horizontal="center" vertical="center"/>
    </xf>
    <xf numFmtId="3" fontId="3" fillId="0" borderId="8" xfId="9" applyNumberFormat="1" applyFont="1" applyBorder="1" applyAlignment="1">
      <alignment horizontal="center" vertical="center" wrapText="1"/>
    </xf>
    <xf numFmtId="3" fontId="3" fillId="0" borderId="8" xfId="15" applyNumberFormat="1" applyFont="1" applyBorder="1" applyAlignment="1">
      <alignment horizontal="center" vertical="center"/>
    </xf>
    <xf numFmtId="3" fontId="3" fillId="6" borderId="8" xfId="9" applyNumberFormat="1" applyFont="1" applyFill="1" applyBorder="1" applyAlignment="1">
      <alignment horizontal="center" vertical="center" wrapText="1"/>
    </xf>
    <xf numFmtId="0" fontId="3" fillId="0" borderId="18" xfId="16" applyFont="1" applyBorder="1" applyAlignment="1">
      <alignment horizontal="center" vertical="center"/>
    </xf>
    <xf numFmtId="2" fontId="3" fillId="0" borderId="18" xfId="9" applyNumberFormat="1" applyFont="1" applyBorder="1" applyAlignment="1">
      <alignment horizontal="center" vertical="center" wrapText="1"/>
    </xf>
    <xf numFmtId="0" fontId="3" fillId="0" borderId="18" xfId="9" applyFont="1" applyBorder="1" applyAlignment="1">
      <alignment horizontal="center" vertical="center" wrapText="1"/>
    </xf>
    <xf numFmtId="0" fontId="3" fillId="0" borderId="8" xfId="16" applyFont="1" applyBorder="1" applyAlignment="1">
      <alignment horizontal="center" vertical="center"/>
    </xf>
    <xf numFmtId="17" fontId="3" fillId="0" borderId="8" xfId="9" applyNumberFormat="1" applyFont="1" applyBorder="1" applyAlignment="1">
      <alignment horizontal="center" vertical="center" wrapText="1"/>
    </xf>
    <xf numFmtId="2" fontId="3" fillId="0" borderId="8" xfId="9" applyNumberFormat="1" applyFont="1" applyBorder="1" applyAlignment="1">
      <alignment horizontal="center" vertical="center" wrapText="1"/>
    </xf>
    <xf numFmtId="0" fontId="3" fillId="0" borderId="18" xfId="17" applyFont="1" applyBorder="1" applyAlignment="1">
      <alignment horizontal="center" vertical="center"/>
    </xf>
    <xf numFmtId="0" fontId="3" fillId="0" borderId="8" xfId="17" applyFont="1" applyBorder="1" applyAlignment="1">
      <alignment horizontal="center" vertical="center"/>
    </xf>
    <xf numFmtId="0" fontId="33" fillId="0" borderId="37" xfId="0" applyFont="1" applyBorder="1"/>
    <xf numFmtId="14" fontId="3" fillId="0" borderId="18" xfId="9" quotePrefix="1" applyNumberFormat="1" applyFont="1" applyBorder="1" applyAlignment="1">
      <alignment horizontal="center" vertical="center" wrapText="1"/>
    </xf>
    <xf numFmtId="2" fontId="3" fillId="0" borderId="18" xfId="9" quotePrefix="1" applyNumberFormat="1" applyFont="1" applyBorder="1" applyAlignment="1">
      <alignment horizontal="center" vertical="center" wrapText="1"/>
    </xf>
    <xf numFmtId="14" fontId="3" fillId="0" borderId="8" xfId="9" quotePrefix="1" applyNumberFormat="1" applyFont="1" applyBorder="1" applyAlignment="1">
      <alignment horizontal="center" vertical="center" wrapText="1"/>
    </xf>
    <xf numFmtId="2" fontId="3" fillId="0" borderId="8" xfId="9" quotePrefix="1" applyNumberFormat="1" applyFont="1" applyBorder="1" applyAlignment="1">
      <alignment horizontal="center" vertical="center" wrapText="1"/>
    </xf>
    <xf numFmtId="0" fontId="3" fillId="0" borderId="19" xfId="9" applyFont="1" applyBorder="1" applyAlignment="1">
      <alignment horizontal="center" vertical="center"/>
    </xf>
    <xf numFmtId="17" fontId="3" fillId="0" borderId="19" xfId="9" applyNumberFormat="1" applyFont="1" applyBorder="1" applyAlignment="1">
      <alignment horizontal="center" vertical="center" wrapText="1"/>
    </xf>
    <xf numFmtId="14" fontId="3" fillId="0" borderId="19" xfId="9" applyNumberFormat="1" applyFont="1" applyBorder="1" applyAlignment="1">
      <alignment horizontal="center" vertical="center" wrapText="1"/>
    </xf>
    <xf numFmtId="0" fontId="80" fillId="55" borderId="19" xfId="0" applyFont="1" applyFill="1" applyBorder="1" applyAlignment="1">
      <alignment horizontal="center" vertical="center" wrapText="1"/>
    </xf>
    <xf numFmtId="1" fontId="3" fillId="0" borderId="19" xfId="9" applyNumberFormat="1" applyFont="1" applyBorder="1" applyAlignment="1">
      <alignment horizontal="center" vertical="center" wrapText="1"/>
    </xf>
    <xf numFmtId="0" fontId="3" fillId="6" borderId="19" xfId="9" applyFont="1" applyFill="1" applyBorder="1" applyAlignment="1">
      <alignment horizontal="center" vertical="center" wrapText="1"/>
    </xf>
    <xf numFmtId="1" fontId="41" fillId="0" borderId="19" xfId="9" quotePrefix="1" applyNumberFormat="1" applyFont="1" applyBorder="1" applyAlignment="1">
      <alignment horizontal="center" vertical="center" wrapText="1"/>
    </xf>
    <xf numFmtId="17" fontId="3" fillId="0" borderId="38" xfId="9" applyNumberFormat="1" applyFont="1" applyBorder="1" applyAlignment="1">
      <alignment horizontal="center" vertical="center" wrapText="1"/>
    </xf>
    <xf numFmtId="14" fontId="3" fillId="0" borderId="19" xfId="9" quotePrefix="1" applyNumberFormat="1" applyFont="1" applyBorder="1" applyAlignment="1">
      <alignment horizontal="center" vertical="center" wrapText="1"/>
    </xf>
    <xf numFmtId="2" fontId="3" fillId="0" borderId="19" xfId="9" quotePrefix="1" applyNumberFormat="1" applyFont="1" applyBorder="1" applyAlignment="1">
      <alignment horizontal="center" vertical="center" wrapText="1"/>
    </xf>
    <xf numFmtId="0" fontId="3" fillId="0" borderId="19" xfId="9" quotePrefix="1" applyFont="1" applyBorder="1" applyAlignment="1">
      <alignment horizontal="center" vertical="center" wrapText="1"/>
    </xf>
    <xf numFmtId="0" fontId="3" fillId="0" borderId="19" xfId="17" applyFont="1" applyBorder="1" applyAlignment="1">
      <alignment horizontal="center" vertical="center"/>
    </xf>
    <xf numFmtId="0" fontId="3" fillId="0" borderId="19" xfId="9" applyFont="1" applyBorder="1" applyAlignment="1">
      <alignment horizontal="center" vertical="center" wrapText="1"/>
    </xf>
    <xf numFmtId="0" fontId="3" fillId="0" borderId="34" xfId="9" applyFont="1" applyBorder="1" applyAlignment="1">
      <alignment horizontal="center" vertical="center" wrapText="1"/>
    </xf>
    <xf numFmtId="0" fontId="3" fillId="0" borderId="19" xfId="16" applyFont="1" applyBorder="1" applyAlignment="1">
      <alignment horizontal="center" vertical="center"/>
    </xf>
    <xf numFmtId="14" fontId="3" fillId="0" borderId="19" xfId="9" applyNumberFormat="1" applyFont="1" applyBorder="1" applyAlignment="1">
      <alignment horizontal="center" vertical="center"/>
    </xf>
    <xf numFmtId="2" fontId="3" fillId="0" borderId="19" xfId="9" applyNumberFormat="1" applyFont="1" applyBorder="1" applyAlignment="1">
      <alignment horizontal="center" vertical="center" wrapText="1"/>
    </xf>
    <xf numFmtId="0" fontId="13" fillId="0" borderId="2" xfId="0" applyFont="1" applyBorder="1" applyAlignment="1">
      <alignment horizontal="center"/>
    </xf>
    <xf numFmtId="0" fontId="40" fillId="7" borderId="2" xfId="9" applyFont="1" applyFill="1" applyBorder="1" applyAlignment="1">
      <alignment horizontal="center" vertical="center" wrapText="1"/>
    </xf>
    <xf numFmtId="0" fontId="13" fillId="0" borderId="3" xfId="0" applyFont="1" applyBorder="1" applyAlignment="1">
      <alignment horizontal="center"/>
    </xf>
    <xf numFmtId="0" fontId="40" fillId="7" borderId="3" xfId="9" applyFont="1" applyFill="1" applyBorder="1" applyAlignment="1">
      <alignment horizontal="center" vertical="center" wrapText="1"/>
    </xf>
    <xf numFmtId="0" fontId="3" fillId="0" borderId="2" xfId="22" applyFont="1" applyBorder="1" applyAlignment="1">
      <alignment horizontal="center" vertical="center"/>
    </xf>
    <xf numFmtId="165" fontId="3" fillId="17" borderId="2" xfId="11" applyNumberFormat="1" applyFont="1" applyFill="1" applyBorder="1" applyAlignment="1">
      <alignment horizontal="center" vertical="center"/>
    </xf>
    <xf numFmtId="0" fontId="3" fillId="17" borderId="3" xfId="11" applyFont="1" applyFill="1" applyBorder="1" applyAlignment="1">
      <alignment horizontal="center" vertical="center"/>
    </xf>
    <xf numFmtId="0" fontId="3" fillId="0" borderId="3" xfId="22" applyFont="1" applyBorder="1" applyAlignment="1">
      <alignment horizontal="center" vertical="center"/>
    </xf>
    <xf numFmtId="165" fontId="3" fillId="17" borderId="3" xfId="11" applyNumberFormat="1" applyFont="1" applyFill="1" applyBorder="1" applyAlignment="1">
      <alignment horizontal="center" vertical="center"/>
    </xf>
    <xf numFmtId="2" fontId="3" fillId="0" borderId="2" xfId="9" applyNumberFormat="1" applyFont="1" applyBorder="1" applyAlignment="1">
      <alignment horizontal="center" vertical="center"/>
    </xf>
    <xf numFmtId="2" fontId="3" fillId="0" borderId="3" xfId="9" applyNumberFormat="1" applyFont="1" applyBorder="1" applyAlignment="1">
      <alignment horizontal="center" vertical="center"/>
    </xf>
    <xf numFmtId="0" fontId="3" fillId="0" borderId="19" xfId="14" applyFont="1" applyBorder="1" applyAlignment="1">
      <alignment horizontal="center" vertical="center"/>
    </xf>
    <xf numFmtId="14" fontId="3" fillId="0" borderId="19" xfId="9" quotePrefix="1" applyNumberFormat="1" applyFont="1" applyBorder="1" applyAlignment="1">
      <alignment horizontal="center" vertical="center"/>
    </xf>
    <xf numFmtId="14" fontId="3" fillId="0" borderId="19" xfId="14" applyNumberFormat="1" applyFont="1" applyBorder="1" applyAlignment="1">
      <alignment horizontal="center" vertical="center"/>
    </xf>
    <xf numFmtId="165" fontId="3" fillId="0" borderId="19" xfId="9" applyNumberFormat="1" applyFont="1" applyBorder="1" applyAlignment="1">
      <alignment horizontal="center" vertical="center"/>
    </xf>
    <xf numFmtId="0" fontId="3" fillId="7" borderId="19" xfId="9" applyFont="1" applyFill="1" applyBorder="1" applyAlignment="1">
      <alignment horizontal="center" vertical="center"/>
    </xf>
    <xf numFmtId="0" fontId="3" fillId="7" borderId="19" xfId="14" applyFont="1" applyFill="1" applyBorder="1" applyAlignment="1">
      <alignment horizontal="center" vertical="center"/>
    </xf>
    <xf numFmtId="1" fontId="3" fillId="0" borderId="2" xfId="0" applyNumberFormat="1" applyFont="1" applyBorder="1" applyAlignment="1">
      <alignment horizontal="center" vertical="center" wrapText="1"/>
    </xf>
    <xf numFmtId="17" fontId="3" fillId="0" borderId="19" xfId="15" applyNumberFormat="1" applyFont="1" applyBorder="1" applyAlignment="1">
      <alignment horizontal="center" vertical="center"/>
    </xf>
    <xf numFmtId="3" fontId="3" fillId="0" borderId="19" xfId="9" applyNumberFormat="1" applyFont="1" applyBorder="1" applyAlignment="1">
      <alignment horizontal="center" vertical="center" wrapText="1"/>
    </xf>
    <xf numFmtId="0" fontId="3" fillId="0" borderId="19" xfId="15" applyFont="1" applyBorder="1" applyAlignment="1">
      <alignment horizontal="center" vertical="center"/>
    </xf>
    <xf numFmtId="3" fontId="3" fillId="0" borderId="19" xfId="15" applyNumberFormat="1" applyFont="1" applyBorder="1" applyAlignment="1">
      <alignment horizontal="center" vertical="center"/>
    </xf>
    <xf numFmtId="0" fontId="3" fillId="0" borderId="33" xfId="9" quotePrefix="1" applyFont="1" applyBorder="1" applyAlignment="1">
      <alignment horizontal="center" vertical="center" wrapText="1"/>
    </xf>
    <xf numFmtId="165" fontId="3" fillId="0" borderId="1" xfId="0" applyNumberFormat="1" applyFont="1" applyBorder="1" applyAlignment="1">
      <alignment horizontal="center" vertical="center"/>
    </xf>
    <xf numFmtId="14" fontId="3" fillId="0" borderId="1" xfId="14" applyNumberFormat="1" applyFont="1" applyBorder="1" applyAlignment="1">
      <alignment horizontal="center" vertical="center" wrapText="1"/>
    </xf>
    <xf numFmtId="0" fontId="3" fillId="0" borderId="18" xfId="0" applyFont="1" applyBorder="1" applyAlignment="1">
      <alignment horizontal="center" vertical="center"/>
    </xf>
    <xf numFmtId="0" fontId="3" fillId="0" borderId="18" xfId="0" applyFont="1" applyBorder="1" applyAlignment="1">
      <alignment horizontal="center" vertical="center" wrapText="1"/>
    </xf>
    <xf numFmtId="0" fontId="3" fillId="8" borderId="19" xfId="15" applyFont="1" applyFill="1" applyBorder="1" applyAlignment="1">
      <alignment horizontal="center" vertical="center"/>
    </xf>
    <xf numFmtId="0" fontId="3" fillId="6" borderId="19" xfId="15" applyFont="1" applyFill="1" applyBorder="1" applyAlignment="1">
      <alignment horizontal="center" vertical="center"/>
    </xf>
    <xf numFmtId="0" fontId="3" fillId="55" borderId="19" xfId="15" applyFont="1" applyFill="1" applyBorder="1" applyAlignment="1">
      <alignment horizontal="center" vertical="center"/>
    </xf>
    <xf numFmtId="165" fontId="3" fillId="0" borderId="19" xfId="15" applyNumberFormat="1" applyFont="1" applyBorder="1" applyAlignment="1">
      <alignment horizontal="center" vertical="center"/>
    </xf>
    <xf numFmtId="0" fontId="3" fillId="8" borderId="19" xfId="9" applyFont="1" applyFill="1" applyBorder="1" applyAlignment="1">
      <alignment horizontal="center" vertical="center"/>
    </xf>
    <xf numFmtId="0" fontId="3" fillId="7" borderId="19" xfId="15" applyFont="1" applyFill="1" applyBorder="1" applyAlignment="1">
      <alignment horizontal="center" vertical="center"/>
    </xf>
    <xf numFmtId="0" fontId="3" fillId="55" borderId="1" xfId="15" applyFont="1" applyFill="1" applyBorder="1" applyAlignment="1">
      <alignment horizontal="center" vertical="center"/>
    </xf>
    <xf numFmtId="0" fontId="3" fillId="66" borderId="1" xfId="0" applyFont="1" applyFill="1" applyBorder="1" applyAlignment="1">
      <alignment horizontal="center" vertical="center"/>
    </xf>
    <xf numFmtId="0" fontId="3" fillId="67" borderId="1" xfId="0" applyFont="1" applyFill="1" applyBorder="1" applyAlignment="1">
      <alignment horizontal="center" vertical="center"/>
    </xf>
    <xf numFmtId="0" fontId="41" fillId="68" borderId="18" xfId="0" applyFont="1" applyFill="1" applyBorder="1" applyAlignment="1">
      <alignment horizontal="center" vertical="center"/>
    </xf>
    <xf numFmtId="0" fontId="81" fillId="0" borderId="1" xfId="0" applyFont="1" applyBorder="1" applyAlignment="1">
      <alignment horizontal="center"/>
    </xf>
    <xf numFmtId="14" fontId="81" fillId="0" borderId="14" xfId="0" applyNumberFormat="1" applyFont="1" applyBorder="1" applyAlignment="1">
      <alignment horizontal="center"/>
    </xf>
    <xf numFmtId="0" fontId="81" fillId="0" borderId="14" xfId="0" applyFont="1" applyBorder="1"/>
    <xf numFmtId="0" fontId="81" fillId="0" borderId="14" xfId="0" applyFont="1" applyBorder="1" applyAlignment="1">
      <alignment horizontal="center"/>
    </xf>
    <xf numFmtId="0" fontId="81" fillId="68" borderId="14" xfId="0" applyFont="1" applyFill="1" applyBorder="1" applyAlignment="1">
      <alignment horizontal="center"/>
    </xf>
    <xf numFmtId="0" fontId="81" fillId="0" borderId="2" xfId="0" applyFont="1" applyBorder="1" applyAlignment="1">
      <alignment horizontal="center"/>
    </xf>
    <xf numFmtId="14" fontId="81" fillId="0" borderId="39" xfId="0" applyNumberFormat="1" applyFont="1" applyBorder="1" applyAlignment="1">
      <alignment horizontal="center"/>
    </xf>
    <xf numFmtId="0" fontId="81" fillId="0" borderId="39" xfId="0" applyFont="1" applyBorder="1"/>
    <xf numFmtId="0" fontId="81" fillId="0" borderId="39" xfId="0" applyFont="1" applyBorder="1" applyAlignment="1">
      <alignment horizontal="center"/>
    </xf>
    <xf numFmtId="0" fontId="81" fillId="68" borderId="39" xfId="0" applyFont="1" applyFill="1" applyBorder="1" applyAlignment="1">
      <alignment horizontal="center"/>
    </xf>
    <xf numFmtId="17" fontId="3" fillId="0" borderId="18" xfId="0" applyNumberFormat="1" applyFont="1" applyBorder="1" applyAlignment="1">
      <alignment horizontal="center" vertical="center"/>
    </xf>
    <xf numFmtId="17" fontId="3" fillId="0" borderId="18" xfId="0" applyNumberFormat="1" applyFont="1" applyBorder="1" applyAlignment="1">
      <alignment horizontal="center" vertical="center" wrapText="1"/>
    </xf>
    <xf numFmtId="14" fontId="3" fillId="0" borderId="18" xfId="0" applyNumberFormat="1" applyFont="1" applyBorder="1" applyAlignment="1">
      <alignment horizontal="center" vertical="center" wrapText="1"/>
    </xf>
    <xf numFmtId="0" fontId="3" fillId="58" borderId="18" xfId="0" applyFont="1" applyFill="1" applyBorder="1" applyAlignment="1">
      <alignment horizontal="center" vertical="center" wrapText="1"/>
    </xf>
    <xf numFmtId="0" fontId="81" fillId="0" borderId="19" xfId="0" applyFont="1" applyBorder="1" applyAlignment="1">
      <alignment horizontal="center"/>
    </xf>
    <xf numFmtId="17" fontId="3" fillId="0" borderId="1" xfId="0" applyNumberFormat="1" applyFont="1" applyBorder="1" applyAlignment="1">
      <alignment horizontal="center" vertical="center" wrapText="1"/>
    </xf>
    <xf numFmtId="0" fontId="3" fillId="58" borderId="1" xfId="0" applyFont="1" applyFill="1" applyBorder="1" applyAlignment="1">
      <alignment horizontal="center" vertical="center" wrapText="1"/>
    </xf>
    <xf numFmtId="0" fontId="41" fillId="0" borderId="1" xfId="0" applyFont="1" applyBorder="1" applyAlignment="1">
      <alignment horizontal="center" vertical="center" wrapText="1"/>
    </xf>
    <xf numFmtId="0" fontId="41" fillId="0" borderId="18" xfId="0" applyFont="1" applyBorder="1" applyAlignment="1">
      <alignment horizontal="center" vertical="center" wrapText="1"/>
    </xf>
    <xf numFmtId="0" fontId="3" fillId="0" borderId="33" xfId="0" applyFont="1" applyBorder="1" applyAlignment="1">
      <alignment horizontal="center" vertical="center" wrapText="1"/>
    </xf>
    <xf numFmtId="3" fontId="3" fillId="0" borderId="18" xfId="0" applyNumberFormat="1" applyFont="1" applyBorder="1" applyAlignment="1">
      <alignment horizontal="center" vertical="center"/>
    </xf>
    <xf numFmtId="3" fontId="3" fillId="58" borderId="18" xfId="0" applyNumberFormat="1" applyFont="1" applyFill="1" applyBorder="1" applyAlignment="1">
      <alignment horizontal="center" vertical="center" wrapText="1"/>
    </xf>
    <xf numFmtId="14" fontId="3" fillId="0" borderId="18" xfId="0" applyNumberFormat="1" applyFont="1" applyBorder="1" applyAlignment="1">
      <alignment horizontal="center" vertical="center"/>
    </xf>
    <xf numFmtId="0" fontId="82" fillId="0" borderId="1" xfId="0" applyFont="1" applyBorder="1" applyAlignment="1">
      <alignment wrapText="1"/>
    </xf>
    <xf numFmtId="0" fontId="40" fillId="0" borderId="1" xfId="0" applyFont="1" applyBorder="1" applyAlignment="1">
      <alignment wrapText="1"/>
    </xf>
    <xf numFmtId="0" fontId="3" fillId="0" borderId="1" xfId="0" applyFont="1" applyBorder="1" applyAlignment="1">
      <alignment horizontal="left" vertical="center" wrapText="1"/>
    </xf>
    <xf numFmtId="14" fontId="3" fillId="0" borderId="38" xfId="15" applyNumberFormat="1" applyFont="1" applyBorder="1" applyAlignment="1">
      <alignment horizontal="center" vertical="center" wrapText="1"/>
    </xf>
    <xf numFmtId="0" fontId="3" fillId="0" borderId="19" xfId="15" applyFont="1" applyBorder="1" applyAlignment="1">
      <alignment horizontal="center" vertical="center" wrapText="1"/>
    </xf>
    <xf numFmtId="14" fontId="3" fillId="0" borderId="19" xfId="15" applyNumberFormat="1" applyFont="1" applyBorder="1" applyAlignment="1">
      <alignment horizontal="center" vertical="center"/>
    </xf>
    <xf numFmtId="0" fontId="81" fillId="0" borderId="11" xfId="0" applyFont="1" applyBorder="1" applyAlignment="1">
      <alignment horizontal="center"/>
    </xf>
    <xf numFmtId="14" fontId="81" fillId="0" borderId="40" xfId="0" applyNumberFormat="1" applyFont="1" applyBorder="1" applyAlignment="1">
      <alignment horizontal="center"/>
    </xf>
    <xf numFmtId="0" fontId="3" fillId="0" borderId="41" xfId="0" applyFont="1" applyBorder="1" applyAlignment="1">
      <alignment horizontal="center"/>
    </xf>
    <xf numFmtId="0" fontId="81" fillId="68" borderId="40" xfId="0" applyFont="1" applyFill="1" applyBorder="1" applyAlignment="1">
      <alignment horizontal="center"/>
    </xf>
    <xf numFmtId="0" fontId="81" fillId="0" borderId="40" xfId="0" applyFont="1" applyBorder="1"/>
    <xf numFmtId="14" fontId="81" fillId="0" borderId="1" xfId="0" applyNumberFormat="1" applyFont="1" applyBorder="1" applyAlignment="1">
      <alignment horizontal="center"/>
    </xf>
    <xf numFmtId="0" fontId="3" fillId="0" borderId="1" xfId="0" applyFont="1" applyBorder="1" applyAlignment="1">
      <alignment horizontal="center"/>
    </xf>
    <xf numFmtId="0" fontId="81" fillId="68" borderId="1" xfId="0" applyFont="1" applyFill="1" applyBorder="1" applyAlignment="1">
      <alignment horizontal="center"/>
    </xf>
    <xf numFmtId="0" fontId="81" fillId="0" borderId="1" xfId="0" applyFont="1" applyBorder="1"/>
    <xf numFmtId="0" fontId="3" fillId="18" borderId="0" xfId="0" applyFont="1" applyFill="1" applyAlignment="1">
      <alignment horizontal="center"/>
    </xf>
    <xf numFmtId="0" fontId="81" fillId="0" borderId="8" xfId="0" applyFont="1" applyBorder="1" applyAlignment="1">
      <alignment horizontal="center"/>
    </xf>
    <xf numFmtId="14" fontId="81" fillId="0" borderId="8" xfId="0" applyNumberFormat="1" applyFont="1" applyBorder="1" applyAlignment="1">
      <alignment horizontal="center"/>
    </xf>
    <xf numFmtId="0" fontId="3" fillId="0" borderId="8" xfId="0" applyFont="1" applyBorder="1" applyAlignment="1">
      <alignment horizontal="center"/>
    </xf>
    <xf numFmtId="0" fontId="81" fillId="68" borderId="8" xfId="0" applyFont="1" applyFill="1" applyBorder="1" applyAlignment="1">
      <alignment horizontal="center"/>
    </xf>
    <xf numFmtId="0" fontId="81" fillId="0" borderId="8" xfId="0" applyFont="1" applyBorder="1"/>
    <xf numFmtId="0" fontId="3" fillId="0" borderId="1" xfId="1341" applyFont="1" applyFill="1" applyBorder="1" applyAlignment="1">
      <alignment horizontal="center" vertical="center"/>
    </xf>
    <xf numFmtId="14" fontId="3" fillId="0" borderId="1" xfId="1341" applyNumberFormat="1" applyFont="1" applyFill="1" applyBorder="1" applyAlignment="1">
      <alignment horizontal="center" vertical="center"/>
    </xf>
    <xf numFmtId="165" fontId="3" fillId="0" borderId="1" xfId="1312" applyNumberFormat="1" applyFont="1" applyFill="1" applyBorder="1" applyAlignment="1">
      <alignment horizontal="center" vertical="center"/>
    </xf>
    <xf numFmtId="1" fontId="3" fillId="0" borderId="1" xfId="1312" applyNumberFormat="1" applyFont="1" applyFill="1" applyBorder="1" applyAlignment="1">
      <alignment horizontal="center" vertical="center"/>
    </xf>
    <xf numFmtId="2" fontId="3" fillId="0" borderId="1" xfId="1312" applyNumberFormat="1" applyFont="1" applyFill="1" applyBorder="1" applyAlignment="1">
      <alignment horizontal="center" vertical="center"/>
    </xf>
    <xf numFmtId="14" fontId="3" fillId="0" borderId="1" xfId="1341" applyNumberFormat="1" applyFont="1" applyFill="1" applyBorder="1" applyAlignment="1">
      <alignment horizontal="center" vertical="center" wrapText="1"/>
    </xf>
    <xf numFmtId="169" fontId="3" fillId="0" borderId="1" xfId="1312" applyNumberFormat="1" applyFont="1" applyFill="1" applyBorder="1" applyAlignment="1">
      <alignment horizontal="center" vertical="center"/>
    </xf>
    <xf numFmtId="1" fontId="3" fillId="0" borderId="1" xfId="1312" applyNumberFormat="1" applyFont="1" applyFill="1" applyBorder="1" applyAlignment="1">
      <alignment horizontal="center" vertical="center" wrapText="1"/>
    </xf>
    <xf numFmtId="169" fontId="3" fillId="0" borderId="1" xfId="0" applyNumberFormat="1" applyFont="1" applyBorder="1" applyAlignment="1">
      <alignment horizontal="center" vertical="center"/>
    </xf>
    <xf numFmtId="14" fontId="3" fillId="0" borderId="8" xfId="1341" applyNumberFormat="1" applyFont="1" applyFill="1" applyBorder="1" applyAlignment="1">
      <alignment horizontal="center" vertical="center"/>
    </xf>
    <xf numFmtId="14" fontId="3" fillId="0" borderId="18" xfId="1341" applyNumberFormat="1" applyFont="1" applyFill="1" applyBorder="1" applyAlignment="1">
      <alignment horizontal="center" vertical="center"/>
    </xf>
    <xf numFmtId="14" fontId="3" fillId="0" borderId="31" xfId="1341" applyNumberFormat="1" applyFont="1" applyFill="1" applyBorder="1" applyAlignment="1">
      <alignment horizontal="center" vertical="center"/>
    </xf>
    <xf numFmtId="14" fontId="3" fillId="0" borderId="32" xfId="1341" applyNumberFormat="1" applyFont="1" applyFill="1" applyBorder="1" applyAlignment="1">
      <alignment horizontal="center" vertical="center"/>
    </xf>
    <xf numFmtId="14" fontId="3" fillId="0" borderId="19" xfId="1341" applyNumberFormat="1" applyFont="1" applyFill="1" applyBorder="1" applyAlignment="1">
      <alignment horizontal="center" vertical="center"/>
    </xf>
    <xf numFmtId="0" fontId="3" fillId="0" borderId="18" xfId="1341" applyFont="1" applyFill="1" applyBorder="1" applyAlignment="1">
      <alignment horizontal="center" vertical="center"/>
    </xf>
    <xf numFmtId="2" fontId="3" fillId="0" borderId="18" xfId="1312" applyNumberFormat="1" applyFont="1" applyFill="1" applyBorder="1" applyAlignment="1">
      <alignment horizontal="center" vertical="center"/>
    </xf>
    <xf numFmtId="1" fontId="3" fillId="0" borderId="18" xfId="1312" applyNumberFormat="1" applyFont="1" applyFill="1" applyBorder="1" applyAlignment="1">
      <alignment horizontal="center" vertical="center"/>
    </xf>
    <xf numFmtId="0" fontId="3" fillId="0" borderId="18" xfId="1341" quotePrefix="1" applyFont="1" applyFill="1" applyBorder="1" applyAlignment="1">
      <alignment horizontal="center" vertical="center" wrapText="1"/>
    </xf>
    <xf numFmtId="2" fontId="3" fillId="0" borderId="19" xfId="1312" applyNumberFormat="1" applyFont="1" applyFill="1" applyBorder="1" applyAlignment="1">
      <alignment horizontal="center" vertical="center"/>
    </xf>
    <xf numFmtId="1" fontId="3" fillId="0" borderId="19" xfId="1312" applyNumberFormat="1" applyFont="1" applyFill="1" applyBorder="1" applyAlignment="1">
      <alignment horizontal="center" vertical="center"/>
    </xf>
    <xf numFmtId="0" fontId="3" fillId="0" borderId="19" xfId="1341" quotePrefix="1" applyFont="1" applyFill="1" applyBorder="1" applyAlignment="1">
      <alignment horizontal="center" vertical="center" wrapText="1"/>
    </xf>
    <xf numFmtId="14" fontId="3" fillId="0" borderId="33" xfId="1341" applyNumberFormat="1" applyFont="1" applyFill="1" applyBorder="1" applyAlignment="1">
      <alignment horizontal="center" vertical="center"/>
    </xf>
    <xf numFmtId="0" fontId="3" fillId="0" borderId="19" xfId="1341" applyFont="1" applyFill="1" applyBorder="1" applyAlignment="1">
      <alignment horizontal="center" vertical="center"/>
    </xf>
    <xf numFmtId="14" fontId="3" fillId="0" borderId="34" xfId="1341" applyNumberFormat="1" applyFont="1" applyFill="1" applyBorder="1" applyAlignment="1">
      <alignment horizontal="center" vertical="center"/>
    </xf>
    <xf numFmtId="14" fontId="3" fillId="0" borderId="19" xfId="0" applyNumberFormat="1" applyFont="1" applyBorder="1" applyAlignment="1">
      <alignment horizontal="center" vertical="center"/>
    </xf>
    <xf numFmtId="0" fontId="3" fillId="0" borderId="1" xfId="1312" applyFont="1" applyFill="1" applyBorder="1" applyAlignment="1">
      <alignment horizontal="center" vertical="center"/>
    </xf>
    <xf numFmtId="17" fontId="3" fillId="0" borderId="1" xfId="1312" applyNumberFormat="1" applyFont="1" applyFill="1" applyBorder="1" applyAlignment="1">
      <alignment horizontal="center" vertical="center" wrapText="1"/>
    </xf>
    <xf numFmtId="14" fontId="3" fillId="0" borderId="1" xfId="1312" applyNumberFormat="1" applyFont="1" applyFill="1" applyBorder="1" applyAlignment="1">
      <alignment horizontal="center" vertical="center" wrapText="1"/>
    </xf>
    <xf numFmtId="165" fontId="3" fillId="0" borderId="1" xfId="1312" applyNumberFormat="1" applyFont="1" applyFill="1" applyBorder="1" applyAlignment="1">
      <alignment horizontal="center" vertical="center" wrapText="1"/>
    </xf>
    <xf numFmtId="1" fontId="3" fillId="0" borderId="2" xfId="1312" quotePrefix="1" applyNumberFormat="1" applyFont="1" applyFill="1" applyBorder="1" applyAlignment="1">
      <alignment horizontal="center" vertical="center" wrapText="1"/>
    </xf>
    <xf numFmtId="0" fontId="3" fillId="0" borderId="2" xfId="1312" applyFont="1" applyFill="1" applyBorder="1" applyAlignment="1">
      <alignment horizontal="center" vertical="center"/>
    </xf>
    <xf numFmtId="17" fontId="3" fillId="0" borderId="2" xfId="1312" applyNumberFormat="1" applyFont="1" applyFill="1" applyBorder="1" applyAlignment="1">
      <alignment horizontal="center" vertical="center" wrapText="1"/>
    </xf>
    <xf numFmtId="14" fontId="3" fillId="0" borderId="2" xfId="1312" applyNumberFormat="1" applyFont="1" applyFill="1" applyBorder="1" applyAlignment="1">
      <alignment horizontal="center" vertical="center" wrapText="1"/>
    </xf>
    <xf numFmtId="1" fontId="3" fillId="0" borderId="2" xfId="1312" applyNumberFormat="1" applyFont="1" applyFill="1" applyBorder="1" applyAlignment="1">
      <alignment horizontal="center" vertical="center" wrapText="1"/>
    </xf>
    <xf numFmtId="17" fontId="3" fillId="0" borderId="1" xfId="1312" quotePrefix="1" applyNumberFormat="1" applyFont="1" applyFill="1" applyBorder="1" applyAlignment="1">
      <alignment horizontal="center" vertical="center" wrapText="1"/>
    </xf>
    <xf numFmtId="0" fontId="3" fillId="0" borderId="1" xfId="1312" quotePrefix="1" applyFont="1" applyFill="1" applyBorder="1" applyAlignment="1">
      <alignment horizontal="center" vertical="center" wrapText="1"/>
    </xf>
    <xf numFmtId="0" fontId="3" fillId="0" borderId="1" xfId="1312" applyFont="1" applyFill="1" applyBorder="1" applyAlignment="1">
      <alignment horizontal="center" vertical="center" wrapText="1"/>
    </xf>
    <xf numFmtId="1" fontId="3" fillId="0" borderId="1" xfId="1312" quotePrefix="1" applyNumberFormat="1" applyFont="1" applyFill="1" applyBorder="1" applyAlignment="1">
      <alignment horizontal="center" vertical="center"/>
    </xf>
    <xf numFmtId="2" fontId="3" fillId="0" borderId="1" xfId="0" applyNumberFormat="1" applyFont="1" applyBorder="1" applyAlignment="1">
      <alignment horizontal="center"/>
    </xf>
    <xf numFmtId="165" fontId="3" fillId="0" borderId="1" xfId="0" applyNumberFormat="1" applyFont="1" applyBorder="1" applyAlignment="1">
      <alignment horizontal="center"/>
    </xf>
    <xf numFmtId="1" fontId="41" fillId="0" borderId="42" xfId="1312" quotePrefix="1" applyNumberFormat="1" applyFont="1" applyFill="1" applyBorder="1" applyAlignment="1">
      <alignment horizontal="center" vertical="center" wrapText="1"/>
    </xf>
    <xf numFmtId="0" fontId="3" fillId="69" borderId="1" xfId="0" applyFont="1" applyFill="1" applyBorder="1" applyAlignment="1">
      <alignment horizontal="center" vertical="center"/>
    </xf>
    <xf numFmtId="0" fontId="84" fillId="55" borderId="0" xfId="14" applyFont="1" applyFill="1" applyAlignment="1">
      <alignment horizontal="center" vertical="center"/>
    </xf>
    <xf numFmtId="14" fontId="84" fillId="55" borderId="0" xfId="14" applyNumberFormat="1" applyFont="1" applyFill="1" applyAlignment="1">
      <alignment horizontal="center" vertical="center" wrapText="1"/>
    </xf>
    <xf numFmtId="0" fontId="84" fillId="55" borderId="0" xfId="14" applyFont="1" applyFill="1" applyAlignment="1">
      <alignment horizontal="center" vertical="center" wrapText="1"/>
    </xf>
    <xf numFmtId="14" fontId="84" fillId="55" borderId="0" xfId="9" applyNumberFormat="1" applyFont="1" applyFill="1" applyAlignment="1">
      <alignment horizontal="center" vertical="center"/>
    </xf>
    <xf numFmtId="0" fontId="84" fillId="55" borderId="0" xfId="9" applyFont="1" applyFill="1" applyAlignment="1">
      <alignment horizontal="center" vertical="center"/>
    </xf>
    <xf numFmtId="165" fontId="84" fillId="55" borderId="0" xfId="9" quotePrefix="1" applyNumberFormat="1" applyFont="1" applyFill="1" applyAlignment="1">
      <alignment horizontal="center" vertical="center"/>
    </xf>
    <xf numFmtId="165" fontId="84" fillId="55" borderId="0" xfId="14" applyNumberFormat="1" applyFont="1" applyFill="1" applyAlignment="1">
      <alignment horizontal="center" vertical="center"/>
    </xf>
    <xf numFmtId="0" fontId="85" fillId="55" borderId="0" xfId="0" applyFont="1" applyFill="1"/>
    <xf numFmtId="14" fontId="3" fillId="0" borderId="1" xfId="1312" quotePrefix="1" applyNumberFormat="1" applyFont="1" applyFill="1" applyBorder="1" applyAlignment="1">
      <alignment horizontal="center" vertical="center"/>
    </xf>
    <xf numFmtId="0" fontId="3" fillId="7" borderId="1" xfId="1312" applyFont="1" applyFill="1" applyBorder="1" applyAlignment="1">
      <alignment horizontal="center" vertical="center"/>
    </xf>
    <xf numFmtId="0" fontId="3" fillId="10" borderId="1" xfId="1312" applyFont="1" applyFill="1" applyBorder="1" applyAlignment="1">
      <alignment horizontal="center" vertical="center"/>
    </xf>
    <xf numFmtId="14" fontId="3" fillId="0" borderId="1" xfId="1320" applyNumberFormat="1" applyFont="1" applyFill="1" applyBorder="1" applyAlignment="1">
      <alignment horizontal="center" vertical="center"/>
    </xf>
    <xf numFmtId="0" fontId="3" fillId="0" borderId="1" xfId="1320" applyFont="1" applyFill="1" applyBorder="1" applyAlignment="1">
      <alignment horizontal="center" vertical="center"/>
    </xf>
    <xf numFmtId="0" fontId="3" fillId="6" borderId="2" xfId="1320" applyFont="1" applyFill="1" applyBorder="1" applyAlignment="1">
      <alignment horizontal="center" vertical="center"/>
    </xf>
    <xf numFmtId="0" fontId="3" fillId="58" borderId="33" xfId="0" applyFont="1" applyFill="1" applyBorder="1" applyAlignment="1">
      <alignment horizontal="center" vertical="center" wrapText="1"/>
    </xf>
    <xf numFmtId="3" fontId="3" fillId="0" borderId="1" xfId="1312" applyNumberFormat="1" applyFont="1" applyFill="1" applyBorder="1" applyAlignment="1">
      <alignment horizontal="center" vertical="center" wrapText="1"/>
    </xf>
    <xf numFmtId="0" fontId="3" fillId="8" borderId="1" xfId="1341" applyFont="1" applyFill="1" applyBorder="1" applyAlignment="1">
      <alignment horizontal="center" vertical="center"/>
    </xf>
    <xf numFmtId="0" fontId="40" fillId="0" borderId="1" xfId="1312" quotePrefix="1" applyFont="1" applyFill="1" applyBorder="1" applyAlignment="1">
      <alignment horizontal="center" vertical="center" wrapText="1"/>
    </xf>
    <xf numFmtId="0" fontId="3" fillId="0" borderId="1" xfId="1341" applyFont="1" applyFill="1" applyBorder="1" applyAlignment="1">
      <alignment horizontal="center"/>
    </xf>
    <xf numFmtId="0" fontId="3" fillId="8" borderId="1" xfId="1312" applyFont="1" applyFill="1" applyBorder="1" applyAlignment="1">
      <alignment horizontal="center" vertical="center"/>
    </xf>
    <xf numFmtId="14" fontId="3" fillId="0" borderId="0" xfId="1312" quotePrefix="1" applyNumberFormat="1" applyFont="1" applyFill="1" applyBorder="1" applyAlignment="1">
      <alignment horizontal="center" vertical="center"/>
    </xf>
    <xf numFmtId="0" fontId="3" fillId="0" borderId="0" xfId="1312" applyFont="1" applyFill="1" applyBorder="1" applyAlignment="1">
      <alignment horizontal="center" vertical="center"/>
    </xf>
    <xf numFmtId="0" fontId="86" fillId="0" borderId="1" xfId="0" applyFont="1" applyBorder="1"/>
    <xf numFmtId="0" fontId="43" fillId="70" borderId="0" xfId="0" applyFont="1" applyFill="1"/>
    <xf numFmtId="0" fontId="33" fillId="70" borderId="0" xfId="0" applyFont="1" applyFill="1"/>
    <xf numFmtId="0" fontId="33" fillId="70" borderId="0" xfId="0" applyFont="1" applyFill="1" applyAlignment="1">
      <alignment wrapText="1"/>
    </xf>
    <xf numFmtId="0" fontId="43" fillId="70" borderId="0" xfId="0" quotePrefix="1" applyFont="1" applyFill="1"/>
    <xf numFmtId="14" fontId="3" fillId="0" borderId="0" xfId="1312" applyNumberFormat="1" applyFont="1" applyFill="1" applyBorder="1" applyAlignment="1">
      <alignment horizontal="center" vertical="center"/>
    </xf>
    <xf numFmtId="165" fontId="3" fillId="0" borderId="0" xfId="1312" applyNumberFormat="1" applyFont="1" applyFill="1" applyBorder="1" applyAlignment="1">
      <alignment horizontal="center" vertical="center"/>
    </xf>
    <xf numFmtId="3" fontId="3" fillId="0" borderId="33" xfId="0" applyNumberFormat="1" applyFont="1" applyBorder="1" applyAlignment="1">
      <alignment horizontal="center" vertical="center" wrapText="1"/>
    </xf>
    <xf numFmtId="14" fontId="3" fillId="0" borderId="30" xfId="9" applyNumberFormat="1" applyFont="1" applyBorder="1" applyAlignment="1">
      <alignment horizontal="center" vertical="center"/>
    </xf>
    <xf numFmtId="14" fontId="3" fillId="0" borderId="18" xfId="1312" applyNumberFormat="1" applyFont="1" applyFill="1" applyBorder="1" applyAlignment="1">
      <alignment horizontal="center" vertical="center"/>
    </xf>
    <xf numFmtId="0" fontId="3" fillId="0" borderId="1" xfId="0" quotePrefix="1" applyFont="1" applyBorder="1" applyAlignment="1">
      <alignment horizontal="center" vertical="center" wrapText="1"/>
    </xf>
    <xf numFmtId="165" fontId="3" fillId="8" borderId="1" xfId="9" applyNumberFormat="1" applyFont="1" applyFill="1" applyBorder="1" applyAlignment="1">
      <alignment horizontal="center" vertical="center"/>
    </xf>
    <xf numFmtId="165" fontId="3" fillId="0" borderId="8" xfId="0" applyNumberFormat="1" applyFont="1" applyBorder="1" applyAlignment="1">
      <alignment horizontal="center" vertical="center"/>
    </xf>
    <xf numFmtId="2" fontId="3" fillId="0" borderId="8" xfId="0" applyNumberFormat="1" applyFont="1" applyBorder="1" applyAlignment="1">
      <alignment horizontal="center"/>
    </xf>
    <xf numFmtId="165" fontId="3" fillId="0" borderId="8" xfId="0" applyNumberFormat="1" applyFont="1" applyBorder="1" applyAlignment="1">
      <alignment horizontal="center"/>
    </xf>
    <xf numFmtId="0" fontId="3" fillId="0" borderId="12" xfId="0" applyFont="1" applyBorder="1" applyAlignment="1">
      <alignment horizontal="center"/>
    </xf>
    <xf numFmtId="0" fontId="81" fillId="0" borderId="2" xfId="0" applyFont="1" applyBorder="1"/>
    <xf numFmtId="0" fontId="33" fillId="0" borderId="1" xfId="0" applyFont="1" applyBorder="1"/>
    <xf numFmtId="0" fontId="3" fillId="6" borderId="1" xfId="1336" applyFont="1" applyFill="1" applyBorder="1" applyAlignment="1">
      <alignment horizontal="center" vertical="center"/>
    </xf>
    <xf numFmtId="1" fontId="3" fillId="6" borderId="1" xfId="1336" applyNumberFormat="1" applyFont="1" applyFill="1" applyBorder="1" applyAlignment="1">
      <alignment horizontal="center" vertical="center"/>
    </xf>
    <xf numFmtId="165" fontId="3" fillId="8" borderId="1" xfId="1312" applyNumberFormat="1" applyFont="1" applyFill="1" applyBorder="1" applyAlignment="1">
      <alignment horizontal="center" vertical="center"/>
    </xf>
    <xf numFmtId="0" fontId="3" fillId="0" borderId="1" xfId="11" applyFont="1" applyBorder="1" applyAlignment="1">
      <alignment horizontal="center" vertical="center" wrapText="1"/>
    </xf>
    <xf numFmtId="165" fontId="3" fillId="0" borderId="2" xfId="1312" quotePrefix="1" applyNumberFormat="1" applyFont="1" applyFill="1" applyBorder="1" applyAlignment="1">
      <alignment horizontal="center" vertical="center"/>
    </xf>
    <xf numFmtId="0" fontId="3" fillId="0" borderId="1" xfId="0" quotePrefix="1" applyFont="1" applyBorder="1" applyAlignment="1">
      <alignment horizontal="center" vertical="center"/>
    </xf>
    <xf numFmtId="0" fontId="3" fillId="71" borderId="1" xfId="0" applyFont="1" applyFill="1" applyBorder="1" applyAlignment="1">
      <alignment horizontal="center" vertical="center"/>
    </xf>
    <xf numFmtId="0" fontId="3" fillId="14" borderId="1" xfId="1312" applyFont="1" applyFill="1" applyBorder="1" applyAlignment="1">
      <alignment horizontal="center" vertical="center"/>
    </xf>
    <xf numFmtId="0" fontId="3" fillId="6" borderId="1" xfId="1312" applyFont="1" applyFill="1" applyBorder="1" applyAlignment="1">
      <alignment horizontal="center" vertical="center" wrapText="1"/>
    </xf>
    <xf numFmtId="0" fontId="3" fillId="0" borderId="2" xfId="1312" applyFont="1" applyFill="1" applyBorder="1" applyAlignment="1">
      <alignment horizontal="center" vertical="center" wrapText="1"/>
    </xf>
    <xf numFmtId="0" fontId="3" fillId="6" borderId="2" xfId="1312" applyFont="1" applyFill="1" applyBorder="1" applyAlignment="1">
      <alignment horizontal="center" vertical="center" wrapText="1"/>
    </xf>
    <xf numFmtId="168" fontId="3" fillId="0" borderId="1" xfId="1312" applyNumberFormat="1" applyFont="1" applyFill="1" applyBorder="1" applyAlignment="1">
      <alignment horizontal="center" vertical="center" wrapText="1"/>
    </xf>
    <xf numFmtId="20" fontId="3" fillId="0" borderId="1" xfId="1312" applyNumberFormat="1" applyFont="1" applyFill="1" applyBorder="1" applyAlignment="1">
      <alignment horizontal="center" vertical="center" wrapText="1"/>
    </xf>
    <xf numFmtId="0" fontId="3" fillId="0" borderId="1" xfId="1312" applyFont="1" applyFill="1" applyBorder="1" applyAlignment="1">
      <alignment horizontal="left" vertical="center" wrapText="1"/>
    </xf>
    <xf numFmtId="14" fontId="3" fillId="0" borderId="1" xfId="1343" applyNumberFormat="1" applyFont="1" applyFill="1" applyBorder="1" applyAlignment="1">
      <alignment horizontal="center" vertical="center"/>
    </xf>
    <xf numFmtId="0" fontId="3" fillId="6" borderId="1" xfId="1312" applyFont="1" applyFill="1" applyBorder="1" applyAlignment="1">
      <alignment horizontal="center" vertical="center"/>
    </xf>
    <xf numFmtId="1" fontId="3" fillId="10" borderId="1" xfId="1312" applyNumberFormat="1" applyFont="1" applyFill="1" applyBorder="1" applyAlignment="1">
      <alignment horizontal="center" vertical="center"/>
    </xf>
    <xf numFmtId="1" fontId="3" fillId="6" borderId="1" xfId="1312" applyNumberFormat="1" applyFont="1" applyFill="1" applyBorder="1" applyAlignment="1">
      <alignment horizontal="center" vertical="center" wrapText="1"/>
    </xf>
    <xf numFmtId="14" fontId="3" fillId="6" borderId="1" xfId="1312" applyNumberFormat="1" applyFont="1" applyFill="1" applyBorder="1" applyAlignment="1">
      <alignment horizontal="center" vertical="center" wrapText="1"/>
    </xf>
    <xf numFmtId="0" fontId="88" fillId="0" borderId="1" xfId="1312" applyFont="1" applyFill="1" applyBorder="1" applyAlignment="1">
      <alignment horizontal="center" vertical="center"/>
    </xf>
    <xf numFmtId="17" fontId="88" fillId="0" borderId="1" xfId="1312" applyNumberFormat="1" applyFont="1" applyFill="1" applyBorder="1" applyAlignment="1">
      <alignment horizontal="center" vertical="center" wrapText="1"/>
    </xf>
    <xf numFmtId="14" fontId="88" fillId="0" borderId="1" xfId="1312" applyNumberFormat="1" applyFont="1" applyFill="1" applyBorder="1" applyAlignment="1">
      <alignment horizontal="center" vertical="center" wrapText="1"/>
    </xf>
    <xf numFmtId="0" fontId="88" fillId="0" borderId="1" xfId="1312" applyFont="1" applyFill="1" applyBorder="1" applyAlignment="1">
      <alignment horizontal="center" vertical="center" wrapText="1"/>
    </xf>
    <xf numFmtId="0" fontId="88" fillId="6" borderId="1" xfId="1312" applyFont="1" applyFill="1" applyBorder="1" applyAlignment="1">
      <alignment horizontal="center" vertical="center" wrapText="1"/>
    </xf>
    <xf numFmtId="0" fontId="88" fillId="0" borderId="18" xfId="0" applyFont="1" applyBorder="1" applyAlignment="1">
      <alignment horizontal="center" vertical="center"/>
    </xf>
    <xf numFmtId="17" fontId="88" fillId="0" borderId="2" xfId="1312" applyNumberFormat="1" applyFont="1" applyFill="1" applyBorder="1" applyAlignment="1">
      <alignment horizontal="center" vertical="center" wrapText="1"/>
    </xf>
    <xf numFmtId="14" fontId="88" fillId="0" borderId="2" xfId="1312" applyNumberFormat="1" applyFont="1" applyFill="1" applyBorder="1" applyAlignment="1">
      <alignment horizontal="center" vertical="center" wrapText="1"/>
    </xf>
    <xf numFmtId="0" fontId="88" fillId="0" borderId="2" xfId="1312" applyFont="1" applyFill="1" applyBorder="1" applyAlignment="1">
      <alignment horizontal="center" vertical="center" wrapText="1"/>
    </xf>
    <xf numFmtId="0" fontId="88" fillId="6" borderId="2" xfId="1312" applyFont="1" applyFill="1" applyBorder="1" applyAlignment="1">
      <alignment horizontal="center" vertical="center" wrapText="1"/>
    </xf>
    <xf numFmtId="0" fontId="88" fillId="0" borderId="18" xfId="0" applyFont="1" applyBorder="1" applyAlignment="1">
      <alignment horizontal="center" vertical="center" wrapText="1"/>
    </xf>
    <xf numFmtId="0" fontId="90" fillId="0" borderId="0" xfId="5" applyFont="1"/>
    <xf numFmtId="0" fontId="89" fillId="0" borderId="0" xfId="0" applyFont="1" applyAlignment="1">
      <alignment horizontal="left" vertical="top" wrapText="1"/>
    </xf>
    <xf numFmtId="49" fontId="3" fillId="12" borderId="0" xfId="9" applyNumberFormat="1" applyFont="1" applyFill="1" applyAlignment="1">
      <alignment horizontal="left" vertical="top" wrapText="1"/>
    </xf>
    <xf numFmtId="0" fontId="3" fillId="22" borderId="4" xfId="0" applyFont="1" applyFill="1" applyBorder="1" applyAlignment="1">
      <alignment horizontal="center" vertical="center" wrapText="1"/>
    </xf>
    <xf numFmtId="0" fontId="3" fillId="22" borderId="5" xfId="0" applyFont="1" applyFill="1" applyBorder="1" applyAlignment="1">
      <alignment horizontal="center" vertical="center" wrapText="1"/>
    </xf>
    <xf numFmtId="0" fontId="3" fillId="22" borderId="6" xfId="0" applyFont="1" applyFill="1" applyBorder="1" applyAlignment="1">
      <alignment horizontal="center" vertical="center" wrapText="1"/>
    </xf>
    <xf numFmtId="0" fontId="3" fillId="23" borderId="4" xfId="0" applyFont="1" applyFill="1" applyBorder="1" applyAlignment="1">
      <alignment horizontal="center" vertical="center" wrapText="1"/>
    </xf>
    <xf numFmtId="0" fontId="3" fillId="23" borderId="5" xfId="0" applyFont="1" applyFill="1" applyBorder="1" applyAlignment="1">
      <alignment horizontal="center" vertical="center" wrapText="1"/>
    </xf>
    <xf numFmtId="0" fontId="3" fillId="23" borderId="6" xfId="0" applyFont="1" applyFill="1" applyBorder="1" applyAlignment="1">
      <alignment horizontal="center" vertical="center" wrapText="1"/>
    </xf>
    <xf numFmtId="0" fontId="3" fillId="24" borderId="4" xfId="0" applyFont="1" applyFill="1" applyBorder="1" applyAlignment="1">
      <alignment horizontal="center" vertical="center" wrapText="1"/>
    </xf>
    <xf numFmtId="0" fontId="3" fillId="24" borderId="5" xfId="0" applyFont="1" applyFill="1" applyBorder="1" applyAlignment="1">
      <alignment horizontal="center" vertical="center" wrapText="1"/>
    </xf>
    <xf numFmtId="0" fontId="3" fillId="24" borderId="6" xfId="0" applyFont="1" applyFill="1" applyBorder="1" applyAlignment="1">
      <alignment horizontal="center" vertical="center" wrapText="1"/>
    </xf>
    <xf numFmtId="0" fontId="3" fillId="14" borderId="4" xfId="0" applyFont="1" applyFill="1" applyBorder="1" applyAlignment="1">
      <alignment horizontal="center" vertical="center" wrapText="1"/>
    </xf>
    <xf numFmtId="0" fontId="3" fillId="14" borderId="5" xfId="0" applyFont="1" applyFill="1" applyBorder="1" applyAlignment="1">
      <alignment horizontal="center" vertical="center" wrapText="1"/>
    </xf>
    <xf numFmtId="0" fontId="3" fillId="14" borderId="6" xfId="0" applyFont="1" applyFill="1" applyBorder="1" applyAlignment="1">
      <alignment horizontal="center" vertical="center" wrapText="1"/>
    </xf>
    <xf numFmtId="0" fontId="3" fillId="13" borderId="4" xfId="0" applyFont="1" applyFill="1" applyBorder="1" applyAlignment="1">
      <alignment horizontal="center" vertical="center" wrapText="1"/>
    </xf>
    <xf numFmtId="0" fontId="3" fillId="13" borderId="5" xfId="0" applyFont="1" applyFill="1" applyBorder="1" applyAlignment="1">
      <alignment horizontal="center" vertical="center" wrapText="1"/>
    </xf>
    <xf numFmtId="0" fontId="3" fillId="25" borderId="4" xfId="0" applyFont="1" applyFill="1" applyBorder="1" applyAlignment="1">
      <alignment horizontal="center" vertical="center" wrapText="1"/>
    </xf>
    <xf numFmtId="0" fontId="3" fillId="25" borderId="5" xfId="0" applyFont="1" applyFill="1" applyBorder="1" applyAlignment="1">
      <alignment horizontal="center" vertical="center" wrapText="1"/>
    </xf>
    <xf numFmtId="0" fontId="3" fillId="25" borderId="6" xfId="0" applyFont="1" applyFill="1" applyBorder="1" applyAlignment="1">
      <alignment horizontal="center" vertical="center" wrapText="1"/>
    </xf>
    <xf numFmtId="0" fontId="18" fillId="0" borderId="0" xfId="0" applyFont="1" applyAlignment="1">
      <alignment horizontal="center"/>
    </xf>
    <xf numFmtId="0" fontId="91" fillId="0" borderId="0" xfId="5" applyFont="1"/>
    <xf numFmtId="14" fontId="37" fillId="0" borderId="0" xfId="0" applyNumberFormat="1" applyFont="1" applyFill="1" applyAlignment="1">
      <alignment horizontal="left"/>
    </xf>
  </cellXfs>
  <cellStyles count="1564">
    <cellStyle name="???1 BHP" xfId="1" xr:uid="{00000000-0005-0000-0000-000000000000}"/>
    <cellStyle name="_Stratigraphy" xfId="1327" xr:uid="{00000000-0005-0000-0000-000000000000}"/>
    <cellStyle name="_Summary" xfId="1328" xr:uid="{00000000-0005-0000-0000-000001000000}"/>
    <cellStyle name="20% - Accent1" xfId="1271" builtinId="30" customBuiltin="1"/>
    <cellStyle name="20% - Accent1 10" xfId="1432" xr:uid="{00000000-0005-0000-0000-0000C4000000}"/>
    <cellStyle name="20% - Accent1 11" xfId="1446" xr:uid="{00000000-0005-0000-0000-0000D2000000}"/>
    <cellStyle name="20% - Accent1 12" xfId="1460" xr:uid="{00000000-0005-0000-0000-0000E0000000}"/>
    <cellStyle name="20% - Accent1 13" xfId="1474" xr:uid="{00000000-0005-0000-0000-0000EE000000}"/>
    <cellStyle name="20% - Accent1 14" xfId="1488" xr:uid="{00000000-0005-0000-0000-0000FE000000}"/>
    <cellStyle name="20% - Accent1 15" xfId="1502" xr:uid="{00000000-0005-0000-0000-00000A010000}"/>
    <cellStyle name="20% - Accent1 16" xfId="1537" xr:uid="{00000000-0005-0000-0000-000022010000}"/>
    <cellStyle name="20% - Accent1 17" xfId="1551" xr:uid="{00000000-0005-0000-0000-000030010000}"/>
    <cellStyle name="20% - Accent1 2" xfId="1304" xr:uid="{00000000-0005-0000-0000-000003000000}"/>
    <cellStyle name="20% - Accent1 3" xfId="1335" xr:uid="{00000000-0005-0000-0000-000004000000}"/>
    <cellStyle name="20% - Accent1 4" xfId="1349" xr:uid="{00000000-0005-0000-0000-000070000000}"/>
    <cellStyle name="20% - Accent1 5" xfId="1363" xr:uid="{00000000-0005-0000-0000-00007E000000}"/>
    <cellStyle name="20% - Accent1 6" xfId="1377" xr:uid="{00000000-0005-0000-0000-00008C000000}"/>
    <cellStyle name="20% - Accent1 7" xfId="1391" xr:uid="{00000000-0005-0000-0000-00009A000000}"/>
    <cellStyle name="20% - Accent1 8" xfId="1404" xr:uid="{00000000-0005-0000-0000-0000A8000000}"/>
    <cellStyle name="20% - Accent1 9" xfId="1418" xr:uid="{00000000-0005-0000-0000-0000B6000000}"/>
    <cellStyle name="20% - Accent2" xfId="1274" builtinId="34" customBuiltin="1"/>
    <cellStyle name="20% - Accent2 10" xfId="1434" xr:uid="{00000000-0005-0000-0000-0000C5000000}"/>
    <cellStyle name="20% - Accent2 11" xfId="1448" xr:uid="{00000000-0005-0000-0000-0000D3000000}"/>
    <cellStyle name="20% - Accent2 12" xfId="1462" xr:uid="{00000000-0005-0000-0000-0000E1000000}"/>
    <cellStyle name="20% - Accent2 13" xfId="1476" xr:uid="{00000000-0005-0000-0000-0000EF000000}"/>
    <cellStyle name="20% - Accent2 14" xfId="1490" xr:uid="{00000000-0005-0000-0000-0000FF000000}"/>
    <cellStyle name="20% - Accent2 15" xfId="1504" xr:uid="{00000000-0005-0000-0000-00000B010000}"/>
    <cellStyle name="20% - Accent2 16" xfId="1539" xr:uid="{00000000-0005-0000-0000-000023010000}"/>
    <cellStyle name="20% - Accent2 17" xfId="1553" xr:uid="{00000000-0005-0000-0000-000031010000}"/>
    <cellStyle name="20% - Accent2 2" xfId="1308" xr:uid="{00000000-0005-0000-0000-000006000000}"/>
    <cellStyle name="20% - Accent2 3" xfId="1337" xr:uid="{00000000-0005-0000-0000-000007000000}"/>
    <cellStyle name="20% - Accent2 4" xfId="1351" xr:uid="{00000000-0005-0000-0000-000071000000}"/>
    <cellStyle name="20% - Accent2 5" xfId="1365" xr:uid="{00000000-0005-0000-0000-00007F000000}"/>
    <cellStyle name="20% - Accent2 6" xfId="1379" xr:uid="{00000000-0005-0000-0000-00008D000000}"/>
    <cellStyle name="20% - Accent2 7" xfId="1393" xr:uid="{00000000-0005-0000-0000-00009B000000}"/>
    <cellStyle name="20% - Accent2 8" xfId="1406" xr:uid="{00000000-0005-0000-0000-0000A9000000}"/>
    <cellStyle name="20% - Accent2 9" xfId="1420" xr:uid="{00000000-0005-0000-0000-0000B7000000}"/>
    <cellStyle name="20% - Accent3" xfId="1277" builtinId="38" customBuiltin="1"/>
    <cellStyle name="20% - Accent3 10" xfId="1436" xr:uid="{00000000-0005-0000-0000-0000C6000000}"/>
    <cellStyle name="20% - Accent3 11" xfId="1450" xr:uid="{00000000-0005-0000-0000-0000D4000000}"/>
    <cellStyle name="20% - Accent3 12" xfId="1464" xr:uid="{00000000-0005-0000-0000-0000E2000000}"/>
    <cellStyle name="20% - Accent3 13" xfId="1478" xr:uid="{00000000-0005-0000-0000-0000F0000000}"/>
    <cellStyle name="20% - Accent3 14" xfId="1492" xr:uid="{00000000-0005-0000-0000-000000010000}"/>
    <cellStyle name="20% - Accent3 15" xfId="1506" xr:uid="{00000000-0005-0000-0000-00000C010000}"/>
    <cellStyle name="20% - Accent3 16" xfId="1541" xr:uid="{00000000-0005-0000-0000-000024010000}"/>
    <cellStyle name="20% - Accent3 17" xfId="1555" xr:uid="{00000000-0005-0000-0000-000032010000}"/>
    <cellStyle name="20% - Accent3 2" xfId="1312" xr:uid="{00000000-0005-0000-0000-000009000000}"/>
    <cellStyle name="20% - Accent3 3" xfId="1339" xr:uid="{00000000-0005-0000-0000-00000A000000}"/>
    <cellStyle name="20% - Accent3 4" xfId="1353" xr:uid="{00000000-0005-0000-0000-000072000000}"/>
    <cellStyle name="20% - Accent3 5" xfId="1367" xr:uid="{00000000-0005-0000-0000-000080000000}"/>
    <cellStyle name="20% - Accent3 6" xfId="1381" xr:uid="{00000000-0005-0000-0000-00008E000000}"/>
    <cellStyle name="20% - Accent3 7" xfId="1395" xr:uid="{00000000-0005-0000-0000-00009C000000}"/>
    <cellStyle name="20% - Accent3 8" xfId="1408" xr:uid="{00000000-0005-0000-0000-0000AA000000}"/>
    <cellStyle name="20% - Accent3 9" xfId="1422" xr:uid="{00000000-0005-0000-0000-0000B8000000}"/>
    <cellStyle name="20% - Accent4" xfId="1280" builtinId="42" customBuiltin="1"/>
    <cellStyle name="20% - Accent4 10" xfId="1438" xr:uid="{00000000-0005-0000-0000-0000C7000000}"/>
    <cellStyle name="20% - Accent4 11" xfId="1452" xr:uid="{00000000-0005-0000-0000-0000D5000000}"/>
    <cellStyle name="20% - Accent4 12" xfId="1466" xr:uid="{00000000-0005-0000-0000-0000E3000000}"/>
    <cellStyle name="20% - Accent4 13" xfId="1480" xr:uid="{00000000-0005-0000-0000-0000F1000000}"/>
    <cellStyle name="20% - Accent4 14" xfId="1494" xr:uid="{00000000-0005-0000-0000-000001010000}"/>
    <cellStyle name="20% - Accent4 15" xfId="1508" xr:uid="{00000000-0005-0000-0000-00000D010000}"/>
    <cellStyle name="20% - Accent4 16" xfId="1543" xr:uid="{00000000-0005-0000-0000-000025010000}"/>
    <cellStyle name="20% - Accent4 17" xfId="1557" xr:uid="{00000000-0005-0000-0000-000033010000}"/>
    <cellStyle name="20% - Accent4 2" xfId="1316" xr:uid="{00000000-0005-0000-0000-00000C000000}"/>
    <cellStyle name="20% - Accent4 3" xfId="1341" xr:uid="{00000000-0005-0000-0000-00000D000000}"/>
    <cellStyle name="20% - Accent4 4" xfId="1355" xr:uid="{00000000-0005-0000-0000-000073000000}"/>
    <cellStyle name="20% - Accent4 5" xfId="1369" xr:uid="{00000000-0005-0000-0000-000081000000}"/>
    <cellStyle name="20% - Accent4 6" xfId="1383" xr:uid="{00000000-0005-0000-0000-00008F000000}"/>
    <cellStyle name="20% - Accent4 7" xfId="1397" xr:uid="{00000000-0005-0000-0000-00009D000000}"/>
    <cellStyle name="20% - Accent4 8" xfId="1410" xr:uid="{00000000-0005-0000-0000-0000AB000000}"/>
    <cellStyle name="20% - Accent4 9" xfId="1424" xr:uid="{00000000-0005-0000-0000-0000B9000000}"/>
    <cellStyle name="20% - Accent5" xfId="1283" builtinId="46" customBuiltin="1"/>
    <cellStyle name="20% - Accent5 10" xfId="1440" xr:uid="{00000000-0005-0000-0000-0000C8000000}"/>
    <cellStyle name="20% - Accent5 11" xfId="1454" xr:uid="{00000000-0005-0000-0000-0000D6000000}"/>
    <cellStyle name="20% - Accent5 12" xfId="1468" xr:uid="{00000000-0005-0000-0000-0000E4000000}"/>
    <cellStyle name="20% - Accent5 13" xfId="1482" xr:uid="{00000000-0005-0000-0000-0000F2000000}"/>
    <cellStyle name="20% - Accent5 14" xfId="1496" xr:uid="{00000000-0005-0000-0000-000002010000}"/>
    <cellStyle name="20% - Accent5 15" xfId="1510" xr:uid="{00000000-0005-0000-0000-00000E010000}"/>
    <cellStyle name="20% - Accent5 16" xfId="1545" xr:uid="{00000000-0005-0000-0000-000026010000}"/>
    <cellStyle name="20% - Accent5 17" xfId="1559" xr:uid="{00000000-0005-0000-0000-000034010000}"/>
    <cellStyle name="20% - Accent5 2" xfId="1320" xr:uid="{00000000-0005-0000-0000-00000F000000}"/>
    <cellStyle name="20% - Accent5 3" xfId="1343" xr:uid="{00000000-0005-0000-0000-000010000000}"/>
    <cellStyle name="20% - Accent5 4" xfId="1357" xr:uid="{00000000-0005-0000-0000-000074000000}"/>
    <cellStyle name="20% - Accent5 5" xfId="1371" xr:uid="{00000000-0005-0000-0000-000082000000}"/>
    <cellStyle name="20% - Accent5 6" xfId="1385" xr:uid="{00000000-0005-0000-0000-000090000000}"/>
    <cellStyle name="20% - Accent5 7" xfId="1399" xr:uid="{00000000-0005-0000-0000-00009E000000}"/>
    <cellStyle name="20% - Accent5 8" xfId="1412" xr:uid="{00000000-0005-0000-0000-0000AC000000}"/>
    <cellStyle name="20% - Accent5 9" xfId="1426" xr:uid="{00000000-0005-0000-0000-0000BA000000}"/>
    <cellStyle name="20% - Accent6" xfId="1286" builtinId="50" customBuiltin="1"/>
    <cellStyle name="20% - Accent6 10" xfId="1442" xr:uid="{00000000-0005-0000-0000-0000C9000000}"/>
    <cellStyle name="20% - Accent6 11" xfId="1456" xr:uid="{00000000-0005-0000-0000-0000D7000000}"/>
    <cellStyle name="20% - Accent6 12" xfId="1470" xr:uid="{00000000-0005-0000-0000-0000E5000000}"/>
    <cellStyle name="20% - Accent6 13" xfId="1484" xr:uid="{00000000-0005-0000-0000-0000F3000000}"/>
    <cellStyle name="20% - Accent6 14" xfId="1498" xr:uid="{00000000-0005-0000-0000-000003010000}"/>
    <cellStyle name="20% - Accent6 15" xfId="1512" xr:uid="{00000000-0005-0000-0000-00000F010000}"/>
    <cellStyle name="20% - Accent6 16" xfId="1547" xr:uid="{00000000-0005-0000-0000-000027010000}"/>
    <cellStyle name="20% - Accent6 17" xfId="1561" xr:uid="{00000000-0005-0000-0000-000035010000}"/>
    <cellStyle name="20% - Accent6 2" xfId="1324" xr:uid="{00000000-0005-0000-0000-000012000000}"/>
    <cellStyle name="20% - Accent6 3" xfId="1345" xr:uid="{00000000-0005-0000-0000-000013000000}"/>
    <cellStyle name="20% - Accent6 4" xfId="1359" xr:uid="{00000000-0005-0000-0000-000075000000}"/>
    <cellStyle name="20% - Accent6 5" xfId="1373" xr:uid="{00000000-0005-0000-0000-000083000000}"/>
    <cellStyle name="20% - Accent6 6" xfId="1387" xr:uid="{00000000-0005-0000-0000-000091000000}"/>
    <cellStyle name="20% - Accent6 7" xfId="1401" xr:uid="{00000000-0005-0000-0000-00009F000000}"/>
    <cellStyle name="20% - Accent6 8" xfId="1414" xr:uid="{00000000-0005-0000-0000-0000AD000000}"/>
    <cellStyle name="20% - Accent6 9" xfId="1428" xr:uid="{00000000-0005-0000-0000-0000BB000000}"/>
    <cellStyle name="40% - Accent1" xfId="1272" builtinId="31" customBuiltin="1"/>
    <cellStyle name="40% - Accent1 10" xfId="1433" xr:uid="{00000000-0005-0000-0000-0000CA000000}"/>
    <cellStyle name="40% - Accent1 11" xfId="1447" xr:uid="{00000000-0005-0000-0000-0000D8000000}"/>
    <cellStyle name="40% - Accent1 12" xfId="1461" xr:uid="{00000000-0005-0000-0000-0000E6000000}"/>
    <cellStyle name="40% - Accent1 13" xfId="1475" xr:uid="{00000000-0005-0000-0000-0000F4000000}"/>
    <cellStyle name="40% - Accent1 14" xfId="1489" xr:uid="{00000000-0005-0000-0000-000004010000}"/>
    <cellStyle name="40% - Accent1 15" xfId="1503" xr:uid="{00000000-0005-0000-0000-000010010000}"/>
    <cellStyle name="40% - Accent1 16" xfId="1538" xr:uid="{00000000-0005-0000-0000-000028010000}"/>
    <cellStyle name="40% - Accent1 17" xfId="1552" xr:uid="{00000000-0005-0000-0000-000036010000}"/>
    <cellStyle name="40% - Accent1 2" xfId="1305" xr:uid="{00000000-0005-0000-0000-000015000000}"/>
    <cellStyle name="40% - Accent1 3" xfId="1336" xr:uid="{00000000-0005-0000-0000-000016000000}"/>
    <cellStyle name="40% - Accent1 4" xfId="1350" xr:uid="{00000000-0005-0000-0000-000076000000}"/>
    <cellStyle name="40% - Accent1 5" xfId="1364" xr:uid="{00000000-0005-0000-0000-000084000000}"/>
    <cellStyle name="40% - Accent1 6" xfId="1378" xr:uid="{00000000-0005-0000-0000-000092000000}"/>
    <cellStyle name="40% - Accent1 7" xfId="1392" xr:uid="{00000000-0005-0000-0000-0000A0000000}"/>
    <cellStyle name="40% - Accent1 8" xfId="1405" xr:uid="{00000000-0005-0000-0000-0000AE000000}"/>
    <cellStyle name="40% - Accent1 9" xfId="1419" xr:uid="{00000000-0005-0000-0000-0000BC000000}"/>
    <cellStyle name="40% - Accent2" xfId="1275" builtinId="35" customBuiltin="1"/>
    <cellStyle name="40% - Accent2 10" xfId="1435" xr:uid="{00000000-0005-0000-0000-0000CB000000}"/>
    <cellStyle name="40% - Accent2 11" xfId="1449" xr:uid="{00000000-0005-0000-0000-0000D9000000}"/>
    <cellStyle name="40% - Accent2 12" xfId="1463" xr:uid="{00000000-0005-0000-0000-0000E7000000}"/>
    <cellStyle name="40% - Accent2 13" xfId="1477" xr:uid="{00000000-0005-0000-0000-0000F5000000}"/>
    <cellStyle name="40% - Accent2 14" xfId="1491" xr:uid="{00000000-0005-0000-0000-000005010000}"/>
    <cellStyle name="40% - Accent2 15" xfId="1505" xr:uid="{00000000-0005-0000-0000-000011010000}"/>
    <cellStyle name="40% - Accent2 16" xfId="1540" xr:uid="{00000000-0005-0000-0000-000029010000}"/>
    <cellStyle name="40% - Accent2 17" xfId="1554" xr:uid="{00000000-0005-0000-0000-000037010000}"/>
    <cellStyle name="40% - Accent2 2" xfId="1309" xr:uid="{00000000-0005-0000-0000-000018000000}"/>
    <cellStyle name="40% - Accent2 3" xfId="1338" xr:uid="{00000000-0005-0000-0000-000019000000}"/>
    <cellStyle name="40% - Accent2 4" xfId="1352" xr:uid="{00000000-0005-0000-0000-000077000000}"/>
    <cellStyle name="40% - Accent2 5" xfId="1366" xr:uid="{00000000-0005-0000-0000-000085000000}"/>
    <cellStyle name="40% - Accent2 6" xfId="1380" xr:uid="{00000000-0005-0000-0000-000093000000}"/>
    <cellStyle name="40% - Accent2 7" xfId="1394" xr:uid="{00000000-0005-0000-0000-0000A1000000}"/>
    <cellStyle name="40% - Accent2 8" xfId="1407" xr:uid="{00000000-0005-0000-0000-0000AF000000}"/>
    <cellStyle name="40% - Accent2 9" xfId="1421" xr:uid="{00000000-0005-0000-0000-0000BD000000}"/>
    <cellStyle name="40% - Accent3" xfId="1278" builtinId="39" customBuiltin="1"/>
    <cellStyle name="40% - Accent3 10" xfId="1437" xr:uid="{00000000-0005-0000-0000-0000CC000000}"/>
    <cellStyle name="40% - Accent3 11" xfId="1451" xr:uid="{00000000-0005-0000-0000-0000DA000000}"/>
    <cellStyle name="40% - Accent3 12" xfId="1465" xr:uid="{00000000-0005-0000-0000-0000E8000000}"/>
    <cellStyle name="40% - Accent3 13" xfId="1479" xr:uid="{00000000-0005-0000-0000-0000F6000000}"/>
    <cellStyle name="40% - Accent3 14" xfId="1493" xr:uid="{00000000-0005-0000-0000-000006010000}"/>
    <cellStyle name="40% - Accent3 15" xfId="1507" xr:uid="{00000000-0005-0000-0000-000012010000}"/>
    <cellStyle name="40% - Accent3 16" xfId="1542" xr:uid="{00000000-0005-0000-0000-00002A010000}"/>
    <cellStyle name="40% - Accent3 17" xfId="1556" xr:uid="{00000000-0005-0000-0000-000038010000}"/>
    <cellStyle name="40% - Accent3 2" xfId="1313" xr:uid="{00000000-0005-0000-0000-00001B000000}"/>
    <cellStyle name="40% - Accent3 3" xfId="1340" xr:uid="{00000000-0005-0000-0000-00001C000000}"/>
    <cellStyle name="40% - Accent3 4" xfId="1354" xr:uid="{00000000-0005-0000-0000-000078000000}"/>
    <cellStyle name="40% - Accent3 5" xfId="1368" xr:uid="{00000000-0005-0000-0000-000086000000}"/>
    <cellStyle name="40% - Accent3 6" xfId="1382" xr:uid="{00000000-0005-0000-0000-000094000000}"/>
    <cellStyle name="40% - Accent3 7" xfId="1396" xr:uid="{00000000-0005-0000-0000-0000A2000000}"/>
    <cellStyle name="40% - Accent3 8" xfId="1409" xr:uid="{00000000-0005-0000-0000-0000B0000000}"/>
    <cellStyle name="40% - Accent3 9" xfId="1423" xr:uid="{00000000-0005-0000-0000-0000BE000000}"/>
    <cellStyle name="40% - Accent4" xfId="1281" builtinId="43" customBuiltin="1"/>
    <cellStyle name="40% - Accent4 10" xfId="1439" xr:uid="{00000000-0005-0000-0000-0000CD000000}"/>
    <cellStyle name="40% - Accent4 11" xfId="1453" xr:uid="{00000000-0005-0000-0000-0000DB000000}"/>
    <cellStyle name="40% - Accent4 12" xfId="1467" xr:uid="{00000000-0005-0000-0000-0000E9000000}"/>
    <cellStyle name="40% - Accent4 13" xfId="1481" xr:uid="{00000000-0005-0000-0000-0000F7000000}"/>
    <cellStyle name="40% - Accent4 14" xfId="1495" xr:uid="{00000000-0005-0000-0000-000007010000}"/>
    <cellStyle name="40% - Accent4 15" xfId="1509" xr:uid="{00000000-0005-0000-0000-000013010000}"/>
    <cellStyle name="40% - Accent4 16" xfId="1544" xr:uid="{00000000-0005-0000-0000-00002B010000}"/>
    <cellStyle name="40% - Accent4 17" xfId="1558" xr:uid="{00000000-0005-0000-0000-000039010000}"/>
    <cellStyle name="40% - Accent4 2" xfId="1317" xr:uid="{00000000-0005-0000-0000-00001E000000}"/>
    <cellStyle name="40% - Accent4 3" xfId="1342" xr:uid="{00000000-0005-0000-0000-00001F000000}"/>
    <cellStyle name="40% - Accent4 4" xfId="1356" xr:uid="{00000000-0005-0000-0000-000079000000}"/>
    <cellStyle name="40% - Accent4 5" xfId="1370" xr:uid="{00000000-0005-0000-0000-000087000000}"/>
    <cellStyle name="40% - Accent4 6" xfId="1384" xr:uid="{00000000-0005-0000-0000-000095000000}"/>
    <cellStyle name="40% - Accent4 7" xfId="1398" xr:uid="{00000000-0005-0000-0000-0000A3000000}"/>
    <cellStyle name="40% - Accent4 8" xfId="1411" xr:uid="{00000000-0005-0000-0000-0000B1000000}"/>
    <cellStyle name="40% - Accent4 9" xfId="1425" xr:uid="{00000000-0005-0000-0000-0000BF000000}"/>
    <cellStyle name="40% - Accent5" xfId="1284" builtinId="47" customBuiltin="1"/>
    <cellStyle name="40% - Accent5 10" xfId="1441" xr:uid="{00000000-0005-0000-0000-0000CE000000}"/>
    <cellStyle name="40% - Accent5 11" xfId="1455" xr:uid="{00000000-0005-0000-0000-0000DC000000}"/>
    <cellStyle name="40% - Accent5 12" xfId="1469" xr:uid="{00000000-0005-0000-0000-0000EA000000}"/>
    <cellStyle name="40% - Accent5 13" xfId="1483" xr:uid="{00000000-0005-0000-0000-0000F8000000}"/>
    <cellStyle name="40% - Accent5 14" xfId="1497" xr:uid="{00000000-0005-0000-0000-000008010000}"/>
    <cellStyle name="40% - Accent5 15" xfId="1511" xr:uid="{00000000-0005-0000-0000-000014010000}"/>
    <cellStyle name="40% - Accent5 16" xfId="1546" xr:uid="{00000000-0005-0000-0000-00002C010000}"/>
    <cellStyle name="40% - Accent5 17" xfId="1560" xr:uid="{00000000-0005-0000-0000-00003A010000}"/>
    <cellStyle name="40% - Accent5 2" xfId="1321" xr:uid="{00000000-0005-0000-0000-000021000000}"/>
    <cellStyle name="40% - Accent5 3" xfId="1344" xr:uid="{00000000-0005-0000-0000-000022000000}"/>
    <cellStyle name="40% - Accent5 4" xfId="1358" xr:uid="{00000000-0005-0000-0000-00007A000000}"/>
    <cellStyle name="40% - Accent5 5" xfId="1372" xr:uid="{00000000-0005-0000-0000-000088000000}"/>
    <cellStyle name="40% - Accent5 6" xfId="1386" xr:uid="{00000000-0005-0000-0000-000096000000}"/>
    <cellStyle name="40% - Accent5 7" xfId="1400" xr:uid="{00000000-0005-0000-0000-0000A4000000}"/>
    <cellStyle name="40% - Accent5 8" xfId="1413" xr:uid="{00000000-0005-0000-0000-0000B2000000}"/>
    <cellStyle name="40% - Accent5 9" xfId="1427" xr:uid="{00000000-0005-0000-0000-0000C0000000}"/>
    <cellStyle name="40% - Accent6" xfId="1287" builtinId="51" customBuiltin="1"/>
    <cellStyle name="40% - Accent6 10" xfId="1443" xr:uid="{00000000-0005-0000-0000-0000CF000000}"/>
    <cellStyle name="40% - Accent6 11" xfId="1457" xr:uid="{00000000-0005-0000-0000-0000DD000000}"/>
    <cellStyle name="40% - Accent6 12" xfId="1471" xr:uid="{00000000-0005-0000-0000-0000EB000000}"/>
    <cellStyle name="40% - Accent6 13" xfId="1485" xr:uid="{00000000-0005-0000-0000-0000F9000000}"/>
    <cellStyle name="40% - Accent6 14" xfId="1499" xr:uid="{00000000-0005-0000-0000-000009010000}"/>
    <cellStyle name="40% - Accent6 15" xfId="1513" xr:uid="{00000000-0005-0000-0000-000015010000}"/>
    <cellStyle name="40% - Accent6 16" xfId="1548" xr:uid="{00000000-0005-0000-0000-00002D010000}"/>
    <cellStyle name="40% - Accent6 17" xfId="1562" xr:uid="{00000000-0005-0000-0000-00003B010000}"/>
    <cellStyle name="40% - Accent6 2" xfId="1325" xr:uid="{00000000-0005-0000-0000-000024000000}"/>
    <cellStyle name="40% - Accent6 3" xfId="1346" xr:uid="{00000000-0005-0000-0000-000025000000}"/>
    <cellStyle name="40% - Accent6 4" xfId="1360" xr:uid="{00000000-0005-0000-0000-00007B000000}"/>
    <cellStyle name="40% - Accent6 5" xfId="1374" xr:uid="{00000000-0005-0000-0000-000089000000}"/>
    <cellStyle name="40% - Accent6 6" xfId="1388" xr:uid="{00000000-0005-0000-0000-000097000000}"/>
    <cellStyle name="40% - Accent6 7" xfId="1402" xr:uid="{00000000-0005-0000-0000-0000A5000000}"/>
    <cellStyle name="40% - Accent6 8" xfId="1415" xr:uid="{00000000-0005-0000-0000-0000B3000000}"/>
    <cellStyle name="40% - Accent6 9" xfId="1429" xr:uid="{00000000-0005-0000-0000-0000C1000000}"/>
    <cellStyle name="60% - Accent1 2" xfId="1306" xr:uid="{00000000-0005-0000-0000-000026000000}"/>
    <cellStyle name="60% - Accent1 2 2" xfId="1516" xr:uid="{00000000-0005-0000-0000-000034000000}"/>
    <cellStyle name="60% - Accent2 2" xfId="1310" xr:uid="{00000000-0005-0000-0000-000027000000}"/>
    <cellStyle name="60% - Accent2 2 2" xfId="1517" xr:uid="{00000000-0005-0000-0000-000035000000}"/>
    <cellStyle name="60% - Accent3 2" xfId="1314" xr:uid="{00000000-0005-0000-0000-000028000000}"/>
    <cellStyle name="60% - Accent3 2 2" xfId="1518" xr:uid="{00000000-0005-0000-0000-000036000000}"/>
    <cellStyle name="60% - Accent4 2" xfId="1318" xr:uid="{00000000-0005-0000-0000-000029000000}"/>
    <cellStyle name="60% - Accent4 2 2" xfId="1519" xr:uid="{00000000-0005-0000-0000-000037000000}"/>
    <cellStyle name="60% - Accent5 2" xfId="1322" xr:uid="{00000000-0005-0000-0000-00002A000000}"/>
    <cellStyle name="60% - Accent5 2 2" xfId="1520" xr:uid="{00000000-0005-0000-0000-000038000000}"/>
    <cellStyle name="60% - Accent6 2" xfId="1326" xr:uid="{00000000-0005-0000-0000-00002B000000}"/>
    <cellStyle name="60% - Accent6 2 2" xfId="1521" xr:uid="{00000000-0005-0000-0000-000039000000}"/>
    <cellStyle name="Accent1" xfId="1270" builtinId="29" customBuiltin="1"/>
    <cellStyle name="Accent1 2" xfId="1303" xr:uid="{00000000-0005-0000-0000-00002D000000}"/>
    <cellStyle name="Accent2" xfId="1273" builtinId="33" customBuiltin="1"/>
    <cellStyle name="Accent2 2" xfId="1307" xr:uid="{00000000-0005-0000-0000-00002F000000}"/>
    <cellStyle name="Accent3" xfId="1276" builtinId="37" customBuiltin="1"/>
    <cellStyle name="Accent3 2" xfId="1311" xr:uid="{00000000-0005-0000-0000-000031000000}"/>
    <cellStyle name="Accent4" xfId="1279" builtinId="41" customBuiltin="1"/>
    <cellStyle name="Accent4 2" xfId="1315" xr:uid="{00000000-0005-0000-0000-000033000000}"/>
    <cellStyle name="Accent5" xfId="1282" builtinId="45" customBuiltin="1"/>
    <cellStyle name="Accent5 2" xfId="1319" xr:uid="{00000000-0005-0000-0000-000035000000}"/>
    <cellStyle name="Accent6" xfId="1285" builtinId="49" customBuiltin="1"/>
    <cellStyle name="Accent6 2" xfId="1323" xr:uid="{00000000-0005-0000-0000-000037000000}"/>
    <cellStyle name="Bad" xfId="1261" builtinId="27" customBuiltin="1"/>
    <cellStyle name="Bad 2" xfId="2" xr:uid="{00000000-0005-0000-0000-000001000000}"/>
    <cellStyle name="Calculation" xfId="1264" builtinId="22" customBuiltin="1"/>
    <cellStyle name="Calculation 2" xfId="1296" xr:uid="{00000000-0005-0000-0000-00003B000000}"/>
    <cellStyle name="Check Cell" xfId="1266" builtinId="23" customBuiltin="1"/>
    <cellStyle name="Check Cell 2" xfId="1298" xr:uid="{00000000-0005-0000-0000-00003D000000}"/>
    <cellStyle name="Comma 2" xfId="3" xr:uid="{00000000-0005-0000-0000-000002000000}"/>
    <cellStyle name="Comma 2 2" xfId="1525" xr:uid="{D64F901D-3A51-4D6C-B1BF-22ECCBC518B6}"/>
    <cellStyle name="Comma 2 2 2" xfId="1527" xr:uid="{B3D782B4-7753-4D02-9EC8-0528E5F4BA17}"/>
    <cellStyle name="Comma 2 2 2 2" xfId="1531" xr:uid="{B3D782B4-7753-4D02-9EC8-0528E5F4BA17}"/>
    <cellStyle name="Comma 2 2 2 3" xfId="1533" xr:uid="{B3D782B4-7753-4D02-9EC8-0528E5F4BA17}"/>
    <cellStyle name="Comma 2 2 3" xfId="1529" xr:uid="{D64F901D-3A51-4D6C-B1BF-22ECCBC518B6}"/>
    <cellStyle name="Comma 2 2 4" xfId="1534" xr:uid="{D64F901D-3A51-4D6C-B1BF-22ECCBC518B6}"/>
    <cellStyle name="Comma 2 3" xfId="1526" xr:uid="{35FC9D34-A0DF-474C-A570-666AB3270232}"/>
    <cellStyle name="Comma 2 3 2" xfId="1530" xr:uid="{35FC9D34-A0DF-474C-A570-666AB3270232}"/>
    <cellStyle name="Comma 2 3 3" xfId="1532" xr:uid="{35FC9D34-A0DF-474C-A570-666AB3270232}"/>
    <cellStyle name="Comma 2 4" xfId="1524" xr:uid="{A5CF2FB7-B4ED-411D-8E36-F664E20B284E}"/>
    <cellStyle name="Comma 2 5" xfId="1528" xr:uid="{A5CF2FB7-B4ED-411D-8E36-F664E20B284E}"/>
    <cellStyle name="Comma 2 6" xfId="1563" xr:uid="{A5CF2FB7-B4ED-411D-8E36-F664E20B284E}"/>
    <cellStyle name="Explanatory Text" xfId="1268" builtinId="53" customBuiltin="1"/>
    <cellStyle name="Explanatory Text 2" xfId="1301" xr:uid="{00000000-0005-0000-0000-00003F000000}"/>
    <cellStyle name="Good" xfId="1260" builtinId="26" customBuiltin="1"/>
    <cellStyle name="Good 2" xfId="4" xr:uid="{00000000-0005-0000-0000-000003000000}"/>
    <cellStyle name="Heading 1" xfId="1256" builtinId="16" customBuiltin="1"/>
    <cellStyle name="Heading 1 2" xfId="1290" xr:uid="{00000000-0005-0000-0000-000043000000}"/>
    <cellStyle name="Heading 2" xfId="1257" builtinId="17" customBuiltin="1"/>
    <cellStyle name="Heading 2 2" xfId="1291" xr:uid="{00000000-0005-0000-0000-000045000000}"/>
    <cellStyle name="Heading 3" xfId="1258" builtinId="18" customBuiltin="1"/>
    <cellStyle name="Heading 3 2" xfId="1292" xr:uid="{00000000-0005-0000-0000-000047000000}"/>
    <cellStyle name="Heading 4" xfId="1259" builtinId="19" customBuiltin="1"/>
    <cellStyle name="Heading 4 2" xfId="1293" xr:uid="{00000000-0005-0000-0000-000049000000}"/>
    <cellStyle name="Hyperlink" xfId="5" builtinId="8"/>
    <cellStyle name="Hyperlink 2" xfId="6" xr:uid="{00000000-0005-0000-0000-000005000000}"/>
    <cellStyle name="Hyperlink 2 2" xfId="7" xr:uid="{00000000-0005-0000-0000-000006000000}"/>
    <cellStyle name="Input" xfId="1262" builtinId="20" customBuiltin="1"/>
    <cellStyle name="Input 2" xfId="1294" xr:uid="{00000000-0005-0000-0000-00004B000000}"/>
    <cellStyle name="Linked Cell" xfId="1265" builtinId="24" customBuiltin="1"/>
    <cellStyle name="Linked Cell 2" xfId="1297" xr:uid="{00000000-0005-0000-0000-00004D000000}"/>
    <cellStyle name="Neutral 2" xfId="8" xr:uid="{00000000-0005-0000-0000-000007000000}"/>
    <cellStyle name="Neutral 2 2" xfId="1515" xr:uid="{00000000-0005-0000-0000-00003A000000}"/>
    <cellStyle name="Normal" xfId="0" builtinId="0"/>
    <cellStyle name="Normal 10" xfId="9" xr:uid="{00000000-0005-0000-0000-000009000000}"/>
    <cellStyle name="Normal 11" xfId="10" xr:uid="{00000000-0005-0000-0000-00000A000000}"/>
    <cellStyle name="Normal 11 10" xfId="11" xr:uid="{00000000-0005-0000-0000-00000B000000}"/>
    <cellStyle name="Normal 11 11" xfId="12" xr:uid="{00000000-0005-0000-0000-00000C000000}"/>
    <cellStyle name="Normal 11 12" xfId="13" xr:uid="{00000000-0005-0000-0000-00000D000000}"/>
    <cellStyle name="Normal 11 13" xfId="14" xr:uid="{00000000-0005-0000-0000-00000E000000}"/>
    <cellStyle name="Normal 11 13 2" xfId="15" xr:uid="{00000000-0005-0000-0000-00000F000000}"/>
    <cellStyle name="Normal 11 14" xfId="16" xr:uid="{00000000-0005-0000-0000-000010000000}"/>
    <cellStyle name="Normal 11 14 2" xfId="17" xr:uid="{00000000-0005-0000-0000-000011000000}"/>
    <cellStyle name="Normal 11 15" xfId="1389" xr:uid="{00000000-0005-0000-0000-0000A6000000}"/>
    <cellStyle name="Normal 11 2" xfId="18" xr:uid="{00000000-0005-0000-0000-000012000000}"/>
    <cellStyle name="Normal 11 2 10" xfId="19" xr:uid="{00000000-0005-0000-0000-000013000000}"/>
    <cellStyle name="Normal 11 2 11" xfId="20" xr:uid="{00000000-0005-0000-0000-000014000000}"/>
    <cellStyle name="Normal 11 2 12" xfId="21" xr:uid="{00000000-0005-0000-0000-000015000000}"/>
    <cellStyle name="Normal 11 2 2" xfId="22" xr:uid="{00000000-0005-0000-0000-000016000000}"/>
    <cellStyle name="Normal 11 2 2 2" xfId="23" xr:uid="{00000000-0005-0000-0000-000017000000}"/>
    <cellStyle name="Normal 11 2 2 2 2" xfId="24" xr:uid="{00000000-0005-0000-0000-000018000000}"/>
    <cellStyle name="Normal 11 2 2 2 2 2" xfId="25" xr:uid="{00000000-0005-0000-0000-000019000000}"/>
    <cellStyle name="Normal 11 2 2 2 3" xfId="26" xr:uid="{00000000-0005-0000-0000-00001A000000}"/>
    <cellStyle name="Normal 11 2 2 2 3 2" xfId="27" xr:uid="{00000000-0005-0000-0000-00001B000000}"/>
    <cellStyle name="Normal 11 2 2 2 4" xfId="28" xr:uid="{00000000-0005-0000-0000-00001C000000}"/>
    <cellStyle name="Normal 11 2 2 2 4 2" xfId="29" xr:uid="{00000000-0005-0000-0000-00001D000000}"/>
    <cellStyle name="Normal 11 2 2 2 5" xfId="30" xr:uid="{00000000-0005-0000-0000-00001E000000}"/>
    <cellStyle name="Normal 11 2 2 3" xfId="31" xr:uid="{00000000-0005-0000-0000-00001F000000}"/>
    <cellStyle name="Normal 11 2 2 3 2" xfId="32" xr:uid="{00000000-0005-0000-0000-000020000000}"/>
    <cellStyle name="Normal 11 2 2 4" xfId="33" xr:uid="{00000000-0005-0000-0000-000021000000}"/>
    <cellStyle name="Normal 11 2 2 4 2" xfId="34" xr:uid="{00000000-0005-0000-0000-000022000000}"/>
    <cellStyle name="Normal 11 2 2 5" xfId="35" xr:uid="{00000000-0005-0000-0000-000023000000}"/>
    <cellStyle name="Normal 11 2 2 5 2" xfId="36" xr:uid="{00000000-0005-0000-0000-000024000000}"/>
    <cellStyle name="Normal 11 2 2 6" xfId="37" xr:uid="{00000000-0005-0000-0000-000025000000}"/>
    <cellStyle name="Normal 11 2 3" xfId="38" xr:uid="{00000000-0005-0000-0000-000026000000}"/>
    <cellStyle name="Normal 11 2 3 2" xfId="39" xr:uid="{00000000-0005-0000-0000-000027000000}"/>
    <cellStyle name="Normal 11 2 3 2 2" xfId="40" xr:uid="{00000000-0005-0000-0000-000028000000}"/>
    <cellStyle name="Normal 11 2 3 2 2 2" xfId="41" xr:uid="{00000000-0005-0000-0000-000029000000}"/>
    <cellStyle name="Normal 11 2 3 2 3" xfId="42" xr:uid="{00000000-0005-0000-0000-00002A000000}"/>
    <cellStyle name="Normal 11 2 3 2 3 2" xfId="43" xr:uid="{00000000-0005-0000-0000-00002B000000}"/>
    <cellStyle name="Normal 11 2 3 2 4" xfId="44" xr:uid="{00000000-0005-0000-0000-00002C000000}"/>
    <cellStyle name="Normal 11 2 3 2 4 2" xfId="45" xr:uid="{00000000-0005-0000-0000-00002D000000}"/>
    <cellStyle name="Normal 11 2 3 2 5" xfId="46" xr:uid="{00000000-0005-0000-0000-00002E000000}"/>
    <cellStyle name="Normal 11 2 3 3" xfId="47" xr:uid="{00000000-0005-0000-0000-00002F000000}"/>
    <cellStyle name="Normal 11 2 3 3 2" xfId="48" xr:uid="{00000000-0005-0000-0000-000030000000}"/>
    <cellStyle name="Normal 11 2 3 4" xfId="49" xr:uid="{00000000-0005-0000-0000-000031000000}"/>
    <cellStyle name="Normal 11 2 3 4 2" xfId="50" xr:uid="{00000000-0005-0000-0000-000032000000}"/>
    <cellStyle name="Normal 11 2 3 5" xfId="51" xr:uid="{00000000-0005-0000-0000-000033000000}"/>
    <cellStyle name="Normal 11 2 3 5 2" xfId="52" xr:uid="{00000000-0005-0000-0000-000034000000}"/>
    <cellStyle name="Normal 11 2 3 6" xfId="53" xr:uid="{00000000-0005-0000-0000-000035000000}"/>
    <cellStyle name="Normal 11 2 4" xfId="54" xr:uid="{00000000-0005-0000-0000-000036000000}"/>
    <cellStyle name="Normal 11 2 4 2" xfId="55" xr:uid="{00000000-0005-0000-0000-000037000000}"/>
    <cellStyle name="Normal 11 2 4 2 2" xfId="56" xr:uid="{00000000-0005-0000-0000-000038000000}"/>
    <cellStyle name="Normal 11 2 4 3" xfId="57" xr:uid="{00000000-0005-0000-0000-000039000000}"/>
    <cellStyle name="Normal 11 2 4 3 2" xfId="58" xr:uid="{00000000-0005-0000-0000-00003A000000}"/>
    <cellStyle name="Normal 11 2 4 4" xfId="59" xr:uid="{00000000-0005-0000-0000-00003B000000}"/>
    <cellStyle name="Normal 11 2 4 4 2" xfId="60" xr:uid="{00000000-0005-0000-0000-00003C000000}"/>
    <cellStyle name="Normal 11 2 4 5" xfId="61" xr:uid="{00000000-0005-0000-0000-00003D000000}"/>
    <cellStyle name="Normal 11 2 5" xfId="62" xr:uid="{00000000-0005-0000-0000-00003E000000}"/>
    <cellStyle name="Normal 11 2 5 2" xfId="63" xr:uid="{00000000-0005-0000-0000-00003F000000}"/>
    <cellStyle name="Normal 11 2 6" xfId="64" xr:uid="{00000000-0005-0000-0000-000040000000}"/>
    <cellStyle name="Normal 11 2 6 2" xfId="65" xr:uid="{00000000-0005-0000-0000-000041000000}"/>
    <cellStyle name="Normal 11 2 7" xfId="66" xr:uid="{00000000-0005-0000-0000-000042000000}"/>
    <cellStyle name="Normal 11 2 7 2" xfId="67" xr:uid="{00000000-0005-0000-0000-000043000000}"/>
    <cellStyle name="Normal 11 2 8" xfId="68" xr:uid="{00000000-0005-0000-0000-000044000000}"/>
    <cellStyle name="Normal 11 2 9" xfId="69" xr:uid="{00000000-0005-0000-0000-000045000000}"/>
    <cellStyle name="Normal 11 3" xfId="70" xr:uid="{00000000-0005-0000-0000-000046000000}"/>
    <cellStyle name="Normal 11 3 10" xfId="71" xr:uid="{00000000-0005-0000-0000-000047000000}"/>
    <cellStyle name="Normal 11 3 11" xfId="72" xr:uid="{00000000-0005-0000-0000-000048000000}"/>
    <cellStyle name="Normal 11 3 12" xfId="73" xr:uid="{00000000-0005-0000-0000-000049000000}"/>
    <cellStyle name="Normal 11 3 2" xfId="74" xr:uid="{00000000-0005-0000-0000-00004A000000}"/>
    <cellStyle name="Normal 11 3 2 2" xfId="75" xr:uid="{00000000-0005-0000-0000-00004B000000}"/>
    <cellStyle name="Normal 11 3 2 2 2" xfId="76" xr:uid="{00000000-0005-0000-0000-00004C000000}"/>
    <cellStyle name="Normal 11 3 2 2 2 2" xfId="77" xr:uid="{00000000-0005-0000-0000-00004D000000}"/>
    <cellStyle name="Normal 11 3 2 2 3" xfId="78" xr:uid="{00000000-0005-0000-0000-00004E000000}"/>
    <cellStyle name="Normal 11 3 2 2 3 2" xfId="79" xr:uid="{00000000-0005-0000-0000-00004F000000}"/>
    <cellStyle name="Normal 11 3 2 2 4" xfId="80" xr:uid="{00000000-0005-0000-0000-000050000000}"/>
    <cellStyle name="Normal 11 3 2 2 4 2" xfId="81" xr:uid="{00000000-0005-0000-0000-000051000000}"/>
    <cellStyle name="Normal 11 3 2 2 5" xfId="82" xr:uid="{00000000-0005-0000-0000-000052000000}"/>
    <cellStyle name="Normal 11 3 2 3" xfId="83" xr:uid="{00000000-0005-0000-0000-000053000000}"/>
    <cellStyle name="Normal 11 3 2 3 2" xfId="84" xr:uid="{00000000-0005-0000-0000-000054000000}"/>
    <cellStyle name="Normal 11 3 2 4" xfId="85" xr:uid="{00000000-0005-0000-0000-000055000000}"/>
    <cellStyle name="Normal 11 3 2 4 2" xfId="86" xr:uid="{00000000-0005-0000-0000-000056000000}"/>
    <cellStyle name="Normal 11 3 2 5" xfId="87" xr:uid="{00000000-0005-0000-0000-000057000000}"/>
    <cellStyle name="Normal 11 3 2 5 2" xfId="88" xr:uid="{00000000-0005-0000-0000-000058000000}"/>
    <cellStyle name="Normal 11 3 2 6" xfId="89" xr:uid="{00000000-0005-0000-0000-000059000000}"/>
    <cellStyle name="Normal 11 3 3" xfId="90" xr:uid="{00000000-0005-0000-0000-00005A000000}"/>
    <cellStyle name="Normal 11 3 3 2" xfId="91" xr:uid="{00000000-0005-0000-0000-00005B000000}"/>
    <cellStyle name="Normal 11 3 3 2 2" xfId="92" xr:uid="{00000000-0005-0000-0000-00005C000000}"/>
    <cellStyle name="Normal 11 3 3 2 2 2" xfId="93" xr:uid="{00000000-0005-0000-0000-00005D000000}"/>
    <cellStyle name="Normal 11 3 3 2 3" xfId="94" xr:uid="{00000000-0005-0000-0000-00005E000000}"/>
    <cellStyle name="Normal 11 3 3 2 3 2" xfId="95" xr:uid="{00000000-0005-0000-0000-00005F000000}"/>
    <cellStyle name="Normal 11 3 3 2 4" xfId="96" xr:uid="{00000000-0005-0000-0000-000060000000}"/>
    <cellStyle name="Normal 11 3 3 2 4 2" xfId="97" xr:uid="{00000000-0005-0000-0000-000061000000}"/>
    <cellStyle name="Normal 11 3 3 2 5" xfId="98" xr:uid="{00000000-0005-0000-0000-000062000000}"/>
    <cellStyle name="Normal 11 3 3 3" xfId="99" xr:uid="{00000000-0005-0000-0000-000063000000}"/>
    <cellStyle name="Normal 11 3 3 3 2" xfId="100" xr:uid="{00000000-0005-0000-0000-000064000000}"/>
    <cellStyle name="Normal 11 3 3 4" xfId="101" xr:uid="{00000000-0005-0000-0000-000065000000}"/>
    <cellStyle name="Normal 11 3 3 4 2" xfId="102" xr:uid="{00000000-0005-0000-0000-000066000000}"/>
    <cellStyle name="Normal 11 3 3 5" xfId="103" xr:uid="{00000000-0005-0000-0000-000067000000}"/>
    <cellStyle name="Normal 11 3 3 5 2" xfId="104" xr:uid="{00000000-0005-0000-0000-000068000000}"/>
    <cellStyle name="Normal 11 3 3 6" xfId="105" xr:uid="{00000000-0005-0000-0000-000069000000}"/>
    <cellStyle name="Normal 11 3 4" xfId="106" xr:uid="{00000000-0005-0000-0000-00006A000000}"/>
    <cellStyle name="Normal 11 3 4 2" xfId="107" xr:uid="{00000000-0005-0000-0000-00006B000000}"/>
    <cellStyle name="Normal 11 3 4 2 2" xfId="108" xr:uid="{00000000-0005-0000-0000-00006C000000}"/>
    <cellStyle name="Normal 11 3 4 3" xfId="109" xr:uid="{00000000-0005-0000-0000-00006D000000}"/>
    <cellStyle name="Normal 11 3 4 3 2" xfId="110" xr:uid="{00000000-0005-0000-0000-00006E000000}"/>
    <cellStyle name="Normal 11 3 4 4" xfId="111" xr:uid="{00000000-0005-0000-0000-00006F000000}"/>
    <cellStyle name="Normal 11 3 4 4 2" xfId="112" xr:uid="{00000000-0005-0000-0000-000070000000}"/>
    <cellStyle name="Normal 11 3 4 5" xfId="113" xr:uid="{00000000-0005-0000-0000-000071000000}"/>
    <cellStyle name="Normal 11 3 5" xfId="114" xr:uid="{00000000-0005-0000-0000-000072000000}"/>
    <cellStyle name="Normal 11 3 5 2" xfId="115" xr:uid="{00000000-0005-0000-0000-000073000000}"/>
    <cellStyle name="Normal 11 3 6" xfId="116" xr:uid="{00000000-0005-0000-0000-000074000000}"/>
    <cellStyle name="Normal 11 3 6 2" xfId="117" xr:uid="{00000000-0005-0000-0000-000075000000}"/>
    <cellStyle name="Normal 11 3 7" xfId="118" xr:uid="{00000000-0005-0000-0000-000076000000}"/>
    <cellStyle name="Normal 11 3 7 2" xfId="119" xr:uid="{00000000-0005-0000-0000-000077000000}"/>
    <cellStyle name="Normal 11 3 8" xfId="120" xr:uid="{00000000-0005-0000-0000-000078000000}"/>
    <cellStyle name="Normal 11 3 9" xfId="121" xr:uid="{00000000-0005-0000-0000-000079000000}"/>
    <cellStyle name="Normal 11 4" xfId="122" xr:uid="{00000000-0005-0000-0000-00007A000000}"/>
    <cellStyle name="Normal 11 4 2" xfId="123" xr:uid="{00000000-0005-0000-0000-00007B000000}"/>
    <cellStyle name="Normal 11 4 2 2" xfId="124" xr:uid="{00000000-0005-0000-0000-00007C000000}"/>
    <cellStyle name="Normal 11 4 2 2 2" xfId="125" xr:uid="{00000000-0005-0000-0000-00007D000000}"/>
    <cellStyle name="Normal 11 4 2 3" xfId="126" xr:uid="{00000000-0005-0000-0000-00007E000000}"/>
    <cellStyle name="Normal 11 4 2 3 2" xfId="127" xr:uid="{00000000-0005-0000-0000-00007F000000}"/>
    <cellStyle name="Normal 11 4 2 4" xfId="128" xr:uid="{00000000-0005-0000-0000-000080000000}"/>
    <cellStyle name="Normal 11 4 2 4 2" xfId="129" xr:uid="{00000000-0005-0000-0000-000081000000}"/>
    <cellStyle name="Normal 11 4 2 5" xfId="130" xr:uid="{00000000-0005-0000-0000-000082000000}"/>
    <cellStyle name="Normal 11 4 3" xfId="131" xr:uid="{00000000-0005-0000-0000-000083000000}"/>
    <cellStyle name="Normal 11 4 3 2" xfId="132" xr:uid="{00000000-0005-0000-0000-000084000000}"/>
    <cellStyle name="Normal 11 4 4" xfId="133" xr:uid="{00000000-0005-0000-0000-000085000000}"/>
    <cellStyle name="Normal 11 4 4 2" xfId="134" xr:uid="{00000000-0005-0000-0000-000086000000}"/>
    <cellStyle name="Normal 11 4 5" xfId="135" xr:uid="{00000000-0005-0000-0000-000087000000}"/>
    <cellStyle name="Normal 11 4 5 2" xfId="136" xr:uid="{00000000-0005-0000-0000-000088000000}"/>
    <cellStyle name="Normal 11 4 6" xfId="137" xr:uid="{00000000-0005-0000-0000-000089000000}"/>
    <cellStyle name="Normal 11 5" xfId="138" xr:uid="{00000000-0005-0000-0000-00008A000000}"/>
    <cellStyle name="Normal 11 5 2" xfId="139" xr:uid="{00000000-0005-0000-0000-00008B000000}"/>
    <cellStyle name="Normal 11 5 2 2" xfId="140" xr:uid="{00000000-0005-0000-0000-00008C000000}"/>
    <cellStyle name="Normal 11 5 2 2 2" xfId="141" xr:uid="{00000000-0005-0000-0000-00008D000000}"/>
    <cellStyle name="Normal 11 5 2 3" xfId="142" xr:uid="{00000000-0005-0000-0000-00008E000000}"/>
    <cellStyle name="Normal 11 5 2 3 2" xfId="143" xr:uid="{00000000-0005-0000-0000-00008F000000}"/>
    <cellStyle name="Normal 11 5 2 4" xfId="144" xr:uid="{00000000-0005-0000-0000-000090000000}"/>
    <cellStyle name="Normal 11 5 2 4 2" xfId="145" xr:uid="{00000000-0005-0000-0000-000091000000}"/>
    <cellStyle name="Normal 11 5 2 5" xfId="146" xr:uid="{00000000-0005-0000-0000-000092000000}"/>
    <cellStyle name="Normal 11 5 3" xfId="147" xr:uid="{00000000-0005-0000-0000-000093000000}"/>
    <cellStyle name="Normal 11 5 3 2" xfId="148" xr:uid="{00000000-0005-0000-0000-000094000000}"/>
    <cellStyle name="Normal 11 5 4" xfId="149" xr:uid="{00000000-0005-0000-0000-000095000000}"/>
    <cellStyle name="Normal 11 5 4 2" xfId="150" xr:uid="{00000000-0005-0000-0000-000096000000}"/>
    <cellStyle name="Normal 11 5 5" xfId="151" xr:uid="{00000000-0005-0000-0000-000097000000}"/>
    <cellStyle name="Normal 11 5 5 2" xfId="152" xr:uid="{00000000-0005-0000-0000-000098000000}"/>
    <cellStyle name="Normal 11 5 6" xfId="153" xr:uid="{00000000-0005-0000-0000-000099000000}"/>
    <cellStyle name="Normal 11 6" xfId="154" xr:uid="{00000000-0005-0000-0000-00009A000000}"/>
    <cellStyle name="Normal 11 6 2" xfId="155" xr:uid="{00000000-0005-0000-0000-00009B000000}"/>
    <cellStyle name="Normal 11 6 2 2" xfId="156" xr:uid="{00000000-0005-0000-0000-00009C000000}"/>
    <cellStyle name="Normal 11 6 3" xfId="157" xr:uid="{00000000-0005-0000-0000-00009D000000}"/>
    <cellStyle name="Normal 11 6 3 2" xfId="158" xr:uid="{00000000-0005-0000-0000-00009E000000}"/>
    <cellStyle name="Normal 11 6 4" xfId="159" xr:uid="{00000000-0005-0000-0000-00009F000000}"/>
    <cellStyle name="Normal 11 6 4 2" xfId="160" xr:uid="{00000000-0005-0000-0000-0000A0000000}"/>
    <cellStyle name="Normal 11 6 5" xfId="161" xr:uid="{00000000-0005-0000-0000-0000A1000000}"/>
    <cellStyle name="Normal 11 7" xfId="162" xr:uid="{00000000-0005-0000-0000-0000A2000000}"/>
    <cellStyle name="Normal 11 7 2" xfId="163" xr:uid="{00000000-0005-0000-0000-0000A3000000}"/>
    <cellStyle name="Normal 11 8" xfId="164" xr:uid="{00000000-0005-0000-0000-0000A4000000}"/>
    <cellStyle name="Normal 11 8 2" xfId="165" xr:uid="{00000000-0005-0000-0000-0000A5000000}"/>
    <cellStyle name="Normal 11 9" xfId="166" xr:uid="{00000000-0005-0000-0000-0000A6000000}"/>
    <cellStyle name="Normal 11 9 2" xfId="167" xr:uid="{00000000-0005-0000-0000-0000A7000000}"/>
    <cellStyle name="Normal 12" xfId="168" xr:uid="{00000000-0005-0000-0000-0000A8000000}"/>
    <cellStyle name="Normal 13" xfId="169" xr:uid="{00000000-0005-0000-0000-0000A9000000}"/>
    <cellStyle name="Normal 13 10" xfId="170" xr:uid="{00000000-0005-0000-0000-0000AA000000}"/>
    <cellStyle name="Normal 13 11" xfId="171" xr:uid="{00000000-0005-0000-0000-0000AB000000}"/>
    <cellStyle name="Normal 13 12" xfId="172" xr:uid="{00000000-0005-0000-0000-0000AC000000}"/>
    <cellStyle name="Normal 13 13" xfId="1416" xr:uid="{00000000-0005-0000-0000-0000C2000000}"/>
    <cellStyle name="Normal 13 2" xfId="173" xr:uid="{00000000-0005-0000-0000-0000AD000000}"/>
    <cellStyle name="Normal 13 2 2" xfId="174" xr:uid="{00000000-0005-0000-0000-0000AE000000}"/>
    <cellStyle name="Normal 13 2 2 2" xfId="175" xr:uid="{00000000-0005-0000-0000-0000AF000000}"/>
    <cellStyle name="Normal 13 2 2 2 2" xfId="176" xr:uid="{00000000-0005-0000-0000-0000B0000000}"/>
    <cellStyle name="Normal 13 2 2 3" xfId="177" xr:uid="{00000000-0005-0000-0000-0000B1000000}"/>
    <cellStyle name="Normal 13 2 2 3 2" xfId="178" xr:uid="{00000000-0005-0000-0000-0000B2000000}"/>
    <cellStyle name="Normal 13 2 2 4" xfId="179" xr:uid="{00000000-0005-0000-0000-0000B3000000}"/>
    <cellStyle name="Normal 13 2 2 4 2" xfId="180" xr:uid="{00000000-0005-0000-0000-0000B4000000}"/>
    <cellStyle name="Normal 13 2 2 5" xfId="181" xr:uid="{00000000-0005-0000-0000-0000B5000000}"/>
    <cellStyle name="Normal 13 2 3" xfId="182" xr:uid="{00000000-0005-0000-0000-0000B6000000}"/>
    <cellStyle name="Normal 13 2 3 2" xfId="183" xr:uid="{00000000-0005-0000-0000-0000B7000000}"/>
    <cellStyle name="Normal 13 2 4" xfId="184" xr:uid="{00000000-0005-0000-0000-0000B8000000}"/>
    <cellStyle name="Normal 13 2 4 2" xfId="185" xr:uid="{00000000-0005-0000-0000-0000B9000000}"/>
    <cellStyle name="Normal 13 2 5" xfId="186" xr:uid="{00000000-0005-0000-0000-0000BA000000}"/>
    <cellStyle name="Normal 13 2 5 2" xfId="187" xr:uid="{00000000-0005-0000-0000-0000BB000000}"/>
    <cellStyle name="Normal 13 2 6" xfId="188" xr:uid="{00000000-0005-0000-0000-0000BC000000}"/>
    <cellStyle name="Normal 13 3" xfId="189" xr:uid="{00000000-0005-0000-0000-0000BD000000}"/>
    <cellStyle name="Normal 13 3 2" xfId="190" xr:uid="{00000000-0005-0000-0000-0000BE000000}"/>
    <cellStyle name="Normal 13 3 2 2" xfId="191" xr:uid="{00000000-0005-0000-0000-0000BF000000}"/>
    <cellStyle name="Normal 13 3 2 2 2" xfId="192" xr:uid="{00000000-0005-0000-0000-0000C0000000}"/>
    <cellStyle name="Normal 13 3 2 3" xfId="193" xr:uid="{00000000-0005-0000-0000-0000C1000000}"/>
    <cellStyle name="Normal 13 3 2 3 2" xfId="194" xr:uid="{00000000-0005-0000-0000-0000C2000000}"/>
    <cellStyle name="Normal 13 3 2 4" xfId="195" xr:uid="{00000000-0005-0000-0000-0000C3000000}"/>
    <cellStyle name="Normal 13 3 2 4 2" xfId="196" xr:uid="{00000000-0005-0000-0000-0000C4000000}"/>
    <cellStyle name="Normal 13 3 2 5" xfId="197" xr:uid="{00000000-0005-0000-0000-0000C5000000}"/>
    <cellStyle name="Normal 13 3 3" xfId="198" xr:uid="{00000000-0005-0000-0000-0000C6000000}"/>
    <cellStyle name="Normal 13 3 3 2" xfId="199" xr:uid="{00000000-0005-0000-0000-0000C7000000}"/>
    <cellStyle name="Normal 13 3 4" xfId="200" xr:uid="{00000000-0005-0000-0000-0000C8000000}"/>
    <cellStyle name="Normal 13 3 4 2" xfId="201" xr:uid="{00000000-0005-0000-0000-0000C9000000}"/>
    <cellStyle name="Normal 13 3 5" xfId="202" xr:uid="{00000000-0005-0000-0000-0000CA000000}"/>
    <cellStyle name="Normal 13 3 5 2" xfId="203" xr:uid="{00000000-0005-0000-0000-0000CB000000}"/>
    <cellStyle name="Normal 13 3 6" xfId="204" xr:uid="{00000000-0005-0000-0000-0000CC000000}"/>
    <cellStyle name="Normal 13 4" xfId="205" xr:uid="{00000000-0005-0000-0000-0000CD000000}"/>
    <cellStyle name="Normal 13 4 2" xfId="206" xr:uid="{00000000-0005-0000-0000-0000CE000000}"/>
    <cellStyle name="Normal 13 4 2 2" xfId="207" xr:uid="{00000000-0005-0000-0000-0000CF000000}"/>
    <cellStyle name="Normal 13 4 3" xfId="208" xr:uid="{00000000-0005-0000-0000-0000D0000000}"/>
    <cellStyle name="Normal 13 4 3 2" xfId="209" xr:uid="{00000000-0005-0000-0000-0000D1000000}"/>
    <cellStyle name="Normal 13 4 4" xfId="210" xr:uid="{00000000-0005-0000-0000-0000D2000000}"/>
    <cellStyle name="Normal 13 4 4 2" xfId="211" xr:uid="{00000000-0005-0000-0000-0000D3000000}"/>
    <cellStyle name="Normal 13 4 5" xfId="212" xr:uid="{00000000-0005-0000-0000-0000D4000000}"/>
    <cellStyle name="Normal 13 5" xfId="213" xr:uid="{00000000-0005-0000-0000-0000D5000000}"/>
    <cellStyle name="Normal 13 5 2" xfId="214" xr:uid="{00000000-0005-0000-0000-0000D6000000}"/>
    <cellStyle name="Normal 13 6" xfId="215" xr:uid="{00000000-0005-0000-0000-0000D7000000}"/>
    <cellStyle name="Normal 13 6 2" xfId="216" xr:uid="{00000000-0005-0000-0000-0000D8000000}"/>
    <cellStyle name="Normal 13 7" xfId="217" xr:uid="{00000000-0005-0000-0000-0000D9000000}"/>
    <cellStyle name="Normal 13 7 2" xfId="218" xr:uid="{00000000-0005-0000-0000-0000DA000000}"/>
    <cellStyle name="Normal 13 8" xfId="219" xr:uid="{00000000-0005-0000-0000-0000DB000000}"/>
    <cellStyle name="Normal 13 9" xfId="220" xr:uid="{00000000-0005-0000-0000-0000DC000000}"/>
    <cellStyle name="Normal 14" xfId="221" xr:uid="{00000000-0005-0000-0000-0000DD000000}"/>
    <cellStyle name="Normal 14 10" xfId="222" xr:uid="{00000000-0005-0000-0000-0000DE000000}"/>
    <cellStyle name="Normal 14 11" xfId="223" xr:uid="{00000000-0005-0000-0000-0000DF000000}"/>
    <cellStyle name="Normal 14 12" xfId="224" xr:uid="{00000000-0005-0000-0000-0000E0000000}"/>
    <cellStyle name="Normal 14 13" xfId="1430" xr:uid="{00000000-0005-0000-0000-0000D0000000}"/>
    <cellStyle name="Normal 14 2" xfId="225" xr:uid="{00000000-0005-0000-0000-0000E1000000}"/>
    <cellStyle name="Normal 14 2 2" xfId="226" xr:uid="{00000000-0005-0000-0000-0000E2000000}"/>
    <cellStyle name="Normal 14 2 2 2" xfId="227" xr:uid="{00000000-0005-0000-0000-0000E3000000}"/>
    <cellStyle name="Normal 14 2 2 2 2" xfId="228" xr:uid="{00000000-0005-0000-0000-0000E4000000}"/>
    <cellStyle name="Normal 14 2 2 3" xfId="229" xr:uid="{00000000-0005-0000-0000-0000E5000000}"/>
    <cellStyle name="Normal 14 2 2 3 2" xfId="230" xr:uid="{00000000-0005-0000-0000-0000E6000000}"/>
    <cellStyle name="Normal 14 2 2 4" xfId="231" xr:uid="{00000000-0005-0000-0000-0000E7000000}"/>
    <cellStyle name="Normal 14 2 2 4 2" xfId="232" xr:uid="{00000000-0005-0000-0000-0000E8000000}"/>
    <cellStyle name="Normal 14 2 2 5" xfId="233" xr:uid="{00000000-0005-0000-0000-0000E9000000}"/>
    <cellStyle name="Normal 14 2 3" xfId="234" xr:uid="{00000000-0005-0000-0000-0000EA000000}"/>
    <cellStyle name="Normal 14 2 3 2" xfId="235" xr:uid="{00000000-0005-0000-0000-0000EB000000}"/>
    <cellStyle name="Normal 14 2 4" xfId="236" xr:uid="{00000000-0005-0000-0000-0000EC000000}"/>
    <cellStyle name="Normal 14 2 4 2" xfId="237" xr:uid="{00000000-0005-0000-0000-0000ED000000}"/>
    <cellStyle name="Normal 14 2 5" xfId="238" xr:uid="{00000000-0005-0000-0000-0000EE000000}"/>
    <cellStyle name="Normal 14 2 5 2" xfId="239" xr:uid="{00000000-0005-0000-0000-0000EF000000}"/>
    <cellStyle name="Normal 14 2 6" xfId="240" xr:uid="{00000000-0005-0000-0000-0000F0000000}"/>
    <cellStyle name="Normal 14 3" xfId="241" xr:uid="{00000000-0005-0000-0000-0000F1000000}"/>
    <cellStyle name="Normal 14 3 2" xfId="242" xr:uid="{00000000-0005-0000-0000-0000F2000000}"/>
    <cellStyle name="Normal 14 3 2 2" xfId="243" xr:uid="{00000000-0005-0000-0000-0000F3000000}"/>
    <cellStyle name="Normal 14 3 2 2 2" xfId="244" xr:uid="{00000000-0005-0000-0000-0000F4000000}"/>
    <cellStyle name="Normal 14 3 2 3" xfId="245" xr:uid="{00000000-0005-0000-0000-0000F5000000}"/>
    <cellStyle name="Normal 14 3 2 3 2" xfId="246" xr:uid="{00000000-0005-0000-0000-0000F6000000}"/>
    <cellStyle name="Normal 14 3 2 4" xfId="247" xr:uid="{00000000-0005-0000-0000-0000F7000000}"/>
    <cellStyle name="Normal 14 3 2 4 2" xfId="248" xr:uid="{00000000-0005-0000-0000-0000F8000000}"/>
    <cellStyle name="Normal 14 3 2 5" xfId="249" xr:uid="{00000000-0005-0000-0000-0000F9000000}"/>
    <cellStyle name="Normal 14 3 3" xfId="250" xr:uid="{00000000-0005-0000-0000-0000FA000000}"/>
    <cellStyle name="Normal 14 3 3 2" xfId="251" xr:uid="{00000000-0005-0000-0000-0000FB000000}"/>
    <cellStyle name="Normal 14 3 4" xfId="252" xr:uid="{00000000-0005-0000-0000-0000FC000000}"/>
    <cellStyle name="Normal 14 3 4 2" xfId="253" xr:uid="{00000000-0005-0000-0000-0000FD000000}"/>
    <cellStyle name="Normal 14 3 5" xfId="254" xr:uid="{00000000-0005-0000-0000-0000FE000000}"/>
    <cellStyle name="Normal 14 3 5 2" xfId="255" xr:uid="{00000000-0005-0000-0000-0000FF000000}"/>
    <cellStyle name="Normal 14 3 6" xfId="256" xr:uid="{00000000-0005-0000-0000-000000010000}"/>
    <cellStyle name="Normal 14 4" xfId="257" xr:uid="{00000000-0005-0000-0000-000001010000}"/>
    <cellStyle name="Normal 14 4 2" xfId="258" xr:uid="{00000000-0005-0000-0000-000002010000}"/>
    <cellStyle name="Normal 14 4 2 2" xfId="259" xr:uid="{00000000-0005-0000-0000-000003010000}"/>
    <cellStyle name="Normal 14 4 3" xfId="260" xr:uid="{00000000-0005-0000-0000-000004010000}"/>
    <cellStyle name="Normal 14 4 3 2" xfId="261" xr:uid="{00000000-0005-0000-0000-000005010000}"/>
    <cellStyle name="Normal 14 4 4" xfId="262" xr:uid="{00000000-0005-0000-0000-000006010000}"/>
    <cellStyle name="Normal 14 4 4 2" xfId="263" xr:uid="{00000000-0005-0000-0000-000007010000}"/>
    <cellStyle name="Normal 14 4 5" xfId="264" xr:uid="{00000000-0005-0000-0000-000008010000}"/>
    <cellStyle name="Normal 14 5" xfId="265" xr:uid="{00000000-0005-0000-0000-000009010000}"/>
    <cellStyle name="Normal 14 5 2" xfId="266" xr:uid="{00000000-0005-0000-0000-00000A010000}"/>
    <cellStyle name="Normal 14 6" xfId="267" xr:uid="{00000000-0005-0000-0000-00000B010000}"/>
    <cellStyle name="Normal 14 6 2" xfId="268" xr:uid="{00000000-0005-0000-0000-00000C010000}"/>
    <cellStyle name="Normal 14 7" xfId="269" xr:uid="{00000000-0005-0000-0000-00000D010000}"/>
    <cellStyle name="Normal 14 7 2" xfId="270" xr:uid="{00000000-0005-0000-0000-00000E010000}"/>
    <cellStyle name="Normal 14 8" xfId="271" xr:uid="{00000000-0005-0000-0000-00000F010000}"/>
    <cellStyle name="Normal 14 9" xfId="272" xr:uid="{00000000-0005-0000-0000-000010010000}"/>
    <cellStyle name="Normal 15" xfId="273" xr:uid="{00000000-0005-0000-0000-000011010000}"/>
    <cellStyle name="Normal 15 2" xfId="274" xr:uid="{00000000-0005-0000-0000-000012010000}"/>
    <cellStyle name="Normal 15 2 2" xfId="275" xr:uid="{00000000-0005-0000-0000-000013010000}"/>
    <cellStyle name="Normal 15 2 2 2" xfId="276" xr:uid="{00000000-0005-0000-0000-000014010000}"/>
    <cellStyle name="Normal 15 2 3" xfId="277" xr:uid="{00000000-0005-0000-0000-000015010000}"/>
    <cellStyle name="Normal 15 2 3 2" xfId="278" xr:uid="{00000000-0005-0000-0000-000016010000}"/>
    <cellStyle name="Normal 15 2 4" xfId="279" xr:uid="{00000000-0005-0000-0000-000017010000}"/>
    <cellStyle name="Normal 15 2 4 2" xfId="280" xr:uid="{00000000-0005-0000-0000-000018010000}"/>
    <cellStyle name="Normal 15 2 5" xfId="281" xr:uid="{00000000-0005-0000-0000-000019010000}"/>
    <cellStyle name="Normal 15 3" xfId="282" xr:uid="{00000000-0005-0000-0000-00001A010000}"/>
    <cellStyle name="Normal 15 3 2" xfId="283" xr:uid="{00000000-0005-0000-0000-00001B010000}"/>
    <cellStyle name="Normal 15 4" xfId="284" xr:uid="{00000000-0005-0000-0000-00001C010000}"/>
    <cellStyle name="Normal 15 4 2" xfId="285" xr:uid="{00000000-0005-0000-0000-00001D010000}"/>
    <cellStyle name="Normal 15 5" xfId="286" xr:uid="{00000000-0005-0000-0000-00001E010000}"/>
    <cellStyle name="Normal 15 5 2" xfId="287" xr:uid="{00000000-0005-0000-0000-00001F010000}"/>
    <cellStyle name="Normal 15 6" xfId="288" xr:uid="{00000000-0005-0000-0000-000020010000}"/>
    <cellStyle name="Normal 15 7" xfId="1444" xr:uid="{00000000-0005-0000-0000-0000DE000000}"/>
    <cellStyle name="Normal 16" xfId="289" xr:uid="{00000000-0005-0000-0000-000021010000}"/>
    <cellStyle name="Normal 16 2" xfId="290" xr:uid="{00000000-0005-0000-0000-000022010000}"/>
    <cellStyle name="Normal 16 2 2" xfId="291" xr:uid="{00000000-0005-0000-0000-000023010000}"/>
    <cellStyle name="Normal 16 2 2 2" xfId="292" xr:uid="{00000000-0005-0000-0000-000024010000}"/>
    <cellStyle name="Normal 16 2 3" xfId="293" xr:uid="{00000000-0005-0000-0000-000025010000}"/>
    <cellStyle name="Normal 16 2 3 2" xfId="294" xr:uid="{00000000-0005-0000-0000-000026010000}"/>
    <cellStyle name="Normal 16 2 4" xfId="295" xr:uid="{00000000-0005-0000-0000-000027010000}"/>
    <cellStyle name="Normal 16 2 4 2" xfId="296" xr:uid="{00000000-0005-0000-0000-000028010000}"/>
    <cellStyle name="Normal 16 2 5" xfId="297" xr:uid="{00000000-0005-0000-0000-000029010000}"/>
    <cellStyle name="Normal 16 3" xfId="298" xr:uid="{00000000-0005-0000-0000-00002A010000}"/>
    <cellStyle name="Normal 16 3 2" xfId="299" xr:uid="{00000000-0005-0000-0000-00002B010000}"/>
    <cellStyle name="Normal 16 4" xfId="300" xr:uid="{00000000-0005-0000-0000-00002C010000}"/>
    <cellStyle name="Normal 16 4 2" xfId="301" xr:uid="{00000000-0005-0000-0000-00002D010000}"/>
    <cellStyle name="Normal 16 5" xfId="302" xr:uid="{00000000-0005-0000-0000-00002E010000}"/>
    <cellStyle name="Normal 16 5 2" xfId="303" xr:uid="{00000000-0005-0000-0000-00002F010000}"/>
    <cellStyle name="Normal 16 6" xfId="304" xr:uid="{00000000-0005-0000-0000-000030010000}"/>
    <cellStyle name="Normal 16 7" xfId="1458" xr:uid="{00000000-0005-0000-0000-0000EC000000}"/>
    <cellStyle name="Normal 17" xfId="305" xr:uid="{00000000-0005-0000-0000-000031010000}"/>
    <cellStyle name="Normal 17 2" xfId="306" xr:uid="{00000000-0005-0000-0000-000032010000}"/>
    <cellStyle name="Normal 17 3" xfId="1472" xr:uid="{00000000-0005-0000-0000-0000FA000000}"/>
    <cellStyle name="Normal 18" xfId="307" xr:uid="{00000000-0005-0000-0000-000033010000}"/>
    <cellStyle name="Normal 18 2" xfId="1486" xr:uid="{00000000-0005-0000-0000-00000A010000}"/>
    <cellStyle name="Normal 19" xfId="308" xr:uid="{00000000-0005-0000-0000-000034010000}"/>
    <cellStyle name="Normal 19 2" xfId="1500" xr:uid="{00000000-0005-0000-0000-00001D010000}"/>
    <cellStyle name="Normal 2" xfId="309" xr:uid="{00000000-0005-0000-0000-000035010000}"/>
    <cellStyle name="Normal 2 2" xfId="310" xr:uid="{00000000-0005-0000-0000-000036010000}"/>
    <cellStyle name="Normal 2 2 2" xfId="1330" xr:uid="{00000000-0005-0000-0000-000053000000}"/>
    <cellStyle name="Normal 2 2 3" xfId="1523" xr:uid="{58A7FB9C-4B91-4FDC-A843-9335202B5E8F}"/>
    <cellStyle name="Normal 2 3" xfId="311" xr:uid="{00000000-0005-0000-0000-000037010000}"/>
    <cellStyle name="Normal 2 4" xfId="1522" xr:uid="{10215BB8-8AB0-4D6A-9152-5B87FD1A939B}"/>
    <cellStyle name="Normal 20" xfId="312" xr:uid="{00000000-0005-0000-0000-000038010000}"/>
    <cellStyle name="Normal 20 2" xfId="1535" xr:uid="{00000000-0005-0000-0000-00002E010000}"/>
    <cellStyle name="Normal 21" xfId="313" xr:uid="{00000000-0005-0000-0000-000039010000}"/>
    <cellStyle name="Normal 21 2" xfId="1549" xr:uid="{00000000-0005-0000-0000-00003C010000}"/>
    <cellStyle name="Normal 22" xfId="314" xr:uid="{00000000-0005-0000-0000-00003A010000}"/>
    <cellStyle name="Normal 23" xfId="315" xr:uid="{00000000-0005-0000-0000-00003B010000}"/>
    <cellStyle name="Normal 3" xfId="316" xr:uid="{00000000-0005-0000-0000-00003C010000}"/>
    <cellStyle name="Normal 3 10" xfId="317" xr:uid="{00000000-0005-0000-0000-00003D010000}"/>
    <cellStyle name="Normal 3 11" xfId="318" xr:uid="{00000000-0005-0000-0000-00003E010000}"/>
    <cellStyle name="Normal 3 12" xfId="319" xr:uid="{00000000-0005-0000-0000-00003F010000}"/>
    <cellStyle name="Normal 3 13" xfId="320" xr:uid="{00000000-0005-0000-0000-000040010000}"/>
    <cellStyle name="Normal 3 14" xfId="321" xr:uid="{00000000-0005-0000-0000-000041010000}"/>
    <cellStyle name="Normal 3 2" xfId="322" xr:uid="{00000000-0005-0000-0000-000042010000}"/>
    <cellStyle name="Normal 3 2 10" xfId="323" xr:uid="{00000000-0005-0000-0000-000043010000}"/>
    <cellStyle name="Normal 3 2 11" xfId="324" xr:uid="{00000000-0005-0000-0000-000044010000}"/>
    <cellStyle name="Normal 3 2 12" xfId="325" xr:uid="{00000000-0005-0000-0000-000045010000}"/>
    <cellStyle name="Normal 3 2 13" xfId="326" xr:uid="{00000000-0005-0000-0000-000046010000}"/>
    <cellStyle name="Normal 3 2 2" xfId="327" xr:uid="{00000000-0005-0000-0000-000047010000}"/>
    <cellStyle name="Normal 3 2 2 10" xfId="328" xr:uid="{00000000-0005-0000-0000-000048010000}"/>
    <cellStyle name="Normal 3 2 2 11" xfId="329" xr:uid="{00000000-0005-0000-0000-000049010000}"/>
    <cellStyle name="Normal 3 2 2 12" xfId="330" xr:uid="{00000000-0005-0000-0000-00004A010000}"/>
    <cellStyle name="Normal 3 2 2 2" xfId="331" xr:uid="{00000000-0005-0000-0000-00004B010000}"/>
    <cellStyle name="Normal 3 2 2 2 2" xfId="332" xr:uid="{00000000-0005-0000-0000-00004C010000}"/>
    <cellStyle name="Normal 3 2 2 2 2 2" xfId="333" xr:uid="{00000000-0005-0000-0000-00004D010000}"/>
    <cellStyle name="Normal 3 2 2 2 2 2 2" xfId="334" xr:uid="{00000000-0005-0000-0000-00004E010000}"/>
    <cellStyle name="Normal 3 2 2 2 2 3" xfId="335" xr:uid="{00000000-0005-0000-0000-00004F010000}"/>
    <cellStyle name="Normal 3 2 2 2 2 3 2" xfId="336" xr:uid="{00000000-0005-0000-0000-000050010000}"/>
    <cellStyle name="Normal 3 2 2 2 2 4" xfId="337" xr:uid="{00000000-0005-0000-0000-000051010000}"/>
    <cellStyle name="Normal 3 2 2 2 2 4 2" xfId="338" xr:uid="{00000000-0005-0000-0000-000052010000}"/>
    <cellStyle name="Normal 3 2 2 2 2 5" xfId="339" xr:uid="{00000000-0005-0000-0000-000053010000}"/>
    <cellStyle name="Normal 3 2 2 2 3" xfId="340" xr:uid="{00000000-0005-0000-0000-000054010000}"/>
    <cellStyle name="Normal 3 2 2 2 3 2" xfId="341" xr:uid="{00000000-0005-0000-0000-000055010000}"/>
    <cellStyle name="Normal 3 2 2 2 4" xfId="342" xr:uid="{00000000-0005-0000-0000-000056010000}"/>
    <cellStyle name="Normal 3 2 2 2 4 2" xfId="343" xr:uid="{00000000-0005-0000-0000-000057010000}"/>
    <cellStyle name="Normal 3 2 2 2 5" xfId="344" xr:uid="{00000000-0005-0000-0000-000058010000}"/>
    <cellStyle name="Normal 3 2 2 2 5 2" xfId="345" xr:uid="{00000000-0005-0000-0000-000059010000}"/>
    <cellStyle name="Normal 3 2 2 2 6" xfId="346" xr:uid="{00000000-0005-0000-0000-00005A010000}"/>
    <cellStyle name="Normal 3 2 2 3" xfId="347" xr:uid="{00000000-0005-0000-0000-00005B010000}"/>
    <cellStyle name="Normal 3 2 2 3 2" xfId="348" xr:uid="{00000000-0005-0000-0000-00005C010000}"/>
    <cellStyle name="Normal 3 2 2 3 2 2" xfId="349" xr:uid="{00000000-0005-0000-0000-00005D010000}"/>
    <cellStyle name="Normal 3 2 2 3 2 2 2" xfId="350" xr:uid="{00000000-0005-0000-0000-00005E010000}"/>
    <cellStyle name="Normal 3 2 2 3 2 3" xfId="351" xr:uid="{00000000-0005-0000-0000-00005F010000}"/>
    <cellStyle name="Normal 3 2 2 3 2 3 2" xfId="352" xr:uid="{00000000-0005-0000-0000-000060010000}"/>
    <cellStyle name="Normal 3 2 2 3 2 4" xfId="353" xr:uid="{00000000-0005-0000-0000-000061010000}"/>
    <cellStyle name="Normal 3 2 2 3 2 4 2" xfId="354" xr:uid="{00000000-0005-0000-0000-000062010000}"/>
    <cellStyle name="Normal 3 2 2 3 2 5" xfId="355" xr:uid="{00000000-0005-0000-0000-000063010000}"/>
    <cellStyle name="Normal 3 2 2 3 3" xfId="356" xr:uid="{00000000-0005-0000-0000-000064010000}"/>
    <cellStyle name="Normal 3 2 2 3 3 2" xfId="357" xr:uid="{00000000-0005-0000-0000-000065010000}"/>
    <cellStyle name="Normal 3 2 2 3 4" xfId="358" xr:uid="{00000000-0005-0000-0000-000066010000}"/>
    <cellStyle name="Normal 3 2 2 3 4 2" xfId="359" xr:uid="{00000000-0005-0000-0000-000067010000}"/>
    <cellStyle name="Normal 3 2 2 3 5" xfId="360" xr:uid="{00000000-0005-0000-0000-000068010000}"/>
    <cellStyle name="Normal 3 2 2 3 5 2" xfId="361" xr:uid="{00000000-0005-0000-0000-000069010000}"/>
    <cellStyle name="Normal 3 2 2 3 6" xfId="362" xr:uid="{00000000-0005-0000-0000-00006A010000}"/>
    <cellStyle name="Normal 3 2 2 4" xfId="363" xr:uid="{00000000-0005-0000-0000-00006B010000}"/>
    <cellStyle name="Normal 3 2 2 4 2" xfId="364" xr:uid="{00000000-0005-0000-0000-00006C010000}"/>
    <cellStyle name="Normal 3 2 2 4 2 2" xfId="365" xr:uid="{00000000-0005-0000-0000-00006D010000}"/>
    <cellStyle name="Normal 3 2 2 4 3" xfId="366" xr:uid="{00000000-0005-0000-0000-00006E010000}"/>
    <cellStyle name="Normal 3 2 2 4 3 2" xfId="367" xr:uid="{00000000-0005-0000-0000-00006F010000}"/>
    <cellStyle name="Normal 3 2 2 4 4" xfId="368" xr:uid="{00000000-0005-0000-0000-000070010000}"/>
    <cellStyle name="Normal 3 2 2 4 4 2" xfId="369" xr:uid="{00000000-0005-0000-0000-000071010000}"/>
    <cellStyle name="Normal 3 2 2 4 5" xfId="370" xr:uid="{00000000-0005-0000-0000-000072010000}"/>
    <cellStyle name="Normal 3 2 2 5" xfId="371" xr:uid="{00000000-0005-0000-0000-000073010000}"/>
    <cellStyle name="Normal 3 2 2 5 2" xfId="372" xr:uid="{00000000-0005-0000-0000-000074010000}"/>
    <cellStyle name="Normal 3 2 2 6" xfId="373" xr:uid="{00000000-0005-0000-0000-000075010000}"/>
    <cellStyle name="Normal 3 2 2 6 2" xfId="374" xr:uid="{00000000-0005-0000-0000-000076010000}"/>
    <cellStyle name="Normal 3 2 2 7" xfId="375" xr:uid="{00000000-0005-0000-0000-000077010000}"/>
    <cellStyle name="Normal 3 2 2 7 2" xfId="376" xr:uid="{00000000-0005-0000-0000-000078010000}"/>
    <cellStyle name="Normal 3 2 2 8" xfId="377" xr:uid="{00000000-0005-0000-0000-000079010000}"/>
    <cellStyle name="Normal 3 2 2 9" xfId="378" xr:uid="{00000000-0005-0000-0000-00007A010000}"/>
    <cellStyle name="Normal 3 2 3" xfId="379" xr:uid="{00000000-0005-0000-0000-00007B010000}"/>
    <cellStyle name="Normal 3 2 3 2" xfId="380" xr:uid="{00000000-0005-0000-0000-00007C010000}"/>
    <cellStyle name="Normal 3 2 3 2 2" xfId="381" xr:uid="{00000000-0005-0000-0000-00007D010000}"/>
    <cellStyle name="Normal 3 2 3 2 2 2" xfId="382" xr:uid="{00000000-0005-0000-0000-00007E010000}"/>
    <cellStyle name="Normal 3 2 3 2 3" xfId="383" xr:uid="{00000000-0005-0000-0000-00007F010000}"/>
    <cellStyle name="Normal 3 2 3 2 3 2" xfId="384" xr:uid="{00000000-0005-0000-0000-000080010000}"/>
    <cellStyle name="Normal 3 2 3 2 4" xfId="385" xr:uid="{00000000-0005-0000-0000-000081010000}"/>
    <cellStyle name="Normal 3 2 3 2 4 2" xfId="386" xr:uid="{00000000-0005-0000-0000-000082010000}"/>
    <cellStyle name="Normal 3 2 3 2 5" xfId="387" xr:uid="{00000000-0005-0000-0000-000083010000}"/>
    <cellStyle name="Normal 3 2 3 3" xfId="388" xr:uid="{00000000-0005-0000-0000-000084010000}"/>
    <cellStyle name="Normal 3 2 3 3 2" xfId="389" xr:uid="{00000000-0005-0000-0000-000085010000}"/>
    <cellStyle name="Normal 3 2 3 4" xfId="390" xr:uid="{00000000-0005-0000-0000-000086010000}"/>
    <cellStyle name="Normal 3 2 3 4 2" xfId="391" xr:uid="{00000000-0005-0000-0000-000087010000}"/>
    <cellStyle name="Normal 3 2 3 5" xfId="392" xr:uid="{00000000-0005-0000-0000-000088010000}"/>
    <cellStyle name="Normal 3 2 3 5 2" xfId="393" xr:uid="{00000000-0005-0000-0000-000089010000}"/>
    <cellStyle name="Normal 3 2 3 6" xfId="394" xr:uid="{00000000-0005-0000-0000-00008A010000}"/>
    <cellStyle name="Normal 3 2 4" xfId="395" xr:uid="{00000000-0005-0000-0000-00008B010000}"/>
    <cellStyle name="Normal 3 2 4 2" xfId="396" xr:uid="{00000000-0005-0000-0000-00008C010000}"/>
    <cellStyle name="Normal 3 2 4 2 2" xfId="397" xr:uid="{00000000-0005-0000-0000-00008D010000}"/>
    <cellStyle name="Normal 3 2 4 2 2 2" xfId="398" xr:uid="{00000000-0005-0000-0000-00008E010000}"/>
    <cellStyle name="Normal 3 2 4 2 3" xfId="399" xr:uid="{00000000-0005-0000-0000-00008F010000}"/>
    <cellStyle name="Normal 3 2 4 2 3 2" xfId="400" xr:uid="{00000000-0005-0000-0000-000090010000}"/>
    <cellStyle name="Normal 3 2 4 2 4" xfId="401" xr:uid="{00000000-0005-0000-0000-000091010000}"/>
    <cellStyle name="Normal 3 2 4 2 4 2" xfId="402" xr:uid="{00000000-0005-0000-0000-000092010000}"/>
    <cellStyle name="Normal 3 2 4 2 5" xfId="403" xr:uid="{00000000-0005-0000-0000-000093010000}"/>
    <cellStyle name="Normal 3 2 4 3" xfId="404" xr:uid="{00000000-0005-0000-0000-000094010000}"/>
    <cellStyle name="Normal 3 2 4 3 2" xfId="405" xr:uid="{00000000-0005-0000-0000-000095010000}"/>
    <cellStyle name="Normal 3 2 4 4" xfId="406" xr:uid="{00000000-0005-0000-0000-000096010000}"/>
    <cellStyle name="Normal 3 2 4 4 2" xfId="407" xr:uid="{00000000-0005-0000-0000-000097010000}"/>
    <cellStyle name="Normal 3 2 4 5" xfId="408" xr:uid="{00000000-0005-0000-0000-000098010000}"/>
    <cellStyle name="Normal 3 2 4 5 2" xfId="409" xr:uid="{00000000-0005-0000-0000-000099010000}"/>
    <cellStyle name="Normal 3 2 4 6" xfId="410" xr:uid="{00000000-0005-0000-0000-00009A010000}"/>
    <cellStyle name="Normal 3 2 5" xfId="411" xr:uid="{00000000-0005-0000-0000-00009B010000}"/>
    <cellStyle name="Normal 3 2 5 2" xfId="412" xr:uid="{00000000-0005-0000-0000-00009C010000}"/>
    <cellStyle name="Normal 3 2 5 2 2" xfId="413" xr:uid="{00000000-0005-0000-0000-00009D010000}"/>
    <cellStyle name="Normal 3 2 5 3" xfId="414" xr:uid="{00000000-0005-0000-0000-00009E010000}"/>
    <cellStyle name="Normal 3 2 5 3 2" xfId="415" xr:uid="{00000000-0005-0000-0000-00009F010000}"/>
    <cellStyle name="Normal 3 2 5 4" xfId="416" xr:uid="{00000000-0005-0000-0000-0000A0010000}"/>
    <cellStyle name="Normal 3 2 5 4 2" xfId="417" xr:uid="{00000000-0005-0000-0000-0000A1010000}"/>
    <cellStyle name="Normal 3 2 5 5" xfId="418" xr:uid="{00000000-0005-0000-0000-0000A2010000}"/>
    <cellStyle name="Normal 3 2 6" xfId="419" xr:uid="{00000000-0005-0000-0000-0000A3010000}"/>
    <cellStyle name="Normal 3 2 6 2" xfId="420" xr:uid="{00000000-0005-0000-0000-0000A4010000}"/>
    <cellStyle name="Normal 3 2 7" xfId="421" xr:uid="{00000000-0005-0000-0000-0000A5010000}"/>
    <cellStyle name="Normal 3 2 7 2" xfId="422" xr:uid="{00000000-0005-0000-0000-0000A6010000}"/>
    <cellStyle name="Normal 3 2 8" xfId="423" xr:uid="{00000000-0005-0000-0000-0000A7010000}"/>
    <cellStyle name="Normal 3 2 8 2" xfId="424" xr:uid="{00000000-0005-0000-0000-0000A8010000}"/>
    <cellStyle name="Normal 3 2 9" xfId="425" xr:uid="{00000000-0005-0000-0000-0000A9010000}"/>
    <cellStyle name="Normal 3 3" xfId="426" xr:uid="{00000000-0005-0000-0000-0000AA010000}"/>
    <cellStyle name="Normal 3 4" xfId="427" xr:uid="{00000000-0005-0000-0000-0000AB010000}"/>
    <cellStyle name="Normal 3 4 2" xfId="428" xr:uid="{00000000-0005-0000-0000-0000AC010000}"/>
    <cellStyle name="Normal 3 4 2 2" xfId="429" xr:uid="{00000000-0005-0000-0000-0000AD010000}"/>
    <cellStyle name="Normal 3 4 2 2 2" xfId="430" xr:uid="{00000000-0005-0000-0000-0000AE010000}"/>
    <cellStyle name="Normal 3 4 2 3" xfId="431" xr:uid="{00000000-0005-0000-0000-0000AF010000}"/>
    <cellStyle name="Normal 3 4 2 3 2" xfId="432" xr:uid="{00000000-0005-0000-0000-0000B0010000}"/>
    <cellStyle name="Normal 3 4 2 4" xfId="433" xr:uid="{00000000-0005-0000-0000-0000B1010000}"/>
    <cellStyle name="Normal 3 4 2 4 2" xfId="434" xr:uid="{00000000-0005-0000-0000-0000B2010000}"/>
    <cellStyle name="Normal 3 4 2 5" xfId="435" xr:uid="{00000000-0005-0000-0000-0000B3010000}"/>
    <cellStyle name="Normal 3 4 3" xfId="436" xr:uid="{00000000-0005-0000-0000-0000B4010000}"/>
    <cellStyle name="Normal 3 4 3 2" xfId="437" xr:uid="{00000000-0005-0000-0000-0000B5010000}"/>
    <cellStyle name="Normal 3 4 4" xfId="438" xr:uid="{00000000-0005-0000-0000-0000B6010000}"/>
    <cellStyle name="Normal 3 4 4 2" xfId="439" xr:uid="{00000000-0005-0000-0000-0000B7010000}"/>
    <cellStyle name="Normal 3 4 5" xfId="440" xr:uid="{00000000-0005-0000-0000-0000B8010000}"/>
    <cellStyle name="Normal 3 4 5 2" xfId="441" xr:uid="{00000000-0005-0000-0000-0000B9010000}"/>
    <cellStyle name="Normal 3 4 6" xfId="442" xr:uid="{00000000-0005-0000-0000-0000BA010000}"/>
    <cellStyle name="Normal 3 5" xfId="443" xr:uid="{00000000-0005-0000-0000-0000BB010000}"/>
    <cellStyle name="Normal 3 5 2" xfId="444" xr:uid="{00000000-0005-0000-0000-0000BC010000}"/>
    <cellStyle name="Normal 3 5 2 2" xfId="445" xr:uid="{00000000-0005-0000-0000-0000BD010000}"/>
    <cellStyle name="Normal 3 5 2 2 2" xfId="446" xr:uid="{00000000-0005-0000-0000-0000BE010000}"/>
    <cellStyle name="Normal 3 5 2 3" xfId="447" xr:uid="{00000000-0005-0000-0000-0000BF010000}"/>
    <cellStyle name="Normal 3 5 2 3 2" xfId="448" xr:uid="{00000000-0005-0000-0000-0000C0010000}"/>
    <cellStyle name="Normal 3 5 2 4" xfId="449" xr:uid="{00000000-0005-0000-0000-0000C1010000}"/>
    <cellStyle name="Normal 3 5 2 4 2" xfId="450" xr:uid="{00000000-0005-0000-0000-0000C2010000}"/>
    <cellStyle name="Normal 3 5 2 5" xfId="451" xr:uid="{00000000-0005-0000-0000-0000C3010000}"/>
    <cellStyle name="Normal 3 5 3" xfId="452" xr:uid="{00000000-0005-0000-0000-0000C4010000}"/>
    <cellStyle name="Normal 3 5 3 2" xfId="453" xr:uid="{00000000-0005-0000-0000-0000C5010000}"/>
    <cellStyle name="Normal 3 5 4" xfId="454" xr:uid="{00000000-0005-0000-0000-0000C6010000}"/>
    <cellStyle name="Normal 3 5 4 2" xfId="455" xr:uid="{00000000-0005-0000-0000-0000C7010000}"/>
    <cellStyle name="Normal 3 5 5" xfId="456" xr:uid="{00000000-0005-0000-0000-0000C8010000}"/>
    <cellStyle name="Normal 3 5 5 2" xfId="457" xr:uid="{00000000-0005-0000-0000-0000C9010000}"/>
    <cellStyle name="Normal 3 5 6" xfId="458" xr:uid="{00000000-0005-0000-0000-0000CA010000}"/>
    <cellStyle name="Normal 3 6" xfId="459" xr:uid="{00000000-0005-0000-0000-0000CB010000}"/>
    <cellStyle name="Normal 3 6 2" xfId="460" xr:uid="{00000000-0005-0000-0000-0000CC010000}"/>
    <cellStyle name="Normal 3 6 2 2" xfId="461" xr:uid="{00000000-0005-0000-0000-0000CD010000}"/>
    <cellStyle name="Normal 3 6 3" xfId="462" xr:uid="{00000000-0005-0000-0000-0000CE010000}"/>
    <cellStyle name="Normal 3 6 3 2" xfId="463" xr:uid="{00000000-0005-0000-0000-0000CF010000}"/>
    <cellStyle name="Normal 3 6 4" xfId="464" xr:uid="{00000000-0005-0000-0000-0000D0010000}"/>
    <cellStyle name="Normal 3 6 4 2" xfId="465" xr:uid="{00000000-0005-0000-0000-0000D1010000}"/>
    <cellStyle name="Normal 3 6 5" xfId="466" xr:uid="{00000000-0005-0000-0000-0000D2010000}"/>
    <cellStyle name="Normal 3 7" xfId="467" xr:uid="{00000000-0005-0000-0000-0000D3010000}"/>
    <cellStyle name="Normal 3 7 2" xfId="468" xr:uid="{00000000-0005-0000-0000-0000D4010000}"/>
    <cellStyle name="Normal 3 8" xfId="469" xr:uid="{00000000-0005-0000-0000-0000D5010000}"/>
    <cellStyle name="Normal 3 8 2" xfId="470" xr:uid="{00000000-0005-0000-0000-0000D6010000}"/>
    <cellStyle name="Normal 3 9" xfId="471" xr:uid="{00000000-0005-0000-0000-0000D7010000}"/>
    <cellStyle name="Normal 3 9 2" xfId="472" xr:uid="{00000000-0005-0000-0000-0000D8010000}"/>
    <cellStyle name="Normal 4" xfId="473" xr:uid="{00000000-0005-0000-0000-0000D9010000}"/>
    <cellStyle name="Normal 4 10" xfId="474" xr:uid="{00000000-0005-0000-0000-0000DA010000}"/>
    <cellStyle name="Normal 4 11" xfId="475" xr:uid="{00000000-0005-0000-0000-0000DB010000}"/>
    <cellStyle name="Normal 4 12" xfId="476" xr:uid="{00000000-0005-0000-0000-0000DC010000}"/>
    <cellStyle name="Normal 4 13" xfId="477" xr:uid="{00000000-0005-0000-0000-0000DD010000}"/>
    <cellStyle name="Normal 4 14" xfId="478" xr:uid="{00000000-0005-0000-0000-0000DE010000}"/>
    <cellStyle name="Normal 4 15" xfId="1289" xr:uid="{00000000-0005-0000-0000-000055000000}"/>
    <cellStyle name="Normal 4 2" xfId="479" xr:uid="{00000000-0005-0000-0000-0000DF010000}"/>
    <cellStyle name="Normal 4 2 10" xfId="480" xr:uid="{00000000-0005-0000-0000-0000E0010000}"/>
    <cellStyle name="Normal 4 2 11" xfId="481" xr:uid="{00000000-0005-0000-0000-0000E1010000}"/>
    <cellStyle name="Normal 4 2 12" xfId="482" xr:uid="{00000000-0005-0000-0000-0000E2010000}"/>
    <cellStyle name="Normal 4 2 2" xfId="483" xr:uid="{00000000-0005-0000-0000-0000E3010000}"/>
    <cellStyle name="Normal 4 2 2 2" xfId="484" xr:uid="{00000000-0005-0000-0000-0000E4010000}"/>
    <cellStyle name="Normal 4 2 2 2 2" xfId="485" xr:uid="{00000000-0005-0000-0000-0000E5010000}"/>
    <cellStyle name="Normal 4 2 2 2 2 2" xfId="486" xr:uid="{00000000-0005-0000-0000-0000E6010000}"/>
    <cellStyle name="Normal 4 2 2 2 3" xfId="487" xr:uid="{00000000-0005-0000-0000-0000E7010000}"/>
    <cellStyle name="Normal 4 2 2 2 3 2" xfId="488" xr:uid="{00000000-0005-0000-0000-0000E8010000}"/>
    <cellStyle name="Normal 4 2 2 2 4" xfId="489" xr:uid="{00000000-0005-0000-0000-0000E9010000}"/>
    <cellStyle name="Normal 4 2 2 2 4 2" xfId="490" xr:uid="{00000000-0005-0000-0000-0000EA010000}"/>
    <cellStyle name="Normal 4 2 2 2 5" xfId="491" xr:uid="{00000000-0005-0000-0000-0000EB010000}"/>
    <cellStyle name="Normal 4 2 2 3" xfId="492" xr:uid="{00000000-0005-0000-0000-0000EC010000}"/>
    <cellStyle name="Normal 4 2 2 3 2" xfId="493" xr:uid="{00000000-0005-0000-0000-0000ED010000}"/>
    <cellStyle name="Normal 4 2 2 4" xfId="494" xr:uid="{00000000-0005-0000-0000-0000EE010000}"/>
    <cellStyle name="Normal 4 2 2 4 2" xfId="495" xr:uid="{00000000-0005-0000-0000-0000EF010000}"/>
    <cellStyle name="Normal 4 2 2 5" xfId="496" xr:uid="{00000000-0005-0000-0000-0000F0010000}"/>
    <cellStyle name="Normal 4 2 2 5 2" xfId="497" xr:uid="{00000000-0005-0000-0000-0000F1010000}"/>
    <cellStyle name="Normal 4 2 2 6" xfId="498" xr:uid="{00000000-0005-0000-0000-0000F2010000}"/>
    <cellStyle name="Normal 4 2 3" xfId="499" xr:uid="{00000000-0005-0000-0000-0000F3010000}"/>
    <cellStyle name="Normal 4 2 3 2" xfId="500" xr:uid="{00000000-0005-0000-0000-0000F4010000}"/>
    <cellStyle name="Normal 4 2 3 2 2" xfId="501" xr:uid="{00000000-0005-0000-0000-0000F5010000}"/>
    <cellStyle name="Normal 4 2 3 2 2 2" xfId="502" xr:uid="{00000000-0005-0000-0000-0000F6010000}"/>
    <cellStyle name="Normal 4 2 3 2 3" xfId="503" xr:uid="{00000000-0005-0000-0000-0000F7010000}"/>
    <cellStyle name="Normal 4 2 3 2 3 2" xfId="504" xr:uid="{00000000-0005-0000-0000-0000F8010000}"/>
    <cellStyle name="Normal 4 2 3 2 4" xfId="505" xr:uid="{00000000-0005-0000-0000-0000F9010000}"/>
    <cellStyle name="Normal 4 2 3 2 4 2" xfId="506" xr:uid="{00000000-0005-0000-0000-0000FA010000}"/>
    <cellStyle name="Normal 4 2 3 2 5" xfId="507" xr:uid="{00000000-0005-0000-0000-0000FB010000}"/>
    <cellStyle name="Normal 4 2 3 3" xfId="508" xr:uid="{00000000-0005-0000-0000-0000FC010000}"/>
    <cellStyle name="Normal 4 2 3 3 2" xfId="509" xr:uid="{00000000-0005-0000-0000-0000FD010000}"/>
    <cellStyle name="Normal 4 2 3 4" xfId="510" xr:uid="{00000000-0005-0000-0000-0000FE010000}"/>
    <cellStyle name="Normal 4 2 3 4 2" xfId="511" xr:uid="{00000000-0005-0000-0000-0000FF010000}"/>
    <cellStyle name="Normal 4 2 3 5" xfId="512" xr:uid="{00000000-0005-0000-0000-000000020000}"/>
    <cellStyle name="Normal 4 2 3 5 2" xfId="513" xr:uid="{00000000-0005-0000-0000-000001020000}"/>
    <cellStyle name="Normal 4 2 3 6" xfId="514" xr:uid="{00000000-0005-0000-0000-000002020000}"/>
    <cellStyle name="Normal 4 2 4" xfId="515" xr:uid="{00000000-0005-0000-0000-000003020000}"/>
    <cellStyle name="Normal 4 2 4 2" xfId="516" xr:uid="{00000000-0005-0000-0000-000004020000}"/>
    <cellStyle name="Normal 4 2 4 2 2" xfId="517" xr:uid="{00000000-0005-0000-0000-000005020000}"/>
    <cellStyle name="Normal 4 2 4 3" xfId="518" xr:uid="{00000000-0005-0000-0000-000006020000}"/>
    <cellStyle name="Normal 4 2 4 3 2" xfId="519" xr:uid="{00000000-0005-0000-0000-000007020000}"/>
    <cellStyle name="Normal 4 2 4 4" xfId="520" xr:uid="{00000000-0005-0000-0000-000008020000}"/>
    <cellStyle name="Normal 4 2 4 4 2" xfId="521" xr:uid="{00000000-0005-0000-0000-000009020000}"/>
    <cellStyle name="Normal 4 2 4 5" xfId="522" xr:uid="{00000000-0005-0000-0000-00000A020000}"/>
    <cellStyle name="Normal 4 2 5" xfId="523" xr:uid="{00000000-0005-0000-0000-00000B020000}"/>
    <cellStyle name="Normal 4 2 5 2" xfId="524" xr:uid="{00000000-0005-0000-0000-00000C020000}"/>
    <cellStyle name="Normal 4 2 6" xfId="525" xr:uid="{00000000-0005-0000-0000-00000D020000}"/>
    <cellStyle name="Normal 4 2 6 2" xfId="526" xr:uid="{00000000-0005-0000-0000-00000E020000}"/>
    <cellStyle name="Normal 4 2 7" xfId="527" xr:uid="{00000000-0005-0000-0000-00000F020000}"/>
    <cellStyle name="Normal 4 2 7 2" xfId="528" xr:uid="{00000000-0005-0000-0000-000010020000}"/>
    <cellStyle name="Normal 4 2 8" xfId="529" xr:uid="{00000000-0005-0000-0000-000011020000}"/>
    <cellStyle name="Normal 4 2 9" xfId="530" xr:uid="{00000000-0005-0000-0000-000012020000}"/>
    <cellStyle name="Normal 4 3" xfId="531" xr:uid="{00000000-0005-0000-0000-000013020000}"/>
    <cellStyle name="Normal 4 3 10" xfId="532" xr:uid="{00000000-0005-0000-0000-000014020000}"/>
    <cellStyle name="Normal 4 3 11" xfId="533" xr:uid="{00000000-0005-0000-0000-000015020000}"/>
    <cellStyle name="Normal 4 3 12" xfId="534" xr:uid="{00000000-0005-0000-0000-000016020000}"/>
    <cellStyle name="Normal 4 3 2" xfId="535" xr:uid="{00000000-0005-0000-0000-000017020000}"/>
    <cellStyle name="Normal 4 3 2 2" xfId="536" xr:uid="{00000000-0005-0000-0000-000018020000}"/>
    <cellStyle name="Normal 4 3 2 2 2" xfId="537" xr:uid="{00000000-0005-0000-0000-000019020000}"/>
    <cellStyle name="Normal 4 3 2 2 2 2" xfId="538" xr:uid="{00000000-0005-0000-0000-00001A020000}"/>
    <cellStyle name="Normal 4 3 2 2 3" xfId="539" xr:uid="{00000000-0005-0000-0000-00001B020000}"/>
    <cellStyle name="Normal 4 3 2 2 3 2" xfId="540" xr:uid="{00000000-0005-0000-0000-00001C020000}"/>
    <cellStyle name="Normal 4 3 2 2 4" xfId="541" xr:uid="{00000000-0005-0000-0000-00001D020000}"/>
    <cellStyle name="Normal 4 3 2 2 4 2" xfId="542" xr:uid="{00000000-0005-0000-0000-00001E020000}"/>
    <cellStyle name="Normal 4 3 2 2 5" xfId="543" xr:uid="{00000000-0005-0000-0000-00001F020000}"/>
    <cellStyle name="Normal 4 3 2 3" xfId="544" xr:uid="{00000000-0005-0000-0000-000020020000}"/>
    <cellStyle name="Normal 4 3 2 3 2" xfId="545" xr:uid="{00000000-0005-0000-0000-000021020000}"/>
    <cellStyle name="Normal 4 3 2 4" xfId="546" xr:uid="{00000000-0005-0000-0000-000022020000}"/>
    <cellStyle name="Normal 4 3 2 4 2" xfId="547" xr:uid="{00000000-0005-0000-0000-000023020000}"/>
    <cellStyle name="Normal 4 3 2 5" xfId="548" xr:uid="{00000000-0005-0000-0000-000024020000}"/>
    <cellStyle name="Normal 4 3 2 5 2" xfId="549" xr:uid="{00000000-0005-0000-0000-000025020000}"/>
    <cellStyle name="Normal 4 3 2 6" xfId="550" xr:uid="{00000000-0005-0000-0000-000026020000}"/>
    <cellStyle name="Normal 4 3 3" xfId="551" xr:uid="{00000000-0005-0000-0000-000027020000}"/>
    <cellStyle name="Normal 4 3 3 2" xfId="552" xr:uid="{00000000-0005-0000-0000-000028020000}"/>
    <cellStyle name="Normal 4 3 3 2 2" xfId="553" xr:uid="{00000000-0005-0000-0000-000029020000}"/>
    <cellStyle name="Normal 4 3 3 2 2 2" xfId="554" xr:uid="{00000000-0005-0000-0000-00002A020000}"/>
    <cellStyle name="Normal 4 3 3 2 3" xfId="555" xr:uid="{00000000-0005-0000-0000-00002B020000}"/>
    <cellStyle name="Normal 4 3 3 2 3 2" xfId="556" xr:uid="{00000000-0005-0000-0000-00002C020000}"/>
    <cellStyle name="Normal 4 3 3 2 4" xfId="557" xr:uid="{00000000-0005-0000-0000-00002D020000}"/>
    <cellStyle name="Normal 4 3 3 2 4 2" xfId="558" xr:uid="{00000000-0005-0000-0000-00002E020000}"/>
    <cellStyle name="Normal 4 3 3 2 5" xfId="559" xr:uid="{00000000-0005-0000-0000-00002F020000}"/>
    <cellStyle name="Normal 4 3 3 3" xfId="560" xr:uid="{00000000-0005-0000-0000-000030020000}"/>
    <cellStyle name="Normal 4 3 3 3 2" xfId="561" xr:uid="{00000000-0005-0000-0000-000031020000}"/>
    <cellStyle name="Normal 4 3 3 4" xfId="562" xr:uid="{00000000-0005-0000-0000-000032020000}"/>
    <cellStyle name="Normal 4 3 3 4 2" xfId="563" xr:uid="{00000000-0005-0000-0000-000033020000}"/>
    <cellStyle name="Normal 4 3 3 5" xfId="564" xr:uid="{00000000-0005-0000-0000-000034020000}"/>
    <cellStyle name="Normal 4 3 3 5 2" xfId="565" xr:uid="{00000000-0005-0000-0000-000035020000}"/>
    <cellStyle name="Normal 4 3 3 6" xfId="566" xr:uid="{00000000-0005-0000-0000-000036020000}"/>
    <cellStyle name="Normal 4 3 4" xfId="567" xr:uid="{00000000-0005-0000-0000-000037020000}"/>
    <cellStyle name="Normal 4 3 4 2" xfId="568" xr:uid="{00000000-0005-0000-0000-000038020000}"/>
    <cellStyle name="Normal 4 3 4 2 2" xfId="569" xr:uid="{00000000-0005-0000-0000-000039020000}"/>
    <cellStyle name="Normal 4 3 4 3" xfId="570" xr:uid="{00000000-0005-0000-0000-00003A020000}"/>
    <cellStyle name="Normal 4 3 4 3 2" xfId="571" xr:uid="{00000000-0005-0000-0000-00003B020000}"/>
    <cellStyle name="Normal 4 3 4 4" xfId="572" xr:uid="{00000000-0005-0000-0000-00003C020000}"/>
    <cellStyle name="Normal 4 3 4 4 2" xfId="573" xr:uid="{00000000-0005-0000-0000-00003D020000}"/>
    <cellStyle name="Normal 4 3 4 5" xfId="574" xr:uid="{00000000-0005-0000-0000-00003E020000}"/>
    <cellStyle name="Normal 4 3 5" xfId="575" xr:uid="{00000000-0005-0000-0000-00003F020000}"/>
    <cellStyle name="Normal 4 3 5 2" xfId="576" xr:uid="{00000000-0005-0000-0000-000040020000}"/>
    <cellStyle name="Normal 4 3 6" xfId="577" xr:uid="{00000000-0005-0000-0000-000041020000}"/>
    <cellStyle name="Normal 4 3 6 2" xfId="578" xr:uid="{00000000-0005-0000-0000-000042020000}"/>
    <cellStyle name="Normal 4 3 7" xfId="579" xr:uid="{00000000-0005-0000-0000-000043020000}"/>
    <cellStyle name="Normal 4 3 7 2" xfId="580" xr:uid="{00000000-0005-0000-0000-000044020000}"/>
    <cellStyle name="Normal 4 3 8" xfId="581" xr:uid="{00000000-0005-0000-0000-000045020000}"/>
    <cellStyle name="Normal 4 3 9" xfId="582" xr:uid="{00000000-0005-0000-0000-000046020000}"/>
    <cellStyle name="Normal 4 4" xfId="583" xr:uid="{00000000-0005-0000-0000-000047020000}"/>
    <cellStyle name="Normal 4 4 2" xfId="584" xr:uid="{00000000-0005-0000-0000-000048020000}"/>
    <cellStyle name="Normal 4 4 2 2" xfId="585" xr:uid="{00000000-0005-0000-0000-000049020000}"/>
    <cellStyle name="Normal 4 4 2 2 2" xfId="586" xr:uid="{00000000-0005-0000-0000-00004A020000}"/>
    <cellStyle name="Normal 4 4 2 3" xfId="587" xr:uid="{00000000-0005-0000-0000-00004B020000}"/>
    <cellStyle name="Normal 4 4 2 3 2" xfId="588" xr:uid="{00000000-0005-0000-0000-00004C020000}"/>
    <cellStyle name="Normal 4 4 2 4" xfId="589" xr:uid="{00000000-0005-0000-0000-00004D020000}"/>
    <cellStyle name="Normal 4 4 2 4 2" xfId="590" xr:uid="{00000000-0005-0000-0000-00004E020000}"/>
    <cellStyle name="Normal 4 4 2 5" xfId="591" xr:uid="{00000000-0005-0000-0000-00004F020000}"/>
    <cellStyle name="Normal 4 4 3" xfId="592" xr:uid="{00000000-0005-0000-0000-000050020000}"/>
    <cellStyle name="Normal 4 4 3 2" xfId="593" xr:uid="{00000000-0005-0000-0000-000051020000}"/>
    <cellStyle name="Normal 4 4 4" xfId="594" xr:uid="{00000000-0005-0000-0000-000052020000}"/>
    <cellStyle name="Normal 4 4 4 2" xfId="595" xr:uid="{00000000-0005-0000-0000-000053020000}"/>
    <cellStyle name="Normal 4 4 5" xfId="596" xr:uid="{00000000-0005-0000-0000-000054020000}"/>
    <cellStyle name="Normal 4 4 5 2" xfId="597" xr:uid="{00000000-0005-0000-0000-000055020000}"/>
    <cellStyle name="Normal 4 4 6" xfId="598" xr:uid="{00000000-0005-0000-0000-000056020000}"/>
    <cellStyle name="Normal 4 5" xfId="599" xr:uid="{00000000-0005-0000-0000-000057020000}"/>
    <cellStyle name="Normal 4 5 2" xfId="600" xr:uid="{00000000-0005-0000-0000-000058020000}"/>
    <cellStyle name="Normal 4 5 2 2" xfId="601" xr:uid="{00000000-0005-0000-0000-000059020000}"/>
    <cellStyle name="Normal 4 5 2 2 2" xfId="602" xr:uid="{00000000-0005-0000-0000-00005A020000}"/>
    <cellStyle name="Normal 4 5 2 3" xfId="603" xr:uid="{00000000-0005-0000-0000-00005B020000}"/>
    <cellStyle name="Normal 4 5 2 3 2" xfId="604" xr:uid="{00000000-0005-0000-0000-00005C020000}"/>
    <cellStyle name="Normal 4 5 2 4" xfId="605" xr:uid="{00000000-0005-0000-0000-00005D020000}"/>
    <cellStyle name="Normal 4 5 2 4 2" xfId="606" xr:uid="{00000000-0005-0000-0000-00005E020000}"/>
    <cellStyle name="Normal 4 5 2 5" xfId="607" xr:uid="{00000000-0005-0000-0000-00005F020000}"/>
    <cellStyle name="Normal 4 5 3" xfId="608" xr:uid="{00000000-0005-0000-0000-000060020000}"/>
    <cellStyle name="Normal 4 5 3 2" xfId="609" xr:uid="{00000000-0005-0000-0000-000061020000}"/>
    <cellStyle name="Normal 4 5 4" xfId="610" xr:uid="{00000000-0005-0000-0000-000062020000}"/>
    <cellStyle name="Normal 4 5 4 2" xfId="611" xr:uid="{00000000-0005-0000-0000-000063020000}"/>
    <cellStyle name="Normal 4 5 5" xfId="612" xr:uid="{00000000-0005-0000-0000-000064020000}"/>
    <cellStyle name="Normal 4 5 5 2" xfId="613" xr:uid="{00000000-0005-0000-0000-000065020000}"/>
    <cellStyle name="Normal 4 5 6" xfId="614" xr:uid="{00000000-0005-0000-0000-000066020000}"/>
    <cellStyle name="Normal 4 6" xfId="615" xr:uid="{00000000-0005-0000-0000-000067020000}"/>
    <cellStyle name="Normal 4 6 2" xfId="616" xr:uid="{00000000-0005-0000-0000-000068020000}"/>
    <cellStyle name="Normal 4 6 2 2" xfId="617" xr:uid="{00000000-0005-0000-0000-000069020000}"/>
    <cellStyle name="Normal 4 6 3" xfId="618" xr:uid="{00000000-0005-0000-0000-00006A020000}"/>
    <cellStyle name="Normal 4 6 3 2" xfId="619" xr:uid="{00000000-0005-0000-0000-00006B020000}"/>
    <cellStyle name="Normal 4 6 4" xfId="620" xr:uid="{00000000-0005-0000-0000-00006C020000}"/>
    <cellStyle name="Normal 4 6 4 2" xfId="621" xr:uid="{00000000-0005-0000-0000-00006D020000}"/>
    <cellStyle name="Normal 4 6 5" xfId="622" xr:uid="{00000000-0005-0000-0000-00006E020000}"/>
    <cellStyle name="Normal 4 7" xfId="623" xr:uid="{00000000-0005-0000-0000-00006F020000}"/>
    <cellStyle name="Normal 4 7 2" xfId="624" xr:uid="{00000000-0005-0000-0000-000070020000}"/>
    <cellStyle name="Normal 4 8" xfId="625" xr:uid="{00000000-0005-0000-0000-000071020000}"/>
    <cellStyle name="Normal 4 8 2" xfId="626" xr:uid="{00000000-0005-0000-0000-000072020000}"/>
    <cellStyle name="Normal 4 9" xfId="627" xr:uid="{00000000-0005-0000-0000-000073020000}"/>
    <cellStyle name="Normal 4 9 2" xfId="628" xr:uid="{00000000-0005-0000-0000-000074020000}"/>
    <cellStyle name="Normal 5" xfId="629" xr:uid="{00000000-0005-0000-0000-000075020000}"/>
    <cellStyle name="Normal 5 10" xfId="630" xr:uid="{00000000-0005-0000-0000-000076020000}"/>
    <cellStyle name="Normal 5 11" xfId="631" xr:uid="{00000000-0005-0000-0000-000077020000}"/>
    <cellStyle name="Normal 5 12" xfId="632" xr:uid="{00000000-0005-0000-0000-000078020000}"/>
    <cellStyle name="Normal 5 13" xfId="633" xr:uid="{00000000-0005-0000-0000-000079020000}"/>
    <cellStyle name="Normal 5 14" xfId="634" xr:uid="{00000000-0005-0000-0000-00007A020000}"/>
    <cellStyle name="Normal 5 15" xfId="1331" xr:uid="{00000000-0005-0000-0000-000056000000}"/>
    <cellStyle name="Normal 5 2" xfId="635" xr:uid="{00000000-0005-0000-0000-00007B020000}"/>
    <cellStyle name="Normal 5 2 10" xfId="636" xr:uid="{00000000-0005-0000-0000-00007C020000}"/>
    <cellStyle name="Normal 5 2 11" xfId="637" xr:uid="{00000000-0005-0000-0000-00007D020000}"/>
    <cellStyle name="Normal 5 2 12" xfId="638" xr:uid="{00000000-0005-0000-0000-00007E020000}"/>
    <cellStyle name="Normal 5 2 2" xfId="639" xr:uid="{00000000-0005-0000-0000-00007F020000}"/>
    <cellStyle name="Normal 5 2 2 2" xfId="640" xr:uid="{00000000-0005-0000-0000-000080020000}"/>
    <cellStyle name="Normal 5 2 2 2 2" xfId="641" xr:uid="{00000000-0005-0000-0000-000081020000}"/>
    <cellStyle name="Normal 5 2 2 2 2 2" xfId="642" xr:uid="{00000000-0005-0000-0000-000082020000}"/>
    <cellStyle name="Normal 5 2 2 2 3" xfId="643" xr:uid="{00000000-0005-0000-0000-000083020000}"/>
    <cellStyle name="Normal 5 2 2 2 3 2" xfId="644" xr:uid="{00000000-0005-0000-0000-000084020000}"/>
    <cellStyle name="Normal 5 2 2 2 4" xfId="645" xr:uid="{00000000-0005-0000-0000-000085020000}"/>
    <cellStyle name="Normal 5 2 2 2 4 2" xfId="646" xr:uid="{00000000-0005-0000-0000-000086020000}"/>
    <cellStyle name="Normal 5 2 2 2 5" xfId="647" xr:uid="{00000000-0005-0000-0000-000087020000}"/>
    <cellStyle name="Normal 5 2 2 3" xfId="648" xr:uid="{00000000-0005-0000-0000-000088020000}"/>
    <cellStyle name="Normal 5 2 2 3 2" xfId="649" xr:uid="{00000000-0005-0000-0000-000089020000}"/>
    <cellStyle name="Normal 5 2 2 4" xfId="650" xr:uid="{00000000-0005-0000-0000-00008A020000}"/>
    <cellStyle name="Normal 5 2 2 4 2" xfId="651" xr:uid="{00000000-0005-0000-0000-00008B020000}"/>
    <cellStyle name="Normal 5 2 2 5" xfId="652" xr:uid="{00000000-0005-0000-0000-00008C020000}"/>
    <cellStyle name="Normal 5 2 2 5 2" xfId="653" xr:uid="{00000000-0005-0000-0000-00008D020000}"/>
    <cellStyle name="Normal 5 2 2 6" xfId="654" xr:uid="{00000000-0005-0000-0000-00008E020000}"/>
    <cellStyle name="Normal 5 2 3" xfId="655" xr:uid="{00000000-0005-0000-0000-00008F020000}"/>
    <cellStyle name="Normal 5 2 3 2" xfId="656" xr:uid="{00000000-0005-0000-0000-000090020000}"/>
    <cellStyle name="Normal 5 2 3 2 2" xfId="657" xr:uid="{00000000-0005-0000-0000-000091020000}"/>
    <cellStyle name="Normal 5 2 3 2 2 2" xfId="658" xr:uid="{00000000-0005-0000-0000-000092020000}"/>
    <cellStyle name="Normal 5 2 3 2 3" xfId="659" xr:uid="{00000000-0005-0000-0000-000093020000}"/>
    <cellStyle name="Normal 5 2 3 2 3 2" xfId="660" xr:uid="{00000000-0005-0000-0000-000094020000}"/>
    <cellStyle name="Normal 5 2 3 2 4" xfId="661" xr:uid="{00000000-0005-0000-0000-000095020000}"/>
    <cellStyle name="Normal 5 2 3 2 4 2" xfId="662" xr:uid="{00000000-0005-0000-0000-000096020000}"/>
    <cellStyle name="Normal 5 2 3 2 5" xfId="663" xr:uid="{00000000-0005-0000-0000-000097020000}"/>
    <cellStyle name="Normal 5 2 3 3" xfId="664" xr:uid="{00000000-0005-0000-0000-000098020000}"/>
    <cellStyle name="Normal 5 2 3 3 2" xfId="665" xr:uid="{00000000-0005-0000-0000-000099020000}"/>
    <cellStyle name="Normal 5 2 3 4" xfId="666" xr:uid="{00000000-0005-0000-0000-00009A020000}"/>
    <cellStyle name="Normal 5 2 3 4 2" xfId="667" xr:uid="{00000000-0005-0000-0000-00009B020000}"/>
    <cellStyle name="Normal 5 2 3 5" xfId="668" xr:uid="{00000000-0005-0000-0000-00009C020000}"/>
    <cellStyle name="Normal 5 2 3 5 2" xfId="669" xr:uid="{00000000-0005-0000-0000-00009D020000}"/>
    <cellStyle name="Normal 5 2 3 6" xfId="670" xr:uid="{00000000-0005-0000-0000-00009E020000}"/>
    <cellStyle name="Normal 5 2 4" xfId="671" xr:uid="{00000000-0005-0000-0000-00009F020000}"/>
    <cellStyle name="Normal 5 2 4 2" xfId="672" xr:uid="{00000000-0005-0000-0000-0000A0020000}"/>
    <cellStyle name="Normal 5 2 4 2 2" xfId="673" xr:uid="{00000000-0005-0000-0000-0000A1020000}"/>
    <cellStyle name="Normal 5 2 4 3" xfId="674" xr:uid="{00000000-0005-0000-0000-0000A2020000}"/>
    <cellStyle name="Normal 5 2 4 3 2" xfId="675" xr:uid="{00000000-0005-0000-0000-0000A3020000}"/>
    <cellStyle name="Normal 5 2 4 4" xfId="676" xr:uid="{00000000-0005-0000-0000-0000A4020000}"/>
    <cellStyle name="Normal 5 2 4 4 2" xfId="677" xr:uid="{00000000-0005-0000-0000-0000A5020000}"/>
    <cellStyle name="Normal 5 2 4 5" xfId="678" xr:uid="{00000000-0005-0000-0000-0000A6020000}"/>
    <cellStyle name="Normal 5 2 5" xfId="679" xr:uid="{00000000-0005-0000-0000-0000A7020000}"/>
    <cellStyle name="Normal 5 2 5 2" xfId="680" xr:uid="{00000000-0005-0000-0000-0000A8020000}"/>
    <cellStyle name="Normal 5 2 6" xfId="681" xr:uid="{00000000-0005-0000-0000-0000A9020000}"/>
    <cellStyle name="Normal 5 2 6 2" xfId="682" xr:uid="{00000000-0005-0000-0000-0000AA020000}"/>
    <cellStyle name="Normal 5 2 7" xfId="683" xr:uid="{00000000-0005-0000-0000-0000AB020000}"/>
    <cellStyle name="Normal 5 2 7 2" xfId="684" xr:uid="{00000000-0005-0000-0000-0000AC020000}"/>
    <cellStyle name="Normal 5 2 8" xfId="685" xr:uid="{00000000-0005-0000-0000-0000AD020000}"/>
    <cellStyle name="Normal 5 2 9" xfId="686" xr:uid="{00000000-0005-0000-0000-0000AE020000}"/>
    <cellStyle name="Normal 5 3" xfId="687" xr:uid="{00000000-0005-0000-0000-0000AF020000}"/>
    <cellStyle name="Normal 5 3 10" xfId="688" xr:uid="{00000000-0005-0000-0000-0000B0020000}"/>
    <cellStyle name="Normal 5 3 11" xfId="689" xr:uid="{00000000-0005-0000-0000-0000B1020000}"/>
    <cellStyle name="Normal 5 3 12" xfId="690" xr:uid="{00000000-0005-0000-0000-0000B2020000}"/>
    <cellStyle name="Normal 5 3 2" xfId="691" xr:uid="{00000000-0005-0000-0000-0000B3020000}"/>
    <cellStyle name="Normal 5 3 2 2" xfId="692" xr:uid="{00000000-0005-0000-0000-0000B4020000}"/>
    <cellStyle name="Normal 5 3 2 2 2" xfId="693" xr:uid="{00000000-0005-0000-0000-0000B5020000}"/>
    <cellStyle name="Normal 5 3 2 2 2 2" xfId="694" xr:uid="{00000000-0005-0000-0000-0000B6020000}"/>
    <cellStyle name="Normal 5 3 2 2 3" xfId="695" xr:uid="{00000000-0005-0000-0000-0000B7020000}"/>
    <cellStyle name="Normal 5 3 2 2 3 2" xfId="696" xr:uid="{00000000-0005-0000-0000-0000B8020000}"/>
    <cellStyle name="Normal 5 3 2 2 4" xfId="697" xr:uid="{00000000-0005-0000-0000-0000B9020000}"/>
    <cellStyle name="Normal 5 3 2 2 4 2" xfId="698" xr:uid="{00000000-0005-0000-0000-0000BA020000}"/>
    <cellStyle name="Normal 5 3 2 2 5" xfId="699" xr:uid="{00000000-0005-0000-0000-0000BB020000}"/>
    <cellStyle name="Normal 5 3 2 3" xfId="700" xr:uid="{00000000-0005-0000-0000-0000BC020000}"/>
    <cellStyle name="Normal 5 3 2 3 2" xfId="701" xr:uid="{00000000-0005-0000-0000-0000BD020000}"/>
    <cellStyle name="Normal 5 3 2 4" xfId="702" xr:uid="{00000000-0005-0000-0000-0000BE020000}"/>
    <cellStyle name="Normal 5 3 2 4 2" xfId="703" xr:uid="{00000000-0005-0000-0000-0000BF020000}"/>
    <cellStyle name="Normal 5 3 2 5" xfId="704" xr:uid="{00000000-0005-0000-0000-0000C0020000}"/>
    <cellStyle name="Normal 5 3 2 5 2" xfId="705" xr:uid="{00000000-0005-0000-0000-0000C1020000}"/>
    <cellStyle name="Normal 5 3 2 6" xfId="706" xr:uid="{00000000-0005-0000-0000-0000C2020000}"/>
    <cellStyle name="Normal 5 3 3" xfId="707" xr:uid="{00000000-0005-0000-0000-0000C3020000}"/>
    <cellStyle name="Normal 5 3 3 2" xfId="708" xr:uid="{00000000-0005-0000-0000-0000C4020000}"/>
    <cellStyle name="Normal 5 3 3 2 2" xfId="709" xr:uid="{00000000-0005-0000-0000-0000C5020000}"/>
    <cellStyle name="Normal 5 3 3 2 2 2" xfId="710" xr:uid="{00000000-0005-0000-0000-0000C6020000}"/>
    <cellStyle name="Normal 5 3 3 2 3" xfId="711" xr:uid="{00000000-0005-0000-0000-0000C7020000}"/>
    <cellStyle name="Normal 5 3 3 2 3 2" xfId="712" xr:uid="{00000000-0005-0000-0000-0000C8020000}"/>
    <cellStyle name="Normal 5 3 3 2 4" xfId="713" xr:uid="{00000000-0005-0000-0000-0000C9020000}"/>
    <cellStyle name="Normal 5 3 3 2 4 2" xfId="714" xr:uid="{00000000-0005-0000-0000-0000CA020000}"/>
    <cellStyle name="Normal 5 3 3 2 5" xfId="715" xr:uid="{00000000-0005-0000-0000-0000CB020000}"/>
    <cellStyle name="Normal 5 3 3 3" xfId="716" xr:uid="{00000000-0005-0000-0000-0000CC020000}"/>
    <cellStyle name="Normal 5 3 3 3 2" xfId="717" xr:uid="{00000000-0005-0000-0000-0000CD020000}"/>
    <cellStyle name="Normal 5 3 3 4" xfId="718" xr:uid="{00000000-0005-0000-0000-0000CE020000}"/>
    <cellStyle name="Normal 5 3 3 4 2" xfId="719" xr:uid="{00000000-0005-0000-0000-0000CF020000}"/>
    <cellStyle name="Normal 5 3 3 5" xfId="720" xr:uid="{00000000-0005-0000-0000-0000D0020000}"/>
    <cellStyle name="Normal 5 3 3 5 2" xfId="721" xr:uid="{00000000-0005-0000-0000-0000D1020000}"/>
    <cellStyle name="Normal 5 3 3 6" xfId="722" xr:uid="{00000000-0005-0000-0000-0000D2020000}"/>
    <cellStyle name="Normal 5 3 4" xfId="723" xr:uid="{00000000-0005-0000-0000-0000D3020000}"/>
    <cellStyle name="Normal 5 3 4 2" xfId="724" xr:uid="{00000000-0005-0000-0000-0000D4020000}"/>
    <cellStyle name="Normal 5 3 4 2 2" xfId="725" xr:uid="{00000000-0005-0000-0000-0000D5020000}"/>
    <cellStyle name="Normal 5 3 4 3" xfId="726" xr:uid="{00000000-0005-0000-0000-0000D6020000}"/>
    <cellStyle name="Normal 5 3 4 3 2" xfId="727" xr:uid="{00000000-0005-0000-0000-0000D7020000}"/>
    <cellStyle name="Normal 5 3 4 4" xfId="728" xr:uid="{00000000-0005-0000-0000-0000D8020000}"/>
    <cellStyle name="Normal 5 3 4 4 2" xfId="729" xr:uid="{00000000-0005-0000-0000-0000D9020000}"/>
    <cellStyle name="Normal 5 3 4 5" xfId="730" xr:uid="{00000000-0005-0000-0000-0000DA020000}"/>
    <cellStyle name="Normal 5 3 5" xfId="731" xr:uid="{00000000-0005-0000-0000-0000DB020000}"/>
    <cellStyle name="Normal 5 3 5 2" xfId="732" xr:uid="{00000000-0005-0000-0000-0000DC020000}"/>
    <cellStyle name="Normal 5 3 6" xfId="733" xr:uid="{00000000-0005-0000-0000-0000DD020000}"/>
    <cellStyle name="Normal 5 3 6 2" xfId="734" xr:uid="{00000000-0005-0000-0000-0000DE020000}"/>
    <cellStyle name="Normal 5 3 7" xfId="735" xr:uid="{00000000-0005-0000-0000-0000DF020000}"/>
    <cellStyle name="Normal 5 3 7 2" xfId="736" xr:uid="{00000000-0005-0000-0000-0000E0020000}"/>
    <cellStyle name="Normal 5 3 8" xfId="737" xr:uid="{00000000-0005-0000-0000-0000E1020000}"/>
    <cellStyle name="Normal 5 3 9" xfId="738" xr:uid="{00000000-0005-0000-0000-0000E2020000}"/>
    <cellStyle name="Normal 5 4" xfId="739" xr:uid="{00000000-0005-0000-0000-0000E3020000}"/>
    <cellStyle name="Normal 5 4 2" xfId="740" xr:uid="{00000000-0005-0000-0000-0000E4020000}"/>
    <cellStyle name="Normal 5 4 2 2" xfId="741" xr:uid="{00000000-0005-0000-0000-0000E5020000}"/>
    <cellStyle name="Normal 5 4 2 2 2" xfId="742" xr:uid="{00000000-0005-0000-0000-0000E6020000}"/>
    <cellStyle name="Normal 5 4 2 3" xfId="743" xr:uid="{00000000-0005-0000-0000-0000E7020000}"/>
    <cellStyle name="Normal 5 4 2 3 2" xfId="744" xr:uid="{00000000-0005-0000-0000-0000E8020000}"/>
    <cellStyle name="Normal 5 4 2 4" xfId="745" xr:uid="{00000000-0005-0000-0000-0000E9020000}"/>
    <cellStyle name="Normal 5 4 2 4 2" xfId="746" xr:uid="{00000000-0005-0000-0000-0000EA020000}"/>
    <cellStyle name="Normal 5 4 2 5" xfId="747" xr:uid="{00000000-0005-0000-0000-0000EB020000}"/>
    <cellStyle name="Normal 5 4 3" xfId="748" xr:uid="{00000000-0005-0000-0000-0000EC020000}"/>
    <cellStyle name="Normal 5 4 3 2" xfId="749" xr:uid="{00000000-0005-0000-0000-0000ED020000}"/>
    <cellStyle name="Normal 5 4 4" xfId="750" xr:uid="{00000000-0005-0000-0000-0000EE020000}"/>
    <cellStyle name="Normal 5 4 4 2" xfId="751" xr:uid="{00000000-0005-0000-0000-0000EF020000}"/>
    <cellStyle name="Normal 5 4 5" xfId="752" xr:uid="{00000000-0005-0000-0000-0000F0020000}"/>
    <cellStyle name="Normal 5 4 5 2" xfId="753" xr:uid="{00000000-0005-0000-0000-0000F1020000}"/>
    <cellStyle name="Normal 5 4 6" xfId="754" xr:uid="{00000000-0005-0000-0000-0000F2020000}"/>
    <cellStyle name="Normal 5 5" xfId="755" xr:uid="{00000000-0005-0000-0000-0000F3020000}"/>
    <cellStyle name="Normal 5 5 2" xfId="756" xr:uid="{00000000-0005-0000-0000-0000F4020000}"/>
    <cellStyle name="Normal 5 5 2 2" xfId="757" xr:uid="{00000000-0005-0000-0000-0000F5020000}"/>
    <cellStyle name="Normal 5 5 2 2 2" xfId="758" xr:uid="{00000000-0005-0000-0000-0000F6020000}"/>
    <cellStyle name="Normal 5 5 2 3" xfId="759" xr:uid="{00000000-0005-0000-0000-0000F7020000}"/>
    <cellStyle name="Normal 5 5 2 3 2" xfId="760" xr:uid="{00000000-0005-0000-0000-0000F8020000}"/>
    <cellStyle name="Normal 5 5 2 4" xfId="761" xr:uid="{00000000-0005-0000-0000-0000F9020000}"/>
    <cellStyle name="Normal 5 5 2 4 2" xfId="762" xr:uid="{00000000-0005-0000-0000-0000FA020000}"/>
    <cellStyle name="Normal 5 5 2 5" xfId="763" xr:uid="{00000000-0005-0000-0000-0000FB020000}"/>
    <cellStyle name="Normal 5 5 3" xfId="764" xr:uid="{00000000-0005-0000-0000-0000FC020000}"/>
    <cellStyle name="Normal 5 5 3 2" xfId="765" xr:uid="{00000000-0005-0000-0000-0000FD020000}"/>
    <cellStyle name="Normal 5 5 4" xfId="766" xr:uid="{00000000-0005-0000-0000-0000FE020000}"/>
    <cellStyle name="Normal 5 5 4 2" xfId="767" xr:uid="{00000000-0005-0000-0000-0000FF020000}"/>
    <cellStyle name="Normal 5 5 5" xfId="768" xr:uid="{00000000-0005-0000-0000-000000030000}"/>
    <cellStyle name="Normal 5 5 5 2" xfId="769" xr:uid="{00000000-0005-0000-0000-000001030000}"/>
    <cellStyle name="Normal 5 5 6" xfId="770" xr:uid="{00000000-0005-0000-0000-000002030000}"/>
    <cellStyle name="Normal 5 6" xfId="771" xr:uid="{00000000-0005-0000-0000-000003030000}"/>
    <cellStyle name="Normal 5 6 2" xfId="772" xr:uid="{00000000-0005-0000-0000-000004030000}"/>
    <cellStyle name="Normal 5 6 2 2" xfId="773" xr:uid="{00000000-0005-0000-0000-000005030000}"/>
    <cellStyle name="Normal 5 6 3" xfId="774" xr:uid="{00000000-0005-0000-0000-000006030000}"/>
    <cellStyle name="Normal 5 6 3 2" xfId="775" xr:uid="{00000000-0005-0000-0000-000007030000}"/>
    <cellStyle name="Normal 5 6 4" xfId="776" xr:uid="{00000000-0005-0000-0000-000008030000}"/>
    <cellStyle name="Normal 5 6 4 2" xfId="777" xr:uid="{00000000-0005-0000-0000-000009030000}"/>
    <cellStyle name="Normal 5 6 5" xfId="778" xr:uid="{00000000-0005-0000-0000-00000A030000}"/>
    <cellStyle name="Normal 5 7" xfId="779" xr:uid="{00000000-0005-0000-0000-00000B030000}"/>
    <cellStyle name="Normal 5 7 2" xfId="780" xr:uid="{00000000-0005-0000-0000-00000C030000}"/>
    <cellStyle name="Normal 5 8" xfId="781" xr:uid="{00000000-0005-0000-0000-00000D030000}"/>
    <cellStyle name="Normal 5 8 2" xfId="782" xr:uid="{00000000-0005-0000-0000-00000E030000}"/>
    <cellStyle name="Normal 5 9" xfId="783" xr:uid="{00000000-0005-0000-0000-00000F030000}"/>
    <cellStyle name="Normal 5 9 2" xfId="784" xr:uid="{00000000-0005-0000-0000-000010030000}"/>
    <cellStyle name="Normal 6" xfId="785" xr:uid="{00000000-0005-0000-0000-000011030000}"/>
    <cellStyle name="Normal 6 2" xfId="1333" xr:uid="{00000000-0005-0000-0000-000057000000}"/>
    <cellStyle name="Normal 7" xfId="786" xr:uid="{00000000-0005-0000-0000-000012030000}"/>
    <cellStyle name="Normal 7 10" xfId="787" xr:uid="{00000000-0005-0000-0000-000013030000}"/>
    <cellStyle name="Normal 7 11" xfId="788" xr:uid="{00000000-0005-0000-0000-000014030000}"/>
    <cellStyle name="Normal 7 12" xfId="789" xr:uid="{00000000-0005-0000-0000-000015030000}"/>
    <cellStyle name="Normal 7 13" xfId="790" xr:uid="{00000000-0005-0000-0000-000016030000}"/>
    <cellStyle name="Normal 7 14" xfId="791" xr:uid="{00000000-0005-0000-0000-000017030000}"/>
    <cellStyle name="Normal 7 15" xfId="1347" xr:uid="{00000000-0005-0000-0000-00007C000000}"/>
    <cellStyle name="Normal 7 2" xfId="792" xr:uid="{00000000-0005-0000-0000-000018030000}"/>
    <cellStyle name="Normal 7 2 10" xfId="793" xr:uid="{00000000-0005-0000-0000-000019030000}"/>
    <cellStyle name="Normal 7 2 11" xfId="794" xr:uid="{00000000-0005-0000-0000-00001A030000}"/>
    <cellStyle name="Normal 7 2 12" xfId="795" xr:uid="{00000000-0005-0000-0000-00001B030000}"/>
    <cellStyle name="Normal 7 2 2" xfId="796" xr:uid="{00000000-0005-0000-0000-00001C030000}"/>
    <cellStyle name="Normal 7 2 2 2" xfId="797" xr:uid="{00000000-0005-0000-0000-00001D030000}"/>
    <cellStyle name="Normal 7 2 2 2 2" xfId="798" xr:uid="{00000000-0005-0000-0000-00001E030000}"/>
    <cellStyle name="Normal 7 2 2 2 2 2" xfId="799" xr:uid="{00000000-0005-0000-0000-00001F030000}"/>
    <cellStyle name="Normal 7 2 2 2 3" xfId="800" xr:uid="{00000000-0005-0000-0000-000020030000}"/>
    <cellStyle name="Normal 7 2 2 2 3 2" xfId="801" xr:uid="{00000000-0005-0000-0000-000021030000}"/>
    <cellStyle name="Normal 7 2 2 2 4" xfId="802" xr:uid="{00000000-0005-0000-0000-000022030000}"/>
    <cellStyle name="Normal 7 2 2 2 4 2" xfId="803" xr:uid="{00000000-0005-0000-0000-000023030000}"/>
    <cellStyle name="Normal 7 2 2 2 5" xfId="804" xr:uid="{00000000-0005-0000-0000-000024030000}"/>
    <cellStyle name="Normal 7 2 2 3" xfId="805" xr:uid="{00000000-0005-0000-0000-000025030000}"/>
    <cellStyle name="Normal 7 2 2 3 2" xfId="806" xr:uid="{00000000-0005-0000-0000-000026030000}"/>
    <cellStyle name="Normal 7 2 2 4" xfId="807" xr:uid="{00000000-0005-0000-0000-000027030000}"/>
    <cellStyle name="Normal 7 2 2 4 2" xfId="808" xr:uid="{00000000-0005-0000-0000-000028030000}"/>
    <cellStyle name="Normal 7 2 2 5" xfId="809" xr:uid="{00000000-0005-0000-0000-000029030000}"/>
    <cellStyle name="Normal 7 2 2 5 2" xfId="810" xr:uid="{00000000-0005-0000-0000-00002A030000}"/>
    <cellStyle name="Normal 7 2 2 6" xfId="811" xr:uid="{00000000-0005-0000-0000-00002B030000}"/>
    <cellStyle name="Normal 7 2 3" xfId="812" xr:uid="{00000000-0005-0000-0000-00002C030000}"/>
    <cellStyle name="Normal 7 2 3 2" xfId="813" xr:uid="{00000000-0005-0000-0000-00002D030000}"/>
    <cellStyle name="Normal 7 2 3 2 2" xfId="814" xr:uid="{00000000-0005-0000-0000-00002E030000}"/>
    <cellStyle name="Normal 7 2 3 2 2 2" xfId="815" xr:uid="{00000000-0005-0000-0000-00002F030000}"/>
    <cellStyle name="Normal 7 2 3 2 3" xfId="816" xr:uid="{00000000-0005-0000-0000-000030030000}"/>
    <cellStyle name="Normal 7 2 3 2 3 2" xfId="817" xr:uid="{00000000-0005-0000-0000-000031030000}"/>
    <cellStyle name="Normal 7 2 3 2 4" xfId="818" xr:uid="{00000000-0005-0000-0000-000032030000}"/>
    <cellStyle name="Normal 7 2 3 2 4 2" xfId="819" xr:uid="{00000000-0005-0000-0000-000033030000}"/>
    <cellStyle name="Normal 7 2 3 2 5" xfId="820" xr:uid="{00000000-0005-0000-0000-000034030000}"/>
    <cellStyle name="Normal 7 2 3 3" xfId="821" xr:uid="{00000000-0005-0000-0000-000035030000}"/>
    <cellStyle name="Normal 7 2 3 3 2" xfId="822" xr:uid="{00000000-0005-0000-0000-000036030000}"/>
    <cellStyle name="Normal 7 2 3 4" xfId="823" xr:uid="{00000000-0005-0000-0000-000037030000}"/>
    <cellStyle name="Normal 7 2 3 4 2" xfId="824" xr:uid="{00000000-0005-0000-0000-000038030000}"/>
    <cellStyle name="Normal 7 2 3 5" xfId="825" xr:uid="{00000000-0005-0000-0000-000039030000}"/>
    <cellStyle name="Normal 7 2 3 5 2" xfId="826" xr:uid="{00000000-0005-0000-0000-00003A030000}"/>
    <cellStyle name="Normal 7 2 3 6" xfId="827" xr:uid="{00000000-0005-0000-0000-00003B030000}"/>
    <cellStyle name="Normal 7 2 4" xfId="828" xr:uid="{00000000-0005-0000-0000-00003C030000}"/>
    <cellStyle name="Normal 7 2 4 2" xfId="829" xr:uid="{00000000-0005-0000-0000-00003D030000}"/>
    <cellStyle name="Normal 7 2 4 2 2" xfId="830" xr:uid="{00000000-0005-0000-0000-00003E030000}"/>
    <cellStyle name="Normal 7 2 4 3" xfId="831" xr:uid="{00000000-0005-0000-0000-00003F030000}"/>
    <cellStyle name="Normal 7 2 4 3 2" xfId="832" xr:uid="{00000000-0005-0000-0000-000040030000}"/>
    <cellStyle name="Normal 7 2 4 4" xfId="833" xr:uid="{00000000-0005-0000-0000-000041030000}"/>
    <cellStyle name="Normal 7 2 4 4 2" xfId="834" xr:uid="{00000000-0005-0000-0000-000042030000}"/>
    <cellStyle name="Normal 7 2 4 5" xfId="835" xr:uid="{00000000-0005-0000-0000-000043030000}"/>
    <cellStyle name="Normal 7 2 5" xfId="836" xr:uid="{00000000-0005-0000-0000-000044030000}"/>
    <cellStyle name="Normal 7 2 5 2" xfId="837" xr:uid="{00000000-0005-0000-0000-000045030000}"/>
    <cellStyle name="Normal 7 2 6" xfId="838" xr:uid="{00000000-0005-0000-0000-000046030000}"/>
    <cellStyle name="Normal 7 2 6 2" xfId="839" xr:uid="{00000000-0005-0000-0000-000047030000}"/>
    <cellStyle name="Normal 7 2 7" xfId="840" xr:uid="{00000000-0005-0000-0000-000048030000}"/>
    <cellStyle name="Normal 7 2 7 2" xfId="841" xr:uid="{00000000-0005-0000-0000-000049030000}"/>
    <cellStyle name="Normal 7 2 8" xfId="842" xr:uid="{00000000-0005-0000-0000-00004A030000}"/>
    <cellStyle name="Normal 7 2 9" xfId="843" xr:uid="{00000000-0005-0000-0000-00004B030000}"/>
    <cellStyle name="Normal 7 3" xfId="844" xr:uid="{00000000-0005-0000-0000-00004C030000}"/>
    <cellStyle name="Normal 7 3 10" xfId="845" xr:uid="{00000000-0005-0000-0000-00004D030000}"/>
    <cellStyle name="Normal 7 3 11" xfId="846" xr:uid="{00000000-0005-0000-0000-00004E030000}"/>
    <cellStyle name="Normal 7 3 12" xfId="847" xr:uid="{00000000-0005-0000-0000-00004F030000}"/>
    <cellStyle name="Normal 7 3 2" xfId="848" xr:uid="{00000000-0005-0000-0000-000050030000}"/>
    <cellStyle name="Normal 7 3 2 2" xfId="849" xr:uid="{00000000-0005-0000-0000-000051030000}"/>
    <cellStyle name="Normal 7 3 2 2 2" xfId="850" xr:uid="{00000000-0005-0000-0000-000052030000}"/>
    <cellStyle name="Normal 7 3 2 2 2 2" xfId="851" xr:uid="{00000000-0005-0000-0000-000053030000}"/>
    <cellStyle name="Normal 7 3 2 2 3" xfId="852" xr:uid="{00000000-0005-0000-0000-000054030000}"/>
    <cellStyle name="Normal 7 3 2 2 3 2" xfId="853" xr:uid="{00000000-0005-0000-0000-000055030000}"/>
    <cellStyle name="Normal 7 3 2 2 4" xfId="854" xr:uid="{00000000-0005-0000-0000-000056030000}"/>
    <cellStyle name="Normal 7 3 2 2 4 2" xfId="855" xr:uid="{00000000-0005-0000-0000-000057030000}"/>
    <cellStyle name="Normal 7 3 2 2 5" xfId="856" xr:uid="{00000000-0005-0000-0000-000058030000}"/>
    <cellStyle name="Normal 7 3 2 3" xfId="857" xr:uid="{00000000-0005-0000-0000-000059030000}"/>
    <cellStyle name="Normal 7 3 2 3 2" xfId="858" xr:uid="{00000000-0005-0000-0000-00005A030000}"/>
    <cellStyle name="Normal 7 3 2 4" xfId="859" xr:uid="{00000000-0005-0000-0000-00005B030000}"/>
    <cellStyle name="Normal 7 3 2 4 2" xfId="860" xr:uid="{00000000-0005-0000-0000-00005C030000}"/>
    <cellStyle name="Normal 7 3 2 5" xfId="861" xr:uid="{00000000-0005-0000-0000-00005D030000}"/>
    <cellStyle name="Normal 7 3 2 5 2" xfId="862" xr:uid="{00000000-0005-0000-0000-00005E030000}"/>
    <cellStyle name="Normal 7 3 2 6" xfId="863" xr:uid="{00000000-0005-0000-0000-00005F030000}"/>
    <cellStyle name="Normal 7 3 3" xfId="864" xr:uid="{00000000-0005-0000-0000-000060030000}"/>
    <cellStyle name="Normal 7 3 3 2" xfId="865" xr:uid="{00000000-0005-0000-0000-000061030000}"/>
    <cellStyle name="Normal 7 3 3 2 2" xfId="866" xr:uid="{00000000-0005-0000-0000-000062030000}"/>
    <cellStyle name="Normal 7 3 3 2 2 2" xfId="867" xr:uid="{00000000-0005-0000-0000-000063030000}"/>
    <cellStyle name="Normal 7 3 3 2 3" xfId="868" xr:uid="{00000000-0005-0000-0000-000064030000}"/>
    <cellStyle name="Normal 7 3 3 2 3 2" xfId="869" xr:uid="{00000000-0005-0000-0000-000065030000}"/>
    <cellStyle name="Normal 7 3 3 2 4" xfId="870" xr:uid="{00000000-0005-0000-0000-000066030000}"/>
    <cellStyle name="Normal 7 3 3 2 4 2" xfId="871" xr:uid="{00000000-0005-0000-0000-000067030000}"/>
    <cellStyle name="Normal 7 3 3 2 5" xfId="872" xr:uid="{00000000-0005-0000-0000-000068030000}"/>
    <cellStyle name="Normal 7 3 3 3" xfId="873" xr:uid="{00000000-0005-0000-0000-000069030000}"/>
    <cellStyle name="Normal 7 3 3 3 2" xfId="874" xr:uid="{00000000-0005-0000-0000-00006A030000}"/>
    <cellStyle name="Normal 7 3 3 4" xfId="875" xr:uid="{00000000-0005-0000-0000-00006B030000}"/>
    <cellStyle name="Normal 7 3 3 4 2" xfId="876" xr:uid="{00000000-0005-0000-0000-00006C030000}"/>
    <cellStyle name="Normal 7 3 3 5" xfId="877" xr:uid="{00000000-0005-0000-0000-00006D030000}"/>
    <cellStyle name="Normal 7 3 3 5 2" xfId="878" xr:uid="{00000000-0005-0000-0000-00006E030000}"/>
    <cellStyle name="Normal 7 3 3 6" xfId="879" xr:uid="{00000000-0005-0000-0000-00006F030000}"/>
    <cellStyle name="Normal 7 3 4" xfId="880" xr:uid="{00000000-0005-0000-0000-000070030000}"/>
    <cellStyle name="Normal 7 3 4 2" xfId="881" xr:uid="{00000000-0005-0000-0000-000071030000}"/>
    <cellStyle name="Normal 7 3 4 2 2" xfId="882" xr:uid="{00000000-0005-0000-0000-000072030000}"/>
    <cellStyle name="Normal 7 3 4 3" xfId="883" xr:uid="{00000000-0005-0000-0000-000073030000}"/>
    <cellStyle name="Normal 7 3 4 3 2" xfId="884" xr:uid="{00000000-0005-0000-0000-000074030000}"/>
    <cellStyle name="Normal 7 3 4 4" xfId="885" xr:uid="{00000000-0005-0000-0000-000075030000}"/>
    <cellStyle name="Normal 7 3 4 4 2" xfId="886" xr:uid="{00000000-0005-0000-0000-000076030000}"/>
    <cellStyle name="Normal 7 3 4 5" xfId="887" xr:uid="{00000000-0005-0000-0000-000077030000}"/>
    <cellStyle name="Normal 7 3 5" xfId="888" xr:uid="{00000000-0005-0000-0000-000078030000}"/>
    <cellStyle name="Normal 7 3 5 2" xfId="889" xr:uid="{00000000-0005-0000-0000-000079030000}"/>
    <cellStyle name="Normal 7 3 6" xfId="890" xr:uid="{00000000-0005-0000-0000-00007A030000}"/>
    <cellStyle name="Normal 7 3 6 2" xfId="891" xr:uid="{00000000-0005-0000-0000-00007B030000}"/>
    <cellStyle name="Normal 7 3 7" xfId="892" xr:uid="{00000000-0005-0000-0000-00007C030000}"/>
    <cellStyle name="Normal 7 3 7 2" xfId="893" xr:uid="{00000000-0005-0000-0000-00007D030000}"/>
    <cellStyle name="Normal 7 3 8" xfId="894" xr:uid="{00000000-0005-0000-0000-00007E030000}"/>
    <cellStyle name="Normal 7 3 9" xfId="895" xr:uid="{00000000-0005-0000-0000-00007F030000}"/>
    <cellStyle name="Normal 7 4" xfId="896" xr:uid="{00000000-0005-0000-0000-000080030000}"/>
    <cellStyle name="Normal 7 4 2" xfId="897" xr:uid="{00000000-0005-0000-0000-000081030000}"/>
    <cellStyle name="Normal 7 4 2 2" xfId="898" xr:uid="{00000000-0005-0000-0000-000082030000}"/>
    <cellStyle name="Normal 7 4 2 2 2" xfId="899" xr:uid="{00000000-0005-0000-0000-000083030000}"/>
    <cellStyle name="Normal 7 4 2 3" xfId="900" xr:uid="{00000000-0005-0000-0000-000084030000}"/>
    <cellStyle name="Normal 7 4 2 3 2" xfId="901" xr:uid="{00000000-0005-0000-0000-000085030000}"/>
    <cellStyle name="Normal 7 4 2 4" xfId="902" xr:uid="{00000000-0005-0000-0000-000086030000}"/>
    <cellStyle name="Normal 7 4 2 4 2" xfId="903" xr:uid="{00000000-0005-0000-0000-000087030000}"/>
    <cellStyle name="Normal 7 4 2 5" xfId="904" xr:uid="{00000000-0005-0000-0000-000088030000}"/>
    <cellStyle name="Normal 7 4 3" xfId="905" xr:uid="{00000000-0005-0000-0000-000089030000}"/>
    <cellStyle name="Normal 7 4 3 2" xfId="906" xr:uid="{00000000-0005-0000-0000-00008A030000}"/>
    <cellStyle name="Normal 7 4 4" xfId="907" xr:uid="{00000000-0005-0000-0000-00008B030000}"/>
    <cellStyle name="Normal 7 4 4 2" xfId="908" xr:uid="{00000000-0005-0000-0000-00008C030000}"/>
    <cellStyle name="Normal 7 4 5" xfId="909" xr:uid="{00000000-0005-0000-0000-00008D030000}"/>
    <cellStyle name="Normal 7 4 5 2" xfId="910" xr:uid="{00000000-0005-0000-0000-00008E030000}"/>
    <cellStyle name="Normal 7 4 6" xfId="911" xr:uid="{00000000-0005-0000-0000-00008F030000}"/>
    <cellStyle name="Normal 7 5" xfId="912" xr:uid="{00000000-0005-0000-0000-000090030000}"/>
    <cellStyle name="Normal 7 5 2" xfId="913" xr:uid="{00000000-0005-0000-0000-000091030000}"/>
    <cellStyle name="Normal 7 5 2 2" xfId="914" xr:uid="{00000000-0005-0000-0000-000092030000}"/>
    <cellStyle name="Normal 7 5 2 2 2" xfId="915" xr:uid="{00000000-0005-0000-0000-000093030000}"/>
    <cellStyle name="Normal 7 5 2 3" xfId="916" xr:uid="{00000000-0005-0000-0000-000094030000}"/>
    <cellStyle name="Normal 7 5 2 3 2" xfId="917" xr:uid="{00000000-0005-0000-0000-000095030000}"/>
    <cellStyle name="Normal 7 5 2 4" xfId="918" xr:uid="{00000000-0005-0000-0000-000096030000}"/>
    <cellStyle name="Normal 7 5 2 4 2" xfId="919" xr:uid="{00000000-0005-0000-0000-000097030000}"/>
    <cellStyle name="Normal 7 5 2 5" xfId="920" xr:uid="{00000000-0005-0000-0000-000098030000}"/>
    <cellStyle name="Normal 7 5 3" xfId="921" xr:uid="{00000000-0005-0000-0000-000099030000}"/>
    <cellStyle name="Normal 7 5 3 2" xfId="922" xr:uid="{00000000-0005-0000-0000-00009A030000}"/>
    <cellStyle name="Normal 7 5 4" xfId="923" xr:uid="{00000000-0005-0000-0000-00009B030000}"/>
    <cellStyle name="Normal 7 5 4 2" xfId="924" xr:uid="{00000000-0005-0000-0000-00009C030000}"/>
    <cellStyle name="Normal 7 5 5" xfId="925" xr:uid="{00000000-0005-0000-0000-00009D030000}"/>
    <cellStyle name="Normal 7 5 5 2" xfId="926" xr:uid="{00000000-0005-0000-0000-00009E030000}"/>
    <cellStyle name="Normal 7 5 6" xfId="927" xr:uid="{00000000-0005-0000-0000-00009F030000}"/>
    <cellStyle name="Normal 7 6" xfId="928" xr:uid="{00000000-0005-0000-0000-0000A0030000}"/>
    <cellStyle name="Normal 7 6 2" xfId="929" xr:uid="{00000000-0005-0000-0000-0000A1030000}"/>
    <cellStyle name="Normal 7 6 2 2" xfId="930" xr:uid="{00000000-0005-0000-0000-0000A2030000}"/>
    <cellStyle name="Normal 7 6 3" xfId="931" xr:uid="{00000000-0005-0000-0000-0000A3030000}"/>
    <cellStyle name="Normal 7 6 3 2" xfId="932" xr:uid="{00000000-0005-0000-0000-0000A4030000}"/>
    <cellStyle name="Normal 7 6 4" xfId="933" xr:uid="{00000000-0005-0000-0000-0000A5030000}"/>
    <cellStyle name="Normal 7 6 4 2" xfId="934" xr:uid="{00000000-0005-0000-0000-0000A6030000}"/>
    <cellStyle name="Normal 7 6 5" xfId="935" xr:uid="{00000000-0005-0000-0000-0000A7030000}"/>
    <cellStyle name="Normal 7 7" xfId="936" xr:uid="{00000000-0005-0000-0000-0000A8030000}"/>
    <cellStyle name="Normal 7 7 2" xfId="937" xr:uid="{00000000-0005-0000-0000-0000A9030000}"/>
    <cellStyle name="Normal 7 8" xfId="938" xr:uid="{00000000-0005-0000-0000-0000AA030000}"/>
    <cellStyle name="Normal 7 8 2" xfId="939" xr:uid="{00000000-0005-0000-0000-0000AB030000}"/>
    <cellStyle name="Normal 7 9" xfId="940" xr:uid="{00000000-0005-0000-0000-0000AC030000}"/>
    <cellStyle name="Normal 7 9 2" xfId="941" xr:uid="{00000000-0005-0000-0000-0000AD030000}"/>
    <cellStyle name="Normal 8" xfId="942" xr:uid="{00000000-0005-0000-0000-0000AE030000}"/>
    <cellStyle name="Normal 8 10" xfId="943" xr:uid="{00000000-0005-0000-0000-0000AF030000}"/>
    <cellStyle name="Normal 8 11" xfId="944" xr:uid="{00000000-0005-0000-0000-0000B0030000}"/>
    <cellStyle name="Normal 8 12" xfId="945" xr:uid="{00000000-0005-0000-0000-0000B1030000}"/>
    <cellStyle name="Normal 8 13" xfId="946" xr:uid="{00000000-0005-0000-0000-0000B2030000}"/>
    <cellStyle name="Normal 8 14" xfId="947" xr:uid="{00000000-0005-0000-0000-0000B3030000}"/>
    <cellStyle name="Normal 8 15" xfId="1361" xr:uid="{00000000-0005-0000-0000-00008A000000}"/>
    <cellStyle name="Normal 8 2" xfId="948" xr:uid="{00000000-0005-0000-0000-0000B4030000}"/>
    <cellStyle name="Normal 8 2 10" xfId="949" xr:uid="{00000000-0005-0000-0000-0000B5030000}"/>
    <cellStyle name="Normal 8 2 11" xfId="950" xr:uid="{00000000-0005-0000-0000-0000B6030000}"/>
    <cellStyle name="Normal 8 2 12" xfId="951" xr:uid="{00000000-0005-0000-0000-0000B7030000}"/>
    <cellStyle name="Normal 8 2 2" xfId="952" xr:uid="{00000000-0005-0000-0000-0000B8030000}"/>
    <cellStyle name="Normal 8 2 2 2" xfId="953" xr:uid="{00000000-0005-0000-0000-0000B9030000}"/>
    <cellStyle name="Normal 8 2 2 2 2" xfId="954" xr:uid="{00000000-0005-0000-0000-0000BA030000}"/>
    <cellStyle name="Normal 8 2 2 2 2 2" xfId="955" xr:uid="{00000000-0005-0000-0000-0000BB030000}"/>
    <cellStyle name="Normal 8 2 2 2 3" xfId="956" xr:uid="{00000000-0005-0000-0000-0000BC030000}"/>
    <cellStyle name="Normal 8 2 2 2 3 2" xfId="957" xr:uid="{00000000-0005-0000-0000-0000BD030000}"/>
    <cellStyle name="Normal 8 2 2 2 4" xfId="958" xr:uid="{00000000-0005-0000-0000-0000BE030000}"/>
    <cellStyle name="Normal 8 2 2 2 4 2" xfId="959" xr:uid="{00000000-0005-0000-0000-0000BF030000}"/>
    <cellStyle name="Normal 8 2 2 2 5" xfId="960" xr:uid="{00000000-0005-0000-0000-0000C0030000}"/>
    <cellStyle name="Normal 8 2 2 3" xfId="961" xr:uid="{00000000-0005-0000-0000-0000C1030000}"/>
    <cellStyle name="Normal 8 2 2 3 2" xfId="962" xr:uid="{00000000-0005-0000-0000-0000C2030000}"/>
    <cellStyle name="Normal 8 2 2 4" xfId="963" xr:uid="{00000000-0005-0000-0000-0000C3030000}"/>
    <cellStyle name="Normal 8 2 2 4 2" xfId="964" xr:uid="{00000000-0005-0000-0000-0000C4030000}"/>
    <cellStyle name="Normal 8 2 2 5" xfId="965" xr:uid="{00000000-0005-0000-0000-0000C5030000}"/>
    <cellStyle name="Normal 8 2 2 5 2" xfId="966" xr:uid="{00000000-0005-0000-0000-0000C6030000}"/>
    <cellStyle name="Normal 8 2 2 6" xfId="967" xr:uid="{00000000-0005-0000-0000-0000C7030000}"/>
    <cellStyle name="Normal 8 2 3" xfId="968" xr:uid="{00000000-0005-0000-0000-0000C8030000}"/>
    <cellStyle name="Normal 8 2 3 2" xfId="969" xr:uid="{00000000-0005-0000-0000-0000C9030000}"/>
    <cellStyle name="Normal 8 2 3 2 2" xfId="970" xr:uid="{00000000-0005-0000-0000-0000CA030000}"/>
    <cellStyle name="Normal 8 2 3 2 2 2" xfId="971" xr:uid="{00000000-0005-0000-0000-0000CB030000}"/>
    <cellStyle name="Normal 8 2 3 2 3" xfId="972" xr:uid="{00000000-0005-0000-0000-0000CC030000}"/>
    <cellStyle name="Normal 8 2 3 2 3 2" xfId="973" xr:uid="{00000000-0005-0000-0000-0000CD030000}"/>
    <cellStyle name="Normal 8 2 3 2 4" xfId="974" xr:uid="{00000000-0005-0000-0000-0000CE030000}"/>
    <cellStyle name="Normal 8 2 3 2 4 2" xfId="975" xr:uid="{00000000-0005-0000-0000-0000CF030000}"/>
    <cellStyle name="Normal 8 2 3 2 5" xfId="976" xr:uid="{00000000-0005-0000-0000-0000D0030000}"/>
    <cellStyle name="Normal 8 2 3 3" xfId="977" xr:uid="{00000000-0005-0000-0000-0000D1030000}"/>
    <cellStyle name="Normal 8 2 3 3 2" xfId="978" xr:uid="{00000000-0005-0000-0000-0000D2030000}"/>
    <cellStyle name="Normal 8 2 3 4" xfId="979" xr:uid="{00000000-0005-0000-0000-0000D3030000}"/>
    <cellStyle name="Normal 8 2 3 4 2" xfId="980" xr:uid="{00000000-0005-0000-0000-0000D4030000}"/>
    <cellStyle name="Normal 8 2 3 5" xfId="981" xr:uid="{00000000-0005-0000-0000-0000D5030000}"/>
    <cellStyle name="Normal 8 2 3 5 2" xfId="982" xr:uid="{00000000-0005-0000-0000-0000D6030000}"/>
    <cellStyle name="Normal 8 2 3 6" xfId="983" xr:uid="{00000000-0005-0000-0000-0000D7030000}"/>
    <cellStyle name="Normal 8 2 4" xfId="984" xr:uid="{00000000-0005-0000-0000-0000D8030000}"/>
    <cellStyle name="Normal 8 2 4 2" xfId="985" xr:uid="{00000000-0005-0000-0000-0000D9030000}"/>
    <cellStyle name="Normal 8 2 4 2 2" xfId="986" xr:uid="{00000000-0005-0000-0000-0000DA030000}"/>
    <cellStyle name="Normal 8 2 4 3" xfId="987" xr:uid="{00000000-0005-0000-0000-0000DB030000}"/>
    <cellStyle name="Normal 8 2 4 3 2" xfId="988" xr:uid="{00000000-0005-0000-0000-0000DC030000}"/>
    <cellStyle name="Normal 8 2 4 4" xfId="989" xr:uid="{00000000-0005-0000-0000-0000DD030000}"/>
    <cellStyle name="Normal 8 2 4 4 2" xfId="990" xr:uid="{00000000-0005-0000-0000-0000DE030000}"/>
    <cellStyle name="Normal 8 2 4 5" xfId="991" xr:uid="{00000000-0005-0000-0000-0000DF030000}"/>
    <cellStyle name="Normal 8 2 5" xfId="992" xr:uid="{00000000-0005-0000-0000-0000E0030000}"/>
    <cellStyle name="Normal 8 2 5 2" xfId="993" xr:uid="{00000000-0005-0000-0000-0000E1030000}"/>
    <cellStyle name="Normal 8 2 6" xfId="994" xr:uid="{00000000-0005-0000-0000-0000E2030000}"/>
    <cellStyle name="Normal 8 2 6 2" xfId="995" xr:uid="{00000000-0005-0000-0000-0000E3030000}"/>
    <cellStyle name="Normal 8 2 7" xfId="996" xr:uid="{00000000-0005-0000-0000-0000E4030000}"/>
    <cellStyle name="Normal 8 2 7 2" xfId="997" xr:uid="{00000000-0005-0000-0000-0000E5030000}"/>
    <cellStyle name="Normal 8 2 8" xfId="998" xr:uid="{00000000-0005-0000-0000-0000E6030000}"/>
    <cellStyle name="Normal 8 2 9" xfId="999" xr:uid="{00000000-0005-0000-0000-0000E7030000}"/>
    <cellStyle name="Normal 8 3" xfId="1000" xr:uid="{00000000-0005-0000-0000-0000E8030000}"/>
    <cellStyle name="Normal 8 3 10" xfId="1001" xr:uid="{00000000-0005-0000-0000-0000E9030000}"/>
    <cellStyle name="Normal 8 3 11" xfId="1002" xr:uid="{00000000-0005-0000-0000-0000EA030000}"/>
    <cellStyle name="Normal 8 3 12" xfId="1003" xr:uid="{00000000-0005-0000-0000-0000EB030000}"/>
    <cellStyle name="Normal 8 3 2" xfId="1004" xr:uid="{00000000-0005-0000-0000-0000EC030000}"/>
    <cellStyle name="Normal 8 3 2 2" xfId="1005" xr:uid="{00000000-0005-0000-0000-0000ED030000}"/>
    <cellStyle name="Normal 8 3 2 2 2" xfId="1006" xr:uid="{00000000-0005-0000-0000-0000EE030000}"/>
    <cellStyle name="Normal 8 3 2 2 2 2" xfId="1007" xr:uid="{00000000-0005-0000-0000-0000EF030000}"/>
    <cellStyle name="Normal 8 3 2 2 3" xfId="1008" xr:uid="{00000000-0005-0000-0000-0000F0030000}"/>
    <cellStyle name="Normal 8 3 2 2 3 2" xfId="1009" xr:uid="{00000000-0005-0000-0000-0000F1030000}"/>
    <cellStyle name="Normal 8 3 2 2 4" xfId="1010" xr:uid="{00000000-0005-0000-0000-0000F2030000}"/>
    <cellStyle name="Normal 8 3 2 2 4 2" xfId="1011" xr:uid="{00000000-0005-0000-0000-0000F3030000}"/>
    <cellStyle name="Normal 8 3 2 2 5" xfId="1012" xr:uid="{00000000-0005-0000-0000-0000F4030000}"/>
    <cellStyle name="Normal 8 3 2 3" xfId="1013" xr:uid="{00000000-0005-0000-0000-0000F5030000}"/>
    <cellStyle name="Normal 8 3 2 3 2" xfId="1014" xr:uid="{00000000-0005-0000-0000-0000F6030000}"/>
    <cellStyle name="Normal 8 3 2 4" xfId="1015" xr:uid="{00000000-0005-0000-0000-0000F7030000}"/>
    <cellStyle name="Normal 8 3 2 4 2" xfId="1016" xr:uid="{00000000-0005-0000-0000-0000F8030000}"/>
    <cellStyle name="Normal 8 3 2 5" xfId="1017" xr:uid="{00000000-0005-0000-0000-0000F9030000}"/>
    <cellStyle name="Normal 8 3 2 5 2" xfId="1018" xr:uid="{00000000-0005-0000-0000-0000FA030000}"/>
    <cellStyle name="Normal 8 3 2 6" xfId="1019" xr:uid="{00000000-0005-0000-0000-0000FB030000}"/>
    <cellStyle name="Normal 8 3 3" xfId="1020" xr:uid="{00000000-0005-0000-0000-0000FC030000}"/>
    <cellStyle name="Normal 8 3 3 2" xfId="1021" xr:uid="{00000000-0005-0000-0000-0000FD030000}"/>
    <cellStyle name="Normal 8 3 3 2 2" xfId="1022" xr:uid="{00000000-0005-0000-0000-0000FE030000}"/>
    <cellStyle name="Normal 8 3 3 2 2 2" xfId="1023" xr:uid="{00000000-0005-0000-0000-0000FF030000}"/>
    <cellStyle name="Normal 8 3 3 2 3" xfId="1024" xr:uid="{00000000-0005-0000-0000-000000040000}"/>
    <cellStyle name="Normal 8 3 3 2 3 2" xfId="1025" xr:uid="{00000000-0005-0000-0000-000001040000}"/>
    <cellStyle name="Normal 8 3 3 2 4" xfId="1026" xr:uid="{00000000-0005-0000-0000-000002040000}"/>
    <cellStyle name="Normal 8 3 3 2 4 2" xfId="1027" xr:uid="{00000000-0005-0000-0000-000003040000}"/>
    <cellStyle name="Normal 8 3 3 2 5" xfId="1028" xr:uid="{00000000-0005-0000-0000-000004040000}"/>
    <cellStyle name="Normal 8 3 3 3" xfId="1029" xr:uid="{00000000-0005-0000-0000-000005040000}"/>
    <cellStyle name="Normal 8 3 3 3 2" xfId="1030" xr:uid="{00000000-0005-0000-0000-000006040000}"/>
    <cellStyle name="Normal 8 3 3 4" xfId="1031" xr:uid="{00000000-0005-0000-0000-000007040000}"/>
    <cellStyle name="Normal 8 3 3 4 2" xfId="1032" xr:uid="{00000000-0005-0000-0000-000008040000}"/>
    <cellStyle name="Normal 8 3 3 5" xfId="1033" xr:uid="{00000000-0005-0000-0000-000009040000}"/>
    <cellStyle name="Normal 8 3 3 5 2" xfId="1034" xr:uid="{00000000-0005-0000-0000-00000A040000}"/>
    <cellStyle name="Normal 8 3 3 6" xfId="1035" xr:uid="{00000000-0005-0000-0000-00000B040000}"/>
    <cellStyle name="Normal 8 3 4" xfId="1036" xr:uid="{00000000-0005-0000-0000-00000C040000}"/>
    <cellStyle name="Normal 8 3 4 2" xfId="1037" xr:uid="{00000000-0005-0000-0000-00000D040000}"/>
    <cellStyle name="Normal 8 3 4 2 2" xfId="1038" xr:uid="{00000000-0005-0000-0000-00000E040000}"/>
    <cellStyle name="Normal 8 3 4 3" xfId="1039" xr:uid="{00000000-0005-0000-0000-00000F040000}"/>
    <cellStyle name="Normal 8 3 4 3 2" xfId="1040" xr:uid="{00000000-0005-0000-0000-000010040000}"/>
    <cellStyle name="Normal 8 3 4 4" xfId="1041" xr:uid="{00000000-0005-0000-0000-000011040000}"/>
    <cellStyle name="Normal 8 3 4 4 2" xfId="1042" xr:uid="{00000000-0005-0000-0000-000012040000}"/>
    <cellStyle name="Normal 8 3 4 5" xfId="1043" xr:uid="{00000000-0005-0000-0000-000013040000}"/>
    <cellStyle name="Normal 8 3 5" xfId="1044" xr:uid="{00000000-0005-0000-0000-000014040000}"/>
    <cellStyle name="Normal 8 3 5 2" xfId="1045" xr:uid="{00000000-0005-0000-0000-000015040000}"/>
    <cellStyle name="Normal 8 3 6" xfId="1046" xr:uid="{00000000-0005-0000-0000-000016040000}"/>
    <cellStyle name="Normal 8 3 6 2" xfId="1047" xr:uid="{00000000-0005-0000-0000-000017040000}"/>
    <cellStyle name="Normal 8 3 7" xfId="1048" xr:uid="{00000000-0005-0000-0000-000018040000}"/>
    <cellStyle name="Normal 8 3 7 2" xfId="1049" xr:uid="{00000000-0005-0000-0000-000019040000}"/>
    <cellStyle name="Normal 8 3 8" xfId="1050" xr:uid="{00000000-0005-0000-0000-00001A040000}"/>
    <cellStyle name="Normal 8 3 9" xfId="1051" xr:uid="{00000000-0005-0000-0000-00001B040000}"/>
    <cellStyle name="Normal 8 4" xfId="1052" xr:uid="{00000000-0005-0000-0000-00001C040000}"/>
    <cellStyle name="Normal 8 4 2" xfId="1053" xr:uid="{00000000-0005-0000-0000-00001D040000}"/>
    <cellStyle name="Normal 8 4 2 2" xfId="1054" xr:uid="{00000000-0005-0000-0000-00001E040000}"/>
    <cellStyle name="Normal 8 4 2 2 2" xfId="1055" xr:uid="{00000000-0005-0000-0000-00001F040000}"/>
    <cellStyle name="Normal 8 4 2 3" xfId="1056" xr:uid="{00000000-0005-0000-0000-000020040000}"/>
    <cellStyle name="Normal 8 4 2 3 2" xfId="1057" xr:uid="{00000000-0005-0000-0000-000021040000}"/>
    <cellStyle name="Normal 8 4 2 4" xfId="1058" xr:uid="{00000000-0005-0000-0000-000022040000}"/>
    <cellStyle name="Normal 8 4 2 4 2" xfId="1059" xr:uid="{00000000-0005-0000-0000-000023040000}"/>
    <cellStyle name="Normal 8 4 2 5" xfId="1060" xr:uid="{00000000-0005-0000-0000-000024040000}"/>
    <cellStyle name="Normal 8 4 3" xfId="1061" xr:uid="{00000000-0005-0000-0000-000025040000}"/>
    <cellStyle name="Normal 8 4 3 2" xfId="1062" xr:uid="{00000000-0005-0000-0000-000026040000}"/>
    <cellStyle name="Normal 8 4 4" xfId="1063" xr:uid="{00000000-0005-0000-0000-000027040000}"/>
    <cellStyle name="Normal 8 4 4 2" xfId="1064" xr:uid="{00000000-0005-0000-0000-000028040000}"/>
    <cellStyle name="Normal 8 4 5" xfId="1065" xr:uid="{00000000-0005-0000-0000-000029040000}"/>
    <cellStyle name="Normal 8 4 5 2" xfId="1066" xr:uid="{00000000-0005-0000-0000-00002A040000}"/>
    <cellStyle name="Normal 8 4 6" xfId="1067" xr:uid="{00000000-0005-0000-0000-00002B040000}"/>
    <cellStyle name="Normal 8 5" xfId="1068" xr:uid="{00000000-0005-0000-0000-00002C040000}"/>
    <cellStyle name="Normal 8 5 2" xfId="1069" xr:uid="{00000000-0005-0000-0000-00002D040000}"/>
    <cellStyle name="Normal 8 5 2 2" xfId="1070" xr:uid="{00000000-0005-0000-0000-00002E040000}"/>
    <cellStyle name="Normal 8 5 2 2 2" xfId="1071" xr:uid="{00000000-0005-0000-0000-00002F040000}"/>
    <cellStyle name="Normal 8 5 2 3" xfId="1072" xr:uid="{00000000-0005-0000-0000-000030040000}"/>
    <cellStyle name="Normal 8 5 2 3 2" xfId="1073" xr:uid="{00000000-0005-0000-0000-000031040000}"/>
    <cellStyle name="Normal 8 5 2 4" xfId="1074" xr:uid="{00000000-0005-0000-0000-000032040000}"/>
    <cellStyle name="Normal 8 5 2 4 2" xfId="1075" xr:uid="{00000000-0005-0000-0000-000033040000}"/>
    <cellStyle name="Normal 8 5 2 5" xfId="1076" xr:uid="{00000000-0005-0000-0000-000034040000}"/>
    <cellStyle name="Normal 8 5 3" xfId="1077" xr:uid="{00000000-0005-0000-0000-000035040000}"/>
    <cellStyle name="Normal 8 5 3 2" xfId="1078" xr:uid="{00000000-0005-0000-0000-000036040000}"/>
    <cellStyle name="Normal 8 5 4" xfId="1079" xr:uid="{00000000-0005-0000-0000-000037040000}"/>
    <cellStyle name="Normal 8 5 4 2" xfId="1080" xr:uid="{00000000-0005-0000-0000-000038040000}"/>
    <cellStyle name="Normal 8 5 5" xfId="1081" xr:uid="{00000000-0005-0000-0000-000039040000}"/>
    <cellStyle name="Normal 8 5 5 2" xfId="1082" xr:uid="{00000000-0005-0000-0000-00003A040000}"/>
    <cellStyle name="Normal 8 5 6" xfId="1083" xr:uid="{00000000-0005-0000-0000-00003B040000}"/>
    <cellStyle name="Normal 8 6" xfId="1084" xr:uid="{00000000-0005-0000-0000-00003C040000}"/>
    <cellStyle name="Normal 8 6 2" xfId="1085" xr:uid="{00000000-0005-0000-0000-00003D040000}"/>
    <cellStyle name="Normal 8 6 2 2" xfId="1086" xr:uid="{00000000-0005-0000-0000-00003E040000}"/>
    <cellStyle name="Normal 8 6 3" xfId="1087" xr:uid="{00000000-0005-0000-0000-00003F040000}"/>
    <cellStyle name="Normal 8 6 3 2" xfId="1088" xr:uid="{00000000-0005-0000-0000-000040040000}"/>
    <cellStyle name="Normal 8 6 4" xfId="1089" xr:uid="{00000000-0005-0000-0000-000041040000}"/>
    <cellStyle name="Normal 8 6 4 2" xfId="1090" xr:uid="{00000000-0005-0000-0000-000042040000}"/>
    <cellStyle name="Normal 8 6 5" xfId="1091" xr:uid="{00000000-0005-0000-0000-000043040000}"/>
    <cellStyle name="Normal 8 7" xfId="1092" xr:uid="{00000000-0005-0000-0000-000044040000}"/>
    <cellStyle name="Normal 8 7 2" xfId="1093" xr:uid="{00000000-0005-0000-0000-000045040000}"/>
    <cellStyle name="Normal 8 8" xfId="1094" xr:uid="{00000000-0005-0000-0000-000046040000}"/>
    <cellStyle name="Normal 8 8 2" xfId="1095" xr:uid="{00000000-0005-0000-0000-000047040000}"/>
    <cellStyle name="Normal 8 9" xfId="1096" xr:uid="{00000000-0005-0000-0000-000048040000}"/>
    <cellStyle name="Normal 8 9 2" xfId="1097" xr:uid="{00000000-0005-0000-0000-000049040000}"/>
    <cellStyle name="Normal 9" xfId="1098" xr:uid="{00000000-0005-0000-0000-00004A040000}"/>
    <cellStyle name="Normal 9 10" xfId="1099" xr:uid="{00000000-0005-0000-0000-00004B040000}"/>
    <cellStyle name="Normal 9 11" xfId="1100" xr:uid="{00000000-0005-0000-0000-00004C040000}"/>
    <cellStyle name="Normal 9 12" xfId="1101" xr:uid="{00000000-0005-0000-0000-00004D040000}"/>
    <cellStyle name="Normal 9 13" xfId="1102" xr:uid="{00000000-0005-0000-0000-00004E040000}"/>
    <cellStyle name="Normal 9 14" xfId="1103" xr:uid="{00000000-0005-0000-0000-00004F040000}"/>
    <cellStyle name="Normal 9 15" xfId="1375" xr:uid="{00000000-0005-0000-0000-000098000000}"/>
    <cellStyle name="Normal 9 2" xfId="1104" xr:uid="{00000000-0005-0000-0000-000050040000}"/>
    <cellStyle name="Normal 9 2 10" xfId="1105" xr:uid="{00000000-0005-0000-0000-000051040000}"/>
    <cellStyle name="Normal 9 2 11" xfId="1106" xr:uid="{00000000-0005-0000-0000-000052040000}"/>
    <cellStyle name="Normal 9 2 12" xfId="1107" xr:uid="{00000000-0005-0000-0000-000053040000}"/>
    <cellStyle name="Normal 9 2 2" xfId="1108" xr:uid="{00000000-0005-0000-0000-000054040000}"/>
    <cellStyle name="Normal 9 2 2 2" xfId="1109" xr:uid="{00000000-0005-0000-0000-000055040000}"/>
    <cellStyle name="Normal 9 2 2 2 2" xfId="1110" xr:uid="{00000000-0005-0000-0000-000056040000}"/>
    <cellStyle name="Normal 9 2 2 2 2 2" xfId="1111" xr:uid="{00000000-0005-0000-0000-000057040000}"/>
    <cellStyle name="Normal 9 2 2 2 3" xfId="1112" xr:uid="{00000000-0005-0000-0000-000058040000}"/>
    <cellStyle name="Normal 9 2 2 2 3 2" xfId="1113" xr:uid="{00000000-0005-0000-0000-000059040000}"/>
    <cellStyle name="Normal 9 2 2 2 4" xfId="1114" xr:uid="{00000000-0005-0000-0000-00005A040000}"/>
    <cellStyle name="Normal 9 2 2 2 4 2" xfId="1115" xr:uid="{00000000-0005-0000-0000-00005B040000}"/>
    <cellStyle name="Normal 9 2 2 2 5" xfId="1116" xr:uid="{00000000-0005-0000-0000-00005C040000}"/>
    <cellStyle name="Normal 9 2 2 3" xfId="1117" xr:uid="{00000000-0005-0000-0000-00005D040000}"/>
    <cellStyle name="Normal 9 2 2 3 2" xfId="1118" xr:uid="{00000000-0005-0000-0000-00005E040000}"/>
    <cellStyle name="Normal 9 2 2 4" xfId="1119" xr:uid="{00000000-0005-0000-0000-00005F040000}"/>
    <cellStyle name="Normal 9 2 2 4 2" xfId="1120" xr:uid="{00000000-0005-0000-0000-000060040000}"/>
    <cellStyle name="Normal 9 2 2 5" xfId="1121" xr:uid="{00000000-0005-0000-0000-000061040000}"/>
    <cellStyle name="Normal 9 2 2 5 2" xfId="1122" xr:uid="{00000000-0005-0000-0000-000062040000}"/>
    <cellStyle name="Normal 9 2 2 6" xfId="1123" xr:uid="{00000000-0005-0000-0000-000063040000}"/>
    <cellStyle name="Normal 9 2 3" xfId="1124" xr:uid="{00000000-0005-0000-0000-000064040000}"/>
    <cellStyle name="Normal 9 2 3 2" xfId="1125" xr:uid="{00000000-0005-0000-0000-000065040000}"/>
    <cellStyle name="Normal 9 2 3 2 2" xfId="1126" xr:uid="{00000000-0005-0000-0000-000066040000}"/>
    <cellStyle name="Normal 9 2 3 2 2 2" xfId="1127" xr:uid="{00000000-0005-0000-0000-000067040000}"/>
    <cellStyle name="Normal 9 2 3 2 3" xfId="1128" xr:uid="{00000000-0005-0000-0000-000068040000}"/>
    <cellStyle name="Normal 9 2 3 2 3 2" xfId="1129" xr:uid="{00000000-0005-0000-0000-000069040000}"/>
    <cellStyle name="Normal 9 2 3 2 4" xfId="1130" xr:uid="{00000000-0005-0000-0000-00006A040000}"/>
    <cellStyle name="Normal 9 2 3 2 4 2" xfId="1131" xr:uid="{00000000-0005-0000-0000-00006B040000}"/>
    <cellStyle name="Normal 9 2 3 2 5" xfId="1132" xr:uid="{00000000-0005-0000-0000-00006C040000}"/>
    <cellStyle name="Normal 9 2 3 3" xfId="1133" xr:uid="{00000000-0005-0000-0000-00006D040000}"/>
    <cellStyle name="Normal 9 2 3 3 2" xfId="1134" xr:uid="{00000000-0005-0000-0000-00006E040000}"/>
    <cellStyle name="Normal 9 2 3 4" xfId="1135" xr:uid="{00000000-0005-0000-0000-00006F040000}"/>
    <cellStyle name="Normal 9 2 3 4 2" xfId="1136" xr:uid="{00000000-0005-0000-0000-000070040000}"/>
    <cellStyle name="Normal 9 2 3 5" xfId="1137" xr:uid="{00000000-0005-0000-0000-000071040000}"/>
    <cellStyle name="Normal 9 2 3 5 2" xfId="1138" xr:uid="{00000000-0005-0000-0000-000072040000}"/>
    <cellStyle name="Normal 9 2 3 6" xfId="1139" xr:uid="{00000000-0005-0000-0000-000073040000}"/>
    <cellStyle name="Normal 9 2 4" xfId="1140" xr:uid="{00000000-0005-0000-0000-000074040000}"/>
    <cellStyle name="Normal 9 2 4 2" xfId="1141" xr:uid="{00000000-0005-0000-0000-000075040000}"/>
    <cellStyle name="Normal 9 2 4 2 2" xfId="1142" xr:uid="{00000000-0005-0000-0000-000076040000}"/>
    <cellStyle name="Normal 9 2 4 3" xfId="1143" xr:uid="{00000000-0005-0000-0000-000077040000}"/>
    <cellStyle name="Normal 9 2 4 3 2" xfId="1144" xr:uid="{00000000-0005-0000-0000-000078040000}"/>
    <cellStyle name="Normal 9 2 4 4" xfId="1145" xr:uid="{00000000-0005-0000-0000-000079040000}"/>
    <cellStyle name="Normal 9 2 4 4 2" xfId="1146" xr:uid="{00000000-0005-0000-0000-00007A040000}"/>
    <cellStyle name="Normal 9 2 4 5" xfId="1147" xr:uid="{00000000-0005-0000-0000-00007B040000}"/>
    <cellStyle name="Normal 9 2 5" xfId="1148" xr:uid="{00000000-0005-0000-0000-00007C040000}"/>
    <cellStyle name="Normal 9 2 5 2" xfId="1149" xr:uid="{00000000-0005-0000-0000-00007D040000}"/>
    <cellStyle name="Normal 9 2 6" xfId="1150" xr:uid="{00000000-0005-0000-0000-00007E040000}"/>
    <cellStyle name="Normal 9 2 6 2" xfId="1151" xr:uid="{00000000-0005-0000-0000-00007F040000}"/>
    <cellStyle name="Normal 9 2 7" xfId="1152" xr:uid="{00000000-0005-0000-0000-000080040000}"/>
    <cellStyle name="Normal 9 2 7 2" xfId="1153" xr:uid="{00000000-0005-0000-0000-000081040000}"/>
    <cellStyle name="Normal 9 2 8" xfId="1154" xr:uid="{00000000-0005-0000-0000-000082040000}"/>
    <cellStyle name="Normal 9 2 9" xfId="1155" xr:uid="{00000000-0005-0000-0000-000083040000}"/>
    <cellStyle name="Normal 9 3" xfId="1156" xr:uid="{00000000-0005-0000-0000-000084040000}"/>
    <cellStyle name="Normal 9 3 10" xfId="1157" xr:uid="{00000000-0005-0000-0000-000085040000}"/>
    <cellStyle name="Normal 9 3 11" xfId="1158" xr:uid="{00000000-0005-0000-0000-000086040000}"/>
    <cellStyle name="Normal 9 3 12" xfId="1159" xr:uid="{00000000-0005-0000-0000-000087040000}"/>
    <cellStyle name="Normal 9 3 2" xfId="1160" xr:uid="{00000000-0005-0000-0000-000088040000}"/>
    <cellStyle name="Normal 9 3 2 2" xfId="1161" xr:uid="{00000000-0005-0000-0000-000089040000}"/>
    <cellStyle name="Normal 9 3 2 2 2" xfId="1162" xr:uid="{00000000-0005-0000-0000-00008A040000}"/>
    <cellStyle name="Normal 9 3 2 2 2 2" xfId="1163" xr:uid="{00000000-0005-0000-0000-00008B040000}"/>
    <cellStyle name="Normal 9 3 2 2 3" xfId="1164" xr:uid="{00000000-0005-0000-0000-00008C040000}"/>
    <cellStyle name="Normal 9 3 2 2 3 2" xfId="1165" xr:uid="{00000000-0005-0000-0000-00008D040000}"/>
    <cellStyle name="Normal 9 3 2 2 4" xfId="1166" xr:uid="{00000000-0005-0000-0000-00008E040000}"/>
    <cellStyle name="Normal 9 3 2 2 4 2" xfId="1167" xr:uid="{00000000-0005-0000-0000-00008F040000}"/>
    <cellStyle name="Normal 9 3 2 2 5" xfId="1168" xr:uid="{00000000-0005-0000-0000-000090040000}"/>
    <cellStyle name="Normal 9 3 2 3" xfId="1169" xr:uid="{00000000-0005-0000-0000-000091040000}"/>
    <cellStyle name="Normal 9 3 2 3 2" xfId="1170" xr:uid="{00000000-0005-0000-0000-000092040000}"/>
    <cellStyle name="Normal 9 3 2 4" xfId="1171" xr:uid="{00000000-0005-0000-0000-000093040000}"/>
    <cellStyle name="Normal 9 3 2 4 2" xfId="1172" xr:uid="{00000000-0005-0000-0000-000094040000}"/>
    <cellStyle name="Normal 9 3 2 5" xfId="1173" xr:uid="{00000000-0005-0000-0000-000095040000}"/>
    <cellStyle name="Normal 9 3 2 5 2" xfId="1174" xr:uid="{00000000-0005-0000-0000-000096040000}"/>
    <cellStyle name="Normal 9 3 2 6" xfId="1175" xr:uid="{00000000-0005-0000-0000-000097040000}"/>
    <cellStyle name="Normal 9 3 3" xfId="1176" xr:uid="{00000000-0005-0000-0000-000098040000}"/>
    <cellStyle name="Normal 9 3 3 2" xfId="1177" xr:uid="{00000000-0005-0000-0000-000099040000}"/>
    <cellStyle name="Normal 9 3 3 2 2" xfId="1178" xr:uid="{00000000-0005-0000-0000-00009A040000}"/>
    <cellStyle name="Normal 9 3 3 2 2 2" xfId="1179" xr:uid="{00000000-0005-0000-0000-00009B040000}"/>
    <cellStyle name="Normal 9 3 3 2 3" xfId="1180" xr:uid="{00000000-0005-0000-0000-00009C040000}"/>
    <cellStyle name="Normal 9 3 3 2 3 2" xfId="1181" xr:uid="{00000000-0005-0000-0000-00009D040000}"/>
    <cellStyle name="Normal 9 3 3 2 4" xfId="1182" xr:uid="{00000000-0005-0000-0000-00009E040000}"/>
    <cellStyle name="Normal 9 3 3 2 4 2" xfId="1183" xr:uid="{00000000-0005-0000-0000-00009F040000}"/>
    <cellStyle name="Normal 9 3 3 2 5" xfId="1184" xr:uid="{00000000-0005-0000-0000-0000A0040000}"/>
    <cellStyle name="Normal 9 3 3 3" xfId="1185" xr:uid="{00000000-0005-0000-0000-0000A1040000}"/>
    <cellStyle name="Normal 9 3 3 3 2" xfId="1186" xr:uid="{00000000-0005-0000-0000-0000A2040000}"/>
    <cellStyle name="Normal 9 3 3 4" xfId="1187" xr:uid="{00000000-0005-0000-0000-0000A3040000}"/>
    <cellStyle name="Normal 9 3 3 4 2" xfId="1188" xr:uid="{00000000-0005-0000-0000-0000A4040000}"/>
    <cellStyle name="Normal 9 3 3 5" xfId="1189" xr:uid="{00000000-0005-0000-0000-0000A5040000}"/>
    <cellStyle name="Normal 9 3 3 5 2" xfId="1190" xr:uid="{00000000-0005-0000-0000-0000A6040000}"/>
    <cellStyle name="Normal 9 3 3 6" xfId="1191" xr:uid="{00000000-0005-0000-0000-0000A7040000}"/>
    <cellStyle name="Normal 9 3 4" xfId="1192" xr:uid="{00000000-0005-0000-0000-0000A8040000}"/>
    <cellStyle name="Normal 9 3 4 2" xfId="1193" xr:uid="{00000000-0005-0000-0000-0000A9040000}"/>
    <cellStyle name="Normal 9 3 4 2 2" xfId="1194" xr:uid="{00000000-0005-0000-0000-0000AA040000}"/>
    <cellStyle name="Normal 9 3 4 3" xfId="1195" xr:uid="{00000000-0005-0000-0000-0000AB040000}"/>
    <cellStyle name="Normal 9 3 4 3 2" xfId="1196" xr:uid="{00000000-0005-0000-0000-0000AC040000}"/>
    <cellStyle name="Normal 9 3 4 4" xfId="1197" xr:uid="{00000000-0005-0000-0000-0000AD040000}"/>
    <cellStyle name="Normal 9 3 4 4 2" xfId="1198" xr:uid="{00000000-0005-0000-0000-0000AE040000}"/>
    <cellStyle name="Normal 9 3 4 5" xfId="1199" xr:uid="{00000000-0005-0000-0000-0000AF040000}"/>
    <cellStyle name="Normal 9 3 5" xfId="1200" xr:uid="{00000000-0005-0000-0000-0000B0040000}"/>
    <cellStyle name="Normal 9 3 5 2" xfId="1201" xr:uid="{00000000-0005-0000-0000-0000B1040000}"/>
    <cellStyle name="Normal 9 3 6" xfId="1202" xr:uid="{00000000-0005-0000-0000-0000B2040000}"/>
    <cellStyle name="Normal 9 3 6 2" xfId="1203" xr:uid="{00000000-0005-0000-0000-0000B3040000}"/>
    <cellStyle name="Normal 9 3 7" xfId="1204" xr:uid="{00000000-0005-0000-0000-0000B4040000}"/>
    <cellStyle name="Normal 9 3 7 2" xfId="1205" xr:uid="{00000000-0005-0000-0000-0000B5040000}"/>
    <cellStyle name="Normal 9 3 8" xfId="1206" xr:uid="{00000000-0005-0000-0000-0000B6040000}"/>
    <cellStyle name="Normal 9 3 9" xfId="1207" xr:uid="{00000000-0005-0000-0000-0000B7040000}"/>
    <cellStyle name="Normal 9 4" xfId="1208" xr:uid="{00000000-0005-0000-0000-0000B8040000}"/>
    <cellStyle name="Normal 9 4 2" xfId="1209" xr:uid="{00000000-0005-0000-0000-0000B9040000}"/>
    <cellStyle name="Normal 9 4 2 2" xfId="1210" xr:uid="{00000000-0005-0000-0000-0000BA040000}"/>
    <cellStyle name="Normal 9 4 2 2 2" xfId="1211" xr:uid="{00000000-0005-0000-0000-0000BB040000}"/>
    <cellStyle name="Normal 9 4 2 3" xfId="1212" xr:uid="{00000000-0005-0000-0000-0000BC040000}"/>
    <cellStyle name="Normal 9 4 2 3 2" xfId="1213" xr:uid="{00000000-0005-0000-0000-0000BD040000}"/>
    <cellStyle name="Normal 9 4 2 4" xfId="1214" xr:uid="{00000000-0005-0000-0000-0000BE040000}"/>
    <cellStyle name="Normal 9 4 2 4 2" xfId="1215" xr:uid="{00000000-0005-0000-0000-0000BF040000}"/>
    <cellStyle name="Normal 9 4 2 5" xfId="1216" xr:uid="{00000000-0005-0000-0000-0000C0040000}"/>
    <cellStyle name="Normal 9 4 3" xfId="1217" xr:uid="{00000000-0005-0000-0000-0000C1040000}"/>
    <cellStyle name="Normal 9 4 3 2" xfId="1218" xr:uid="{00000000-0005-0000-0000-0000C2040000}"/>
    <cellStyle name="Normal 9 4 4" xfId="1219" xr:uid="{00000000-0005-0000-0000-0000C3040000}"/>
    <cellStyle name="Normal 9 4 4 2" xfId="1220" xr:uid="{00000000-0005-0000-0000-0000C4040000}"/>
    <cellStyle name="Normal 9 4 5" xfId="1221" xr:uid="{00000000-0005-0000-0000-0000C5040000}"/>
    <cellStyle name="Normal 9 4 5 2" xfId="1222" xr:uid="{00000000-0005-0000-0000-0000C6040000}"/>
    <cellStyle name="Normal 9 4 6" xfId="1223" xr:uid="{00000000-0005-0000-0000-0000C7040000}"/>
    <cellStyle name="Normal 9 5" xfId="1224" xr:uid="{00000000-0005-0000-0000-0000C8040000}"/>
    <cellStyle name="Normal 9 5 2" xfId="1225" xr:uid="{00000000-0005-0000-0000-0000C9040000}"/>
    <cellStyle name="Normal 9 5 2 2" xfId="1226" xr:uid="{00000000-0005-0000-0000-0000CA040000}"/>
    <cellStyle name="Normal 9 5 2 2 2" xfId="1227" xr:uid="{00000000-0005-0000-0000-0000CB040000}"/>
    <cellStyle name="Normal 9 5 2 3" xfId="1228" xr:uid="{00000000-0005-0000-0000-0000CC040000}"/>
    <cellStyle name="Normal 9 5 2 3 2" xfId="1229" xr:uid="{00000000-0005-0000-0000-0000CD040000}"/>
    <cellStyle name="Normal 9 5 2 4" xfId="1230" xr:uid="{00000000-0005-0000-0000-0000CE040000}"/>
    <cellStyle name="Normal 9 5 2 4 2" xfId="1231" xr:uid="{00000000-0005-0000-0000-0000CF040000}"/>
    <cellStyle name="Normal 9 5 2 5" xfId="1232" xr:uid="{00000000-0005-0000-0000-0000D0040000}"/>
    <cellStyle name="Normal 9 5 3" xfId="1233" xr:uid="{00000000-0005-0000-0000-0000D1040000}"/>
    <cellStyle name="Normal 9 5 3 2" xfId="1234" xr:uid="{00000000-0005-0000-0000-0000D2040000}"/>
    <cellStyle name="Normal 9 5 4" xfId="1235" xr:uid="{00000000-0005-0000-0000-0000D3040000}"/>
    <cellStyle name="Normal 9 5 4 2" xfId="1236" xr:uid="{00000000-0005-0000-0000-0000D4040000}"/>
    <cellStyle name="Normal 9 5 5" xfId="1237" xr:uid="{00000000-0005-0000-0000-0000D5040000}"/>
    <cellStyle name="Normal 9 5 5 2" xfId="1238" xr:uid="{00000000-0005-0000-0000-0000D6040000}"/>
    <cellStyle name="Normal 9 5 6" xfId="1239" xr:uid="{00000000-0005-0000-0000-0000D7040000}"/>
    <cellStyle name="Normal 9 6" xfId="1240" xr:uid="{00000000-0005-0000-0000-0000D8040000}"/>
    <cellStyle name="Normal 9 6 2" xfId="1241" xr:uid="{00000000-0005-0000-0000-0000D9040000}"/>
    <cellStyle name="Normal 9 6 2 2" xfId="1242" xr:uid="{00000000-0005-0000-0000-0000DA040000}"/>
    <cellStyle name="Normal 9 6 3" xfId="1243" xr:uid="{00000000-0005-0000-0000-0000DB040000}"/>
    <cellStyle name="Normal 9 6 3 2" xfId="1244" xr:uid="{00000000-0005-0000-0000-0000DC040000}"/>
    <cellStyle name="Normal 9 6 4" xfId="1245" xr:uid="{00000000-0005-0000-0000-0000DD040000}"/>
    <cellStyle name="Normal 9 6 4 2" xfId="1246" xr:uid="{00000000-0005-0000-0000-0000DE040000}"/>
    <cellStyle name="Normal 9 6 5" xfId="1247" xr:uid="{00000000-0005-0000-0000-0000DF040000}"/>
    <cellStyle name="Normal 9 7" xfId="1248" xr:uid="{00000000-0005-0000-0000-0000E0040000}"/>
    <cellStyle name="Normal 9 7 2" xfId="1249" xr:uid="{00000000-0005-0000-0000-0000E1040000}"/>
    <cellStyle name="Normal 9 8" xfId="1250" xr:uid="{00000000-0005-0000-0000-0000E2040000}"/>
    <cellStyle name="Normal 9 8 2" xfId="1251" xr:uid="{00000000-0005-0000-0000-0000E3040000}"/>
    <cellStyle name="Normal 9 9" xfId="1252" xr:uid="{00000000-0005-0000-0000-0000E4040000}"/>
    <cellStyle name="Normal 9 9 2" xfId="1253" xr:uid="{00000000-0005-0000-0000-0000E5040000}"/>
    <cellStyle name="Note 10" xfId="1417" xr:uid="{00000000-0005-0000-0000-0000C3000000}"/>
    <cellStyle name="Note 11" xfId="1431" xr:uid="{00000000-0005-0000-0000-0000D1000000}"/>
    <cellStyle name="Note 12" xfId="1445" xr:uid="{00000000-0005-0000-0000-0000DF000000}"/>
    <cellStyle name="Note 13" xfId="1459" xr:uid="{00000000-0005-0000-0000-0000ED000000}"/>
    <cellStyle name="Note 14" xfId="1473" xr:uid="{00000000-0005-0000-0000-0000FB000000}"/>
    <cellStyle name="Note 15" xfId="1487" xr:uid="{00000000-0005-0000-0000-00000B010000}"/>
    <cellStyle name="Note 16" xfId="1501" xr:uid="{00000000-0005-0000-0000-00001E010000}"/>
    <cellStyle name="Note 17" xfId="1536" xr:uid="{00000000-0005-0000-0000-00002F010000}"/>
    <cellStyle name="Note 18" xfId="1550" xr:uid="{00000000-0005-0000-0000-00003D010000}"/>
    <cellStyle name="Note 2" xfId="1300" xr:uid="{00000000-0005-0000-0000-000058000000}"/>
    <cellStyle name="Note 3" xfId="1332" xr:uid="{00000000-0005-0000-0000-000059000000}"/>
    <cellStyle name="Note 4" xfId="1334" xr:uid="{00000000-0005-0000-0000-00005A000000}"/>
    <cellStyle name="Note 5" xfId="1348" xr:uid="{00000000-0005-0000-0000-00007D000000}"/>
    <cellStyle name="Note 6" xfId="1362" xr:uid="{00000000-0005-0000-0000-00008B000000}"/>
    <cellStyle name="Note 7" xfId="1376" xr:uid="{00000000-0005-0000-0000-000099000000}"/>
    <cellStyle name="Note 8" xfId="1390" xr:uid="{00000000-0005-0000-0000-0000A7000000}"/>
    <cellStyle name="Note 9" xfId="1403" xr:uid="{00000000-0005-0000-0000-0000B5000000}"/>
    <cellStyle name="Output" xfId="1263" builtinId="21" customBuiltin="1"/>
    <cellStyle name="Output 2" xfId="1295" xr:uid="{00000000-0005-0000-0000-00005C000000}"/>
    <cellStyle name="Percent 2" xfId="1254" xr:uid="{00000000-0005-0000-0000-0000E6040000}"/>
    <cellStyle name="Style 1" xfId="1329" xr:uid="{00000000-0005-0000-0000-00005E000000}"/>
    <cellStyle name="Title 2" xfId="1288" xr:uid="{00000000-0005-0000-0000-0000DA050000}"/>
    <cellStyle name="Title 2 2" xfId="1514" xr:uid="{00000000-0005-0000-0000-00003B000000}"/>
    <cellStyle name="Total" xfId="1269" builtinId="25" customBuiltin="1"/>
    <cellStyle name="Total 2" xfId="1302" xr:uid="{00000000-0005-0000-0000-000061000000}"/>
    <cellStyle name="Unprotected" xfId="1255" xr:uid="{00000000-0005-0000-0000-0000E7040000}"/>
    <cellStyle name="Warning Text" xfId="1267" builtinId="11" customBuiltin="1"/>
    <cellStyle name="Warning Text 2" xfId="1299" xr:uid="{00000000-0005-0000-0000-000063000000}"/>
  </cellStyles>
  <dxfs count="658">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CCCC"/>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rgb="FF9C0006"/>
      </font>
      <fill>
        <patternFill>
          <bgColor rgb="FFFFC7CE"/>
        </patternFill>
      </fill>
    </dxf>
    <dxf>
      <fill>
        <patternFill>
          <bgColor rgb="FFFF7C80"/>
        </patternFill>
      </fill>
    </dxf>
    <dxf>
      <fill>
        <patternFill>
          <bgColor rgb="FFFF7C80"/>
        </patternFill>
      </fill>
    </dxf>
    <dxf>
      <font>
        <color rgb="FF9C0006"/>
      </font>
      <fill>
        <patternFill>
          <bgColor rgb="FFFFC7CE"/>
        </patternFill>
      </fill>
    </dxf>
    <dxf>
      <fill>
        <patternFill>
          <bgColor rgb="FFFF7C80"/>
        </patternFill>
      </fill>
    </dxf>
    <dxf>
      <fill>
        <patternFill>
          <bgColor rgb="FFFF7C80"/>
        </patternFill>
      </fill>
    </dxf>
    <dxf>
      <font>
        <color rgb="FF9C0006"/>
      </font>
      <fill>
        <patternFill>
          <bgColor rgb="FFFFC7CE"/>
        </patternFill>
      </fill>
    </dxf>
    <dxf>
      <fill>
        <patternFill>
          <bgColor rgb="FFFF7C80"/>
        </patternFill>
      </fill>
    </dxf>
    <dxf>
      <fill>
        <patternFill>
          <bgColor rgb="FFFF7C80"/>
        </patternFill>
      </fill>
    </dxf>
    <dxf>
      <font>
        <color rgb="FF9C0006"/>
      </font>
      <fill>
        <patternFill>
          <bgColor rgb="FFFFC7CE"/>
        </patternFill>
      </fill>
    </dxf>
    <dxf>
      <fill>
        <patternFill>
          <bgColor rgb="FFFF7C80"/>
        </patternFill>
      </fill>
    </dxf>
    <dxf>
      <fill>
        <patternFill>
          <bgColor rgb="FFFF7C80"/>
        </patternFill>
      </fill>
    </dxf>
    <dxf>
      <font>
        <color rgb="FF9C0006"/>
      </font>
      <fill>
        <patternFill>
          <bgColor rgb="FFFFC7CE"/>
        </patternFill>
      </fill>
    </dxf>
    <dxf>
      <fill>
        <patternFill>
          <bgColor rgb="FFFF7C80"/>
        </patternFill>
      </fill>
    </dxf>
    <dxf>
      <fill>
        <patternFill>
          <bgColor rgb="FFFF7C80"/>
        </patternFill>
      </fill>
    </dxf>
    <dxf>
      <font>
        <color rgb="FF9C0006"/>
      </font>
      <fill>
        <patternFill>
          <bgColor rgb="FFFFC7CE"/>
        </patternFill>
      </fill>
    </dxf>
    <dxf>
      <fill>
        <patternFill>
          <bgColor rgb="FFFF7C80"/>
        </patternFill>
      </fill>
    </dxf>
    <dxf>
      <fill>
        <patternFill>
          <bgColor rgb="FFFF7C80"/>
        </patternFill>
      </fill>
    </dxf>
    <dxf>
      <font>
        <color rgb="FF9C0006"/>
      </font>
      <fill>
        <patternFill>
          <bgColor rgb="FFFFC7CE"/>
        </patternFill>
      </fill>
    </dxf>
    <dxf>
      <fill>
        <patternFill>
          <bgColor rgb="FFFF7C80"/>
        </patternFill>
      </fill>
    </dxf>
    <dxf>
      <fill>
        <patternFill>
          <bgColor rgb="FFFF7C80"/>
        </patternFill>
      </fill>
    </dxf>
    <dxf>
      <font>
        <color rgb="FF9C0006"/>
      </font>
      <fill>
        <patternFill>
          <bgColor rgb="FFFFC7CE"/>
        </patternFill>
      </fill>
    </dxf>
    <dxf>
      <fill>
        <patternFill>
          <bgColor rgb="FFFF7C80"/>
        </patternFill>
      </fill>
    </dxf>
    <dxf>
      <fill>
        <patternFill>
          <bgColor rgb="FFFF7C80"/>
        </patternFill>
      </fill>
    </dxf>
    <dxf>
      <font>
        <color rgb="FF9C0006"/>
      </font>
      <fill>
        <patternFill>
          <bgColor rgb="FFFFC7CE"/>
        </patternFill>
      </fill>
    </dxf>
    <dxf>
      <fill>
        <patternFill>
          <bgColor rgb="FFFF7C80"/>
        </patternFill>
      </fill>
    </dxf>
    <dxf>
      <fill>
        <patternFill>
          <bgColor rgb="FFFF7C80"/>
        </patternFill>
      </fill>
    </dxf>
    <dxf>
      <font>
        <color rgb="FF9C0006"/>
      </font>
      <fill>
        <patternFill>
          <bgColor rgb="FFFFC7CE"/>
        </patternFill>
      </fill>
    </dxf>
    <dxf>
      <fill>
        <patternFill>
          <bgColor rgb="FFFF7C80"/>
        </patternFill>
      </fill>
    </dxf>
    <dxf>
      <fill>
        <patternFill>
          <bgColor rgb="FFFF7C80"/>
        </patternFill>
      </fill>
    </dxf>
    <dxf>
      <font>
        <color rgb="FF9C0006"/>
      </font>
      <fill>
        <patternFill>
          <bgColor rgb="FFFFC7CE"/>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rgb="FF9C0006"/>
      </font>
      <fill>
        <patternFill>
          <bgColor rgb="FFFFC7CE"/>
        </patternFill>
      </fill>
    </dxf>
    <dxf>
      <fill>
        <patternFill>
          <bgColor rgb="FFFF7C80"/>
        </patternFill>
      </fill>
    </dxf>
    <dxf>
      <fill>
        <patternFill>
          <bgColor rgb="FFFF7C80"/>
        </patternFill>
      </fill>
    </dxf>
    <dxf>
      <font>
        <color rgb="FF9C0006"/>
      </font>
      <fill>
        <patternFill>
          <bgColor rgb="FFFFC7CE"/>
        </patternFill>
      </fill>
    </dxf>
    <dxf>
      <fill>
        <patternFill>
          <bgColor rgb="FFFF7C80"/>
        </patternFill>
      </fill>
    </dxf>
    <dxf>
      <fill>
        <patternFill>
          <bgColor rgb="FFFF7C80"/>
        </patternFill>
      </fill>
    </dxf>
    <dxf>
      <font>
        <color rgb="FF9C0006"/>
      </font>
      <fill>
        <patternFill>
          <bgColor rgb="FFFFC7CE"/>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7C80"/>
        </patternFill>
      </fill>
    </dxf>
    <dxf>
      <fill>
        <patternFill>
          <bgColor rgb="FFFF7C80"/>
        </patternFill>
      </fill>
    </dxf>
    <dxf>
      <fill>
        <patternFill>
          <bgColor rgb="FFFF7C80"/>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CCCC"/>
        </patternFill>
      </fill>
    </dxf>
    <dxf>
      <font>
        <color rgb="FF9C0006"/>
      </font>
      <fill>
        <patternFill>
          <bgColor rgb="FFFFC7CE"/>
        </patternFill>
      </fill>
    </dxf>
    <dxf>
      <font>
        <color rgb="FF9C0006"/>
      </font>
      <fill>
        <patternFill>
          <bgColor rgb="FFFFC7CE"/>
        </patternFill>
      </fill>
    </dxf>
    <dxf>
      <fill>
        <patternFill>
          <bgColor rgb="FFFF7C80"/>
        </patternFill>
      </fill>
    </dxf>
    <dxf>
      <fill>
        <patternFill>
          <bgColor rgb="FFFF7C80"/>
        </patternFill>
      </fill>
    </dxf>
    <dxf>
      <fill>
        <patternFill>
          <bgColor rgb="FFFF7C80"/>
        </patternFill>
      </fill>
    </dxf>
    <dxf>
      <fill>
        <patternFill>
          <bgColor rgb="FFFFCCCC"/>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CCCC"/>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CCCC"/>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CCCC"/>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CCCC"/>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CCCC"/>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CCCC"/>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CCCC"/>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CCCC"/>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CCCC"/>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CCCC"/>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CCCC"/>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7C80"/>
        </patternFill>
      </fill>
    </dxf>
    <dxf>
      <fill>
        <patternFill>
          <bgColor rgb="FFFFCCCC"/>
        </patternFill>
      </fill>
    </dxf>
    <dxf>
      <fill>
        <patternFill>
          <bgColor rgb="FFFFCCCC"/>
        </patternFill>
      </fill>
    </dxf>
    <dxf>
      <fill>
        <patternFill>
          <bgColor rgb="FFFF7C80"/>
        </patternFill>
      </fill>
    </dxf>
    <dxf>
      <fill>
        <patternFill>
          <bgColor rgb="FFFF7C80"/>
        </patternFill>
      </fill>
    </dxf>
    <dxf>
      <fill>
        <patternFill>
          <bgColor rgb="FFFFCCCC"/>
        </patternFill>
      </fill>
    </dxf>
    <dxf>
      <fill>
        <patternFill>
          <bgColor rgb="FFFF7C80"/>
        </patternFill>
      </fill>
    </dxf>
    <dxf>
      <fill>
        <patternFill>
          <bgColor rgb="FFFF7C80"/>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CCCC"/>
        </patternFill>
      </fill>
    </dxf>
    <dxf>
      <fill>
        <patternFill>
          <bgColor rgb="FFFF7C80"/>
        </patternFill>
      </fill>
    </dxf>
    <dxf>
      <fill>
        <patternFill>
          <bgColor rgb="FFFF7C80"/>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CCCC"/>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CCCC"/>
        </patternFill>
      </fill>
    </dxf>
    <dxf>
      <fill>
        <patternFill>
          <bgColor rgb="FFFF7C80"/>
        </patternFill>
      </fill>
    </dxf>
    <dxf>
      <fill>
        <patternFill>
          <bgColor rgb="FFFF7C80"/>
        </patternFill>
      </fill>
    </dxf>
    <dxf>
      <fill>
        <patternFill>
          <bgColor rgb="FFFFCCCC"/>
        </patternFill>
      </fill>
    </dxf>
    <dxf>
      <fill>
        <patternFill>
          <bgColor rgb="FFFFCCCC"/>
        </patternFill>
      </fill>
    </dxf>
    <dxf>
      <fill>
        <patternFill>
          <bgColor rgb="FFFF7C80"/>
        </patternFill>
      </fill>
    </dxf>
    <dxf>
      <fill>
        <patternFill>
          <bgColor rgb="FFFF7C80"/>
        </patternFill>
      </fill>
    </dxf>
    <dxf>
      <fill>
        <patternFill>
          <bgColor rgb="FFFFCCCC"/>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s>
  <tableStyles count="0" defaultTableStyle="TableStyleMedium2" defaultPivotStyle="PivotStyleLight16"/>
  <colors>
    <mruColors>
      <color rgb="FFFFCCCC"/>
      <color rgb="FF9FCDA8"/>
      <color rgb="FF9587FF"/>
      <color rgb="FFA2B8E4"/>
      <color rgb="FFFFFFFF"/>
      <color rgb="FF303C42"/>
      <color rgb="FFFFF20F"/>
      <color rgb="FFFF3300"/>
      <color rgb="FF877B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0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0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0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0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0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0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0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1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1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1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2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7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pH</a:t>
            </a:r>
          </a:p>
        </c:rich>
      </c:tx>
      <c:layout>
        <c:manualLayout>
          <c:xMode val="edge"/>
          <c:yMode val="edge"/>
          <c:x val="1.4344658972422968E-2"/>
          <c:y val="2.0240309157335233E-2"/>
        </c:manualLayout>
      </c:layout>
      <c:overlay val="0"/>
    </c:title>
    <c:autoTitleDeleted val="0"/>
    <c:plotArea>
      <c:layout/>
      <c:barChart>
        <c:barDir val="col"/>
        <c:grouping val="clustered"/>
        <c:varyColors val="0"/>
        <c:ser>
          <c:idx val="0"/>
          <c:order val="0"/>
          <c:tx>
            <c:strRef>
              <c:f>'Water Quality Pt 10'!$G$11</c:f>
              <c:strCache>
                <c:ptCount val="1"/>
                <c:pt idx="0">
                  <c:v>pH
(pH units)
</c:v>
                </c:pt>
              </c:strCache>
            </c:strRef>
          </c:tx>
          <c:spPr>
            <a:solidFill>
              <a:schemeClr val="tx1"/>
            </a:solidFill>
          </c:spPr>
          <c:invertIfNegative val="0"/>
          <c:cat>
            <c:strRef>
              <c:f>'Water Quality Pt 10'!$B$12:$B$206</c:f>
              <c:strCache>
                <c:ptCount val="195"/>
                <c:pt idx="0">
                  <c:v>11/07/2012</c:v>
                </c:pt>
                <c:pt idx="1">
                  <c:v>9/08/2012</c:v>
                </c:pt>
                <c:pt idx="2">
                  <c:v>6/09/2012</c:v>
                </c:pt>
                <c:pt idx="3">
                  <c:v>4/10/2012</c:v>
                </c:pt>
                <c:pt idx="4">
                  <c:v>1/11/2012</c:v>
                </c:pt>
                <c:pt idx="5">
                  <c:v>6/12/2012</c:v>
                </c:pt>
                <c:pt idx="6">
                  <c:v>10/01/2013</c:v>
                </c:pt>
                <c:pt idx="7">
                  <c:v>7/02/2013</c:v>
                </c:pt>
                <c:pt idx="8">
                  <c:v>7/03/2013</c:v>
                </c:pt>
                <c:pt idx="9">
                  <c:v>4/04/2013</c:v>
                </c:pt>
                <c:pt idx="10">
                  <c:v>2/05/2013</c:v>
                </c:pt>
                <c:pt idx="11">
                  <c:v>9/05/2013</c:v>
                </c:pt>
                <c:pt idx="12">
                  <c:v>16/05/2013</c:v>
                </c:pt>
                <c:pt idx="13">
                  <c:v>23/05/2013</c:v>
                </c:pt>
                <c:pt idx="14">
                  <c:v>30/05/2013</c:v>
                </c:pt>
                <c:pt idx="15">
                  <c:v>6/06/2013</c:v>
                </c:pt>
                <c:pt idx="16">
                  <c:v>13/06/2013</c:v>
                </c:pt>
                <c:pt idx="17">
                  <c:v>20/06/2013</c:v>
                </c:pt>
                <c:pt idx="18">
                  <c:v>27/06/2013</c:v>
                </c:pt>
                <c:pt idx="19">
                  <c:v>4/07/2013</c:v>
                </c:pt>
                <c:pt idx="20">
                  <c:v>11/07/2013</c:v>
                </c:pt>
                <c:pt idx="21">
                  <c:v>18/07/2013</c:v>
                </c:pt>
                <c:pt idx="22">
                  <c:v>25/07/2013</c:v>
                </c:pt>
                <c:pt idx="23">
                  <c:v>1/08/2013</c:v>
                </c:pt>
                <c:pt idx="24">
                  <c:v>8/08/2013</c:v>
                </c:pt>
                <c:pt idx="25">
                  <c:v>15/08/2013</c:v>
                </c:pt>
                <c:pt idx="26">
                  <c:v>22/08/2013</c:v>
                </c:pt>
                <c:pt idx="27">
                  <c:v>29/08/2013</c:v>
                </c:pt>
                <c:pt idx="28">
                  <c:v>5/09/2013</c:v>
                </c:pt>
                <c:pt idx="29">
                  <c:v>12/09/2013</c:v>
                </c:pt>
                <c:pt idx="30">
                  <c:v>19/09/2013</c:v>
                </c:pt>
                <c:pt idx="31">
                  <c:v>26/09/2013</c:v>
                </c:pt>
                <c:pt idx="32">
                  <c:v>3/10/2013</c:v>
                </c:pt>
                <c:pt idx="33">
                  <c:v>10/10/2013</c:v>
                </c:pt>
                <c:pt idx="34">
                  <c:v>17/10/2013</c:v>
                </c:pt>
                <c:pt idx="35">
                  <c:v>24/10/2013</c:v>
                </c:pt>
                <c:pt idx="36">
                  <c:v>31/10/2013</c:v>
                </c:pt>
                <c:pt idx="37">
                  <c:v>7/11/2013</c:v>
                </c:pt>
                <c:pt idx="38">
                  <c:v>14/11/2013</c:v>
                </c:pt>
                <c:pt idx="39">
                  <c:v>21/11/2013</c:v>
                </c:pt>
                <c:pt idx="40">
                  <c:v>28/11/2013</c:v>
                </c:pt>
                <c:pt idx="41">
                  <c:v>5/12/2013</c:v>
                </c:pt>
                <c:pt idx="42">
                  <c:v>12/12/2013</c:v>
                </c:pt>
                <c:pt idx="43">
                  <c:v>19/12/2013</c:v>
                </c:pt>
                <c:pt idx="44">
                  <c:v>27/12/2013</c:v>
                </c:pt>
                <c:pt idx="45">
                  <c:v>2/01/2014</c:v>
                </c:pt>
                <c:pt idx="46">
                  <c:v>7/01/2014</c:v>
                </c:pt>
                <c:pt idx="47">
                  <c:v>16/01/2014</c:v>
                </c:pt>
                <c:pt idx="48">
                  <c:v>23/01/2014</c:v>
                </c:pt>
                <c:pt idx="49">
                  <c:v>30/01/2014</c:v>
                </c:pt>
                <c:pt idx="50">
                  <c:v>6/02/2014</c:v>
                </c:pt>
                <c:pt idx="51">
                  <c:v>13/02/2014</c:v>
                </c:pt>
                <c:pt idx="52">
                  <c:v>20/02/2014</c:v>
                </c:pt>
                <c:pt idx="53">
                  <c:v>27/02/2014</c:v>
                </c:pt>
                <c:pt idx="54">
                  <c:v>6/03/2014</c:v>
                </c:pt>
                <c:pt idx="55">
                  <c:v>13/03/2014</c:v>
                </c:pt>
                <c:pt idx="56">
                  <c:v>20/03/2014</c:v>
                </c:pt>
                <c:pt idx="57">
                  <c:v>27/03/2014</c:v>
                </c:pt>
                <c:pt idx="58">
                  <c:v>3/04/2014</c:v>
                </c:pt>
                <c:pt idx="59">
                  <c:v>10/04/2014</c:v>
                </c:pt>
                <c:pt idx="60">
                  <c:v>17/04/2014</c:v>
                </c:pt>
                <c:pt idx="61">
                  <c:v>24/04/2014</c:v>
                </c:pt>
                <c:pt idx="62">
                  <c:v>1/05/2014</c:v>
                </c:pt>
                <c:pt idx="63">
                  <c:v>8/05/2014</c:v>
                </c:pt>
                <c:pt idx="64">
                  <c:v>15/05/2014</c:v>
                </c:pt>
                <c:pt idx="65">
                  <c:v>22/05/2014</c:v>
                </c:pt>
                <c:pt idx="66">
                  <c:v>29/05/2014</c:v>
                </c:pt>
                <c:pt idx="67">
                  <c:v>5/06/2014</c:v>
                </c:pt>
                <c:pt idx="68">
                  <c:v>12/06/2014</c:v>
                </c:pt>
                <c:pt idx="69">
                  <c:v>19/06/2014</c:v>
                </c:pt>
                <c:pt idx="70">
                  <c:v>26/06/2014</c:v>
                </c:pt>
                <c:pt idx="71">
                  <c:v>2/07/2014</c:v>
                </c:pt>
                <c:pt idx="72">
                  <c:v>9/07/2014</c:v>
                </c:pt>
                <c:pt idx="73">
                  <c:v>16/07/2014</c:v>
                </c:pt>
                <c:pt idx="74">
                  <c:v>23/07/2014</c:v>
                </c:pt>
                <c:pt idx="75">
                  <c:v>30/07/2014</c:v>
                </c:pt>
                <c:pt idx="76">
                  <c:v>6/08/2014</c:v>
                </c:pt>
                <c:pt idx="77">
                  <c:v>13/08/2014</c:v>
                </c:pt>
                <c:pt idx="78">
                  <c:v>20/08/2014</c:v>
                </c:pt>
                <c:pt idx="79">
                  <c:v>27/08/2014</c:v>
                </c:pt>
                <c:pt idx="80">
                  <c:v>3/09/2014</c:v>
                </c:pt>
                <c:pt idx="81">
                  <c:v>10/09/2014</c:v>
                </c:pt>
                <c:pt idx="82">
                  <c:v>17/09/2014</c:v>
                </c:pt>
                <c:pt idx="83">
                  <c:v>24/09/2014</c:v>
                </c:pt>
                <c:pt idx="84">
                  <c:v>2/10/2014</c:v>
                </c:pt>
                <c:pt idx="85">
                  <c:v>8/10/2014</c:v>
                </c:pt>
                <c:pt idx="86">
                  <c:v>15/10/2014</c:v>
                </c:pt>
                <c:pt idx="87">
                  <c:v>22/10/2014</c:v>
                </c:pt>
                <c:pt idx="88">
                  <c:v>29/10/2014</c:v>
                </c:pt>
                <c:pt idx="89">
                  <c:v>5/11/2014</c:v>
                </c:pt>
                <c:pt idx="90">
                  <c:v>2/12/2014</c:v>
                </c:pt>
                <c:pt idx="91">
                  <c:v>7/01/2015</c:v>
                </c:pt>
                <c:pt idx="92">
                  <c:v>21/01/2015</c:v>
                </c:pt>
                <c:pt idx="93">
                  <c:v>28/01/2015</c:v>
                </c:pt>
                <c:pt idx="94">
                  <c:v>4/02/2015</c:v>
                </c:pt>
                <c:pt idx="95">
                  <c:v>10/02/2015</c:v>
                </c:pt>
                <c:pt idx="96">
                  <c:v>11/03/2015</c:v>
                </c:pt>
                <c:pt idx="97">
                  <c:v>25/03/2015</c:v>
                </c:pt>
                <c:pt idx="98">
                  <c:v>8/04/2015</c:v>
                </c:pt>
                <c:pt idx="99">
                  <c:v>6/05/2015</c:v>
                </c:pt>
                <c:pt idx="100">
                  <c:v>3/06/2015</c:v>
                </c:pt>
                <c:pt idx="101">
                  <c:v>18/06/2015</c:v>
                </c:pt>
                <c:pt idx="102">
                  <c:v>1/07/2015</c:v>
                </c:pt>
                <c:pt idx="103">
                  <c:v>2/07/2015</c:v>
                </c:pt>
                <c:pt idx="104">
                  <c:v>5/08/2015</c:v>
                </c:pt>
                <c:pt idx="105">
                  <c:v>2/09/2015</c:v>
                </c:pt>
                <c:pt idx="106">
                  <c:v>7/10/2015</c:v>
                </c:pt>
                <c:pt idx="107">
                  <c:v>12/10/2015</c:v>
                </c:pt>
                <c:pt idx="108">
                  <c:v>5/11/2015</c:v>
                </c:pt>
                <c:pt idx="109">
                  <c:v>2/12/2015</c:v>
                </c:pt>
                <c:pt idx="110">
                  <c:v>13/01/2016</c:v>
                </c:pt>
                <c:pt idx="111">
                  <c:v>3/02/2016</c:v>
                </c:pt>
                <c:pt idx="112">
                  <c:v>4/03/2016</c:v>
                </c:pt>
                <c:pt idx="113">
                  <c:v>7/04/2016</c:v>
                </c:pt>
                <c:pt idx="114">
                  <c:v>3/05/2016</c:v>
                </c:pt>
                <c:pt idx="115">
                  <c:v>1/06/2016</c:v>
                </c:pt>
                <c:pt idx="116">
                  <c:v>7/07/2016</c:v>
                </c:pt>
                <c:pt idx="117">
                  <c:v>2/08/2016</c:v>
                </c:pt>
                <c:pt idx="118">
                  <c:v>7/09/2016</c:v>
                </c:pt>
                <c:pt idx="119">
                  <c:v>12/10/2016</c:v>
                </c:pt>
                <c:pt idx="120">
                  <c:v>10/11/2016</c:v>
                </c:pt>
                <c:pt idx="121">
                  <c:v>20/12/2016</c:v>
                </c:pt>
                <c:pt idx="122">
                  <c:v>19/01/2017</c:v>
                </c:pt>
                <c:pt idx="123">
                  <c:v>14/02/2017</c:v>
                </c:pt>
                <c:pt idx="124">
                  <c:v>7/03/2017</c:v>
                </c:pt>
                <c:pt idx="125">
                  <c:v>20/04/2017</c:v>
                </c:pt>
                <c:pt idx="126">
                  <c:v>24/05/2017</c:v>
                </c:pt>
                <c:pt idx="127">
                  <c:v>19/06/2017</c:v>
                </c:pt>
                <c:pt idx="128">
                  <c:v>17/07/2017</c:v>
                </c:pt>
                <c:pt idx="129">
                  <c:v>10/08/2017</c:v>
                </c:pt>
                <c:pt idx="130">
                  <c:v>28/09/2017</c:v>
                </c:pt>
                <c:pt idx="131">
                  <c:v>4/10/2017</c:v>
                </c:pt>
                <c:pt idx="132">
                  <c:v>28/11/2017</c:v>
                </c:pt>
                <c:pt idx="133">
                  <c:v>14/12/2017</c:v>
                </c:pt>
                <c:pt idx="134">
                  <c:v>17/01/2018</c:v>
                </c:pt>
                <c:pt idx="135">
                  <c:v>14/02/2018</c:v>
                </c:pt>
                <c:pt idx="136">
                  <c:v>23/03/2018</c:v>
                </c:pt>
                <c:pt idx="137">
                  <c:v>23/04/2018</c:v>
                </c:pt>
                <c:pt idx="138">
                  <c:v>21/05/2018</c:v>
                </c:pt>
                <c:pt idx="139">
                  <c:v>5/06/2018</c:v>
                </c:pt>
                <c:pt idx="140">
                  <c:v>17/07/2018</c:v>
                </c:pt>
                <c:pt idx="141">
                  <c:v>23/08/2018</c:v>
                </c:pt>
                <c:pt idx="142">
                  <c:v>20/09/2018</c:v>
                </c:pt>
                <c:pt idx="143">
                  <c:v>10/10/2018</c:v>
                </c:pt>
                <c:pt idx="144">
                  <c:v>15/11/2018</c:v>
                </c:pt>
                <c:pt idx="145">
                  <c:v>18/12/2018</c:v>
                </c:pt>
                <c:pt idx="146">
                  <c:v>3/01/2019</c:v>
                </c:pt>
                <c:pt idx="147">
                  <c:v>20/02/2019</c:v>
                </c:pt>
                <c:pt idx="148">
                  <c:v>27/02/2019</c:v>
                </c:pt>
                <c:pt idx="149">
                  <c:v>6/03/2019</c:v>
                </c:pt>
                <c:pt idx="150">
                  <c:v>4/04/2019</c:v>
                </c:pt>
                <c:pt idx="151">
                  <c:v>16/05/2019</c:v>
                </c:pt>
                <c:pt idx="152">
                  <c:v>11/06/2019</c:v>
                </c:pt>
                <c:pt idx="153">
                  <c:v>2/07/2019</c:v>
                </c:pt>
                <c:pt idx="154">
                  <c:v>13/08/2019</c:v>
                </c:pt>
                <c:pt idx="155">
                  <c:v>9/09/2019</c:v>
                </c:pt>
                <c:pt idx="156">
                  <c:v>15/10/2019</c:v>
                </c:pt>
                <c:pt idx="157">
                  <c:v>18/11/2019</c:v>
                </c:pt>
                <c:pt idx="158">
                  <c:v>5/12/2019</c:v>
                </c:pt>
                <c:pt idx="159">
                  <c:v>8/01/2020</c:v>
                </c:pt>
                <c:pt idx="160">
                  <c:v>N/A</c:v>
                </c:pt>
                <c:pt idx="161">
                  <c:v>4/03/2020</c:v>
                </c:pt>
                <c:pt idx="162">
                  <c:v>2/04/2020</c:v>
                </c:pt>
                <c:pt idx="163">
                  <c:v>6/05/2020</c:v>
                </c:pt>
                <c:pt idx="164">
                  <c:v>4/06/2020</c:v>
                </c:pt>
                <c:pt idx="165">
                  <c:v>2/07/2020</c:v>
                </c:pt>
                <c:pt idx="166">
                  <c:v>13/08/2020</c:v>
                </c:pt>
                <c:pt idx="167">
                  <c:v>11/09/2020</c:v>
                </c:pt>
                <c:pt idx="168">
                  <c:v>8/10/2020</c:v>
                </c:pt>
                <c:pt idx="169">
                  <c:v>10/11/2020</c:v>
                </c:pt>
                <c:pt idx="170">
                  <c:v>8/12/2020</c:v>
                </c:pt>
                <c:pt idx="171">
                  <c:v>6/01/2021</c:v>
                </c:pt>
                <c:pt idx="172">
                  <c:v>8/02/2021</c:v>
                </c:pt>
                <c:pt idx="173">
                  <c:v>10/03/2021</c:v>
                </c:pt>
                <c:pt idx="174">
                  <c:v>23/04/2021</c:v>
                </c:pt>
                <c:pt idx="175">
                  <c:v>13/05/2021</c:v>
                </c:pt>
                <c:pt idx="176">
                  <c:v>29/06/2021</c:v>
                </c:pt>
                <c:pt idx="177">
                  <c:v>27/07/2021</c:v>
                </c:pt>
                <c:pt idx="178">
                  <c:v>8/30/2021</c:v>
                </c:pt>
                <c:pt idx="179">
                  <c:v>24/09/2021</c:v>
                </c:pt>
                <c:pt idx="180">
                  <c:v>16/10/2021</c:v>
                </c:pt>
                <c:pt idx="181">
                  <c:v>11/11/2021</c:v>
                </c:pt>
                <c:pt idx="182">
                  <c:v>22/12/2021</c:v>
                </c:pt>
                <c:pt idx="183">
                  <c:v>25/01/2022</c:v>
                </c:pt>
                <c:pt idx="184">
                  <c:v>23/02/2022</c:v>
                </c:pt>
                <c:pt idx="185">
                  <c:v>25/03/2022</c:v>
                </c:pt>
                <c:pt idx="186">
                  <c:v>12/04/2022</c:v>
                </c:pt>
                <c:pt idx="187">
                  <c:v>19/05/2022</c:v>
                </c:pt>
                <c:pt idx="188">
                  <c:v>24/06/2022</c:v>
                </c:pt>
                <c:pt idx="189">
                  <c:v>16/08/2022</c:v>
                </c:pt>
                <c:pt idx="190">
                  <c:v>20/07/2022</c:v>
                </c:pt>
                <c:pt idx="191">
                  <c:v>16/08/2022</c:v>
                </c:pt>
                <c:pt idx="192">
                  <c:v>19/09/2022</c:v>
                </c:pt>
                <c:pt idx="193">
                  <c:v>31/10/2022</c:v>
                </c:pt>
                <c:pt idx="194">
                  <c:v>31/10/2022</c:v>
                </c:pt>
              </c:strCache>
            </c:strRef>
          </c:cat>
          <c:val>
            <c:numRef>
              <c:f>'Water Quality Pt 10'!$G$12:$G$206</c:f>
              <c:numCache>
                <c:formatCode>0.0</c:formatCode>
                <c:ptCount val="195"/>
                <c:pt idx="0">
                  <c:v>8.5</c:v>
                </c:pt>
                <c:pt idx="1">
                  <c:v>8.6999999999999993</c:v>
                </c:pt>
                <c:pt idx="2">
                  <c:v>8.8000000000000007</c:v>
                </c:pt>
                <c:pt idx="3">
                  <c:v>8.8000000000000007</c:v>
                </c:pt>
                <c:pt idx="4">
                  <c:v>8.8000000000000007</c:v>
                </c:pt>
                <c:pt idx="5">
                  <c:v>8.8000000000000007</c:v>
                </c:pt>
                <c:pt idx="6">
                  <c:v>9</c:v>
                </c:pt>
                <c:pt idx="7">
                  <c:v>9</c:v>
                </c:pt>
                <c:pt idx="8">
                  <c:v>8.6999999999999993</c:v>
                </c:pt>
                <c:pt idx="9">
                  <c:v>8.4</c:v>
                </c:pt>
                <c:pt idx="10">
                  <c:v>8.6999999999999993</c:v>
                </c:pt>
                <c:pt idx="11">
                  <c:v>8.8000000000000007</c:v>
                </c:pt>
                <c:pt idx="12">
                  <c:v>8.6999999999999993</c:v>
                </c:pt>
                <c:pt idx="13">
                  <c:v>8.3000000000000007</c:v>
                </c:pt>
                <c:pt idx="14">
                  <c:v>8.57</c:v>
                </c:pt>
                <c:pt idx="15">
                  <c:v>8.6999999999999993</c:v>
                </c:pt>
                <c:pt idx="16">
                  <c:v>8.5</c:v>
                </c:pt>
                <c:pt idx="17">
                  <c:v>8.69</c:v>
                </c:pt>
                <c:pt idx="18">
                  <c:v>0</c:v>
                </c:pt>
                <c:pt idx="19">
                  <c:v>8.41</c:v>
                </c:pt>
                <c:pt idx="20">
                  <c:v>8.39</c:v>
                </c:pt>
                <c:pt idx="21">
                  <c:v>8.35</c:v>
                </c:pt>
                <c:pt idx="22">
                  <c:v>8.57</c:v>
                </c:pt>
                <c:pt idx="23">
                  <c:v>8.66</c:v>
                </c:pt>
                <c:pt idx="24">
                  <c:v>8.5399999999999991</c:v>
                </c:pt>
                <c:pt idx="25">
                  <c:v>8.7200000000000006</c:v>
                </c:pt>
                <c:pt idx="26">
                  <c:v>8.7200000000000006</c:v>
                </c:pt>
                <c:pt idx="27">
                  <c:v>8.69</c:v>
                </c:pt>
                <c:pt idx="28">
                  <c:v>8.82</c:v>
                </c:pt>
                <c:pt idx="29">
                  <c:v>8.82</c:v>
                </c:pt>
                <c:pt idx="30">
                  <c:v>8.73</c:v>
                </c:pt>
                <c:pt idx="31">
                  <c:v>8.8000000000000007</c:v>
                </c:pt>
                <c:pt idx="32">
                  <c:v>8.8800000000000008</c:v>
                </c:pt>
                <c:pt idx="33">
                  <c:v>8.92</c:v>
                </c:pt>
                <c:pt idx="34">
                  <c:v>8.7899999999999991</c:v>
                </c:pt>
                <c:pt idx="35">
                  <c:v>8.81</c:v>
                </c:pt>
                <c:pt idx="36">
                  <c:v>8.89</c:v>
                </c:pt>
                <c:pt idx="37">
                  <c:v>8.7799999999999994</c:v>
                </c:pt>
                <c:pt idx="38">
                  <c:v>8.77</c:v>
                </c:pt>
                <c:pt idx="39">
                  <c:v>8.69</c:v>
                </c:pt>
                <c:pt idx="40">
                  <c:v>8.64</c:v>
                </c:pt>
                <c:pt idx="41">
                  <c:v>8.8699999999999992</c:v>
                </c:pt>
                <c:pt idx="42">
                  <c:v>8.83</c:v>
                </c:pt>
                <c:pt idx="43">
                  <c:v>8.9499999999999993</c:v>
                </c:pt>
                <c:pt idx="44">
                  <c:v>8.92</c:v>
                </c:pt>
                <c:pt idx="45">
                  <c:v>8.93</c:v>
                </c:pt>
                <c:pt idx="46">
                  <c:v>8.9600000000000009</c:v>
                </c:pt>
                <c:pt idx="47">
                  <c:v>9.09</c:v>
                </c:pt>
                <c:pt idx="48">
                  <c:v>9.02</c:v>
                </c:pt>
                <c:pt idx="49">
                  <c:v>9.02</c:v>
                </c:pt>
                <c:pt idx="50">
                  <c:v>9.02</c:v>
                </c:pt>
                <c:pt idx="51">
                  <c:v>9.11</c:v>
                </c:pt>
                <c:pt idx="52">
                  <c:v>9</c:v>
                </c:pt>
                <c:pt idx="53">
                  <c:v>9.14</c:v>
                </c:pt>
                <c:pt idx="54">
                  <c:v>8.98</c:v>
                </c:pt>
                <c:pt idx="55">
                  <c:v>9.01</c:v>
                </c:pt>
                <c:pt idx="56">
                  <c:v>8.98</c:v>
                </c:pt>
                <c:pt idx="57">
                  <c:v>8.98</c:v>
                </c:pt>
                <c:pt idx="58">
                  <c:v>9.02</c:v>
                </c:pt>
                <c:pt idx="59">
                  <c:v>9.0500000000000007</c:v>
                </c:pt>
                <c:pt idx="60">
                  <c:v>8.94</c:v>
                </c:pt>
                <c:pt idx="61">
                  <c:v>8.92</c:v>
                </c:pt>
                <c:pt idx="62">
                  <c:v>8.86</c:v>
                </c:pt>
                <c:pt idx="63">
                  <c:v>8.85</c:v>
                </c:pt>
                <c:pt idx="64">
                  <c:v>8.8699999999999992</c:v>
                </c:pt>
                <c:pt idx="65">
                  <c:v>8.8800000000000008</c:v>
                </c:pt>
                <c:pt idx="66">
                  <c:v>8.83</c:v>
                </c:pt>
                <c:pt idx="67">
                  <c:v>8.84</c:v>
                </c:pt>
                <c:pt idx="68">
                  <c:v>8.85</c:v>
                </c:pt>
                <c:pt idx="69">
                  <c:v>8.8699999999999992</c:v>
                </c:pt>
                <c:pt idx="70">
                  <c:v>8.94</c:v>
                </c:pt>
                <c:pt idx="71">
                  <c:v>8.6999999999999993</c:v>
                </c:pt>
                <c:pt idx="72">
                  <c:v>8.8000000000000007</c:v>
                </c:pt>
                <c:pt idx="73">
                  <c:v>8.6999999999999993</c:v>
                </c:pt>
                <c:pt idx="74">
                  <c:v>8.8000000000000007</c:v>
                </c:pt>
                <c:pt idx="75">
                  <c:v>8.9</c:v>
                </c:pt>
                <c:pt idx="76">
                  <c:v>8.8000000000000007</c:v>
                </c:pt>
                <c:pt idx="77">
                  <c:v>8.8000000000000007</c:v>
                </c:pt>
                <c:pt idx="78">
                  <c:v>7.9</c:v>
                </c:pt>
                <c:pt idx="79">
                  <c:v>8.4</c:v>
                </c:pt>
                <c:pt idx="80">
                  <c:v>8.1</c:v>
                </c:pt>
                <c:pt idx="81">
                  <c:v>8.3000000000000007</c:v>
                </c:pt>
                <c:pt idx="82">
                  <c:v>8.3000000000000007</c:v>
                </c:pt>
                <c:pt idx="83">
                  <c:v>8.4</c:v>
                </c:pt>
                <c:pt idx="84">
                  <c:v>8.6999999999999993</c:v>
                </c:pt>
                <c:pt idx="85">
                  <c:v>8.8000000000000007</c:v>
                </c:pt>
                <c:pt idx="86">
                  <c:v>0</c:v>
                </c:pt>
                <c:pt idx="87">
                  <c:v>8.5</c:v>
                </c:pt>
                <c:pt idx="88">
                  <c:v>8.6199999999999992</c:v>
                </c:pt>
                <c:pt idx="89" formatCode="General">
                  <c:v>8.8000000000000007</c:v>
                </c:pt>
                <c:pt idx="90" formatCode="General">
                  <c:v>8.9</c:v>
                </c:pt>
                <c:pt idx="91" formatCode="General">
                  <c:v>9</c:v>
                </c:pt>
                <c:pt idx="92" formatCode="General">
                  <c:v>0</c:v>
                </c:pt>
                <c:pt idx="93" formatCode="General">
                  <c:v>0</c:v>
                </c:pt>
                <c:pt idx="94" formatCode="General">
                  <c:v>8.98</c:v>
                </c:pt>
                <c:pt idx="95" formatCode="General">
                  <c:v>8.9</c:v>
                </c:pt>
                <c:pt idx="96" formatCode="General">
                  <c:v>9</c:v>
                </c:pt>
                <c:pt idx="97" formatCode="General">
                  <c:v>0</c:v>
                </c:pt>
                <c:pt idx="98" formatCode="General">
                  <c:v>9</c:v>
                </c:pt>
                <c:pt idx="99" formatCode="General">
                  <c:v>8.5</c:v>
                </c:pt>
                <c:pt idx="100" formatCode="General">
                  <c:v>8.8000000000000007</c:v>
                </c:pt>
                <c:pt idx="101" formatCode="General">
                  <c:v>0</c:v>
                </c:pt>
                <c:pt idx="102" formatCode="General">
                  <c:v>8.8000000000000007</c:v>
                </c:pt>
                <c:pt idx="103" formatCode="General">
                  <c:v>8.8000000000000007</c:v>
                </c:pt>
                <c:pt idx="104" formatCode="General">
                  <c:v>8.9</c:v>
                </c:pt>
                <c:pt idx="105" formatCode="General">
                  <c:v>9</c:v>
                </c:pt>
                <c:pt idx="106" formatCode="General">
                  <c:v>9.1</c:v>
                </c:pt>
                <c:pt idx="107" formatCode="General">
                  <c:v>9</c:v>
                </c:pt>
                <c:pt idx="108" formatCode="General">
                  <c:v>9.1</c:v>
                </c:pt>
                <c:pt idx="109" formatCode="General">
                  <c:v>9.1</c:v>
                </c:pt>
                <c:pt idx="110" formatCode="General">
                  <c:v>8.9</c:v>
                </c:pt>
                <c:pt idx="111">
                  <c:v>8.93</c:v>
                </c:pt>
                <c:pt idx="112" formatCode="General">
                  <c:v>9</c:v>
                </c:pt>
                <c:pt idx="113" formatCode="General">
                  <c:v>9.1</c:v>
                </c:pt>
                <c:pt idx="114" formatCode="General">
                  <c:v>9</c:v>
                </c:pt>
                <c:pt idx="115" formatCode="General">
                  <c:v>9</c:v>
                </c:pt>
                <c:pt idx="116" formatCode="General">
                  <c:v>8.5</c:v>
                </c:pt>
                <c:pt idx="117" formatCode="General">
                  <c:v>8.1</c:v>
                </c:pt>
                <c:pt idx="118" formatCode="General">
                  <c:v>8.8000000000000007</c:v>
                </c:pt>
                <c:pt idx="119" formatCode="General">
                  <c:v>8.9</c:v>
                </c:pt>
                <c:pt idx="120">
                  <c:v>8.9499999999999993</c:v>
                </c:pt>
                <c:pt idx="121">
                  <c:v>9.1199999999999992</c:v>
                </c:pt>
                <c:pt idx="122">
                  <c:v>9.1999999999999993</c:v>
                </c:pt>
                <c:pt idx="123">
                  <c:v>9.18</c:v>
                </c:pt>
                <c:pt idx="124">
                  <c:v>9</c:v>
                </c:pt>
                <c:pt idx="125">
                  <c:v>8.92</c:v>
                </c:pt>
                <c:pt idx="126">
                  <c:v>9.0299999999999994</c:v>
                </c:pt>
                <c:pt idx="127">
                  <c:v>8.89</c:v>
                </c:pt>
                <c:pt idx="128">
                  <c:v>8.9</c:v>
                </c:pt>
                <c:pt idx="129">
                  <c:v>8.8800000000000008</c:v>
                </c:pt>
                <c:pt idx="130">
                  <c:v>8.98</c:v>
                </c:pt>
                <c:pt idx="131">
                  <c:v>8.9600000000000009</c:v>
                </c:pt>
                <c:pt idx="132">
                  <c:v>9.15</c:v>
                </c:pt>
                <c:pt idx="133">
                  <c:v>9.1</c:v>
                </c:pt>
                <c:pt idx="134">
                  <c:v>9.15</c:v>
                </c:pt>
                <c:pt idx="135">
                  <c:v>9.19</c:v>
                </c:pt>
                <c:pt idx="136">
                  <c:v>9.17</c:v>
                </c:pt>
                <c:pt idx="137">
                  <c:v>8.98</c:v>
                </c:pt>
                <c:pt idx="138">
                  <c:v>9.11</c:v>
                </c:pt>
                <c:pt idx="139">
                  <c:v>9.11</c:v>
                </c:pt>
                <c:pt idx="140">
                  <c:v>9.0299999999999994</c:v>
                </c:pt>
                <c:pt idx="141">
                  <c:v>8.48</c:v>
                </c:pt>
                <c:pt idx="142">
                  <c:v>7.9</c:v>
                </c:pt>
                <c:pt idx="143">
                  <c:v>9.0299999999999994</c:v>
                </c:pt>
                <c:pt idx="144">
                  <c:v>9.07</c:v>
                </c:pt>
                <c:pt idx="145">
                  <c:v>9.09</c:v>
                </c:pt>
                <c:pt idx="146">
                  <c:v>8.92</c:v>
                </c:pt>
                <c:pt idx="147">
                  <c:v>8.82</c:v>
                </c:pt>
                <c:pt idx="148">
                  <c:v>9.0399999999999991</c:v>
                </c:pt>
                <c:pt idx="149">
                  <c:v>9.06</c:v>
                </c:pt>
                <c:pt idx="150">
                  <c:v>8.94</c:v>
                </c:pt>
                <c:pt idx="151">
                  <c:v>8.94</c:v>
                </c:pt>
                <c:pt idx="152">
                  <c:v>8.8699999999999992</c:v>
                </c:pt>
                <c:pt idx="153">
                  <c:v>8.73</c:v>
                </c:pt>
                <c:pt idx="154">
                  <c:v>8.5299999999999994</c:v>
                </c:pt>
                <c:pt idx="155">
                  <c:v>8.92</c:v>
                </c:pt>
                <c:pt idx="156">
                  <c:v>8.56</c:v>
                </c:pt>
                <c:pt idx="157">
                  <c:v>8.91</c:v>
                </c:pt>
                <c:pt idx="158">
                  <c:v>8.6</c:v>
                </c:pt>
                <c:pt idx="159">
                  <c:v>9.08</c:v>
                </c:pt>
                <c:pt idx="160" formatCode="m/d/yyyy">
                  <c:v>0</c:v>
                </c:pt>
                <c:pt idx="161">
                  <c:v>8.68</c:v>
                </c:pt>
                <c:pt idx="162">
                  <c:v>8.7899999999999991</c:v>
                </c:pt>
                <c:pt idx="163">
                  <c:v>8.64</c:v>
                </c:pt>
                <c:pt idx="164">
                  <c:v>8.77</c:v>
                </c:pt>
                <c:pt idx="165">
                  <c:v>8.5</c:v>
                </c:pt>
                <c:pt idx="166">
                  <c:v>8.33</c:v>
                </c:pt>
                <c:pt idx="167">
                  <c:v>8.56</c:v>
                </c:pt>
                <c:pt idx="168">
                  <c:v>8.6199999999999992</c:v>
                </c:pt>
                <c:pt idx="169">
                  <c:v>8.64</c:v>
                </c:pt>
                <c:pt idx="170">
                  <c:v>8.74</c:v>
                </c:pt>
                <c:pt idx="171">
                  <c:v>8.81</c:v>
                </c:pt>
                <c:pt idx="172">
                  <c:v>8.68</c:v>
                </c:pt>
                <c:pt idx="173">
                  <c:v>8.89</c:v>
                </c:pt>
                <c:pt idx="174">
                  <c:v>8.61</c:v>
                </c:pt>
                <c:pt idx="175">
                  <c:v>8.6199999999999992</c:v>
                </c:pt>
                <c:pt idx="176">
                  <c:v>8.68</c:v>
                </c:pt>
                <c:pt idx="177">
                  <c:v>8.75</c:v>
                </c:pt>
                <c:pt idx="178" formatCode="General">
                  <c:v>7.8</c:v>
                </c:pt>
                <c:pt idx="179">
                  <c:v>8.67</c:v>
                </c:pt>
                <c:pt idx="180" formatCode="General">
                  <c:v>8.6</c:v>
                </c:pt>
                <c:pt idx="181">
                  <c:v>8.66</c:v>
                </c:pt>
                <c:pt idx="182">
                  <c:v>8.7799999999999994</c:v>
                </c:pt>
                <c:pt idx="183">
                  <c:v>8.7200000000000006</c:v>
                </c:pt>
                <c:pt idx="184">
                  <c:v>8.42</c:v>
                </c:pt>
                <c:pt idx="185">
                  <c:v>8.66</c:v>
                </c:pt>
                <c:pt idx="186">
                  <c:v>8.1199999999999992</c:v>
                </c:pt>
                <c:pt idx="187">
                  <c:v>8.4499999999999993</c:v>
                </c:pt>
                <c:pt idx="188">
                  <c:v>8.66</c:v>
                </c:pt>
                <c:pt idx="189">
                  <c:v>8.69</c:v>
                </c:pt>
                <c:pt idx="190">
                  <c:v>8.64</c:v>
                </c:pt>
                <c:pt idx="191">
                  <c:v>8.69</c:v>
                </c:pt>
                <c:pt idx="192">
                  <c:v>8.7799999999999994</c:v>
                </c:pt>
                <c:pt idx="193">
                  <c:v>8.52</c:v>
                </c:pt>
                <c:pt idx="194">
                  <c:v>8.65</c:v>
                </c:pt>
              </c:numCache>
            </c:numRef>
          </c:val>
          <c:extLst>
            <c:ext xmlns:c16="http://schemas.microsoft.com/office/drawing/2014/chart" uri="{C3380CC4-5D6E-409C-BE32-E72D297353CC}">
              <c16:uniqueId val="{00000000-1280-4F93-9428-70EC5D8D6326}"/>
            </c:ext>
          </c:extLst>
        </c:ser>
        <c:dLbls>
          <c:showLegendKey val="0"/>
          <c:showVal val="0"/>
          <c:showCatName val="0"/>
          <c:showSerName val="0"/>
          <c:showPercent val="0"/>
          <c:showBubbleSize val="0"/>
        </c:dLbls>
        <c:gapWidth val="150"/>
        <c:axId val="524768504"/>
        <c:axId val="1"/>
      </c:barChart>
      <c:lineChart>
        <c:grouping val="standard"/>
        <c:varyColors val="0"/>
        <c:ser>
          <c:idx val="1"/>
          <c:order val="1"/>
          <c:tx>
            <c:strRef>
              <c:f>'Water Quality Pt 10'!$H$11</c:f>
              <c:strCache>
                <c:ptCount val="1"/>
                <c:pt idx="0">
                  <c:v>pH EPL 100 Percentile
Lower Concentration Limit
(pH units)</c:v>
                </c:pt>
              </c:strCache>
            </c:strRef>
          </c:tx>
          <c:spPr>
            <a:ln>
              <a:solidFill>
                <a:srgbClr val="A4C8E1"/>
              </a:solidFill>
            </a:ln>
          </c:spPr>
          <c:marker>
            <c:symbol val="none"/>
          </c:marker>
          <c:cat>
            <c:strRef>
              <c:f>'Water Quality Pt 10'!$B$12:$B$206</c:f>
              <c:strCache>
                <c:ptCount val="195"/>
                <c:pt idx="0">
                  <c:v>11/07/2012</c:v>
                </c:pt>
                <c:pt idx="1">
                  <c:v>9/08/2012</c:v>
                </c:pt>
                <c:pt idx="2">
                  <c:v>6/09/2012</c:v>
                </c:pt>
                <c:pt idx="3">
                  <c:v>4/10/2012</c:v>
                </c:pt>
                <c:pt idx="4">
                  <c:v>1/11/2012</c:v>
                </c:pt>
                <c:pt idx="5">
                  <c:v>6/12/2012</c:v>
                </c:pt>
                <c:pt idx="6">
                  <c:v>10/01/2013</c:v>
                </c:pt>
                <c:pt idx="7">
                  <c:v>7/02/2013</c:v>
                </c:pt>
                <c:pt idx="8">
                  <c:v>7/03/2013</c:v>
                </c:pt>
                <c:pt idx="9">
                  <c:v>4/04/2013</c:v>
                </c:pt>
                <c:pt idx="10">
                  <c:v>2/05/2013</c:v>
                </c:pt>
                <c:pt idx="11">
                  <c:v>9/05/2013</c:v>
                </c:pt>
                <c:pt idx="12">
                  <c:v>16/05/2013</c:v>
                </c:pt>
                <c:pt idx="13">
                  <c:v>23/05/2013</c:v>
                </c:pt>
                <c:pt idx="14">
                  <c:v>30/05/2013</c:v>
                </c:pt>
                <c:pt idx="15">
                  <c:v>6/06/2013</c:v>
                </c:pt>
                <c:pt idx="16">
                  <c:v>13/06/2013</c:v>
                </c:pt>
                <c:pt idx="17">
                  <c:v>20/06/2013</c:v>
                </c:pt>
                <c:pt idx="18">
                  <c:v>27/06/2013</c:v>
                </c:pt>
                <c:pt idx="19">
                  <c:v>4/07/2013</c:v>
                </c:pt>
                <c:pt idx="20">
                  <c:v>11/07/2013</c:v>
                </c:pt>
                <c:pt idx="21">
                  <c:v>18/07/2013</c:v>
                </c:pt>
                <c:pt idx="22">
                  <c:v>25/07/2013</c:v>
                </c:pt>
                <c:pt idx="23">
                  <c:v>1/08/2013</c:v>
                </c:pt>
                <c:pt idx="24">
                  <c:v>8/08/2013</c:v>
                </c:pt>
                <c:pt idx="25">
                  <c:v>15/08/2013</c:v>
                </c:pt>
                <c:pt idx="26">
                  <c:v>22/08/2013</c:v>
                </c:pt>
                <c:pt idx="27">
                  <c:v>29/08/2013</c:v>
                </c:pt>
                <c:pt idx="28">
                  <c:v>5/09/2013</c:v>
                </c:pt>
                <c:pt idx="29">
                  <c:v>12/09/2013</c:v>
                </c:pt>
                <c:pt idx="30">
                  <c:v>19/09/2013</c:v>
                </c:pt>
                <c:pt idx="31">
                  <c:v>26/09/2013</c:v>
                </c:pt>
                <c:pt idx="32">
                  <c:v>3/10/2013</c:v>
                </c:pt>
                <c:pt idx="33">
                  <c:v>10/10/2013</c:v>
                </c:pt>
                <c:pt idx="34">
                  <c:v>17/10/2013</c:v>
                </c:pt>
                <c:pt idx="35">
                  <c:v>24/10/2013</c:v>
                </c:pt>
                <c:pt idx="36">
                  <c:v>31/10/2013</c:v>
                </c:pt>
                <c:pt idx="37">
                  <c:v>7/11/2013</c:v>
                </c:pt>
                <c:pt idx="38">
                  <c:v>14/11/2013</c:v>
                </c:pt>
                <c:pt idx="39">
                  <c:v>21/11/2013</c:v>
                </c:pt>
                <c:pt idx="40">
                  <c:v>28/11/2013</c:v>
                </c:pt>
                <c:pt idx="41">
                  <c:v>5/12/2013</c:v>
                </c:pt>
                <c:pt idx="42">
                  <c:v>12/12/2013</c:v>
                </c:pt>
                <c:pt idx="43">
                  <c:v>19/12/2013</c:v>
                </c:pt>
                <c:pt idx="44">
                  <c:v>27/12/2013</c:v>
                </c:pt>
                <c:pt idx="45">
                  <c:v>2/01/2014</c:v>
                </c:pt>
                <c:pt idx="46">
                  <c:v>7/01/2014</c:v>
                </c:pt>
                <c:pt idx="47">
                  <c:v>16/01/2014</c:v>
                </c:pt>
                <c:pt idx="48">
                  <c:v>23/01/2014</c:v>
                </c:pt>
                <c:pt idx="49">
                  <c:v>30/01/2014</c:v>
                </c:pt>
                <c:pt idx="50">
                  <c:v>6/02/2014</c:v>
                </c:pt>
                <c:pt idx="51">
                  <c:v>13/02/2014</c:v>
                </c:pt>
                <c:pt idx="52">
                  <c:v>20/02/2014</c:v>
                </c:pt>
                <c:pt idx="53">
                  <c:v>27/02/2014</c:v>
                </c:pt>
                <c:pt idx="54">
                  <c:v>6/03/2014</c:v>
                </c:pt>
                <c:pt idx="55">
                  <c:v>13/03/2014</c:v>
                </c:pt>
                <c:pt idx="56">
                  <c:v>20/03/2014</c:v>
                </c:pt>
                <c:pt idx="57">
                  <c:v>27/03/2014</c:v>
                </c:pt>
                <c:pt idx="58">
                  <c:v>3/04/2014</c:v>
                </c:pt>
                <c:pt idx="59">
                  <c:v>10/04/2014</c:v>
                </c:pt>
                <c:pt idx="60">
                  <c:v>17/04/2014</c:v>
                </c:pt>
                <c:pt idx="61">
                  <c:v>24/04/2014</c:v>
                </c:pt>
                <c:pt idx="62">
                  <c:v>1/05/2014</c:v>
                </c:pt>
                <c:pt idx="63">
                  <c:v>8/05/2014</c:v>
                </c:pt>
                <c:pt idx="64">
                  <c:v>15/05/2014</c:v>
                </c:pt>
                <c:pt idx="65">
                  <c:v>22/05/2014</c:v>
                </c:pt>
                <c:pt idx="66">
                  <c:v>29/05/2014</c:v>
                </c:pt>
                <c:pt idx="67">
                  <c:v>5/06/2014</c:v>
                </c:pt>
                <c:pt idx="68">
                  <c:v>12/06/2014</c:v>
                </c:pt>
                <c:pt idx="69">
                  <c:v>19/06/2014</c:v>
                </c:pt>
                <c:pt idx="70">
                  <c:v>26/06/2014</c:v>
                </c:pt>
                <c:pt idx="71">
                  <c:v>2/07/2014</c:v>
                </c:pt>
                <c:pt idx="72">
                  <c:v>9/07/2014</c:v>
                </c:pt>
                <c:pt idx="73">
                  <c:v>16/07/2014</c:v>
                </c:pt>
                <c:pt idx="74">
                  <c:v>23/07/2014</c:v>
                </c:pt>
                <c:pt idx="75">
                  <c:v>30/07/2014</c:v>
                </c:pt>
                <c:pt idx="76">
                  <c:v>6/08/2014</c:v>
                </c:pt>
                <c:pt idx="77">
                  <c:v>13/08/2014</c:v>
                </c:pt>
                <c:pt idx="78">
                  <c:v>20/08/2014</c:v>
                </c:pt>
                <c:pt idx="79">
                  <c:v>27/08/2014</c:v>
                </c:pt>
                <c:pt idx="80">
                  <c:v>3/09/2014</c:v>
                </c:pt>
                <c:pt idx="81">
                  <c:v>10/09/2014</c:v>
                </c:pt>
                <c:pt idx="82">
                  <c:v>17/09/2014</c:v>
                </c:pt>
                <c:pt idx="83">
                  <c:v>24/09/2014</c:v>
                </c:pt>
                <c:pt idx="84">
                  <c:v>2/10/2014</c:v>
                </c:pt>
                <c:pt idx="85">
                  <c:v>8/10/2014</c:v>
                </c:pt>
                <c:pt idx="86">
                  <c:v>15/10/2014</c:v>
                </c:pt>
                <c:pt idx="87">
                  <c:v>22/10/2014</c:v>
                </c:pt>
                <c:pt idx="88">
                  <c:v>29/10/2014</c:v>
                </c:pt>
                <c:pt idx="89">
                  <c:v>5/11/2014</c:v>
                </c:pt>
                <c:pt idx="90">
                  <c:v>2/12/2014</c:v>
                </c:pt>
                <c:pt idx="91">
                  <c:v>7/01/2015</c:v>
                </c:pt>
                <c:pt idx="92">
                  <c:v>21/01/2015</c:v>
                </c:pt>
                <c:pt idx="93">
                  <c:v>28/01/2015</c:v>
                </c:pt>
                <c:pt idx="94">
                  <c:v>4/02/2015</c:v>
                </c:pt>
                <c:pt idx="95">
                  <c:v>10/02/2015</c:v>
                </c:pt>
                <c:pt idx="96">
                  <c:v>11/03/2015</c:v>
                </c:pt>
                <c:pt idx="97">
                  <c:v>25/03/2015</c:v>
                </c:pt>
                <c:pt idx="98">
                  <c:v>8/04/2015</c:v>
                </c:pt>
                <c:pt idx="99">
                  <c:v>6/05/2015</c:v>
                </c:pt>
                <c:pt idx="100">
                  <c:v>3/06/2015</c:v>
                </c:pt>
                <c:pt idx="101">
                  <c:v>18/06/2015</c:v>
                </c:pt>
                <c:pt idx="102">
                  <c:v>1/07/2015</c:v>
                </c:pt>
                <c:pt idx="103">
                  <c:v>2/07/2015</c:v>
                </c:pt>
                <c:pt idx="104">
                  <c:v>5/08/2015</c:v>
                </c:pt>
                <c:pt idx="105">
                  <c:v>2/09/2015</c:v>
                </c:pt>
                <c:pt idx="106">
                  <c:v>7/10/2015</c:v>
                </c:pt>
                <c:pt idx="107">
                  <c:v>12/10/2015</c:v>
                </c:pt>
                <c:pt idx="108">
                  <c:v>5/11/2015</c:v>
                </c:pt>
                <c:pt idx="109">
                  <c:v>2/12/2015</c:v>
                </c:pt>
                <c:pt idx="110">
                  <c:v>13/01/2016</c:v>
                </c:pt>
                <c:pt idx="111">
                  <c:v>3/02/2016</c:v>
                </c:pt>
                <c:pt idx="112">
                  <c:v>4/03/2016</c:v>
                </c:pt>
                <c:pt idx="113">
                  <c:v>7/04/2016</c:v>
                </c:pt>
                <c:pt idx="114">
                  <c:v>3/05/2016</c:v>
                </c:pt>
                <c:pt idx="115">
                  <c:v>1/06/2016</c:v>
                </c:pt>
                <c:pt idx="116">
                  <c:v>7/07/2016</c:v>
                </c:pt>
                <c:pt idx="117">
                  <c:v>2/08/2016</c:v>
                </c:pt>
                <c:pt idx="118">
                  <c:v>7/09/2016</c:v>
                </c:pt>
                <c:pt idx="119">
                  <c:v>12/10/2016</c:v>
                </c:pt>
                <c:pt idx="120">
                  <c:v>10/11/2016</c:v>
                </c:pt>
                <c:pt idx="121">
                  <c:v>20/12/2016</c:v>
                </c:pt>
                <c:pt idx="122">
                  <c:v>19/01/2017</c:v>
                </c:pt>
                <c:pt idx="123">
                  <c:v>14/02/2017</c:v>
                </c:pt>
                <c:pt idx="124">
                  <c:v>7/03/2017</c:v>
                </c:pt>
                <c:pt idx="125">
                  <c:v>20/04/2017</c:v>
                </c:pt>
                <c:pt idx="126">
                  <c:v>24/05/2017</c:v>
                </c:pt>
                <c:pt idx="127">
                  <c:v>19/06/2017</c:v>
                </c:pt>
                <c:pt idx="128">
                  <c:v>17/07/2017</c:v>
                </c:pt>
                <c:pt idx="129">
                  <c:v>10/08/2017</c:v>
                </c:pt>
                <c:pt idx="130">
                  <c:v>28/09/2017</c:v>
                </c:pt>
                <c:pt idx="131">
                  <c:v>4/10/2017</c:v>
                </c:pt>
                <c:pt idx="132">
                  <c:v>28/11/2017</c:v>
                </c:pt>
                <c:pt idx="133">
                  <c:v>14/12/2017</c:v>
                </c:pt>
                <c:pt idx="134">
                  <c:v>17/01/2018</c:v>
                </c:pt>
                <c:pt idx="135">
                  <c:v>14/02/2018</c:v>
                </c:pt>
                <c:pt idx="136">
                  <c:v>23/03/2018</c:v>
                </c:pt>
                <c:pt idx="137">
                  <c:v>23/04/2018</c:v>
                </c:pt>
                <c:pt idx="138">
                  <c:v>21/05/2018</c:v>
                </c:pt>
                <c:pt idx="139">
                  <c:v>5/06/2018</c:v>
                </c:pt>
                <c:pt idx="140">
                  <c:v>17/07/2018</c:v>
                </c:pt>
                <c:pt idx="141">
                  <c:v>23/08/2018</c:v>
                </c:pt>
                <c:pt idx="142">
                  <c:v>20/09/2018</c:v>
                </c:pt>
                <c:pt idx="143">
                  <c:v>10/10/2018</c:v>
                </c:pt>
                <c:pt idx="144">
                  <c:v>15/11/2018</c:v>
                </c:pt>
                <c:pt idx="145">
                  <c:v>18/12/2018</c:v>
                </c:pt>
                <c:pt idx="146">
                  <c:v>3/01/2019</c:v>
                </c:pt>
                <c:pt idx="147">
                  <c:v>20/02/2019</c:v>
                </c:pt>
                <c:pt idx="148">
                  <c:v>27/02/2019</c:v>
                </c:pt>
                <c:pt idx="149">
                  <c:v>6/03/2019</c:v>
                </c:pt>
                <c:pt idx="150">
                  <c:v>4/04/2019</c:v>
                </c:pt>
                <c:pt idx="151">
                  <c:v>16/05/2019</c:v>
                </c:pt>
                <c:pt idx="152">
                  <c:v>11/06/2019</c:v>
                </c:pt>
                <c:pt idx="153">
                  <c:v>2/07/2019</c:v>
                </c:pt>
                <c:pt idx="154">
                  <c:v>13/08/2019</c:v>
                </c:pt>
                <c:pt idx="155">
                  <c:v>9/09/2019</c:v>
                </c:pt>
                <c:pt idx="156">
                  <c:v>15/10/2019</c:v>
                </c:pt>
                <c:pt idx="157">
                  <c:v>18/11/2019</c:v>
                </c:pt>
                <c:pt idx="158">
                  <c:v>5/12/2019</c:v>
                </c:pt>
                <c:pt idx="159">
                  <c:v>8/01/2020</c:v>
                </c:pt>
                <c:pt idx="160">
                  <c:v>N/A</c:v>
                </c:pt>
                <c:pt idx="161">
                  <c:v>4/03/2020</c:v>
                </c:pt>
                <c:pt idx="162">
                  <c:v>2/04/2020</c:v>
                </c:pt>
                <c:pt idx="163">
                  <c:v>6/05/2020</c:v>
                </c:pt>
                <c:pt idx="164">
                  <c:v>4/06/2020</c:v>
                </c:pt>
                <c:pt idx="165">
                  <c:v>2/07/2020</c:v>
                </c:pt>
                <c:pt idx="166">
                  <c:v>13/08/2020</c:v>
                </c:pt>
                <c:pt idx="167">
                  <c:v>11/09/2020</c:v>
                </c:pt>
                <c:pt idx="168">
                  <c:v>8/10/2020</c:v>
                </c:pt>
                <c:pt idx="169">
                  <c:v>10/11/2020</c:v>
                </c:pt>
                <c:pt idx="170">
                  <c:v>8/12/2020</c:v>
                </c:pt>
                <c:pt idx="171">
                  <c:v>6/01/2021</c:v>
                </c:pt>
                <c:pt idx="172">
                  <c:v>8/02/2021</c:v>
                </c:pt>
                <c:pt idx="173">
                  <c:v>10/03/2021</c:v>
                </c:pt>
                <c:pt idx="174">
                  <c:v>23/04/2021</c:v>
                </c:pt>
                <c:pt idx="175">
                  <c:v>13/05/2021</c:v>
                </c:pt>
                <c:pt idx="176">
                  <c:v>29/06/2021</c:v>
                </c:pt>
                <c:pt idx="177">
                  <c:v>27/07/2021</c:v>
                </c:pt>
                <c:pt idx="178">
                  <c:v>8/30/2021</c:v>
                </c:pt>
                <c:pt idx="179">
                  <c:v>24/09/2021</c:v>
                </c:pt>
                <c:pt idx="180">
                  <c:v>16/10/2021</c:v>
                </c:pt>
                <c:pt idx="181">
                  <c:v>11/11/2021</c:v>
                </c:pt>
                <c:pt idx="182">
                  <c:v>22/12/2021</c:v>
                </c:pt>
                <c:pt idx="183">
                  <c:v>25/01/2022</c:v>
                </c:pt>
                <c:pt idx="184">
                  <c:v>23/02/2022</c:v>
                </c:pt>
                <c:pt idx="185">
                  <c:v>25/03/2022</c:v>
                </c:pt>
                <c:pt idx="186">
                  <c:v>12/04/2022</c:v>
                </c:pt>
                <c:pt idx="187">
                  <c:v>19/05/2022</c:v>
                </c:pt>
                <c:pt idx="188">
                  <c:v>24/06/2022</c:v>
                </c:pt>
                <c:pt idx="189">
                  <c:v>16/08/2022</c:v>
                </c:pt>
                <c:pt idx="190">
                  <c:v>20/07/2022</c:v>
                </c:pt>
                <c:pt idx="191">
                  <c:v>16/08/2022</c:v>
                </c:pt>
                <c:pt idx="192">
                  <c:v>19/09/2022</c:v>
                </c:pt>
                <c:pt idx="193">
                  <c:v>31/10/2022</c:v>
                </c:pt>
                <c:pt idx="194">
                  <c:v>31/10/2022</c:v>
                </c:pt>
              </c:strCache>
            </c:strRef>
          </c:cat>
          <c:val>
            <c:numRef>
              <c:f>'Water Quality Pt 10'!$H$12:$H$206</c:f>
              <c:numCache>
                <c:formatCode>0.0</c:formatCode>
                <c:ptCount val="195"/>
                <c:pt idx="0">
                  <c:v>6.5</c:v>
                </c:pt>
                <c:pt idx="1">
                  <c:v>6.5</c:v>
                </c:pt>
                <c:pt idx="2">
                  <c:v>6.5</c:v>
                </c:pt>
                <c:pt idx="3">
                  <c:v>6.5</c:v>
                </c:pt>
                <c:pt idx="4">
                  <c:v>6.5</c:v>
                </c:pt>
                <c:pt idx="5">
                  <c:v>6.5</c:v>
                </c:pt>
                <c:pt idx="6">
                  <c:v>6.5</c:v>
                </c:pt>
                <c:pt idx="7">
                  <c:v>6.5</c:v>
                </c:pt>
                <c:pt idx="8">
                  <c:v>6.5</c:v>
                </c:pt>
                <c:pt idx="9">
                  <c:v>6.5</c:v>
                </c:pt>
                <c:pt idx="10">
                  <c:v>6.5</c:v>
                </c:pt>
                <c:pt idx="11">
                  <c:v>6.5</c:v>
                </c:pt>
                <c:pt idx="12">
                  <c:v>6.5</c:v>
                </c:pt>
                <c:pt idx="13">
                  <c:v>6.5</c:v>
                </c:pt>
                <c:pt idx="14">
                  <c:v>6.5</c:v>
                </c:pt>
                <c:pt idx="15">
                  <c:v>6.5</c:v>
                </c:pt>
                <c:pt idx="16">
                  <c:v>6.5</c:v>
                </c:pt>
                <c:pt idx="17">
                  <c:v>6.5</c:v>
                </c:pt>
                <c:pt idx="18">
                  <c:v>6.5</c:v>
                </c:pt>
                <c:pt idx="19">
                  <c:v>6.5</c:v>
                </c:pt>
                <c:pt idx="20">
                  <c:v>6.5</c:v>
                </c:pt>
                <c:pt idx="21">
                  <c:v>6.5</c:v>
                </c:pt>
                <c:pt idx="22">
                  <c:v>6.5</c:v>
                </c:pt>
                <c:pt idx="23">
                  <c:v>6.5</c:v>
                </c:pt>
                <c:pt idx="24">
                  <c:v>6.5</c:v>
                </c:pt>
                <c:pt idx="25">
                  <c:v>6.5</c:v>
                </c:pt>
                <c:pt idx="26">
                  <c:v>6.5</c:v>
                </c:pt>
                <c:pt idx="27">
                  <c:v>6.5</c:v>
                </c:pt>
                <c:pt idx="28">
                  <c:v>6.5</c:v>
                </c:pt>
                <c:pt idx="29">
                  <c:v>6.5</c:v>
                </c:pt>
                <c:pt idx="30">
                  <c:v>6.5</c:v>
                </c:pt>
                <c:pt idx="31">
                  <c:v>6.5</c:v>
                </c:pt>
                <c:pt idx="32">
                  <c:v>6.5</c:v>
                </c:pt>
                <c:pt idx="33">
                  <c:v>6.5</c:v>
                </c:pt>
                <c:pt idx="34">
                  <c:v>6.5</c:v>
                </c:pt>
                <c:pt idx="35">
                  <c:v>6.5</c:v>
                </c:pt>
                <c:pt idx="36">
                  <c:v>6.5</c:v>
                </c:pt>
                <c:pt idx="37">
                  <c:v>6.5</c:v>
                </c:pt>
                <c:pt idx="38">
                  <c:v>6.5</c:v>
                </c:pt>
                <c:pt idx="39">
                  <c:v>6.5</c:v>
                </c:pt>
                <c:pt idx="40">
                  <c:v>6.5</c:v>
                </c:pt>
                <c:pt idx="41">
                  <c:v>6.5</c:v>
                </c:pt>
                <c:pt idx="42">
                  <c:v>6.5</c:v>
                </c:pt>
                <c:pt idx="43">
                  <c:v>6.5</c:v>
                </c:pt>
                <c:pt idx="44">
                  <c:v>6.5</c:v>
                </c:pt>
                <c:pt idx="45">
                  <c:v>6.5</c:v>
                </c:pt>
                <c:pt idx="46">
                  <c:v>6.5</c:v>
                </c:pt>
                <c:pt idx="47">
                  <c:v>6.5</c:v>
                </c:pt>
                <c:pt idx="48">
                  <c:v>6.5</c:v>
                </c:pt>
                <c:pt idx="49">
                  <c:v>6.5</c:v>
                </c:pt>
                <c:pt idx="50">
                  <c:v>6.5</c:v>
                </c:pt>
                <c:pt idx="51">
                  <c:v>6.5</c:v>
                </c:pt>
                <c:pt idx="52">
                  <c:v>6.5</c:v>
                </c:pt>
                <c:pt idx="53">
                  <c:v>6.5</c:v>
                </c:pt>
                <c:pt idx="54">
                  <c:v>6.5</c:v>
                </c:pt>
                <c:pt idx="55">
                  <c:v>6.5</c:v>
                </c:pt>
                <c:pt idx="56">
                  <c:v>6.5</c:v>
                </c:pt>
                <c:pt idx="57">
                  <c:v>6.5</c:v>
                </c:pt>
                <c:pt idx="58">
                  <c:v>6.5</c:v>
                </c:pt>
                <c:pt idx="59">
                  <c:v>6.5</c:v>
                </c:pt>
                <c:pt idx="60">
                  <c:v>6.5</c:v>
                </c:pt>
                <c:pt idx="61">
                  <c:v>6.5</c:v>
                </c:pt>
                <c:pt idx="62">
                  <c:v>6.5</c:v>
                </c:pt>
                <c:pt idx="63">
                  <c:v>6.5</c:v>
                </c:pt>
                <c:pt idx="64">
                  <c:v>6.5</c:v>
                </c:pt>
                <c:pt idx="65">
                  <c:v>6.5</c:v>
                </c:pt>
                <c:pt idx="66">
                  <c:v>6.5</c:v>
                </c:pt>
                <c:pt idx="67">
                  <c:v>6.5</c:v>
                </c:pt>
                <c:pt idx="68">
                  <c:v>6.5</c:v>
                </c:pt>
                <c:pt idx="69">
                  <c:v>6.5</c:v>
                </c:pt>
                <c:pt idx="70">
                  <c:v>6.5</c:v>
                </c:pt>
                <c:pt idx="71">
                  <c:v>6.5</c:v>
                </c:pt>
                <c:pt idx="72">
                  <c:v>6.5</c:v>
                </c:pt>
                <c:pt idx="73">
                  <c:v>6.5</c:v>
                </c:pt>
                <c:pt idx="74">
                  <c:v>6.5</c:v>
                </c:pt>
                <c:pt idx="75">
                  <c:v>6.5</c:v>
                </c:pt>
                <c:pt idx="76">
                  <c:v>6.5</c:v>
                </c:pt>
                <c:pt idx="77">
                  <c:v>6.5</c:v>
                </c:pt>
                <c:pt idx="78">
                  <c:v>6.5</c:v>
                </c:pt>
                <c:pt idx="79">
                  <c:v>6.5</c:v>
                </c:pt>
                <c:pt idx="80">
                  <c:v>6.5</c:v>
                </c:pt>
                <c:pt idx="81">
                  <c:v>6.5</c:v>
                </c:pt>
                <c:pt idx="82">
                  <c:v>6.5</c:v>
                </c:pt>
                <c:pt idx="83">
                  <c:v>6.5</c:v>
                </c:pt>
                <c:pt idx="84">
                  <c:v>6.5</c:v>
                </c:pt>
                <c:pt idx="85">
                  <c:v>6.5</c:v>
                </c:pt>
                <c:pt idx="86">
                  <c:v>6.5</c:v>
                </c:pt>
                <c:pt idx="87">
                  <c:v>6.5</c:v>
                </c:pt>
                <c:pt idx="88">
                  <c:v>6.5</c:v>
                </c:pt>
                <c:pt idx="89">
                  <c:v>6.5</c:v>
                </c:pt>
                <c:pt idx="90">
                  <c:v>6.5</c:v>
                </c:pt>
                <c:pt idx="91">
                  <c:v>6.5</c:v>
                </c:pt>
                <c:pt idx="92">
                  <c:v>6.5</c:v>
                </c:pt>
                <c:pt idx="93">
                  <c:v>6.5</c:v>
                </c:pt>
                <c:pt idx="94">
                  <c:v>6.5</c:v>
                </c:pt>
                <c:pt idx="95">
                  <c:v>6.5</c:v>
                </c:pt>
                <c:pt idx="96">
                  <c:v>6.5</c:v>
                </c:pt>
                <c:pt idx="97">
                  <c:v>6.5</c:v>
                </c:pt>
                <c:pt idx="98">
                  <c:v>6.5</c:v>
                </c:pt>
                <c:pt idx="99">
                  <c:v>6.5</c:v>
                </c:pt>
                <c:pt idx="100">
                  <c:v>6.5</c:v>
                </c:pt>
                <c:pt idx="101">
                  <c:v>6.5</c:v>
                </c:pt>
                <c:pt idx="102">
                  <c:v>6.5</c:v>
                </c:pt>
                <c:pt idx="103">
                  <c:v>6.5</c:v>
                </c:pt>
                <c:pt idx="104">
                  <c:v>6.5</c:v>
                </c:pt>
                <c:pt idx="105">
                  <c:v>6.5</c:v>
                </c:pt>
                <c:pt idx="106">
                  <c:v>6.5</c:v>
                </c:pt>
                <c:pt idx="107">
                  <c:v>6.5</c:v>
                </c:pt>
                <c:pt idx="108">
                  <c:v>6.5</c:v>
                </c:pt>
                <c:pt idx="109">
                  <c:v>6.5</c:v>
                </c:pt>
                <c:pt idx="110">
                  <c:v>6.5</c:v>
                </c:pt>
                <c:pt idx="111">
                  <c:v>6.5</c:v>
                </c:pt>
                <c:pt idx="112">
                  <c:v>6.5</c:v>
                </c:pt>
                <c:pt idx="113">
                  <c:v>6.5</c:v>
                </c:pt>
                <c:pt idx="114">
                  <c:v>6.5</c:v>
                </c:pt>
                <c:pt idx="115">
                  <c:v>6.5</c:v>
                </c:pt>
                <c:pt idx="116">
                  <c:v>6.5</c:v>
                </c:pt>
                <c:pt idx="117">
                  <c:v>6.5</c:v>
                </c:pt>
                <c:pt idx="118">
                  <c:v>6.5</c:v>
                </c:pt>
                <c:pt idx="119">
                  <c:v>6.5</c:v>
                </c:pt>
                <c:pt idx="120">
                  <c:v>6.5</c:v>
                </c:pt>
                <c:pt idx="121">
                  <c:v>6.5</c:v>
                </c:pt>
                <c:pt idx="122">
                  <c:v>6.5</c:v>
                </c:pt>
                <c:pt idx="123">
                  <c:v>6.5</c:v>
                </c:pt>
                <c:pt idx="124">
                  <c:v>6.5</c:v>
                </c:pt>
                <c:pt idx="125">
                  <c:v>6.5</c:v>
                </c:pt>
                <c:pt idx="126">
                  <c:v>6.5</c:v>
                </c:pt>
                <c:pt idx="127">
                  <c:v>6.5</c:v>
                </c:pt>
                <c:pt idx="128">
                  <c:v>6.5</c:v>
                </c:pt>
                <c:pt idx="129">
                  <c:v>6.5</c:v>
                </c:pt>
                <c:pt idx="130">
                  <c:v>6.5</c:v>
                </c:pt>
                <c:pt idx="131">
                  <c:v>6.5</c:v>
                </c:pt>
                <c:pt idx="132">
                  <c:v>6.5</c:v>
                </c:pt>
                <c:pt idx="133">
                  <c:v>6.5</c:v>
                </c:pt>
                <c:pt idx="134">
                  <c:v>6.5</c:v>
                </c:pt>
                <c:pt idx="135">
                  <c:v>6.5</c:v>
                </c:pt>
                <c:pt idx="136">
                  <c:v>6.5</c:v>
                </c:pt>
                <c:pt idx="137">
                  <c:v>6.5</c:v>
                </c:pt>
                <c:pt idx="138">
                  <c:v>6.5</c:v>
                </c:pt>
                <c:pt idx="139">
                  <c:v>6.5</c:v>
                </c:pt>
                <c:pt idx="140">
                  <c:v>6.5</c:v>
                </c:pt>
                <c:pt idx="141">
                  <c:v>6.5</c:v>
                </c:pt>
                <c:pt idx="142">
                  <c:v>6.5</c:v>
                </c:pt>
                <c:pt idx="143">
                  <c:v>6.5</c:v>
                </c:pt>
                <c:pt idx="144">
                  <c:v>6.5</c:v>
                </c:pt>
                <c:pt idx="145">
                  <c:v>6.5</c:v>
                </c:pt>
                <c:pt idx="146">
                  <c:v>6.5</c:v>
                </c:pt>
                <c:pt idx="147">
                  <c:v>6.5</c:v>
                </c:pt>
                <c:pt idx="148">
                  <c:v>6.5</c:v>
                </c:pt>
                <c:pt idx="149">
                  <c:v>6.5</c:v>
                </c:pt>
                <c:pt idx="150">
                  <c:v>6.5</c:v>
                </c:pt>
                <c:pt idx="151">
                  <c:v>6.5</c:v>
                </c:pt>
                <c:pt idx="152">
                  <c:v>6.5</c:v>
                </c:pt>
                <c:pt idx="153">
                  <c:v>6.5</c:v>
                </c:pt>
                <c:pt idx="154">
                  <c:v>6.5</c:v>
                </c:pt>
                <c:pt idx="155">
                  <c:v>6.5</c:v>
                </c:pt>
                <c:pt idx="156">
                  <c:v>6.5</c:v>
                </c:pt>
                <c:pt idx="157">
                  <c:v>6.5</c:v>
                </c:pt>
                <c:pt idx="158">
                  <c:v>6.5</c:v>
                </c:pt>
                <c:pt idx="159">
                  <c:v>6.5</c:v>
                </c:pt>
                <c:pt idx="160">
                  <c:v>6.5</c:v>
                </c:pt>
                <c:pt idx="161">
                  <c:v>6.5</c:v>
                </c:pt>
                <c:pt idx="162">
                  <c:v>6.5</c:v>
                </c:pt>
                <c:pt idx="163">
                  <c:v>6.5</c:v>
                </c:pt>
                <c:pt idx="164">
                  <c:v>6.5</c:v>
                </c:pt>
                <c:pt idx="165">
                  <c:v>6.5</c:v>
                </c:pt>
                <c:pt idx="166">
                  <c:v>6.5</c:v>
                </c:pt>
                <c:pt idx="167">
                  <c:v>6.5</c:v>
                </c:pt>
                <c:pt idx="168">
                  <c:v>6.5</c:v>
                </c:pt>
                <c:pt idx="169">
                  <c:v>6.5</c:v>
                </c:pt>
                <c:pt idx="170">
                  <c:v>6.5</c:v>
                </c:pt>
                <c:pt idx="171">
                  <c:v>6.5</c:v>
                </c:pt>
                <c:pt idx="172">
                  <c:v>6.5</c:v>
                </c:pt>
                <c:pt idx="173">
                  <c:v>6.5</c:v>
                </c:pt>
                <c:pt idx="174">
                  <c:v>6.5</c:v>
                </c:pt>
                <c:pt idx="175">
                  <c:v>6.5</c:v>
                </c:pt>
                <c:pt idx="176">
                  <c:v>6.5</c:v>
                </c:pt>
                <c:pt idx="177">
                  <c:v>6.5</c:v>
                </c:pt>
                <c:pt idx="178" formatCode="General">
                  <c:v>6.5</c:v>
                </c:pt>
                <c:pt idx="179" formatCode="General">
                  <c:v>6.5</c:v>
                </c:pt>
                <c:pt idx="180" formatCode="General">
                  <c:v>6.5</c:v>
                </c:pt>
                <c:pt idx="181" formatCode="General">
                  <c:v>6.5</c:v>
                </c:pt>
                <c:pt idx="182" formatCode="General">
                  <c:v>6.5</c:v>
                </c:pt>
                <c:pt idx="183" formatCode="General">
                  <c:v>6.5</c:v>
                </c:pt>
                <c:pt idx="184" formatCode="General">
                  <c:v>6.5</c:v>
                </c:pt>
                <c:pt idx="185" formatCode="General">
                  <c:v>6.5</c:v>
                </c:pt>
                <c:pt idx="186" formatCode="General">
                  <c:v>6.5</c:v>
                </c:pt>
                <c:pt idx="187" formatCode="General">
                  <c:v>6.5</c:v>
                </c:pt>
                <c:pt idx="188" formatCode="General">
                  <c:v>6.5</c:v>
                </c:pt>
                <c:pt idx="189" formatCode="General">
                  <c:v>6.5</c:v>
                </c:pt>
                <c:pt idx="190" formatCode="General">
                  <c:v>6.5</c:v>
                </c:pt>
                <c:pt idx="191" formatCode="General">
                  <c:v>6.5</c:v>
                </c:pt>
                <c:pt idx="192" formatCode="General">
                  <c:v>6.5</c:v>
                </c:pt>
                <c:pt idx="193" formatCode="General">
                  <c:v>6.5</c:v>
                </c:pt>
                <c:pt idx="194" formatCode="General">
                  <c:v>6.5</c:v>
                </c:pt>
              </c:numCache>
            </c:numRef>
          </c:val>
          <c:smooth val="0"/>
          <c:extLst>
            <c:ext xmlns:c16="http://schemas.microsoft.com/office/drawing/2014/chart" uri="{C3380CC4-5D6E-409C-BE32-E72D297353CC}">
              <c16:uniqueId val="{00000001-1280-4F93-9428-70EC5D8D6326}"/>
            </c:ext>
          </c:extLst>
        </c:ser>
        <c:ser>
          <c:idx val="2"/>
          <c:order val="2"/>
          <c:tx>
            <c:strRef>
              <c:f>'Water Quality Pt 10'!$I$11</c:f>
              <c:strCache>
                <c:ptCount val="1"/>
                <c:pt idx="0">
                  <c:v>pH EPL 100 Percentile 
Upper Concentration Limit
(pH units)</c:v>
                </c:pt>
              </c:strCache>
            </c:strRef>
          </c:tx>
          <c:spPr>
            <a:ln>
              <a:solidFill>
                <a:schemeClr val="accent5"/>
              </a:solidFill>
            </a:ln>
          </c:spPr>
          <c:marker>
            <c:symbol val="none"/>
          </c:marker>
          <c:cat>
            <c:strRef>
              <c:f>'Water Quality Pt 10'!$B$12:$B$206</c:f>
              <c:strCache>
                <c:ptCount val="195"/>
                <c:pt idx="0">
                  <c:v>11/07/2012</c:v>
                </c:pt>
                <c:pt idx="1">
                  <c:v>9/08/2012</c:v>
                </c:pt>
                <c:pt idx="2">
                  <c:v>6/09/2012</c:v>
                </c:pt>
                <c:pt idx="3">
                  <c:v>4/10/2012</c:v>
                </c:pt>
                <c:pt idx="4">
                  <c:v>1/11/2012</c:v>
                </c:pt>
                <c:pt idx="5">
                  <c:v>6/12/2012</c:v>
                </c:pt>
                <c:pt idx="6">
                  <c:v>10/01/2013</c:v>
                </c:pt>
                <c:pt idx="7">
                  <c:v>7/02/2013</c:v>
                </c:pt>
                <c:pt idx="8">
                  <c:v>7/03/2013</c:v>
                </c:pt>
                <c:pt idx="9">
                  <c:v>4/04/2013</c:v>
                </c:pt>
                <c:pt idx="10">
                  <c:v>2/05/2013</c:v>
                </c:pt>
                <c:pt idx="11">
                  <c:v>9/05/2013</c:v>
                </c:pt>
                <c:pt idx="12">
                  <c:v>16/05/2013</c:v>
                </c:pt>
                <c:pt idx="13">
                  <c:v>23/05/2013</c:v>
                </c:pt>
                <c:pt idx="14">
                  <c:v>30/05/2013</c:v>
                </c:pt>
                <c:pt idx="15">
                  <c:v>6/06/2013</c:v>
                </c:pt>
                <c:pt idx="16">
                  <c:v>13/06/2013</c:v>
                </c:pt>
                <c:pt idx="17">
                  <c:v>20/06/2013</c:v>
                </c:pt>
                <c:pt idx="18">
                  <c:v>27/06/2013</c:v>
                </c:pt>
                <c:pt idx="19">
                  <c:v>4/07/2013</c:v>
                </c:pt>
                <c:pt idx="20">
                  <c:v>11/07/2013</c:v>
                </c:pt>
                <c:pt idx="21">
                  <c:v>18/07/2013</c:v>
                </c:pt>
                <c:pt idx="22">
                  <c:v>25/07/2013</c:v>
                </c:pt>
                <c:pt idx="23">
                  <c:v>1/08/2013</c:v>
                </c:pt>
                <c:pt idx="24">
                  <c:v>8/08/2013</c:v>
                </c:pt>
                <c:pt idx="25">
                  <c:v>15/08/2013</c:v>
                </c:pt>
                <c:pt idx="26">
                  <c:v>22/08/2013</c:v>
                </c:pt>
                <c:pt idx="27">
                  <c:v>29/08/2013</c:v>
                </c:pt>
                <c:pt idx="28">
                  <c:v>5/09/2013</c:v>
                </c:pt>
                <c:pt idx="29">
                  <c:v>12/09/2013</c:v>
                </c:pt>
                <c:pt idx="30">
                  <c:v>19/09/2013</c:v>
                </c:pt>
                <c:pt idx="31">
                  <c:v>26/09/2013</c:v>
                </c:pt>
                <c:pt idx="32">
                  <c:v>3/10/2013</c:v>
                </c:pt>
                <c:pt idx="33">
                  <c:v>10/10/2013</c:v>
                </c:pt>
                <c:pt idx="34">
                  <c:v>17/10/2013</c:v>
                </c:pt>
                <c:pt idx="35">
                  <c:v>24/10/2013</c:v>
                </c:pt>
                <c:pt idx="36">
                  <c:v>31/10/2013</c:v>
                </c:pt>
                <c:pt idx="37">
                  <c:v>7/11/2013</c:v>
                </c:pt>
                <c:pt idx="38">
                  <c:v>14/11/2013</c:v>
                </c:pt>
                <c:pt idx="39">
                  <c:v>21/11/2013</c:v>
                </c:pt>
                <c:pt idx="40">
                  <c:v>28/11/2013</c:v>
                </c:pt>
                <c:pt idx="41">
                  <c:v>5/12/2013</c:v>
                </c:pt>
                <c:pt idx="42">
                  <c:v>12/12/2013</c:v>
                </c:pt>
                <c:pt idx="43">
                  <c:v>19/12/2013</c:v>
                </c:pt>
                <c:pt idx="44">
                  <c:v>27/12/2013</c:v>
                </c:pt>
                <c:pt idx="45">
                  <c:v>2/01/2014</c:v>
                </c:pt>
                <c:pt idx="46">
                  <c:v>7/01/2014</c:v>
                </c:pt>
                <c:pt idx="47">
                  <c:v>16/01/2014</c:v>
                </c:pt>
                <c:pt idx="48">
                  <c:v>23/01/2014</c:v>
                </c:pt>
                <c:pt idx="49">
                  <c:v>30/01/2014</c:v>
                </c:pt>
                <c:pt idx="50">
                  <c:v>6/02/2014</c:v>
                </c:pt>
                <c:pt idx="51">
                  <c:v>13/02/2014</c:v>
                </c:pt>
                <c:pt idx="52">
                  <c:v>20/02/2014</c:v>
                </c:pt>
                <c:pt idx="53">
                  <c:v>27/02/2014</c:v>
                </c:pt>
                <c:pt idx="54">
                  <c:v>6/03/2014</c:v>
                </c:pt>
                <c:pt idx="55">
                  <c:v>13/03/2014</c:v>
                </c:pt>
                <c:pt idx="56">
                  <c:v>20/03/2014</c:v>
                </c:pt>
                <c:pt idx="57">
                  <c:v>27/03/2014</c:v>
                </c:pt>
                <c:pt idx="58">
                  <c:v>3/04/2014</c:v>
                </c:pt>
                <c:pt idx="59">
                  <c:v>10/04/2014</c:v>
                </c:pt>
                <c:pt idx="60">
                  <c:v>17/04/2014</c:v>
                </c:pt>
                <c:pt idx="61">
                  <c:v>24/04/2014</c:v>
                </c:pt>
                <c:pt idx="62">
                  <c:v>1/05/2014</c:v>
                </c:pt>
                <c:pt idx="63">
                  <c:v>8/05/2014</c:v>
                </c:pt>
                <c:pt idx="64">
                  <c:v>15/05/2014</c:v>
                </c:pt>
                <c:pt idx="65">
                  <c:v>22/05/2014</c:v>
                </c:pt>
                <c:pt idx="66">
                  <c:v>29/05/2014</c:v>
                </c:pt>
                <c:pt idx="67">
                  <c:v>5/06/2014</c:v>
                </c:pt>
                <c:pt idx="68">
                  <c:v>12/06/2014</c:v>
                </c:pt>
                <c:pt idx="69">
                  <c:v>19/06/2014</c:v>
                </c:pt>
                <c:pt idx="70">
                  <c:v>26/06/2014</c:v>
                </c:pt>
                <c:pt idx="71">
                  <c:v>2/07/2014</c:v>
                </c:pt>
                <c:pt idx="72">
                  <c:v>9/07/2014</c:v>
                </c:pt>
                <c:pt idx="73">
                  <c:v>16/07/2014</c:v>
                </c:pt>
                <c:pt idx="74">
                  <c:v>23/07/2014</c:v>
                </c:pt>
                <c:pt idx="75">
                  <c:v>30/07/2014</c:v>
                </c:pt>
                <c:pt idx="76">
                  <c:v>6/08/2014</c:v>
                </c:pt>
                <c:pt idx="77">
                  <c:v>13/08/2014</c:v>
                </c:pt>
                <c:pt idx="78">
                  <c:v>20/08/2014</c:v>
                </c:pt>
                <c:pt idx="79">
                  <c:v>27/08/2014</c:v>
                </c:pt>
                <c:pt idx="80">
                  <c:v>3/09/2014</c:v>
                </c:pt>
                <c:pt idx="81">
                  <c:v>10/09/2014</c:v>
                </c:pt>
                <c:pt idx="82">
                  <c:v>17/09/2014</c:v>
                </c:pt>
                <c:pt idx="83">
                  <c:v>24/09/2014</c:v>
                </c:pt>
                <c:pt idx="84">
                  <c:v>2/10/2014</c:v>
                </c:pt>
                <c:pt idx="85">
                  <c:v>8/10/2014</c:v>
                </c:pt>
                <c:pt idx="86">
                  <c:v>15/10/2014</c:v>
                </c:pt>
                <c:pt idx="87">
                  <c:v>22/10/2014</c:v>
                </c:pt>
                <c:pt idx="88">
                  <c:v>29/10/2014</c:v>
                </c:pt>
                <c:pt idx="89">
                  <c:v>5/11/2014</c:v>
                </c:pt>
                <c:pt idx="90">
                  <c:v>2/12/2014</c:v>
                </c:pt>
                <c:pt idx="91">
                  <c:v>7/01/2015</c:v>
                </c:pt>
                <c:pt idx="92">
                  <c:v>21/01/2015</c:v>
                </c:pt>
                <c:pt idx="93">
                  <c:v>28/01/2015</c:v>
                </c:pt>
                <c:pt idx="94">
                  <c:v>4/02/2015</c:v>
                </c:pt>
                <c:pt idx="95">
                  <c:v>10/02/2015</c:v>
                </c:pt>
                <c:pt idx="96">
                  <c:v>11/03/2015</c:v>
                </c:pt>
                <c:pt idx="97">
                  <c:v>25/03/2015</c:v>
                </c:pt>
                <c:pt idx="98">
                  <c:v>8/04/2015</c:v>
                </c:pt>
                <c:pt idx="99">
                  <c:v>6/05/2015</c:v>
                </c:pt>
                <c:pt idx="100">
                  <c:v>3/06/2015</c:v>
                </c:pt>
                <c:pt idx="101">
                  <c:v>18/06/2015</c:v>
                </c:pt>
                <c:pt idx="102">
                  <c:v>1/07/2015</c:v>
                </c:pt>
                <c:pt idx="103">
                  <c:v>2/07/2015</c:v>
                </c:pt>
                <c:pt idx="104">
                  <c:v>5/08/2015</c:v>
                </c:pt>
                <c:pt idx="105">
                  <c:v>2/09/2015</c:v>
                </c:pt>
                <c:pt idx="106">
                  <c:v>7/10/2015</c:v>
                </c:pt>
                <c:pt idx="107">
                  <c:v>12/10/2015</c:v>
                </c:pt>
                <c:pt idx="108">
                  <c:v>5/11/2015</c:v>
                </c:pt>
                <c:pt idx="109">
                  <c:v>2/12/2015</c:v>
                </c:pt>
                <c:pt idx="110">
                  <c:v>13/01/2016</c:v>
                </c:pt>
                <c:pt idx="111">
                  <c:v>3/02/2016</c:v>
                </c:pt>
                <c:pt idx="112">
                  <c:v>4/03/2016</c:v>
                </c:pt>
                <c:pt idx="113">
                  <c:v>7/04/2016</c:v>
                </c:pt>
                <c:pt idx="114">
                  <c:v>3/05/2016</c:v>
                </c:pt>
                <c:pt idx="115">
                  <c:v>1/06/2016</c:v>
                </c:pt>
                <c:pt idx="116">
                  <c:v>7/07/2016</c:v>
                </c:pt>
                <c:pt idx="117">
                  <c:v>2/08/2016</c:v>
                </c:pt>
                <c:pt idx="118">
                  <c:v>7/09/2016</c:v>
                </c:pt>
                <c:pt idx="119">
                  <c:v>12/10/2016</c:v>
                </c:pt>
                <c:pt idx="120">
                  <c:v>10/11/2016</c:v>
                </c:pt>
                <c:pt idx="121">
                  <c:v>20/12/2016</c:v>
                </c:pt>
                <c:pt idx="122">
                  <c:v>19/01/2017</c:v>
                </c:pt>
                <c:pt idx="123">
                  <c:v>14/02/2017</c:v>
                </c:pt>
                <c:pt idx="124">
                  <c:v>7/03/2017</c:v>
                </c:pt>
                <c:pt idx="125">
                  <c:v>20/04/2017</c:v>
                </c:pt>
                <c:pt idx="126">
                  <c:v>24/05/2017</c:v>
                </c:pt>
                <c:pt idx="127">
                  <c:v>19/06/2017</c:v>
                </c:pt>
                <c:pt idx="128">
                  <c:v>17/07/2017</c:v>
                </c:pt>
                <c:pt idx="129">
                  <c:v>10/08/2017</c:v>
                </c:pt>
                <c:pt idx="130">
                  <c:v>28/09/2017</c:v>
                </c:pt>
                <c:pt idx="131">
                  <c:v>4/10/2017</c:v>
                </c:pt>
                <c:pt idx="132">
                  <c:v>28/11/2017</c:v>
                </c:pt>
                <c:pt idx="133">
                  <c:v>14/12/2017</c:v>
                </c:pt>
                <c:pt idx="134">
                  <c:v>17/01/2018</c:v>
                </c:pt>
                <c:pt idx="135">
                  <c:v>14/02/2018</c:v>
                </c:pt>
                <c:pt idx="136">
                  <c:v>23/03/2018</c:v>
                </c:pt>
                <c:pt idx="137">
                  <c:v>23/04/2018</c:v>
                </c:pt>
                <c:pt idx="138">
                  <c:v>21/05/2018</c:v>
                </c:pt>
                <c:pt idx="139">
                  <c:v>5/06/2018</c:v>
                </c:pt>
                <c:pt idx="140">
                  <c:v>17/07/2018</c:v>
                </c:pt>
                <c:pt idx="141">
                  <c:v>23/08/2018</c:v>
                </c:pt>
                <c:pt idx="142">
                  <c:v>20/09/2018</c:v>
                </c:pt>
                <c:pt idx="143">
                  <c:v>10/10/2018</c:v>
                </c:pt>
                <c:pt idx="144">
                  <c:v>15/11/2018</c:v>
                </c:pt>
                <c:pt idx="145">
                  <c:v>18/12/2018</c:v>
                </c:pt>
                <c:pt idx="146">
                  <c:v>3/01/2019</c:v>
                </c:pt>
                <c:pt idx="147">
                  <c:v>20/02/2019</c:v>
                </c:pt>
                <c:pt idx="148">
                  <c:v>27/02/2019</c:v>
                </c:pt>
                <c:pt idx="149">
                  <c:v>6/03/2019</c:v>
                </c:pt>
                <c:pt idx="150">
                  <c:v>4/04/2019</c:v>
                </c:pt>
                <c:pt idx="151">
                  <c:v>16/05/2019</c:v>
                </c:pt>
                <c:pt idx="152">
                  <c:v>11/06/2019</c:v>
                </c:pt>
                <c:pt idx="153">
                  <c:v>2/07/2019</c:v>
                </c:pt>
                <c:pt idx="154">
                  <c:v>13/08/2019</c:v>
                </c:pt>
                <c:pt idx="155">
                  <c:v>9/09/2019</c:v>
                </c:pt>
                <c:pt idx="156">
                  <c:v>15/10/2019</c:v>
                </c:pt>
                <c:pt idx="157">
                  <c:v>18/11/2019</c:v>
                </c:pt>
                <c:pt idx="158">
                  <c:v>5/12/2019</c:v>
                </c:pt>
                <c:pt idx="159">
                  <c:v>8/01/2020</c:v>
                </c:pt>
                <c:pt idx="160">
                  <c:v>N/A</c:v>
                </c:pt>
                <c:pt idx="161">
                  <c:v>4/03/2020</c:v>
                </c:pt>
                <c:pt idx="162">
                  <c:v>2/04/2020</c:v>
                </c:pt>
                <c:pt idx="163">
                  <c:v>6/05/2020</c:v>
                </c:pt>
                <c:pt idx="164">
                  <c:v>4/06/2020</c:v>
                </c:pt>
                <c:pt idx="165">
                  <c:v>2/07/2020</c:v>
                </c:pt>
                <c:pt idx="166">
                  <c:v>13/08/2020</c:v>
                </c:pt>
                <c:pt idx="167">
                  <c:v>11/09/2020</c:v>
                </c:pt>
                <c:pt idx="168">
                  <c:v>8/10/2020</c:v>
                </c:pt>
                <c:pt idx="169">
                  <c:v>10/11/2020</c:v>
                </c:pt>
                <c:pt idx="170">
                  <c:v>8/12/2020</c:v>
                </c:pt>
                <c:pt idx="171">
                  <c:v>6/01/2021</c:v>
                </c:pt>
                <c:pt idx="172">
                  <c:v>8/02/2021</c:v>
                </c:pt>
                <c:pt idx="173">
                  <c:v>10/03/2021</c:v>
                </c:pt>
                <c:pt idx="174">
                  <c:v>23/04/2021</c:v>
                </c:pt>
                <c:pt idx="175">
                  <c:v>13/05/2021</c:v>
                </c:pt>
                <c:pt idx="176">
                  <c:v>29/06/2021</c:v>
                </c:pt>
                <c:pt idx="177">
                  <c:v>27/07/2021</c:v>
                </c:pt>
                <c:pt idx="178">
                  <c:v>8/30/2021</c:v>
                </c:pt>
                <c:pt idx="179">
                  <c:v>24/09/2021</c:v>
                </c:pt>
                <c:pt idx="180">
                  <c:v>16/10/2021</c:v>
                </c:pt>
                <c:pt idx="181">
                  <c:v>11/11/2021</c:v>
                </c:pt>
                <c:pt idx="182">
                  <c:v>22/12/2021</c:v>
                </c:pt>
                <c:pt idx="183">
                  <c:v>25/01/2022</c:v>
                </c:pt>
                <c:pt idx="184">
                  <c:v>23/02/2022</c:v>
                </c:pt>
                <c:pt idx="185">
                  <c:v>25/03/2022</c:v>
                </c:pt>
                <c:pt idx="186">
                  <c:v>12/04/2022</c:v>
                </c:pt>
                <c:pt idx="187">
                  <c:v>19/05/2022</c:v>
                </c:pt>
                <c:pt idx="188">
                  <c:v>24/06/2022</c:v>
                </c:pt>
                <c:pt idx="189">
                  <c:v>16/08/2022</c:v>
                </c:pt>
                <c:pt idx="190">
                  <c:v>20/07/2022</c:v>
                </c:pt>
                <c:pt idx="191">
                  <c:v>16/08/2022</c:v>
                </c:pt>
                <c:pt idx="192">
                  <c:v>19/09/2022</c:v>
                </c:pt>
                <c:pt idx="193">
                  <c:v>31/10/2022</c:v>
                </c:pt>
                <c:pt idx="194">
                  <c:v>31/10/2022</c:v>
                </c:pt>
              </c:strCache>
            </c:strRef>
          </c:cat>
          <c:val>
            <c:numRef>
              <c:f>'Water Quality Pt 10'!$I$12:$I$206</c:f>
              <c:numCache>
                <c:formatCode>0.0</c:formatCode>
                <c:ptCount val="195"/>
                <c:pt idx="0">
                  <c:v>9.3000000000000007</c:v>
                </c:pt>
                <c:pt idx="1">
                  <c:v>9.3000000000000007</c:v>
                </c:pt>
                <c:pt idx="2">
                  <c:v>9.3000000000000007</c:v>
                </c:pt>
                <c:pt idx="3">
                  <c:v>9.3000000000000007</c:v>
                </c:pt>
                <c:pt idx="4">
                  <c:v>9.3000000000000007</c:v>
                </c:pt>
                <c:pt idx="5">
                  <c:v>9.3000000000000007</c:v>
                </c:pt>
                <c:pt idx="6">
                  <c:v>9.3000000000000007</c:v>
                </c:pt>
                <c:pt idx="7">
                  <c:v>9.3000000000000007</c:v>
                </c:pt>
                <c:pt idx="8">
                  <c:v>9.3000000000000007</c:v>
                </c:pt>
                <c:pt idx="9">
                  <c:v>9.3000000000000007</c:v>
                </c:pt>
                <c:pt idx="10">
                  <c:v>9.3000000000000007</c:v>
                </c:pt>
                <c:pt idx="11">
                  <c:v>9.3000000000000007</c:v>
                </c:pt>
                <c:pt idx="12">
                  <c:v>9.3000000000000007</c:v>
                </c:pt>
                <c:pt idx="13">
                  <c:v>9.3000000000000007</c:v>
                </c:pt>
                <c:pt idx="14">
                  <c:v>9.3000000000000007</c:v>
                </c:pt>
                <c:pt idx="15">
                  <c:v>9.3000000000000007</c:v>
                </c:pt>
                <c:pt idx="16">
                  <c:v>9.3000000000000007</c:v>
                </c:pt>
                <c:pt idx="17">
                  <c:v>9.3000000000000007</c:v>
                </c:pt>
                <c:pt idx="18">
                  <c:v>9.3000000000000007</c:v>
                </c:pt>
                <c:pt idx="19">
                  <c:v>9.3000000000000007</c:v>
                </c:pt>
                <c:pt idx="20">
                  <c:v>9.3000000000000007</c:v>
                </c:pt>
                <c:pt idx="21">
                  <c:v>9.3000000000000007</c:v>
                </c:pt>
                <c:pt idx="22">
                  <c:v>9.3000000000000007</c:v>
                </c:pt>
                <c:pt idx="23">
                  <c:v>9.3000000000000007</c:v>
                </c:pt>
                <c:pt idx="24">
                  <c:v>9.3000000000000007</c:v>
                </c:pt>
                <c:pt idx="25">
                  <c:v>9.3000000000000007</c:v>
                </c:pt>
                <c:pt idx="26">
                  <c:v>9.3000000000000007</c:v>
                </c:pt>
                <c:pt idx="27">
                  <c:v>9.3000000000000007</c:v>
                </c:pt>
                <c:pt idx="28">
                  <c:v>9.3000000000000007</c:v>
                </c:pt>
                <c:pt idx="29">
                  <c:v>9.3000000000000007</c:v>
                </c:pt>
                <c:pt idx="30">
                  <c:v>9.3000000000000007</c:v>
                </c:pt>
                <c:pt idx="31">
                  <c:v>9.3000000000000007</c:v>
                </c:pt>
                <c:pt idx="32">
                  <c:v>9.3000000000000007</c:v>
                </c:pt>
                <c:pt idx="33">
                  <c:v>9.3000000000000007</c:v>
                </c:pt>
                <c:pt idx="34">
                  <c:v>9.3000000000000007</c:v>
                </c:pt>
                <c:pt idx="35">
                  <c:v>9.3000000000000007</c:v>
                </c:pt>
                <c:pt idx="36">
                  <c:v>9.3000000000000007</c:v>
                </c:pt>
                <c:pt idx="37">
                  <c:v>9.3000000000000007</c:v>
                </c:pt>
                <c:pt idx="38">
                  <c:v>9.3000000000000007</c:v>
                </c:pt>
                <c:pt idx="39">
                  <c:v>9.3000000000000007</c:v>
                </c:pt>
                <c:pt idx="40">
                  <c:v>9.3000000000000007</c:v>
                </c:pt>
                <c:pt idx="41">
                  <c:v>9.3000000000000007</c:v>
                </c:pt>
                <c:pt idx="42">
                  <c:v>9.3000000000000007</c:v>
                </c:pt>
                <c:pt idx="43">
                  <c:v>9.3000000000000007</c:v>
                </c:pt>
                <c:pt idx="44">
                  <c:v>9.3000000000000007</c:v>
                </c:pt>
                <c:pt idx="45">
                  <c:v>9.3000000000000007</c:v>
                </c:pt>
                <c:pt idx="46">
                  <c:v>9.3000000000000007</c:v>
                </c:pt>
                <c:pt idx="47">
                  <c:v>9.3000000000000007</c:v>
                </c:pt>
                <c:pt idx="48">
                  <c:v>9.3000000000000007</c:v>
                </c:pt>
                <c:pt idx="49">
                  <c:v>9.3000000000000007</c:v>
                </c:pt>
                <c:pt idx="50">
                  <c:v>9.3000000000000007</c:v>
                </c:pt>
                <c:pt idx="51">
                  <c:v>9.3000000000000007</c:v>
                </c:pt>
                <c:pt idx="52">
                  <c:v>9.3000000000000007</c:v>
                </c:pt>
                <c:pt idx="53">
                  <c:v>9.3000000000000007</c:v>
                </c:pt>
                <c:pt idx="54">
                  <c:v>9.3000000000000007</c:v>
                </c:pt>
                <c:pt idx="55">
                  <c:v>9.3000000000000007</c:v>
                </c:pt>
                <c:pt idx="56">
                  <c:v>9.3000000000000007</c:v>
                </c:pt>
                <c:pt idx="57">
                  <c:v>9.3000000000000007</c:v>
                </c:pt>
                <c:pt idx="58">
                  <c:v>9.3000000000000007</c:v>
                </c:pt>
                <c:pt idx="59">
                  <c:v>9.3000000000000007</c:v>
                </c:pt>
                <c:pt idx="60">
                  <c:v>9.3000000000000007</c:v>
                </c:pt>
                <c:pt idx="61">
                  <c:v>9.3000000000000007</c:v>
                </c:pt>
                <c:pt idx="62">
                  <c:v>9.3000000000000007</c:v>
                </c:pt>
                <c:pt idx="63">
                  <c:v>9.3000000000000007</c:v>
                </c:pt>
                <c:pt idx="64">
                  <c:v>9.3000000000000007</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9.3000000000000007</c:v>
                </c:pt>
                <c:pt idx="74">
                  <c:v>9.3000000000000007</c:v>
                </c:pt>
                <c:pt idx="75">
                  <c:v>9.3000000000000007</c:v>
                </c:pt>
                <c:pt idx="76">
                  <c:v>9.3000000000000007</c:v>
                </c:pt>
                <c:pt idx="77">
                  <c:v>9.3000000000000007</c:v>
                </c:pt>
                <c:pt idx="78">
                  <c:v>9.3000000000000007</c:v>
                </c:pt>
                <c:pt idx="79">
                  <c:v>9.3000000000000007</c:v>
                </c:pt>
                <c:pt idx="80">
                  <c:v>9.3000000000000007</c:v>
                </c:pt>
                <c:pt idx="81">
                  <c:v>9.3000000000000007</c:v>
                </c:pt>
                <c:pt idx="82">
                  <c:v>9.3000000000000007</c:v>
                </c:pt>
                <c:pt idx="83">
                  <c:v>9.3000000000000007</c:v>
                </c:pt>
                <c:pt idx="84">
                  <c:v>9.3000000000000007</c:v>
                </c:pt>
                <c:pt idx="85">
                  <c:v>9.3000000000000007</c:v>
                </c:pt>
                <c:pt idx="86">
                  <c:v>9.3000000000000007</c:v>
                </c:pt>
                <c:pt idx="87">
                  <c:v>9.3000000000000007</c:v>
                </c:pt>
                <c:pt idx="88">
                  <c:v>9.3000000000000007</c:v>
                </c:pt>
                <c:pt idx="89">
                  <c:v>9.3000000000000007</c:v>
                </c:pt>
                <c:pt idx="90">
                  <c:v>9.3000000000000007</c:v>
                </c:pt>
                <c:pt idx="91">
                  <c:v>9.3000000000000007</c:v>
                </c:pt>
                <c:pt idx="92">
                  <c:v>9.3000000000000007</c:v>
                </c:pt>
                <c:pt idx="93">
                  <c:v>9.3000000000000007</c:v>
                </c:pt>
                <c:pt idx="94">
                  <c:v>9.3000000000000007</c:v>
                </c:pt>
                <c:pt idx="95">
                  <c:v>9.3000000000000007</c:v>
                </c:pt>
                <c:pt idx="96">
                  <c:v>9.3000000000000007</c:v>
                </c:pt>
                <c:pt idx="97">
                  <c:v>9.3000000000000007</c:v>
                </c:pt>
                <c:pt idx="98">
                  <c:v>9.3000000000000007</c:v>
                </c:pt>
                <c:pt idx="99">
                  <c:v>9.3000000000000007</c:v>
                </c:pt>
                <c:pt idx="100">
                  <c:v>9.3000000000000007</c:v>
                </c:pt>
                <c:pt idx="101">
                  <c:v>9.3000000000000007</c:v>
                </c:pt>
                <c:pt idx="102">
                  <c:v>9.3000000000000007</c:v>
                </c:pt>
                <c:pt idx="103">
                  <c:v>9.3000000000000007</c:v>
                </c:pt>
                <c:pt idx="104">
                  <c:v>9.3000000000000007</c:v>
                </c:pt>
                <c:pt idx="105">
                  <c:v>9.3000000000000007</c:v>
                </c:pt>
                <c:pt idx="106">
                  <c:v>9.3000000000000007</c:v>
                </c:pt>
                <c:pt idx="107">
                  <c:v>9.3000000000000007</c:v>
                </c:pt>
                <c:pt idx="108">
                  <c:v>9.3000000000000007</c:v>
                </c:pt>
                <c:pt idx="109">
                  <c:v>9.3000000000000007</c:v>
                </c:pt>
                <c:pt idx="110">
                  <c:v>9.3000000000000007</c:v>
                </c:pt>
                <c:pt idx="111">
                  <c:v>9.3000000000000007</c:v>
                </c:pt>
                <c:pt idx="112">
                  <c:v>9.3000000000000007</c:v>
                </c:pt>
                <c:pt idx="113">
                  <c:v>9.3000000000000007</c:v>
                </c:pt>
                <c:pt idx="114">
                  <c:v>9.3000000000000007</c:v>
                </c:pt>
                <c:pt idx="115">
                  <c:v>9.3000000000000007</c:v>
                </c:pt>
                <c:pt idx="116">
                  <c:v>9.3000000000000007</c:v>
                </c:pt>
                <c:pt idx="117">
                  <c:v>9.3000000000000007</c:v>
                </c:pt>
                <c:pt idx="118">
                  <c:v>9.3000000000000007</c:v>
                </c:pt>
                <c:pt idx="119">
                  <c:v>9.3000000000000007</c:v>
                </c:pt>
                <c:pt idx="120">
                  <c:v>9.3000000000000007</c:v>
                </c:pt>
                <c:pt idx="121">
                  <c:v>9.3000000000000007</c:v>
                </c:pt>
                <c:pt idx="122">
                  <c:v>9.3000000000000007</c:v>
                </c:pt>
                <c:pt idx="123">
                  <c:v>9.3000000000000007</c:v>
                </c:pt>
                <c:pt idx="124">
                  <c:v>9.3000000000000007</c:v>
                </c:pt>
                <c:pt idx="125">
                  <c:v>9.3000000000000007</c:v>
                </c:pt>
                <c:pt idx="126">
                  <c:v>9.3000000000000007</c:v>
                </c:pt>
                <c:pt idx="127">
                  <c:v>9.3000000000000007</c:v>
                </c:pt>
                <c:pt idx="128">
                  <c:v>9.3000000000000007</c:v>
                </c:pt>
                <c:pt idx="129">
                  <c:v>9.3000000000000007</c:v>
                </c:pt>
                <c:pt idx="130">
                  <c:v>9.3000000000000007</c:v>
                </c:pt>
                <c:pt idx="131">
                  <c:v>9.3000000000000007</c:v>
                </c:pt>
                <c:pt idx="132">
                  <c:v>9.3000000000000007</c:v>
                </c:pt>
                <c:pt idx="133">
                  <c:v>9.3000000000000007</c:v>
                </c:pt>
                <c:pt idx="134">
                  <c:v>9.3000000000000007</c:v>
                </c:pt>
                <c:pt idx="135">
                  <c:v>9.3000000000000007</c:v>
                </c:pt>
                <c:pt idx="136">
                  <c:v>9.3000000000000007</c:v>
                </c:pt>
                <c:pt idx="137">
                  <c:v>9.3000000000000007</c:v>
                </c:pt>
                <c:pt idx="138">
                  <c:v>9.3000000000000007</c:v>
                </c:pt>
                <c:pt idx="139">
                  <c:v>9.3000000000000007</c:v>
                </c:pt>
                <c:pt idx="140">
                  <c:v>9.3000000000000007</c:v>
                </c:pt>
                <c:pt idx="141">
                  <c:v>9.3000000000000007</c:v>
                </c:pt>
                <c:pt idx="142">
                  <c:v>9.3000000000000007</c:v>
                </c:pt>
                <c:pt idx="143">
                  <c:v>9.3000000000000007</c:v>
                </c:pt>
                <c:pt idx="144">
                  <c:v>9.3000000000000007</c:v>
                </c:pt>
                <c:pt idx="145">
                  <c:v>9.3000000000000007</c:v>
                </c:pt>
                <c:pt idx="146">
                  <c:v>9.3000000000000007</c:v>
                </c:pt>
                <c:pt idx="147">
                  <c:v>9.3000000000000007</c:v>
                </c:pt>
                <c:pt idx="148">
                  <c:v>9.3000000000000007</c:v>
                </c:pt>
                <c:pt idx="149">
                  <c:v>9.3000000000000007</c:v>
                </c:pt>
                <c:pt idx="150">
                  <c:v>9.3000000000000007</c:v>
                </c:pt>
                <c:pt idx="151">
                  <c:v>9.3000000000000007</c:v>
                </c:pt>
                <c:pt idx="152">
                  <c:v>9.3000000000000007</c:v>
                </c:pt>
                <c:pt idx="153">
                  <c:v>9.3000000000000007</c:v>
                </c:pt>
                <c:pt idx="154">
                  <c:v>9.3000000000000007</c:v>
                </c:pt>
                <c:pt idx="155">
                  <c:v>9.3000000000000007</c:v>
                </c:pt>
                <c:pt idx="156">
                  <c:v>9.3000000000000007</c:v>
                </c:pt>
                <c:pt idx="157">
                  <c:v>9.3000000000000007</c:v>
                </c:pt>
                <c:pt idx="158">
                  <c:v>9.3000000000000007</c:v>
                </c:pt>
                <c:pt idx="159">
                  <c:v>9.3000000000000007</c:v>
                </c:pt>
                <c:pt idx="160">
                  <c:v>9.3000000000000007</c:v>
                </c:pt>
                <c:pt idx="161">
                  <c:v>9.3000000000000007</c:v>
                </c:pt>
                <c:pt idx="162">
                  <c:v>9.3000000000000007</c:v>
                </c:pt>
                <c:pt idx="163">
                  <c:v>9.3000000000000007</c:v>
                </c:pt>
                <c:pt idx="164">
                  <c:v>9.3000000000000007</c:v>
                </c:pt>
                <c:pt idx="165">
                  <c:v>9.3000000000000007</c:v>
                </c:pt>
                <c:pt idx="166">
                  <c:v>9.3000000000000007</c:v>
                </c:pt>
                <c:pt idx="167">
                  <c:v>9.3000000000000007</c:v>
                </c:pt>
                <c:pt idx="168">
                  <c:v>9.3000000000000007</c:v>
                </c:pt>
                <c:pt idx="169">
                  <c:v>9.3000000000000007</c:v>
                </c:pt>
                <c:pt idx="170">
                  <c:v>9.3000000000000007</c:v>
                </c:pt>
                <c:pt idx="171">
                  <c:v>9.3000000000000007</c:v>
                </c:pt>
                <c:pt idx="172">
                  <c:v>9.3000000000000007</c:v>
                </c:pt>
                <c:pt idx="173">
                  <c:v>9.3000000000000007</c:v>
                </c:pt>
                <c:pt idx="174">
                  <c:v>9.3000000000000007</c:v>
                </c:pt>
                <c:pt idx="175">
                  <c:v>9.3000000000000007</c:v>
                </c:pt>
                <c:pt idx="176">
                  <c:v>9.3000000000000007</c:v>
                </c:pt>
                <c:pt idx="177">
                  <c:v>9.3000000000000007</c:v>
                </c:pt>
                <c:pt idx="178" formatCode="General">
                  <c:v>9.3000000000000007</c:v>
                </c:pt>
                <c:pt idx="179" formatCode="General">
                  <c:v>9.3000000000000007</c:v>
                </c:pt>
                <c:pt idx="180" formatCode="General">
                  <c:v>9.3000000000000007</c:v>
                </c:pt>
                <c:pt idx="181" formatCode="General">
                  <c:v>9.3000000000000007</c:v>
                </c:pt>
                <c:pt idx="182" formatCode="General">
                  <c:v>9.3000000000000007</c:v>
                </c:pt>
                <c:pt idx="183" formatCode="General">
                  <c:v>9.3000000000000007</c:v>
                </c:pt>
                <c:pt idx="184" formatCode="General">
                  <c:v>9.3000000000000007</c:v>
                </c:pt>
                <c:pt idx="185" formatCode="General">
                  <c:v>9.3000000000000007</c:v>
                </c:pt>
                <c:pt idx="186" formatCode="General">
                  <c:v>9.3000000000000007</c:v>
                </c:pt>
                <c:pt idx="187" formatCode="General">
                  <c:v>9.3000000000000007</c:v>
                </c:pt>
                <c:pt idx="188" formatCode="General">
                  <c:v>9.3000000000000007</c:v>
                </c:pt>
                <c:pt idx="189" formatCode="General">
                  <c:v>9.3000000000000007</c:v>
                </c:pt>
                <c:pt idx="190" formatCode="General">
                  <c:v>9.3000000000000007</c:v>
                </c:pt>
                <c:pt idx="191" formatCode="General">
                  <c:v>9.3000000000000007</c:v>
                </c:pt>
                <c:pt idx="192" formatCode="General">
                  <c:v>9.3000000000000007</c:v>
                </c:pt>
                <c:pt idx="193" formatCode="General">
                  <c:v>9.3000000000000007</c:v>
                </c:pt>
                <c:pt idx="194" formatCode="General">
                  <c:v>9.3000000000000007</c:v>
                </c:pt>
              </c:numCache>
            </c:numRef>
          </c:val>
          <c:smooth val="0"/>
          <c:extLst>
            <c:ext xmlns:c16="http://schemas.microsoft.com/office/drawing/2014/chart" uri="{C3380CC4-5D6E-409C-BE32-E72D297353CC}">
              <c16:uniqueId val="{00000002-1280-4F93-9428-70EC5D8D6326}"/>
            </c:ext>
          </c:extLst>
        </c:ser>
        <c:dLbls>
          <c:showLegendKey val="0"/>
          <c:showVal val="0"/>
          <c:showCatName val="0"/>
          <c:showSerName val="0"/>
          <c:showPercent val="0"/>
          <c:showBubbleSize val="0"/>
        </c:dLbls>
        <c:marker val="1"/>
        <c:smooth val="0"/>
        <c:axId val="524768504"/>
        <c:axId val="1"/>
      </c:lineChart>
      <c:catAx>
        <c:axId val="52476850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min val="6"/>
        </c:scaling>
        <c:delete val="0"/>
        <c:axPos val="l"/>
        <c:majorGridlines>
          <c:spPr>
            <a:ln>
              <a:solidFill>
                <a:srgbClr val="989B9C"/>
              </a:solidFill>
            </a:ln>
          </c:spPr>
        </c:majorGridlines>
        <c:numFmt formatCode="0.0" sourceLinked="1"/>
        <c:majorTickMark val="out"/>
        <c:minorTickMark val="none"/>
        <c:tickLblPos val="nextTo"/>
        <c:spPr>
          <a:ln>
            <a:noFill/>
          </a:ln>
        </c:spPr>
        <c:txPr>
          <a:bodyPr/>
          <a:lstStyle/>
          <a:p>
            <a:pPr>
              <a:defRPr>
                <a:solidFill>
                  <a:schemeClr val="bg1">
                    <a:lumMod val="50000"/>
                  </a:schemeClr>
                </a:solidFill>
              </a:defRPr>
            </a:pPr>
            <a:endParaRPr lang="en-US"/>
          </a:p>
        </c:txPr>
        <c:crossAx val="524768504"/>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Cobalt</a:t>
            </a:r>
          </a:p>
        </c:rich>
      </c:tx>
      <c:layout>
        <c:manualLayout>
          <c:xMode val="edge"/>
          <c:yMode val="edge"/>
          <c:x val="1.4344702176098083E-2"/>
          <c:y val="2.0240309157335233E-2"/>
        </c:manualLayout>
      </c:layout>
      <c:overlay val="0"/>
    </c:title>
    <c:autoTitleDeleted val="0"/>
    <c:plotArea>
      <c:layout/>
      <c:barChart>
        <c:barDir val="col"/>
        <c:grouping val="clustered"/>
        <c:varyColors val="0"/>
        <c:ser>
          <c:idx val="0"/>
          <c:order val="0"/>
          <c:tx>
            <c:strRef>
              <c:f>'Water Quality Pt 10'!$AA$11</c:f>
              <c:strCache>
                <c:ptCount val="1"/>
                <c:pt idx="0">
                  <c:v>Co Dissolved 
Cobalt
(µg/L)</c:v>
                </c:pt>
              </c:strCache>
            </c:strRef>
          </c:tx>
          <c:spPr>
            <a:solidFill>
              <a:schemeClr val="tx1"/>
            </a:solidFill>
          </c:spPr>
          <c:invertIfNegative val="0"/>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10'!$AA$22:$AA$206</c:f>
              <c:numCache>
                <c:formatCode>General</c:formatCode>
                <c:ptCount val="185"/>
                <c:pt idx="0">
                  <c:v>5</c:v>
                </c:pt>
                <c:pt idx="1">
                  <c:v>4</c:v>
                </c:pt>
                <c:pt idx="2">
                  <c:v>4</c:v>
                </c:pt>
                <c:pt idx="3">
                  <c:v>3</c:v>
                </c:pt>
                <c:pt idx="4">
                  <c:v>5</c:v>
                </c:pt>
                <c:pt idx="5">
                  <c:v>4</c:v>
                </c:pt>
                <c:pt idx="6">
                  <c:v>4</c:v>
                </c:pt>
                <c:pt idx="7">
                  <c:v>6</c:v>
                </c:pt>
                <c:pt idx="8">
                  <c:v>0</c:v>
                </c:pt>
                <c:pt idx="9">
                  <c:v>3</c:v>
                </c:pt>
                <c:pt idx="10">
                  <c:v>3</c:v>
                </c:pt>
                <c:pt idx="11">
                  <c:v>3</c:v>
                </c:pt>
                <c:pt idx="12">
                  <c:v>3</c:v>
                </c:pt>
                <c:pt idx="13">
                  <c:v>4</c:v>
                </c:pt>
                <c:pt idx="14">
                  <c:v>4</c:v>
                </c:pt>
                <c:pt idx="15">
                  <c:v>4</c:v>
                </c:pt>
                <c:pt idx="16">
                  <c:v>6</c:v>
                </c:pt>
                <c:pt idx="17">
                  <c:v>5</c:v>
                </c:pt>
                <c:pt idx="18">
                  <c:v>6</c:v>
                </c:pt>
                <c:pt idx="19">
                  <c:v>6</c:v>
                </c:pt>
                <c:pt idx="20">
                  <c:v>7</c:v>
                </c:pt>
                <c:pt idx="21">
                  <c:v>6</c:v>
                </c:pt>
                <c:pt idx="22">
                  <c:v>8</c:v>
                </c:pt>
                <c:pt idx="23">
                  <c:v>9</c:v>
                </c:pt>
                <c:pt idx="24">
                  <c:v>12</c:v>
                </c:pt>
                <c:pt idx="25">
                  <c:v>9</c:v>
                </c:pt>
                <c:pt idx="26">
                  <c:v>11</c:v>
                </c:pt>
                <c:pt idx="27">
                  <c:v>11</c:v>
                </c:pt>
                <c:pt idx="28">
                  <c:v>11</c:v>
                </c:pt>
                <c:pt idx="29">
                  <c:v>9</c:v>
                </c:pt>
                <c:pt idx="30">
                  <c:v>9</c:v>
                </c:pt>
                <c:pt idx="31">
                  <c:v>10</c:v>
                </c:pt>
                <c:pt idx="32">
                  <c:v>10</c:v>
                </c:pt>
                <c:pt idx="33">
                  <c:v>10</c:v>
                </c:pt>
                <c:pt idx="34">
                  <c:v>10</c:v>
                </c:pt>
                <c:pt idx="35">
                  <c:v>8</c:v>
                </c:pt>
                <c:pt idx="36">
                  <c:v>11</c:v>
                </c:pt>
                <c:pt idx="37">
                  <c:v>10</c:v>
                </c:pt>
                <c:pt idx="38">
                  <c:v>9</c:v>
                </c:pt>
                <c:pt idx="39">
                  <c:v>10</c:v>
                </c:pt>
                <c:pt idx="40">
                  <c:v>10</c:v>
                </c:pt>
                <c:pt idx="41">
                  <c:v>11</c:v>
                </c:pt>
                <c:pt idx="42">
                  <c:v>9</c:v>
                </c:pt>
                <c:pt idx="43">
                  <c:v>11</c:v>
                </c:pt>
                <c:pt idx="44">
                  <c:v>11</c:v>
                </c:pt>
                <c:pt idx="45">
                  <c:v>9</c:v>
                </c:pt>
                <c:pt idx="46">
                  <c:v>9</c:v>
                </c:pt>
                <c:pt idx="47">
                  <c:v>8</c:v>
                </c:pt>
                <c:pt idx="48">
                  <c:v>8</c:v>
                </c:pt>
                <c:pt idx="49">
                  <c:v>6</c:v>
                </c:pt>
                <c:pt idx="50">
                  <c:v>9</c:v>
                </c:pt>
                <c:pt idx="51">
                  <c:v>9</c:v>
                </c:pt>
                <c:pt idx="52">
                  <c:v>8</c:v>
                </c:pt>
                <c:pt idx="53">
                  <c:v>8</c:v>
                </c:pt>
                <c:pt idx="54">
                  <c:v>9</c:v>
                </c:pt>
                <c:pt idx="55">
                  <c:v>8</c:v>
                </c:pt>
                <c:pt idx="56">
                  <c:v>13</c:v>
                </c:pt>
                <c:pt idx="57">
                  <c:v>3</c:v>
                </c:pt>
                <c:pt idx="58">
                  <c:v>13</c:v>
                </c:pt>
                <c:pt idx="59">
                  <c:v>14</c:v>
                </c:pt>
                <c:pt idx="60">
                  <c:v>16</c:v>
                </c:pt>
                <c:pt idx="61">
                  <c:v>15</c:v>
                </c:pt>
                <c:pt idx="62">
                  <c:v>18</c:v>
                </c:pt>
                <c:pt idx="63">
                  <c:v>18</c:v>
                </c:pt>
                <c:pt idx="64">
                  <c:v>14</c:v>
                </c:pt>
                <c:pt idx="65">
                  <c:v>16</c:v>
                </c:pt>
                <c:pt idx="66">
                  <c:v>18</c:v>
                </c:pt>
                <c:pt idx="67">
                  <c:v>21</c:v>
                </c:pt>
                <c:pt idx="68">
                  <c:v>8</c:v>
                </c:pt>
                <c:pt idx="69">
                  <c:v>3</c:v>
                </c:pt>
                <c:pt idx="70">
                  <c:v>9</c:v>
                </c:pt>
                <c:pt idx="71">
                  <c:v>8</c:v>
                </c:pt>
                <c:pt idx="72">
                  <c:v>10</c:v>
                </c:pt>
                <c:pt idx="73">
                  <c:v>13</c:v>
                </c:pt>
                <c:pt idx="74">
                  <c:v>10</c:v>
                </c:pt>
                <c:pt idx="75">
                  <c:v>11</c:v>
                </c:pt>
                <c:pt idx="76">
                  <c:v>0</c:v>
                </c:pt>
                <c:pt idx="77">
                  <c:v>9</c:v>
                </c:pt>
                <c:pt idx="78">
                  <c:v>9</c:v>
                </c:pt>
                <c:pt idx="79">
                  <c:v>10</c:v>
                </c:pt>
                <c:pt idx="80">
                  <c:v>10</c:v>
                </c:pt>
                <c:pt idx="81">
                  <c:v>17</c:v>
                </c:pt>
                <c:pt idx="82">
                  <c:v>0</c:v>
                </c:pt>
                <c:pt idx="83">
                  <c:v>0</c:v>
                </c:pt>
                <c:pt idx="84">
                  <c:v>15</c:v>
                </c:pt>
                <c:pt idx="85">
                  <c:v>16</c:v>
                </c:pt>
                <c:pt idx="86">
                  <c:v>16</c:v>
                </c:pt>
                <c:pt idx="87">
                  <c:v>0</c:v>
                </c:pt>
                <c:pt idx="88">
                  <c:v>14</c:v>
                </c:pt>
                <c:pt idx="89">
                  <c:v>4</c:v>
                </c:pt>
                <c:pt idx="90">
                  <c:v>4</c:v>
                </c:pt>
                <c:pt idx="91">
                  <c:v>4</c:v>
                </c:pt>
                <c:pt idx="92">
                  <c:v>5</c:v>
                </c:pt>
                <c:pt idx="93">
                  <c:v>4</c:v>
                </c:pt>
                <c:pt idx="94">
                  <c:v>5</c:v>
                </c:pt>
                <c:pt idx="95">
                  <c:v>4</c:v>
                </c:pt>
                <c:pt idx="96">
                  <c:v>3</c:v>
                </c:pt>
                <c:pt idx="97">
                  <c:v>3</c:v>
                </c:pt>
                <c:pt idx="98">
                  <c:v>3</c:v>
                </c:pt>
                <c:pt idx="99">
                  <c:v>3</c:v>
                </c:pt>
                <c:pt idx="100">
                  <c:v>2</c:v>
                </c:pt>
                <c:pt idx="101">
                  <c:v>2</c:v>
                </c:pt>
                <c:pt idx="102">
                  <c:v>2</c:v>
                </c:pt>
                <c:pt idx="103">
                  <c:v>2</c:v>
                </c:pt>
                <c:pt idx="104">
                  <c:v>3</c:v>
                </c:pt>
                <c:pt idx="105">
                  <c:v>2</c:v>
                </c:pt>
                <c:pt idx="106">
                  <c:v>2</c:v>
                </c:pt>
                <c:pt idx="107">
                  <c:v>2</c:v>
                </c:pt>
                <c:pt idx="108">
                  <c:v>3</c:v>
                </c:pt>
                <c:pt idx="109">
                  <c:v>2</c:v>
                </c:pt>
                <c:pt idx="110">
                  <c:v>2</c:v>
                </c:pt>
                <c:pt idx="111">
                  <c:v>3</c:v>
                </c:pt>
                <c:pt idx="112">
                  <c:v>2</c:v>
                </c:pt>
                <c:pt idx="113">
                  <c:v>2</c:v>
                </c:pt>
                <c:pt idx="114">
                  <c:v>2</c:v>
                </c:pt>
                <c:pt idx="115">
                  <c:v>2</c:v>
                </c:pt>
                <c:pt idx="116">
                  <c:v>3</c:v>
                </c:pt>
                <c:pt idx="117">
                  <c:v>2</c:v>
                </c:pt>
                <c:pt idx="118">
                  <c:v>3</c:v>
                </c:pt>
                <c:pt idx="119">
                  <c:v>2</c:v>
                </c:pt>
                <c:pt idx="120">
                  <c:v>2</c:v>
                </c:pt>
                <c:pt idx="121">
                  <c:v>2</c:v>
                </c:pt>
                <c:pt idx="122">
                  <c:v>2</c:v>
                </c:pt>
                <c:pt idx="123">
                  <c:v>2</c:v>
                </c:pt>
                <c:pt idx="124">
                  <c:v>2</c:v>
                </c:pt>
                <c:pt idx="125">
                  <c:v>2</c:v>
                </c:pt>
                <c:pt idx="126">
                  <c:v>1</c:v>
                </c:pt>
                <c:pt idx="127">
                  <c:v>2</c:v>
                </c:pt>
                <c:pt idx="128">
                  <c:v>2</c:v>
                </c:pt>
                <c:pt idx="129">
                  <c:v>1</c:v>
                </c:pt>
                <c:pt idx="130">
                  <c:v>1</c:v>
                </c:pt>
                <c:pt idx="131">
                  <c:v>1</c:v>
                </c:pt>
                <c:pt idx="132">
                  <c:v>2</c:v>
                </c:pt>
                <c:pt idx="133">
                  <c:v>2</c:v>
                </c:pt>
                <c:pt idx="134">
                  <c:v>1</c:v>
                </c:pt>
                <c:pt idx="135">
                  <c:v>2</c:v>
                </c:pt>
                <c:pt idx="136">
                  <c:v>3</c:v>
                </c:pt>
                <c:pt idx="137">
                  <c:v>1</c:v>
                </c:pt>
                <c:pt idx="138">
                  <c:v>1</c:v>
                </c:pt>
                <c:pt idx="139">
                  <c:v>2</c:v>
                </c:pt>
                <c:pt idx="140">
                  <c:v>1</c:v>
                </c:pt>
                <c:pt idx="141">
                  <c:v>1</c:v>
                </c:pt>
                <c:pt idx="142">
                  <c:v>1</c:v>
                </c:pt>
                <c:pt idx="143">
                  <c:v>1</c:v>
                </c:pt>
                <c:pt idx="144">
                  <c:v>1</c:v>
                </c:pt>
                <c:pt idx="145">
                  <c:v>2</c:v>
                </c:pt>
                <c:pt idx="146">
                  <c:v>1</c:v>
                </c:pt>
                <c:pt idx="147">
                  <c:v>1</c:v>
                </c:pt>
                <c:pt idx="148">
                  <c:v>1</c:v>
                </c:pt>
                <c:pt idx="149">
                  <c:v>1</c:v>
                </c:pt>
                <c:pt idx="150" formatCode="m/d/yyyy">
                  <c:v>0</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2</c:v>
                </c:pt>
                <c:pt idx="171">
                  <c:v>2</c:v>
                </c:pt>
                <c:pt idx="172">
                  <c:v>2</c:v>
                </c:pt>
                <c:pt idx="173">
                  <c:v>2</c:v>
                </c:pt>
                <c:pt idx="174">
                  <c:v>1</c:v>
                </c:pt>
                <c:pt idx="175">
                  <c:v>4</c:v>
                </c:pt>
                <c:pt idx="176">
                  <c:v>1</c:v>
                </c:pt>
                <c:pt idx="177">
                  <c:v>1</c:v>
                </c:pt>
                <c:pt idx="178">
                  <c:v>1</c:v>
                </c:pt>
                <c:pt idx="179">
                  <c:v>1</c:v>
                </c:pt>
                <c:pt idx="180">
                  <c:v>1</c:v>
                </c:pt>
                <c:pt idx="181">
                  <c:v>1</c:v>
                </c:pt>
                <c:pt idx="182">
                  <c:v>1</c:v>
                </c:pt>
                <c:pt idx="183">
                  <c:v>1</c:v>
                </c:pt>
                <c:pt idx="184">
                  <c:v>1</c:v>
                </c:pt>
              </c:numCache>
            </c:numRef>
          </c:val>
          <c:extLst>
            <c:ext xmlns:c16="http://schemas.microsoft.com/office/drawing/2014/chart" uri="{C3380CC4-5D6E-409C-BE32-E72D297353CC}">
              <c16:uniqueId val="{00000000-0F70-4B6E-A974-16BA12455016}"/>
            </c:ext>
          </c:extLst>
        </c:ser>
        <c:dLbls>
          <c:showLegendKey val="0"/>
          <c:showVal val="0"/>
          <c:showCatName val="0"/>
          <c:showSerName val="0"/>
          <c:showPercent val="0"/>
          <c:showBubbleSize val="0"/>
        </c:dLbls>
        <c:gapWidth val="150"/>
        <c:axId val="524797696"/>
        <c:axId val="1"/>
      </c:barChart>
      <c:catAx>
        <c:axId val="52479769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4797696"/>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pH</a:t>
            </a:r>
          </a:p>
        </c:rich>
      </c:tx>
      <c:layout>
        <c:manualLayout>
          <c:xMode val="edge"/>
          <c:yMode val="edge"/>
          <c:x val="1.4344693172467294E-2"/>
          <c:y val="2.0240253343646906E-2"/>
        </c:manualLayout>
      </c:layout>
      <c:overlay val="0"/>
    </c:title>
    <c:autoTitleDeleted val="0"/>
    <c:plotArea>
      <c:layout/>
      <c:barChart>
        <c:barDir val="col"/>
        <c:grouping val="clustered"/>
        <c:varyColors val="0"/>
        <c:ser>
          <c:idx val="0"/>
          <c:order val="0"/>
          <c:tx>
            <c:strRef>
              <c:f>'Water Quality Pt 36'!$H$9</c:f>
              <c:strCache>
                <c:ptCount val="1"/>
                <c:pt idx="0">
                  <c:v>pH
(pH units)
</c:v>
                </c:pt>
              </c:strCache>
            </c:strRef>
          </c:tx>
          <c:spPr>
            <a:solidFill>
              <a:schemeClr val="tx1"/>
            </a:solidFill>
          </c:spPr>
          <c:invertIfNegative val="0"/>
          <c:cat>
            <c:numRef>
              <c:f>'Water Quality Pt 36'!$B$10:$B$103</c:f>
              <c:numCache>
                <c:formatCode>m/d/yyyy</c:formatCode>
                <c:ptCount val="94"/>
                <c:pt idx="0">
                  <c:v>41732</c:v>
                </c:pt>
                <c:pt idx="1">
                  <c:v>41760</c:v>
                </c:pt>
                <c:pt idx="2">
                  <c:v>41823</c:v>
                </c:pt>
                <c:pt idx="3">
                  <c:v>41901</c:v>
                </c:pt>
                <c:pt idx="4">
                  <c:v>41943</c:v>
                </c:pt>
                <c:pt idx="5">
                  <c:v>41982</c:v>
                </c:pt>
                <c:pt idx="6">
                  <c:v>42026</c:v>
                </c:pt>
                <c:pt idx="7">
                  <c:v>42039</c:v>
                </c:pt>
                <c:pt idx="8">
                  <c:v>42066</c:v>
                </c:pt>
                <c:pt idx="9">
                  <c:v>42111</c:v>
                </c:pt>
                <c:pt idx="10">
                  <c:v>42129</c:v>
                </c:pt>
                <c:pt idx="11">
                  <c:v>42156</c:v>
                </c:pt>
                <c:pt idx="12">
                  <c:v>42193</c:v>
                </c:pt>
                <c:pt idx="13">
                  <c:v>42217</c:v>
                </c:pt>
                <c:pt idx="14">
                  <c:v>42251</c:v>
                </c:pt>
                <c:pt idx="15">
                  <c:v>42278</c:v>
                </c:pt>
                <c:pt idx="16">
                  <c:v>42309</c:v>
                </c:pt>
                <c:pt idx="17">
                  <c:v>42339</c:v>
                </c:pt>
                <c:pt idx="18">
                  <c:v>42383</c:v>
                </c:pt>
                <c:pt idx="19">
                  <c:v>42412</c:v>
                </c:pt>
                <c:pt idx="20">
                  <c:v>42430</c:v>
                </c:pt>
                <c:pt idx="21">
                  <c:v>42461</c:v>
                </c:pt>
                <c:pt idx="22">
                  <c:v>42491</c:v>
                </c:pt>
                <c:pt idx="23">
                  <c:v>42558</c:v>
                </c:pt>
                <c:pt idx="24">
                  <c:v>42583</c:v>
                </c:pt>
                <c:pt idx="25">
                  <c:v>42614</c:v>
                </c:pt>
                <c:pt idx="26">
                  <c:v>42644</c:v>
                </c:pt>
                <c:pt idx="27">
                  <c:v>42675</c:v>
                </c:pt>
                <c:pt idx="28">
                  <c:v>42705</c:v>
                </c:pt>
                <c:pt idx="29">
                  <c:v>42736</c:v>
                </c:pt>
                <c:pt idx="30">
                  <c:v>42767</c:v>
                </c:pt>
                <c:pt idx="31">
                  <c:v>42822</c:v>
                </c:pt>
                <c:pt idx="32">
                  <c:v>42826</c:v>
                </c:pt>
                <c:pt idx="33">
                  <c:v>42856</c:v>
                </c:pt>
                <c:pt idx="34">
                  <c:v>42887</c:v>
                </c:pt>
                <c:pt idx="35">
                  <c:v>42917</c:v>
                </c:pt>
                <c:pt idx="36">
                  <c:v>42948</c:v>
                </c:pt>
                <c:pt idx="37">
                  <c:v>42979</c:v>
                </c:pt>
                <c:pt idx="38">
                  <c:v>43009</c:v>
                </c:pt>
                <c:pt idx="39">
                  <c:v>43040</c:v>
                </c:pt>
                <c:pt idx="40">
                  <c:v>43088</c:v>
                </c:pt>
                <c:pt idx="41">
                  <c:v>43101</c:v>
                </c:pt>
                <c:pt idx="42">
                  <c:v>43132</c:v>
                </c:pt>
                <c:pt idx="43">
                  <c:v>43160</c:v>
                </c:pt>
                <c:pt idx="44">
                  <c:v>43191</c:v>
                </c:pt>
                <c:pt idx="45">
                  <c:v>43221</c:v>
                </c:pt>
                <c:pt idx="46">
                  <c:v>43252</c:v>
                </c:pt>
                <c:pt idx="47">
                  <c:v>43282</c:v>
                </c:pt>
                <c:pt idx="48">
                  <c:v>43313</c:v>
                </c:pt>
                <c:pt idx="49">
                  <c:v>43344</c:v>
                </c:pt>
                <c:pt idx="50">
                  <c:v>43374</c:v>
                </c:pt>
                <c:pt idx="51">
                  <c:v>43405</c:v>
                </c:pt>
                <c:pt idx="52">
                  <c:v>43453</c:v>
                </c:pt>
                <c:pt idx="53">
                  <c:v>43484</c:v>
                </c:pt>
                <c:pt idx="54">
                  <c:v>43497</c:v>
                </c:pt>
                <c:pt idx="55">
                  <c:v>43525</c:v>
                </c:pt>
                <c:pt idx="56">
                  <c:v>43556</c:v>
                </c:pt>
                <c:pt idx="57">
                  <c:v>43586</c:v>
                </c:pt>
                <c:pt idx="58">
                  <c:v>43617</c:v>
                </c:pt>
                <c:pt idx="59">
                  <c:v>43647</c:v>
                </c:pt>
                <c:pt idx="60">
                  <c:v>43678</c:v>
                </c:pt>
                <c:pt idx="61">
                  <c:v>43709</c:v>
                </c:pt>
                <c:pt idx="62">
                  <c:v>43739</c:v>
                </c:pt>
                <c:pt idx="63">
                  <c:v>43770</c:v>
                </c:pt>
                <c:pt idx="64">
                  <c:v>43800</c:v>
                </c:pt>
                <c:pt idx="65">
                  <c:v>43831</c:v>
                </c:pt>
                <c:pt idx="66">
                  <c:v>43862</c:v>
                </c:pt>
                <c:pt idx="67">
                  <c:v>43891</c:v>
                </c:pt>
                <c:pt idx="68">
                  <c:v>43922</c:v>
                </c:pt>
                <c:pt idx="69">
                  <c:v>43952</c:v>
                </c:pt>
                <c:pt idx="70">
                  <c:v>44002</c:v>
                </c:pt>
                <c:pt idx="71">
                  <c:v>44032</c:v>
                </c:pt>
                <c:pt idx="72">
                  <c:v>44063</c:v>
                </c:pt>
                <c:pt idx="73">
                  <c:v>44094</c:v>
                </c:pt>
                <c:pt idx="74">
                  <c:v>44124</c:v>
                </c:pt>
                <c:pt idx="75">
                  <c:v>44155</c:v>
                </c:pt>
                <c:pt idx="76">
                  <c:v>44166</c:v>
                </c:pt>
                <c:pt idx="77">
                  <c:v>44197</c:v>
                </c:pt>
                <c:pt idx="78">
                  <c:v>44228</c:v>
                </c:pt>
                <c:pt idx="79">
                  <c:v>44257</c:v>
                </c:pt>
                <c:pt idx="80">
                  <c:v>44288</c:v>
                </c:pt>
                <c:pt idx="81">
                  <c:v>44318</c:v>
                </c:pt>
                <c:pt idx="82">
                  <c:v>44349</c:v>
                </c:pt>
                <c:pt idx="83">
                  <c:v>44379</c:v>
                </c:pt>
                <c:pt idx="84">
                  <c:v>44410</c:v>
                </c:pt>
                <c:pt idx="85">
                  <c:v>44441</c:v>
                </c:pt>
                <c:pt idx="86">
                  <c:v>44490</c:v>
                </c:pt>
                <c:pt idx="87">
                  <c:v>44521</c:v>
                </c:pt>
                <c:pt idx="88">
                  <c:v>44531</c:v>
                </c:pt>
                <c:pt idx="89">
                  <c:v>44581</c:v>
                </c:pt>
                <c:pt idx="90">
                  <c:v>44613</c:v>
                </c:pt>
                <c:pt idx="91">
                  <c:v>44642</c:v>
                </c:pt>
                <c:pt idx="92">
                  <c:v>44672</c:v>
                </c:pt>
                <c:pt idx="93">
                  <c:v>44682</c:v>
                </c:pt>
              </c:numCache>
            </c:numRef>
          </c:cat>
          <c:val>
            <c:numRef>
              <c:f>'Water Quality Pt 36'!$H$10:$H$103</c:f>
              <c:numCache>
                <c:formatCode>General</c:formatCode>
                <c:ptCount val="94"/>
                <c:pt idx="0" formatCode="0.0">
                  <c:v>6.99</c:v>
                </c:pt>
                <c:pt idx="1">
                  <c:v>0</c:v>
                </c:pt>
                <c:pt idx="2" formatCode="0.0">
                  <c:v>7.85</c:v>
                </c:pt>
                <c:pt idx="3" formatCode="0.0">
                  <c:v>7.7</c:v>
                </c:pt>
                <c:pt idx="4" formatCode="0.0">
                  <c:v>6.9</c:v>
                </c:pt>
                <c:pt idx="5" formatCode="0.0">
                  <c:v>8</c:v>
                </c:pt>
                <c:pt idx="6" formatCode="0.0">
                  <c:v>7.9</c:v>
                </c:pt>
                <c:pt idx="7" formatCode="0.0">
                  <c:v>7.6</c:v>
                </c:pt>
                <c:pt idx="8" formatCode="0.0">
                  <c:v>7.89</c:v>
                </c:pt>
                <c:pt idx="9" formatCode="0.0">
                  <c:v>7.94</c:v>
                </c:pt>
                <c:pt idx="10" formatCode="0.0">
                  <c:v>7.8</c:v>
                </c:pt>
                <c:pt idx="11" formatCode="0.0">
                  <c:v>8.02</c:v>
                </c:pt>
                <c:pt idx="12" formatCode="0.0">
                  <c:v>7.89</c:v>
                </c:pt>
                <c:pt idx="13">
                  <c:v>0</c:v>
                </c:pt>
                <c:pt idx="14" formatCode="0.0">
                  <c:v>8.06</c:v>
                </c:pt>
                <c:pt idx="15">
                  <c:v>0</c:v>
                </c:pt>
                <c:pt idx="16">
                  <c:v>0</c:v>
                </c:pt>
                <c:pt idx="17">
                  <c:v>0</c:v>
                </c:pt>
                <c:pt idx="18" formatCode="0.0">
                  <c:v>7.8</c:v>
                </c:pt>
                <c:pt idx="19" formatCode="0.0">
                  <c:v>7.86</c:v>
                </c:pt>
                <c:pt idx="20">
                  <c:v>0</c:v>
                </c:pt>
                <c:pt idx="21">
                  <c:v>0</c:v>
                </c:pt>
                <c:pt idx="22">
                  <c:v>0</c:v>
                </c:pt>
                <c:pt idx="23" formatCode="0.0">
                  <c:v>6.9</c:v>
                </c:pt>
                <c:pt idx="24">
                  <c:v>0</c:v>
                </c:pt>
                <c:pt idx="25">
                  <c:v>0</c:v>
                </c:pt>
                <c:pt idx="26">
                  <c:v>0</c:v>
                </c:pt>
                <c:pt idx="27">
                  <c:v>0</c:v>
                </c:pt>
                <c:pt idx="28">
                  <c:v>0</c:v>
                </c:pt>
                <c:pt idx="29">
                  <c:v>0</c:v>
                </c:pt>
                <c:pt idx="30">
                  <c:v>0</c:v>
                </c:pt>
                <c:pt idx="31">
                  <c:v>8</c:v>
                </c:pt>
                <c:pt idx="32">
                  <c:v>0</c:v>
                </c:pt>
                <c:pt idx="33">
                  <c:v>0</c:v>
                </c:pt>
                <c:pt idx="34">
                  <c:v>0</c:v>
                </c:pt>
                <c:pt idx="35">
                  <c:v>0</c:v>
                </c:pt>
                <c:pt idx="36">
                  <c:v>0</c:v>
                </c:pt>
                <c:pt idx="37">
                  <c:v>0</c:v>
                </c:pt>
                <c:pt idx="38">
                  <c:v>0</c:v>
                </c:pt>
                <c:pt idx="39">
                  <c:v>0</c:v>
                </c:pt>
                <c:pt idx="40">
                  <c:v>8.14</c:v>
                </c:pt>
                <c:pt idx="41">
                  <c:v>0</c:v>
                </c:pt>
                <c:pt idx="42">
                  <c:v>0</c:v>
                </c:pt>
                <c:pt idx="43">
                  <c:v>0</c:v>
                </c:pt>
                <c:pt idx="44">
                  <c:v>0</c:v>
                </c:pt>
                <c:pt idx="45">
                  <c:v>0</c:v>
                </c:pt>
                <c:pt idx="46">
                  <c:v>0</c:v>
                </c:pt>
                <c:pt idx="47">
                  <c:v>0</c:v>
                </c:pt>
                <c:pt idx="48">
                  <c:v>0</c:v>
                </c:pt>
                <c:pt idx="49">
                  <c:v>0</c:v>
                </c:pt>
                <c:pt idx="50">
                  <c:v>0</c:v>
                </c:pt>
                <c:pt idx="51">
                  <c:v>0</c:v>
                </c:pt>
                <c:pt idx="52">
                  <c:v>7.55</c:v>
                </c:pt>
                <c:pt idx="53">
                  <c:v>0</c:v>
                </c:pt>
                <c:pt idx="54">
                  <c:v>0</c:v>
                </c:pt>
                <c:pt idx="55">
                  <c:v>7.86</c:v>
                </c:pt>
                <c:pt idx="56">
                  <c:v>0</c:v>
                </c:pt>
                <c:pt idx="57">
                  <c:v>0</c:v>
                </c:pt>
                <c:pt idx="58">
                  <c:v>0</c:v>
                </c:pt>
                <c:pt idx="59">
                  <c:v>0</c:v>
                </c:pt>
                <c:pt idx="60">
                  <c:v>0</c:v>
                </c:pt>
                <c:pt idx="61">
                  <c:v>0</c:v>
                </c:pt>
                <c:pt idx="62">
                  <c:v>0</c:v>
                </c:pt>
                <c:pt idx="63">
                  <c:v>0</c:v>
                </c:pt>
                <c:pt idx="64">
                  <c:v>0</c:v>
                </c:pt>
                <c:pt idx="65">
                  <c:v>0</c:v>
                </c:pt>
                <c:pt idx="66">
                  <c:v>7.98</c:v>
                </c:pt>
                <c:pt idx="67">
                  <c:v>0</c:v>
                </c:pt>
                <c:pt idx="68">
                  <c:v>0</c:v>
                </c:pt>
                <c:pt idx="69">
                  <c:v>0</c:v>
                </c:pt>
                <c:pt idx="70">
                  <c:v>0</c:v>
                </c:pt>
                <c:pt idx="71">
                  <c:v>7.6</c:v>
                </c:pt>
                <c:pt idx="72">
                  <c:v>7.64</c:v>
                </c:pt>
                <c:pt idx="73">
                  <c:v>7.92</c:v>
                </c:pt>
                <c:pt idx="74">
                  <c:v>0</c:v>
                </c:pt>
                <c:pt idx="75">
                  <c:v>7.87</c:v>
                </c:pt>
                <c:pt idx="76">
                  <c:v>0</c:v>
                </c:pt>
                <c:pt idx="77">
                  <c:v>0</c:v>
                </c:pt>
                <c:pt idx="78">
                  <c:v>0</c:v>
                </c:pt>
                <c:pt idx="79">
                  <c:v>8.23</c:v>
                </c:pt>
                <c:pt idx="80">
                  <c:v>7.84</c:v>
                </c:pt>
                <c:pt idx="81">
                  <c:v>7.3</c:v>
                </c:pt>
                <c:pt idx="82">
                  <c:v>0</c:v>
                </c:pt>
                <c:pt idx="83">
                  <c:v>0</c:v>
                </c:pt>
                <c:pt idx="84">
                  <c:v>0</c:v>
                </c:pt>
                <c:pt idx="85">
                  <c:v>7.89</c:v>
                </c:pt>
                <c:pt idx="86">
                  <c:v>0</c:v>
                </c:pt>
                <c:pt idx="87">
                  <c:v>7.55</c:v>
                </c:pt>
                <c:pt idx="88">
                  <c:v>0</c:v>
                </c:pt>
                <c:pt idx="89">
                  <c:v>0</c:v>
                </c:pt>
                <c:pt idx="90">
                  <c:v>7.3</c:v>
                </c:pt>
                <c:pt idx="91">
                  <c:v>8.17</c:v>
                </c:pt>
                <c:pt idx="92">
                  <c:v>8.15</c:v>
                </c:pt>
                <c:pt idx="93">
                  <c:v>0</c:v>
                </c:pt>
              </c:numCache>
            </c:numRef>
          </c:val>
          <c:extLst>
            <c:ext xmlns:c16="http://schemas.microsoft.com/office/drawing/2014/chart" uri="{C3380CC4-5D6E-409C-BE32-E72D297353CC}">
              <c16:uniqueId val="{00000000-6CE6-48D4-8568-EE1C60A10DD1}"/>
            </c:ext>
          </c:extLst>
        </c:ser>
        <c:dLbls>
          <c:showLegendKey val="0"/>
          <c:showVal val="0"/>
          <c:showCatName val="0"/>
          <c:showSerName val="0"/>
          <c:showPercent val="0"/>
          <c:showBubbleSize val="0"/>
        </c:dLbls>
        <c:gapWidth val="150"/>
        <c:axId val="519557496"/>
        <c:axId val="1"/>
      </c:barChart>
      <c:catAx>
        <c:axId val="51955749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 sourceLinked="1"/>
        <c:majorTickMark val="out"/>
        <c:minorTickMark val="none"/>
        <c:tickLblPos val="nextTo"/>
        <c:spPr>
          <a:ln>
            <a:noFill/>
          </a:ln>
        </c:spPr>
        <c:txPr>
          <a:bodyPr/>
          <a:lstStyle/>
          <a:p>
            <a:pPr>
              <a:defRPr>
                <a:solidFill>
                  <a:schemeClr val="bg1">
                    <a:lumMod val="50000"/>
                  </a:schemeClr>
                </a:solidFill>
              </a:defRPr>
            </a:pPr>
            <a:endParaRPr lang="en-US"/>
          </a:p>
        </c:txPr>
        <c:crossAx val="519557496"/>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TSS</a:t>
            </a:r>
          </a:p>
        </c:rich>
      </c:tx>
      <c:layout>
        <c:manualLayout>
          <c:xMode val="edge"/>
          <c:yMode val="edge"/>
          <c:x val="1.4344671562519331E-2"/>
          <c:y val="2.0240309157335233E-2"/>
        </c:manualLayout>
      </c:layout>
      <c:overlay val="0"/>
    </c:title>
    <c:autoTitleDeleted val="0"/>
    <c:plotArea>
      <c:layout/>
      <c:barChart>
        <c:barDir val="col"/>
        <c:grouping val="clustered"/>
        <c:varyColors val="0"/>
        <c:ser>
          <c:idx val="0"/>
          <c:order val="0"/>
          <c:tx>
            <c:strRef>
              <c:f>'Water Quality Pt 36'!$I$9</c:f>
              <c:strCache>
                <c:ptCount val="1"/>
                <c:pt idx="0">
                  <c:v>TSS
(mg/L)</c:v>
                </c:pt>
              </c:strCache>
            </c:strRef>
          </c:tx>
          <c:spPr>
            <a:solidFill>
              <a:schemeClr val="tx1"/>
            </a:solidFill>
          </c:spPr>
          <c:invertIfNegative val="0"/>
          <c:cat>
            <c:numRef>
              <c:f>'Water Quality Pt 36'!$B$10:$B$103</c:f>
              <c:numCache>
                <c:formatCode>m/d/yyyy</c:formatCode>
                <c:ptCount val="94"/>
                <c:pt idx="0">
                  <c:v>41732</c:v>
                </c:pt>
                <c:pt idx="1">
                  <c:v>41760</c:v>
                </c:pt>
                <c:pt idx="2">
                  <c:v>41823</c:v>
                </c:pt>
                <c:pt idx="3">
                  <c:v>41901</c:v>
                </c:pt>
                <c:pt idx="4">
                  <c:v>41943</c:v>
                </c:pt>
                <c:pt idx="5">
                  <c:v>41982</c:v>
                </c:pt>
                <c:pt idx="6">
                  <c:v>42026</c:v>
                </c:pt>
                <c:pt idx="7">
                  <c:v>42039</c:v>
                </c:pt>
                <c:pt idx="8">
                  <c:v>42066</c:v>
                </c:pt>
                <c:pt idx="9">
                  <c:v>42111</c:v>
                </c:pt>
                <c:pt idx="10">
                  <c:v>42129</c:v>
                </c:pt>
                <c:pt idx="11">
                  <c:v>42156</c:v>
                </c:pt>
                <c:pt idx="12">
                  <c:v>42193</c:v>
                </c:pt>
                <c:pt idx="13">
                  <c:v>42217</c:v>
                </c:pt>
                <c:pt idx="14">
                  <c:v>42251</c:v>
                </c:pt>
                <c:pt idx="15">
                  <c:v>42278</c:v>
                </c:pt>
                <c:pt idx="16">
                  <c:v>42309</c:v>
                </c:pt>
                <c:pt idx="17">
                  <c:v>42339</c:v>
                </c:pt>
                <c:pt idx="18">
                  <c:v>42383</c:v>
                </c:pt>
                <c:pt idx="19">
                  <c:v>42412</c:v>
                </c:pt>
                <c:pt idx="20">
                  <c:v>42430</c:v>
                </c:pt>
                <c:pt idx="21">
                  <c:v>42461</c:v>
                </c:pt>
                <c:pt idx="22">
                  <c:v>42491</c:v>
                </c:pt>
                <c:pt idx="23">
                  <c:v>42558</c:v>
                </c:pt>
                <c:pt idx="24">
                  <c:v>42583</c:v>
                </c:pt>
                <c:pt idx="25">
                  <c:v>42614</c:v>
                </c:pt>
                <c:pt idx="26">
                  <c:v>42644</c:v>
                </c:pt>
                <c:pt idx="27">
                  <c:v>42675</c:v>
                </c:pt>
                <c:pt idx="28">
                  <c:v>42705</c:v>
                </c:pt>
                <c:pt idx="29">
                  <c:v>42736</c:v>
                </c:pt>
                <c:pt idx="30">
                  <c:v>42767</c:v>
                </c:pt>
                <c:pt idx="31">
                  <c:v>42822</c:v>
                </c:pt>
                <c:pt idx="32">
                  <c:v>42826</c:v>
                </c:pt>
                <c:pt idx="33">
                  <c:v>42856</c:v>
                </c:pt>
                <c:pt idx="34">
                  <c:v>42887</c:v>
                </c:pt>
                <c:pt idx="35">
                  <c:v>42917</c:v>
                </c:pt>
                <c:pt idx="36">
                  <c:v>42948</c:v>
                </c:pt>
                <c:pt idx="37">
                  <c:v>42979</c:v>
                </c:pt>
                <c:pt idx="38">
                  <c:v>43009</c:v>
                </c:pt>
                <c:pt idx="39">
                  <c:v>43040</c:v>
                </c:pt>
                <c:pt idx="40">
                  <c:v>43088</c:v>
                </c:pt>
                <c:pt idx="41">
                  <c:v>43101</c:v>
                </c:pt>
                <c:pt idx="42">
                  <c:v>43132</c:v>
                </c:pt>
                <c:pt idx="43">
                  <c:v>43160</c:v>
                </c:pt>
                <c:pt idx="44">
                  <c:v>43191</c:v>
                </c:pt>
                <c:pt idx="45">
                  <c:v>43221</c:v>
                </c:pt>
                <c:pt idx="46">
                  <c:v>43252</c:v>
                </c:pt>
                <c:pt idx="47">
                  <c:v>43282</c:v>
                </c:pt>
                <c:pt idx="48">
                  <c:v>43313</c:v>
                </c:pt>
                <c:pt idx="49">
                  <c:v>43344</c:v>
                </c:pt>
                <c:pt idx="50">
                  <c:v>43374</c:v>
                </c:pt>
                <c:pt idx="51">
                  <c:v>43405</c:v>
                </c:pt>
                <c:pt idx="52">
                  <c:v>43453</c:v>
                </c:pt>
                <c:pt idx="53">
                  <c:v>43484</c:v>
                </c:pt>
                <c:pt idx="54">
                  <c:v>43497</c:v>
                </c:pt>
                <c:pt idx="55">
                  <c:v>43525</c:v>
                </c:pt>
                <c:pt idx="56">
                  <c:v>43556</c:v>
                </c:pt>
                <c:pt idx="57">
                  <c:v>43586</c:v>
                </c:pt>
                <c:pt idx="58">
                  <c:v>43617</c:v>
                </c:pt>
                <c:pt idx="59">
                  <c:v>43647</c:v>
                </c:pt>
                <c:pt idx="60">
                  <c:v>43678</c:v>
                </c:pt>
                <c:pt idx="61">
                  <c:v>43709</c:v>
                </c:pt>
                <c:pt idx="62">
                  <c:v>43739</c:v>
                </c:pt>
                <c:pt idx="63">
                  <c:v>43770</c:v>
                </c:pt>
                <c:pt idx="64">
                  <c:v>43800</c:v>
                </c:pt>
                <c:pt idx="65">
                  <c:v>43831</c:v>
                </c:pt>
                <c:pt idx="66">
                  <c:v>43862</c:v>
                </c:pt>
                <c:pt idx="67">
                  <c:v>43891</c:v>
                </c:pt>
                <c:pt idx="68">
                  <c:v>43922</c:v>
                </c:pt>
                <c:pt idx="69">
                  <c:v>43952</c:v>
                </c:pt>
                <c:pt idx="70">
                  <c:v>44002</c:v>
                </c:pt>
                <c:pt idx="71">
                  <c:v>44032</c:v>
                </c:pt>
                <c:pt idx="72">
                  <c:v>44063</c:v>
                </c:pt>
                <c:pt idx="73">
                  <c:v>44094</c:v>
                </c:pt>
                <c:pt idx="74">
                  <c:v>44124</c:v>
                </c:pt>
                <c:pt idx="75">
                  <c:v>44155</c:v>
                </c:pt>
                <c:pt idx="76">
                  <c:v>44166</c:v>
                </c:pt>
                <c:pt idx="77">
                  <c:v>44197</c:v>
                </c:pt>
                <c:pt idx="78">
                  <c:v>44228</c:v>
                </c:pt>
                <c:pt idx="79">
                  <c:v>44257</c:v>
                </c:pt>
                <c:pt idx="80">
                  <c:v>44288</c:v>
                </c:pt>
                <c:pt idx="81">
                  <c:v>44318</c:v>
                </c:pt>
                <c:pt idx="82">
                  <c:v>44349</c:v>
                </c:pt>
                <c:pt idx="83">
                  <c:v>44379</c:v>
                </c:pt>
                <c:pt idx="84">
                  <c:v>44410</c:v>
                </c:pt>
                <c:pt idx="85">
                  <c:v>44441</c:v>
                </c:pt>
                <c:pt idx="86">
                  <c:v>44490</c:v>
                </c:pt>
                <c:pt idx="87">
                  <c:v>44521</c:v>
                </c:pt>
                <c:pt idx="88">
                  <c:v>44531</c:v>
                </c:pt>
                <c:pt idx="89">
                  <c:v>44581</c:v>
                </c:pt>
                <c:pt idx="90">
                  <c:v>44613</c:v>
                </c:pt>
                <c:pt idx="91">
                  <c:v>44642</c:v>
                </c:pt>
                <c:pt idx="92">
                  <c:v>44672</c:v>
                </c:pt>
                <c:pt idx="93">
                  <c:v>44682</c:v>
                </c:pt>
              </c:numCache>
            </c:numRef>
          </c:cat>
          <c:val>
            <c:numRef>
              <c:f>'Water Quality Pt 36'!$I$10:$I$103</c:f>
              <c:numCache>
                <c:formatCode>General</c:formatCode>
                <c:ptCount val="94"/>
                <c:pt idx="0">
                  <c:v>8</c:v>
                </c:pt>
                <c:pt idx="1">
                  <c:v>0</c:v>
                </c:pt>
                <c:pt idx="2">
                  <c:v>5</c:v>
                </c:pt>
                <c:pt idx="3">
                  <c:v>32</c:v>
                </c:pt>
                <c:pt idx="4">
                  <c:v>14</c:v>
                </c:pt>
                <c:pt idx="5">
                  <c:v>10</c:v>
                </c:pt>
                <c:pt idx="6">
                  <c:v>14</c:v>
                </c:pt>
                <c:pt idx="7">
                  <c:v>27</c:v>
                </c:pt>
                <c:pt idx="8">
                  <c:v>5</c:v>
                </c:pt>
                <c:pt idx="9">
                  <c:v>42</c:v>
                </c:pt>
                <c:pt idx="10">
                  <c:v>26</c:v>
                </c:pt>
                <c:pt idx="11">
                  <c:v>36</c:v>
                </c:pt>
                <c:pt idx="12">
                  <c:v>12</c:v>
                </c:pt>
                <c:pt idx="13">
                  <c:v>0</c:v>
                </c:pt>
                <c:pt idx="14">
                  <c:v>8</c:v>
                </c:pt>
                <c:pt idx="15">
                  <c:v>0</c:v>
                </c:pt>
                <c:pt idx="16">
                  <c:v>0</c:v>
                </c:pt>
                <c:pt idx="17">
                  <c:v>0</c:v>
                </c:pt>
                <c:pt idx="18">
                  <c:v>8</c:v>
                </c:pt>
                <c:pt idx="19">
                  <c:v>15.4</c:v>
                </c:pt>
                <c:pt idx="20">
                  <c:v>0</c:v>
                </c:pt>
                <c:pt idx="21">
                  <c:v>0</c:v>
                </c:pt>
                <c:pt idx="22">
                  <c:v>0</c:v>
                </c:pt>
                <c:pt idx="23">
                  <c:v>8</c:v>
                </c:pt>
                <c:pt idx="24">
                  <c:v>0</c:v>
                </c:pt>
                <c:pt idx="25">
                  <c:v>0</c:v>
                </c:pt>
                <c:pt idx="26">
                  <c:v>0</c:v>
                </c:pt>
                <c:pt idx="27">
                  <c:v>0</c:v>
                </c:pt>
                <c:pt idx="28">
                  <c:v>0</c:v>
                </c:pt>
                <c:pt idx="29">
                  <c:v>0</c:v>
                </c:pt>
                <c:pt idx="30">
                  <c:v>0</c:v>
                </c:pt>
                <c:pt idx="31">
                  <c:v>5</c:v>
                </c:pt>
                <c:pt idx="32">
                  <c:v>0</c:v>
                </c:pt>
                <c:pt idx="33">
                  <c:v>0</c:v>
                </c:pt>
                <c:pt idx="34">
                  <c:v>0</c:v>
                </c:pt>
                <c:pt idx="35">
                  <c:v>0</c:v>
                </c:pt>
                <c:pt idx="36">
                  <c:v>0</c:v>
                </c:pt>
                <c:pt idx="37">
                  <c:v>0</c:v>
                </c:pt>
                <c:pt idx="38">
                  <c:v>0</c:v>
                </c:pt>
                <c:pt idx="39">
                  <c:v>0</c:v>
                </c:pt>
                <c:pt idx="40">
                  <c:v>12</c:v>
                </c:pt>
                <c:pt idx="41">
                  <c:v>0</c:v>
                </c:pt>
                <c:pt idx="42">
                  <c:v>0</c:v>
                </c:pt>
                <c:pt idx="43">
                  <c:v>0</c:v>
                </c:pt>
                <c:pt idx="44">
                  <c:v>0</c:v>
                </c:pt>
                <c:pt idx="45">
                  <c:v>0</c:v>
                </c:pt>
                <c:pt idx="46">
                  <c:v>0</c:v>
                </c:pt>
                <c:pt idx="47">
                  <c:v>0</c:v>
                </c:pt>
                <c:pt idx="48">
                  <c:v>0</c:v>
                </c:pt>
                <c:pt idx="49">
                  <c:v>0</c:v>
                </c:pt>
                <c:pt idx="50">
                  <c:v>0</c:v>
                </c:pt>
                <c:pt idx="51">
                  <c:v>0</c:v>
                </c:pt>
                <c:pt idx="52">
                  <c:v>5</c:v>
                </c:pt>
                <c:pt idx="53">
                  <c:v>0</c:v>
                </c:pt>
                <c:pt idx="54">
                  <c:v>0</c:v>
                </c:pt>
                <c:pt idx="55">
                  <c:v>29</c:v>
                </c:pt>
                <c:pt idx="56">
                  <c:v>0</c:v>
                </c:pt>
                <c:pt idx="57">
                  <c:v>0</c:v>
                </c:pt>
                <c:pt idx="58">
                  <c:v>0</c:v>
                </c:pt>
                <c:pt idx="59">
                  <c:v>0</c:v>
                </c:pt>
                <c:pt idx="60">
                  <c:v>0</c:v>
                </c:pt>
                <c:pt idx="61">
                  <c:v>0</c:v>
                </c:pt>
                <c:pt idx="62">
                  <c:v>0</c:v>
                </c:pt>
                <c:pt idx="63">
                  <c:v>0</c:v>
                </c:pt>
                <c:pt idx="64">
                  <c:v>0</c:v>
                </c:pt>
                <c:pt idx="65">
                  <c:v>0</c:v>
                </c:pt>
                <c:pt idx="66">
                  <c:v>22</c:v>
                </c:pt>
                <c:pt idx="67">
                  <c:v>0</c:v>
                </c:pt>
                <c:pt idx="68">
                  <c:v>0</c:v>
                </c:pt>
                <c:pt idx="69">
                  <c:v>0</c:v>
                </c:pt>
                <c:pt idx="70">
                  <c:v>0</c:v>
                </c:pt>
                <c:pt idx="71">
                  <c:v>8</c:v>
                </c:pt>
                <c:pt idx="72">
                  <c:v>15</c:v>
                </c:pt>
                <c:pt idx="73">
                  <c:v>8</c:v>
                </c:pt>
                <c:pt idx="74">
                  <c:v>0</c:v>
                </c:pt>
                <c:pt idx="75">
                  <c:v>11</c:v>
                </c:pt>
                <c:pt idx="76">
                  <c:v>0</c:v>
                </c:pt>
                <c:pt idx="77">
                  <c:v>0</c:v>
                </c:pt>
                <c:pt idx="78">
                  <c:v>0</c:v>
                </c:pt>
                <c:pt idx="79">
                  <c:v>11</c:v>
                </c:pt>
                <c:pt idx="80">
                  <c:v>2</c:v>
                </c:pt>
                <c:pt idx="81">
                  <c:v>14</c:v>
                </c:pt>
                <c:pt idx="82">
                  <c:v>0</c:v>
                </c:pt>
                <c:pt idx="83">
                  <c:v>0</c:v>
                </c:pt>
                <c:pt idx="84">
                  <c:v>0</c:v>
                </c:pt>
                <c:pt idx="85">
                  <c:v>10</c:v>
                </c:pt>
                <c:pt idx="86">
                  <c:v>0</c:v>
                </c:pt>
                <c:pt idx="87">
                  <c:v>11</c:v>
                </c:pt>
                <c:pt idx="88">
                  <c:v>0</c:v>
                </c:pt>
                <c:pt idx="89">
                  <c:v>0</c:v>
                </c:pt>
                <c:pt idx="90">
                  <c:v>6</c:v>
                </c:pt>
                <c:pt idx="91">
                  <c:v>20</c:v>
                </c:pt>
                <c:pt idx="92">
                  <c:v>5</c:v>
                </c:pt>
                <c:pt idx="93">
                  <c:v>0</c:v>
                </c:pt>
              </c:numCache>
            </c:numRef>
          </c:val>
          <c:extLst>
            <c:ext xmlns:c16="http://schemas.microsoft.com/office/drawing/2014/chart" uri="{C3380CC4-5D6E-409C-BE32-E72D297353CC}">
              <c16:uniqueId val="{00000000-DECB-43DA-9CC1-F3FD1D847C5F}"/>
            </c:ext>
          </c:extLst>
        </c:ser>
        <c:dLbls>
          <c:showLegendKey val="0"/>
          <c:showVal val="0"/>
          <c:showCatName val="0"/>
          <c:showSerName val="0"/>
          <c:showPercent val="0"/>
          <c:showBubbleSize val="0"/>
        </c:dLbls>
        <c:gapWidth val="150"/>
        <c:axId val="519570944"/>
        <c:axId val="1"/>
      </c:barChart>
      <c:catAx>
        <c:axId val="51957094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19570944"/>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lumMod val="50000"/>
                  </a:schemeClr>
                </a:solidFill>
                <a:latin typeface="+mn-lt"/>
                <a:ea typeface="+mn-ea"/>
                <a:cs typeface="+mn-cs"/>
              </a:defRPr>
            </a:pPr>
            <a:r>
              <a:rPr lang="en-US" sz="1800" b="1"/>
              <a:t>Aluminium </a:t>
            </a:r>
          </a:p>
        </c:rich>
      </c:tx>
      <c:layout>
        <c:manualLayout>
          <c:xMode val="edge"/>
          <c:yMode val="edge"/>
          <c:x val="1.3851795122494882E-2"/>
          <c:y val="1.631701571803991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lumMod val="50000"/>
                </a:schemeClr>
              </a:solidFill>
              <a:latin typeface="+mn-lt"/>
              <a:ea typeface="+mn-ea"/>
              <a:cs typeface="+mn-cs"/>
            </a:defRPr>
          </a:pPr>
          <a:endParaRPr lang="en-US"/>
        </a:p>
      </c:txPr>
    </c:title>
    <c:autoTitleDeleted val="0"/>
    <c:plotArea>
      <c:layout/>
      <c:barChart>
        <c:barDir val="col"/>
        <c:grouping val="clustered"/>
        <c:varyColors val="0"/>
        <c:ser>
          <c:idx val="0"/>
          <c:order val="0"/>
          <c:tx>
            <c:strRef>
              <c:f>'Water Quality Pt 40 (Grab)'!$I$9</c:f>
              <c:strCache>
                <c:ptCount val="1"/>
                <c:pt idx="0">
                  <c:v>Aluminium (dissolved)
ug/L</c:v>
                </c:pt>
              </c:strCache>
            </c:strRef>
          </c:tx>
          <c:spPr>
            <a:solidFill>
              <a:schemeClr val="tx1"/>
            </a:solidFill>
            <a:ln>
              <a:noFill/>
            </a:ln>
            <a:effectLst/>
          </c:spPr>
          <c:invertIfNegative val="0"/>
          <c:cat>
            <c:strRef>
              <c:f>'Water Quality Pt 40 (Grab)'!$B$10:$B$28</c:f>
              <c:strCache>
                <c:ptCount val="19"/>
                <c:pt idx="0">
                  <c:v>28/05/2021</c:v>
                </c:pt>
                <c:pt idx="1">
                  <c:v>29/06/2021</c:v>
                </c:pt>
                <c:pt idx="2">
                  <c:v>27/07/2021</c:v>
                </c:pt>
                <c:pt idx="3">
                  <c:v>30/08/2021</c:v>
                </c:pt>
                <c:pt idx="4">
                  <c:v>24/09/2021</c:v>
                </c:pt>
                <c:pt idx="5">
                  <c:v>16/10/2021</c:v>
                </c:pt>
                <c:pt idx="6">
                  <c:v>11/11/2021</c:v>
                </c:pt>
                <c:pt idx="7">
                  <c:v>22/12/2021</c:v>
                </c:pt>
                <c:pt idx="8">
                  <c:v>25/01/2022</c:v>
                </c:pt>
                <c:pt idx="9">
                  <c:v>23/02/2022</c:v>
                </c:pt>
                <c:pt idx="10">
                  <c:v>25/03/2022</c:v>
                </c:pt>
                <c:pt idx="11">
                  <c:v>12/04/2022</c:v>
                </c:pt>
                <c:pt idx="12">
                  <c:v>6/05/2022</c:v>
                </c:pt>
                <c:pt idx="13">
                  <c:v>24/06/2022</c:v>
                </c:pt>
                <c:pt idx="14">
                  <c:v>N/A</c:v>
                </c:pt>
                <c:pt idx="15">
                  <c:v>16/08/2022</c:v>
                </c:pt>
                <c:pt idx="16">
                  <c:v>19/09/2022</c:v>
                </c:pt>
                <c:pt idx="17">
                  <c:v>31/10/2022</c:v>
                </c:pt>
                <c:pt idx="18">
                  <c:v>16/11/2022</c:v>
                </c:pt>
              </c:strCache>
            </c:strRef>
          </c:cat>
          <c:val>
            <c:numRef>
              <c:f>'Water Quality Pt 40 (Grab)'!$I$10:$I$28</c:f>
              <c:numCache>
                <c:formatCode>0.0</c:formatCode>
                <c:ptCount val="19"/>
                <c:pt idx="0">
                  <c:v>10</c:v>
                </c:pt>
                <c:pt idx="1">
                  <c:v>0.2</c:v>
                </c:pt>
                <c:pt idx="2">
                  <c:v>0.6</c:v>
                </c:pt>
                <c:pt idx="3">
                  <c:v>0.3</c:v>
                </c:pt>
                <c:pt idx="4">
                  <c:v>1.3</c:v>
                </c:pt>
                <c:pt idx="5">
                  <c:v>0.6</c:v>
                </c:pt>
                <c:pt idx="6">
                  <c:v>0.2</c:v>
                </c:pt>
                <c:pt idx="7">
                  <c:v>0.6</c:v>
                </c:pt>
                <c:pt idx="8">
                  <c:v>0.2</c:v>
                </c:pt>
                <c:pt idx="9">
                  <c:v>0.7</c:v>
                </c:pt>
                <c:pt idx="10">
                  <c:v>0.1</c:v>
                </c:pt>
                <c:pt idx="11">
                  <c:v>1.6</c:v>
                </c:pt>
                <c:pt idx="12">
                  <c:v>0.1</c:v>
                </c:pt>
                <c:pt idx="13">
                  <c:v>0.7</c:v>
                </c:pt>
                <c:pt idx="14" formatCode="General">
                  <c:v>0</c:v>
                </c:pt>
                <c:pt idx="15">
                  <c:v>0.6</c:v>
                </c:pt>
                <c:pt idx="16">
                  <c:v>0.9</c:v>
                </c:pt>
                <c:pt idx="17">
                  <c:v>0.9</c:v>
                </c:pt>
                <c:pt idx="18">
                  <c:v>0.9</c:v>
                </c:pt>
              </c:numCache>
            </c:numRef>
          </c:val>
          <c:extLst>
            <c:ext xmlns:c16="http://schemas.microsoft.com/office/drawing/2014/chart" uri="{C3380CC4-5D6E-409C-BE32-E72D297353CC}">
              <c16:uniqueId val="{00000000-11F3-495F-9D75-2069EACA10BB}"/>
            </c:ext>
          </c:extLst>
        </c:ser>
        <c:dLbls>
          <c:showLegendKey val="0"/>
          <c:showVal val="0"/>
          <c:showCatName val="0"/>
          <c:showSerName val="0"/>
          <c:showPercent val="0"/>
          <c:showBubbleSize val="0"/>
        </c:dLbls>
        <c:gapWidth val="219"/>
        <c:overlap val="-27"/>
        <c:axId val="979976752"/>
        <c:axId val="312363680"/>
      </c:barChart>
      <c:dateAx>
        <c:axId val="979976752"/>
        <c:scaling>
          <c:orientation val="minMax"/>
        </c:scaling>
        <c:delete val="0"/>
        <c:axPos val="b"/>
        <c:numFmt formatCode="mmm\-yy" sourceLinked="0"/>
        <c:majorTickMark val="none"/>
        <c:minorTickMark val="none"/>
        <c:tickLblPos val="nextTo"/>
        <c:spPr>
          <a:noFill/>
          <a:ln w="9525" cap="flat" cmpd="sng" algn="ctr">
            <a:solidFill>
              <a:schemeClr val="bg1">
                <a:lumMod val="60000"/>
                <a:lumOff val="40000"/>
              </a:schemeClr>
            </a:solidFill>
            <a:round/>
          </a:ln>
          <a:effectLst/>
        </c:spPr>
        <c:txPr>
          <a:bodyPr rot="-5400000" spcFirstLastPara="1" vertOverflow="ellipsis" wrap="square" anchor="ctr" anchorCtr="1"/>
          <a:lstStyle/>
          <a:p>
            <a:pPr>
              <a:defRPr sz="1100" b="0" i="0" u="none" strike="noStrike" kern="1200" baseline="0">
                <a:solidFill>
                  <a:schemeClr val="bg1">
                    <a:lumMod val="50000"/>
                  </a:schemeClr>
                </a:solidFill>
                <a:latin typeface="+mn-lt"/>
                <a:ea typeface="+mn-ea"/>
                <a:cs typeface="+mn-cs"/>
              </a:defRPr>
            </a:pPr>
            <a:endParaRPr lang="en-US"/>
          </a:p>
        </c:txPr>
        <c:crossAx val="312363680"/>
        <c:crosses val="autoZero"/>
        <c:auto val="0"/>
        <c:lblOffset val="100"/>
        <c:baseTimeUnit val="months"/>
      </c:dateAx>
      <c:valAx>
        <c:axId val="312363680"/>
        <c:scaling>
          <c:orientation val="minMax"/>
        </c:scaling>
        <c:delete val="0"/>
        <c:axPos val="l"/>
        <c:majorGridlines>
          <c:spPr>
            <a:ln w="9525" cap="flat" cmpd="sng" algn="ctr">
              <a:solidFill>
                <a:schemeClr val="bg1">
                  <a:lumMod val="60000"/>
                  <a:lumOff val="40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lumMod val="50000"/>
                  </a:schemeClr>
                </a:solidFill>
                <a:latin typeface="+mn-lt"/>
                <a:ea typeface="+mn-ea"/>
                <a:cs typeface="+mn-cs"/>
              </a:defRPr>
            </a:pPr>
            <a:endParaRPr lang="en-US"/>
          </a:p>
        </c:txPr>
        <c:crossAx val="979976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bg1">
                  <a:lumMod val="50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bg1">
          <a:lumMod val="60000"/>
          <a:lumOff val="40000"/>
        </a:schemeClr>
      </a:solidFill>
      <a:round/>
    </a:ln>
    <a:effectLst/>
  </c:spPr>
  <c:txPr>
    <a:bodyPr/>
    <a:lstStyle/>
    <a:p>
      <a:pPr>
        <a:defRPr>
          <a:solidFill>
            <a:schemeClr val="bg1">
              <a:lumMod val="50000"/>
            </a:schemeClr>
          </a:solidFill>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bg1"/>
                </a:solidFill>
                <a:latin typeface="+mn-lt"/>
                <a:ea typeface="+mn-ea"/>
                <a:cs typeface="+mn-cs"/>
              </a:defRPr>
            </a:pPr>
            <a:r>
              <a:rPr lang="en-US" sz="1800" b="1"/>
              <a:t>Arsenic </a:t>
            </a:r>
          </a:p>
        </c:rich>
      </c:tx>
      <c:layout>
        <c:manualLayout>
          <c:xMode val="edge"/>
          <c:yMode val="edge"/>
          <c:x val="1.8356736420040261E-2"/>
          <c:y val="2.876080830326800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'Water Quality Pt 40 (Grab)'!$K$9</c:f>
              <c:strCache>
                <c:ptCount val="1"/>
                <c:pt idx="0">
                  <c:v>Arsenic (dissolved)
ug/L</c:v>
                </c:pt>
              </c:strCache>
            </c:strRef>
          </c:tx>
          <c:spPr>
            <a:solidFill>
              <a:schemeClr val="tx1"/>
            </a:solidFill>
            <a:ln>
              <a:noFill/>
            </a:ln>
            <a:effectLst/>
          </c:spPr>
          <c:invertIfNegative val="0"/>
          <c:cat>
            <c:strRef>
              <c:f>'Water Quality Pt 40 (Grab)'!$B$10:$B$28</c:f>
              <c:strCache>
                <c:ptCount val="19"/>
                <c:pt idx="0">
                  <c:v>28/05/2021</c:v>
                </c:pt>
                <c:pt idx="1">
                  <c:v>29/06/2021</c:v>
                </c:pt>
                <c:pt idx="2">
                  <c:v>27/07/2021</c:v>
                </c:pt>
                <c:pt idx="3">
                  <c:v>30/08/2021</c:v>
                </c:pt>
                <c:pt idx="4">
                  <c:v>24/09/2021</c:v>
                </c:pt>
                <c:pt idx="5">
                  <c:v>16/10/2021</c:v>
                </c:pt>
                <c:pt idx="6">
                  <c:v>11/11/2021</c:v>
                </c:pt>
                <c:pt idx="7">
                  <c:v>22/12/2021</c:v>
                </c:pt>
                <c:pt idx="8">
                  <c:v>25/01/2022</c:v>
                </c:pt>
                <c:pt idx="9">
                  <c:v>23/02/2022</c:v>
                </c:pt>
                <c:pt idx="10">
                  <c:v>25/03/2022</c:v>
                </c:pt>
                <c:pt idx="11">
                  <c:v>12/04/2022</c:v>
                </c:pt>
                <c:pt idx="12">
                  <c:v>6/05/2022</c:v>
                </c:pt>
                <c:pt idx="13">
                  <c:v>24/06/2022</c:v>
                </c:pt>
                <c:pt idx="14">
                  <c:v>N/A</c:v>
                </c:pt>
                <c:pt idx="15">
                  <c:v>16/08/2022</c:v>
                </c:pt>
                <c:pt idx="16">
                  <c:v>19/09/2022</c:v>
                </c:pt>
                <c:pt idx="17">
                  <c:v>31/10/2022</c:v>
                </c:pt>
                <c:pt idx="18">
                  <c:v>16/11/2022</c:v>
                </c:pt>
              </c:strCache>
            </c:strRef>
          </c:cat>
          <c:val>
            <c:numRef>
              <c:f>'Water Quality Pt 40 (Grab)'!$K$10:$K$28</c:f>
              <c:numCache>
                <c:formatCode>0.0</c:formatCode>
                <c:ptCount val="19"/>
                <c:pt idx="0" formatCode="General">
                  <c:v>1</c:v>
                </c:pt>
                <c:pt idx="1">
                  <c:v>0.3</c:v>
                </c:pt>
                <c:pt idx="2">
                  <c:v>0.3</c:v>
                </c:pt>
                <c:pt idx="3" formatCode="General">
                  <c:v>0.4</c:v>
                </c:pt>
                <c:pt idx="4" formatCode="General">
                  <c:v>0.4</c:v>
                </c:pt>
                <c:pt idx="5" formatCode="General">
                  <c:v>0.2</c:v>
                </c:pt>
                <c:pt idx="6" formatCode="General">
                  <c:v>0.2</c:v>
                </c:pt>
                <c:pt idx="7" formatCode="General">
                  <c:v>0.3</c:v>
                </c:pt>
                <c:pt idx="8" formatCode="General">
                  <c:v>0.1</c:v>
                </c:pt>
                <c:pt idx="9" formatCode="General">
                  <c:v>0.8</c:v>
                </c:pt>
                <c:pt idx="10" formatCode="General">
                  <c:v>0.7</c:v>
                </c:pt>
                <c:pt idx="11" formatCode="General">
                  <c:v>0.6</c:v>
                </c:pt>
                <c:pt idx="12" formatCode="General">
                  <c:v>2</c:v>
                </c:pt>
                <c:pt idx="13" formatCode="General">
                  <c:v>0.4</c:v>
                </c:pt>
                <c:pt idx="14" formatCode="General">
                  <c:v>0</c:v>
                </c:pt>
                <c:pt idx="15" formatCode="General">
                  <c:v>0.4</c:v>
                </c:pt>
                <c:pt idx="16" formatCode="General">
                  <c:v>0.4</c:v>
                </c:pt>
                <c:pt idx="17" formatCode="General">
                  <c:v>0.5</c:v>
                </c:pt>
                <c:pt idx="18" formatCode="General">
                  <c:v>0.2</c:v>
                </c:pt>
              </c:numCache>
            </c:numRef>
          </c:val>
          <c:extLst>
            <c:ext xmlns:c16="http://schemas.microsoft.com/office/drawing/2014/chart" uri="{C3380CC4-5D6E-409C-BE32-E72D297353CC}">
              <c16:uniqueId val="{00000000-9ED9-4B46-A9C3-E7714E32CB36}"/>
            </c:ext>
          </c:extLst>
        </c:ser>
        <c:dLbls>
          <c:showLegendKey val="0"/>
          <c:showVal val="0"/>
          <c:showCatName val="0"/>
          <c:showSerName val="0"/>
          <c:showPercent val="0"/>
          <c:showBubbleSize val="0"/>
        </c:dLbls>
        <c:gapWidth val="219"/>
        <c:overlap val="-27"/>
        <c:axId val="1182217952"/>
        <c:axId val="1182197568"/>
      </c:barChart>
      <c:catAx>
        <c:axId val="1182217952"/>
        <c:scaling>
          <c:orientation val="minMax"/>
        </c:scaling>
        <c:delete val="0"/>
        <c:axPos val="b"/>
        <c:numFmt formatCode="mmm/yy" sourceLinked="0"/>
        <c:majorTickMark val="none"/>
        <c:minorTickMark val="none"/>
        <c:tickLblPos val="nextTo"/>
        <c:spPr>
          <a:noFill/>
          <a:ln w="9525" cap="flat" cmpd="sng" algn="ctr">
            <a:solidFill>
              <a:schemeClr val="bg1">
                <a:lumMod val="60000"/>
                <a:lumOff val="40000"/>
              </a:schemeClr>
            </a:solidFill>
            <a:round/>
          </a:ln>
          <a:effectLst/>
        </c:spPr>
        <c:txPr>
          <a:bodyPr rot="-5400000" spcFirstLastPara="1" vertOverflow="ellipsis" wrap="square" anchor="ctr" anchorCtr="1"/>
          <a:lstStyle/>
          <a:p>
            <a:pPr>
              <a:defRPr sz="1200" b="0" i="0" u="none" strike="noStrike" kern="1200" baseline="0">
                <a:solidFill>
                  <a:schemeClr val="bg1"/>
                </a:solidFill>
                <a:latin typeface="+mn-lt"/>
                <a:ea typeface="+mn-ea"/>
                <a:cs typeface="+mn-cs"/>
              </a:defRPr>
            </a:pPr>
            <a:endParaRPr lang="en-US"/>
          </a:p>
        </c:txPr>
        <c:crossAx val="1182197568"/>
        <c:crosses val="autoZero"/>
        <c:auto val="1"/>
        <c:lblAlgn val="ctr"/>
        <c:lblOffset val="100"/>
        <c:tickLblSkip val="1"/>
        <c:noMultiLvlLbl val="1"/>
      </c:catAx>
      <c:valAx>
        <c:axId val="1182197568"/>
        <c:scaling>
          <c:orientation val="minMax"/>
        </c:scaling>
        <c:delete val="0"/>
        <c:axPos val="l"/>
        <c:majorGridlines>
          <c:spPr>
            <a:ln w="9525" cap="flat" cmpd="sng" algn="ctr">
              <a:solidFill>
                <a:schemeClr val="bg1">
                  <a:lumMod val="60000"/>
                  <a:lumOff val="4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n-US"/>
          </a:p>
        </c:txPr>
        <c:crossAx val="1182217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n-US"/>
        </a:p>
      </c:txPr>
    </c:legend>
    <c:plotVisOnly val="1"/>
    <c:dispBlanksAs val="gap"/>
    <c:showDLblsOverMax val="0"/>
  </c:chart>
  <c:spPr>
    <a:noFill/>
    <a:ln w="9525" cap="flat" cmpd="sng" algn="ctr">
      <a:solidFill>
        <a:schemeClr val="bg1">
          <a:lumMod val="60000"/>
          <a:lumOff val="40000"/>
        </a:schemeClr>
      </a:solidFill>
      <a:round/>
    </a:ln>
    <a:effectLst/>
  </c:spPr>
  <c:txPr>
    <a:bodyPr/>
    <a:lstStyle/>
    <a:p>
      <a:pPr>
        <a:defRPr>
          <a:solidFill>
            <a:schemeClr val="bg1"/>
          </a:solidFill>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sz="1800" b="1">
                <a:solidFill>
                  <a:schemeClr val="bg1"/>
                </a:solidFill>
              </a:rPr>
              <a:t>Bicarbonate Alkalinity</a:t>
            </a:r>
          </a:p>
        </c:rich>
      </c:tx>
      <c:layout>
        <c:manualLayout>
          <c:xMode val="edge"/>
          <c:yMode val="edge"/>
          <c:x val="3.2423233011729988E-2"/>
          <c:y val="2.21116600529008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'Water Quality Pt 40 (Grab)'!$L$9</c:f>
              <c:strCache>
                <c:ptCount val="1"/>
                <c:pt idx="0">
                  <c:v>Bicarbonate alkalinity (as CaCo3)
mg/L</c:v>
                </c:pt>
              </c:strCache>
            </c:strRef>
          </c:tx>
          <c:spPr>
            <a:solidFill>
              <a:schemeClr val="tx1"/>
            </a:solidFill>
            <a:ln>
              <a:noFill/>
            </a:ln>
            <a:effectLst/>
          </c:spPr>
          <c:invertIfNegative val="0"/>
          <c:cat>
            <c:strRef>
              <c:f>'Water Quality Pt 40 (Grab)'!$B$10:$B$28</c:f>
              <c:strCache>
                <c:ptCount val="19"/>
                <c:pt idx="0">
                  <c:v>28/05/2021</c:v>
                </c:pt>
                <c:pt idx="1">
                  <c:v>29/06/2021</c:v>
                </c:pt>
                <c:pt idx="2">
                  <c:v>27/07/2021</c:v>
                </c:pt>
                <c:pt idx="3">
                  <c:v>30/08/2021</c:v>
                </c:pt>
                <c:pt idx="4">
                  <c:v>24/09/2021</c:v>
                </c:pt>
                <c:pt idx="5">
                  <c:v>16/10/2021</c:v>
                </c:pt>
                <c:pt idx="6">
                  <c:v>11/11/2021</c:v>
                </c:pt>
                <c:pt idx="7">
                  <c:v>22/12/2021</c:v>
                </c:pt>
                <c:pt idx="8">
                  <c:v>25/01/2022</c:v>
                </c:pt>
                <c:pt idx="9">
                  <c:v>23/02/2022</c:v>
                </c:pt>
                <c:pt idx="10">
                  <c:v>25/03/2022</c:v>
                </c:pt>
                <c:pt idx="11">
                  <c:v>12/04/2022</c:v>
                </c:pt>
                <c:pt idx="12">
                  <c:v>6/05/2022</c:v>
                </c:pt>
                <c:pt idx="13">
                  <c:v>24/06/2022</c:v>
                </c:pt>
                <c:pt idx="14">
                  <c:v>N/A</c:v>
                </c:pt>
                <c:pt idx="15">
                  <c:v>16/08/2022</c:v>
                </c:pt>
                <c:pt idx="16">
                  <c:v>19/09/2022</c:v>
                </c:pt>
                <c:pt idx="17">
                  <c:v>31/10/2022</c:v>
                </c:pt>
                <c:pt idx="18">
                  <c:v>16/11/2022</c:v>
                </c:pt>
              </c:strCache>
            </c:strRef>
          </c:cat>
          <c:val>
            <c:numRef>
              <c:f>'Water Quality Pt 40 (Grab)'!$L$10:$L$28</c:f>
              <c:numCache>
                <c:formatCode>0.0</c:formatCode>
                <c:ptCount val="19"/>
                <c:pt idx="0" formatCode="General">
                  <c:v>81</c:v>
                </c:pt>
                <c:pt idx="1">
                  <c:v>83</c:v>
                </c:pt>
                <c:pt idx="2">
                  <c:v>64</c:v>
                </c:pt>
                <c:pt idx="3" formatCode="General">
                  <c:v>102</c:v>
                </c:pt>
                <c:pt idx="4" formatCode="General">
                  <c:v>104</c:v>
                </c:pt>
                <c:pt idx="5" formatCode="General">
                  <c:v>78</c:v>
                </c:pt>
                <c:pt idx="6" formatCode="General">
                  <c:v>70</c:v>
                </c:pt>
                <c:pt idx="7" formatCode="General">
                  <c:v>76</c:v>
                </c:pt>
                <c:pt idx="8" formatCode="General">
                  <c:v>93</c:v>
                </c:pt>
                <c:pt idx="9" formatCode="General">
                  <c:v>57</c:v>
                </c:pt>
                <c:pt idx="10" formatCode="General">
                  <c:v>91</c:v>
                </c:pt>
                <c:pt idx="11" formatCode="General">
                  <c:v>76</c:v>
                </c:pt>
                <c:pt idx="12" formatCode="General">
                  <c:v>80</c:v>
                </c:pt>
                <c:pt idx="13" formatCode="General">
                  <c:v>66</c:v>
                </c:pt>
                <c:pt idx="14" formatCode="General">
                  <c:v>0</c:v>
                </c:pt>
                <c:pt idx="15" formatCode="General">
                  <c:v>85</c:v>
                </c:pt>
                <c:pt idx="16" formatCode="General">
                  <c:v>92</c:v>
                </c:pt>
                <c:pt idx="17" formatCode="General">
                  <c:v>104</c:v>
                </c:pt>
                <c:pt idx="18" formatCode="General">
                  <c:v>94</c:v>
                </c:pt>
              </c:numCache>
            </c:numRef>
          </c:val>
          <c:extLst>
            <c:ext xmlns:c16="http://schemas.microsoft.com/office/drawing/2014/chart" uri="{C3380CC4-5D6E-409C-BE32-E72D297353CC}">
              <c16:uniqueId val="{00000000-C537-4982-A59E-A3DD7DF0ADB0}"/>
            </c:ext>
          </c:extLst>
        </c:ser>
        <c:dLbls>
          <c:showLegendKey val="0"/>
          <c:showVal val="0"/>
          <c:showCatName val="0"/>
          <c:showSerName val="0"/>
          <c:showPercent val="0"/>
          <c:showBubbleSize val="0"/>
        </c:dLbls>
        <c:gapWidth val="219"/>
        <c:overlap val="-27"/>
        <c:axId val="1058770592"/>
        <c:axId val="1058751456"/>
      </c:barChart>
      <c:catAx>
        <c:axId val="1058770592"/>
        <c:scaling>
          <c:orientation val="minMax"/>
        </c:scaling>
        <c:delete val="0"/>
        <c:axPos val="b"/>
        <c:numFmt formatCode="mmm/yy" sourceLinked="0"/>
        <c:majorTickMark val="none"/>
        <c:minorTickMark val="none"/>
        <c:tickLblPos val="nextTo"/>
        <c:spPr>
          <a:noFill/>
          <a:ln w="9525" cap="flat" cmpd="sng" algn="ctr">
            <a:solidFill>
              <a:schemeClr val="bg1">
                <a:lumMod val="60000"/>
                <a:lumOff val="40000"/>
              </a:schemeClr>
            </a:solidFill>
            <a:round/>
          </a:ln>
          <a:effectLst/>
        </c:spPr>
        <c:txPr>
          <a:bodyPr rot="-540000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crossAx val="1058751456"/>
        <c:crosses val="autoZero"/>
        <c:auto val="1"/>
        <c:lblAlgn val="ctr"/>
        <c:lblOffset val="100"/>
        <c:noMultiLvlLbl val="1"/>
      </c:catAx>
      <c:valAx>
        <c:axId val="1058751456"/>
        <c:scaling>
          <c:orientation val="minMax"/>
        </c:scaling>
        <c:delete val="0"/>
        <c:axPos val="l"/>
        <c:majorGridlines>
          <c:spPr>
            <a:ln w="9525" cap="flat" cmpd="sng" algn="ctr">
              <a:solidFill>
                <a:schemeClr val="bg1">
                  <a:lumMod val="60000"/>
                  <a:lumOff val="4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n-US"/>
          </a:p>
        </c:txPr>
        <c:crossAx val="1058770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bg1">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sz="1800" b="1">
                <a:solidFill>
                  <a:schemeClr val="bg1"/>
                </a:solidFill>
              </a:rPr>
              <a:t>Cadmium</a:t>
            </a:r>
            <a:r>
              <a:rPr lang="en-US">
                <a:solidFill>
                  <a:schemeClr val="bg1"/>
                </a:solidFill>
              </a:rPr>
              <a:t> </a:t>
            </a:r>
          </a:p>
        </c:rich>
      </c:tx>
      <c:layout>
        <c:manualLayout>
          <c:xMode val="edge"/>
          <c:yMode val="edge"/>
          <c:x val="8.1985815602836493E-3"/>
          <c:y val="2.23619829855242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'Water Quality Pt 40 (Grab)'!$N$9</c:f>
              <c:strCache>
                <c:ptCount val="1"/>
                <c:pt idx="0">
                  <c:v>Cadmium (dissolved)
ug/L</c:v>
                </c:pt>
              </c:strCache>
            </c:strRef>
          </c:tx>
          <c:spPr>
            <a:solidFill>
              <a:schemeClr val="tx1"/>
            </a:solidFill>
            <a:ln>
              <a:noFill/>
            </a:ln>
            <a:effectLst/>
          </c:spPr>
          <c:invertIfNegative val="0"/>
          <c:cat>
            <c:strRef>
              <c:f>'Water Quality Pt 40 (Grab)'!$B$10:$B$28</c:f>
              <c:strCache>
                <c:ptCount val="19"/>
                <c:pt idx="0">
                  <c:v>28/05/2021</c:v>
                </c:pt>
                <c:pt idx="1">
                  <c:v>29/06/2021</c:v>
                </c:pt>
                <c:pt idx="2">
                  <c:v>27/07/2021</c:v>
                </c:pt>
                <c:pt idx="3">
                  <c:v>30/08/2021</c:v>
                </c:pt>
                <c:pt idx="4">
                  <c:v>24/09/2021</c:v>
                </c:pt>
                <c:pt idx="5">
                  <c:v>16/10/2021</c:v>
                </c:pt>
                <c:pt idx="6">
                  <c:v>11/11/2021</c:v>
                </c:pt>
                <c:pt idx="7">
                  <c:v>22/12/2021</c:v>
                </c:pt>
                <c:pt idx="8">
                  <c:v>25/01/2022</c:v>
                </c:pt>
                <c:pt idx="9">
                  <c:v>23/02/2022</c:v>
                </c:pt>
                <c:pt idx="10">
                  <c:v>25/03/2022</c:v>
                </c:pt>
                <c:pt idx="11">
                  <c:v>12/04/2022</c:v>
                </c:pt>
                <c:pt idx="12">
                  <c:v>6/05/2022</c:v>
                </c:pt>
                <c:pt idx="13">
                  <c:v>24/06/2022</c:v>
                </c:pt>
                <c:pt idx="14">
                  <c:v>N/A</c:v>
                </c:pt>
                <c:pt idx="15">
                  <c:v>16/08/2022</c:v>
                </c:pt>
                <c:pt idx="16">
                  <c:v>19/09/2022</c:v>
                </c:pt>
                <c:pt idx="17">
                  <c:v>31/10/2022</c:v>
                </c:pt>
                <c:pt idx="18">
                  <c:v>16/11/2022</c:v>
                </c:pt>
              </c:strCache>
            </c:strRef>
          </c:cat>
          <c:val>
            <c:numRef>
              <c:f>'Water Quality Pt 40 (Grab)'!$N$10:$N$28</c:f>
              <c:numCache>
                <c:formatCode>General</c:formatCode>
                <c:ptCount val="19"/>
                <c:pt idx="0">
                  <c:v>0.1</c:v>
                </c:pt>
                <c:pt idx="1">
                  <c:v>0.02</c:v>
                </c:pt>
                <c:pt idx="2">
                  <c:v>0.02</c:v>
                </c:pt>
                <c:pt idx="3">
                  <c:v>0.02</c:v>
                </c:pt>
                <c:pt idx="4">
                  <c:v>0.02</c:v>
                </c:pt>
                <c:pt idx="5">
                  <c:v>0.02</c:v>
                </c:pt>
                <c:pt idx="6">
                  <c:v>0.02</c:v>
                </c:pt>
                <c:pt idx="7">
                  <c:v>0.02</c:v>
                </c:pt>
                <c:pt idx="8">
                  <c:v>0.02</c:v>
                </c:pt>
                <c:pt idx="9">
                  <c:v>0.02</c:v>
                </c:pt>
                <c:pt idx="10">
                  <c:v>0.02</c:v>
                </c:pt>
                <c:pt idx="11">
                  <c:v>0.02</c:v>
                </c:pt>
                <c:pt idx="12">
                  <c:v>0.01</c:v>
                </c:pt>
                <c:pt idx="13">
                  <c:v>0.02</c:v>
                </c:pt>
                <c:pt idx="14">
                  <c:v>0</c:v>
                </c:pt>
                <c:pt idx="15">
                  <c:v>0.02</c:v>
                </c:pt>
                <c:pt idx="16">
                  <c:v>0.02</c:v>
                </c:pt>
                <c:pt idx="17">
                  <c:v>0.02</c:v>
                </c:pt>
                <c:pt idx="18">
                  <c:v>0.02</c:v>
                </c:pt>
              </c:numCache>
            </c:numRef>
          </c:val>
          <c:extLst>
            <c:ext xmlns:c16="http://schemas.microsoft.com/office/drawing/2014/chart" uri="{C3380CC4-5D6E-409C-BE32-E72D297353CC}">
              <c16:uniqueId val="{00000000-3B7A-44B5-8DA4-45AA7DA98B97}"/>
            </c:ext>
          </c:extLst>
        </c:ser>
        <c:dLbls>
          <c:showLegendKey val="0"/>
          <c:showVal val="0"/>
          <c:showCatName val="0"/>
          <c:showSerName val="0"/>
          <c:showPercent val="0"/>
          <c:showBubbleSize val="0"/>
        </c:dLbls>
        <c:gapWidth val="219"/>
        <c:overlap val="-27"/>
        <c:axId val="1028472736"/>
        <c:axId val="1028460672"/>
      </c:barChart>
      <c:catAx>
        <c:axId val="1028472736"/>
        <c:scaling>
          <c:orientation val="minMax"/>
        </c:scaling>
        <c:delete val="0"/>
        <c:axPos val="b"/>
        <c:numFmt formatCode="mmm\-yy" sourceLinked="0"/>
        <c:majorTickMark val="out"/>
        <c:minorTickMark val="none"/>
        <c:tickLblPos val="nextTo"/>
        <c:spPr>
          <a:noFill/>
          <a:ln w="9525" cap="flat" cmpd="sng" algn="ctr">
            <a:solidFill>
              <a:schemeClr val="bg1">
                <a:lumMod val="60000"/>
                <a:lumOff val="40000"/>
              </a:schemeClr>
            </a:solidFill>
            <a:round/>
          </a:ln>
          <a:effectLst/>
        </c:spPr>
        <c:txPr>
          <a:bodyPr rot="-540000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crossAx val="1028460672"/>
        <c:crosses val="autoZero"/>
        <c:auto val="1"/>
        <c:lblAlgn val="ctr"/>
        <c:lblOffset val="100"/>
        <c:noMultiLvlLbl val="1"/>
      </c:catAx>
      <c:valAx>
        <c:axId val="1028460672"/>
        <c:scaling>
          <c:orientation val="minMax"/>
        </c:scaling>
        <c:delete val="0"/>
        <c:axPos val="l"/>
        <c:majorGridlines>
          <c:spPr>
            <a:ln w="9525" cap="flat" cmpd="sng" algn="ctr">
              <a:solidFill>
                <a:schemeClr val="bg1">
                  <a:lumMod val="60000"/>
                  <a:lumOff val="4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n-US"/>
          </a:p>
        </c:txPr>
        <c:crossAx val="1028472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n-US"/>
        </a:p>
      </c:txPr>
    </c:legend>
    <c:plotVisOnly val="1"/>
    <c:dispBlanksAs val="gap"/>
    <c:showDLblsOverMax val="0"/>
  </c:chart>
  <c:spPr>
    <a:noFill/>
    <a:ln w="9525" cap="flat" cmpd="sng" algn="ctr">
      <a:solidFill>
        <a:schemeClr val="bg1">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sz="1800" b="1">
                <a:solidFill>
                  <a:schemeClr val="bg1"/>
                </a:solidFill>
              </a:rPr>
              <a:t>Cobalt </a:t>
            </a:r>
          </a:p>
        </c:rich>
      </c:tx>
      <c:layout>
        <c:manualLayout>
          <c:xMode val="edge"/>
          <c:yMode val="edge"/>
          <c:x val="1.6961100339918506E-2"/>
          <c:y val="1.974090195714721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'Water Quality Pt 40 (Grab)'!$O$9</c:f>
              <c:strCache>
                <c:ptCount val="1"/>
                <c:pt idx="0">
                  <c:v>Cobalt (dissolved)
ug/L</c:v>
                </c:pt>
              </c:strCache>
            </c:strRef>
          </c:tx>
          <c:spPr>
            <a:solidFill>
              <a:schemeClr val="tx1"/>
            </a:solidFill>
            <a:ln>
              <a:noFill/>
            </a:ln>
            <a:effectLst/>
          </c:spPr>
          <c:invertIfNegative val="0"/>
          <c:cat>
            <c:strRef>
              <c:f>'Water Quality Pt 40 (Grab)'!$B$10:$B$28</c:f>
              <c:strCache>
                <c:ptCount val="19"/>
                <c:pt idx="0">
                  <c:v>28/05/2021</c:v>
                </c:pt>
                <c:pt idx="1">
                  <c:v>29/06/2021</c:v>
                </c:pt>
                <c:pt idx="2">
                  <c:v>27/07/2021</c:v>
                </c:pt>
                <c:pt idx="3">
                  <c:v>30/08/2021</c:v>
                </c:pt>
                <c:pt idx="4">
                  <c:v>24/09/2021</c:v>
                </c:pt>
                <c:pt idx="5">
                  <c:v>16/10/2021</c:v>
                </c:pt>
                <c:pt idx="6">
                  <c:v>11/11/2021</c:v>
                </c:pt>
                <c:pt idx="7">
                  <c:v>22/12/2021</c:v>
                </c:pt>
                <c:pt idx="8">
                  <c:v>25/01/2022</c:v>
                </c:pt>
                <c:pt idx="9">
                  <c:v>23/02/2022</c:v>
                </c:pt>
                <c:pt idx="10">
                  <c:v>25/03/2022</c:v>
                </c:pt>
                <c:pt idx="11">
                  <c:v>12/04/2022</c:v>
                </c:pt>
                <c:pt idx="12">
                  <c:v>6/05/2022</c:v>
                </c:pt>
                <c:pt idx="13">
                  <c:v>24/06/2022</c:v>
                </c:pt>
                <c:pt idx="14">
                  <c:v>N/A</c:v>
                </c:pt>
                <c:pt idx="15">
                  <c:v>16/08/2022</c:v>
                </c:pt>
                <c:pt idx="16">
                  <c:v>19/09/2022</c:v>
                </c:pt>
                <c:pt idx="17">
                  <c:v>31/10/2022</c:v>
                </c:pt>
                <c:pt idx="18">
                  <c:v>16/11/2022</c:v>
                </c:pt>
              </c:strCache>
            </c:strRef>
          </c:cat>
          <c:val>
            <c:numRef>
              <c:f>'Water Quality Pt 40 (Grab)'!$O$10:$O$28</c:f>
              <c:numCache>
                <c:formatCode>General</c:formatCode>
                <c:ptCount val="19"/>
                <c:pt idx="0">
                  <c:v>1</c:v>
                </c:pt>
                <c:pt idx="1">
                  <c:v>0.02</c:v>
                </c:pt>
                <c:pt idx="2">
                  <c:v>0.02</c:v>
                </c:pt>
                <c:pt idx="3">
                  <c:v>0.02</c:v>
                </c:pt>
                <c:pt idx="4">
                  <c:v>0.02</c:v>
                </c:pt>
                <c:pt idx="5">
                  <c:v>0.02</c:v>
                </c:pt>
                <c:pt idx="6">
                  <c:v>0.02</c:v>
                </c:pt>
                <c:pt idx="7">
                  <c:v>0.02</c:v>
                </c:pt>
                <c:pt idx="8">
                  <c:v>0.02</c:v>
                </c:pt>
                <c:pt idx="9">
                  <c:v>0.02</c:v>
                </c:pt>
                <c:pt idx="10">
                  <c:v>0.04</c:v>
                </c:pt>
                <c:pt idx="11">
                  <c:v>0.02</c:v>
                </c:pt>
                <c:pt idx="12">
                  <c:v>1</c:v>
                </c:pt>
                <c:pt idx="13">
                  <c:v>0.02</c:v>
                </c:pt>
                <c:pt idx="14">
                  <c:v>0</c:v>
                </c:pt>
                <c:pt idx="15">
                  <c:v>0.02</c:v>
                </c:pt>
                <c:pt idx="16">
                  <c:v>0.02</c:v>
                </c:pt>
                <c:pt idx="17">
                  <c:v>0.02</c:v>
                </c:pt>
                <c:pt idx="18">
                  <c:v>0.04</c:v>
                </c:pt>
              </c:numCache>
            </c:numRef>
          </c:val>
          <c:extLst>
            <c:ext xmlns:c16="http://schemas.microsoft.com/office/drawing/2014/chart" uri="{C3380CC4-5D6E-409C-BE32-E72D297353CC}">
              <c16:uniqueId val="{00000000-81F2-492C-9FB2-EF4799479F4C}"/>
            </c:ext>
          </c:extLst>
        </c:ser>
        <c:dLbls>
          <c:showLegendKey val="0"/>
          <c:showVal val="0"/>
          <c:showCatName val="0"/>
          <c:showSerName val="0"/>
          <c:showPercent val="0"/>
          <c:showBubbleSize val="0"/>
        </c:dLbls>
        <c:gapWidth val="219"/>
        <c:overlap val="-27"/>
        <c:axId val="1058677824"/>
        <c:axId val="1058692800"/>
      </c:barChart>
      <c:catAx>
        <c:axId val="1058677824"/>
        <c:scaling>
          <c:orientation val="minMax"/>
        </c:scaling>
        <c:delete val="0"/>
        <c:axPos val="b"/>
        <c:numFmt formatCode="mmm\-yy" sourceLinked="0"/>
        <c:majorTickMark val="out"/>
        <c:minorTickMark val="none"/>
        <c:tickLblPos val="nextTo"/>
        <c:spPr>
          <a:noFill/>
          <a:ln w="9525" cap="flat" cmpd="sng" algn="ctr">
            <a:solidFill>
              <a:schemeClr val="bg1"/>
            </a:solidFill>
            <a:round/>
          </a:ln>
          <a:effectLst/>
        </c:spPr>
        <c:txPr>
          <a:bodyPr rot="-540000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crossAx val="1058692800"/>
        <c:crosses val="autoZero"/>
        <c:auto val="1"/>
        <c:lblAlgn val="ctr"/>
        <c:lblOffset val="100"/>
        <c:noMultiLvlLbl val="1"/>
      </c:catAx>
      <c:valAx>
        <c:axId val="1058692800"/>
        <c:scaling>
          <c:orientation val="minMax"/>
        </c:scaling>
        <c:delete val="0"/>
        <c:axPos val="l"/>
        <c:majorGridlines>
          <c:spPr>
            <a:ln w="9525" cap="flat" cmpd="sng" algn="ctr">
              <a:solidFill>
                <a:schemeClr val="bg1"/>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n-US"/>
          </a:p>
        </c:txPr>
        <c:crossAx val="1058677824"/>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solidFill>
        <a:schemeClr val="bg1">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sz="1800" b="1">
                <a:solidFill>
                  <a:schemeClr val="bg1"/>
                </a:solidFill>
              </a:rPr>
              <a:t>Copper</a:t>
            </a:r>
          </a:p>
        </c:rich>
      </c:tx>
      <c:layout>
        <c:manualLayout>
          <c:xMode val="edge"/>
          <c:yMode val="edge"/>
          <c:x val="7.925250675107685E-3"/>
          <c:y val="2.0113140373882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'Water Quality Pt 40 (Grab)'!$Q$9</c:f>
              <c:strCache>
                <c:ptCount val="1"/>
                <c:pt idx="0">
                  <c:v>Copper (dissolved)
ug/L</c:v>
                </c:pt>
              </c:strCache>
            </c:strRef>
          </c:tx>
          <c:spPr>
            <a:solidFill>
              <a:schemeClr val="tx1"/>
            </a:solidFill>
            <a:ln>
              <a:noFill/>
            </a:ln>
            <a:effectLst/>
          </c:spPr>
          <c:invertIfNegative val="0"/>
          <c:cat>
            <c:strRef>
              <c:f>'Water Quality Pt 40 (Grab)'!$B$10:$B$28</c:f>
              <c:strCache>
                <c:ptCount val="19"/>
                <c:pt idx="0">
                  <c:v>28/05/2021</c:v>
                </c:pt>
                <c:pt idx="1">
                  <c:v>29/06/2021</c:v>
                </c:pt>
                <c:pt idx="2">
                  <c:v>27/07/2021</c:v>
                </c:pt>
                <c:pt idx="3">
                  <c:v>30/08/2021</c:v>
                </c:pt>
                <c:pt idx="4">
                  <c:v>24/09/2021</c:v>
                </c:pt>
                <c:pt idx="5">
                  <c:v>16/10/2021</c:v>
                </c:pt>
                <c:pt idx="6">
                  <c:v>11/11/2021</c:v>
                </c:pt>
                <c:pt idx="7">
                  <c:v>22/12/2021</c:v>
                </c:pt>
                <c:pt idx="8">
                  <c:v>25/01/2022</c:v>
                </c:pt>
                <c:pt idx="9">
                  <c:v>23/02/2022</c:v>
                </c:pt>
                <c:pt idx="10">
                  <c:v>25/03/2022</c:v>
                </c:pt>
                <c:pt idx="11">
                  <c:v>12/04/2022</c:v>
                </c:pt>
                <c:pt idx="12">
                  <c:v>6/05/2022</c:v>
                </c:pt>
                <c:pt idx="13">
                  <c:v>24/06/2022</c:v>
                </c:pt>
                <c:pt idx="14">
                  <c:v>N/A</c:v>
                </c:pt>
                <c:pt idx="15">
                  <c:v>16/08/2022</c:v>
                </c:pt>
                <c:pt idx="16">
                  <c:v>19/09/2022</c:v>
                </c:pt>
                <c:pt idx="17">
                  <c:v>31/10/2022</c:v>
                </c:pt>
                <c:pt idx="18">
                  <c:v>16/11/2022</c:v>
                </c:pt>
              </c:strCache>
            </c:strRef>
          </c:cat>
          <c:val>
            <c:numRef>
              <c:f>'Water Quality Pt 40 (Grab)'!$Q$10:$Q$28</c:f>
              <c:numCache>
                <c:formatCode>General</c:formatCode>
                <c:ptCount val="19"/>
                <c:pt idx="0">
                  <c:v>1</c:v>
                </c:pt>
                <c:pt idx="1">
                  <c:v>0.05</c:v>
                </c:pt>
                <c:pt idx="2" formatCode="0.00">
                  <c:v>0.15</c:v>
                </c:pt>
                <c:pt idx="3">
                  <c:v>0.02</c:v>
                </c:pt>
                <c:pt idx="4">
                  <c:v>7.0000000000000007E-2</c:v>
                </c:pt>
                <c:pt idx="5">
                  <c:v>0.05</c:v>
                </c:pt>
                <c:pt idx="6">
                  <c:v>0.05</c:v>
                </c:pt>
                <c:pt idx="7">
                  <c:v>0.05</c:v>
                </c:pt>
                <c:pt idx="8" formatCode="0.00">
                  <c:v>0.1</c:v>
                </c:pt>
                <c:pt idx="9">
                  <c:v>0.05</c:v>
                </c:pt>
                <c:pt idx="10" formatCode="0.00">
                  <c:v>0.1</c:v>
                </c:pt>
                <c:pt idx="11">
                  <c:v>0.05</c:v>
                </c:pt>
                <c:pt idx="12">
                  <c:v>1</c:v>
                </c:pt>
                <c:pt idx="13" formatCode="0.00">
                  <c:v>0.14000000000000001</c:v>
                </c:pt>
                <c:pt idx="14">
                  <c:v>0</c:v>
                </c:pt>
                <c:pt idx="15">
                  <c:v>0.05</c:v>
                </c:pt>
                <c:pt idx="16" formatCode="0.00">
                  <c:v>0.12</c:v>
                </c:pt>
                <c:pt idx="17">
                  <c:v>0.05</c:v>
                </c:pt>
                <c:pt idx="18" formatCode="0.00">
                  <c:v>7.0000000000000007E-2</c:v>
                </c:pt>
              </c:numCache>
            </c:numRef>
          </c:val>
          <c:extLst>
            <c:ext xmlns:c16="http://schemas.microsoft.com/office/drawing/2014/chart" uri="{C3380CC4-5D6E-409C-BE32-E72D297353CC}">
              <c16:uniqueId val="{00000000-F462-4B0D-98BD-873B536901BA}"/>
            </c:ext>
          </c:extLst>
        </c:ser>
        <c:dLbls>
          <c:showLegendKey val="0"/>
          <c:showVal val="0"/>
          <c:showCatName val="0"/>
          <c:showSerName val="0"/>
          <c:showPercent val="0"/>
          <c:showBubbleSize val="0"/>
        </c:dLbls>
        <c:gapWidth val="219"/>
        <c:overlap val="-27"/>
        <c:axId val="1058703616"/>
        <c:axId val="1058738976"/>
      </c:barChart>
      <c:catAx>
        <c:axId val="1058703616"/>
        <c:scaling>
          <c:orientation val="minMax"/>
        </c:scaling>
        <c:delete val="0"/>
        <c:axPos val="b"/>
        <c:numFmt formatCode="mmm\-yy" sourceLinked="0"/>
        <c:majorTickMark val="out"/>
        <c:minorTickMark val="none"/>
        <c:tickLblPos val="nextTo"/>
        <c:spPr>
          <a:noFill/>
          <a:ln w="9525" cap="flat" cmpd="sng" algn="ctr">
            <a:solidFill>
              <a:schemeClr val="bg1">
                <a:lumMod val="60000"/>
                <a:lumOff val="40000"/>
              </a:schemeClr>
            </a:solidFill>
            <a:round/>
          </a:ln>
          <a:effectLst/>
        </c:spPr>
        <c:txPr>
          <a:bodyPr rot="-540000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crossAx val="1058738976"/>
        <c:crosses val="autoZero"/>
        <c:auto val="1"/>
        <c:lblAlgn val="ctr"/>
        <c:lblOffset val="100"/>
        <c:noMultiLvlLbl val="1"/>
      </c:catAx>
      <c:valAx>
        <c:axId val="1058738976"/>
        <c:scaling>
          <c:orientation val="minMax"/>
        </c:scaling>
        <c:delete val="0"/>
        <c:axPos val="l"/>
        <c:majorGridlines>
          <c:spPr>
            <a:ln w="9525" cap="flat" cmpd="sng" algn="ctr">
              <a:solidFill>
                <a:schemeClr val="bg1">
                  <a:lumMod val="60000"/>
                  <a:lumOff val="4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n-US"/>
          </a:p>
        </c:txPr>
        <c:crossAx val="1058703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n-US"/>
        </a:p>
      </c:txPr>
    </c:legend>
    <c:plotVisOnly val="1"/>
    <c:dispBlanksAs val="gap"/>
    <c:showDLblsOverMax val="0"/>
  </c:chart>
  <c:spPr>
    <a:noFill/>
    <a:ln w="9525" cap="flat" cmpd="sng" algn="ctr">
      <a:solidFill>
        <a:schemeClr val="bg1">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sz="1800" b="1">
                <a:solidFill>
                  <a:schemeClr val="bg1"/>
                </a:solidFill>
              </a:rPr>
              <a:t>Lead </a:t>
            </a:r>
          </a:p>
        </c:rich>
      </c:tx>
      <c:layout>
        <c:manualLayout>
          <c:xMode val="edge"/>
          <c:yMode val="edge"/>
          <c:x val="1.5174377928078618E-2"/>
          <c:y val="1.976702921784822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'Water Quality Pt 40 (Grab)'!$S$9</c:f>
              <c:strCache>
                <c:ptCount val="1"/>
                <c:pt idx="0">
                  <c:v>Lead (dissolved)
ug/L</c:v>
                </c:pt>
              </c:strCache>
            </c:strRef>
          </c:tx>
          <c:spPr>
            <a:solidFill>
              <a:schemeClr val="tx1"/>
            </a:solidFill>
            <a:ln>
              <a:noFill/>
            </a:ln>
            <a:effectLst/>
          </c:spPr>
          <c:invertIfNegative val="0"/>
          <c:cat>
            <c:strRef>
              <c:f>'Water Quality Pt 40 (Grab)'!$B$10:$B$28</c:f>
              <c:strCache>
                <c:ptCount val="19"/>
                <c:pt idx="0">
                  <c:v>28/05/2021</c:v>
                </c:pt>
                <c:pt idx="1">
                  <c:v>29/06/2021</c:v>
                </c:pt>
                <c:pt idx="2">
                  <c:v>27/07/2021</c:v>
                </c:pt>
                <c:pt idx="3">
                  <c:v>30/08/2021</c:v>
                </c:pt>
                <c:pt idx="4">
                  <c:v>24/09/2021</c:v>
                </c:pt>
                <c:pt idx="5">
                  <c:v>16/10/2021</c:v>
                </c:pt>
                <c:pt idx="6">
                  <c:v>11/11/2021</c:v>
                </c:pt>
                <c:pt idx="7">
                  <c:v>22/12/2021</c:v>
                </c:pt>
                <c:pt idx="8">
                  <c:v>25/01/2022</c:v>
                </c:pt>
                <c:pt idx="9">
                  <c:v>23/02/2022</c:v>
                </c:pt>
                <c:pt idx="10">
                  <c:v>25/03/2022</c:v>
                </c:pt>
                <c:pt idx="11">
                  <c:v>12/04/2022</c:v>
                </c:pt>
                <c:pt idx="12">
                  <c:v>6/05/2022</c:v>
                </c:pt>
                <c:pt idx="13">
                  <c:v>24/06/2022</c:v>
                </c:pt>
                <c:pt idx="14">
                  <c:v>N/A</c:v>
                </c:pt>
                <c:pt idx="15">
                  <c:v>16/08/2022</c:v>
                </c:pt>
                <c:pt idx="16">
                  <c:v>19/09/2022</c:v>
                </c:pt>
                <c:pt idx="17">
                  <c:v>31/10/2022</c:v>
                </c:pt>
                <c:pt idx="18">
                  <c:v>16/11/2022</c:v>
                </c:pt>
              </c:strCache>
            </c:strRef>
          </c:cat>
          <c:val>
            <c:numRef>
              <c:f>'Water Quality Pt 40 (Grab)'!$S$10:$S$28</c:f>
              <c:numCache>
                <c:formatCode>General</c:formatCode>
                <c:ptCount val="19"/>
                <c:pt idx="0">
                  <c:v>1</c:v>
                </c:pt>
                <c:pt idx="1">
                  <c:v>0.05</c:v>
                </c:pt>
                <c:pt idx="2">
                  <c:v>0.05</c:v>
                </c:pt>
                <c:pt idx="3">
                  <c:v>0.05</c:v>
                </c:pt>
                <c:pt idx="4">
                  <c:v>0.05</c:v>
                </c:pt>
                <c:pt idx="5">
                  <c:v>0.05</c:v>
                </c:pt>
                <c:pt idx="6">
                  <c:v>0.05</c:v>
                </c:pt>
                <c:pt idx="7">
                  <c:v>0.05</c:v>
                </c:pt>
                <c:pt idx="8">
                  <c:v>0.05</c:v>
                </c:pt>
                <c:pt idx="9">
                  <c:v>0.05</c:v>
                </c:pt>
                <c:pt idx="10">
                  <c:v>0.05</c:v>
                </c:pt>
                <c:pt idx="11">
                  <c:v>0.05</c:v>
                </c:pt>
                <c:pt idx="12">
                  <c:v>1</c:v>
                </c:pt>
                <c:pt idx="13">
                  <c:v>0.17</c:v>
                </c:pt>
                <c:pt idx="14">
                  <c:v>0</c:v>
                </c:pt>
                <c:pt idx="15">
                  <c:v>0.05</c:v>
                </c:pt>
                <c:pt idx="16">
                  <c:v>0.05</c:v>
                </c:pt>
                <c:pt idx="17">
                  <c:v>0.05</c:v>
                </c:pt>
                <c:pt idx="18">
                  <c:v>0.05</c:v>
                </c:pt>
              </c:numCache>
            </c:numRef>
          </c:val>
          <c:extLst>
            <c:ext xmlns:c16="http://schemas.microsoft.com/office/drawing/2014/chart" uri="{C3380CC4-5D6E-409C-BE32-E72D297353CC}">
              <c16:uniqueId val="{00000000-2FA9-4E8E-B7F5-991BE17F4DFB}"/>
            </c:ext>
          </c:extLst>
        </c:ser>
        <c:dLbls>
          <c:showLegendKey val="0"/>
          <c:showVal val="0"/>
          <c:showCatName val="0"/>
          <c:showSerName val="0"/>
          <c:showPercent val="0"/>
          <c:showBubbleSize val="0"/>
        </c:dLbls>
        <c:gapWidth val="219"/>
        <c:overlap val="-27"/>
        <c:axId val="1028418240"/>
        <c:axId val="1028415328"/>
      </c:barChart>
      <c:catAx>
        <c:axId val="1028418240"/>
        <c:scaling>
          <c:orientation val="minMax"/>
        </c:scaling>
        <c:delete val="0"/>
        <c:axPos val="b"/>
        <c:numFmt formatCode="mmm\-yy" sourceLinked="0"/>
        <c:majorTickMark val="out"/>
        <c:minorTickMark val="none"/>
        <c:tickLblPos val="nextTo"/>
        <c:spPr>
          <a:noFill/>
          <a:ln w="9525" cap="flat" cmpd="sng" algn="ctr">
            <a:solidFill>
              <a:schemeClr val="bg1">
                <a:lumMod val="60000"/>
                <a:lumOff val="40000"/>
              </a:schemeClr>
            </a:solidFill>
            <a:round/>
          </a:ln>
          <a:effectLst/>
        </c:spPr>
        <c:txPr>
          <a:bodyPr rot="-540000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crossAx val="1028415328"/>
        <c:crosses val="autoZero"/>
        <c:auto val="1"/>
        <c:lblAlgn val="ctr"/>
        <c:lblOffset val="100"/>
        <c:noMultiLvlLbl val="1"/>
      </c:catAx>
      <c:valAx>
        <c:axId val="1028415328"/>
        <c:scaling>
          <c:orientation val="minMax"/>
        </c:scaling>
        <c:delete val="0"/>
        <c:axPos val="l"/>
        <c:majorGridlines>
          <c:spPr>
            <a:ln w="9525" cap="flat" cmpd="sng" algn="ctr">
              <a:solidFill>
                <a:schemeClr val="bg1">
                  <a:lumMod val="60000"/>
                  <a:lumOff val="4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n-US"/>
          </a:p>
        </c:txPr>
        <c:crossAx val="1028418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n-US"/>
        </a:p>
      </c:txPr>
    </c:legend>
    <c:plotVisOnly val="1"/>
    <c:dispBlanksAs val="gap"/>
    <c:showDLblsOverMax val="0"/>
  </c:chart>
  <c:spPr>
    <a:noFill/>
    <a:ln w="9525" cap="flat" cmpd="sng" algn="ctr">
      <a:solidFill>
        <a:schemeClr val="bg1">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sz="1800" b="1">
                <a:solidFill>
                  <a:schemeClr val="bg1"/>
                </a:solidFill>
              </a:rPr>
              <a:t>Manganese </a:t>
            </a:r>
          </a:p>
        </c:rich>
      </c:tx>
      <c:layout>
        <c:manualLayout>
          <c:xMode val="edge"/>
          <c:yMode val="edge"/>
          <c:x val="1.5330720401239705E-2"/>
          <c:y val="1.98370498297840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'Water Quality Pt 40 (Grab)'!$T$9</c:f>
              <c:strCache>
                <c:ptCount val="1"/>
                <c:pt idx="0">
                  <c:v>Manganese (dissolved)
ug/L</c:v>
                </c:pt>
              </c:strCache>
            </c:strRef>
          </c:tx>
          <c:spPr>
            <a:solidFill>
              <a:schemeClr val="tx1"/>
            </a:solidFill>
            <a:ln>
              <a:noFill/>
            </a:ln>
            <a:effectLst/>
          </c:spPr>
          <c:invertIfNegative val="0"/>
          <c:cat>
            <c:strRef>
              <c:f>'Water Quality Pt 40 (Grab)'!$B$10:$B$28</c:f>
              <c:strCache>
                <c:ptCount val="19"/>
                <c:pt idx="0">
                  <c:v>28/05/2021</c:v>
                </c:pt>
                <c:pt idx="1">
                  <c:v>29/06/2021</c:v>
                </c:pt>
                <c:pt idx="2">
                  <c:v>27/07/2021</c:v>
                </c:pt>
                <c:pt idx="3">
                  <c:v>30/08/2021</c:v>
                </c:pt>
                <c:pt idx="4">
                  <c:v>24/09/2021</c:v>
                </c:pt>
                <c:pt idx="5">
                  <c:v>16/10/2021</c:v>
                </c:pt>
                <c:pt idx="6">
                  <c:v>11/11/2021</c:v>
                </c:pt>
                <c:pt idx="7">
                  <c:v>22/12/2021</c:v>
                </c:pt>
                <c:pt idx="8">
                  <c:v>25/01/2022</c:v>
                </c:pt>
                <c:pt idx="9">
                  <c:v>23/02/2022</c:v>
                </c:pt>
                <c:pt idx="10">
                  <c:v>25/03/2022</c:v>
                </c:pt>
                <c:pt idx="11">
                  <c:v>12/04/2022</c:v>
                </c:pt>
                <c:pt idx="12">
                  <c:v>6/05/2022</c:v>
                </c:pt>
                <c:pt idx="13">
                  <c:v>24/06/2022</c:v>
                </c:pt>
                <c:pt idx="14">
                  <c:v>N/A</c:v>
                </c:pt>
                <c:pt idx="15">
                  <c:v>16/08/2022</c:v>
                </c:pt>
                <c:pt idx="16">
                  <c:v>19/09/2022</c:v>
                </c:pt>
                <c:pt idx="17">
                  <c:v>31/10/2022</c:v>
                </c:pt>
                <c:pt idx="18">
                  <c:v>16/11/2022</c:v>
                </c:pt>
              </c:strCache>
            </c:strRef>
          </c:cat>
          <c:val>
            <c:numRef>
              <c:f>'Water Quality Pt 40 (Grab)'!$T$10:$T$28</c:f>
              <c:numCache>
                <c:formatCode>0.00</c:formatCode>
                <c:ptCount val="19"/>
                <c:pt idx="0" formatCode="General">
                  <c:v>1</c:v>
                </c:pt>
                <c:pt idx="1">
                  <c:v>0.05</c:v>
                </c:pt>
                <c:pt idx="2">
                  <c:v>0.14000000000000001</c:v>
                </c:pt>
                <c:pt idx="3" formatCode="General">
                  <c:v>7.0000000000000007E-2</c:v>
                </c:pt>
                <c:pt idx="4" formatCode="General">
                  <c:v>0.19</c:v>
                </c:pt>
                <c:pt idx="5" formatCode="General">
                  <c:v>0.12</c:v>
                </c:pt>
                <c:pt idx="6" formatCode="General">
                  <c:v>0.05</c:v>
                </c:pt>
                <c:pt idx="7" formatCode="General">
                  <c:v>0.05</c:v>
                </c:pt>
                <c:pt idx="8" formatCode="General">
                  <c:v>0.19</c:v>
                </c:pt>
                <c:pt idx="9" formatCode="General">
                  <c:v>0.32</c:v>
                </c:pt>
                <c:pt idx="10" formatCode="General">
                  <c:v>0.2</c:v>
                </c:pt>
                <c:pt idx="11" formatCode="General">
                  <c:v>0.12</c:v>
                </c:pt>
                <c:pt idx="12" formatCode="General">
                  <c:v>1</c:v>
                </c:pt>
                <c:pt idx="13" formatCode="General">
                  <c:v>0.32</c:v>
                </c:pt>
                <c:pt idx="14" formatCode="General">
                  <c:v>0</c:v>
                </c:pt>
                <c:pt idx="15" formatCode="General">
                  <c:v>0.05</c:v>
                </c:pt>
                <c:pt idx="16" formatCode="General">
                  <c:v>0.1</c:v>
                </c:pt>
                <c:pt idx="17" formatCode="General">
                  <c:v>0.21</c:v>
                </c:pt>
                <c:pt idx="18" formatCode="General">
                  <c:v>0.16</c:v>
                </c:pt>
              </c:numCache>
            </c:numRef>
          </c:val>
          <c:extLst>
            <c:ext xmlns:c16="http://schemas.microsoft.com/office/drawing/2014/chart" uri="{C3380CC4-5D6E-409C-BE32-E72D297353CC}">
              <c16:uniqueId val="{00000000-DDA6-4AF5-8F11-52901FE27098}"/>
            </c:ext>
          </c:extLst>
        </c:ser>
        <c:dLbls>
          <c:showLegendKey val="0"/>
          <c:showVal val="0"/>
          <c:showCatName val="0"/>
          <c:showSerName val="0"/>
          <c:showPercent val="0"/>
          <c:showBubbleSize val="0"/>
        </c:dLbls>
        <c:gapWidth val="219"/>
        <c:overlap val="-27"/>
        <c:axId val="1028509344"/>
        <c:axId val="1028510176"/>
      </c:barChart>
      <c:catAx>
        <c:axId val="1028509344"/>
        <c:scaling>
          <c:orientation val="minMax"/>
        </c:scaling>
        <c:delete val="0"/>
        <c:axPos val="b"/>
        <c:numFmt formatCode="mmm\-yy" sourceLinked="0"/>
        <c:majorTickMark val="out"/>
        <c:minorTickMark val="none"/>
        <c:tickLblPos val="nextTo"/>
        <c:spPr>
          <a:noFill/>
          <a:ln w="9525" cap="flat" cmpd="sng" algn="ctr">
            <a:solidFill>
              <a:schemeClr val="bg1">
                <a:lumMod val="60000"/>
                <a:lumOff val="40000"/>
              </a:schemeClr>
            </a:solidFill>
            <a:round/>
          </a:ln>
          <a:effectLst/>
        </c:spPr>
        <c:txPr>
          <a:bodyPr rot="-540000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crossAx val="1028510176"/>
        <c:crosses val="autoZero"/>
        <c:auto val="1"/>
        <c:lblAlgn val="ctr"/>
        <c:lblOffset val="100"/>
        <c:noMultiLvlLbl val="1"/>
      </c:catAx>
      <c:valAx>
        <c:axId val="1028510176"/>
        <c:scaling>
          <c:orientation val="minMax"/>
        </c:scaling>
        <c:delete val="0"/>
        <c:axPos val="l"/>
        <c:majorGridlines>
          <c:spPr>
            <a:ln w="9525" cap="flat" cmpd="sng" algn="ctr">
              <a:solidFill>
                <a:schemeClr val="bg1">
                  <a:lumMod val="60000"/>
                  <a:lumOff val="4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n-US"/>
          </a:p>
        </c:txPr>
        <c:crossAx val="1028509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n-US"/>
        </a:p>
      </c:txPr>
    </c:legend>
    <c:plotVisOnly val="1"/>
    <c:dispBlanksAs val="gap"/>
    <c:showDLblsOverMax val="0"/>
  </c:chart>
  <c:spPr>
    <a:noFill/>
    <a:ln w="9525" cap="flat" cmpd="sng" algn="ctr">
      <a:solidFill>
        <a:schemeClr val="bg1">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Copper</a:t>
            </a:r>
          </a:p>
        </c:rich>
      </c:tx>
      <c:layout>
        <c:manualLayout>
          <c:xMode val="edge"/>
          <c:yMode val="edge"/>
          <c:x val="1.434467830485767E-2"/>
          <c:y val="2.0240253343646906E-2"/>
        </c:manualLayout>
      </c:layout>
      <c:overlay val="0"/>
    </c:title>
    <c:autoTitleDeleted val="0"/>
    <c:plotArea>
      <c:layout/>
      <c:barChart>
        <c:barDir val="col"/>
        <c:grouping val="clustered"/>
        <c:varyColors val="0"/>
        <c:ser>
          <c:idx val="0"/>
          <c:order val="0"/>
          <c:tx>
            <c:strRef>
              <c:f>'Water Quality Pt 10'!$AD$11</c:f>
              <c:strCache>
                <c:ptCount val="1"/>
                <c:pt idx="0">
                  <c:v>Cu Dissolved 
Copper
(µg/L)</c:v>
                </c:pt>
              </c:strCache>
            </c:strRef>
          </c:tx>
          <c:spPr>
            <a:solidFill>
              <a:schemeClr val="tx1"/>
            </a:solidFill>
          </c:spPr>
          <c:invertIfNegative val="0"/>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10'!$AD$22:$AD$206</c:f>
              <c:numCache>
                <c:formatCode>General</c:formatCode>
                <c:ptCount val="185"/>
                <c:pt idx="0">
                  <c:v>10</c:v>
                </c:pt>
                <c:pt idx="1">
                  <c:v>7</c:v>
                </c:pt>
                <c:pt idx="2">
                  <c:v>8</c:v>
                </c:pt>
                <c:pt idx="3">
                  <c:v>7</c:v>
                </c:pt>
                <c:pt idx="4">
                  <c:v>11</c:v>
                </c:pt>
                <c:pt idx="5">
                  <c:v>10</c:v>
                </c:pt>
                <c:pt idx="6">
                  <c:v>9</c:v>
                </c:pt>
                <c:pt idx="7">
                  <c:v>10</c:v>
                </c:pt>
                <c:pt idx="8">
                  <c:v>0</c:v>
                </c:pt>
                <c:pt idx="9">
                  <c:v>5</c:v>
                </c:pt>
                <c:pt idx="10">
                  <c:v>6</c:v>
                </c:pt>
                <c:pt idx="11">
                  <c:v>5</c:v>
                </c:pt>
                <c:pt idx="12">
                  <c:v>7</c:v>
                </c:pt>
                <c:pt idx="13">
                  <c:v>7</c:v>
                </c:pt>
                <c:pt idx="14">
                  <c:v>8</c:v>
                </c:pt>
                <c:pt idx="15">
                  <c:v>7</c:v>
                </c:pt>
                <c:pt idx="16">
                  <c:v>8</c:v>
                </c:pt>
                <c:pt idx="17">
                  <c:v>7</c:v>
                </c:pt>
                <c:pt idx="18">
                  <c:v>10</c:v>
                </c:pt>
                <c:pt idx="19">
                  <c:v>8</c:v>
                </c:pt>
                <c:pt idx="20">
                  <c:v>8</c:v>
                </c:pt>
                <c:pt idx="21">
                  <c:v>9</c:v>
                </c:pt>
                <c:pt idx="22">
                  <c:v>9</c:v>
                </c:pt>
                <c:pt idx="23">
                  <c:v>9</c:v>
                </c:pt>
                <c:pt idx="24">
                  <c:v>10</c:v>
                </c:pt>
                <c:pt idx="25">
                  <c:v>7</c:v>
                </c:pt>
                <c:pt idx="26">
                  <c:v>11</c:v>
                </c:pt>
                <c:pt idx="27">
                  <c:v>10</c:v>
                </c:pt>
                <c:pt idx="28">
                  <c:v>7</c:v>
                </c:pt>
                <c:pt idx="29">
                  <c:v>11</c:v>
                </c:pt>
                <c:pt idx="30">
                  <c:v>10</c:v>
                </c:pt>
                <c:pt idx="31">
                  <c:v>10</c:v>
                </c:pt>
                <c:pt idx="32">
                  <c:v>12</c:v>
                </c:pt>
                <c:pt idx="33">
                  <c:v>11</c:v>
                </c:pt>
                <c:pt idx="34">
                  <c:v>9</c:v>
                </c:pt>
                <c:pt idx="35">
                  <c:v>12</c:v>
                </c:pt>
                <c:pt idx="36">
                  <c:v>12</c:v>
                </c:pt>
                <c:pt idx="37">
                  <c:v>10</c:v>
                </c:pt>
                <c:pt idx="38">
                  <c:v>10</c:v>
                </c:pt>
                <c:pt idx="39">
                  <c:v>11</c:v>
                </c:pt>
                <c:pt idx="40">
                  <c:v>14</c:v>
                </c:pt>
                <c:pt idx="41">
                  <c:v>15</c:v>
                </c:pt>
                <c:pt idx="42">
                  <c:v>12</c:v>
                </c:pt>
                <c:pt idx="43">
                  <c:v>15</c:v>
                </c:pt>
                <c:pt idx="44">
                  <c:v>16</c:v>
                </c:pt>
                <c:pt idx="45">
                  <c:v>13</c:v>
                </c:pt>
                <c:pt idx="46">
                  <c:v>10</c:v>
                </c:pt>
                <c:pt idx="47">
                  <c:v>10</c:v>
                </c:pt>
                <c:pt idx="48">
                  <c:v>11</c:v>
                </c:pt>
                <c:pt idx="49">
                  <c:v>8</c:v>
                </c:pt>
                <c:pt idx="50">
                  <c:v>10</c:v>
                </c:pt>
                <c:pt idx="51">
                  <c:v>9</c:v>
                </c:pt>
                <c:pt idx="52">
                  <c:v>8</c:v>
                </c:pt>
                <c:pt idx="53">
                  <c:v>11</c:v>
                </c:pt>
                <c:pt idx="54">
                  <c:v>6</c:v>
                </c:pt>
                <c:pt idx="55">
                  <c:v>8</c:v>
                </c:pt>
                <c:pt idx="56">
                  <c:v>9</c:v>
                </c:pt>
                <c:pt idx="57">
                  <c:v>14</c:v>
                </c:pt>
                <c:pt idx="58">
                  <c:v>9</c:v>
                </c:pt>
                <c:pt idx="59">
                  <c:v>10</c:v>
                </c:pt>
                <c:pt idx="60">
                  <c:v>10</c:v>
                </c:pt>
                <c:pt idx="61">
                  <c:v>9</c:v>
                </c:pt>
                <c:pt idx="62">
                  <c:v>13</c:v>
                </c:pt>
                <c:pt idx="63">
                  <c:v>13</c:v>
                </c:pt>
                <c:pt idx="64">
                  <c:v>10</c:v>
                </c:pt>
                <c:pt idx="65">
                  <c:v>12</c:v>
                </c:pt>
                <c:pt idx="66">
                  <c:v>12</c:v>
                </c:pt>
                <c:pt idx="67">
                  <c:v>13</c:v>
                </c:pt>
                <c:pt idx="68">
                  <c:v>4</c:v>
                </c:pt>
                <c:pt idx="69">
                  <c:v>5</c:v>
                </c:pt>
                <c:pt idx="70">
                  <c:v>8</c:v>
                </c:pt>
                <c:pt idx="71">
                  <c:v>8</c:v>
                </c:pt>
                <c:pt idx="72">
                  <c:v>9</c:v>
                </c:pt>
                <c:pt idx="73">
                  <c:v>12</c:v>
                </c:pt>
                <c:pt idx="74">
                  <c:v>9</c:v>
                </c:pt>
                <c:pt idx="75">
                  <c:v>10</c:v>
                </c:pt>
                <c:pt idx="76">
                  <c:v>0</c:v>
                </c:pt>
                <c:pt idx="77">
                  <c:v>9</c:v>
                </c:pt>
                <c:pt idx="78">
                  <c:v>10</c:v>
                </c:pt>
                <c:pt idx="79">
                  <c:v>15</c:v>
                </c:pt>
                <c:pt idx="80">
                  <c:v>15</c:v>
                </c:pt>
                <c:pt idx="81">
                  <c:v>12</c:v>
                </c:pt>
                <c:pt idx="82">
                  <c:v>0</c:v>
                </c:pt>
                <c:pt idx="83">
                  <c:v>0</c:v>
                </c:pt>
                <c:pt idx="84">
                  <c:v>10</c:v>
                </c:pt>
                <c:pt idx="85">
                  <c:v>8</c:v>
                </c:pt>
                <c:pt idx="86">
                  <c:v>6</c:v>
                </c:pt>
                <c:pt idx="87">
                  <c:v>0</c:v>
                </c:pt>
                <c:pt idx="88">
                  <c:v>5</c:v>
                </c:pt>
                <c:pt idx="89">
                  <c:v>4</c:v>
                </c:pt>
                <c:pt idx="90">
                  <c:v>6</c:v>
                </c:pt>
                <c:pt idx="91">
                  <c:v>6</c:v>
                </c:pt>
                <c:pt idx="92">
                  <c:v>5</c:v>
                </c:pt>
                <c:pt idx="93">
                  <c:v>6</c:v>
                </c:pt>
                <c:pt idx="94">
                  <c:v>7</c:v>
                </c:pt>
                <c:pt idx="95">
                  <c:v>8</c:v>
                </c:pt>
                <c:pt idx="96">
                  <c:v>6</c:v>
                </c:pt>
                <c:pt idx="97">
                  <c:v>6</c:v>
                </c:pt>
                <c:pt idx="98">
                  <c:v>6</c:v>
                </c:pt>
                <c:pt idx="99">
                  <c:v>6</c:v>
                </c:pt>
                <c:pt idx="100">
                  <c:v>3</c:v>
                </c:pt>
                <c:pt idx="101">
                  <c:v>2</c:v>
                </c:pt>
                <c:pt idx="102">
                  <c:v>2</c:v>
                </c:pt>
                <c:pt idx="103">
                  <c:v>3</c:v>
                </c:pt>
                <c:pt idx="104">
                  <c:v>4</c:v>
                </c:pt>
                <c:pt idx="105">
                  <c:v>4</c:v>
                </c:pt>
                <c:pt idx="106">
                  <c:v>8</c:v>
                </c:pt>
                <c:pt idx="107">
                  <c:v>7</c:v>
                </c:pt>
                <c:pt idx="108">
                  <c:v>6</c:v>
                </c:pt>
                <c:pt idx="109">
                  <c:v>5</c:v>
                </c:pt>
                <c:pt idx="110">
                  <c:v>3</c:v>
                </c:pt>
                <c:pt idx="111">
                  <c:v>0</c:v>
                </c:pt>
                <c:pt idx="112">
                  <c:v>3</c:v>
                </c:pt>
                <c:pt idx="113">
                  <c:v>2</c:v>
                </c:pt>
                <c:pt idx="114">
                  <c:v>3</c:v>
                </c:pt>
                <c:pt idx="115">
                  <c:v>3</c:v>
                </c:pt>
                <c:pt idx="116">
                  <c:v>2</c:v>
                </c:pt>
                <c:pt idx="117">
                  <c:v>4</c:v>
                </c:pt>
                <c:pt idx="118">
                  <c:v>2</c:v>
                </c:pt>
                <c:pt idx="119">
                  <c:v>3</c:v>
                </c:pt>
                <c:pt idx="120">
                  <c:v>3</c:v>
                </c:pt>
                <c:pt idx="121">
                  <c:v>3</c:v>
                </c:pt>
                <c:pt idx="122">
                  <c:v>2</c:v>
                </c:pt>
                <c:pt idx="123">
                  <c:v>2</c:v>
                </c:pt>
                <c:pt idx="124">
                  <c:v>1</c:v>
                </c:pt>
                <c:pt idx="125">
                  <c:v>1</c:v>
                </c:pt>
                <c:pt idx="126">
                  <c:v>1</c:v>
                </c:pt>
                <c:pt idx="127">
                  <c:v>1</c:v>
                </c:pt>
                <c:pt idx="128">
                  <c:v>1</c:v>
                </c:pt>
                <c:pt idx="129">
                  <c:v>1</c:v>
                </c:pt>
                <c:pt idx="130">
                  <c:v>2</c:v>
                </c:pt>
                <c:pt idx="131">
                  <c:v>1</c:v>
                </c:pt>
                <c:pt idx="132">
                  <c:v>2</c:v>
                </c:pt>
                <c:pt idx="133">
                  <c:v>3</c:v>
                </c:pt>
                <c:pt idx="134">
                  <c:v>2</c:v>
                </c:pt>
                <c:pt idx="135">
                  <c:v>3</c:v>
                </c:pt>
                <c:pt idx="136">
                  <c:v>1</c:v>
                </c:pt>
                <c:pt idx="137">
                  <c:v>1</c:v>
                </c:pt>
                <c:pt idx="138">
                  <c:v>1</c:v>
                </c:pt>
                <c:pt idx="139">
                  <c:v>1</c:v>
                </c:pt>
                <c:pt idx="140">
                  <c:v>2</c:v>
                </c:pt>
                <c:pt idx="141">
                  <c:v>1</c:v>
                </c:pt>
                <c:pt idx="142">
                  <c:v>5</c:v>
                </c:pt>
                <c:pt idx="143">
                  <c:v>1</c:v>
                </c:pt>
                <c:pt idx="144">
                  <c:v>1</c:v>
                </c:pt>
                <c:pt idx="145">
                  <c:v>2</c:v>
                </c:pt>
                <c:pt idx="146">
                  <c:v>2</c:v>
                </c:pt>
                <c:pt idx="147">
                  <c:v>2</c:v>
                </c:pt>
                <c:pt idx="148">
                  <c:v>1</c:v>
                </c:pt>
                <c:pt idx="149">
                  <c:v>1</c:v>
                </c:pt>
                <c:pt idx="150" formatCode="m/d/yyyy">
                  <c:v>0</c:v>
                </c:pt>
                <c:pt idx="151">
                  <c:v>3</c:v>
                </c:pt>
                <c:pt idx="152">
                  <c:v>5</c:v>
                </c:pt>
                <c:pt idx="153">
                  <c:v>2</c:v>
                </c:pt>
                <c:pt idx="154">
                  <c:v>3</c:v>
                </c:pt>
                <c:pt idx="155">
                  <c:v>2</c:v>
                </c:pt>
                <c:pt idx="156">
                  <c:v>3</c:v>
                </c:pt>
                <c:pt idx="157">
                  <c:v>4</c:v>
                </c:pt>
                <c:pt idx="158">
                  <c:v>2</c:v>
                </c:pt>
                <c:pt idx="159">
                  <c:v>3</c:v>
                </c:pt>
                <c:pt idx="160">
                  <c:v>3</c:v>
                </c:pt>
                <c:pt idx="161">
                  <c:v>3</c:v>
                </c:pt>
                <c:pt idx="162">
                  <c:v>2</c:v>
                </c:pt>
                <c:pt idx="163">
                  <c:v>2</c:v>
                </c:pt>
                <c:pt idx="164">
                  <c:v>1</c:v>
                </c:pt>
                <c:pt idx="165">
                  <c:v>3</c:v>
                </c:pt>
                <c:pt idx="166">
                  <c:v>3</c:v>
                </c:pt>
                <c:pt idx="167">
                  <c:v>4</c:v>
                </c:pt>
                <c:pt idx="168">
                  <c:v>5</c:v>
                </c:pt>
                <c:pt idx="169">
                  <c:v>18</c:v>
                </c:pt>
                <c:pt idx="170">
                  <c:v>5</c:v>
                </c:pt>
                <c:pt idx="171">
                  <c:v>3</c:v>
                </c:pt>
                <c:pt idx="172">
                  <c:v>3</c:v>
                </c:pt>
                <c:pt idx="173">
                  <c:v>2</c:v>
                </c:pt>
                <c:pt idx="174">
                  <c:v>2</c:v>
                </c:pt>
                <c:pt idx="175">
                  <c:v>4</c:v>
                </c:pt>
                <c:pt idx="176">
                  <c:v>2</c:v>
                </c:pt>
                <c:pt idx="177">
                  <c:v>3</c:v>
                </c:pt>
                <c:pt idx="178">
                  <c:v>4</c:v>
                </c:pt>
                <c:pt idx="179">
                  <c:v>3</c:v>
                </c:pt>
                <c:pt idx="180">
                  <c:v>3</c:v>
                </c:pt>
                <c:pt idx="181">
                  <c:v>3</c:v>
                </c:pt>
                <c:pt idx="182">
                  <c:v>4</c:v>
                </c:pt>
                <c:pt idx="183">
                  <c:v>4</c:v>
                </c:pt>
                <c:pt idx="184">
                  <c:v>1</c:v>
                </c:pt>
              </c:numCache>
            </c:numRef>
          </c:val>
          <c:extLst>
            <c:ext xmlns:c16="http://schemas.microsoft.com/office/drawing/2014/chart" uri="{C3380CC4-5D6E-409C-BE32-E72D297353CC}">
              <c16:uniqueId val="{00000000-E41C-421F-9743-696ED8B8C02E}"/>
            </c:ext>
          </c:extLst>
        </c:ser>
        <c:dLbls>
          <c:showLegendKey val="0"/>
          <c:showVal val="0"/>
          <c:showCatName val="0"/>
          <c:showSerName val="0"/>
          <c:showPercent val="0"/>
          <c:showBubbleSize val="0"/>
        </c:dLbls>
        <c:gapWidth val="150"/>
        <c:axId val="524794416"/>
        <c:axId val="1"/>
      </c:barChart>
      <c:lineChart>
        <c:grouping val="standard"/>
        <c:varyColors val="0"/>
        <c:ser>
          <c:idx val="1"/>
          <c:order val="1"/>
          <c:tx>
            <c:strRef>
              <c:f>'Water Quality Pt 10'!$AE$11</c:f>
              <c:strCache>
                <c:ptCount val="1"/>
                <c:pt idx="0">
                  <c:v>Cu Dissolved 90 Percentile Limit</c:v>
                </c:pt>
              </c:strCache>
            </c:strRef>
          </c:tx>
          <c:spPr>
            <a:ln>
              <a:solidFill>
                <a:srgbClr val="A4C8E1"/>
              </a:solidFill>
            </a:ln>
          </c:spPr>
          <c:marker>
            <c:symbol val="none"/>
          </c:marker>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10'!$AE$22:$AE$206</c:f>
              <c:numCache>
                <c:formatCode>0</c:formatCode>
                <c:ptCount val="185"/>
                <c:pt idx="0">
                  <c:v>8</c:v>
                </c:pt>
                <c:pt idx="1">
                  <c:v>8</c:v>
                </c:pt>
                <c:pt idx="2">
                  <c:v>8</c:v>
                </c:pt>
                <c:pt idx="3">
                  <c:v>8</c:v>
                </c:pt>
                <c:pt idx="4">
                  <c:v>8</c:v>
                </c:pt>
                <c:pt idx="5">
                  <c:v>8</c:v>
                </c:pt>
                <c:pt idx="6">
                  <c:v>8</c:v>
                </c:pt>
                <c:pt idx="7">
                  <c:v>8</c:v>
                </c:pt>
                <c:pt idx="8">
                  <c:v>8</c:v>
                </c:pt>
                <c:pt idx="9">
                  <c:v>8</c:v>
                </c:pt>
                <c:pt idx="10">
                  <c:v>8</c:v>
                </c:pt>
                <c:pt idx="11">
                  <c:v>8</c:v>
                </c:pt>
                <c:pt idx="12">
                  <c:v>8</c:v>
                </c:pt>
                <c:pt idx="13">
                  <c:v>8</c:v>
                </c:pt>
                <c:pt idx="14">
                  <c:v>8</c:v>
                </c:pt>
                <c:pt idx="15">
                  <c:v>8</c:v>
                </c:pt>
                <c:pt idx="16">
                  <c:v>8</c:v>
                </c:pt>
                <c:pt idx="17">
                  <c:v>8</c:v>
                </c:pt>
                <c:pt idx="18">
                  <c:v>8</c:v>
                </c:pt>
                <c:pt idx="19">
                  <c:v>8</c:v>
                </c:pt>
                <c:pt idx="20">
                  <c:v>8</c:v>
                </c:pt>
                <c:pt idx="21">
                  <c:v>8</c:v>
                </c:pt>
                <c:pt idx="22">
                  <c:v>8</c:v>
                </c:pt>
                <c:pt idx="23">
                  <c:v>8</c:v>
                </c:pt>
                <c:pt idx="24">
                  <c:v>8</c:v>
                </c:pt>
                <c:pt idx="25">
                  <c:v>8</c:v>
                </c:pt>
                <c:pt idx="26">
                  <c:v>8</c:v>
                </c:pt>
                <c:pt idx="27">
                  <c:v>8</c:v>
                </c:pt>
                <c:pt idx="28">
                  <c:v>8</c:v>
                </c:pt>
                <c:pt idx="29">
                  <c:v>8</c:v>
                </c:pt>
                <c:pt idx="30">
                  <c:v>8</c:v>
                </c:pt>
                <c:pt idx="31">
                  <c:v>8</c:v>
                </c:pt>
                <c:pt idx="32">
                  <c:v>8</c:v>
                </c:pt>
                <c:pt idx="33">
                  <c:v>8</c:v>
                </c:pt>
                <c:pt idx="34">
                  <c:v>8</c:v>
                </c:pt>
                <c:pt idx="35">
                  <c:v>8</c:v>
                </c:pt>
                <c:pt idx="36">
                  <c:v>8</c:v>
                </c:pt>
                <c:pt idx="37">
                  <c:v>8</c:v>
                </c:pt>
                <c:pt idx="38">
                  <c:v>8</c:v>
                </c:pt>
                <c:pt idx="39">
                  <c:v>8</c:v>
                </c:pt>
                <c:pt idx="40">
                  <c:v>8</c:v>
                </c:pt>
                <c:pt idx="41">
                  <c:v>8</c:v>
                </c:pt>
                <c:pt idx="42">
                  <c:v>8</c:v>
                </c:pt>
                <c:pt idx="43">
                  <c:v>8</c:v>
                </c:pt>
                <c:pt idx="44">
                  <c:v>8</c:v>
                </c:pt>
                <c:pt idx="45">
                  <c:v>8</c:v>
                </c:pt>
                <c:pt idx="46">
                  <c:v>8</c:v>
                </c:pt>
                <c:pt idx="47">
                  <c:v>8</c:v>
                </c:pt>
                <c:pt idx="48">
                  <c:v>8</c:v>
                </c:pt>
                <c:pt idx="49">
                  <c:v>8</c:v>
                </c:pt>
                <c:pt idx="50">
                  <c:v>8</c:v>
                </c:pt>
                <c:pt idx="51">
                  <c:v>8</c:v>
                </c:pt>
                <c:pt idx="52">
                  <c:v>8</c:v>
                </c:pt>
                <c:pt idx="53">
                  <c:v>8</c:v>
                </c:pt>
                <c:pt idx="54">
                  <c:v>8</c:v>
                </c:pt>
                <c:pt idx="55">
                  <c:v>8</c:v>
                </c:pt>
                <c:pt idx="56">
                  <c:v>8</c:v>
                </c:pt>
                <c:pt idx="57">
                  <c:v>8</c:v>
                </c:pt>
                <c:pt idx="58">
                  <c:v>8</c:v>
                </c:pt>
                <c:pt idx="59">
                  <c:v>8</c:v>
                </c:pt>
                <c:pt idx="60">
                  <c:v>8</c:v>
                </c:pt>
                <c:pt idx="61">
                  <c:v>8</c:v>
                </c:pt>
                <c:pt idx="62">
                  <c:v>8</c:v>
                </c:pt>
                <c:pt idx="63">
                  <c:v>8</c:v>
                </c:pt>
                <c:pt idx="64">
                  <c:v>8</c:v>
                </c:pt>
                <c:pt idx="65">
                  <c:v>8</c:v>
                </c:pt>
                <c:pt idx="66">
                  <c:v>8</c:v>
                </c:pt>
                <c:pt idx="67">
                  <c:v>8</c:v>
                </c:pt>
                <c:pt idx="68">
                  <c:v>8</c:v>
                </c:pt>
                <c:pt idx="69">
                  <c:v>8</c:v>
                </c:pt>
                <c:pt idx="70">
                  <c:v>8</c:v>
                </c:pt>
                <c:pt idx="71">
                  <c:v>8</c:v>
                </c:pt>
                <c:pt idx="72">
                  <c:v>8</c:v>
                </c:pt>
                <c:pt idx="73">
                  <c:v>8</c:v>
                </c:pt>
                <c:pt idx="74">
                  <c:v>8</c:v>
                </c:pt>
                <c:pt idx="75">
                  <c:v>8</c:v>
                </c:pt>
                <c:pt idx="76">
                  <c:v>8</c:v>
                </c:pt>
                <c:pt idx="77">
                  <c:v>18</c:v>
                </c:pt>
                <c:pt idx="78">
                  <c:v>18</c:v>
                </c:pt>
                <c:pt idx="79">
                  <c:v>18</c:v>
                </c:pt>
                <c:pt idx="80">
                  <c:v>18</c:v>
                </c:pt>
                <c:pt idx="81">
                  <c:v>18</c:v>
                </c:pt>
                <c:pt idx="82">
                  <c:v>18</c:v>
                </c:pt>
                <c:pt idx="83">
                  <c:v>18</c:v>
                </c:pt>
                <c:pt idx="84">
                  <c:v>18</c:v>
                </c:pt>
                <c:pt idx="85">
                  <c:v>18</c:v>
                </c:pt>
                <c:pt idx="86">
                  <c:v>18</c:v>
                </c:pt>
                <c:pt idx="87">
                  <c:v>18</c:v>
                </c:pt>
                <c:pt idx="88">
                  <c:v>18</c:v>
                </c:pt>
                <c:pt idx="89">
                  <c:v>18</c:v>
                </c:pt>
                <c:pt idx="90">
                  <c:v>18</c:v>
                </c:pt>
                <c:pt idx="91">
                  <c:v>18</c:v>
                </c:pt>
                <c:pt idx="92">
                  <c:v>18</c:v>
                </c:pt>
                <c:pt idx="93">
                  <c:v>18</c:v>
                </c:pt>
                <c:pt idx="94">
                  <c:v>18</c:v>
                </c:pt>
                <c:pt idx="95">
                  <c:v>18</c:v>
                </c:pt>
                <c:pt idx="96">
                  <c:v>18</c:v>
                </c:pt>
                <c:pt idx="97">
                  <c:v>18</c:v>
                </c:pt>
                <c:pt idx="98">
                  <c:v>18</c:v>
                </c:pt>
                <c:pt idx="99">
                  <c:v>18</c:v>
                </c:pt>
                <c:pt idx="100">
                  <c:v>18</c:v>
                </c:pt>
                <c:pt idx="101">
                  <c:v>18</c:v>
                </c:pt>
                <c:pt idx="102">
                  <c:v>18</c:v>
                </c:pt>
                <c:pt idx="103">
                  <c:v>18</c:v>
                </c:pt>
                <c:pt idx="104">
                  <c:v>18</c:v>
                </c:pt>
                <c:pt idx="105">
                  <c:v>18</c:v>
                </c:pt>
                <c:pt idx="106">
                  <c:v>18</c:v>
                </c:pt>
                <c:pt idx="107">
                  <c:v>18</c:v>
                </c:pt>
                <c:pt idx="108">
                  <c:v>18</c:v>
                </c:pt>
                <c:pt idx="109">
                  <c:v>18</c:v>
                </c:pt>
                <c:pt idx="110">
                  <c:v>18</c:v>
                </c:pt>
                <c:pt idx="111">
                  <c:v>18</c:v>
                </c:pt>
                <c:pt idx="112">
                  <c:v>18</c:v>
                </c:pt>
                <c:pt idx="113">
                  <c:v>18</c:v>
                </c:pt>
                <c:pt idx="114">
                  <c:v>18</c:v>
                </c:pt>
                <c:pt idx="115">
                  <c:v>18</c:v>
                </c:pt>
                <c:pt idx="116">
                  <c:v>18</c:v>
                </c:pt>
                <c:pt idx="117">
                  <c:v>18</c:v>
                </c:pt>
                <c:pt idx="118">
                  <c:v>18</c:v>
                </c:pt>
                <c:pt idx="119">
                  <c:v>18</c:v>
                </c:pt>
                <c:pt idx="120">
                  <c:v>18</c:v>
                </c:pt>
                <c:pt idx="121">
                  <c:v>18</c:v>
                </c:pt>
                <c:pt idx="122">
                  <c:v>18</c:v>
                </c:pt>
                <c:pt idx="123">
                  <c:v>18</c:v>
                </c:pt>
                <c:pt idx="124">
                  <c:v>18</c:v>
                </c:pt>
                <c:pt idx="125">
                  <c:v>18</c:v>
                </c:pt>
                <c:pt idx="126">
                  <c:v>18</c:v>
                </c:pt>
                <c:pt idx="127">
                  <c:v>18</c:v>
                </c:pt>
                <c:pt idx="128">
                  <c:v>18</c:v>
                </c:pt>
                <c:pt idx="129">
                  <c:v>18</c:v>
                </c:pt>
                <c:pt idx="130">
                  <c:v>18</c:v>
                </c:pt>
                <c:pt idx="131">
                  <c:v>18</c:v>
                </c:pt>
                <c:pt idx="132">
                  <c:v>18</c:v>
                </c:pt>
                <c:pt idx="133">
                  <c:v>18</c:v>
                </c:pt>
                <c:pt idx="134">
                  <c:v>18</c:v>
                </c:pt>
                <c:pt idx="135">
                  <c:v>18</c:v>
                </c:pt>
                <c:pt idx="136">
                  <c:v>18</c:v>
                </c:pt>
                <c:pt idx="137">
                  <c:v>18</c:v>
                </c:pt>
                <c:pt idx="138">
                  <c:v>18</c:v>
                </c:pt>
                <c:pt idx="139">
                  <c:v>18</c:v>
                </c:pt>
                <c:pt idx="140">
                  <c:v>18</c:v>
                </c:pt>
                <c:pt idx="141">
                  <c:v>18</c:v>
                </c:pt>
                <c:pt idx="142">
                  <c:v>18</c:v>
                </c:pt>
                <c:pt idx="143">
                  <c:v>18</c:v>
                </c:pt>
                <c:pt idx="144">
                  <c:v>18</c:v>
                </c:pt>
                <c:pt idx="145">
                  <c:v>18</c:v>
                </c:pt>
                <c:pt idx="146">
                  <c:v>18</c:v>
                </c:pt>
                <c:pt idx="147">
                  <c:v>18</c:v>
                </c:pt>
                <c:pt idx="148">
                  <c:v>18</c:v>
                </c:pt>
                <c:pt idx="149">
                  <c:v>18</c:v>
                </c:pt>
                <c:pt idx="150">
                  <c:v>18</c:v>
                </c:pt>
                <c:pt idx="151">
                  <c:v>18</c:v>
                </c:pt>
                <c:pt idx="152">
                  <c:v>18</c:v>
                </c:pt>
                <c:pt idx="153">
                  <c:v>18</c:v>
                </c:pt>
                <c:pt idx="154">
                  <c:v>18</c:v>
                </c:pt>
                <c:pt idx="155">
                  <c:v>18</c:v>
                </c:pt>
                <c:pt idx="156">
                  <c:v>18</c:v>
                </c:pt>
                <c:pt idx="157">
                  <c:v>18</c:v>
                </c:pt>
                <c:pt idx="158">
                  <c:v>18</c:v>
                </c:pt>
                <c:pt idx="159">
                  <c:v>18</c:v>
                </c:pt>
                <c:pt idx="160">
                  <c:v>18</c:v>
                </c:pt>
                <c:pt idx="161">
                  <c:v>18</c:v>
                </c:pt>
                <c:pt idx="162">
                  <c:v>18</c:v>
                </c:pt>
                <c:pt idx="163">
                  <c:v>18</c:v>
                </c:pt>
                <c:pt idx="164">
                  <c:v>18</c:v>
                </c:pt>
                <c:pt idx="165">
                  <c:v>18</c:v>
                </c:pt>
                <c:pt idx="166">
                  <c:v>18</c:v>
                </c:pt>
                <c:pt idx="167">
                  <c:v>18</c:v>
                </c:pt>
                <c:pt idx="168" formatCode="General">
                  <c:v>18</c:v>
                </c:pt>
                <c:pt idx="169" formatCode="General">
                  <c:v>18</c:v>
                </c:pt>
                <c:pt idx="170" formatCode="General">
                  <c:v>18</c:v>
                </c:pt>
                <c:pt idx="171" formatCode="General">
                  <c:v>18</c:v>
                </c:pt>
                <c:pt idx="172" formatCode="General">
                  <c:v>18</c:v>
                </c:pt>
                <c:pt idx="173" formatCode="General">
                  <c:v>18</c:v>
                </c:pt>
                <c:pt idx="174" formatCode="General">
                  <c:v>18</c:v>
                </c:pt>
                <c:pt idx="175" formatCode="General">
                  <c:v>18</c:v>
                </c:pt>
                <c:pt idx="176" formatCode="General">
                  <c:v>18</c:v>
                </c:pt>
                <c:pt idx="177" formatCode="General">
                  <c:v>18</c:v>
                </c:pt>
                <c:pt idx="178" formatCode="General">
                  <c:v>18</c:v>
                </c:pt>
                <c:pt idx="179" formatCode="General">
                  <c:v>18</c:v>
                </c:pt>
                <c:pt idx="180" formatCode="General">
                  <c:v>18</c:v>
                </c:pt>
                <c:pt idx="181" formatCode="General">
                  <c:v>18</c:v>
                </c:pt>
                <c:pt idx="182" formatCode="General">
                  <c:v>18</c:v>
                </c:pt>
                <c:pt idx="183" formatCode="General">
                  <c:v>18</c:v>
                </c:pt>
                <c:pt idx="184" formatCode="General">
                  <c:v>18</c:v>
                </c:pt>
              </c:numCache>
            </c:numRef>
          </c:val>
          <c:smooth val="0"/>
          <c:extLst>
            <c:ext xmlns:c16="http://schemas.microsoft.com/office/drawing/2014/chart" uri="{C3380CC4-5D6E-409C-BE32-E72D297353CC}">
              <c16:uniqueId val="{00000001-E41C-421F-9743-696ED8B8C02E}"/>
            </c:ext>
          </c:extLst>
        </c:ser>
        <c:dLbls>
          <c:showLegendKey val="0"/>
          <c:showVal val="0"/>
          <c:showCatName val="0"/>
          <c:showSerName val="0"/>
          <c:showPercent val="0"/>
          <c:showBubbleSize val="0"/>
        </c:dLbls>
        <c:marker val="1"/>
        <c:smooth val="0"/>
        <c:axId val="524794416"/>
        <c:axId val="1"/>
      </c:lineChart>
      <c:catAx>
        <c:axId val="52479441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4794416"/>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sz="1800" b="1">
                <a:solidFill>
                  <a:schemeClr val="bg1"/>
                </a:solidFill>
              </a:rPr>
              <a:t>Nickel </a:t>
            </a:r>
          </a:p>
        </c:rich>
      </c:tx>
      <c:layout>
        <c:manualLayout>
          <c:xMode val="edge"/>
          <c:yMode val="edge"/>
          <c:x val="2.7282050841396312E-2"/>
          <c:y val="2.227525297070190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'Water Quality Pt 40 (Grab)'!$U$9</c:f>
              <c:strCache>
                <c:ptCount val="1"/>
                <c:pt idx="0">
                  <c:v>Nickel (dissolved)
ug/L</c:v>
                </c:pt>
              </c:strCache>
            </c:strRef>
          </c:tx>
          <c:spPr>
            <a:solidFill>
              <a:schemeClr val="tx1"/>
            </a:solidFill>
            <a:ln>
              <a:noFill/>
            </a:ln>
            <a:effectLst/>
          </c:spPr>
          <c:invertIfNegative val="0"/>
          <c:cat>
            <c:strRef>
              <c:f>'Water Quality Pt 40 (Grab)'!$B$10:$B$28</c:f>
              <c:strCache>
                <c:ptCount val="19"/>
                <c:pt idx="0">
                  <c:v>28/05/2021</c:v>
                </c:pt>
                <c:pt idx="1">
                  <c:v>29/06/2021</c:v>
                </c:pt>
                <c:pt idx="2">
                  <c:v>27/07/2021</c:v>
                </c:pt>
                <c:pt idx="3">
                  <c:v>30/08/2021</c:v>
                </c:pt>
                <c:pt idx="4">
                  <c:v>24/09/2021</c:v>
                </c:pt>
                <c:pt idx="5">
                  <c:v>16/10/2021</c:v>
                </c:pt>
                <c:pt idx="6">
                  <c:v>11/11/2021</c:v>
                </c:pt>
                <c:pt idx="7">
                  <c:v>22/12/2021</c:v>
                </c:pt>
                <c:pt idx="8">
                  <c:v>25/01/2022</c:v>
                </c:pt>
                <c:pt idx="9">
                  <c:v>23/02/2022</c:v>
                </c:pt>
                <c:pt idx="10">
                  <c:v>25/03/2022</c:v>
                </c:pt>
                <c:pt idx="11">
                  <c:v>12/04/2022</c:v>
                </c:pt>
                <c:pt idx="12">
                  <c:v>6/05/2022</c:v>
                </c:pt>
                <c:pt idx="13">
                  <c:v>24/06/2022</c:v>
                </c:pt>
                <c:pt idx="14">
                  <c:v>N/A</c:v>
                </c:pt>
                <c:pt idx="15">
                  <c:v>16/08/2022</c:v>
                </c:pt>
                <c:pt idx="16">
                  <c:v>19/09/2022</c:v>
                </c:pt>
                <c:pt idx="17">
                  <c:v>31/10/2022</c:v>
                </c:pt>
                <c:pt idx="18">
                  <c:v>16/11/2022</c:v>
                </c:pt>
              </c:strCache>
            </c:strRef>
          </c:cat>
          <c:val>
            <c:numRef>
              <c:f>'Water Quality Pt 40 (Grab)'!$U$10:$U$28</c:f>
              <c:numCache>
                <c:formatCode>0.0</c:formatCode>
                <c:ptCount val="19"/>
                <c:pt idx="0" formatCode="General">
                  <c:v>1</c:v>
                </c:pt>
                <c:pt idx="1">
                  <c:v>0.8</c:v>
                </c:pt>
                <c:pt idx="2">
                  <c:v>0.5</c:v>
                </c:pt>
                <c:pt idx="3" formatCode="General">
                  <c:v>0.8</c:v>
                </c:pt>
                <c:pt idx="4" formatCode="General">
                  <c:v>0.6</c:v>
                </c:pt>
                <c:pt idx="5" formatCode="General">
                  <c:v>0.6</c:v>
                </c:pt>
                <c:pt idx="6" formatCode="General">
                  <c:v>0.4</c:v>
                </c:pt>
                <c:pt idx="7" formatCode="General">
                  <c:v>0.4</c:v>
                </c:pt>
                <c:pt idx="8" formatCode="General">
                  <c:v>0.3</c:v>
                </c:pt>
                <c:pt idx="9" formatCode="General">
                  <c:v>1.2</c:v>
                </c:pt>
                <c:pt idx="10" formatCode="General">
                  <c:v>1.2</c:v>
                </c:pt>
                <c:pt idx="11" formatCode="General">
                  <c:v>0.6</c:v>
                </c:pt>
                <c:pt idx="12" formatCode="General">
                  <c:v>1</c:v>
                </c:pt>
                <c:pt idx="13" formatCode="General">
                  <c:v>0.5</c:v>
                </c:pt>
                <c:pt idx="14" formatCode="General">
                  <c:v>0</c:v>
                </c:pt>
                <c:pt idx="15" formatCode="General">
                  <c:v>0.5</c:v>
                </c:pt>
                <c:pt idx="16" formatCode="General">
                  <c:v>0.7</c:v>
                </c:pt>
                <c:pt idx="17" formatCode="General">
                  <c:v>0.5</c:v>
                </c:pt>
                <c:pt idx="18" formatCode="General">
                  <c:v>0.3</c:v>
                </c:pt>
              </c:numCache>
            </c:numRef>
          </c:val>
          <c:extLst>
            <c:ext xmlns:c16="http://schemas.microsoft.com/office/drawing/2014/chart" uri="{C3380CC4-5D6E-409C-BE32-E72D297353CC}">
              <c16:uniqueId val="{00000000-3B10-49DC-93D0-D5CDFEC6071F}"/>
            </c:ext>
          </c:extLst>
        </c:ser>
        <c:dLbls>
          <c:showLegendKey val="0"/>
          <c:showVal val="0"/>
          <c:showCatName val="0"/>
          <c:showSerName val="0"/>
          <c:showPercent val="0"/>
          <c:showBubbleSize val="0"/>
        </c:dLbls>
        <c:gapWidth val="219"/>
        <c:overlap val="-27"/>
        <c:axId val="1288269040"/>
        <c:axId val="1288277360"/>
      </c:barChart>
      <c:catAx>
        <c:axId val="1288269040"/>
        <c:scaling>
          <c:orientation val="minMax"/>
        </c:scaling>
        <c:delete val="0"/>
        <c:axPos val="b"/>
        <c:numFmt formatCode="mmm\-yy" sourceLinked="0"/>
        <c:majorTickMark val="out"/>
        <c:minorTickMark val="none"/>
        <c:tickLblPos val="nextTo"/>
        <c:spPr>
          <a:noFill/>
          <a:ln w="9525" cap="flat" cmpd="sng" algn="ctr">
            <a:solidFill>
              <a:schemeClr val="bg1">
                <a:lumMod val="60000"/>
                <a:lumOff val="40000"/>
              </a:schemeClr>
            </a:solidFill>
            <a:round/>
          </a:ln>
          <a:effectLst/>
        </c:spPr>
        <c:txPr>
          <a:bodyPr rot="-540000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crossAx val="1288277360"/>
        <c:crosses val="autoZero"/>
        <c:auto val="1"/>
        <c:lblAlgn val="ctr"/>
        <c:lblOffset val="100"/>
        <c:noMultiLvlLbl val="1"/>
      </c:catAx>
      <c:valAx>
        <c:axId val="1288277360"/>
        <c:scaling>
          <c:orientation val="minMax"/>
        </c:scaling>
        <c:delete val="0"/>
        <c:axPos val="l"/>
        <c:majorGridlines>
          <c:spPr>
            <a:ln w="9525" cap="flat" cmpd="sng" algn="ctr">
              <a:solidFill>
                <a:schemeClr val="bg1">
                  <a:lumMod val="60000"/>
                  <a:lumOff val="4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n-US"/>
          </a:p>
        </c:txPr>
        <c:crossAx val="128826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n-US"/>
        </a:p>
      </c:txPr>
    </c:legend>
    <c:plotVisOnly val="1"/>
    <c:dispBlanksAs val="gap"/>
    <c:showDLblsOverMax val="0"/>
  </c:chart>
  <c:spPr>
    <a:noFill/>
    <a:ln w="9525" cap="flat" cmpd="sng" algn="ctr">
      <a:solidFill>
        <a:schemeClr val="bg1">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sz="1800" b="1">
                <a:solidFill>
                  <a:schemeClr val="bg1"/>
                </a:solidFill>
              </a:rPr>
              <a:t>Nitrogen (Ammonia) </a:t>
            </a:r>
          </a:p>
        </c:rich>
      </c:tx>
      <c:layout>
        <c:manualLayout>
          <c:xMode val="edge"/>
          <c:yMode val="edge"/>
          <c:x val="1.7352693017139646E-2"/>
          <c:y val="9.5140992208177476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'Water Quality Pt 40 (Grab)'!$W$9</c:f>
              <c:strCache>
                <c:ptCount val="1"/>
                <c:pt idx="0">
                  <c:v>Nitrogen (ammonia)
ug/L</c:v>
                </c:pt>
              </c:strCache>
            </c:strRef>
          </c:tx>
          <c:spPr>
            <a:solidFill>
              <a:schemeClr val="tx1"/>
            </a:solidFill>
            <a:ln>
              <a:noFill/>
            </a:ln>
            <a:effectLst/>
          </c:spPr>
          <c:invertIfNegative val="0"/>
          <c:cat>
            <c:strRef>
              <c:f>'Water Quality Pt 40 (Grab)'!$B$10:$B$28</c:f>
              <c:strCache>
                <c:ptCount val="19"/>
                <c:pt idx="0">
                  <c:v>28/05/2021</c:v>
                </c:pt>
                <c:pt idx="1">
                  <c:v>29/06/2021</c:v>
                </c:pt>
                <c:pt idx="2">
                  <c:v>27/07/2021</c:v>
                </c:pt>
                <c:pt idx="3">
                  <c:v>30/08/2021</c:v>
                </c:pt>
                <c:pt idx="4">
                  <c:v>24/09/2021</c:v>
                </c:pt>
                <c:pt idx="5">
                  <c:v>16/10/2021</c:v>
                </c:pt>
                <c:pt idx="6">
                  <c:v>11/11/2021</c:v>
                </c:pt>
                <c:pt idx="7">
                  <c:v>22/12/2021</c:v>
                </c:pt>
                <c:pt idx="8">
                  <c:v>25/01/2022</c:v>
                </c:pt>
                <c:pt idx="9">
                  <c:v>23/02/2022</c:v>
                </c:pt>
                <c:pt idx="10">
                  <c:v>25/03/2022</c:v>
                </c:pt>
                <c:pt idx="11">
                  <c:v>12/04/2022</c:v>
                </c:pt>
                <c:pt idx="12">
                  <c:v>6/05/2022</c:v>
                </c:pt>
                <c:pt idx="13">
                  <c:v>24/06/2022</c:v>
                </c:pt>
                <c:pt idx="14">
                  <c:v>N/A</c:v>
                </c:pt>
                <c:pt idx="15">
                  <c:v>16/08/2022</c:v>
                </c:pt>
                <c:pt idx="16">
                  <c:v>19/09/2022</c:v>
                </c:pt>
                <c:pt idx="17">
                  <c:v>31/10/2022</c:v>
                </c:pt>
                <c:pt idx="18">
                  <c:v>16/11/2022</c:v>
                </c:pt>
              </c:strCache>
            </c:strRef>
          </c:cat>
          <c:val>
            <c:numRef>
              <c:f>'Water Quality Pt 40 (Grab)'!$W$10:$W$28</c:f>
              <c:numCache>
                <c:formatCode>0</c:formatCode>
                <c:ptCount val="19"/>
                <c:pt idx="0" formatCode="General">
                  <c:v>350</c:v>
                </c:pt>
                <c:pt idx="1">
                  <c:v>150</c:v>
                </c:pt>
                <c:pt idx="2" formatCode="0.0">
                  <c:v>260</c:v>
                </c:pt>
                <c:pt idx="3" formatCode="General">
                  <c:v>356</c:v>
                </c:pt>
                <c:pt idx="4" formatCode="General">
                  <c:v>331</c:v>
                </c:pt>
                <c:pt idx="5" formatCode="General">
                  <c:v>317</c:v>
                </c:pt>
                <c:pt idx="6" formatCode="General">
                  <c:v>167</c:v>
                </c:pt>
                <c:pt idx="7" formatCode="General">
                  <c:v>444</c:v>
                </c:pt>
                <c:pt idx="8" formatCode="General">
                  <c:v>396</c:v>
                </c:pt>
                <c:pt idx="9" formatCode="General">
                  <c:v>405</c:v>
                </c:pt>
                <c:pt idx="10" formatCode="General">
                  <c:v>385</c:v>
                </c:pt>
                <c:pt idx="11" formatCode="General">
                  <c:v>193</c:v>
                </c:pt>
                <c:pt idx="12" formatCode="General">
                  <c:v>190</c:v>
                </c:pt>
                <c:pt idx="13" formatCode="General">
                  <c:v>60</c:v>
                </c:pt>
                <c:pt idx="14" formatCode="General">
                  <c:v>0</c:v>
                </c:pt>
                <c:pt idx="15" formatCode="General">
                  <c:v>263</c:v>
                </c:pt>
                <c:pt idx="16" formatCode="General">
                  <c:v>256</c:v>
                </c:pt>
                <c:pt idx="17" formatCode="General">
                  <c:v>328</c:v>
                </c:pt>
                <c:pt idx="18" formatCode="General">
                  <c:v>200</c:v>
                </c:pt>
              </c:numCache>
            </c:numRef>
          </c:val>
          <c:extLst>
            <c:ext xmlns:c16="http://schemas.microsoft.com/office/drawing/2014/chart" uri="{C3380CC4-5D6E-409C-BE32-E72D297353CC}">
              <c16:uniqueId val="{00000000-D838-4232-B20F-0640D53CED1A}"/>
            </c:ext>
          </c:extLst>
        </c:ser>
        <c:dLbls>
          <c:showLegendKey val="0"/>
          <c:showVal val="0"/>
          <c:showCatName val="0"/>
          <c:showSerName val="0"/>
          <c:showPercent val="0"/>
          <c:showBubbleSize val="0"/>
        </c:dLbls>
        <c:gapWidth val="219"/>
        <c:overlap val="-27"/>
        <c:axId val="1058766016"/>
        <c:axId val="1058752704"/>
      </c:barChart>
      <c:catAx>
        <c:axId val="1058766016"/>
        <c:scaling>
          <c:orientation val="minMax"/>
        </c:scaling>
        <c:delete val="0"/>
        <c:axPos val="b"/>
        <c:numFmt formatCode="mmm\-yy" sourceLinked="0"/>
        <c:majorTickMark val="out"/>
        <c:minorTickMark val="none"/>
        <c:tickLblPos val="nextTo"/>
        <c:spPr>
          <a:noFill/>
          <a:ln w="9525" cap="flat" cmpd="sng" algn="ctr">
            <a:solidFill>
              <a:schemeClr val="bg1">
                <a:lumMod val="60000"/>
                <a:lumOff val="40000"/>
              </a:schemeClr>
            </a:solidFill>
            <a:round/>
          </a:ln>
          <a:effectLst/>
        </c:spPr>
        <c:txPr>
          <a:bodyPr rot="-540000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crossAx val="1058752704"/>
        <c:crosses val="autoZero"/>
        <c:auto val="1"/>
        <c:lblAlgn val="ctr"/>
        <c:lblOffset val="100"/>
        <c:noMultiLvlLbl val="1"/>
      </c:catAx>
      <c:valAx>
        <c:axId val="1058752704"/>
        <c:scaling>
          <c:orientation val="minMax"/>
        </c:scaling>
        <c:delete val="0"/>
        <c:axPos val="l"/>
        <c:majorGridlines>
          <c:spPr>
            <a:ln w="9525" cap="flat" cmpd="sng" algn="ctr">
              <a:solidFill>
                <a:schemeClr val="bg1">
                  <a:lumMod val="60000"/>
                  <a:lumOff val="4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n-US"/>
          </a:p>
        </c:txPr>
        <c:crossAx val="1058766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n-US"/>
        </a:p>
      </c:txPr>
    </c:legend>
    <c:plotVisOnly val="1"/>
    <c:dispBlanksAs val="gap"/>
    <c:showDLblsOverMax val="0"/>
  </c:chart>
  <c:spPr>
    <a:noFill/>
    <a:ln w="9525" cap="flat" cmpd="sng" algn="ctr">
      <a:solidFill>
        <a:schemeClr val="bg1">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sz="1800" b="1">
                <a:solidFill>
                  <a:schemeClr val="bg1"/>
                </a:solidFill>
              </a:rPr>
              <a:t>Nitrogen (Total) </a:t>
            </a:r>
          </a:p>
        </c:rich>
      </c:tx>
      <c:layout>
        <c:manualLayout>
          <c:xMode val="edge"/>
          <c:yMode val="edge"/>
          <c:x val="5.160697836297818E-2"/>
          <c:y val="2.486402486402486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'Water Quality Pt 40 (Grab)'!$X$9</c:f>
              <c:strCache>
                <c:ptCount val="1"/>
                <c:pt idx="0">
                  <c:v>Nitrogen (total)
ug/L</c:v>
                </c:pt>
              </c:strCache>
            </c:strRef>
          </c:tx>
          <c:spPr>
            <a:solidFill>
              <a:schemeClr val="tx1"/>
            </a:solidFill>
            <a:ln>
              <a:noFill/>
            </a:ln>
            <a:effectLst/>
          </c:spPr>
          <c:invertIfNegative val="0"/>
          <c:cat>
            <c:strRef>
              <c:f>'Water Quality Pt 40 (Grab)'!$B$10:$B$28</c:f>
              <c:strCache>
                <c:ptCount val="19"/>
                <c:pt idx="0">
                  <c:v>28/05/2021</c:v>
                </c:pt>
                <c:pt idx="1">
                  <c:v>29/06/2021</c:v>
                </c:pt>
                <c:pt idx="2">
                  <c:v>27/07/2021</c:v>
                </c:pt>
                <c:pt idx="3">
                  <c:v>30/08/2021</c:v>
                </c:pt>
                <c:pt idx="4">
                  <c:v>24/09/2021</c:v>
                </c:pt>
                <c:pt idx="5">
                  <c:v>16/10/2021</c:v>
                </c:pt>
                <c:pt idx="6">
                  <c:v>11/11/2021</c:v>
                </c:pt>
                <c:pt idx="7">
                  <c:v>22/12/2021</c:v>
                </c:pt>
                <c:pt idx="8">
                  <c:v>25/01/2022</c:v>
                </c:pt>
                <c:pt idx="9">
                  <c:v>23/02/2022</c:v>
                </c:pt>
                <c:pt idx="10">
                  <c:v>25/03/2022</c:v>
                </c:pt>
                <c:pt idx="11">
                  <c:v>12/04/2022</c:v>
                </c:pt>
                <c:pt idx="12">
                  <c:v>6/05/2022</c:v>
                </c:pt>
                <c:pt idx="13">
                  <c:v>24/06/2022</c:v>
                </c:pt>
                <c:pt idx="14">
                  <c:v>N/A</c:v>
                </c:pt>
                <c:pt idx="15">
                  <c:v>16/08/2022</c:v>
                </c:pt>
                <c:pt idx="16">
                  <c:v>19/09/2022</c:v>
                </c:pt>
                <c:pt idx="17">
                  <c:v>31/10/2022</c:v>
                </c:pt>
                <c:pt idx="18">
                  <c:v>16/11/2022</c:v>
                </c:pt>
              </c:strCache>
            </c:strRef>
          </c:cat>
          <c:val>
            <c:numRef>
              <c:f>'Water Quality Pt 40 (Grab)'!$X$10:$X$28</c:f>
              <c:numCache>
                <c:formatCode>0</c:formatCode>
                <c:ptCount val="19"/>
                <c:pt idx="0" formatCode="General">
                  <c:v>400</c:v>
                </c:pt>
                <c:pt idx="1">
                  <c:v>240</c:v>
                </c:pt>
                <c:pt idx="2">
                  <c:v>310</c:v>
                </c:pt>
                <c:pt idx="3" formatCode="General">
                  <c:v>360</c:v>
                </c:pt>
                <c:pt idx="4" formatCode="General">
                  <c:v>400</c:v>
                </c:pt>
                <c:pt idx="5" formatCode="General">
                  <c:v>350</c:v>
                </c:pt>
                <c:pt idx="6">
                  <c:v>230</c:v>
                </c:pt>
                <c:pt idx="7">
                  <c:v>460</c:v>
                </c:pt>
                <c:pt idx="8">
                  <c:v>420</c:v>
                </c:pt>
                <c:pt idx="9">
                  <c:v>470</c:v>
                </c:pt>
                <c:pt idx="10">
                  <c:v>300</c:v>
                </c:pt>
                <c:pt idx="11">
                  <c:v>240</c:v>
                </c:pt>
                <c:pt idx="12">
                  <c:v>300</c:v>
                </c:pt>
                <c:pt idx="13">
                  <c:v>130</c:v>
                </c:pt>
                <c:pt idx="14" formatCode="General">
                  <c:v>0</c:v>
                </c:pt>
                <c:pt idx="15">
                  <c:v>320</c:v>
                </c:pt>
                <c:pt idx="16">
                  <c:v>340</c:v>
                </c:pt>
                <c:pt idx="17">
                  <c:v>360</c:v>
                </c:pt>
                <c:pt idx="18">
                  <c:v>370</c:v>
                </c:pt>
              </c:numCache>
            </c:numRef>
          </c:val>
          <c:extLst>
            <c:ext xmlns:c16="http://schemas.microsoft.com/office/drawing/2014/chart" uri="{C3380CC4-5D6E-409C-BE32-E72D297353CC}">
              <c16:uniqueId val="{00000000-CDC6-4C55-863B-544DB67E2C4D}"/>
            </c:ext>
          </c:extLst>
        </c:ser>
        <c:dLbls>
          <c:showLegendKey val="0"/>
          <c:showVal val="0"/>
          <c:showCatName val="0"/>
          <c:showSerName val="0"/>
          <c:showPercent val="0"/>
          <c:showBubbleSize val="0"/>
        </c:dLbls>
        <c:gapWidth val="219"/>
        <c:overlap val="-27"/>
        <c:axId val="1288083504"/>
        <c:axId val="1288078928"/>
      </c:barChart>
      <c:catAx>
        <c:axId val="1288083504"/>
        <c:scaling>
          <c:orientation val="minMax"/>
        </c:scaling>
        <c:delete val="0"/>
        <c:axPos val="b"/>
        <c:numFmt formatCode="mmm\-yy" sourceLinked="0"/>
        <c:majorTickMark val="out"/>
        <c:minorTickMark val="none"/>
        <c:tickLblPos val="nextTo"/>
        <c:spPr>
          <a:noFill/>
          <a:ln w="9525" cap="flat" cmpd="sng" algn="ctr">
            <a:solidFill>
              <a:schemeClr val="bg1">
                <a:lumMod val="60000"/>
                <a:lumOff val="40000"/>
              </a:schemeClr>
            </a:solidFill>
            <a:round/>
          </a:ln>
          <a:effectLst/>
        </c:spPr>
        <c:txPr>
          <a:bodyPr rot="-540000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crossAx val="1288078928"/>
        <c:crosses val="autoZero"/>
        <c:auto val="1"/>
        <c:lblAlgn val="ctr"/>
        <c:lblOffset val="100"/>
        <c:noMultiLvlLbl val="1"/>
      </c:catAx>
      <c:valAx>
        <c:axId val="1288078928"/>
        <c:scaling>
          <c:orientation val="minMax"/>
        </c:scaling>
        <c:delete val="0"/>
        <c:axPos val="l"/>
        <c:majorGridlines>
          <c:spPr>
            <a:ln w="9525" cap="flat" cmpd="sng" algn="ctr">
              <a:solidFill>
                <a:schemeClr val="bg1">
                  <a:lumMod val="60000"/>
                  <a:lumOff val="4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n-US"/>
          </a:p>
        </c:txPr>
        <c:crossAx val="1288083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n-US"/>
        </a:p>
      </c:txPr>
    </c:legend>
    <c:plotVisOnly val="1"/>
    <c:dispBlanksAs val="gap"/>
    <c:showDLblsOverMax val="0"/>
  </c:chart>
  <c:spPr>
    <a:noFill/>
    <a:ln w="9525" cap="flat" cmpd="sng" algn="ctr">
      <a:solidFill>
        <a:schemeClr val="bg1">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sz="1800" b="1">
                <a:solidFill>
                  <a:schemeClr val="bg1"/>
                </a:solidFill>
              </a:rPr>
              <a:t>Oxidised Nitrogen</a:t>
            </a:r>
          </a:p>
        </c:rich>
      </c:tx>
      <c:layout>
        <c:manualLayout>
          <c:xMode val="edge"/>
          <c:yMode val="edge"/>
          <c:x val="2.5476444074995427E-2"/>
          <c:y val="3.108002347398308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'Water Quality Pt 40 (Grab)'!$Z$9</c:f>
              <c:strCache>
                <c:ptCount val="1"/>
                <c:pt idx="0">
                  <c:v>Oxidised nitrogen
ug/L</c:v>
                </c:pt>
              </c:strCache>
            </c:strRef>
          </c:tx>
          <c:spPr>
            <a:solidFill>
              <a:schemeClr val="tx1"/>
            </a:solidFill>
            <a:ln>
              <a:noFill/>
            </a:ln>
            <a:effectLst/>
          </c:spPr>
          <c:invertIfNegative val="0"/>
          <c:cat>
            <c:strRef>
              <c:f>'Water Quality Pt 40 (Grab)'!$B$10:$B$28</c:f>
              <c:strCache>
                <c:ptCount val="19"/>
                <c:pt idx="0">
                  <c:v>28/05/2021</c:v>
                </c:pt>
                <c:pt idx="1">
                  <c:v>29/06/2021</c:v>
                </c:pt>
                <c:pt idx="2">
                  <c:v>27/07/2021</c:v>
                </c:pt>
                <c:pt idx="3">
                  <c:v>30/08/2021</c:v>
                </c:pt>
                <c:pt idx="4">
                  <c:v>24/09/2021</c:v>
                </c:pt>
                <c:pt idx="5">
                  <c:v>16/10/2021</c:v>
                </c:pt>
                <c:pt idx="6">
                  <c:v>11/11/2021</c:v>
                </c:pt>
                <c:pt idx="7">
                  <c:v>22/12/2021</c:v>
                </c:pt>
                <c:pt idx="8">
                  <c:v>25/01/2022</c:v>
                </c:pt>
                <c:pt idx="9">
                  <c:v>23/02/2022</c:v>
                </c:pt>
                <c:pt idx="10">
                  <c:v>25/03/2022</c:v>
                </c:pt>
                <c:pt idx="11">
                  <c:v>12/04/2022</c:v>
                </c:pt>
                <c:pt idx="12">
                  <c:v>6/05/2022</c:v>
                </c:pt>
                <c:pt idx="13">
                  <c:v>24/06/2022</c:v>
                </c:pt>
                <c:pt idx="14">
                  <c:v>N/A</c:v>
                </c:pt>
                <c:pt idx="15">
                  <c:v>16/08/2022</c:v>
                </c:pt>
                <c:pt idx="16">
                  <c:v>19/09/2022</c:v>
                </c:pt>
                <c:pt idx="17">
                  <c:v>31/10/2022</c:v>
                </c:pt>
                <c:pt idx="18">
                  <c:v>16/11/2022</c:v>
                </c:pt>
              </c:strCache>
            </c:strRef>
          </c:cat>
          <c:val>
            <c:numRef>
              <c:f>'Water Quality Pt 40 (Grab)'!$Z$10:$Z$28</c:f>
              <c:numCache>
                <c:formatCode>0</c:formatCode>
                <c:ptCount val="19"/>
                <c:pt idx="0" formatCode="General">
                  <c:v>30</c:v>
                </c:pt>
                <c:pt idx="1">
                  <c:v>39</c:v>
                </c:pt>
                <c:pt idx="2" formatCode="0.0">
                  <c:v>40</c:v>
                </c:pt>
                <c:pt idx="3" formatCode="General">
                  <c:v>48</c:v>
                </c:pt>
                <c:pt idx="4" formatCode="General">
                  <c:v>16</c:v>
                </c:pt>
                <c:pt idx="5" formatCode="General">
                  <c:v>18</c:v>
                </c:pt>
                <c:pt idx="6" formatCode="General">
                  <c:v>28</c:v>
                </c:pt>
                <c:pt idx="7" formatCode="General">
                  <c:v>14</c:v>
                </c:pt>
                <c:pt idx="8" formatCode="General">
                  <c:v>14</c:v>
                </c:pt>
                <c:pt idx="9" formatCode="General">
                  <c:v>18</c:v>
                </c:pt>
                <c:pt idx="10" formatCode="General">
                  <c:v>61</c:v>
                </c:pt>
                <c:pt idx="11" formatCode="General">
                  <c:v>44</c:v>
                </c:pt>
                <c:pt idx="12" formatCode="General">
                  <c:v>60</c:v>
                </c:pt>
                <c:pt idx="13" formatCode="General">
                  <c:v>90</c:v>
                </c:pt>
                <c:pt idx="14" formatCode="General">
                  <c:v>0</c:v>
                </c:pt>
                <c:pt idx="15" formatCode="General">
                  <c:v>71</c:v>
                </c:pt>
                <c:pt idx="16" formatCode="General">
                  <c:v>82</c:v>
                </c:pt>
                <c:pt idx="17" formatCode="General">
                  <c:v>60</c:v>
                </c:pt>
                <c:pt idx="18" formatCode="General">
                  <c:v>37</c:v>
                </c:pt>
              </c:numCache>
            </c:numRef>
          </c:val>
          <c:extLst>
            <c:ext xmlns:c16="http://schemas.microsoft.com/office/drawing/2014/chart" uri="{C3380CC4-5D6E-409C-BE32-E72D297353CC}">
              <c16:uniqueId val="{00000000-2AC5-49A3-B303-1ED235E39493}"/>
            </c:ext>
          </c:extLst>
        </c:ser>
        <c:dLbls>
          <c:showLegendKey val="0"/>
          <c:showVal val="0"/>
          <c:showCatName val="0"/>
          <c:showSerName val="0"/>
          <c:showPercent val="0"/>
          <c:showBubbleSize val="0"/>
        </c:dLbls>
        <c:gapWidth val="219"/>
        <c:overlap val="-27"/>
        <c:axId val="1288146320"/>
        <c:axId val="1288159632"/>
      </c:barChart>
      <c:catAx>
        <c:axId val="1288146320"/>
        <c:scaling>
          <c:orientation val="minMax"/>
        </c:scaling>
        <c:delete val="0"/>
        <c:axPos val="b"/>
        <c:numFmt formatCode="mmm\-yy" sourceLinked="0"/>
        <c:majorTickMark val="out"/>
        <c:minorTickMark val="none"/>
        <c:tickLblPos val="nextTo"/>
        <c:spPr>
          <a:noFill/>
          <a:ln w="9525" cap="flat" cmpd="sng" algn="ctr">
            <a:solidFill>
              <a:schemeClr val="bg1">
                <a:lumMod val="60000"/>
                <a:lumOff val="40000"/>
              </a:schemeClr>
            </a:solidFill>
            <a:round/>
          </a:ln>
          <a:effectLst/>
        </c:spPr>
        <c:txPr>
          <a:bodyPr rot="-540000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crossAx val="1288159632"/>
        <c:crosses val="autoZero"/>
        <c:auto val="1"/>
        <c:lblAlgn val="ctr"/>
        <c:lblOffset val="100"/>
        <c:noMultiLvlLbl val="1"/>
      </c:catAx>
      <c:valAx>
        <c:axId val="1288159632"/>
        <c:scaling>
          <c:orientation val="minMax"/>
        </c:scaling>
        <c:delete val="0"/>
        <c:axPos val="l"/>
        <c:majorGridlines>
          <c:spPr>
            <a:ln w="9525" cap="flat" cmpd="sng" algn="ctr">
              <a:solidFill>
                <a:schemeClr val="bg1">
                  <a:lumMod val="60000"/>
                  <a:lumOff val="4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n-US"/>
          </a:p>
        </c:txPr>
        <c:crossAx val="1288146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n-US"/>
        </a:p>
      </c:txPr>
    </c:legend>
    <c:plotVisOnly val="1"/>
    <c:dispBlanksAs val="gap"/>
    <c:showDLblsOverMax val="0"/>
  </c:chart>
  <c:spPr>
    <a:noFill/>
    <a:ln w="9525" cap="flat" cmpd="sng" algn="ctr">
      <a:solidFill>
        <a:schemeClr val="bg1">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sz="1800" b="1">
                <a:solidFill>
                  <a:schemeClr val="bg1"/>
                </a:solidFill>
              </a:rPr>
              <a:t>Total alkalinity</a:t>
            </a:r>
          </a:p>
        </c:rich>
      </c:tx>
      <c:layout>
        <c:manualLayout>
          <c:xMode val="edge"/>
          <c:yMode val="edge"/>
          <c:x val="3.2060280182856976E-2"/>
          <c:y val="3.3657889024904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'Water Quality Pt 40 (Grab)'!$AA$9</c:f>
              <c:strCache>
                <c:ptCount val="1"/>
                <c:pt idx="0">
                  <c:v>Total alkalinity
mg/L</c:v>
                </c:pt>
              </c:strCache>
            </c:strRef>
          </c:tx>
          <c:spPr>
            <a:solidFill>
              <a:schemeClr val="tx1"/>
            </a:solidFill>
            <a:ln>
              <a:noFill/>
            </a:ln>
            <a:effectLst/>
          </c:spPr>
          <c:invertIfNegative val="0"/>
          <c:cat>
            <c:strRef>
              <c:f>'Water Quality Pt 40 (Grab)'!$B$10:$B$28</c:f>
              <c:strCache>
                <c:ptCount val="19"/>
                <c:pt idx="0">
                  <c:v>28/05/2021</c:v>
                </c:pt>
                <c:pt idx="1">
                  <c:v>29/06/2021</c:v>
                </c:pt>
                <c:pt idx="2">
                  <c:v>27/07/2021</c:v>
                </c:pt>
                <c:pt idx="3">
                  <c:v>30/08/2021</c:v>
                </c:pt>
                <c:pt idx="4">
                  <c:v>24/09/2021</c:v>
                </c:pt>
                <c:pt idx="5">
                  <c:v>16/10/2021</c:v>
                </c:pt>
                <c:pt idx="6">
                  <c:v>11/11/2021</c:v>
                </c:pt>
                <c:pt idx="7">
                  <c:v>22/12/2021</c:v>
                </c:pt>
                <c:pt idx="8">
                  <c:v>25/01/2022</c:v>
                </c:pt>
                <c:pt idx="9">
                  <c:v>23/02/2022</c:v>
                </c:pt>
                <c:pt idx="10">
                  <c:v>25/03/2022</c:v>
                </c:pt>
                <c:pt idx="11">
                  <c:v>12/04/2022</c:v>
                </c:pt>
                <c:pt idx="12">
                  <c:v>6/05/2022</c:v>
                </c:pt>
                <c:pt idx="13">
                  <c:v>24/06/2022</c:v>
                </c:pt>
                <c:pt idx="14">
                  <c:v>N/A</c:v>
                </c:pt>
                <c:pt idx="15">
                  <c:v>16/08/2022</c:v>
                </c:pt>
                <c:pt idx="16">
                  <c:v>19/09/2022</c:v>
                </c:pt>
                <c:pt idx="17">
                  <c:v>31/10/2022</c:v>
                </c:pt>
                <c:pt idx="18">
                  <c:v>16/11/2022</c:v>
                </c:pt>
              </c:strCache>
            </c:strRef>
          </c:cat>
          <c:val>
            <c:numRef>
              <c:f>'Water Quality Pt 40 (Grab)'!$AA$10:$AA$28</c:f>
              <c:numCache>
                <c:formatCode>0</c:formatCode>
                <c:ptCount val="19"/>
                <c:pt idx="0" formatCode="General">
                  <c:v>86</c:v>
                </c:pt>
                <c:pt idx="1">
                  <c:v>83</c:v>
                </c:pt>
                <c:pt idx="2" formatCode="0.0">
                  <c:v>64</c:v>
                </c:pt>
                <c:pt idx="3" formatCode="General">
                  <c:v>102</c:v>
                </c:pt>
                <c:pt idx="4" formatCode="General">
                  <c:v>104</c:v>
                </c:pt>
                <c:pt idx="5" formatCode="General">
                  <c:v>78</c:v>
                </c:pt>
                <c:pt idx="6" formatCode="General">
                  <c:v>72</c:v>
                </c:pt>
                <c:pt idx="7" formatCode="General">
                  <c:v>91</c:v>
                </c:pt>
                <c:pt idx="8" formatCode="General">
                  <c:v>105</c:v>
                </c:pt>
                <c:pt idx="9" formatCode="General">
                  <c:v>57</c:v>
                </c:pt>
                <c:pt idx="10" formatCode="General">
                  <c:v>98</c:v>
                </c:pt>
                <c:pt idx="11" formatCode="General">
                  <c:v>76</c:v>
                </c:pt>
                <c:pt idx="12" formatCode="General">
                  <c:v>89</c:v>
                </c:pt>
                <c:pt idx="13" formatCode="General">
                  <c:v>66</c:v>
                </c:pt>
                <c:pt idx="14" formatCode="General">
                  <c:v>0</c:v>
                </c:pt>
                <c:pt idx="15" formatCode="General">
                  <c:v>85</c:v>
                </c:pt>
                <c:pt idx="16" formatCode="General">
                  <c:v>92</c:v>
                </c:pt>
                <c:pt idx="17" formatCode="General">
                  <c:v>104</c:v>
                </c:pt>
                <c:pt idx="18" formatCode="General">
                  <c:v>94</c:v>
                </c:pt>
              </c:numCache>
            </c:numRef>
          </c:val>
          <c:extLst>
            <c:ext xmlns:c16="http://schemas.microsoft.com/office/drawing/2014/chart" uri="{C3380CC4-5D6E-409C-BE32-E72D297353CC}">
              <c16:uniqueId val="{00000000-61B7-48E0-B594-0B032312AD6A}"/>
            </c:ext>
          </c:extLst>
        </c:ser>
        <c:dLbls>
          <c:showLegendKey val="0"/>
          <c:showVal val="0"/>
          <c:showCatName val="0"/>
          <c:showSerName val="0"/>
          <c:showPercent val="0"/>
          <c:showBubbleSize val="0"/>
        </c:dLbls>
        <c:gapWidth val="219"/>
        <c:overlap val="-27"/>
        <c:axId val="1288157136"/>
        <c:axId val="1288164624"/>
      </c:barChart>
      <c:catAx>
        <c:axId val="1288157136"/>
        <c:scaling>
          <c:orientation val="minMax"/>
        </c:scaling>
        <c:delete val="0"/>
        <c:axPos val="b"/>
        <c:numFmt formatCode="mmm\-yy" sourceLinked="0"/>
        <c:majorTickMark val="out"/>
        <c:minorTickMark val="none"/>
        <c:tickLblPos val="nextTo"/>
        <c:spPr>
          <a:noFill/>
          <a:ln w="9525" cap="flat" cmpd="sng" algn="ctr">
            <a:solidFill>
              <a:schemeClr val="bg1">
                <a:lumMod val="60000"/>
                <a:lumOff val="40000"/>
              </a:schemeClr>
            </a:solidFill>
            <a:round/>
          </a:ln>
          <a:effectLst/>
        </c:spPr>
        <c:txPr>
          <a:bodyPr rot="-540000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crossAx val="1288164624"/>
        <c:crosses val="autoZero"/>
        <c:auto val="1"/>
        <c:lblAlgn val="ctr"/>
        <c:lblOffset val="100"/>
        <c:noMultiLvlLbl val="1"/>
      </c:catAx>
      <c:valAx>
        <c:axId val="1288164624"/>
        <c:scaling>
          <c:orientation val="minMax"/>
        </c:scaling>
        <c:delete val="0"/>
        <c:axPos val="l"/>
        <c:majorGridlines>
          <c:spPr>
            <a:ln w="9525" cap="flat" cmpd="sng" algn="ctr">
              <a:solidFill>
                <a:schemeClr val="bg1">
                  <a:lumMod val="60000"/>
                  <a:lumOff val="4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n-US"/>
          </a:p>
        </c:txPr>
        <c:crossAx val="1288157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n-US"/>
        </a:p>
      </c:txPr>
    </c:legend>
    <c:plotVisOnly val="1"/>
    <c:dispBlanksAs val="gap"/>
    <c:showDLblsOverMax val="0"/>
  </c:chart>
  <c:spPr>
    <a:noFill/>
    <a:ln w="9525" cap="flat" cmpd="sng" algn="ctr">
      <a:solidFill>
        <a:schemeClr val="bg1">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sz="1800" b="1">
                <a:solidFill>
                  <a:schemeClr val="bg1"/>
                </a:solidFill>
              </a:rPr>
              <a:t>Zinc </a:t>
            </a:r>
          </a:p>
        </c:rich>
      </c:tx>
      <c:layout>
        <c:manualLayout>
          <c:xMode val="edge"/>
          <c:yMode val="edge"/>
          <c:x val="3.390304149134022E-2"/>
          <c:y val="1.237022525741878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'Water Quality Pt 40 (Grab)'!$AB$9</c:f>
              <c:strCache>
                <c:ptCount val="1"/>
                <c:pt idx="0">
                  <c:v>Zinc (dissolved)
ug/L</c:v>
                </c:pt>
              </c:strCache>
            </c:strRef>
          </c:tx>
          <c:spPr>
            <a:solidFill>
              <a:schemeClr val="tx1"/>
            </a:solidFill>
            <a:ln>
              <a:noFill/>
            </a:ln>
            <a:effectLst/>
          </c:spPr>
          <c:invertIfNegative val="0"/>
          <c:cat>
            <c:strRef>
              <c:f>'Water Quality Pt 40 (Grab)'!$B$10:$B$28</c:f>
              <c:strCache>
                <c:ptCount val="19"/>
                <c:pt idx="0">
                  <c:v>28/05/2021</c:v>
                </c:pt>
                <c:pt idx="1">
                  <c:v>29/06/2021</c:v>
                </c:pt>
                <c:pt idx="2">
                  <c:v>27/07/2021</c:v>
                </c:pt>
                <c:pt idx="3">
                  <c:v>30/08/2021</c:v>
                </c:pt>
                <c:pt idx="4">
                  <c:v>24/09/2021</c:v>
                </c:pt>
                <c:pt idx="5">
                  <c:v>16/10/2021</c:v>
                </c:pt>
                <c:pt idx="6">
                  <c:v>11/11/2021</c:v>
                </c:pt>
                <c:pt idx="7">
                  <c:v>22/12/2021</c:v>
                </c:pt>
                <c:pt idx="8">
                  <c:v>25/01/2022</c:v>
                </c:pt>
                <c:pt idx="9">
                  <c:v>23/02/2022</c:v>
                </c:pt>
                <c:pt idx="10">
                  <c:v>25/03/2022</c:v>
                </c:pt>
                <c:pt idx="11">
                  <c:v>12/04/2022</c:v>
                </c:pt>
                <c:pt idx="12">
                  <c:v>6/05/2022</c:v>
                </c:pt>
                <c:pt idx="13">
                  <c:v>24/06/2022</c:v>
                </c:pt>
                <c:pt idx="14">
                  <c:v>N/A</c:v>
                </c:pt>
                <c:pt idx="15">
                  <c:v>16/08/2022</c:v>
                </c:pt>
                <c:pt idx="16">
                  <c:v>19/09/2022</c:v>
                </c:pt>
                <c:pt idx="17">
                  <c:v>31/10/2022</c:v>
                </c:pt>
                <c:pt idx="18">
                  <c:v>16/11/2022</c:v>
                </c:pt>
              </c:strCache>
            </c:strRef>
          </c:cat>
          <c:val>
            <c:numRef>
              <c:f>'Water Quality Pt 40 (Grab)'!$AB$10:$AB$28</c:f>
              <c:numCache>
                <c:formatCode>0</c:formatCode>
                <c:ptCount val="19"/>
                <c:pt idx="0" formatCode="General">
                  <c:v>6</c:v>
                </c:pt>
                <c:pt idx="1">
                  <c:v>2.2999999999999998</c:v>
                </c:pt>
                <c:pt idx="2" formatCode="0.0">
                  <c:v>6.4</c:v>
                </c:pt>
                <c:pt idx="3" formatCode="General">
                  <c:v>0.6</c:v>
                </c:pt>
                <c:pt idx="4" formatCode="General">
                  <c:v>1.4</c:v>
                </c:pt>
                <c:pt idx="5" formatCode="General">
                  <c:v>0.5</c:v>
                </c:pt>
                <c:pt idx="6" formatCode="General">
                  <c:v>0.5</c:v>
                </c:pt>
                <c:pt idx="7" formatCode="General">
                  <c:v>1.5</c:v>
                </c:pt>
                <c:pt idx="8" formatCode="General">
                  <c:v>1.5</c:v>
                </c:pt>
                <c:pt idx="9" formatCode="General">
                  <c:v>1.9</c:v>
                </c:pt>
                <c:pt idx="10" formatCode="General">
                  <c:v>3.9</c:v>
                </c:pt>
                <c:pt idx="11" formatCode="General">
                  <c:v>2.6</c:v>
                </c:pt>
                <c:pt idx="12" formatCode="General">
                  <c:v>0.5</c:v>
                </c:pt>
                <c:pt idx="13" formatCode="General">
                  <c:v>1.6</c:v>
                </c:pt>
                <c:pt idx="14" formatCode="General">
                  <c:v>0</c:v>
                </c:pt>
                <c:pt idx="15" formatCode="General">
                  <c:v>0.9</c:v>
                </c:pt>
                <c:pt idx="16" formatCode="General">
                  <c:v>1.3</c:v>
                </c:pt>
                <c:pt idx="17" formatCode="General">
                  <c:v>0.5</c:v>
                </c:pt>
                <c:pt idx="18" formatCode="General">
                  <c:v>0.8</c:v>
                </c:pt>
              </c:numCache>
            </c:numRef>
          </c:val>
          <c:extLst>
            <c:ext xmlns:c16="http://schemas.microsoft.com/office/drawing/2014/chart" uri="{C3380CC4-5D6E-409C-BE32-E72D297353CC}">
              <c16:uniqueId val="{00000000-9293-4F08-9948-D3A300B4B2A3}"/>
            </c:ext>
          </c:extLst>
        </c:ser>
        <c:dLbls>
          <c:showLegendKey val="0"/>
          <c:showVal val="0"/>
          <c:showCatName val="0"/>
          <c:showSerName val="0"/>
          <c:showPercent val="0"/>
          <c:showBubbleSize val="0"/>
        </c:dLbls>
        <c:gapWidth val="219"/>
        <c:overlap val="-27"/>
        <c:axId val="1288178768"/>
        <c:axId val="1288197072"/>
      </c:barChart>
      <c:catAx>
        <c:axId val="1288178768"/>
        <c:scaling>
          <c:orientation val="minMax"/>
        </c:scaling>
        <c:delete val="0"/>
        <c:axPos val="b"/>
        <c:numFmt formatCode="mmm\-yy" sourceLinked="0"/>
        <c:majorTickMark val="out"/>
        <c:minorTickMark val="none"/>
        <c:tickLblPos val="nextTo"/>
        <c:spPr>
          <a:noFill/>
          <a:ln w="9525" cap="flat" cmpd="sng" algn="ctr">
            <a:solidFill>
              <a:schemeClr val="bg1">
                <a:lumMod val="60000"/>
                <a:lumOff val="40000"/>
              </a:schemeClr>
            </a:solidFill>
            <a:round/>
          </a:ln>
          <a:effectLst/>
        </c:spPr>
        <c:txPr>
          <a:bodyPr rot="-540000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crossAx val="1288197072"/>
        <c:crosses val="autoZero"/>
        <c:auto val="1"/>
        <c:lblAlgn val="ctr"/>
        <c:lblOffset val="100"/>
        <c:noMultiLvlLbl val="1"/>
      </c:catAx>
      <c:valAx>
        <c:axId val="1288197072"/>
        <c:scaling>
          <c:orientation val="minMax"/>
        </c:scaling>
        <c:delete val="0"/>
        <c:axPos val="l"/>
        <c:majorGridlines>
          <c:spPr>
            <a:ln w="9525" cap="flat" cmpd="sng" algn="ctr">
              <a:solidFill>
                <a:schemeClr val="bg1">
                  <a:lumMod val="60000"/>
                  <a:lumOff val="4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n-US"/>
          </a:p>
        </c:txPr>
        <c:crossAx val="1288178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n-US"/>
        </a:p>
      </c:txPr>
    </c:legend>
    <c:plotVisOnly val="1"/>
    <c:dispBlanksAs val="gap"/>
    <c:showDLblsOverMax val="0"/>
  </c:chart>
  <c:spPr>
    <a:noFill/>
    <a:ln w="9525" cap="flat" cmpd="sng" algn="ctr">
      <a:solidFill>
        <a:schemeClr val="bg1">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sz="1800" b="1">
                <a:solidFill>
                  <a:schemeClr val="bg1"/>
                </a:solidFill>
              </a:rPr>
              <a:t>pH</a:t>
            </a:r>
            <a:r>
              <a:rPr lang="en-US" sz="1800" b="1" baseline="0">
                <a:solidFill>
                  <a:schemeClr val="bg1"/>
                </a:solidFill>
              </a:rPr>
              <a:t> (pH Units)</a:t>
            </a:r>
            <a:endParaRPr lang="en-US" sz="1800" b="1">
              <a:solidFill>
                <a:schemeClr val="bg1"/>
              </a:solidFill>
            </a:endParaRPr>
          </a:p>
        </c:rich>
      </c:tx>
      <c:layout>
        <c:manualLayout>
          <c:xMode val="edge"/>
          <c:yMode val="edge"/>
          <c:x val="2.8466944394469184E-2"/>
          <c:y val="2.207767018742178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'Water Quality Pt 40 (Grab)'!$G$9</c:f>
              <c:strCache>
                <c:ptCount val="1"/>
                <c:pt idx="0">
                  <c:v>pH
(pH units)
</c:v>
                </c:pt>
              </c:strCache>
            </c:strRef>
          </c:tx>
          <c:spPr>
            <a:solidFill>
              <a:schemeClr val="tx1"/>
            </a:solidFill>
            <a:ln>
              <a:noFill/>
            </a:ln>
            <a:effectLst/>
          </c:spPr>
          <c:invertIfNegative val="0"/>
          <c:cat>
            <c:strRef>
              <c:f>'Water Quality Pt 40 (Grab)'!$B$10:$B$28</c:f>
              <c:strCache>
                <c:ptCount val="19"/>
                <c:pt idx="0">
                  <c:v>28/05/2021</c:v>
                </c:pt>
                <c:pt idx="1">
                  <c:v>29/06/2021</c:v>
                </c:pt>
                <c:pt idx="2">
                  <c:v>27/07/2021</c:v>
                </c:pt>
                <c:pt idx="3">
                  <c:v>30/08/2021</c:v>
                </c:pt>
                <c:pt idx="4">
                  <c:v>24/09/2021</c:v>
                </c:pt>
                <c:pt idx="5">
                  <c:v>16/10/2021</c:v>
                </c:pt>
                <c:pt idx="6">
                  <c:v>11/11/2021</c:v>
                </c:pt>
                <c:pt idx="7">
                  <c:v>22/12/2021</c:v>
                </c:pt>
                <c:pt idx="8">
                  <c:v>25/01/2022</c:v>
                </c:pt>
                <c:pt idx="9">
                  <c:v>23/02/2022</c:v>
                </c:pt>
                <c:pt idx="10">
                  <c:v>25/03/2022</c:v>
                </c:pt>
                <c:pt idx="11">
                  <c:v>12/04/2022</c:v>
                </c:pt>
                <c:pt idx="12">
                  <c:v>6/05/2022</c:v>
                </c:pt>
                <c:pt idx="13">
                  <c:v>24/06/2022</c:v>
                </c:pt>
                <c:pt idx="14">
                  <c:v>N/A</c:v>
                </c:pt>
                <c:pt idx="15">
                  <c:v>16/08/2022</c:v>
                </c:pt>
                <c:pt idx="16">
                  <c:v>19/09/2022</c:v>
                </c:pt>
                <c:pt idx="17">
                  <c:v>31/10/2022</c:v>
                </c:pt>
                <c:pt idx="18">
                  <c:v>16/11/2022</c:v>
                </c:pt>
              </c:strCache>
            </c:strRef>
          </c:cat>
          <c:val>
            <c:numRef>
              <c:f>'Water Quality Pt 40 (Grab)'!$G$10:$G$28</c:f>
              <c:numCache>
                <c:formatCode>General</c:formatCode>
                <c:ptCount val="19"/>
                <c:pt idx="0">
                  <c:v>8.3800000000000008</c:v>
                </c:pt>
                <c:pt idx="1">
                  <c:v>7.72</c:v>
                </c:pt>
                <c:pt idx="2">
                  <c:v>7.4</c:v>
                </c:pt>
                <c:pt idx="3">
                  <c:v>8.1</c:v>
                </c:pt>
                <c:pt idx="4">
                  <c:v>8.2200000000000006</c:v>
                </c:pt>
                <c:pt idx="5">
                  <c:v>7.85</c:v>
                </c:pt>
                <c:pt idx="6">
                  <c:v>8.5</c:v>
                </c:pt>
                <c:pt idx="7">
                  <c:v>8.43</c:v>
                </c:pt>
                <c:pt idx="8">
                  <c:v>8.41</c:v>
                </c:pt>
                <c:pt idx="9">
                  <c:v>7.02</c:v>
                </c:pt>
                <c:pt idx="10">
                  <c:v>8.4700000000000006</c:v>
                </c:pt>
                <c:pt idx="11">
                  <c:v>7.47</c:v>
                </c:pt>
                <c:pt idx="12">
                  <c:v>8.4600000000000009</c:v>
                </c:pt>
                <c:pt idx="13">
                  <c:v>8.24</c:v>
                </c:pt>
                <c:pt idx="14">
                  <c:v>0</c:v>
                </c:pt>
                <c:pt idx="15">
                  <c:v>7.82</c:v>
                </c:pt>
                <c:pt idx="16">
                  <c:v>8.26</c:v>
                </c:pt>
                <c:pt idx="17">
                  <c:v>8.0500000000000007</c:v>
                </c:pt>
                <c:pt idx="18">
                  <c:v>8.09</c:v>
                </c:pt>
              </c:numCache>
            </c:numRef>
          </c:val>
          <c:extLst>
            <c:ext xmlns:c16="http://schemas.microsoft.com/office/drawing/2014/chart" uri="{C3380CC4-5D6E-409C-BE32-E72D297353CC}">
              <c16:uniqueId val="{00000000-E0B5-4C42-A2CE-DA4148500B9B}"/>
            </c:ext>
          </c:extLst>
        </c:ser>
        <c:dLbls>
          <c:showLegendKey val="0"/>
          <c:showVal val="0"/>
          <c:showCatName val="0"/>
          <c:showSerName val="0"/>
          <c:showPercent val="0"/>
          <c:showBubbleSize val="0"/>
        </c:dLbls>
        <c:gapWidth val="219"/>
        <c:overlap val="-27"/>
        <c:axId val="478281008"/>
        <c:axId val="478289328"/>
      </c:barChart>
      <c:catAx>
        <c:axId val="478281008"/>
        <c:scaling>
          <c:orientation val="minMax"/>
        </c:scaling>
        <c:delete val="0"/>
        <c:axPos val="b"/>
        <c:numFmt formatCode="General" sourceLinked="1"/>
        <c:majorTickMark val="out"/>
        <c:minorTickMark val="none"/>
        <c:tickLblPos val="nextTo"/>
        <c:spPr>
          <a:noFill/>
          <a:ln w="9525" cap="flat" cmpd="sng" algn="ctr">
            <a:solidFill>
              <a:schemeClr val="bg1">
                <a:lumMod val="60000"/>
                <a:lumOff val="40000"/>
              </a:schemeClr>
            </a:solidFill>
            <a:round/>
          </a:ln>
          <a:effectLst/>
        </c:spPr>
        <c:txPr>
          <a:bodyPr rot="-540000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crossAx val="478289328"/>
        <c:crosses val="autoZero"/>
        <c:auto val="1"/>
        <c:lblAlgn val="ctr"/>
        <c:lblOffset val="100"/>
        <c:noMultiLvlLbl val="0"/>
      </c:catAx>
      <c:valAx>
        <c:axId val="478289328"/>
        <c:scaling>
          <c:orientation val="minMax"/>
        </c:scaling>
        <c:delete val="0"/>
        <c:axPos val="l"/>
        <c:majorGridlines>
          <c:spPr>
            <a:ln w="9525" cap="flat" cmpd="sng" algn="ctr">
              <a:solidFill>
                <a:schemeClr val="bg1">
                  <a:lumMod val="60000"/>
                  <a:lumOff val="4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n-US"/>
          </a:p>
        </c:txPr>
        <c:crossAx val="478281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1">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3.8106706918327723E-2"/>
          <c:y val="2.8385561856559785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5.0866668859663254E-2"/>
          <c:y val="0.13464243008223867"/>
          <c:w val="0.93334149489794827"/>
          <c:h val="0.55758357660562818"/>
        </c:manualLayout>
      </c:layout>
      <c:barChart>
        <c:barDir val="col"/>
        <c:grouping val="clustered"/>
        <c:varyColors val="0"/>
        <c:ser>
          <c:idx val="0"/>
          <c:order val="0"/>
          <c:tx>
            <c:strRef>
              <c:f>'Water Quality Pt 40 (Grab)'!$H$9</c:f>
              <c:strCache>
                <c:ptCount val="1"/>
                <c:pt idx="0">
                  <c:v>Conductivity (µS/cm)</c:v>
                </c:pt>
              </c:strCache>
            </c:strRef>
          </c:tx>
          <c:spPr>
            <a:solidFill>
              <a:schemeClr val="tx1"/>
            </a:solidFill>
            <a:ln>
              <a:noFill/>
            </a:ln>
            <a:effectLst/>
          </c:spPr>
          <c:invertIfNegative val="0"/>
          <c:cat>
            <c:strRef>
              <c:f>'Water Quality Pt 40 (Grab)'!$B$10:$B$28</c:f>
              <c:strCache>
                <c:ptCount val="19"/>
                <c:pt idx="0">
                  <c:v>28/05/2021</c:v>
                </c:pt>
                <c:pt idx="1">
                  <c:v>29/06/2021</c:v>
                </c:pt>
                <c:pt idx="2">
                  <c:v>27/07/2021</c:v>
                </c:pt>
                <c:pt idx="3">
                  <c:v>30/08/2021</c:v>
                </c:pt>
                <c:pt idx="4">
                  <c:v>24/09/2021</c:v>
                </c:pt>
                <c:pt idx="5">
                  <c:v>16/10/2021</c:v>
                </c:pt>
                <c:pt idx="6">
                  <c:v>11/11/2021</c:v>
                </c:pt>
                <c:pt idx="7">
                  <c:v>22/12/2021</c:v>
                </c:pt>
                <c:pt idx="8">
                  <c:v>25/01/2022</c:v>
                </c:pt>
                <c:pt idx="9">
                  <c:v>23/02/2022</c:v>
                </c:pt>
                <c:pt idx="10">
                  <c:v>25/03/2022</c:v>
                </c:pt>
                <c:pt idx="11">
                  <c:v>12/04/2022</c:v>
                </c:pt>
                <c:pt idx="12">
                  <c:v>6/05/2022</c:v>
                </c:pt>
                <c:pt idx="13">
                  <c:v>24/06/2022</c:v>
                </c:pt>
                <c:pt idx="14">
                  <c:v>N/A</c:v>
                </c:pt>
                <c:pt idx="15">
                  <c:v>16/08/2022</c:v>
                </c:pt>
                <c:pt idx="16">
                  <c:v>19/09/2022</c:v>
                </c:pt>
                <c:pt idx="17">
                  <c:v>31/10/2022</c:v>
                </c:pt>
                <c:pt idx="18">
                  <c:v>16/11/2022</c:v>
                </c:pt>
              </c:strCache>
            </c:strRef>
          </c:cat>
          <c:val>
            <c:numRef>
              <c:f>'Water Quality Pt 40 (Grab)'!$H$10:$H$28</c:f>
              <c:numCache>
                <c:formatCode>General</c:formatCode>
                <c:ptCount val="19"/>
                <c:pt idx="0">
                  <c:v>184</c:v>
                </c:pt>
                <c:pt idx="1">
                  <c:v>764</c:v>
                </c:pt>
                <c:pt idx="2">
                  <c:v>97</c:v>
                </c:pt>
                <c:pt idx="3">
                  <c:v>178</c:v>
                </c:pt>
                <c:pt idx="4">
                  <c:v>162</c:v>
                </c:pt>
                <c:pt idx="5">
                  <c:v>126</c:v>
                </c:pt>
                <c:pt idx="6">
                  <c:v>122</c:v>
                </c:pt>
                <c:pt idx="7">
                  <c:v>144</c:v>
                </c:pt>
                <c:pt idx="8">
                  <c:v>144</c:v>
                </c:pt>
                <c:pt idx="9">
                  <c:v>137</c:v>
                </c:pt>
                <c:pt idx="10">
                  <c:v>207</c:v>
                </c:pt>
                <c:pt idx="11">
                  <c:v>135</c:v>
                </c:pt>
                <c:pt idx="12">
                  <c:v>167</c:v>
                </c:pt>
                <c:pt idx="13">
                  <c:v>128</c:v>
                </c:pt>
                <c:pt idx="14">
                  <c:v>0</c:v>
                </c:pt>
                <c:pt idx="15">
                  <c:v>184</c:v>
                </c:pt>
                <c:pt idx="16">
                  <c:v>185</c:v>
                </c:pt>
                <c:pt idx="17">
                  <c:v>211</c:v>
                </c:pt>
                <c:pt idx="18">
                  <c:v>182</c:v>
                </c:pt>
              </c:numCache>
            </c:numRef>
          </c:val>
          <c:extLst>
            <c:ext xmlns:c16="http://schemas.microsoft.com/office/drawing/2014/chart" uri="{C3380CC4-5D6E-409C-BE32-E72D297353CC}">
              <c16:uniqueId val="{00000000-6046-4A18-8BFE-E7315CA0F414}"/>
            </c:ext>
          </c:extLst>
        </c:ser>
        <c:dLbls>
          <c:showLegendKey val="0"/>
          <c:showVal val="0"/>
          <c:showCatName val="0"/>
          <c:showSerName val="0"/>
          <c:showPercent val="0"/>
          <c:showBubbleSize val="0"/>
        </c:dLbls>
        <c:gapWidth val="219"/>
        <c:overlap val="-27"/>
        <c:axId val="855547712"/>
        <c:axId val="855569760"/>
      </c:barChart>
      <c:catAx>
        <c:axId val="855547712"/>
        <c:scaling>
          <c:orientation val="minMax"/>
        </c:scaling>
        <c:delete val="0"/>
        <c:axPos val="b"/>
        <c:numFmt formatCode="General" sourceLinked="1"/>
        <c:majorTickMark val="out"/>
        <c:minorTickMark val="none"/>
        <c:tickLblPos val="nextTo"/>
        <c:spPr>
          <a:noFill/>
          <a:ln w="9525" cap="flat" cmpd="sng" algn="ctr">
            <a:solidFill>
              <a:schemeClr val="bg1">
                <a:lumMod val="60000"/>
                <a:lumOff val="40000"/>
              </a:schemeClr>
            </a:solidFill>
            <a:round/>
          </a:ln>
          <a:effectLst/>
        </c:spPr>
        <c:txPr>
          <a:bodyPr rot="-540000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crossAx val="855569760"/>
        <c:crosses val="autoZero"/>
        <c:auto val="1"/>
        <c:lblAlgn val="ctr"/>
        <c:lblOffset val="100"/>
        <c:noMultiLvlLbl val="0"/>
      </c:catAx>
      <c:valAx>
        <c:axId val="855569760"/>
        <c:scaling>
          <c:orientation val="minMax"/>
        </c:scaling>
        <c:delete val="0"/>
        <c:axPos val="l"/>
        <c:majorGridlines>
          <c:spPr>
            <a:ln w="9525" cap="flat" cmpd="sng" algn="ctr">
              <a:solidFill>
                <a:schemeClr val="bg1">
                  <a:lumMod val="60000"/>
                  <a:lumOff val="4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n-US"/>
          </a:p>
        </c:txPr>
        <c:crossAx val="855547712"/>
        <c:crosses val="autoZero"/>
        <c:crossBetween val="between"/>
      </c:valAx>
      <c:spPr>
        <a:noFill/>
        <a:ln>
          <a:noFill/>
        </a:ln>
        <a:effectLst/>
      </c:spPr>
    </c:plotArea>
    <c:plotVisOnly val="1"/>
    <c:dispBlanksAs val="gap"/>
    <c:showDLblsOverMax val="0"/>
  </c:chart>
  <c:spPr>
    <a:solidFill>
      <a:srgbClr val="FFFFFF"/>
    </a:solidFill>
    <a:ln w="9525" cap="flat" cmpd="sng" algn="ctr">
      <a:solidFill>
        <a:schemeClr val="bg1">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Oil &amp;</a:t>
            </a:r>
            <a:r>
              <a:rPr lang="en-AU" baseline="0">
                <a:solidFill>
                  <a:schemeClr val="bg1">
                    <a:lumMod val="50000"/>
                  </a:schemeClr>
                </a:solidFill>
              </a:rPr>
              <a:t> Grease</a:t>
            </a:r>
            <a:endParaRPr lang="en-AU">
              <a:solidFill>
                <a:schemeClr val="bg1">
                  <a:lumMod val="50000"/>
                </a:schemeClr>
              </a:solidFill>
            </a:endParaRPr>
          </a:p>
        </c:rich>
      </c:tx>
      <c:overlay val="0"/>
    </c:title>
    <c:autoTitleDeleted val="0"/>
    <c:plotArea>
      <c:layout/>
      <c:barChart>
        <c:barDir val="col"/>
        <c:grouping val="clustered"/>
        <c:varyColors val="0"/>
        <c:ser>
          <c:idx val="0"/>
          <c:order val="0"/>
          <c:spPr>
            <a:solidFill>
              <a:schemeClr val="tx1"/>
            </a:solidFill>
          </c:spPr>
          <c:invertIfNegative val="0"/>
          <c:cat>
            <c:strLit>
              <c:ptCount val="1"/>
            </c:strLit>
          </c:cat>
          <c:val>
            <c:numLit>
              <c:formatCode>General</c:formatCode>
              <c:ptCount val="1"/>
              <c:pt idx="0">
                <c:v>1</c:v>
              </c:pt>
            </c:numLit>
          </c:val>
          <c:extLst>
            <c:ext xmlns:c16="http://schemas.microsoft.com/office/drawing/2014/chart" uri="{C3380CC4-5D6E-409C-BE32-E72D297353CC}">
              <c16:uniqueId val="{00000000-3B88-49D5-AC2A-069E82A08E44}"/>
            </c:ext>
          </c:extLst>
        </c:ser>
        <c:dLbls>
          <c:showLegendKey val="0"/>
          <c:showVal val="0"/>
          <c:showCatName val="0"/>
          <c:showSerName val="0"/>
          <c:showPercent val="0"/>
          <c:showBubbleSize val="0"/>
        </c:dLbls>
        <c:gapWidth val="150"/>
        <c:axId val="919433328"/>
        <c:axId val="1"/>
      </c:barChart>
      <c:lineChart>
        <c:grouping val="standard"/>
        <c:varyColors val="0"/>
        <c:ser>
          <c:idx val="1"/>
          <c:order val="1"/>
          <c:spPr>
            <a:ln>
              <a:solidFill>
                <a:srgbClr val="A4C8E1"/>
              </a:solidFill>
            </a:ln>
          </c:spPr>
          <c:marker>
            <c:symbol val="none"/>
          </c:marker>
          <c:cat>
            <c:strLit>
              <c:ptCount val="1"/>
            </c:strLit>
          </c:cat>
          <c:val>
            <c:numLit>
              <c:formatCode>General</c:formatCode>
              <c:ptCount val="1"/>
              <c:pt idx="0">
                <c:v>1</c:v>
              </c:pt>
            </c:numLit>
          </c:val>
          <c:smooth val="0"/>
          <c:extLst>
            <c:ext xmlns:c16="http://schemas.microsoft.com/office/drawing/2014/chart" uri="{C3380CC4-5D6E-409C-BE32-E72D297353CC}">
              <c16:uniqueId val="{00000001-3B88-49D5-AC2A-069E82A08E44}"/>
            </c:ext>
          </c:extLst>
        </c:ser>
        <c:dLbls>
          <c:showLegendKey val="0"/>
          <c:showVal val="0"/>
          <c:showCatName val="0"/>
          <c:showSerName val="0"/>
          <c:showPercent val="0"/>
          <c:showBubbleSize val="0"/>
        </c:dLbls>
        <c:marker val="1"/>
        <c:smooth val="0"/>
        <c:axId val="919433328"/>
        <c:axId val="1"/>
      </c:lineChart>
      <c:catAx>
        <c:axId val="91943332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943332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Flow</a:t>
            </a:r>
          </a:p>
        </c:rich>
      </c:tx>
      <c:layout>
        <c:manualLayout>
          <c:xMode val="edge"/>
          <c:yMode val="edge"/>
          <c:x val="1.4344656695251045E-2"/>
          <c:y val="2.0240309157335233E-2"/>
        </c:manualLayout>
      </c:layout>
      <c:overlay val="0"/>
    </c:title>
    <c:autoTitleDeleted val="0"/>
    <c:plotArea>
      <c:layout/>
      <c:barChart>
        <c:barDir val="col"/>
        <c:grouping val="clustered"/>
        <c:varyColors val="0"/>
        <c:ser>
          <c:idx val="0"/>
          <c:order val="0"/>
          <c:tx>
            <c:strRef>
              <c:f>'Water Discharge Pt 4'!$H$9</c:f>
              <c:strCache>
                <c:ptCount val="1"/>
                <c:pt idx="0">
                  <c:v>Max Flow
(kL/Day)</c:v>
                </c:pt>
              </c:strCache>
            </c:strRef>
          </c:tx>
          <c:spPr>
            <a:solidFill>
              <a:schemeClr val="tx1"/>
            </a:solidFill>
          </c:spPr>
          <c:invertIfNegative val="0"/>
          <c:cat>
            <c:numRef>
              <c:f>'Water Discharge Pt 4'!$B$10:$B$137</c:f>
              <c:numCache>
                <c:formatCode>mmm\-yy</c:formatCode>
                <c:ptCount val="128"/>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44002</c:v>
                </c:pt>
                <c:pt idx="99">
                  <c:v>44013</c:v>
                </c:pt>
                <c:pt idx="100">
                  <c:v>44044</c:v>
                </c:pt>
                <c:pt idx="101">
                  <c:v>44075</c:v>
                </c:pt>
                <c:pt idx="102">
                  <c:v>44105</c:v>
                </c:pt>
                <c:pt idx="103">
                  <c:v>44136</c:v>
                </c:pt>
                <c:pt idx="104">
                  <c:v>44166</c:v>
                </c:pt>
                <c:pt idx="105">
                  <c:v>44197</c:v>
                </c:pt>
                <c:pt idx="106">
                  <c:v>44228</c:v>
                </c:pt>
                <c:pt idx="107">
                  <c:v>44256</c:v>
                </c:pt>
                <c:pt idx="108">
                  <c:v>44287</c:v>
                </c:pt>
                <c:pt idx="109">
                  <c:v>44317</c:v>
                </c:pt>
                <c:pt idx="110">
                  <c:v>44348</c:v>
                </c:pt>
                <c:pt idx="111">
                  <c:v>44378</c:v>
                </c:pt>
                <c:pt idx="112">
                  <c:v>44409</c:v>
                </c:pt>
                <c:pt idx="113">
                  <c:v>44440</c:v>
                </c:pt>
                <c:pt idx="114">
                  <c:v>44470</c:v>
                </c:pt>
                <c:pt idx="115">
                  <c:v>44501</c:v>
                </c:pt>
                <c:pt idx="116">
                  <c:v>44531</c:v>
                </c:pt>
                <c:pt idx="117">
                  <c:v>44562</c:v>
                </c:pt>
                <c:pt idx="118">
                  <c:v>44593</c:v>
                </c:pt>
                <c:pt idx="119">
                  <c:v>44621</c:v>
                </c:pt>
                <c:pt idx="120">
                  <c:v>44652</c:v>
                </c:pt>
                <c:pt idx="121">
                  <c:v>44682</c:v>
                </c:pt>
                <c:pt idx="122">
                  <c:v>44713</c:v>
                </c:pt>
                <c:pt idx="123">
                  <c:v>44743</c:v>
                </c:pt>
                <c:pt idx="124">
                  <c:v>44774</c:v>
                </c:pt>
                <c:pt idx="125">
                  <c:v>44805</c:v>
                </c:pt>
                <c:pt idx="126">
                  <c:v>44835</c:v>
                </c:pt>
                <c:pt idx="127">
                  <c:v>44866</c:v>
                </c:pt>
              </c:numCache>
            </c:numRef>
          </c:cat>
          <c:val>
            <c:numRef>
              <c:f>'Water Discharge Pt 4'!$H$10:$H$137</c:f>
              <c:numCache>
                <c:formatCode>General</c:formatCode>
                <c:ptCount val="128"/>
                <c:pt idx="0">
                  <c:v>154</c:v>
                </c:pt>
                <c:pt idx="1">
                  <c:v>139</c:v>
                </c:pt>
                <c:pt idx="2">
                  <c:v>131</c:v>
                </c:pt>
                <c:pt idx="3">
                  <c:v>132</c:v>
                </c:pt>
                <c:pt idx="4">
                  <c:v>100</c:v>
                </c:pt>
                <c:pt idx="5">
                  <c:v>107</c:v>
                </c:pt>
                <c:pt idx="6">
                  <c:v>169</c:v>
                </c:pt>
                <c:pt idx="7">
                  <c:v>274</c:v>
                </c:pt>
                <c:pt idx="8">
                  <c:v>0</c:v>
                </c:pt>
                <c:pt idx="9">
                  <c:v>472</c:v>
                </c:pt>
                <c:pt idx="10">
                  <c:v>493</c:v>
                </c:pt>
                <c:pt idx="11">
                  <c:v>173</c:v>
                </c:pt>
                <c:pt idx="12">
                  <c:v>214</c:v>
                </c:pt>
                <c:pt idx="13">
                  <c:v>236</c:v>
                </c:pt>
                <c:pt idx="14">
                  <c:v>246</c:v>
                </c:pt>
                <c:pt idx="15">
                  <c:v>207</c:v>
                </c:pt>
                <c:pt idx="16">
                  <c:v>197</c:v>
                </c:pt>
                <c:pt idx="17">
                  <c:v>216</c:v>
                </c:pt>
                <c:pt idx="18" formatCode="0">
                  <c:v>214.66</c:v>
                </c:pt>
                <c:pt idx="19" formatCode="0">
                  <c:v>209</c:v>
                </c:pt>
                <c:pt idx="20" formatCode="0">
                  <c:v>215</c:v>
                </c:pt>
                <c:pt idx="21" formatCode="0">
                  <c:v>241</c:v>
                </c:pt>
                <c:pt idx="22" formatCode="0">
                  <c:v>218</c:v>
                </c:pt>
                <c:pt idx="23" formatCode="0">
                  <c:v>229</c:v>
                </c:pt>
                <c:pt idx="24" formatCode="0">
                  <c:v>251</c:v>
                </c:pt>
                <c:pt idx="25" formatCode="0">
                  <c:v>708</c:v>
                </c:pt>
                <c:pt idx="26" formatCode="0">
                  <c:v>226</c:v>
                </c:pt>
                <c:pt idx="27" formatCode="0">
                  <c:v>250</c:v>
                </c:pt>
                <c:pt idx="28" formatCode="0">
                  <c:v>367</c:v>
                </c:pt>
                <c:pt idx="29" formatCode="0">
                  <c:v>199</c:v>
                </c:pt>
                <c:pt idx="30" formatCode="0">
                  <c:v>225</c:v>
                </c:pt>
                <c:pt idx="31" formatCode="0">
                  <c:v>252</c:v>
                </c:pt>
                <c:pt idx="32" formatCode="0">
                  <c:v>220</c:v>
                </c:pt>
                <c:pt idx="33" formatCode="0">
                  <c:v>217</c:v>
                </c:pt>
                <c:pt idx="34" formatCode="0">
                  <c:v>240</c:v>
                </c:pt>
                <c:pt idx="35" formatCode="0">
                  <c:v>223</c:v>
                </c:pt>
                <c:pt idx="36" formatCode="0">
                  <c:v>235</c:v>
                </c:pt>
                <c:pt idx="37" formatCode="0">
                  <c:v>394</c:v>
                </c:pt>
                <c:pt idx="38" formatCode="0">
                  <c:v>212</c:v>
                </c:pt>
                <c:pt idx="39" formatCode="0">
                  <c:v>79</c:v>
                </c:pt>
                <c:pt idx="40" formatCode="0">
                  <c:v>149</c:v>
                </c:pt>
                <c:pt idx="41" formatCode="0">
                  <c:v>184</c:v>
                </c:pt>
                <c:pt idx="42" formatCode="0">
                  <c:v>158</c:v>
                </c:pt>
                <c:pt idx="43" formatCode="0">
                  <c:v>203</c:v>
                </c:pt>
                <c:pt idx="44" formatCode="0">
                  <c:v>150</c:v>
                </c:pt>
                <c:pt idx="45" formatCode="0">
                  <c:v>233</c:v>
                </c:pt>
                <c:pt idx="46" formatCode="0">
                  <c:v>382</c:v>
                </c:pt>
                <c:pt idx="47" formatCode="0">
                  <c:v>215</c:v>
                </c:pt>
                <c:pt idx="48" formatCode="0">
                  <c:v>280</c:v>
                </c:pt>
                <c:pt idx="49" formatCode="0">
                  <c:v>220</c:v>
                </c:pt>
                <c:pt idx="50" formatCode="0">
                  <c:v>220</c:v>
                </c:pt>
                <c:pt idx="51" formatCode="0">
                  <c:v>243</c:v>
                </c:pt>
                <c:pt idx="52" formatCode="0">
                  <c:v>283</c:v>
                </c:pt>
                <c:pt idx="53" formatCode="0">
                  <c:v>629</c:v>
                </c:pt>
                <c:pt idx="54" formatCode="0">
                  <c:v>0</c:v>
                </c:pt>
                <c:pt idx="55" formatCode="0">
                  <c:v>181</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69.2</c:v>
                </c:pt>
                <c:pt idx="69" formatCode="0">
                  <c:v>473.7</c:v>
                </c:pt>
                <c:pt idx="70" formatCode="0">
                  <c:v>6485</c:v>
                </c:pt>
                <c:pt idx="71" formatCode="0">
                  <c:v>0</c:v>
                </c:pt>
                <c:pt idx="72" formatCode="0">
                  <c:v>301</c:v>
                </c:pt>
                <c:pt idx="73" formatCode="0">
                  <c:v>2400</c:v>
                </c:pt>
                <c:pt idx="74" formatCode="0">
                  <c:v>2301</c:v>
                </c:pt>
                <c:pt idx="75" formatCode="0">
                  <c:v>1650</c:v>
                </c:pt>
                <c:pt idx="76" formatCode="0">
                  <c:v>733</c:v>
                </c:pt>
                <c:pt idx="77" formatCode="0">
                  <c:v>732.8</c:v>
                </c:pt>
                <c:pt idx="78" formatCode="0">
                  <c:v>744</c:v>
                </c:pt>
                <c:pt idx="79" formatCode="0">
                  <c:v>734</c:v>
                </c:pt>
                <c:pt idx="80" formatCode="0">
                  <c:v>0</c:v>
                </c:pt>
                <c:pt idx="81" formatCode="0">
                  <c:v>0</c:v>
                </c:pt>
                <c:pt idx="82" formatCode="0">
                  <c:v>0</c:v>
                </c:pt>
                <c:pt idx="83" formatCode="0">
                  <c:v>0</c:v>
                </c:pt>
                <c:pt idx="84" formatCode="0">
                  <c:v>0</c:v>
                </c:pt>
                <c:pt idx="85" formatCode="0">
                  <c:v>0</c:v>
                </c:pt>
                <c:pt idx="86" formatCode="0">
                  <c:v>0</c:v>
                </c:pt>
                <c:pt idx="87" formatCode="0">
                  <c:v>0</c:v>
                </c:pt>
                <c:pt idx="88" formatCode="0">
                  <c:v>0</c:v>
                </c:pt>
                <c:pt idx="89" formatCode="0">
                  <c:v>0</c:v>
                </c:pt>
                <c:pt idx="90" formatCode="0">
                  <c:v>0</c:v>
                </c:pt>
                <c:pt idx="91" formatCode="0">
                  <c:v>0</c:v>
                </c:pt>
                <c:pt idx="92" formatCode="0">
                  <c:v>0</c:v>
                </c:pt>
                <c:pt idx="93" formatCode="0">
                  <c:v>0</c:v>
                </c:pt>
                <c:pt idx="94" formatCode="0">
                  <c:v>0</c:v>
                </c:pt>
                <c:pt idx="95" formatCode="0">
                  <c:v>0</c:v>
                </c:pt>
                <c:pt idx="96" formatCode="0">
                  <c:v>0</c:v>
                </c:pt>
                <c:pt idx="97" formatCode="0">
                  <c:v>0</c:v>
                </c:pt>
                <c:pt idx="98" formatCode="0">
                  <c:v>1329</c:v>
                </c:pt>
                <c:pt idx="99" formatCode="0">
                  <c:v>364</c:v>
                </c:pt>
                <c:pt idx="100" formatCode="0.0">
                  <c:v>108.38</c:v>
                </c:pt>
                <c:pt idx="101" formatCode="0.0">
                  <c:v>108.38</c:v>
                </c:pt>
                <c:pt idx="102" formatCode="0.0">
                  <c:v>112.9</c:v>
                </c:pt>
                <c:pt idx="103" formatCode="0.0">
                  <c:v>217.35</c:v>
                </c:pt>
                <c:pt idx="104" formatCode="0.0">
                  <c:v>115.89</c:v>
                </c:pt>
                <c:pt idx="105" formatCode="0.0">
                  <c:v>207.5094</c:v>
                </c:pt>
                <c:pt idx="106" formatCode="0.0">
                  <c:v>403.47129999999999</c:v>
                </c:pt>
                <c:pt idx="107" formatCode="0.0">
                  <c:v>148.13</c:v>
                </c:pt>
                <c:pt idx="108" formatCode="0.0">
                  <c:v>31.79</c:v>
                </c:pt>
                <c:pt idx="109" formatCode="0.0">
                  <c:v>0</c:v>
                </c:pt>
                <c:pt idx="110" formatCode="0.0">
                  <c:v>0</c:v>
                </c:pt>
                <c:pt idx="111" formatCode="0.0">
                  <c:v>0</c:v>
                </c:pt>
                <c:pt idx="112">
                  <c:v>0</c:v>
                </c:pt>
                <c:pt idx="113">
                  <c:v>145.83099999999999</c:v>
                </c:pt>
                <c:pt idx="114">
                  <c:v>168.39</c:v>
                </c:pt>
                <c:pt idx="115">
                  <c:v>278.89</c:v>
                </c:pt>
                <c:pt idx="116">
                  <c:v>203.93100000000001</c:v>
                </c:pt>
                <c:pt idx="117" formatCode="0.0">
                  <c:v>295.93099999999998</c:v>
                </c:pt>
                <c:pt idx="118">
                  <c:v>125.57</c:v>
                </c:pt>
                <c:pt idx="119">
                  <c:v>134.83000000000001</c:v>
                </c:pt>
                <c:pt idx="120">
                  <c:v>48.42</c:v>
                </c:pt>
                <c:pt idx="121">
                  <c:v>0</c:v>
                </c:pt>
                <c:pt idx="122">
                  <c:v>0</c:v>
                </c:pt>
                <c:pt idx="123">
                  <c:v>470.69900000000001</c:v>
                </c:pt>
                <c:pt idx="124">
                  <c:v>10.59</c:v>
                </c:pt>
                <c:pt idx="125">
                  <c:v>166.6</c:v>
                </c:pt>
                <c:pt idx="126">
                  <c:v>0</c:v>
                </c:pt>
                <c:pt idx="127">
                  <c:v>165.3</c:v>
                </c:pt>
              </c:numCache>
            </c:numRef>
          </c:val>
          <c:extLst>
            <c:ext xmlns:c16="http://schemas.microsoft.com/office/drawing/2014/chart" uri="{C3380CC4-5D6E-409C-BE32-E72D297353CC}">
              <c16:uniqueId val="{00000000-5377-49E1-B887-B6EB39842D77}"/>
            </c:ext>
          </c:extLst>
        </c:ser>
        <c:ser>
          <c:idx val="1"/>
          <c:order val="1"/>
          <c:tx>
            <c:strRef>
              <c:f>'Water Discharge Pt 4'!$I$9</c:f>
              <c:strCache>
                <c:ptCount val="1"/>
                <c:pt idx="0">
                  <c:v>Min flow
(kL/Day)</c:v>
                </c:pt>
              </c:strCache>
            </c:strRef>
          </c:tx>
          <c:invertIfNegative val="0"/>
          <c:cat>
            <c:numRef>
              <c:f>'Water Discharge Pt 4'!$B$10:$B$137</c:f>
              <c:numCache>
                <c:formatCode>mmm\-yy</c:formatCode>
                <c:ptCount val="128"/>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44002</c:v>
                </c:pt>
                <c:pt idx="99">
                  <c:v>44013</c:v>
                </c:pt>
                <c:pt idx="100">
                  <c:v>44044</c:v>
                </c:pt>
                <c:pt idx="101">
                  <c:v>44075</c:v>
                </c:pt>
                <c:pt idx="102">
                  <c:v>44105</c:v>
                </c:pt>
                <c:pt idx="103">
                  <c:v>44136</c:v>
                </c:pt>
                <c:pt idx="104">
                  <c:v>44166</c:v>
                </c:pt>
                <c:pt idx="105">
                  <c:v>44197</c:v>
                </c:pt>
                <c:pt idx="106">
                  <c:v>44228</c:v>
                </c:pt>
                <c:pt idx="107">
                  <c:v>44256</c:v>
                </c:pt>
                <c:pt idx="108">
                  <c:v>44287</c:v>
                </c:pt>
                <c:pt idx="109">
                  <c:v>44317</c:v>
                </c:pt>
                <c:pt idx="110">
                  <c:v>44348</c:v>
                </c:pt>
                <c:pt idx="111">
                  <c:v>44378</c:v>
                </c:pt>
                <c:pt idx="112">
                  <c:v>44409</c:v>
                </c:pt>
                <c:pt idx="113">
                  <c:v>44440</c:v>
                </c:pt>
                <c:pt idx="114">
                  <c:v>44470</c:v>
                </c:pt>
                <c:pt idx="115">
                  <c:v>44501</c:v>
                </c:pt>
                <c:pt idx="116">
                  <c:v>44531</c:v>
                </c:pt>
                <c:pt idx="117">
                  <c:v>44562</c:v>
                </c:pt>
                <c:pt idx="118">
                  <c:v>44593</c:v>
                </c:pt>
                <c:pt idx="119">
                  <c:v>44621</c:v>
                </c:pt>
                <c:pt idx="120">
                  <c:v>44652</c:v>
                </c:pt>
                <c:pt idx="121">
                  <c:v>44682</c:v>
                </c:pt>
                <c:pt idx="122">
                  <c:v>44713</c:v>
                </c:pt>
                <c:pt idx="123">
                  <c:v>44743</c:v>
                </c:pt>
                <c:pt idx="124">
                  <c:v>44774</c:v>
                </c:pt>
                <c:pt idx="125">
                  <c:v>44805</c:v>
                </c:pt>
                <c:pt idx="126">
                  <c:v>44835</c:v>
                </c:pt>
                <c:pt idx="127">
                  <c:v>44866</c:v>
                </c:pt>
              </c:numCache>
            </c:numRef>
          </c:cat>
          <c:val>
            <c:numLit>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Lit>
          </c:val>
          <c:extLst>
            <c:ext xmlns:c16="http://schemas.microsoft.com/office/drawing/2014/chart" uri="{C3380CC4-5D6E-409C-BE32-E72D297353CC}">
              <c16:uniqueId val="{00000001-5377-49E1-B887-B6EB39842D77}"/>
            </c:ext>
          </c:extLst>
        </c:ser>
        <c:dLbls>
          <c:showLegendKey val="0"/>
          <c:showVal val="0"/>
          <c:showCatName val="0"/>
          <c:showSerName val="0"/>
          <c:showPercent val="0"/>
          <c:showBubbleSize val="0"/>
        </c:dLbls>
        <c:gapWidth val="150"/>
        <c:axId val="524133696"/>
        <c:axId val="1"/>
      </c:barChart>
      <c:lineChart>
        <c:grouping val="standard"/>
        <c:varyColors val="0"/>
        <c:ser>
          <c:idx val="2"/>
          <c:order val="2"/>
          <c:tx>
            <c:strRef>
              <c:f>'Water Discharge Pt 4'!$G$9</c:f>
              <c:strCache>
                <c:ptCount val="1"/>
                <c:pt idx="0">
                  <c:v>Average Flow
(kL/Day)</c:v>
                </c:pt>
              </c:strCache>
            </c:strRef>
          </c:tx>
          <c:spPr>
            <a:ln>
              <a:solidFill>
                <a:srgbClr val="98A4AE"/>
              </a:solidFill>
            </a:ln>
          </c:spPr>
          <c:marker>
            <c:symbol val="none"/>
          </c:marker>
          <c:cat>
            <c:numRef>
              <c:f>'Water Discharge Pt 4'!$B$10:$B$137</c:f>
              <c:numCache>
                <c:formatCode>mmm\-yy</c:formatCode>
                <c:ptCount val="128"/>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44002</c:v>
                </c:pt>
                <c:pt idx="99">
                  <c:v>44013</c:v>
                </c:pt>
                <c:pt idx="100">
                  <c:v>44044</c:v>
                </c:pt>
                <c:pt idx="101">
                  <c:v>44075</c:v>
                </c:pt>
                <c:pt idx="102">
                  <c:v>44105</c:v>
                </c:pt>
                <c:pt idx="103">
                  <c:v>44136</c:v>
                </c:pt>
                <c:pt idx="104">
                  <c:v>44166</c:v>
                </c:pt>
                <c:pt idx="105">
                  <c:v>44197</c:v>
                </c:pt>
                <c:pt idx="106">
                  <c:v>44228</c:v>
                </c:pt>
                <c:pt idx="107">
                  <c:v>44256</c:v>
                </c:pt>
                <c:pt idx="108">
                  <c:v>44287</c:v>
                </c:pt>
                <c:pt idx="109">
                  <c:v>44317</c:v>
                </c:pt>
                <c:pt idx="110">
                  <c:v>44348</c:v>
                </c:pt>
                <c:pt idx="111">
                  <c:v>44378</c:v>
                </c:pt>
                <c:pt idx="112">
                  <c:v>44409</c:v>
                </c:pt>
                <c:pt idx="113">
                  <c:v>44440</c:v>
                </c:pt>
                <c:pt idx="114">
                  <c:v>44470</c:v>
                </c:pt>
                <c:pt idx="115">
                  <c:v>44501</c:v>
                </c:pt>
                <c:pt idx="116">
                  <c:v>44531</c:v>
                </c:pt>
                <c:pt idx="117">
                  <c:v>44562</c:v>
                </c:pt>
                <c:pt idx="118">
                  <c:v>44593</c:v>
                </c:pt>
                <c:pt idx="119">
                  <c:v>44621</c:v>
                </c:pt>
                <c:pt idx="120">
                  <c:v>44652</c:v>
                </c:pt>
                <c:pt idx="121">
                  <c:v>44682</c:v>
                </c:pt>
                <c:pt idx="122">
                  <c:v>44713</c:v>
                </c:pt>
                <c:pt idx="123">
                  <c:v>44743</c:v>
                </c:pt>
                <c:pt idx="124">
                  <c:v>44774</c:v>
                </c:pt>
                <c:pt idx="125">
                  <c:v>44805</c:v>
                </c:pt>
                <c:pt idx="126">
                  <c:v>44835</c:v>
                </c:pt>
                <c:pt idx="127">
                  <c:v>44866</c:v>
                </c:pt>
              </c:numCache>
            </c:numRef>
          </c:cat>
          <c:val>
            <c:numRef>
              <c:f>'Water Discharge Pt 4'!$G$10:$G$137</c:f>
              <c:numCache>
                <c:formatCode>General</c:formatCode>
                <c:ptCount val="128"/>
                <c:pt idx="0">
                  <c:v>26</c:v>
                </c:pt>
                <c:pt idx="1">
                  <c:v>33</c:v>
                </c:pt>
                <c:pt idx="2">
                  <c:v>34</c:v>
                </c:pt>
                <c:pt idx="3">
                  <c:v>24</c:v>
                </c:pt>
                <c:pt idx="4">
                  <c:v>20</c:v>
                </c:pt>
                <c:pt idx="5">
                  <c:v>22</c:v>
                </c:pt>
                <c:pt idx="6">
                  <c:v>21</c:v>
                </c:pt>
                <c:pt idx="7">
                  <c:v>30</c:v>
                </c:pt>
                <c:pt idx="8">
                  <c:v>0</c:v>
                </c:pt>
                <c:pt idx="9">
                  <c:v>20</c:v>
                </c:pt>
                <c:pt idx="10">
                  <c:v>35</c:v>
                </c:pt>
                <c:pt idx="11">
                  <c:v>6</c:v>
                </c:pt>
                <c:pt idx="12">
                  <c:v>34</c:v>
                </c:pt>
                <c:pt idx="13">
                  <c:v>39</c:v>
                </c:pt>
                <c:pt idx="14">
                  <c:v>30</c:v>
                </c:pt>
                <c:pt idx="15">
                  <c:v>35</c:v>
                </c:pt>
                <c:pt idx="16">
                  <c:v>28</c:v>
                </c:pt>
                <c:pt idx="17">
                  <c:v>32</c:v>
                </c:pt>
                <c:pt idx="18" formatCode="0">
                  <c:v>25.141935483870967</c:v>
                </c:pt>
                <c:pt idx="19" formatCode="0">
                  <c:v>33</c:v>
                </c:pt>
                <c:pt idx="20" formatCode="0">
                  <c:v>30</c:v>
                </c:pt>
                <c:pt idx="21" formatCode="0">
                  <c:v>24</c:v>
                </c:pt>
                <c:pt idx="22" formatCode="0">
                  <c:v>36</c:v>
                </c:pt>
                <c:pt idx="23" formatCode="0">
                  <c:v>24</c:v>
                </c:pt>
                <c:pt idx="24" formatCode="0">
                  <c:v>29</c:v>
                </c:pt>
                <c:pt idx="25" formatCode="0">
                  <c:v>30</c:v>
                </c:pt>
                <c:pt idx="26" formatCode="0">
                  <c:v>39</c:v>
                </c:pt>
                <c:pt idx="27" formatCode="0">
                  <c:v>30</c:v>
                </c:pt>
                <c:pt idx="28" formatCode="0">
                  <c:v>40</c:v>
                </c:pt>
                <c:pt idx="29" formatCode="0">
                  <c:v>42</c:v>
                </c:pt>
                <c:pt idx="30" formatCode="0">
                  <c:v>31</c:v>
                </c:pt>
                <c:pt idx="31" formatCode="0">
                  <c:v>23</c:v>
                </c:pt>
                <c:pt idx="32" formatCode="0">
                  <c:v>30</c:v>
                </c:pt>
                <c:pt idx="33" formatCode="0">
                  <c:v>26</c:v>
                </c:pt>
                <c:pt idx="34" formatCode="0">
                  <c:v>31</c:v>
                </c:pt>
                <c:pt idx="35" formatCode="0">
                  <c:v>14</c:v>
                </c:pt>
                <c:pt idx="36" formatCode="0">
                  <c:v>26</c:v>
                </c:pt>
                <c:pt idx="37" formatCode="0">
                  <c:v>32</c:v>
                </c:pt>
                <c:pt idx="38" formatCode="0">
                  <c:v>26</c:v>
                </c:pt>
                <c:pt idx="39" formatCode="0">
                  <c:v>7</c:v>
                </c:pt>
                <c:pt idx="40" formatCode="0">
                  <c:v>20</c:v>
                </c:pt>
                <c:pt idx="41" formatCode="0">
                  <c:v>23</c:v>
                </c:pt>
                <c:pt idx="42" formatCode="0">
                  <c:v>8</c:v>
                </c:pt>
                <c:pt idx="43" formatCode="0">
                  <c:v>22</c:v>
                </c:pt>
                <c:pt idx="44" formatCode="0">
                  <c:v>11</c:v>
                </c:pt>
                <c:pt idx="45" formatCode="0">
                  <c:v>26</c:v>
                </c:pt>
                <c:pt idx="46" formatCode="0">
                  <c:v>29</c:v>
                </c:pt>
                <c:pt idx="47" formatCode="0">
                  <c:v>13</c:v>
                </c:pt>
                <c:pt idx="48" formatCode="0">
                  <c:v>27</c:v>
                </c:pt>
                <c:pt idx="49" formatCode="0">
                  <c:v>14</c:v>
                </c:pt>
                <c:pt idx="50" formatCode="0">
                  <c:v>28</c:v>
                </c:pt>
                <c:pt idx="51" formatCode="0">
                  <c:v>14</c:v>
                </c:pt>
                <c:pt idx="52" formatCode="0">
                  <c:v>24</c:v>
                </c:pt>
                <c:pt idx="53" formatCode="0">
                  <c:v>26</c:v>
                </c:pt>
                <c:pt idx="54" formatCode="0">
                  <c:v>0</c:v>
                </c:pt>
                <c:pt idx="55" formatCode="0">
                  <c:v>11</c:v>
                </c:pt>
                <c:pt idx="56" formatCode="0">
                  <c:v>16.521429999999999</c:v>
                </c:pt>
                <c:pt idx="57" formatCode="0">
                  <c:v>6.5666669999999998</c:v>
                </c:pt>
                <c:pt idx="58" formatCode="0">
                  <c:v>7.0210530000000002</c:v>
                </c:pt>
                <c:pt idx="59" formatCode="0">
                  <c:v>5.6620689999999998</c:v>
                </c:pt>
                <c:pt idx="60" formatCode="0">
                  <c:v>18.45758</c:v>
                </c:pt>
                <c:pt idx="61" formatCode="0">
                  <c:v>9.2896549999999998</c:v>
                </c:pt>
                <c:pt idx="62" formatCode="0">
                  <c:v>4.6025580000000001</c:v>
                </c:pt>
                <c:pt idx="63" formatCode="0">
                  <c:v>4.7144067999999999</c:v>
                </c:pt>
                <c:pt idx="64" formatCode="0">
                  <c:v>4.5031249999999998</c:v>
                </c:pt>
                <c:pt idx="65" formatCode="0">
                  <c:v>14.103225999999999</c:v>
                </c:pt>
                <c:pt idx="66" formatCode="0">
                  <c:v>0</c:v>
                </c:pt>
                <c:pt idx="67" formatCode="0">
                  <c:v>13.380556</c:v>
                </c:pt>
                <c:pt idx="68" formatCode="0">
                  <c:v>10.29</c:v>
                </c:pt>
                <c:pt idx="69" formatCode="0">
                  <c:v>15.281000000000001</c:v>
                </c:pt>
                <c:pt idx="70" formatCode="0">
                  <c:v>243</c:v>
                </c:pt>
                <c:pt idx="71" formatCode="0">
                  <c:v>0</c:v>
                </c:pt>
                <c:pt idx="72" formatCode="0">
                  <c:v>10</c:v>
                </c:pt>
                <c:pt idx="73" formatCode="0">
                  <c:v>135</c:v>
                </c:pt>
                <c:pt idx="74" formatCode="0">
                  <c:v>167.297</c:v>
                </c:pt>
                <c:pt idx="75" formatCode="0">
                  <c:v>62.402999999999999</c:v>
                </c:pt>
                <c:pt idx="76" formatCode="0">
                  <c:v>75</c:v>
                </c:pt>
                <c:pt idx="77" formatCode="0">
                  <c:v>68.733999999999995</c:v>
                </c:pt>
                <c:pt idx="78" formatCode="0">
                  <c:v>98.2</c:v>
                </c:pt>
                <c:pt idx="79" formatCode="0">
                  <c:v>65</c:v>
                </c:pt>
                <c:pt idx="80" formatCode="0">
                  <c:v>21</c:v>
                </c:pt>
                <c:pt idx="81" formatCode="0.0">
                  <c:v>0.15</c:v>
                </c:pt>
                <c:pt idx="82" formatCode="0.0">
                  <c:v>2.2999999999999998</c:v>
                </c:pt>
                <c:pt idx="83" formatCode="0.0">
                  <c:v>8.5</c:v>
                </c:pt>
                <c:pt idx="84" formatCode="0.0">
                  <c:v>18.399999999999999</c:v>
                </c:pt>
                <c:pt idx="85" formatCode="0.0">
                  <c:v>18.212900000000001</c:v>
                </c:pt>
                <c:pt idx="86" formatCode="0.0">
                  <c:v>18.586670000000002</c:v>
                </c:pt>
                <c:pt idx="87" formatCode="0.0">
                  <c:v>5.7032259999999999</c:v>
                </c:pt>
                <c:pt idx="88" formatCode="0.0">
                  <c:v>0</c:v>
                </c:pt>
                <c:pt idx="89" formatCode="0.0">
                  <c:v>10.5</c:v>
                </c:pt>
                <c:pt idx="90" formatCode="0.0">
                  <c:v>21</c:v>
                </c:pt>
                <c:pt idx="91" formatCode="0.0">
                  <c:v>4.4966999999999997</c:v>
                </c:pt>
                <c:pt idx="92" formatCode="0.0">
                  <c:v>3.5169999999999999</c:v>
                </c:pt>
                <c:pt idx="93" formatCode="0.0">
                  <c:v>14.9354</c:v>
                </c:pt>
                <c:pt idx="94" formatCode="0.0">
                  <c:v>7.3029999999999999</c:v>
                </c:pt>
                <c:pt idx="95" formatCode="0.0">
                  <c:v>16.486999999999998</c:v>
                </c:pt>
                <c:pt idx="96" formatCode="0.0">
                  <c:v>14.45</c:v>
                </c:pt>
                <c:pt idx="97" formatCode="0.0">
                  <c:v>15.1</c:v>
                </c:pt>
                <c:pt idx="98" formatCode="0.0">
                  <c:v>45.9</c:v>
                </c:pt>
                <c:pt idx="99" formatCode="0.0">
                  <c:v>159.92000000000002</c:v>
                </c:pt>
                <c:pt idx="100" formatCode="0.0">
                  <c:v>108.38</c:v>
                </c:pt>
                <c:pt idx="101" formatCode="0.0">
                  <c:v>108.38</c:v>
                </c:pt>
                <c:pt idx="102" formatCode="0.0">
                  <c:v>54.486666666666672</c:v>
                </c:pt>
                <c:pt idx="103" formatCode="0.0">
                  <c:v>144.57599999999999</c:v>
                </c:pt>
                <c:pt idx="104" formatCode="0.0">
                  <c:v>115.89</c:v>
                </c:pt>
                <c:pt idx="105" formatCode="0.0">
                  <c:v>86.289699999999996</c:v>
                </c:pt>
                <c:pt idx="106" formatCode="0.0">
                  <c:v>246.34033333333332</c:v>
                </c:pt>
                <c:pt idx="107" formatCode="0.0">
                  <c:v>112.495</c:v>
                </c:pt>
                <c:pt idx="108" formatCode="0.0">
                  <c:v>16.815000000000001</c:v>
                </c:pt>
                <c:pt idx="109" formatCode="0.0">
                  <c:v>0</c:v>
                </c:pt>
                <c:pt idx="110" formatCode="0.0">
                  <c:v>0</c:v>
                </c:pt>
                <c:pt idx="111" formatCode="0.0">
                  <c:v>0</c:v>
                </c:pt>
                <c:pt idx="112" formatCode="0.0">
                  <c:v>0</c:v>
                </c:pt>
                <c:pt idx="113" formatCode="0.0">
                  <c:v>72.696666666666673</c:v>
                </c:pt>
                <c:pt idx="114" formatCode="0.0">
                  <c:v>117.45966666666668</c:v>
                </c:pt>
                <c:pt idx="115" formatCode="0.0">
                  <c:v>179.845</c:v>
                </c:pt>
                <c:pt idx="116" formatCode="0.0">
                  <c:v>147.96549999999999</c:v>
                </c:pt>
                <c:pt idx="117" formatCode="0.0">
                  <c:v>295.93099999999998</c:v>
                </c:pt>
                <c:pt idx="118" formatCode="0.0">
                  <c:v>120.375</c:v>
                </c:pt>
                <c:pt idx="119" formatCode="0.0">
                  <c:v>63.533333333333331</c:v>
                </c:pt>
                <c:pt idx="120" formatCode="0.0">
                  <c:v>24.745000000000001</c:v>
                </c:pt>
                <c:pt idx="121" formatCode="0.0">
                  <c:v>0</c:v>
                </c:pt>
                <c:pt idx="122" formatCode="0.0">
                  <c:v>0</c:v>
                </c:pt>
                <c:pt idx="123" formatCode="0.0">
                  <c:v>260.62333333333333</c:v>
                </c:pt>
                <c:pt idx="124" formatCode="0.0">
                  <c:v>10.59</c:v>
                </c:pt>
                <c:pt idx="125" formatCode="0.0">
                  <c:v>166.649</c:v>
                </c:pt>
                <c:pt idx="126" formatCode="0.0">
                  <c:v>0</c:v>
                </c:pt>
                <c:pt idx="127">
                  <c:v>165.3</c:v>
                </c:pt>
              </c:numCache>
            </c:numRef>
          </c:val>
          <c:smooth val="0"/>
          <c:extLst>
            <c:ext xmlns:c16="http://schemas.microsoft.com/office/drawing/2014/chart" uri="{C3380CC4-5D6E-409C-BE32-E72D297353CC}">
              <c16:uniqueId val="{00000002-5377-49E1-B887-B6EB39842D77}"/>
            </c:ext>
          </c:extLst>
        </c:ser>
        <c:dLbls>
          <c:showLegendKey val="0"/>
          <c:showVal val="0"/>
          <c:showCatName val="0"/>
          <c:showSerName val="0"/>
          <c:showPercent val="0"/>
          <c:showBubbleSize val="0"/>
        </c:dLbls>
        <c:marker val="1"/>
        <c:smooth val="0"/>
        <c:axId val="524133696"/>
        <c:axId val="1"/>
      </c:lineChart>
      <c:catAx>
        <c:axId val="52413369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4133696"/>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Lead</a:t>
            </a:r>
          </a:p>
        </c:rich>
      </c:tx>
      <c:layout>
        <c:manualLayout>
          <c:xMode val="edge"/>
          <c:yMode val="edge"/>
          <c:x val="1.4344675241386681E-2"/>
          <c:y val="2.0240309157335233E-2"/>
        </c:manualLayout>
      </c:layout>
      <c:overlay val="0"/>
    </c:title>
    <c:autoTitleDeleted val="0"/>
    <c:plotArea>
      <c:layout/>
      <c:barChart>
        <c:barDir val="col"/>
        <c:grouping val="clustered"/>
        <c:varyColors val="0"/>
        <c:ser>
          <c:idx val="0"/>
          <c:order val="0"/>
          <c:tx>
            <c:strRef>
              <c:f>'Water Quality Pt 10'!$AF$11</c:f>
              <c:strCache>
                <c:ptCount val="1"/>
                <c:pt idx="0">
                  <c:v>Pb Dissolved 
Lead
(µg/L)</c:v>
                </c:pt>
              </c:strCache>
            </c:strRef>
          </c:tx>
          <c:spPr>
            <a:solidFill>
              <a:schemeClr val="tx1"/>
            </a:solidFill>
          </c:spPr>
          <c:invertIfNegative val="0"/>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10'!$AF$22:$AF$206</c:f>
              <c:numCache>
                <c:formatCode>General</c:formatCode>
                <c:ptCount val="185"/>
                <c:pt idx="0">
                  <c:v>2</c:v>
                </c:pt>
                <c:pt idx="1">
                  <c:v>2</c:v>
                </c:pt>
                <c:pt idx="2">
                  <c:v>2</c:v>
                </c:pt>
                <c:pt idx="3">
                  <c:v>2</c:v>
                </c:pt>
                <c:pt idx="4">
                  <c:v>3</c:v>
                </c:pt>
                <c:pt idx="5">
                  <c:v>3</c:v>
                </c:pt>
                <c:pt idx="6">
                  <c:v>2</c:v>
                </c:pt>
                <c:pt idx="7">
                  <c:v>3</c:v>
                </c:pt>
                <c:pt idx="8">
                  <c:v>0</c:v>
                </c:pt>
                <c:pt idx="9">
                  <c:v>2</c:v>
                </c:pt>
                <c:pt idx="10">
                  <c:v>1</c:v>
                </c:pt>
                <c:pt idx="11">
                  <c:v>1</c:v>
                </c:pt>
                <c:pt idx="12">
                  <c:v>1</c:v>
                </c:pt>
                <c:pt idx="13">
                  <c:v>1</c:v>
                </c:pt>
                <c:pt idx="14">
                  <c:v>1</c:v>
                </c:pt>
                <c:pt idx="15">
                  <c:v>1</c:v>
                </c:pt>
                <c:pt idx="16">
                  <c:v>2</c:v>
                </c:pt>
                <c:pt idx="17">
                  <c:v>1</c:v>
                </c:pt>
                <c:pt idx="18">
                  <c:v>2</c:v>
                </c:pt>
                <c:pt idx="19">
                  <c:v>2</c:v>
                </c:pt>
                <c:pt idx="20">
                  <c:v>2</c:v>
                </c:pt>
                <c:pt idx="21">
                  <c:v>2</c:v>
                </c:pt>
                <c:pt idx="22">
                  <c:v>3</c:v>
                </c:pt>
                <c:pt idx="23">
                  <c:v>3</c:v>
                </c:pt>
                <c:pt idx="24">
                  <c:v>4</c:v>
                </c:pt>
                <c:pt idx="25">
                  <c:v>4</c:v>
                </c:pt>
                <c:pt idx="26">
                  <c:v>4</c:v>
                </c:pt>
                <c:pt idx="27">
                  <c:v>5</c:v>
                </c:pt>
                <c:pt idx="28">
                  <c:v>4</c:v>
                </c:pt>
                <c:pt idx="29">
                  <c:v>4</c:v>
                </c:pt>
                <c:pt idx="30">
                  <c:v>5</c:v>
                </c:pt>
                <c:pt idx="31">
                  <c:v>6</c:v>
                </c:pt>
                <c:pt idx="32">
                  <c:v>7</c:v>
                </c:pt>
                <c:pt idx="33">
                  <c:v>6</c:v>
                </c:pt>
                <c:pt idx="34">
                  <c:v>6</c:v>
                </c:pt>
                <c:pt idx="35">
                  <c:v>6</c:v>
                </c:pt>
                <c:pt idx="36">
                  <c:v>7</c:v>
                </c:pt>
                <c:pt idx="37">
                  <c:v>6</c:v>
                </c:pt>
                <c:pt idx="38">
                  <c:v>5</c:v>
                </c:pt>
                <c:pt idx="39">
                  <c:v>7</c:v>
                </c:pt>
                <c:pt idx="40">
                  <c:v>7</c:v>
                </c:pt>
                <c:pt idx="41">
                  <c:v>7</c:v>
                </c:pt>
                <c:pt idx="42">
                  <c:v>7</c:v>
                </c:pt>
                <c:pt idx="43">
                  <c:v>8</c:v>
                </c:pt>
                <c:pt idx="44">
                  <c:v>7</c:v>
                </c:pt>
                <c:pt idx="45">
                  <c:v>4</c:v>
                </c:pt>
                <c:pt idx="46">
                  <c:v>5</c:v>
                </c:pt>
                <c:pt idx="47">
                  <c:v>4</c:v>
                </c:pt>
                <c:pt idx="48">
                  <c:v>3</c:v>
                </c:pt>
                <c:pt idx="49">
                  <c:v>2</c:v>
                </c:pt>
                <c:pt idx="50">
                  <c:v>2</c:v>
                </c:pt>
                <c:pt idx="51">
                  <c:v>2</c:v>
                </c:pt>
                <c:pt idx="52">
                  <c:v>2</c:v>
                </c:pt>
                <c:pt idx="53">
                  <c:v>2</c:v>
                </c:pt>
                <c:pt idx="54">
                  <c:v>1</c:v>
                </c:pt>
                <c:pt idx="55">
                  <c:v>2</c:v>
                </c:pt>
                <c:pt idx="56">
                  <c:v>2</c:v>
                </c:pt>
                <c:pt idx="57">
                  <c:v>2</c:v>
                </c:pt>
                <c:pt idx="58">
                  <c:v>1</c:v>
                </c:pt>
                <c:pt idx="59">
                  <c:v>2</c:v>
                </c:pt>
                <c:pt idx="60">
                  <c:v>2</c:v>
                </c:pt>
                <c:pt idx="61">
                  <c:v>2</c:v>
                </c:pt>
                <c:pt idx="62">
                  <c:v>2</c:v>
                </c:pt>
                <c:pt idx="63">
                  <c:v>3</c:v>
                </c:pt>
                <c:pt idx="64">
                  <c:v>3</c:v>
                </c:pt>
                <c:pt idx="65">
                  <c:v>3</c:v>
                </c:pt>
                <c:pt idx="66">
                  <c:v>4</c:v>
                </c:pt>
                <c:pt idx="67">
                  <c:v>6</c:v>
                </c:pt>
                <c:pt idx="68">
                  <c:v>3</c:v>
                </c:pt>
                <c:pt idx="69">
                  <c:v>2</c:v>
                </c:pt>
                <c:pt idx="70">
                  <c:v>3</c:v>
                </c:pt>
                <c:pt idx="71">
                  <c:v>3</c:v>
                </c:pt>
                <c:pt idx="72">
                  <c:v>4</c:v>
                </c:pt>
                <c:pt idx="73">
                  <c:v>3</c:v>
                </c:pt>
                <c:pt idx="74">
                  <c:v>3</c:v>
                </c:pt>
                <c:pt idx="75">
                  <c:v>3</c:v>
                </c:pt>
                <c:pt idx="76">
                  <c:v>0</c:v>
                </c:pt>
                <c:pt idx="77">
                  <c:v>4</c:v>
                </c:pt>
                <c:pt idx="78">
                  <c:v>5</c:v>
                </c:pt>
                <c:pt idx="79">
                  <c:v>7</c:v>
                </c:pt>
                <c:pt idx="80">
                  <c:v>6</c:v>
                </c:pt>
                <c:pt idx="81">
                  <c:v>6</c:v>
                </c:pt>
                <c:pt idx="82">
                  <c:v>0</c:v>
                </c:pt>
                <c:pt idx="83">
                  <c:v>0</c:v>
                </c:pt>
                <c:pt idx="84">
                  <c:v>5</c:v>
                </c:pt>
                <c:pt idx="85">
                  <c:v>5</c:v>
                </c:pt>
                <c:pt idx="86">
                  <c:v>4</c:v>
                </c:pt>
                <c:pt idx="87">
                  <c:v>0</c:v>
                </c:pt>
                <c:pt idx="88">
                  <c:v>3</c:v>
                </c:pt>
                <c:pt idx="89">
                  <c:v>2</c:v>
                </c:pt>
                <c:pt idx="90">
                  <c:v>1</c:v>
                </c:pt>
                <c:pt idx="91">
                  <c:v>1</c:v>
                </c:pt>
                <c:pt idx="92">
                  <c:v>1</c:v>
                </c:pt>
                <c:pt idx="93">
                  <c:v>1</c:v>
                </c:pt>
                <c:pt idx="94">
                  <c:v>2</c:v>
                </c:pt>
                <c:pt idx="95">
                  <c:v>3</c:v>
                </c:pt>
                <c:pt idx="96">
                  <c:v>2</c:v>
                </c:pt>
                <c:pt idx="97">
                  <c:v>2</c:v>
                </c:pt>
                <c:pt idx="98">
                  <c:v>2</c:v>
                </c:pt>
                <c:pt idx="99">
                  <c:v>2</c:v>
                </c:pt>
                <c:pt idx="100">
                  <c:v>1</c:v>
                </c:pt>
                <c:pt idx="101">
                  <c:v>1</c:v>
                </c:pt>
                <c:pt idx="102">
                  <c:v>1</c:v>
                </c:pt>
                <c:pt idx="103">
                  <c:v>1</c:v>
                </c:pt>
                <c:pt idx="104">
                  <c:v>1</c:v>
                </c:pt>
                <c:pt idx="105">
                  <c:v>1</c:v>
                </c:pt>
                <c:pt idx="106">
                  <c:v>4</c:v>
                </c:pt>
                <c:pt idx="107">
                  <c:v>4</c:v>
                </c:pt>
                <c:pt idx="108">
                  <c:v>2</c:v>
                </c:pt>
                <c:pt idx="109">
                  <c:v>1</c:v>
                </c:pt>
                <c:pt idx="110">
                  <c:v>1</c:v>
                </c:pt>
                <c:pt idx="111">
                  <c:v>2</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2</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formatCode="m/d/yyyy">
                  <c:v>0</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numCache>
            </c:numRef>
          </c:val>
          <c:extLst>
            <c:ext xmlns:c16="http://schemas.microsoft.com/office/drawing/2014/chart" uri="{C3380CC4-5D6E-409C-BE32-E72D297353CC}">
              <c16:uniqueId val="{00000000-1A47-4A5C-8538-5D2FA3B98510}"/>
            </c:ext>
          </c:extLst>
        </c:ser>
        <c:dLbls>
          <c:showLegendKey val="0"/>
          <c:showVal val="0"/>
          <c:showCatName val="0"/>
          <c:showSerName val="0"/>
          <c:showPercent val="0"/>
          <c:showBubbleSize val="0"/>
        </c:dLbls>
        <c:gapWidth val="150"/>
        <c:axId val="524798680"/>
        <c:axId val="1"/>
      </c:barChart>
      <c:lineChart>
        <c:grouping val="standard"/>
        <c:varyColors val="0"/>
        <c:ser>
          <c:idx val="1"/>
          <c:order val="1"/>
          <c:tx>
            <c:strRef>
              <c:f>'Water Quality Pt 10'!$AG$11</c:f>
              <c:strCache>
                <c:ptCount val="1"/>
                <c:pt idx="0">
                  <c:v>Pb Dissolved 90 Percentile Limit</c:v>
                </c:pt>
              </c:strCache>
            </c:strRef>
          </c:tx>
          <c:spPr>
            <a:ln>
              <a:solidFill>
                <a:srgbClr val="A4C8E1"/>
              </a:solidFill>
            </a:ln>
          </c:spPr>
          <c:marker>
            <c:symbol val="none"/>
          </c:marker>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10'!$AG$22:$AG$206</c:f>
              <c:numCache>
                <c:formatCode>0</c:formatCode>
                <c:ptCount val="18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8</c:v>
                </c:pt>
                <c:pt idx="78">
                  <c:v>8</c:v>
                </c:pt>
                <c:pt idx="79">
                  <c:v>8</c:v>
                </c:pt>
                <c:pt idx="80">
                  <c:v>8</c:v>
                </c:pt>
                <c:pt idx="81">
                  <c:v>8</c:v>
                </c:pt>
                <c:pt idx="82">
                  <c:v>8</c:v>
                </c:pt>
                <c:pt idx="83">
                  <c:v>8</c:v>
                </c:pt>
                <c:pt idx="84">
                  <c:v>8</c:v>
                </c:pt>
                <c:pt idx="85">
                  <c:v>8</c:v>
                </c:pt>
                <c:pt idx="86">
                  <c:v>8</c:v>
                </c:pt>
                <c:pt idx="87">
                  <c:v>8</c:v>
                </c:pt>
                <c:pt idx="88">
                  <c:v>8</c:v>
                </c:pt>
                <c:pt idx="89">
                  <c:v>8</c:v>
                </c:pt>
                <c:pt idx="90">
                  <c:v>8</c:v>
                </c:pt>
                <c:pt idx="91">
                  <c:v>8</c:v>
                </c:pt>
                <c:pt idx="92">
                  <c:v>8</c:v>
                </c:pt>
                <c:pt idx="93">
                  <c:v>8</c:v>
                </c:pt>
                <c:pt idx="94">
                  <c:v>8</c:v>
                </c:pt>
                <c:pt idx="95">
                  <c:v>8</c:v>
                </c:pt>
                <c:pt idx="96">
                  <c:v>8</c:v>
                </c:pt>
                <c:pt idx="97">
                  <c:v>8</c:v>
                </c:pt>
                <c:pt idx="98">
                  <c:v>8</c:v>
                </c:pt>
                <c:pt idx="99">
                  <c:v>8</c:v>
                </c:pt>
                <c:pt idx="100">
                  <c:v>8</c:v>
                </c:pt>
                <c:pt idx="101">
                  <c:v>8</c:v>
                </c:pt>
                <c:pt idx="102">
                  <c:v>8</c:v>
                </c:pt>
                <c:pt idx="103">
                  <c:v>8</c:v>
                </c:pt>
                <c:pt idx="104">
                  <c:v>8</c:v>
                </c:pt>
                <c:pt idx="105">
                  <c:v>8</c:v>
                </c:pt>
                <c:pt idx="106">
                  <c:v>8</c:v>
                </c:pt>
                <c:pt idx="107">
                  <c:v>8</c:v>
                </c:pt>
                <c:pt idx="108">
                  <c:v>8</c:v>
                </c:pt>
                <c:pt idx="109">
                  <c:v>8</c:v>
                </c:pt>
                <c:pt idx="110">
                  <c:v>8</c:v>
                </c:pt>
                <c:pt idx="111">
                  <c:v>8</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formatCode="General">
                  <c:v>6</c:v>
                </c:pt>
                <c:pt idx="169" formatCode="General">
                  <c:v>6</c:v>
                </c:pt>
                <c:pt idx="170" formatCode="General">
                  <c:v>6</c:v>
                </c:pt>
                <c:pt idx="171" formatCode="General">
                  <c:v>6</c:v>
                </c:pt>
                <c:pt idx="172" formatCode="General">
                  <c:v>6</c:v>
                </c:pt>
                <c:pt idx="173" formatCode="General">
                  <c:v>6</c:v>
                </c:pt>
                <c:pt idx="174" formatCode="General">
                  <c:v>6</c:v>
                </c:pt>
                <c:pt idx="175" formatCode="General">
                  <c:v>6</c:v>
                </c:pt>
                <c:pt idx="176" formatCode="General">
                  <c:v>6</c:v>
                </c:pt>
                <c:pt idx="177" formatCode="General">
                  <c:v>6</c:v>
                </c:pt>
                <c:pt idx="178" formatCode="General">
                  <c:v>6</c:v>
                </c:pt>
                <c:pt idx="179" formatCode="General">
                  <c:v>6</c:v>
                </c:pt>
                <c:pt idx="180" formatCode="General">
                  <c:v>6</c:v>
                </c:pt>
                <c:pt idx="181" formatCode="General">
                  <c:v>6</c:v>
                </c:pt>
                <c:pt idx="182" formatCode="General">
                  <c:v>6</c:v>
                </c:pt>
                <c:pt idx="183" formatCode="General">
                  <c:v>6</c:v>
                </c:pt>
                <c:pt idx="184" formatCode="General">
                  <c:v>6</c:v>
                </c:pt>
              </c:numCache>
            </c:numRef>
          </c:val>
          <c:smooth val="0"/>
          <c:extLst>
            <c:ext xmlns:c16="http://schemas.microsoft.com/office/drawing/2014/chart" uri="{C3380CC4-5D6E-409C-BE32-E72D297353CC}">
              <c16:uniqueId val="{00000001-1A47-4A5C-8538-5D2FA3B98510}"/>
            </c:ext>
          </c:extLst>
        </c:ser>
        <c:dLbls>
          <c:showLegendKey val="0"/>
          <c:showVal val="0"/>
          <c:showCatName val="0"/>
          <c:showSerName val="0"/>
          <c:showPercent val="0"/>
          <c:showBubbleSize val="0"/>
        </c:dLbls>
        <c:marker val="1"/>
        <c:smooth val="0"/>
        <c:axId val="524798680"/>
        <c:axId val="1"/>
      </c:lineChart>
      <c:catAx>
        <c:axId val="52479868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4798680"/>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Flow</a:t>
            </a:r>
          </a:p>
        </c:rich>
      </c:tx>
      <c:layout>
        <c:manualLayout>
          <c:xMode val="edge"/>
          <c:yMode val="edge"/>
          <c:x val="1.4344692470525092E-2"/>
          <c:y val="2.0240414292917158E-2"/>
        </c:manualLayout>
      </c:layout>
      <c:overlay val="0"/>
    </c:title>
    <c:autoTitleDeleted val="0"/>
    <c:plotArea>
      <c:layout>
        <c:manualLayout>
          <c:layoutTarget val="inner"/>
          <c:xMode val="edge"/>
          <c:yMode val="edge"/>
          <c:x val="2.089875130362762E-2"/>
          <c:y val="0.11349686438537324"/>
          <c:w val="0.97112364441178456"/>
          <c:h val="0.70520656949855043"/>
        </c:manualLayout>
      </c:layout>
      <c:barChart>
        <c:barDir val="col"/>
        <c:grouping val="clustered"/>
        <c:varyColors val="0"/>
        <c:ser>
          <c:idx val="0"/>
          <c:order val="0"/>
          <c:tx>
            <c:strRef>
              <c:f>'Water Discharge Pt 10'!$F$8</c:f>
              <c:strCache>
                <c:ptCount val="1"/>
                <c:pt idx="0">
                  <c:v>Max Flow
(kL/Day)</c:v>
                </c:pt>
              </c:strCache>
            </c:strRef>
          </c:tx>
          <c:spPr>
            <a:solidFill>
              <a:schemeClr val="tx1"/>
            </a:solidFill>
          </c:spPr>
          <c:invertIfNegative val="0"/>
          <c:cat>
            <c:numRef>
              <c:f>'Water Discharge Pt 10'!$B$9:$B$132</c:f>
              <c:numCache>
                <c:formatCode>mmm\-yy</c:formatCode>
                <c:ptCount val="124"/>
                <c:pt idx="0">
                  <c:v>41122</c:v>
                </c:pt>
                <c:pt idx="1">
                  <c:v>41153</c:v>
                </c:pt>
                <c:pt idx="2">
                  <c:v>41183</c:v>
                </c:pt>
                <c:pt idx="3">
                  <c:v>41214</c:v>
                </c:pt>
                <c:pt idx="4">
                  <c:v>41244</c:v>
                </c:pt>
                <c:pt idx="5">
                  <c:v>41275</c:v>
                </c:pt>
                <c:pt idx="6">
                  <c:v>41306</c:v>
                </c:pt>
                <c:pt idx="7">
                  <c:v>41334</c:v>
                </c:pt>
                <c:pt idx="8">
                  <c:v>41365</c:v>
                </c:pt>
                <c:pt idx="9">
                  <c:v>41395</c:v>
                </c:pt>
                <c:pt idx="10">
                  <c:v>41426</c:v>
                </c:pt>
                <c:pt idx="11">
                  <c:v>41456</c:v>
                </c:pt>
                <c:pt idx="12">
                  <c:v>41487</c:v>
                </c:pt>
                <c:pt idx="13">
                  <c:v>41518</c:v>
                </c:pt>
                <c:pt idx="14">
                  <c:v>41548</c:v>
                </c:pt>
                <c:pt idx="15">
                  <c:v>41579</c:v>
                </c:pt>
                <c:pt idx="16">
                  <c:v>41609</c:v>
                </c:pt>
                <c:pt idx="17">
                  <c:v>41640</c:v>
                </c:pt>
                <c:pt idx="18">
                  <c:v>41671</c:v>
                </c:pt>
                <c:pt idx="19">
                  <c:v>41699</c:v>
                </c:pt>
                <c:pt idx="20">
                  <c:v>41730</c:v>
                </c:pt>
                <c:pt idx="21">
                  <c:v>41760</c:v>
                </c:pt>
                <c:pt idx="22">
                  <c:v>41791</c:v>
                </c:pt>
                <c:pt idx="23">
                  <c:v>41821</c:v>
                </c:pt>
                <c:pt idx="24">
                  <c:v>41852</c:v>
                </c:pt>
                <c:pt idx="25">
                  <c:v>41883</c:v>
                </c:pt>
                <c:pt idx="26">
                  <c:v>41913</c:v>
                </c:pt>
                <c:pt idx="27">
                  <c:v>41944</c:v>
                </c:pt>
                <c:pt idx="28">
                  <c:v>41974</c:v>
                </c:pt>
                <c:pt idx="29">
                  <c:v>42005</c:v>
                </c:pt>
                <c:pt idx="30">
                  <c:v>42036</c:v>
                </c:pt>
                <c:pt idx="31">
                  <c:v>42064</c:v>
                </c:pt>
                <c:pt idx="32">
                  <c:v>42095</c:v>
                </c:pt>
                <c:pt idx="33">
                  <c:v>42125</c:v>
                </c:pt>
                <c:pt idx="34">
                  <c:v>42156</c:v>
                </c:pt>
                <c:pt idx="35">
                  <c:v>42186</c:v>
                </c:pt>
                <c:pt idx="36">
                  <c:v>42217</c:v>
                </c:pt>
                <c:pt idx="37">
                  <c:v>42248</c:v>
                </c:pt>
                <c:pt idx="38">
                  <c:v>42278</c:v>
                </c:pt>
                <c:pt idx="39">
                  <c:v>42309</c:v>
                </c:pt>
                <c:pt idx="40">
                  <c:v>42339</c:v>
                </c:pt>
                <c:pt idx="41">
                  <c:v>42370</c:v>
                </c:pt>
                <c:pt idx="42">
                  <c:v>42401</c:v>
                </c:pt>
                <c:pt idx="43">
                  <c:v>42430</c:v>
                </c:pt>
                <c:pt idx="44">
                  <c:v>42461</c:v>
                </c:pt>
                <c:pt idx="45">
                  <c:v>42491</c:v>
                </c:pt>
                <c:pt idx="46">
                  <c:v>42522</c:v>
                </c:pt>
                <c:pt idx="47">
                  <c:v>42552</c:v>
                </c:pt>
                <c:pt idx="48">
                  <c:v>42583</c:v>
                </c:pt>
                <c:pt idx="49">
                  <c:v>42614</c:v>
                </c:pt>
                <c:pt idx="50">
                  <c:v>42644</c:v>
                </c:pt>
                <c:pt idx="51">
                  <c:v>42675</c:v>
                </c:pt>
                <c:pt idx="52">
                  <c:v>42705</c:v>
                </c:pt>
                <c:pt idx="53">
                  <c:v>42736</c:v>
                </c:pt>
                <c:pt idx="54">
                  <c:v>42767</c:v>
                </c:pt>
                <c:pt idx="55">
                  <c:v>42795</c:v>
                </c:pt>
                <c:pt idx="56">
                  <c:v>42826</c:v>
                </c:pt>
                <c:pt idx="57">
                  <c:v>42856</c:v>
                </c:pt>
                <c:pt idx="58">
                  <c:v>42887</c:v>
                </c:pt>
                <c:pt idx="59">
                  <c:v>42917</c:v>
                </c:pt>
                <c:pt idx="60">
                  <c:v>42948</c:v>
                </c:pt>
                <c:pt idx="61">
                  <c:v>42979</c:v>
                </c:pt>
                <c:pt idx="62">
                  <c:v>43009</c:v>
                </c:pt>
                <c:pt idx="63">
                  <c:v>43040</c:v>
                </c:pt>
                <c:pt idx="64">
                  <c:v>43070</c:v>
                </c:pt>
                <c:pt idx="65">
                  <c:v>43101</c:v>
                </c:pt>
                <c:pt idx="66">
                  <c:v>43132</c:v>
                </c:pt>
                <c:pt idx="67">
                  <c:v>43160</c:v>
                </c:pt>
                <c:pt idx="68">
                  <c:v>43191</c:v>
                </c:pt>
                <c:pt idx="69">
                  <c:v>43221</c:v>
                </c:pt>
                <c:pt idx="70">
                  <c:v>43252</c:v>
                </c:pt>
                <c:pt idx="71">
                  <c:v>43282</c:v>
                </c:pt>
                <c:pt idx="72">
                  <c:v>43313</c:v>
                </c:pt>
                <c:pt idx="73">
                  <c:v>43344</c:v>
                </c:pt>
                <c:pt idx="74">
                  <c:v>43374</c:v>
                </c:pt>
                <c:pt idx="75">
                  <c:v>43405</c:v>
                </c:pt>
                <c:pt idx="76">
                  <c:v>43435</c:v>
                </c:pt>
                <c:pt idx="77">
                  <c:v>43466</c:v>
                </c:pt>
                <c:pt idx="78">
                  <c:v>43497</c:v>
                </c:pt>
                <c:pt idx="79">
                  <c:v>43525</c:v>
                </c:pt>
                <c:pt idx="80">
                  <c:v>43556</c:v>
                </c:pt>
                <c:pt idx="81">
                  <c:v>43586</c:v>
                </c:pt>
                <c:pt idx="82">
                  <c:v>43617</c:v>
                </c:pt>
                <c:pt idx="83">
                  <c:v>43647</c:v>
                </c:pt>
                <c:pt idx="84">
                  <c:v>43678</c:v>
                </c:pt>
                <c:pt idx="85">
                  <c:v>43709</c:v>
                </c:pt>
                <c:pt idx="86">
                  <c:v>43739</c:v>
                </c:pt>
                <c:pt idx="87">
                  <c:v>43770</c:v>
                </c:pt>
                <c:pt idx="88">
                  <c:v>43800</c:v>
                </c:pt>
                <c:pt idx="89">
                  <c:v>43831</c:v>
                </c:pt>
                <c:pt idx="90">
                  <c:v>43862</c:v>
                </c:pt>
                <c:pt idx="91">
                  <c:v>43891</c:v>
                </c:pt>
                <c:pt idx="92">
                  <c:v>43922</c:v>
                </c:pt>
                <c:pt idx="93">
                  <c:v>43952</c:v>
                </c:pt>
                <c:pt idx="94">
                  <c:v>44002</c:v>
                </c:pt>
                <c:pt idx="95">
                  <c:v>44013</c:v>
                </c:pt>
                <c:pt idx="96">
                  <c:v>44044</c:v>
                </c:pt>
                <c:pt idx="97">
                  <c:v>44075</c:v>
                </c:pt>
                <c:pt idx="98">
                  <c:v>44105</c:v>
                </c:pt>
                <c:pt idx="99">
                  <c:v>44136</c:v>
                </c:pt>
                <c:pt idx="100">
                  <c:v>44185</c:v>
                </c:pt>
                <c:pt idx="101">
                  <c:v>44217</c:v>
                </c:pt>
                <c:pt idx="102">
                  <c:v>44249</c:v>
                </c:pt>
                <c:pt idx="103">
                  <c:v>44277</c:v>
                </c:pt>
                <c:pt idx="104">
                  <c:v>44287</c:v>
                </c:pt>
                <c:pt idx="105">
                  <c:v>44317</c:v>
                </c:pt>
                <c:pt idx="106">
                  <c:v>44348</c:v>
                </c:pt>
                <c:pt idx="107">
                  <c:v>44378</c:v>
                </c:pt>
                <c:pt idx="108">
                  <c:v>44409</c:v>
                </c:pt>
                <c:pt idx="109">
                  <c:v>44440</c:v>
                </c:pt>
                <c:pt idx="110">
                  <c:v>44470</c:v>
                </c:pt>
                <c:pt idx="111">
                  <c:v>44501</c:v>
                </c:pt>
                <c:pt idx="112">
                  <c:v>44531</c:v>
                </c:pt>
                <c:pt idx="113">
                  <c:v>44562</c:v>
                </c:pt>
                <c:pt idx="114">
                  <c:v>44593</c:v>
                </c:pt>
                <c:pt idx="115">
                  <c:v>44621</c:v>
                </c:pt>
                <c:pt idx="116">
                  <c:v>44652</c:v>
                </c:pt>
                <c:pt idx="117">
                  <c:v>44682</c:v>
                </c:pt>
                <c:pt idx="118">
                  <c:v>44713</c:v>
                </c:pt>
                <c:pt idx="119">
                  <c:v>44743</c:v>
                </c:pt>
                <c:pt idx="120">
                  <c:v>44774</c:v>
                </c:pt>
                <c:pt idx="121">
                  <c:v>44805</c:v>
                </c:pt>
                <c:pt idx="122">
                  <c:v>44835</c:v>
                </c:pt>
                <c:pt idx="123">
                  <c:v>44866</c:v>
                </c:pt>
              </c:numCache>
            </c:numRef>
          </c:cat>
          <c:val>
            <c:numRef>
              <c:f>'Water Discharge Pt 10'!$F$9:$F$132</c:f>
              <c:numCache>
                <c:formatCode>General</c:formatCode>
                <c:ptCount val="124"/>
                <c:pt idx="0">
                  <c:v>323</c:v>
                </c:pt>
                <c:pt idx="1">
                  <c:v>286</c:v>
                </c:pt>
                <c:pt idx="2">
                  <c:v>352</c:v>
                </c:pt>
                <c:pt idx="3">
                  <c:v>437</c:v>
                </c:pt>
                <c:pt idx="4">
                  <c:v>264</c:v>
                </c:pt>
                <c:pt idx="5">
                  <c:v>635</c:v>
                </c:pt>
                <c:pt idx="6">
                  <c:v>662</c:v>
                </c:pt>
                <c:pt idx="7">
                  <c:v>404</c:v>
                </c:pt>
                <c:pt idx="8">
                  <c:v>506</c:v>
                </c:pt>
                <c:pt idx="9">
                  <c:v>411</c:v>
                </c:pt>
                <c:pt idx="10">
                  <c:v>827</c:v>
                </c:pt>
                <c:pt idx="11">
                  <c:v>280</c:v>
                </c:pt>
                <c:pt idx="12">
                  <c:v>270</c:v>
                </c:pt>
                <c:pt idx="13">
                  <c:v>299</c:v>
                </c:pt>
                <c:pt idx="14" formatCode="0">
                  <c:v>296.39999999999998</c:v>
                </c:pt>
                <c:pt idx="15" formatCode="0">
                  <c:v>336</c:v>
                </c:pt>
                <c:pt idx="16" formatCode="0">
                  <c:v>336</c:v>
                </c:pt>
                <c:pt idx="17" formatCode="0">
                  <c:v>196</c:v>
                </c:pt>
                <c:pt idx="18" formatCode="0">
                  <c:v>220</c:v>
                </c:pt>
                <c:pt idx="19" formatCode="0">
                  <c:v>361</c:v>
                </c:pt>
                <c:pt idx="20" formatCode="0">
                  <c:v>242</c:v>
                </c:pt>
                <c:pt idx="21" formatCode="0">
                  <c:v>309</c:v>
                </c:pt>
                <c:pt idx="22" formatCode="0">
                  <c:v>254</c:v>
                </c:pt>
                <c:pt idx="23" formatCode="0">
                  <c:v>431</c:v>
                </c:pt>
                <c:pt idx="24" formatCode="0">
                  <c:v>1482</c:v>
                </c:pt>
                <c:pt idx="25" formatCode="0">
                  <c:v>323</c:v>
                </c:pt>
                <c:pt idx="26" formatCode="0">
                  <c:v>707</c:v>
                </c:pt>
                <c:pt idx="27" formatCode="0">
                  <c:v>479</c:v>
                </c:pt>
                <c:pt idx="28" formatCode="0">
                  <c:v>516</c:v>
                </c:pt>
                <c:pt idx="29" formatCode="0">
                  <c:v>528</c:v>
                </c:pt>
                <c:pt idx="30" formatCode="0">
                  <c:v>343</c:v>
                </c:pt>
                <c:pt idx="31" formatCode="0">
                  <c:v>358</c:v>
                </c:pt>
                <c:pt idx="32" formatCode="0">
                  <c:v>294</c:v>
                </c:pt>
                <c:pt idx="33" formatCode="0">
                  <c:v>272</c:v>
                </c:pt>
                <c:pt idx="34" formatCode="0">
                  <c:v>464</c:v>
                </c:pt>
                <c:pt idx="35" formatCode="0">
                  <c:v>562</c:v>
                </c:pt>
                <c:pt idx="36" formatCode="0">
                  <c:v>950</c:v>
                </c:pt>
                <c:pt idx="37" formatCode="0">
                  <c:v>601</c:v>
                </c:pt>
                <c:pt idx="38" formatCode="0">
                  <c:v>762</c:v>
                </c:pt>
                <c:pt idx="39" formatCode="0">
                  <c:v>642</c:v>
                </c:pt>
                <c:pt idx="40" formatCode="0">
                  <c:v>593</c:v>
                </c:pt>
                <c:pt idx="41" formatCode="0">
                  <c:v>950</c:v>
                </c:pt>
                <c:pt idx="42" formatCode="0">
                  <c:v>924</c:v>
                </c:pt>
                <c:pt idx="43" formatCode="0">
                  <c:v>700</c:v>
                </c:pt>
                <c:pt idx="44" formatCode="0">
                  <c:v>438</c:v>
                </c:pt>
                <c:pt idx="45" formatCode="0">
                  <c:v>713</c:v>
                </c:pt>
                <c:pt idx="46" formatCode="0">
                  <c:v>919</c:v>
                </c:pt>
                <c:pt idx="47" formatCode="0">
                  <c:v>729.5</c:v>
                </c:pt>
                <c:pt idx="48" formatCode="0">
                  <c:v>150</c:v>
                </c:pt>
                <c:pt idx="49" formatCode="0">
                  <c:v>676.79166666666663</c:v>
                </c:pt>
                <c:pt idx="50" formatCode="0">
                  <c:v>172</c:v>
                </c:pt>
                <c:pt idx="51" formatCode="0">
                  <c:v>153</c:v>
                </c:pt>
                <c:pt idx="52" formatCode="0">
                  <c:v>581</c:v>
                </c:pt>
                <c:pt idx="53" formatCode="0">
                  <c:v>540</c:v>
                </c:pt>
                <c:pt idx="54" formatCode="0">
                  <c:v>726</c:v>
                </c:pt>
                <c:pt idx="55" formatCode="0">
                  <c:v>983</c:v>
                </c:pt>
                <c:pt idx="56" formatCode="0">
                  <c:v>677</c:v>
                </c:pt>
                <c:pt idx="57" formatCode="0">
                  <c:v>632</c:v>
                </c:pt>
                <c:pt idx="58" formatCode="0">
                  <c:v>738</c:v>
                </c:pt>
                <c:pt idx="59" formatCode="0">
                  <c:v>702</c:v>
                </c:pt>
                <c:pt idx="60" formatCode="0">
                  <c:v>533</c:v>
                </c:pt>
                <c:pt idx="61" formatCode="0">
                  <c:v>654</c:v>
                </c:pt>
                <c:pt idx="62" formatCode="0">
                  <c:v>688</c:v>
                </c:pt>
                <c:pt idx="63" formatCode="0">
                  <c:v>635</c:v>
                </c:pt>
                <c:pt idx="64" formatCode="0">
                  <c:v>578</c:v>
                </c:pt>
                <c:pt idx="65" formatCode="0">
                  <c:v>539</c:v>
                </c:pt>
                <c:pt idx="66" formatCode="0">
                  <c:v>504</c:v>
                </c:pt>
                <c:pt idx="67" formatCode="0">
                  <c:v>510</c:v>
                </c:pt>
                <c:pt idx="68" formatCode="0">
                  <c:v>478</c:v>
                </c:pt>
                <c:pt idx="69" formatCode="0">
                  <c:v>407</c:v>
                </c:pt>
                <c:pt idx="70" formatCode="0">
                  <c:v>451</c:v>
                </c:pt>
                <c:pt idx="71" formatCode="0">
                  <c:v>451</c:v>
                </c:pt>
                <c:pt idx="72" formatCode="0">
                  <c:v>484</c:v>
                </c:pt>
                <c:pt idx="73" formatCode="0">
                  <c:v>457.96</c:v>
                </c:pt>
                <c:pt idx="74" formatCode="0">
                  <c:v>592</c:v>
                </c:pt>
                <c:pt idx="75" formatCode="0">
                  <c:v>609</c:v>
                </c:pt>
                <c:pt idx="76" formatCode="0">
                  <c:v>566</c:v>
                </c:pt>
                <c:pt idx="77" formatCode="0">
                  <c:v>448</c:v>
                </c:pt>
                <c:pt idx="78" formatCode="0">
                  <c:v>525</c:v>
                </c:pt>
                <c:pt idx="79" formatCode="0">
                  <c:v>463.54</c:v>
                </c:pt>
                <c:pt idx="80" formatCode="0">
                  <c:v>407</c:v>
                </c:pt>
                <c:pt idx="81" formatCode="0">
                  <c:v>404.9</c:v>
                </c:pt>
                <c:pt idx="82" formatCode="0">
                  <c:v>515.42899999999997</c:v>
                </c:pt>
                <c:pt idx="83" formatCode="0">
                  <c:v>610.34400000000005</c:v>
                </c:pt>
                <c:pt idx="84" formatCode="0">
                  <c:v>461</c:v>
                </c:pt>
                <c:pt idx="85" formatCode="0">
                  <c:v>451</c:v>
                </c:pt>
                <c:pt idx="86" formatCode="0">
                  <c:v>509</c:v>
                </c:pt>
                <c:pt idx="87" formatCode="0">
                  <c:v>472.29399999999998</c:v>
                </c:pt>
                <c:pt idx="88" formatCode="0">
                  <c:v>394.512</c:v>
                </c:pt>
                <c:pt idx="89" formatCode="0">
                  <c:v>323.75900000000001</c:v>
                </c:pt>
                <c:pt idx="90" formatCode="0">
                  <c:v>793.82899999999995</c:v>
                </c:pt>
                <c:pt idx="91" formatCode="0">
                  <c:v>546.59299999999996</c:v>
                </c:pt>
                <c:pt idx="92" formatCode="0">
                  <c:v>565</c:v>
                </c:pt>
                <c:pt idx="93" formatCode="0">
                  <c:v>527</c:v>
                </c:pt>
                <c:pt idx="94" formatCode="0">
                  <c:v>509</c:v>
                </c:pt>
                <c:pt idx="95" formatCode="0">
                  <c:v>711.8</c:v>
                </c:pt>
                <c:pt idx="96" formatCode="0">
                  <c:v>785.2</c:v>
                </c:pt>
                <c:pt idx="97" formatCode="0">
                  <c:v>525</c:v>
                </c:pt>
                <c:pt idx="98" formatCode="0">
                  <c:v>608</c:v>
                </c:pt>
                <c:pt idx="99" formatCode="0">
                  <c:v>412.66800000000001</c:v>
                </c:pt>
                <c:pt idx="100" formatCode="0">
                  <c:v>399.06099999999998</c:v>
                </c:pt>
                <c:pt idx="101" formatCode="0">
                  <c:v>378</c:v>
                </c:pt>
                <c:pt idx="102" formatCode="0">
                  <c:v>394.27</c:v>
                </c:pt>
                <c:pt idx="103" formatCode="0">
                  <c:v>526.43799999999999</c:v>
                </c:pt>
                <c:pt idx="104" formatCode="0">
                  <c:v>425.59199999999998</c:v>
                </c:pt>
                <c:pt idx="105" formatCode="0">
                  <c:v>430.66199999999998</c:v>
                </c:pt>
                <c:pt idx="106" formatCode="0">
                  <c:v>430.66199999999998</c:v>
                </c:pt>
                <c:pt idx="107" formatCode="0">
                  <c:v>411.21100000000001</c:v>
                </c:pt>
                <c:pt idx="108">
                  <c:v>455</c:v>
                </c:pt>
                <c:pt idx="109">
                  <c:v>419</c:v>
                </c:pt>
                <c:pt idx="110">
                  <c:v>393</c:v>
                </c:pt>
                <c:pt idx="111" formatCode="0">
                  <c:v>438.416</c:v>
                </c:pt>
                <c:pt idx="112" formatCode="0">
                  <c:v>442.25599999999997</c:v>
                </c:pt>
                <c:pt idx="113" formatCode="0">
                  <c:v>444.40800000000002</c:v>
                </c:pt>
                <c:pt idx="114" formatCode="0">
                  <c:v>475.19</c:v>
                </c:pt>
                <c:pt idx="115" formatCode="0">
                  <c:v>538.34699999999998</c:v>
                </c:pt>
                <c:pt idx="116" formatCode="0">
                  <c:v>464.92599999999999</c:v>
                </c:pt>
                <c:pt idx="117" formatCode="0">
                  <c:v>446.721</c:v>
                </c:pt>
                <c:pt idx="118" formatCode="0">
                  <c:v>410.31400000000002</c:v>
                </c:pt>
                <c:pt idx="119" formatCode="0">
                  <c:v>495.50700000000001</c:v>
                </c:pt>
                <c:pt idx="120" formatCode="0">
                  <c:v>435.99700000000001</c:v>
                </c:pt>
                <c:pt idx="121" formatCode="0">
                  <c:v>457.58699999999999</c:v>
                </c:pt>
                <c:pt idx="122" formatCode="0">
                  <c:v>484.59300000000002</c:v>
                </c:pt>
                <c:pt idx="123" formatCode="0">
                  <c:v>445.43599999999998</c:v>
                </c:pt>
              </c:numCache>
            </c:numRef>
          </c:val>
          <c:extLst>
            <c:ext xmlns:c16="http://schemas.microsoft.com/office/drawing/2014/chart" uri="{C3380CC4-5D6E-409C-BE32-E72D297353CC}">
              <c16:uniqueId val="{00000000-F764-449A-8DE8-10DE6EA631CA}"/>
            </c:ext>
          </c:extLst>
        </c:ser>
        <c:ser>
          <c:idx val="1"/>
          <c:order val="1"/>
          <c:tx>
            <c:strRef>
              <c:f>'Water Discharge Pt 10'!$G$8</c:f>
              <c:strCache>
                <c:ptCount val="1"/>
                <c:pt idx="0">
                  <c:v>Min flow
(kL/Day)</c:v>
                </c:pt>
              </c:strCache>
            </c:strRef>
          </c:tx>
          <c:spPr>
            <a:solidFill>
              <a:srgbClr val="A4C8E1"/>
            </a:solidFill>
          </c:spPr>
          <c:invertIfNegative val="0"/>
          <c:cat>
            <c:numRef>
              <c:f>'Water Discharge Pt 10'!$B$9:$B$132</c:f>
              <c:numCache>
                <c:formatCode>mmm\-yy</c:formatCode>
                <c:ptCount val="124"/>
                <c:pt idx="0">
                  <c:v>41122</c:v>
                </c:pt>
                <c:pt idx="1">
                  <c:v>41153</c:v>
                </c:pt>
                <c:pt idx="2">
                  <c:v>41183</c:v>
                </c:pt>
                <c:pt idx="3">
                  <c:v>41214</c:v>
                </c:pt>
                <c:pt idx="4">
                  <c:v>41244</c:v>
                </c:pt>
                <c:pt idx="5">
                  <c:v>41275</c:v>
                </c:pt>
                <c:pt idx="6">
                  <c:v>41306</c:v>
                </c:pt>
                <c:pt idx="7">
                  <c:v>41334</c:v>
                </c:pt>
                <c:pt idx="8">
                  <c:v>41365</c:v>
                </c:pt>
                <c:pt idx="9">
                  <c:v>41395</c:v>
                </c:pt>
                <c:pt idx="10">
                  <c:v>41426</c:v>
                </c:pt>
                <c:pt idx="11">
                  <c:v>41456</c:v>
                </c:pt>
                <c:pt idx="12">
                  <c:v>41487</c:v>
                </c:pt>
                <c:pt idx="13">
                  <c:v>41518</c:v>
                </c:pt>
                <c:pt idx="14">
                  <c:v>41548</c:v>
                </c:pt>
                <c:pt idx="15">
                  <c:v>41579</c:v>
                </c:pt>
                <c:pt idx="16">
                  <c:v>41609</c:v>
                </c:pt>
                <c:pt idx="17">
                  <c:v>41640</c:v>
                </c:pt>
                <c:pt idx="18">
                  <c:v>41671</c:v>
                </c:pt>
                <c:pt idx="19">
                  <c:v>41699</c:v>
                </c:pt>
                <c:pt idx="20">
                  <c:v>41730</c:v>
                </c:pt>
                <c:pt idx="21">
                  <c:v>41760</c:v>
                </c:pt>
                <c:pt idx="22">
                  <c:v>41791</c:v>
                </c:pt>
                <c:pt idx="23">
                  <c:v>41821</c:v>
                </c:pt>
                <c:pt idx="24">
                  <c:v>41852</c:v>
                </c:pt>
                <c:pt idx="25">
                  <c:v>41883</c:v>
                </c:pt>
                <c:pt idx="26">
                  <c:v>41913</c:v>
                </c:pt>
                <c:pt idx="27">
                  <c:v>41944</c:v>
                </c:pt>
                <c:pt idx="28">
                  <c:v>41974</c:v>
                </c:pt>
                <c:pt idx="29">
                  <c:v>42005</c:v>
                </c:pt>
                <c:pt idx="30">
                  <c:v>42036</c:v>
                </c:pt>
                <c:pt idx="31">
                  <c:v>42064</c:v>
                </c:pt>
                <c:pt idx="32">
                  <c:v>42095</c:v>
                </c:pt>
                <c:pt idx="33">
                  <c:v>42125</c:v>
                </c:pt>
                <c:pt idx="34">
                  <c:v>42156</c:v>
                </c:pt>
                <c:pt idx="35">
                  <c:v>42186</c:v>
                </c:pt>
                <c:pt idx="36">
                  <c:v>42217</c:v>
                </c:pt>
                <c:pt idx="37">
                  <c:v>42248</c:v>
                </c:pt>
                <c:pt idx="38">
                  <c:v>42278</c:v>
                </c:pt>
                <c:pt idx="39">
                  <c:v>42309</c:v>
                </c:pt>
                <c:pt idx="40">
                  <c:v>42339</c:v>
                </c:pt>
                <c:pt idx="41">
                  <c:v>42370</c:v>
                </c:pt>
                <c:pt idx="42">
                  <c:v>42401</c:v>
                </c:pt>
                <c:pt idx="43">
                  <c:v>42430</c:v>
                </c:pt>
                <c:pt idx="44">
                  <c:v>42461</c:v>
                </c:pt>
                <c:pt idx="45">
                  <c:v>42491</c:v>
                </c:pt>
                <c:pt idx="46">
                  <c:v>42522</c:v>
                </c:pt>
                <c:pt idx="47">
                  <c:v>42552</c:v>
                </c:pt>
                <c:pt idx="48">
                  <c:v>42583</c:v>
                </c:pt>
                <c:pt idx="49">
                  <c:v>42614</c:v>
                </c:pt>
                <c:pt idx="50">
                  <c:v>42644</c:v>
                </c:pt>
                <c:pt idx="51">
                  <c:v>42675</c:v>
                </c:pt>
                <c:pt idx="52">
                  <c:v>42705</c:v>
                </c:pt>
                <c:pt idx="53">
                  <c:v>42736</c:v>
                </c:pt>
                <c:pt idx="54">
                  <c:v>42767</c:v>
                </c:pt>
                <c:pt idx="55">
                  <c:v>42795</c:v>
                </c:pt>
                <c:pt idx="56">
                  <c:v>42826</c:v>
                </c:pt>
                <c:pt idx="57">
                  <c:v>42856</c:v>
                </c:pt>
                <c:pt idx="58">
                  <c:v>42887</c:v>
                </c:pt>
                <c:pt idx="59">
                  <c:v>42917</c:v>
                </c:pt>
                <c:pt idx="60">
                  <c:v>42948</c:v>
                </c:pt>
                <c:pt idx="61">
                  <c:v>42979</c:v>
                </c:pt>
                <c:pt idx="62">
                  <c:v>43009</c:v>
                </c:pt>
                <c:pt idx="63">
                  <c:v>43040</c:v>
                </c:pt>
                <c:pt idx="64">
                  <c:v>43070</c:v>
                </c:pt>
                <c:pt idx="65">
                  <c:v>43101</c:v>
                </c:pt>
                <c:pt idx="66">
                  <c:v>43132</c:v>
                </c:pt>
                <c:pt idx="67">
                  <c:v>43160</c:v>
                </c:pt>
                <c:pt idx="68">
                  <c:v>43191</c:v>
                </c:pt>
                <c:pt idx="69">
                  <c:v>43221</c:v>
                </c:pt>
                <c:pt idx="70">
                  <c:v>43252</c:v>
                </c:pt>
                <c:pt idx="71">
                  <c:v>43282</c:v>
                </c:pt>
                <c:pt idx="72">
                  <c:v>43313</c:v>
                </c:pt>
                <c:pt idx="73">
                  <c:v>43344</c:v>
                </c:pt>
                <c:pt idx="74">
                  <c:v>43374</c:v>
                </c:pt>
                <c:pt idx="75">
                  <c:v>43405</c:v>
                </c:pt>
                <c:pt idx="76">
                  <c:v>43435</c:v>
                </c:pt>
                <c:pt idx="77">
                  <c:v>43466</c:v>
                </c:pt>
                <c:pt idx="78">
                  <c:v>43497</c:v>
                </c:pt>
                <c:pt idx="79">
                  <c:v>43525</c:v>
                </c:pt>
                <c:pt idx="80">
                  <c:v>43556</c:v>
                </c:pt>
                <c:pt idx="81">
                  <c:v>43586</c:v>
                </c:pt>
                <c:pt idx="82">
                  <c:v>43617</c:v>
                </c:pt>
                <c:pt idx="83">
                  <c:v>43647</c:v>
                </c:pt>
                <c:pt idx="84">
                  <c:v>43678</c:v>
                </c:pt>
                <c:pt idx="85">
                  <c:v>43709</c:v>
                </c:pt>
                <c:pt idx="86">
                  <c:v>43739</c:v>
                </c:pt>
                <c:pt idx="87">
                  <c:v>43770</c:v>
                </c:pt>
                <c:pt idx="88">
                  <c:v>43800</c:v>
                </c:pt>
                <c:pt idx="89">
                  <c:v>43831</c:v>
                </c:pt>
                <c:pt idx="90">
                  <c:v>43862</c:v>
                </c:pt>
                <c:pt idx="91">
                  <c:v>43891</c:v>
                </c:pt>
                <c:pt idx="92">
                  <c:v>43922</c:v>
                </c:pt>
                <c:pt idx="93">
                  <c:v>43952</c:v>
                </c:pt>
                <c:pt idx="94">
                  <c:v>44002</c:v>
                </c:pt>
                <c:pt idx="95">
                  <c:v>44013</c:v>
                </c:pt>
                <c:pt idx="96">
                  <c:v>44044</c:v>
                </c:pt>
                <c:pt idx="97">
                  <c:v>44075</c:v>
                </c:pt>
                <c:pt idx="98">
                  <c:v>44105</c:v>
                </c:pt>
                <c:pt idx="99">
                  <c:v>44136</c:v>
                </c:pt>
                <c:pt idx="100">
                  <c:v>44185</c:v>
                </c:pt>
                <c:pt idx="101">
                  <c:v>44217</c:v>
                </c:pt>
                <c:pt idx="102">
                  <c:v>44249</c:v>
                </c:pt>
                <c:pt idx="103">
                  <c:v>44277</c:v>
                </c:pt>
                <c:pt idx="104">
                  <c:v>44287</c:v>
                </c:pt>
                <c:pt idx="105">
                  <c:v>44317</c:v>
                </c:pt>
                <c:pt idx="106">
                  <c:v>44348</c:v>
                </c:pt>
                <c:pt idx="107">
                  <c:v>44378</c:v>
                </c:pt>
                <c:pt idx="108">
                  <c:v>44409</c:v>
                </c:pt>
                <c:pt idx="109">
                  <c:v>44440</c:v>
                </c:pt>
                <c:pt idx="110">
                  <c:v>44470</c:v>
                </c:pt>
                <c:pt idx="111">
                  <c:v>44501</c:v>
                </c:pt>
                <c:pt idx="112">
                  <c:v>44531</c:v>
                </c:pt>
                <c:pt idx="113">
                  <c:v>44562</c:v>
                </c:pt>
                <c:pt idx="114">
                  <c:v>44593</c:v>
                </c:pt>
                <c:pt idx="115">
                  <c:v>44621</c:v>
                </c:pt>
                <c:pt idx="116">
                  <c:v>44652</c:v>
                </c:pt>
                <c:pt idx="117">
                  <c:v>44682</c:v>
                </c:pt>
                <c:pt idx="118">
                  <c:v>44713</c:v>
                </c:pt>
                <c:pt idx="119">
                  <c:v>44743</c:v>
                </c:pt>
                <c:pt idx="120">
                  <c:v>44774</c:v>
                </c:pt>
                <c:pt idx="121">
                  <c:v>44805</c:v>
                </c:pt>
                <c:pt idx="122">
                  <c:v>44835</c:v>
                </c:pt>
                <c:pt idx="123">
                  <c:v>44866</c:v>
                </c:pt>
              </c:numCache>
            </c:numRef>
          </c:cat>
          <c:val>
            <c:numRef>
              <c:f>'Water Discharge Pt 10'!$G$9:$G$132</c:f>
              <c:numCache>
                <c:formatCode>General</c:formatCode>
                <c:ptCount val="124"/>
                <c:pt idx="0">
                  <c:v>278</c:v>
                </c:pt>
                <c:pt idx="1">
                  <c:v>237</c:v>
                </c:pt>
                <c:pt idx="2">
                  <c:v>223</c:v>
                </c:pt>
                <c:pt idx="3">
                  <c:v>92</c:v>
                </c:pt>
                <c:pt idx="4">
                  <c:v>180</c:v>
                </c:pt>
                <c:pt idx="5">
                  <c:v>89</c:v>
                </c:pt>
                <c:pt idx="6">
                  <c:v>188</c:v>
                </c:pt>
                <c:pt idx="7">
                  <c:v>112</c:v>
                </c:pt>
                <c:pt idx="8">
                  <c:v>229</c:v>
                </c:pt>
                <c:pt idx="9">
                  <c:v>200</c:v>
                </c:pt>
                <c:pt idx="10">
                  <c:v>208</c:v>
                </c:pt>
                <c:pt idx="11">
                  <c:v>214</c:v>
                </c:pt>
                <c:pt idx="12">
                  <c:v>0</c:v>
                </c:pt>
                <c:pt idx="13">
                  <c:v>0</c:v>
                </c:pt>
                <c:pt idx="14" formatCode="0">
                  <c:v>147.19999999999999</c:v>
                </c:pt>
                <c:pt idx="15" formatCode="0">
                  <c:v>156</c:v>
                </c:pt>
                <c:pt idx="16" formatCode="0">
                  <c:v>117</c:v>
                </c:pt>
                <c:pt idx="17" formatCode="0">
                  <c:v>112</c:v>
                </c:pt>
                <c:pt idx="18" formatCode="0">
                  <c:v>134</c:v>
                </c:pt>
                <c:pt idx="19" formatCode="0">
                  <c:v>0</c:v>
                </c:pt>
                <c:pt idx="20" formatCode="0">
                  <c:v>0</c:v>
                </c:pt>
                <c:pt idx="21" formatCode="0">
                  <c:v>196</c:v>
                </c:pt>
                <c:pt idx="22" formatCode="0">
                  <c:v>158</c:v>
                </c:pt>
                <c:pt idx="23" formatCode="0">
                  <c:v>0</c:v>
                </c:pt>
                <c:pt idx="24" formatCode="0">
                  <c:v>154</c:v>
                </c:pt>
                <c:pt idx="25" formatCode="0">
                  <c:v>138</c:v>
                </c:pt>
                <c:pt idx="26" formatCode="0">
                  <c:v>148</c:v>
                </c:pt>
                <c:pt idx="27" formatCode="0">
                  <c:v>214</c:v>
                </c:pt>
                <c:pt idx="28" formatCode="0">
                  <c:v>181</c:v>
                </c:pt>
                <c:pt idx="29" formatCode="0">
                  <c:v>72</c:v>
                </c:pt>
                <c:pt idx="30" formatCode="0">
                  <c:v>67</c:v>
                </c:pt>
                <c:pt idx="31" formatCode="0">
                  <c:v>0</c:v>
                </c:pt>
                <c:pt idx="32" formatCode="0">
                  <c:v>267</c:v>
                </c:pt>
                <c:pt idx="33" formatCode="0">
                  <c:v>272</c:v>
                </c:pt>
                <c:pt idx="34" formatCode="0">
                  <c:v>147</c:v>
                </c:pt>
                <c:pt idx="35" formatCode="0">
                  <c:v>216</c:v>
                </c:pt>
                <c:pt idx="36" formatCode="0">
                  <c:v>0</c:v>
                </c:pt>
                <c:pt idx="37" formatCode="0">
                  <c:v>127</c:v>
                </c:pt>
                <c:pt idx="38" formatCode="0">
                  <c:v>0</c:v>
                </c:pt>
                <c:pt idx="39" formatCode="0">
                  <c:v>369</c:v>
                </c:pt>
                <c:pt idx="40" formatCode="0">
                  <c:v>320</c:v>
                </c:pt>
                <c:pt idx="41" formatCode="0">
                  <c:v>328</c:v>
                </c:pt>
                <c:pt idx="42" formatCode="0">
                  <c:v>358</c:v>
                </c:pt>
                <c:pt idx="43" formatCode="0">
                  <c:v>50</c:v>
                </c:pt>
                <c:pt idx="44" formatCode="0">
                  <c:v>0</c:v>
                </c:pt>
                <c:pt idx="45" formatCode="0">
                  <c:v>0</c:v>
                </c:pt>
                <c:pt idx="46" formatCode="0">
                  <c:v>0</c:v>
                </c:pt>
                <c:pt idx="47" formatCode="0">
                  <c:v>147.33333333333334</c:v>
                </c:pt>
                <c:pt idx="48" formatCode="0">
                  <c:v>0</c:v>
                </c:pt>
                <c:pt idx="49" formatCode="0">
                  <c:v>141.61111111111111</c:v>
                </c:pt>
                <c:pt idx="50" formatCode="0">
                  <c:v>0</c:v>
                </c:pt>
                <c:pt idx="51" formatCode="0">
                  <c:v>0</c:v>
                </c:pt>
                <c:pt idx="52" formatCode="0">
                  <c:v>244</c:v>
                </c:pt>
                <c:pt idx="53" formatCode="0">
                  <c:v>276</c:v>
                </c:pt>
                <c:pt idx="54" formatCode="0">
                  <c:v>271</c:v>
                </c:pt>
                <c:pt idx="55" formatCode="0">
                  <c:v>338</c:v>
                </c:pt>
                <c:pt idx="56" formatCode="0">
                  <c:v>231</c:v>
                </c:pt>
                <c:pt idx="57" formatCode="0">
                  <c:v>0</c:v>
                </c:pt>
                <c:pt idx="58" formatCode="0">
                  <c:v>0</c:v>
                </c:pt>
                <c:pt idx="59" formatCode="0">
                  <c:v>537</c:v>
                </c:pt>
                <c:pt idx="60" formatCode="0">
                  <c:v>278</c:v>
                </c:pt>
                <c:pt idx="61" formatCode="0">
                  <c:v>536</c:v>
                </c:pt>
                <c:pt idx="62" formatCode="0">
                  <c:v>618</c:v>
                </c:pt>
                <c:pt idx="63" formatCode="0">
                  <c:v>561</c:v>
                </c:pt>
                <c:pt idx="64" formatCode="0">
                  <c:v>343</c:v>
                </c:pt>
                <c:pt idx="65" formatCode="0">
                  <c:v>466</c:v>
                </c:pt>
                <c:pt idx="66" formatCode="0">
                  <c:v>417</c:v>
                </c:pt>
                <c:pt idx="67" formatCode="0">
                  <c:v>438</c:v>
                </c:pt>
                <c:pt idx="68" formatCode="0">
                  <c:v>357</c:v>
                </c:pt>
                <c:pt idx="69" formatCode="0">
                  <c:v>314</c:v>
                </c:pt>
                <c:pt idx="70" formatCode="0">
                  <c:v>238</c:v>
                </c:pt>
                <c:pt idx="71" formatCode="0">
                  <c:v>238</c:v>
                </c:pt>
                <c:pt idx="72" formatCode="0">
                  <c:v>298</c:v>
                </c:pt>
                <c:pt idx="73" formatCode="0">
                  <c:v>373.61399999999998</c:v>
                </c:pt>
                <c:pt idx="74" formatCode="0">
                  <c:v>395</c:v>
                </c:pt>
                <c:pt idx="75" formatCode="0">
                  <c:v>456</c:v>
                </c:pt>
                <c:pt idx="76" formatCode="0">
                  <c:v>442</c:v>
                </c:pt>
                <c:pt idx="77" formatCode="0">
                  <c:v>416</c:v>
                </c:pt>
                <c:pt idx="78" formatCode="0">
                  <c:v>289</c:v>
                </c:pt>
                <c:pt idx="79" formatCode="0">
                  <c:v>0</c:v>
                </c:pt>
                <c:pt idx="80" formatCode="0">
                  <c:v>392</c:v>
                </c:pt>
                <c:pt idx="81" formatCode="0">
                  <c:v>355.7</c:v>
                </c:pt>
                <c:pt idx="82" formatCode="0">
                  <c:v>294.42500000000001</c:v>
                </c:pt>
                <c:pt idx="83" formatCode="0">
                  <c:v>263.178</c:v>
                </c:pt>
                <c:pt idx="84" formatCode="0">
                  <c:v>430</c:v>
                </c:pt>
                <c:pt idx="85" formatCode="0">
                  <c:v>0</c:v>
                </c:pt>
                <c:pt idx="86" formatCode="0">
                  <c:v>0</c:v>
                </c:pt>
                <c:pt idx="87" formatCode="0">
                  <c:v>273.64600000000002</c:v>
                </c:pt>
                <c:pt idx="88" formatCode="0">
                  <c:v>94.576999999999998</c:v>
                </c:pt>
                <c:pt idx="89" formatCode="0">
                  <c:v>6.8620000000000001</c:v>
                </c:pt>
                <c:pt idx="90" formatCode="0">
                  <c:v>0.19</c:v>
                </c:pt>
                <c:pt idx="91" formatCode="0">
                  <c:v>286.12700000000001</c:v>
                </c:pt>
                <c:pt idx="92" formatCode="0">
                  <c:v>189</c:v>
                </c:pt>
                <c:pt idx="93" formatCode="0">
                  <c:v>421</c:v>
                </c:pt>
                <c:pt idx="94" formatCode="0">
                  <c:v>148</c:v>
                </c:pt>
                <c:pt idx="95" formatCode="0">
                  <c:v>82.25</c:v>
                </c:pt>
                <c:pt idx="96" formatCode="0">
                  <c:v>489.5</c:v>
                </c:pt>
                <c:pt idx="97" formatCode="0">
                  <c:v>443</c:v>
                </c:pt>
                <c:pt idx="98" formatCode="0">
                  <c:v>410</c:v>
                </c:pt>
                <c:pt idx="99" formatCode="0">
                  <c:v>364.43299999999999</c:v>
                </c:pt>
                <c:pt idx="100" formatCode="0">
                  <c:v>360.58</c:v>
                </c:pt>
                <c:pt idx="101" formatCode="0">
                  <c:v>337</c:v>
                </c:pt>
                <c:pt idx="102" formatCode="0">
                  <c:v>333.47</c:v>
                </c:pt>
                <c:pt idx="103" formatCode="0">
                  <c:v>333.471</c:v>
                </c:pt>
                <c:pt idx="104" formatCode="0">
                  <c:v>387.27499999999998</c:v>
                </c:pt>
                <c:pt idx="105" formatCode="0">
                  <c:v>416.21699999999998</c:v>
                </c:pt>
                <c:pt idx="106" formatCode="0">
                  <c:v>407.43799999999999</c:v>
                </c:pt>
                <c:pt idx="107" formatCode="0">
                  <c:v>386.39</c:v>
                </c:pt>
                <c:pt idx="108">
                  <c:v>368</c:v>
                </c:pt>
                <c:pt idx="109">
                  <c:v>310</c:v>
                </c:pt>
                <c:pt idx="110">
                  <c:v>367</c:v>
                </c:pt>
                <c:pt idx="111" formatCode="0">
                  <c:v>345.40499999999997</c:v>
                </c:pt>
                <c:pt idx="112" formatCode="0">
                  <c:v>382.93200000000002</c:v>
                </c:pt>
                <c:pt idx="113" formatCode="0">
                  <c:v>340.91800000000001</c:v>
                </c:pt>
                <c:pt idx="114" formatCode="0">
                  <c:v>368.64699999999999</c:v>
                </c:pt>
                <c:pt idx="115" formatCode="0">
                  <c:v>358.36799999999999</c:v>
                </c:pt>
                <c:pt idx="116" formatCode="0">
                  <c:v>393.90899999999999</c:v>
                </c:pt>
                <c:pt idx="117" formatCode="0">
                  <c:v>293.51</c:v>
                </c:pt>
                <c:pt idx="118" formatCode="0">
                  <c:v>235.13300000000001</c:v>
                </c:pt>
                <c:pt idx="119" formatCode="0">
                  <c:v>240.203</c:v>
                </c:pt>
                <c:pt idx="120" formatCode="0">
                  <c:v>378.411</c:v>
                </c:pt>
                <c:pt idx="121" formatCode="0">
                  <c:v>391.702</c:v>
                </c:pt>
                <c:pt idx="122" formatCode="0">
                  <c:v>392.53500000000003</c:v>
                </c:pt>
                <c:pt idx="123" formatCode="0">
                  <c:v>88.88</c:v>
                </c:pt>
              </c:numCache>
            </c:numRef>
          </c:val>
          <c:extLst>
            <c:ext xmlns:c16="http://schemas.microsoft.com/office/drawing/2014/chart" uri="{C3380CC4-5D6E-409C-BE32-E72D297353CC}">
              <c16:uniqueId val="{00000001-F764-449A-8DE8-10DE6EA631CA}"/>
            </c:ext>
          </c:extLst>
        </c:ser>
        <c:dLbls>
          <c:showLegendKey val="0"/>
          <c:showVal val="0"/>
          <c:showCatName val="0"/>
          <c:showSerName val="0"/>
          <c:showPercent val="0"/>
          <c:showBubbleSize val="0"/>
        </c:dLbls>
        <c:gapWidth val="150"/>
        <c:axId val="921012176"/>
        <c:axId val="1"/>
      </c:barChart>
      <c:lineChart>
        <c:grouping val="standard"/>
        <c:varyColors val="0"/>
        <c:ser>
          <c:idx val="2"/>
          <c:order val="2"/>
          <c:tx>
            <c:strRef>
              <c:f>'Water Discharge Pt 10'!$E$8</c:f>
              <c:strCache>
                <c:ptCount val="1"/>
                <c:pt idx="0">
                  <c:v>Average Flow
(kL/Day)</c:v>
                </c:pt>
              </c:strCache>
            </c:strRef>
          </c:tx>
          <c:spPr>
            <a:ln>
              <a:solidFill>
                <a:srgbClr val="98A4AE"/>
              </a:solidFill>
            </a:ln>
          </c:spPr>
          <c:marker>
            <c:symbol val="none"/>
          </c:marker>
          <c:cat>
            <c:numRef>
              <c:f>'Water Discharge Pt 10'!$B$9:$B$132</c:f>
              <c:numCache>
                <c:formatCode>mmm\-yy</c:formatCode>
                <c:ptCount val="124"/>
                <c:pt idx="0">
                  <c:v>41122</c:v>
                </c:pt>
                <c:pt idx="1">
                  <c:v>41153</c:v>
                </c:pt>
                <c:pt idx="2">
                  <c:v>41183</c:v>
                </c:pt>
                <c:pt idx="3">
                  <c:v>41214</c:v>
                </c:pt>
                <c:pt idx="4">
                  <c:v>41244</c:v>
                </c:pt>
                <c:pt idx="5">
                  <c:v>41275</c:v>
                </c:pt>
                <c:pt idx="6">
                  <c:v>41306</c:v>
                </c:pt>
                <c:pt idx="7">
                  <c:v>41334</c:v>
                </c:pt>
                <c:pt idx="8">
                  <c:v>41365</c:v>
                </c:pt>
                <c:pt idx="9">
                  <c:v>41395</c:v>
                </c:pt>
                <c:pt idx="10">
                  <c:v>41426</c:v>
                </c:pt>
                <c:pt idx="11">
                  <c:v>41456</c:v>
                </c:pt>
                <c:pt idx="12">
                  <c:v>41487</c:v>
                </c:pt>
                <c:pt idx="13">
                  <c:v>41518</c:v>
                </c:pt>
                <c:pt idx="14">
                  <c:v>41548</c:v>
                </c:pt>
                <c:pt idx="15">
                  <c:v>41579</c:v>
                </c:pt>
                <c:pt idx="16">
                  <c:v>41609</c:v>
                </c:pt>
                <c:pt idx="17">
                  <c:v>41640</c:v>
                </c:pt>
                <c:pt idx="18">
                  <c:v>41671</c:v>
                </c:pt>
                <c:pt idx="19">
                  <c:v>41699</c:v>
                </c:pt>
                <c:pt idx="20">
                  <c:v>41730</c:v>
                </c:pt>
                <c:pt idx="21">
                  <c:v>41760</c:v>
                </c:pt>
                <c:pt idx="22">
                  <c:v>41791</c:v>
                </c:pt>
                <c:pt idx="23">
                  <c:v>41821</c:v>
                </c:pt>
                <c:pt idx="24">
                  <c:v>41852</c:v>
                </c:pt>
                <c:pt idx="25">
                  <c:v>41883</c:v>
                </c:pt>
                <c:pt idx="26">
                  <c:v>41913</c:v>
                </c:pt>
                <c:pt idx="27">
                  <c:v>41944</c:v>
                </c:pt>
                <c:pt idx="28">
                  <c:v>41974</c:v>
                </c:pt>
                <c:pt idx="29">
                  <c:v>42005</c:v>
                </c:pt>
                <c:pt idx="30">
                  <c:v>42036</c:v>
                </c:pt>
                <c:pt idx="31">
                  <c:v>42064</c:v>
                </c:pt>
                <c:pt idx="32">
                  <c:v>42095</c:v>
                </c:pt>
                <c:pt idx="33">
                  <c:v>42125</c:v>
                </c:pt>
                <c:pt idx="34">
                  <c:v>42156</c:v>
                </c:pt>
                <c:pt idx="35">
                  <c:v>42186</c:v>
                </c:pt>
                <c:pt idx="36">
                  <c:v>42217</c:v>
                </c:pt>
                <c:pt idx="37">
                  <c:v>42248</c:v>
                </c:pt>
                <c:pt idx="38">
                  <c:v>42278</c:v>
                </c:pt>
                <c:pt idx="39">
                  <c:v>42309</c:v>
                </c:pt>
                <c:pt idx="40">
                  <c:v>42339</c:v>
                </c:pt>
                <c:pt idx="41">
                  <c:v>42370</c:v>
                </c:pt>
                <c:pt idx="42">
                  <c:v>42401</c:v>
                </c:pt>
                <c:pt idx="43">
                  <c:v>42430</c:v>
                </c:pt>
                <c:pt idx="44">
                  <c:v>42461</c:v>
                </c:pt>
                <c:pt idx="45">
                  <c:v>42491</c:v>
                </c:pt>
                <c:pt idx="46">
                  <c:v>42522</c:v>
                </c:pt>
                <c:pt idx="47">
                  <c:v>42552</c:v>
                </c:pt>
                <c:pt idx="48">
                  <c:v>42583</c:v>
                </c:pt>
                <c:pt idx="49">
                  <c:v>42614</c:v>
                </c:pt>
                <c:pt idx="50">
                  <c:v>42644</c:v>
                </c:pt>
                <c:pt idx="51">
                  <c:v>42675</c:v>
                </c:pt>
                <c:pt idx="52">
                  <c:v>42705</c:v>
                </c:pt>
                <c:pt idx="53">
                  <c:v>42736</c:v>
                </c:pt>
                <c:pt idx="54">
                  <c:v>42767</c:v>
                </c:pt>
                <c:pt idx="55">
                  <c:v>42795</c:v>
                </c:pt>
                <c:pt idx="56">
                  <c:v>42826</c:v>
                </c:pt>
                <c:pt idx="57">
                  <c:v>42856</c:v>
                </c:pt>
                <c:pt idx="58">
                  <c:v>42887</c:v>
                </c:pt>
                <c:pt idx="59">
                  <c:v>42917</c:v>
                </c:pt>
                <c:pt idx="60">
                  <c:v>42948</c:v>
                </c:pt>
                <c:pt idx="61">
                  <c:v>42979</c:v>
                </c:pt>
                <c:pt idx="62">
                  <c:v>43009</c:v>
                </c:pt>
                <c:pt idx="63">
                  <c:v>43040</c:v>
                </c:pt>
                <c:pt idx="64">
                  <c:v>43070</c:v>
                </c:pt>
                <c:pt idx="65">
                  <c:v>43101</c:v>
                </c:pt>
                <c:pt idx="66">
                  <c:v>43132</c:v>
                </c:pt>
                <c:pt idx="67">
                  <c:v>43160</c:v>
                </c:pt>
                <c:pt idx="68">
                  <c:v>43191</c:v>
                </c:pt>
                <c:pt idx="69">
                  <c:v>43221</c:v>
                </c:pt>
                <c:pt idx="70">
                  <c:v>43252</c:v>
                </c:pt>
                <c:pt idx="71">
                  <c:v>43282</c:v>
                </c:pt>
                <c:pt idx="72">
                  <c:v>43313</c:v>
                </c:pt>
                <c:pt idx="73">
                  <c:v>43344</c:v>
                </c:pt>
                <c:pt idx="74">
                  <c:v>43374</c:v>
                </c:pt>
                <c:pt idx="75">
                  <c:v>43405</c:v>
                </c:pt>
                <c:pt idx="76">
                  <c:v>43435</c:v>
                </c:pt>
                <c:pt idx="77">
                  <c:v>43466</c:v>
                </c:pt>
                <c:pt idx="78">
                  <c:v>43497</c:v>
                </c:pt>
                <c:pt idx="79">
                  <c:v>43525</c:v>
                </c:pt>
                <c:pt idx="80">
                  <c:v>43556</c:v>
                </c:pt>
                <c:pt idx="81">
                  <c:v>43586</c:v>
                </c:pt>
                <c:pt idx="82">
                  <c:v>43617</c:v>
                </c:pt>
                <c:pt idx="83">
                  <c:v>43647</c:v>
                </c:pt>
                <c:pt idx="84">
                  <c:v>43678</c:v>
                </c:pt>
                <c:pt idx="85">
                  <c:v>43709</c:v>
                </c:pt>
                <c:pt idx="86">
                  <c:v>43739</c:v>
                </c:pt>
                <c:pt idx="87">
                  <c:v>43770</c:v>
                </c:pt>
                <c:pt idx="88">
                  <c:v>43800</c:v>
                </c:pt>
                <c:pt idx="89">
                  <c:v>43831</c:v>
                </c:pt>
                <c:pt idx="90">
                  <c:v>43862</c:v>
                </c:pt>
                <c:pt idx="91">
                  <c:v>43891</c:v>
                </c:pt>
                <c:pt idx="92">
                  <c:v>43922</c:v>
                </c:pt>
                <c:pt idx="93">
                  <c:v>43952</c:v>
                </c:pt>
                <c:pt idx="94">
                  <c:v>44002</c:v>
                </c:pt>
                <c:pt idx="95">
                  <c:v>44013</c:v>
                </c:pt>
                <c:pt idx="96">
                  <c:v>44044</c:v>
                </c:pt>
                <c:pt idx="97">
                  <c:v>44075</c:v>
                </c:pt>
                <c:pt idx="98">
                  <c:v>44105</c:v>
                </c:pt>
                <c:pt idx="99">
                  <c:v>44136</c:v>
                </c:pt>
                <c:pt idx="100">
                  <c:v>44185</c:v>
                </c:pt>
                <c:pt idx="101">
                  <c:v>44217</c:v>
                </c:pt>
                <c:pt idx="102">
                  <c:v>44249</c:v>
                </c:pt>
                <c:pt idx="103">
                  <c:v>44277</c:v>
                </c:pt>
                <c:pt idx="104">
                  <c:v>44287</c:v>
                </c:pt>
                <c:pt idx="105">
                  <c:v>44317</c:v>
                </c:pt>
                <c:pt idx="106">
                  <c:v>44348</c:v>
                </c:pt>
                <c:pt idx="107">
                  <c:v>44378</c:v>
                </c:pt>
                <c:pt idx="108">
                  <c:v>44409</c:v>
                </c:pt>
                <c:pt idx="109">
                  <c:v>44440</c:v>
                </c:pt>
                <c:pt idx="110">
                  <c:v>44470</c:v>
                </c:pt>
                <c:pt idx="111">
                  <c:v>44501</c:v>
                </c:pt>
                <c:pt idx="112">
                  <c:v>44531</c:v>
                </c:pt>
                <c:pt idx="113">
                  <c:v>44562</c:v>
                </c:pt>
                <c:pt idx="114">
                  <c:v>44593</c:v>
                </c:pt>
                <c:pt idx="115">
                  <c:v>44621</c:v>
                </c:pt>
                <c:pt idx="116">
                  <c:v>44652</c:v>
                </c:pt>
                <c:pt idx="117">
                  <c:v>44682</c:v>
                </c:pt>
                <c:pt idx="118">
                  <c:v>44713</c:v>
                </c:pt>
                <c:pt idx="119">
                  <c:v>44743</c:v>
                </c:pt>
                <c:pt idx="120">
                  <c:v>44774</c:v>
                </c:pt>
                <c:pt idx="121">
                  <c:v>44805</c:v>
                </c:pt>
                <c:pt idx="122">
                  <c:v>44835</c:v>
                </c:pt>
                <c:pt idx="123">
                  <c:v>44866</c:v>
                </c:pt>
              </c:numCache>
            </c:numRef>
          </c:cat>
          <c:val>
            <c:numRef>
              <c:f>'Water Discharge Pt 10'!$E$9:$E$132</c:f>
              <c:numCache>
                <c:formatCode>General</c:formatCode>
                <c:ptCount val="124"/>
                <c:pt idx="0">
                  <c:v>295</c:v>
                </c:pt>
                <c:pt idx="1">
                  <c:v>255</c:v>
                </c:pt>
                <c:pt idx="2">
                  <c:v>236</c:v>
                </c:pt>
                <c:pt idx="3">
                  <c:v>249</c:v>
                </c:pt>
                <c:pt idx="4">
                  <c:v>215</c:v>
                </c:pt>
                <c:pt idx="5">
                  <c:v>221</c:v>
                </c:pt>
                <c:pt idx="6">
                  <c:v>281</c:v>
                </c:pt>
                <c:pt idx="7">
                  <c:v>243</c:v>
                </c:pt>
                <c:pt idx="8">
                  <c:v>261</c:v>
                </c:pt>
                <c:pt idx="9">
                  <c:v>251</c:v>
                </c:pt>
                <c:pt idx="10">
                  <c:v>319</c:v>
                </c:pt>
                <c:pt idx="11">
                  <c:v>263</c:v>
                </c:pt>
                <c:pt idx="12">
                  <c:v>203</c:v>
                </c:pt>
                <c:pt idx="13">
                  <c:v>179</c:v>
                </c:pt>
                <c:pt idx="14" formatCode="0">
                  <c:v>222.54838709677423</c:v>
                </c:pt>
                <c:pt idx="15" formatCode="0">
                  <c:v>220</c:v>
                </c:pt>
                <c:pt idx="16" formatCode="0">
                  <c:v>195</c:v>
                </c:pt>
                <c:pt idx="17" formatCode="0">
                  <c:v>175</c:v>
                </c:pt>
                <c:pt idx="18" formatCode="0">
                  <c:v>179</c:v>
                </c:pt>
                <c:pt idx="19" formatCode="0">
                  <c:v>137</c:v>
                </c:pt>
                <c:pt idx="20" formatCode="0">
                  <c:v>118</c:v>
                </c:pt>
                <c:pt idx="21" formatCode="0">
                  <c:v>218</c:v>
                </c:pt>
                <c:pt idx="22" formatCode="0">
                  <c:v>228</c:v>
                </c:pt>
                <c:pt idx="23" formatCode="0">
                  <c:v>180</c:v>
                </c:pt>
                <c:pt idx="24" formatCode="0">
                  <c:v>434</c:v>
                </c:pt>
                <c:pt idx="25" formatCode="0">
                  <c:v>242</c:v>
                </c:pt>
                <c:pt idx="26" formatCode="0">
                  <c:v>333</c:v>
                </c:pt>
                <c:pt idx="27" formatCode="0">
                  <c:v>287</c:v>
                </c:pt>
                <c:pt idx="28" formatCode="0">
                  <c:v>316</c:v>
                </c:pt>
                <c:pt idx="29" formatCode="0">
                  <c:v>284</c:v>
                </c:pt>
                <c:pt idx="30" formatCode="0">
                  <c:v>274</c:v>
                </c:pt>
                <c:pt idx="31" formatCode="0">
                  <c:v>257</c:v>
                </c:pt>
                <c:pt idx="32" formatCode="0">
                  <c:v>273</c:v>
                </c:pt>
                <c:pt idx="33" formatCode="0">
                  <c:v>272</c:v>
                </c:pt>
                <c:pt idx="34" formatCode="0">
                  <c:v>292</c:v>
                </c:pt>
                <c:pt idx="35" formatCode="0">
                  <c:v>357</c:v>
                </c:pt>
                <c:pt idx="36" formatCode="0">
                  <c:v>391</c:v>
                </c:pt>
                <c:pt idx="37" formatCode="0">
                  <c:v>496</c:v>
                </c:pt>
                <c:pt idx="38" formatCode="0">
                  <c:v>418</c:v>
                </c:pt>
                <c:pt idx="39" formatCode="0">
                  <c:v>498</c:v>
                </c:pt>
                <c:pt idx="40" formatCode="0">
                  <c:v>422</c:v>
                </c:pt>
                <c:pt idx="41" formatCode="0">
                  <c:v>453</c:v>
                </c:pt>
                <c:pt idx="42" formatCode="0">
                  <c:v>569</c:v>
                </c:pt>
                <c:pt idx="43" formatCode="0">
                  <c:v>422</c:v>
                </c:pt>
                <c:pt idx="44" formatCode="0">
                  <c:v>208</c:v>
                </c:pt>
                <c:pt idx="45" formatCode="0">
                  <c:v>514</c:v>
                </c:pt>
                <c:pt idx="46" formatCode="0">
                  <c:v>122</c:v>
                </c:pt>
                <c:pt idx="47" formatCode="0">
                  <c:v>405.83333333333331</c:v>
                </c:pt>
                <c:pt idx="48" formatCode="0">
                  <c:v>5</c:v>
                </c:pt>
                <c:pt idx="49" formatCode="0">
                  <c:v>377.73611111111109</c:v>
                </c:pt>
                <c:pt idx="50" formatCode="0">
                  <c:v>18</c:v>
                </c:pt>
                <c:pt idx="51" formatCode="0">
                  <c:v>9</c:v>
                </c:pt>
                <c:pt idx="52" formatCode="0">
                  <c:v>462</c:v>
                </c:pt>
                <c:pt idx="53" formatCode="0">
                  <c:v>378</c:v>
                </c:pt>
                <c:pt idx="54" formatCode="0">
                  <c:v>501</c:v>
                </c:pt>
                <c:pt idx="55" formatCode="0">
                  <c:v>658</c:v>
                </c:pt>
                <c:pt idx="56" formatCode="0">
                  <c:v>609</c:v>
                </c:pt>
                <c:pt idx="57" formatCode="0">
                  <c:v>85</c:v>
                </c:pt>
                <c:pt idx="58" formatCode="0">
                  <c:v>584</c:v>
                </c:pt>
                <c:pt idx="59" formatCode="0">
                  <c:v>559</c:v>
                </c:pt>
                <c:pt idx="60" formatCode="0">
                  <c:v>495</c:v>
                </c:pt>
                <c:pt idx="61" formatCode="0">
                  <c:v>572</c:v>
                </c:pt>
                <c:pt idx="62" formatCode="0">
                  <c:v>639</c:v>
                </c:pt>
                <c:pt idx="63" formatCode="0">
                  <c:v>593</c:v>
                </c:pt>
                <c:pt idx="64" formatCode="0">
                  <c:v>517</c:v>
                </c:pt>
                <c:pt idx="65" formatCode="0">
                  <c:v>494</c:v>
                </c:pt>
                <c:pt idx="66" formatCode="0">
                  <c:v>471</c:v>
                </c:pt>
                <c:pt idx="67" formatCode="0">
                  <c:v>466</c:v>
                </c:pt>
                <c:pt idx="68" formatCode="0">
                  <c:v>426</c:v>
                </c:pt>
                <c:pt idx="69" formatCode="0">
                  <c:v>360</c:v>
                </c:pt>
                <c:pt idx="70" formatCode="0">
                  <c:v>355</c:v>
                </c:pt>
                <c:pt idx="71" formatCode="0">
                  <c:v>355</c:v>
                </c:pt>
                <c:pt idx="72" formatCode="0">
                  <c:v>435.988</c:v>
                </c:pt>
                <c:pt idx="73" formatCode="0">
                  <c:v>413.7</c:v>
                </c:pt>
                <c:pt idx="74" formatCode="0">
                  <c:v>483</c:v>
                </c:pt>
                <c:pt idx="75" formatCode="0">
                  <c:v>489</c:v>
                </c:pt>
                <c:pt idx="76" formatCode="0">
                  <c:v>472</c:v>
                </c:pt>
                <c:pt idx="77" formatCode="0">
                  <c:v>427</c:v>
                </c:pt>
                <c:pt idx="78" formatCode="0">
                  <c:v>407</c:v>
                </c:pt>
                <c:pt idx="79" formatCode="0">
                  <c:v>270</c:v>
                </c:pt>
                <c:pt idx="80" formatCode="0">
                  <c:v>400</c:v>
                </c:pt>
                <c:pt idx="81" formatCode="0">
                  <c:v>385.43400000000003</c:v>
                </c:pt>
                <c:pt idx="82" formatCode="0">
                  <c:v>419.94400000000002</c:v>
                </c:pt>
                <c:pt idx="83" formatCode="0">
                  <c:v>429.31799999999998</c:v>
                </c:pt>
                <c:pt idx="84" formatCode="0">
                  <c:v>451</c:v>
                </c:pt>
                <c:pt idx="85" formatCode="0">
                  <c:v>49</c:v>
                </c:pt>
                <c:pt idx="86" formatCode="0">
                  <c:v>381</c:v>
                </c:pt>
                <c:pt idx="87" formatCode="0">
                  <c:v>415.88900000000001</c:v>
                </c:pt>
                <c:pt idx="88" formatCode="0">
                  <c:v>327.71300000000002</c:v>
                </c:pt>
                <c:pt idx="89" formatCode="0">
                  <c:v>58.622999999999998</c:v>
                </c:pt>
                <c:pt idx="90" formatCode="0">
                  <c:v>309.226</c:v>
                </c:pt>
                <c:pt idx="91" formatCode="0">
                  <c:v>428.56099999999998</c:v>
                </c:pt>
                <c:pt idx="92" formatCode="0">
                  <c:v>409</c:v>
                </c:pt>
                <c:pt idx="93" formatCode="0">
                  <c:v>449</c:v>
                </c:pt>
                <c:pt idx="94" formatCode="0">
                  <c:v>468</c:v>
                </c:pt>
                <c:pt idx="95" formatCode="0">
                  <c:v>487.9</c:v>
                </c:pt>
                <c:pt idx="96" formatCode="0">
                  <c:v>543.6</c:v>
                </c:pt>
                <c:pt idx="97" formatCode="0">
                  <c:v>480</c:v>
                </c:pt>
                <c:pt idx="98" formatCode="0">
                  <c:v>466</c:v>
                </c:pt>
                <c:pt idx="99" formatCode="0">
                  <c:v>384.33</c:v>
                </c:pt>
                <c:pt idx="100" formatCode="0">
                  <c:v>381.77199999999999</c:v>
                </c:pt>
                <c:pt idx="101" formatCode="0">
                  <c:v>356</c:v>
                </c:pt>
                <c:pt idx="102" formatCode="0">
                  <c:v>362.69</c:v>
                </c:pt>
                <c:pt idx="103" formatCode="0">
                  <c:v>400.827</c:v>
                </c:pt>
                <c:pt idx="104" formatCode="0">
                  <c:v>402.959</c:v>
                </c:pt>
                <c:pt idx="105" formatCode="0">
                  <c:v>422.61799999999999</c:v>
                </c:pt>
                <c:pt idx="106" formatCode="0">
                  <c:v>420.69900000000001</c:v>
                </c:pt>
                <c:pt idx="107" formatCode="0">
                  <c:v>397.64600000000002</c:v>
                </c:pt>
                <c:pt idx="108">
                  <c:v>392</c:v>
                </c:pt>
                <c:pt idx="109">
                  <c:v>386</c:v>
                </c:pt>
                <c:pt idx="110">
                  <c:v>382</c:v>
                </c:pt>
                <c:pt idx="111" formatCode="0">
                  <c:v>402.51799999999997</c:v>
                </c:pt>
                <c:pt idx="112" formatCode="0">
                  <c:v>410.80500000000001</c:v>
                </c:pt>
                <c:pt idx="113" formatCode="0">
                  <c:v>422.52499999999998</c:v>
                </c:pt>
                <c:pt idx="114" formatCode="0">
                  <c:v>440.40499999999997</c:v>
                </c:pt>
                <c:pt idx="115" formatCode="0">
                  <c:v>441.71699999999998</c:v>
                </c:pt>
                <c:pt idx="116" formatCode="0">
                  <c:v>416.322</c:v>
                </c:pt>
                <c:pt idx="117" formatCode="0">
                  <c:v>403.32400000000001</c:v>
                </c:pt>
                <c:pt idx="118" formatCode="0">
                  <c:v>390.06700000000001</c:v>
                </c:pt>
                <c:pt idx="119" formatCode="0">
                  <c:v>439.85</c:v>
                </c:pt>
                <c:pt idx="120" formatCode="0">
                  <c:v>402.41</c:v>
                </c:pt>
                <c:pt idx="121" formatCode="0">
                  <c:v>418.39699999999999</c:v>
                </c:pt>
                <c:pt idx="122" formatCode="0">
                  <c:v>436.01299999999998</c:v>
                </c:pt>
                <c:pt idx="123" formatCode="0">
                  <c:v>380.54700000000003</c:v>
                </c:pt>
              </c:numCache>
            </c:numRef>
          </c:val>
          <c:smooth val="0"/>
          <c:extLst>
            <c:ext xmlns:c16="http://schemas.microsoft.com/office/drawing/2014/chart" uri="{C3380CC4-5D6E-409C-BE32-E72D297353CC}">
              <c16:uniqueId val="{00000002-F764-449A-8DE8-10DE6EA631CA}"/>
            </c:ext>
          </c:extLst>
        </c:ser>
        <c:dLbls>
          <c:showLegendKey val="0"/>
          <c:showVal val="0"/>
          <c:showCatName val="0"/>
          <c:showSerName val="0"/>
          <c:showPercent val="0"/>
          <c:showBubbleSize val="0"/>
        </c:dLbls>
        <c:marker val="1"/>
        <c:smooth val="0"/>
        <c:axId val="921012176"/>
        <c:axId val="1"/>
      </c:lineChart>
      <c:catAx>
        <c:axId val="92101217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1012176"/>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Flow</a:t>
            </a:r>
          </a:p>
        </c:rich>
      </c:tx>
      <c:layout>
        <c:manualLayout>
          <c:xMode val="edge"/>
          <c:yMode val="edge"/>
          <c:x val="1.4344660864760326E-2"/>
          <c:y val="2.0240364691255699E-2"/>
        </c:manualLayout>
      </c:layout>
      <c:overlay val="0"/>
    </c:title>
    <c:autoTitleDeleted val="0"/>
    <c:plotArea>
      <c:layout>
        <c:manualLayout>
          <c:layoutTarget val="inner"/>
          <c:xMode val="edge"/>
          <c:yMode val="edge"/>
          <c:x val="2.2832988466327708E-2"/>
          <c:y val="0.14407210386327127"/>
          <c:w val="0.9724900165029795"/>
          <c:h val="0.59145471782582359"/>
        </c:manualLayout>
      </c:layout>
      <c:barChart>
        <c:barDir val="col"/>
        <c:grouping val="clustered"/>
        <c:varyColors val="0"/>
        <c:ser>
          <c:idx val="0"/>
          <c:order val="0"/>
          <c:tx>
            <c:strRef>
              <c:f>'Water Discharge Pt 13'!$F$9</c:f>
              <c:strCache>
                <c:ptCount val="1"/>
                <c:pt idx="0">
                  <c:v>Max Flow
(kL/Day)</c:v>
                </c:pt>
              </c:strCache>
            </c:strRef>
          </c:tx>
          <c:spPr>
            <a:solidFill>
              <a:schemeClr val="tx1"/>
            </a:solidFill>
          </c:spPr>
          <c:invertIfNegative val="0"/>
          <c:cat>
            <c:numRef>
              <c:f>'Water Discharge Pt 13'!$B$10:$B$137</c:f>
              <c:numCache>
                <c:formatCode>mmm\-yy</c:formatCode>
                <c:ptCount val="128"/>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44002</c:v>
                </c:pt>
                <c:pt idx="99">
                  <c:v>44013</c:v>
                </c:pt>
                <c:pt idx="100">
                  <c:v>44044</c:v>
                </c:pt>
                <c:pt idx="101">
                  <c:v>44075</c:v>
                </c:pt>
                <c:pt idx="102">
                  <c:v>44105</c:v>
                </c:pt>
                <c:pt idx="103">
                  <c:v>44136</c:v>
                </c:pt>
                <c:pt idx="104">
                  <c:v>44166</c:v>
                </c:pt>
                <c:pt idx="105">
                  <c:v>44217</c:v>
                </c:pt>
                <c:pt idx="106">
                  <c:v>44240</c:v>
                </c:pt>
                <c:pt idx="107">
                  <c:v>44268</c:v>
                </c:pt>
                <c:pt idx="108">
                  <c:v>44287</c:v>
                </c:pt>
                <c:pt idx="109">
                  <c:v>44317</c:v>
                </c:pt>
                <c:pt idx="110">
                  <c:v>44348</c:v>
                </c:pt>
                <c:pt idx="111">
                  <c:v>44378</c:v>
                </c:pt>
                <c:pt idx="112">
                  <c:v>44409</c:v>
                </c:pt>
                <c:pt idx="113">
                  <c:v>44440</c:v>
                </c:pt>
                <c:pt idx="114">
                  <c:v>44470</c:v>
                </c:pt>
                <c:pt idx="115">
                  <c:v>44501</c:v>
                </c:pt>
                <c:pt idx="116">
                  <c:v>44531</c:v>
                </c:pt>
                <c:pt idx="117">
                  <c:v>44562</c:v>
                </c:pt>
                <c:pt idx="118">
                  <c:v>44593</c:v>
                </c:pt>
                <c:pt idx="119">
                  <c:v>44621</c:v>
                </c:pt>
                <c:pt idx="120">
                  <c:v>44652</c:v>
                </c:pt>
                <c:pt idx="121">
                  <c:v>44682</c:v>
                </c:pt>
                <c:pt idx="122">
                  <c:v>44713</c:v>
                </c:pt>
                <c:pt idx="123">
                  <c:v>44743</c:v>
                </c:pt>
                <c:pt idx="124">
                  <c:v>44774</c:v>
                </c:pt>
                <c:pt idx="125">
                  <c:v>44805</c:v>
                </c:pt>
                <c:pt idx="126">
                  <c:v>44835</c:v>
                </c:pt>
                <c:pt idx="127">
                  <c:v>44866</c:v>
                </c:pt>
              </c:numCache>
            </c:numRef>
          </c:cat>
          <c:val>
            <c:numRef>
              <c:f>'Water Discharge Pt 13'!$F$10:$F$137</c:f>
              <c:numCache>
                <c:formatCode>General</c:formatCode>
                <c:ptCount val="128"/>
                <c:pt idx="0">
                  <c:v>7984</c:v>
                </c:pt>
                <c:pt idx="1">
                  <c:v>7939</c:v>
                </c:pt>
                <c:pt idx="2">
                  <c:v>7869</c:v>
                </c:pt>
                <c:pt idx="3">
                  <c:v>7729</c:v>
                </c:pt>
                <c:pt idx="4">
                  <c:v>2313</c:v>
                </c:pt>
                <c:pt idx="5">
                  <c:v>2313</c:v>
                </c:pt>
                <c:pt idx="6">
                  <c:v>1758</c:v>
                </c:pt>
                <c:pt idx="7">
                  <c:v>1613</c:v>
                </c:pt>
                <c:pt idx="8">
                  <c:v>1486</c:v>
                </c:pt>
                <c:pt idx="9">
                  <c:v>1301</c:v>
                </c:pt>
                <c:pt idx="10">
                  <c:v>7753</c:v>
                </c:pt>
                <c:pt idx="11">
                  <c:v>7811</c:v>
                </c:pt>
                <c:pt idx="12">
                  <c:v>7843</c:v>
                </c:pt>
                <c:pt idx="13">
                  <c:v>7876</c:v>
                </c:pt>
                <c:pt idx="14">
                  <c:v>7773</c:v>
                </c:pt>
                <c:pt idx="15">
                  <c:v>2695</c:v>
                </c:pt>
                <c:pt idx="16">
                  <c:v>3303</c:v>
                </c:pt>
                <c:pt idx="17">
                  <c:v>4177</c:v>
                </c:pt>
                <c:pt idx="18">
                  <c:v>3075</c:v>
                </c:pt>
                <c:pt idx="19">
                  <c:v>2723</c:v>
                </c:pt>
                <c:pt idx="20">
                  <c:v>1828</c:v>
                </c:pt>
                <c:pt idx="21">
                  <c:v>1646</c:v>
                </c:pt>
                <c:pt idx="22">
                  <c:v>3335</c:v>
                </c:pt>
                <c:pt idx="23">
                  <c:v>3047</c:v>
                </c:pt>
                <c:pt idx="24">
                  <c:v>6010</c:v>
                </c:pt>
                <c:pt idx="25">
                  <c:v>5943</c:v>
                </c:pt>
                <c:pt idx="26">
                  <c:v>1876</c:v>
                </c:pt>
                <c:pt idx="27">
                  <c:v>1915</c:v>
                </c:pt>
                <c:pt idx="28">
                  <c:v>1158</c:v>
                </c:pt>
                <c:pt idx="29">
                  <c:v>1393</c:v>
                </c:pt>
                <c:pt idx="30">
                  <c:v>1558</c:v>
                </c:pt>
                <c:pt idx="31">
                  <c:v>4349</c:v>
                </c:pt>
                <c:pt idx="32">
                  <c:v>2058</c:v>
                </c:pt>
                <c:pt idx="33">
                  <c:v>1673</c:v>
                </c:pt>
                <c:pt idx="34">
                  <c:v>1414</c:v>
                </c:pt>
                <c:pt idx="35">
                  <c:v>1531</c:v>
                </c:pt>
                <c:pt idx="36">
                  <c:v>1889</c:v>
                </c:pt>
                <c:pt idx="37">
                  <c:v>2015</c:v>
                </c:pt>
                <c:pt idx="38">
                  <c:v>2120</c:v>
                </c:pt>
                <c:pt idx="39">
                  <c:v>2057</c:v>
                </c:pt>
                <c:pt idx="40">
                  <c:v>3427</c:v>
                </c:pt>
                <c:pt idx="41">
                  <c:v>2978</c:v>
                </c:pt>
                <c:pt idx="42">
                  <c:v>2433</c:v>
                </c:pt>
                <c:pt idx="43">
                  <c:v>1588</c:v>
                </c:pt>
                <c:pt idx="44">
                  <c:v>2076</c:v>
                </c:pt>
                <c:pt idx="45">
                  <c:v>2239</c:v>
                </c:pt>
                <c:pt idx="46">
                  <c:v>1233</c:v>
                </c:pt>
                <c:pt idx="47">
                  <c:v>2588</c:v>
                </c:pt>
                <c:pt idx="48">
                  <c:v>2790</c:v>
                </c:pt>
                <c:pt idx="49">
                  <c:v>2709</c:v>
                </c:pt>
                <c:pt idx="50">
                  <c:v>4755</c:v>
                </c:pt>
                <c:pt idx="51">
                  <c:v>2621</c:v>
                </c:pt>
                <c:pt idx="52">
                  <c:v>2748</c:v>
                </c:pt>
                <c:pt idx="53">
                  <c:v>3008</c:v>
                </c:pt>
                <c:pt idx="54">
                  <c:v>2951</c:v>
                </c:pt>
                <c:pt idx="55">
                  <c:v>2873</c:v>
                </c:pt>
                <c:pt idx="56" formatCode="0">
                  <c:v>0</c:v>
                </c:pt>
                <c:pt idx="57" formatCode="0">
                  <c:v>0</c:v>
                </c:pt>
                <c:pt idx="58" formatCode="0">
                  <c:v>0</c:v>
                </c:pt>
                <c:pt idx="59" formatCode="0">
                  <c:v>0</c:v>
                </c:pt>
                <c:pt idx="60" formatCode="0">
                  <c:v>0</c:v>
                </c:pt>
                <c:pt idx="61" formatCode="0">
                  <c:v>0</c:v>
                </c:pt>
                <c:pt idx="62" formatCode="0">
                  <c:v>0</c:v>
                </c:pt>
                <c:pt idx="63" formatCode="0">
                  <c:v>3141</c:v>
                </c:pt>
                <c:pt idx="64" formatCode="0">
                  <c:v>2105</c:v>
                </c:pt>
                <c:pt idx="65" formatCode="0">
                  <c:v>2104</c:v>
                </c:pt>
                <c:pt idx="66" formatCode="0">
                  <c:v>1871</c:v>
                </c:pt>
                <c:pt idx="67" formatCode="0">
                  <c:v>1908</c:v>
                </c:pt>
                <c:pt idx="68" formatCode="0">
                  <c:v>1915</c:v>
                </c:pt>
                <c:pt idx="69" formatCode="0">
                  <c:v>1556</c:v>
                </c:pt>
                <c:pt idx="70" formatCode="0">
                  <c:v>1911</c:v>
                </c:pt>
                <c:pt idx="71" formatCode="0">
                  <c:v>1548</c:v>
                </c:pt>
                <c:pt idx="72" formatCode="0">
                  <c:v>2157</c:v>
                </c:pt>
                <c:pt idx="73" formatCode="0">
                  <c:v>2001.999</c:v>
                </c:pt>
                <c:pt idx="74" formatCode="0">
                  <c:v>2180</c:v>
                </c:pt>
                <c:pt idx="75" formatCode="0">
                  <c:v>1822</c:v>
                </c:pt>
                <c:pt idx="76" formatCode="0">
                  <c:v>929</c:v>
                </c:pt>
                <c:pt idx="77" formatCode="0">
                  <c:v>818.8</c:v>
                </c:pt>
                <c:pt idx="78" formatCode="0">
                  <c:v>1807</c:v>
                </c:pt>
                <c:pt idx="79" formatCode="0">
                  <c:v>3286</c:v>
                </c:pt>
                <c:pt idx="80" formatCode="0">
                  <c:v>4299</c:v>
                </c:pt>
                <c:pt idx="81" formatCode="0">
                  <c:v>3934</c:v>
                </c:pt>
                <c:pt idx="82" formatCode="0">
                  <c:v>3374</c:v>
                </c:pt>
                <c:pt idx="83" formatCode="0">
                  <c:v>3677</c:v>
                </c:pt>
                <c:pt idx="84" formatCode="0">
                  <c:v>2968</c:v>
                </c:pt>
                <c:pt idx="85" formatCode="0">
                  <c:v>2233.5700000000002</c:v>
                </c:pt>
                <c:pt idx="86" formatCode="0">
                  <c:v>1494.7660000000001</c:v>
                </c:pt>
                <c:pt idx="87" formatCode="0">
                  <c:v>643.90300000000002</c:v>
                </c:pt>
                <c:pt idx="88" formatCode="0">
                  <c:v>614</c:v>
                </c:pt>
                <c:pt idx="89" formatCode="0">
                  <c:v>429</c:v>
                </c:pt>
                <c:pt idx="90" formatCode="0">
                  <c:v>748</c:v>
                </c:pt>
                <c:pt idx="91" formatCode="0">
                  <c:v>626.04499999999996</c:v>
                </c:pt>
                <c:pt idx="92" formatCode="0">
                  <c:v>476.34899999999999</c:v>
                </c:pt>
                <c:pt idx="93" formatCode="0">
                  <c:v>416.11900000000003</c:v>
                </c:pt>
                <c:pt idx="94" formatCode="0">
                  <c:v>4035.71</c:v>
                </c:pt>
                <c:pt idx="95" formatCode="0">
                  <c:v>4086.482</c:v>
                </c:pt>
                <c:pt idx="96" formatCode="0">
                  <c:v>4079</c:v>
                </c:pt>
                <c:pt idx="97" formatCode="0">
                  <c:v>3011</c:v>
                </c:pt>
                <c:pt idx="98" formatCode="0">
                  <c:v>3294</c:v>
                </c:pt>
                <c:pt idx="99" formatCode="0">
                  <c:v>3496</c:v>
                </c:pt>
                <c:pt idx="100" formatCode="0">
                  <c:v>3754</c:v>
                </c:pt>
                <c:pt idx="101" formatCode="0">
                  <c:v>3669</c:v>
                </c:pt>
                <c:pt idx="102" formatCode="0">
                  <c:v>2265</c:v>
                </c:pt>
                <c:pt idx="103" formatCode="0">
                  <c:v>3748.22</c:v>
                </c:pt>
                <c:pt idx="104" formatCode="0">
                  <c:v>3490.9929999999999</c:v>
                </c:pt>
                <c:pt idx="105" formatCode="0">
                  <c:v>3426</c:v>
                </c:pt>
                <c:pt idx="106" formatCode="0">
                  <c:v>1149.761</c:v>
                </c:pt>
                <c:pt idx="107" formatCode="0">
                  <c:v>3743.3530000000001</c:v>
                </c:pt>
                <c:pt idx="108" formatCode="0">
                  <c:v>3751.92</c:v>
                </c:pt>
                <c:pt idx="109" formatCode="0">
                  <c:v>3781.614</c:v>
                </c:pt>
                <c:pt idx="110" formatCode="0">
                  <c:v>3781.614</c:v>
                </c:pt>
                <c:pt idx="111" formatCode="0">
                  <c:v>3566.5859999999998</c:v>
                </c:pt>
                <c:pt idx="112">
                  <c:v>1612</c:v>
                </c:pt>
                <c:pt idx="113" formatCode="0">
                  <c:v>1175.9317237028567</c:v>
                </c:pt>
                <c:pt idx="114" formatCode="0">
                  <c:v>1148.2909999999999</c:v>
                </c:pt>
                <c:pt idx="115" formatCode="0">
                  <c:v>1196.567</c:v>
                </c:pt>
                <c:pt idx="116" formatCode="0">
                  <c:v>3498.4940000000001</c:v>
                </c:pt>
                <c:pt idx="117" formatCode="0">
                  <c:v>3489.4920000000002</c:v>
                </c:pt>
                <c:pt idx="118" formatCode="0">
                  <c:v>3385.7530000000002</c:v>
                </c:pt>
                <c:pt idx="119" formatCode="0">
                  <c:v>3610.502</c:v>
                </c:pt>
                <c:pt idx="120" formatCode="0">
                  <c:v>3404.58</c:v>
                </c:pt>
                <c:pt idx="121" formatCode="0">
                  <c:v>3404.58</c:v>
                </c:pt>
                <c:pt idx="122" formatCode="0">
                  <c:v>3736.355</c:v>
                </c:pt>
                <c:pt idx="123" formatCode="0">
                  <c:v>2574.9090000000001</c:v>
                </c:pt>
                <c:pt idx="124" formatCode="0">
                  <c:v>3657.319</c:v>
                </c:pt>
                <c:pt idx="125" formatCode="0">
                  <c:v>3697.9169999999999</c:v>
                </c:pt>
                <c:pt idx="126" formatCode="0">
                  <c:v>3749.1660000000002</c:v>
                </c:pt>
                <c:pt idx="127" formatCode="0">
                  <c:v>3750.6660000000002</c:v>
                </c:pt>
              </c:numCache>
            </c:numRef>
          </c:val>
          <c:extLst>
            <c:ext xmlns:c16="http://schemas.microsoft.com/office/drawing/2014/chart" uri="{C3380CC4-5D6E-409C-BE32-E72D297353CC}">
              <c16:uniqueId val="{00000000-E952-411B-BF7C-6E91113208FA}"/>
            </c:ext>
          </c:extLst>
        </c:ser>
        <c:ser>
          <c:idx val="1"/>
          <c:order val="1"/>
          <c:tx>
            <c:strRef>
              <c:f>'Water Discharge Pt 13'!$G$9</c:f>
              <c:strCache>
                <c:ptCount val="1"/>
                <c:pt idx="0">
                  <c:v>Min flow
(kL/Day)</c:v>
                </c:pt>
              </c:strCache>
            </c:strRef>
          </c:tx>
          <c:spPr>
            <a:solidFill>
              <a:srgbClr val="A4C8E1"/>
            </a:solidFill>
          </c:spPr>
          <c:invertIfNegative val="0"/>
          <c:cat>
            <c:numRef>
              <c:f>'Water Discharge Pt 13'!$B$10:$B$137</c:f>
              <c:numCache>
                <c:formatCode>mmm\-yy</c:formatCode>
                <c:ptCount val="128"/>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44002</c:v>
                </c:pt>
                <c:pt idx="99">
                  <c:v>44013</c:v>
                </c:pt>
                <c:pt idx="100">
                  <c:v>44044</c:v>
                </c:pt>
                <c:pt idx="101">
                  <c:v>44075</c:v>
                </c:pt>
                <c:pt idx="102">
                  <c:v>44105</c:v>
                </c:pt>
                <c:pt idx="103">
                  <c:v>44136</c:v>
                </c:pt>
                <c:pt idx="104">
                  <c:v>44166</c:v>
                </c:pt>
                <c:pt idx="105">
                  <c:v>44217</c:v>
                </c:pt>
                <c:pt idx="106">
                  <c:v>44240</c:v>
                </c:pt>
                <c:pt idx="107">
                  <c:v>44268</c:v>
                </c:pt>
                <c:pt idx="108">
                  <c:v>44287</c:v>
                </c:pt>
                <c:pt idx="109">
                  <c:v>44317</c:v>
                </c:pt>
                <c:pt idx="110">
                  <c:v>44348</c:v>
                </c:pt>
                <c:pt idx="111">
                  <c:v>44378</c:v>
                </c:pt>
                <c:pt idx="112">
                  <c:v>44409</c:v>
                </c:pt>
                <c:pt idx="113">
                  <c:v>44440</c:v>
                </c:pt>
                <c:pt idx="114">
                  <c:v>44470</c:v>
                </c:pt>
                <c:pt idx="115">
                  <c:v>44501</c:v>
                </c:pt>
                <c:pt idx="116">
                  <c:v>44531</c:v>
                </c:pt>
                <c:pt idx="117">
                  <c:v>44562</c:v>
                </c:pt>
                <c:pt idx="118">
                  <c:v>44593</c:v>
                </c:pt>
                <c:pt idx="119">
                  <c:v>44621</c:v>
                </c:pt>
                <c:pt idx="120">
                  <c:v>44652</c:v>
                </c:pt>
                <c:pt idx="121">
                  <c:v>44682</c:v>
                </c:pt>
                <c:pt idx="122">
                  <c:v>44713</c:v>
                </c:pt>
                <c:pt idx="123">
                  <c:v>44743</c:v>
                </c:pt>
                <c:pt idx="124">
                  <c:v>44774</c:v>
                </c:pt>
                <c:pt idx="125">
                  <c:v>44805</c:v>
                </c:pt>
                <c:pt idx="126">
                  <c:v>44835</c:v>
                </c:pt>
                <c:pt idx="127">
                  <c:v>44866</c:v>
                </c:pt>
              </c:numCache>
            </c:numRef>
          </c:cat>
          <c:val>
            <c:numRef>
              <c:f>'Water Discharge Pt 13'!$G$10:$G$137</c:f>
              <c:numCache>
                <c:formatCode>General</c:formatCode>
                <c:ptCount val="128"/>
                <c:pt idx="0">
                  <c:v>1849</c:v>
                </c:pt>
                <c:pt idx="1">
                  <c:v>740</c:v>
                </c:pt>
                <c:pt idx="2">
                  <c:v>738</c:v>
                </c:pt>
                <c:pt idx="3">
                  <c:v>1082</c:v>
                </c:pt>
                <c:pt idx="4">
                  <c:v>750</c:v>
                </c:pt>
                <c:pt idx="5">
                  <c:v>1760</c:v>
                </c:pt>
                <c:pt idx="6">
                  <c:v>0</c:v>
                </c:pt>
                <c:pt idx="7">
                  <c:v>782</c:v>
                </c:pt>
                <c:pt idx="8">
                  <c:v>1292</c:v>
                </c:pt>
                <c:pt idx="9">
                  <c:v>410</c:v>
                </c:pt>
                <c:pt idx="10">
                  <c:v>667</c:v>
                </c:pt>
                <c:pt idx="11">
                  <c:v>1462</c:v>
                </c:pt>
                <c:pt idx="12">
                  <c:v>1910</c:v>
                </c:pt>
                <c:pt idx="13">
                  <c:v>847</c:v>
                </c:pt>
                <c:pt idx="14">
                  <c:v>0</c:v>
                </c:pt>
                <c:pt idx="15">
                  <c:v>1134</c:v>
                </c:pt>
                <c:pt idx="16">
                  <c:v>0</c:v>
                </c:pt>
                <c:pt idx="17">
                  <c:v>0</c:v>
                </c:pt>
                <c:pt idx="18">
                  <c:v>242</c:v>
                </c:pt>
                <c:pt idx="19">
                  <c:v>0</c:v>
                </c:pt>
                <c:pt idx="20">
                  <c:v>594</c:v>
                </c:pt>
                <c:pt idx="21">
                  <c:v>948</c:v>
                </c:pt>
                <c:pt idx="22">
                  <c:v>621</c:v>
                </c:pt>
                <c:pt idx="23">
                  <c:v>949</c:v>
                </c:pt>
                <c:pt idx="24">
                  <c:v>947</c:v>
                </c:pt>
                <c:pt idx="25">
                  <c:v>1880</c:v>
                </c:pt>
                <c:pt idx="26">
                  <c:v>1355</c:v>
                </c:pt>
                <c:pt idx="27">
                  <c:v>463</c:v>
                </c:pt>
                <c:pt idx="28">
                  <c:v>0</c:v>
                </c:pt>
                <c:pt idx="29">
                  <c:v>267</c:v>
                </c:pt>
                <c:pt idx="30">
                  <c:v>440</c:v>
                </c:pt>
                <c:pt idx="31">
                  <c:v>507</c:v>
                </c:pt>
                <c:pt idx="32">
                  <c:v>196</c:v>
                </c:pt>
                <c:pt idx="33">
                  <c:v>695</c:v>
                </c:pt>
                <c:pt idx="34">
                  <c:v>207</c:v>
                </c:pt>
                <c:pt idx="35">
                  <c:v>0</c:v>
                </c:pt>
                <c:pt idx="36">
                  <c:v>1410</c:v>
                </c:pt>
                <c:pt idx="37">
                  <c:v>978</c:v>
                </c:pt>
                <c:pt idx="38">
                  <c:v>1368</c:v>
                </c:pt>
                <c:pt idx="39">
                  <c:v>239</c:v>
                </c:pt>
                <c:pt idx="40">
                  <c:v>0</c:v>
                </c:pt>
                <c:pt idx="41">
                  <c:v>579</c:v>
                </c:pt>
                <c:pt idx="42">
                  <c:v>0</c:v>
                </c:pt>
                <c:pt idx="43">
                  <c:v>1457</c:v>
                </c:pt>
                <c:pt idx="44">
                  <c:v>776</c:v>
                </c:pt>
                <c:pt idx="45">
                  <c:v>1102</c:v>
                </c:pt>
                <c:pt idx="46">
                  <c:v>914</c:v>
                </c:pt>
                <c:pt idx="47">
                  <c:v>1124</c:v>
                </c:pt>
                <c:pt idx="48">
                  <c:v>0</c:v>
                </c:pt>
                <c:pt idx="49">
                  <c:v>0</c:v>
                </c:pt>
                <c:pt idx="50">
                  <c:v>1530</c:v>
                </c:pt>
                <c:pt idx="51">
                  <c:v>0</c:v>
                </c:pt>
                <c:pt idx="52">
                  <c:v>1817</c:v>
                </c:pt>
                <c:pt idx="53">
                  <c:v>0</c:v>
                </c:pt>
                <c:pt idx="54">
                  <c:v>1485</c:v>
                </c:pt>
                <c:pt idx="55">
                  <c:v>0</c:v>
                </c:pt>
                <c:pt idx="56" formatCode="0">
                  <c:v>0</c:v>
                </c:pt>
                <c:pt idx="57" formatCode="0">
                  <c:v>0</c:v>
                </c:pt>
                <c:pt idx="58" formatCode="0">
                  <c:v>0</c:v>
                </c:pt>
                <c:pt idx="59" formatCode="0">
                  <c:v>0</c:v>
                </c:pt>
                <c:pt idx="60" formatCode="0">
                  <c:v>0</c:v>
                </c:pt>
                <c:pt idx="61" formatCode="0">
                  <c:v>0</c:v>
                </c:pt>
                <c:pt idx="62" formatCode="0">
                  <c:v>0</c:v>
                </c:pt>
                <c:pt idx="63" formatCode="0">
                  <c:v>2136</c:v>
                </c:pt>
                <c:pt idx="64" formatCode="0">
                  <c:v>1604</c:v>
                </c:pt>
                <c:pt idx="65" formatCode="0">
                  <c:v>1205</c:v>
                </c:pt>
                <c:pt idx="66" formatCode="0">
                  <c:v>1429</c:v>
                </c:pt>
                <c:pt idx="67" formatCode="0">
                  <c:v>1166</c:v>
                </c:pt>
                <c:pt idx="68" formatCode="0">
                  <c:v>772</c:v>
                </c:pt>
                <c:pt idx="69" formatCode="0">
                  <c:v>1079</c:v>
                </c:pt>
                <c:pt idx="70" formatCode="0">
                  <c:v>5</c:v>
                </c:pt>
                <c:pt idx="71" formatCode="0">
                  <c:v>968</c:v>
                </c:pt>
                <c:pt idx="72" formatCode="0">
                  <c:v>1071</c:v>
                </c:pt>
                <c:pt idx="73" formatCode="0">
                  <c:v>459</c:v>
                </c:pt>
                <c:pt idx="74" formatCode="0">
                  <c:v>81</c:v>
                </c:pt>
                <c:pt idx="75" formatCode="0">
                  <c:v>828</c:v>
                </c:pt>
                <c:pt idx="76" formatCode="0">
                  <c:v>0</c:v>
                </c:pt>
                <c:pt idx="77" formatCode="0">
                  <c:v>0</c:v>
                </c:pt>
                <c:pt idx="78" formatCode="0">
                  <c:v>774</c:v>
                </c:pt>
                <c:pt idx="79" formatCode="0">
                  <c:v>1300</c:v>
                </c:pt>
                <c:pt idx="80" formatCode="0">
                  <c:v>457</c:v>
                </c:pt>
                <c:pt idx="81" formatCode="0">
                  <c:v>1599</c:v>
                </c:pt>
                <c:pt idx="82" formatCode="0">
                  <c:v>489</c:v>
                </c:pt>
                <c:pt idx="83" formatCode="0">
                  <c:v>0.14099999999999999</c:v>
                </c:pt>
                <c:pt idx="84" formatCode="0">
                  <c:v>1417</c:v>
                </c:pt>
                <c:pt idx="85" formatCode="0">
                  <c:v>1381.0350000000001</c:v>
                </c:pt>
                <c:pt idx="86" formatCode="0">
                  <c:v>460.517</c:v>
                </c:pt>
                <c:pt idx="87" formatCode="0">
                  <c:v>3.3000000000000002E-2</c:v>
                </c:pt>
                <c:pt idx="88" formatCode="0">
                  <c:v>361</c:v>
                </c:pt>
                <c:pt idx="89" formatCode="0">
                  <c:v>0</c:v>
                </c:pt>
                <c:pt idx="90" formatCode="0">
                  <c:v>0</c:v>
                </c:pt>
                <c:pt idx="91" formatCode="0">
                  <c:v>1.0980000000000001</c:v>
                </c:pt>
                <c:pt idx="92" formatCode="0">
                  <c:v>0.42699999999999999</c:v>
                </c:pt>
                <c:pt idx="93" formatCode="0">
                  <c:v>0.33900000000000002</c:v>
                </c:pt>
                <c:pt idx="94" formatCode="0">
                  <c:v>0.14000000000000001</c:v>
                </c:pt>
                <c:pt idx="95" formatCode="0">
                  <c:v>3596.056</c:v>
                </c:pt>
                <c:pt idx="96" formatCode="0">
                  <c:v>0.37</c:v>
                </c:pt>
                <c:pt idx="97" formatCode="0">
                  <c:v>608</c:v>
                </c:pt>
                <c:pt idx="98" formatCode="0">
                  <c:v>1135</c:v>
                </c:pt>
                <c:pt idx="99" formatCode="0">
                  <c:v>288</c:v>
                </c:pt>
                <c:pt idx="100" formatCode="0">
                  <c:v>3342</c:v>
                </c:pt>
                <c:pt idx="101" formatCode="0">
                  <c:v>1475</c:v>
                </c:pt>
                <c:pt idx="102" formatCode="0">
                  <c:v>621</c:v>
                </c:pt>
                <c:pt idx="103" formatCode="0">
                  <c:v>3083.25</c:v>
                </c:pt>
                <c:pt idx="104" formatCode="0">
                  <c:v>1529.741</c:v>
                </c:pt>
                <c:pt idx="105" formatCode="0">
                  <c:v>462</c:v>
                </c:pt>
                <c:pt idx="106" formatCode="0">
                  <c:v>1042.136</c:v>
                </c:pt>
                <c:pt idx="107" formatCode="0">
                  <c:v>779.53</c:v>
                </c:pt>
                <c:pt idx="108" formatCode="0">
                  <c:v>3301.55</c:v>
                </c:pt>
                <c:pt idx="109" formatCode="0">
                  <c:v>3367.1610000000001</c:v>
                </c:pt>
                <c:pt idx="110" formatCode="0">
                  <c:v>3313.569</c:v>
                </c:pt>
                <c:pt idx="111" formatCode="0">
                  <c:v>1476.508</c:v>
                </c:pt>
                <c:pt idx="112" formatCode="0">
                  <c:v>923</c:v>
                </c:pt>
                <c:pt idx="113" formatCode="0">
                  <c:v>283.96040009142854</c:v>
                </c:pt>
                <c:pt idx="114" formatCode="0">
                  <c:v>315.98200000000003</c:v>
                </c:pt>
                <c:pt idx="115" formatCode="0">
                  <c:v>294.005</c:v>
                </c:pt>
                <c:pt idx="116" formatCode="0">
                  <c:v>294.70999999999998</c:v>
                </c:pt>
                <c:pt idx="117" formatCode="0">
                  <c:v>837.74800000000005</c:v>
                </c:pt>
                <c:pt idx="118" formatCode="0">
                  <c:v>1608.48</c:v>
                </c:pt>
                <c:pt idx="119" formatCode="0">
                  <c:v>3152.6170000000002</c:v>
                </c:pt>
                <c:pt idx="120" formatCode="0">
                  <c:v>3152.6170000000002</c:v>
                </c:pt>
                <c:pt idx="121" formatCode="0">
                  <c:v>3404.58</c:v>
                </c:pt>
                <c:pt idx="122" formatCode="0">
                  <c:v>804.76700000000005</c:v>
                </c:pt>
                <c:pt idx="123" formatCode="0">
                  <c:v>1377.2059999999999</c:v>
                </c:pt>
                <c:pt idx="124" formatCode="0">
                  <c:v>1697.7619999999999</c:v>
                </c:pt>
                <c:pt idx="125" formatCode="0">
                  <c:v>2075.3130000000001</c:v>
                </c:pt>
                <c:pt idx="126" formatCode="0">
                  <c:v>3222.49</c:v>
                </c:pt>
                <c:pt idx="127" formatCode="0">
                  <c:v>3255.0010000000002</c:v>
                </c:pt>
              </c:numCache>
            </c:numRef>
          </c:val>
          <c:extLst>
            <c:ext xmlns:c16="http://schemas.microsoft.com/office/drawing/2014/chart" uri="{C3380CC4-5D6E-409C-BE32-E72D297353CC}">
              <c16:uniqueId val="{00000001-E952-411B-BF7C-6E91113208FA}"/>
            </c:ext>
          </c:extLst>
        </c:ser>
        <c:dLbls>
          <c:showLegendKey val="0"/>
          <c:showVal val="0"/>
          <c:showCatName val="0"/>
          <c:showSerName val="0"/>
          <c:showPercent val="0"/>
          <c:showBubbleSize val="0"/>
        </c:dLbls>
        <c:gapWidth val="150"/>
        <c:axId val="921009224"/>
        <c:axId val="1"/>
      </c:barChart>
      <c:lineChart>
        <c:grouping val="standard"/>
        <c:varyColors val="0"/>
        <c:ser>
          <c:idx val="2"/>
          <c:order val="2"/>
          <c:tx>
            <c:strRef>
              <c:f>'Water Discharge Pt 13'!$E$9</c:f>
              <c:strCache>
                <c:ptCount val="1"/>
                <c:pt idx="0">
                  <c:v>Average Flow
(kL/Day)</c:v>
                </c:pt>
              </c:strCache>
            </c:strRef>
          </c:tx>
          <c:spPr>
            <a:ln>
              <a:solidFill>
                <a:srgbClr val="98A4AE"/>
              </a:solidFill>
            </a:ln>
          </c:spPr>
          <c:marker>
            <c:symbol val="none"/>
          </c:marker>
          <c:cat>
            <c:numRef>
              <c:f>'Water Discharge Pt 13'!$B$10:$B$137</c:f>
              <c:numCache>
                <c:formatCode>mmm\-yy</c:formatCode>
                <c:ptCount val="128"/>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44002</c:v>
                </c:pt>
                <c:pt idx="99">
                  <c:v>44013</c:v>
                </c:pt>
                <c:pt idx="100">
                  <c:v>44044</c:v>
                </c:pt>
                <c:pt idx="101">
                  <c:v>44075</c:v>
                </c:pt>
                <c:pt idx="102">
                  <c:v>44105</c:v>
                </c:pt>
                <c:pt idx="103">
                  <c:v>44136</c:v>
                </c:pt>
                <c:pt idx="104">
                  <c:v>44166</c:v>
                </c:pt>
                <c:pt idx="105">
                  <c:v>44217</c:v>
                </c:pt>
                <c:pt idx="106">
                  <c:v>44240</c:v>
                </c:pt>
                <c:pt idx="107">
                  <c:v>44268</c:v>
                </c:pt>
                <c:pt idx="108">
                  <c:v>44287</c:v>
                </c:pt>
                <c:pt idx="109">
                  <c:v>44317</c:v>
                </c:pt>
                <c:pt idx="110">
                  <c:v>44348</c:v>
                </c:pt>
                <c:pt idx="111">
                  <c:v>44378</c:v>
                </c:pt>
                <c:pt idx="112">
                  <c:v>44409</c:v>
                </c:pt>
                <c:pt idx="113">
                  <c:v>44440</c:v>
                </c:pt>
                <c:pt idx="114">
                  <c:v>44470</c:v>
                </c:pt>
                <c:pt idx="115">
                  <c:v>44501</c:v>
                </c:pt>
                <c:pt idx="116">
                  <c:v>44531</c:v>
                </c:pt>
                <c:pt idx="117">
                  <c:v>44562</c:v>
                </c:pt>
                <c:pt idx="118">
                  <c:v>44593</c:v>
                </c:pt>
                <c:pt idx="119">
                  <c:v>44621</c:v>
                </c:pt>
                <c:pt idx="120">
                  <c:v>44652</c:v>
                </c:pt>
                <c:pt idx="121">
                  <c:v>44682</c:v>
                </c:pt>
                <c:pt idx="122">
                  <c:v>44713</c:v>
                </c:pt>
                <c:pt idx="123">
                  <c:v>44743</c:v>
                </c:pt>
                <c:pt idx="124">
                  <c:v>44774</c:v>
                </c:pt>
                <c:pt idx="125">
                  <c:v>44805</c:v>
                </c:pt>
                <c:pt idx="126">
                  <c:v>44835</c:v>
                </c:pt>
                <c:pt idx="127">
                  <c:v>44866</c:v>
                </c:pt>
              </c:numCache>
            </c:numRef>
          </c:cat>
          <c:val>
            <c:numRef>
              <c:f>'Water Discharge Pt 13'!$E$10:$E$137</c:f>
              <c:numCache>
                <c:formatCode>General</c:formatCode>
                <c:ptCount val="128"/>
                <c:pt idx="0">
                  <c:v>5495</c:v>
                </c:pt>
                <c:pt idx="1">
                  <c:v>3835</c:v>
                </c:pt>
                <c:pt idx="2">
                  <c:v>5150</c:v>
                </c:pt>
                <c:pt idx="3">
                  <c:v>1510</c:v>
                </c:pt>
                <c:pt idx="4">
                  <c:v>1393</c:v>
                </c:pt>
                <c:pt idx="5">
                  <c:v>2170</c:v>
                </c:pt>
                <c:pt idx="6">
                  <c:v>1009</c:v>
                </c:pt>
                <c:pt idx="7">
                  <c:v>1448</c:v>
                </c:pt>
                <c:pt idx="8">
                  <c:v>1398</c:v>
                </c:pt>
                <c:pt idx="9">
                  <c:v>753</c:v>
                </c:pt>
                <c:pt idx="10">
                  <c:v>3034</c:v>
                </c:pt>
                <c:pt idx="11">
                  <c:v>5982</c:v>
                </c:pt>
                <c:pt idx="12">
                  <c:v>2889</c:v>
                </c:pt>
                <c:pt idx="13">
                  <c:v>3082</c:v>
                </c:pt>
                <c:pt idx="14">
                  <c:v>4200</c:v>
                </c:pt>
                <c:pt idx="15">
                  <c:v>2149</c:v>
                </c:pt>
                <c:pt idx="16">
                  <c:v>2460</c:v>
                </c:pt>
                <c:pt idx="17">
                  <c:v>1822</c:v>
                </c:pt>
                <c:pt idx="18" formatCode="0">
                  <c:v>1824.2258064516129</c:v>
                </c:pt>
                <c:pt idx="19" formatCode="0">
                  <c:v>734</c:v>
                </c:pt>
                <c:pt idx="20" formatCode="0">
                  <c:v>1404</c:v>
                </c:pt>
                <c:pt idx="21" formatCode="0">
                  <c:v>1400</c:v>
                </c:pt>
                <c:pt idx="22" formatCode="0">
                  <c:v>1699</c:v>
                </c:pt>
                <c:pt idx="23" formatCode="0">
                  <c:v>1460</c:v>
                </c:pt>
                <c:pt idx="24" formatCode="0">
                  <c:v>3121</c:v>
                </c:pt>
                <c:pt idx="25" formatCode="0">
                  <c:v>2913</c:v>
                </c:pt>
                <c:pt idx="26" formatCode="0">
                  <c:v>1558</c:v>
                </c:pt>
                <c:pt idx="27" formatCode="0">
                  <c:v>1122</c:v>
                </c:pt>
                <c:pt idx="28" formatCode="0">
                  <c:v>698</c:v>
                </c:pt>
                <c:pt idx="29" formatCode="0">
                  <c:v>558</c:v>
                </c:pt>
                <c:pt idx="30" formatCode="0">
                  <c:v>750</c:v>
                </c:pt>
                <c:pt idx="31" formatCode="0">
                  <c:v>1223</c:v>
                </c:pt>
                <c:pt idx="32" formatCode="0">
                  <c:v>1418</c:v>
                </c:pt>
                <c:pt idx="33" formatCode="0">
                  <c:v>1433</c:v>
                </c:pt>
                <c:pt idx="34" formatCode="0">
                  <c:v>1133</c:v>
                </c:pt>
                <c:pt idx="35" formatCode="0">
                  <c:v>1226</c:v>
                </c:pt>
                <c:pt idx="36" formatCode="0">
                  <c:v>1541</c:v>
                </c:pt>
                <c:pt idx="37" formatCode="0">
                  <c:v>1826</c:v>
                </c:pt>
                <c:pt idx="38" formatCode="0">
                  <c:v>1886</c:v>
                </c:pt>
                <c:pt idx="39" formatCode="0">
                  <c:v>1705</c:v>
                </c:pt>
                <c:pt idx="40" formatCode="0">
                  <c:v>2421</c:v>
                </c:pt>
                <c:pt idx="41" formatCode="0">
                  <c:v>2539</c:v>
                </c:pt>
                <c:pt idx="42" formatCode="0">
                  <c:v>1456</c:v>
                </c:pt>
                <c:pt idx="43" formatCode="0">
                  <c:v>1457</c:v>
                </c:pt>
                <c:pt idx="44" formatCode="0">
                  <c:v>1214</c:v>
                </c:pt>
                <c:pt idx="45" formatCode="0">
                  <c:v>1235</c:v>
                </c:pt>
                <c:pt idx="46" formatCode="0">
                  <c:v>1165</c:v>
                </c:pt>
                <c:pt idx="47" formatCode="0">
                  <c:v>1754</c:v>
                </c:pt>
                <c:pt idx="48" formatCode="0">
                  <c:v>1440</c:v>
                </c:pt>
                <c:pt idx="49" formatCode="0">
                  <c:v>2015</c:v>
                </c:pt>
                <c:pt idx="50" formatCode="0">
                  <c:v>3472</c:v>
                </c:pt>
                <c:pt idx="51" formatCode="0">
                  <c:v>1996</c:v>
                </c:pt>
                <c:pt idx="52" formatCode="0">
                  <c:v>2405</c:v>
                </c:pt>
                <c:pt idx="53" formatCode="0">
                  <c:v>1789</c:v>
                </c:pt>
                <c:pt idx="54" formatCode="0">
                  <c:v>2591</c:v>
                </c:pt>
                <c:pt idx="55" formatCode="0">
                  <c:v>1433</c:v>
                </c:pt>
                <c:pt idx="56" formatCode="0">
                  <c:v>1414.5150000000001</c:v>
                </c:pt>
                <c:pt idx="57" formatCode="0">
                  <c:v>1290.067</c:v>
                </c:pt>
                <c:pt idx="58" formatCode="0">
                  <c:v>1550.6</c:v>
                </c:pt>
                <c:pt idx="59" formatCode="0">
                  <c:v>3196.875</c:v>
                </c:pt>
                <c:pt idx="60" formatCode="0">
                  <c:v>4809.5159999999996</c:v>
                </c:pt>
                <c:pt idx="61" formatCode="0">
                  <c:v>2090.69</c:v>
                </c:pt>
                <c:pt idx="62" formatCode="0">
                  <c:v>2933.0322999999999</c:v>
                </c:pt>
                <c:pt idx="63" formatCode="0">
                  <c:v>2724</c:v>
                </c:pt>
                <c:pt idx="64" formatCode="0">
                  <c:v>2475</c:v>
                </c:pt>
                <c:pt idx="65" formatCode="0">
                  <c:v>1849</c:v>
                </c:pt>
                <c:pt idx="66" formatCode="0">
                  <c:v>1704</c:v>
                </c:pt>
                <c:pt idx="67" formatCode="0">
                  <c:v>1490</c:v>
                </c:pt>
                <c:pt idx="68" formatCode="0">
                  <c:v>1657</c:v>
                </c:pt>
                <c:pt idx="69" formatCode="0">
                  <c:v>1304</c:v>
                </c:pt>
                <c:pt idx="70" formatCode="0">
                  <c:v>1297</c:v>
                </c:pt>
                <c:pt idx="71" formatCode="0">
                  <c:v>1197</c:v>
                </c:pt>
                <c:pt idx="72" formatCode="0">
                  <c:v>1772</c:v>
                </c:pt>
                <c:pt idx="73" formatCode="0">
                  <c:v>1421</c:v>
                </c:pt>
                <c:pt idx="74" formatCode="0">
                  <c:v>1577.376</c:v>
                </c:pt>
                <c:pt idx="75" formatCode="0">
                  <c:v>1152</c:v>
                </c:pt>
                <c:pt idx="76" formatCode="0">
                  <c:v>246</c:v>
                </c:pt>
                <c:pt idx="77" formatCode="0">
                  <c:v>447.55619999999999</c:v>
                </c:pt>
                <c:pt idx="78" formatCode="0">
                  <c:v>1368</c:v>
                </c:pt>
                <c:pt idx="79" formatCode="0">
                  <c:v>1551</c:v>
                </c:pt>
                <c:pt idx="80" formatCode="0">
                  <c:v>3444</c:v>
                </c:pt>
                <c:pt idx="81" formatCode="0">
                  <c:v>2971</c:v>
                </c:pt>
                <c:pt idx="82" formatCode="0">
                  <c:v>1057</c:v>
                </c:pt>
                <c:pt idx="83" formatCode="0">
                  <c:v>2039</c:v>
                </c:pt>
                <c:pt idx="84" formatCode="0">
                  <c:v>2248</c:v>
                </c:pt>
                <c:pt idx="85" formatCode="0">
                  <c:v>1558.336</c:v>
                </c:pt>
                <c:pt idx="86" formatCode="0">
                  <c:v>884.101</c:v>
                </c:pt>
                <c:pt idx="87" formatCode="0">
                  <c:v>456.964</c:v>
                </c:pt>
                <c:pt idx="88" formatCode="0">
                  <c:v>523</c:v>
                </c:pt>
                <c:pt idx="89" formatCode="0">
                  <c:v>47</c:v>
                </c:pt>
                <c:pt idx="90" formatCode="0">
                  <c:v>516</c:v>
                </c:pt>
                <c:pt idx="91" formatCode="0">
                  <c:v>456.43799999999999</c:v>
                </c:pt>
                <c:pt idx="92" formatCode="0">
                  <c:v>388.108</c:v>
                </c:pt>
                <c:pt idx="93" formatCode="0">
                  <c:v>73</c:v>
                </c:pt>
                <c:pt idx="94" formatCode="0">
                  <c:v>2657.0749999999998</c:v>
                </c:pt>
                <c:pt idx="95" formatCode="0">
                  <c:v>3859.8490000000002</c:v>
                </c:pt>
                <c:pt idx="96" formatCode="0">
                  <c:v>3502</c:v>
                </c:pt>
                <c:pt idx="97" formatCode="0">
                  <c:v>1195</c:v>
                </c:pt>
                <c:pt idx="98" formatCode="0">
                  <c:v>1923</c:v>
                </c:pt>
                <c:pt idx="99" formatCode="0">
                  <c:v>1265</c:v>
                </c:pt>
                <c:pt idx="100" formatCode="0">
                  <c:v>3515</c:v>
                </c:pt>
                <c:pt idx="101" formatCode="0">
                  <c:v>3146</c:v>
                </c:pt>
                <c:pt idx="102" formatCode="0">
                  <c:v>1479</c:v>
                </c:pt>
                <c:pt idx="103" formatCode="0">
                  <c:v>3400</c:v>
                </c:pt>
                <c:pt idx="104" formatCode="0">
                  <c:v>2827.163</c:v>
                </c:pt>
                <c:pt idx="105" formatCode="0">
                  <c:v>1576</c:v>
                </c:pt>
                <c:pt idx="106" formatCode="0">
                  <c:v>1084.4929999999999</c:v>
                </c:pt>
                <c:pt idx="107" formatCode="0">
                  <c:v>1895.7660000000001</c:v>
                </c:pt>
                <c:pt idx="108" formatCode="0">
                  <c:v>3509.0169999999998</c:v>
                </c:pt>
                <c:pt idx="109" formatCode="0">
                  <c:v>3526.9430000000002</c:v>
                </c:pt>
                <c:pt idx="110" formatCode="0">
                  <c:v>3511.58</c:v>
                </c:pt>
                <c:pt idx="111" formatCode="0">
                  <c:v>1837.133</c:v>
                </c:pt>
                <c:pt idx="112">
                  <c:v>1145</c:v>
                </c:pt>
                <c:pt idx="113" formatCode="0">
                  <c:v>885.09868922592239</c:v>
                </c:pt>
                <c:pt idx="114" formatCode="0">
                  <c:v>578.40800000000002</c:v>
                </c:pt>
                <c:pt idx="115" formatCode="0">
                  <c:v>747.75900000000001</c:v>
                </c:pt>
                <c:pt idx="116" formatCode="0">
                  <c:v>2024.3689999999999</c:v>
                </c:pt>
                <c:pt idx="117" formatCode="0">
                  <c:v>2412.5700000000002</c:v>
                </c:pt>
                <c:pt idx="118" formatCode="0">
                  <c:v>2839.8049999999998</c:v>
                </c:pt>
                <c:pt idx="119" formatCode="0">
                  <c:v>3405.6329999999998</c:v>
                </c:pt>
                <c:pt idx="120" formatCode="0">
                  <c:v>3404.558</c:v>
                </c:pt>
                <c:pt idx="121" formatCode="0">
                  <c:v>3404.558</c:v>
                </c:pt>
                <c:pt idx="122" formatCode="0">
                  <c:v>2955.7939999999999</c:v>
                </c:pt>
                <c:pt idx="123" formatCode="0">
                  <c:v>2436.3209999999999</c:v>
                </c:pt>
                <c:pt idx="124" formatCode="0">
                  <c:v>2929.3719999999998</c:v>
                </c:pt>
                <c:pt idx="125" formatCode="0">
                  <c:v>3435.2869999999998</c:v>
                </c:pt>
                <c:pt idx="126" formatCode="0">
                  <c:v>3478.4989999999998</c:v>
                </c:pt>
                <c:pt idx="127" formatCode="0">
                  <c:v>3511.9180000000001</c:v>
                </c:pt>
              </c:numCache>
            </c:numRef>
          </c:val>
          <c:smooth val="0"/>
          <c:extLst>
            <c:ext xmlns:c16="http://schemas.microsoft.com/office/drawing/2014/chart" uri="{C3380CC4-5D6E-409C-BE32-E72D297353CC}">
              <c16:uniqueId val="{00000002-E952-411B-BF7C-6E91113208FA}"/>
            </c:ext>
          </c:extLst>
        </c:ser>
        <c:dLbls>
          <c:showLegendKey val="0"/>
          <c:showVal val="0"/>
          <c:showCatName val="0"/>
          <c:showSerName val="0"/>
          <c:showPercent val="0"/>
          <c:showBubbleSize val="0"/>
        </c:dLbls>
        <c:marker val="1"/>
        <c:smooth val="0"/>
        <c:axId val="921009224"/>
        <c:axId val="1"/>
      </c:lineChart>
      <c:catAx>
        <c:axId val="92100922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1009224"/>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Flow</a:t>
            </a:r>
          </a:p>
        </c:rich>
      </c:tx>
      <c:layout>
        <c:manualLayout>
          <c:xMode val="edge"/>
          <c:yMode val="edge"/>
          <c:x val="1.4344705078444556E-2"/>
          <c:y val="2.024023782741443E-2"/>
        </c:manualLayout>
      </c:layout>
      <c:overlay val="0"/>
    </c:title>
    <c:autoTitleDeleted val="0"/>
    <c:plotArea>
      <c:layout/>
      <c:barChart>
        <c:barDir val="col"/>
        <c:grouping val="clustered"/>
        <c:varyColors val="0"/>
        <c:ser>
          <c:idx val="0"/>
          <c:order val="0"/>
          <c:tx>
            <c:strRef>
              <c:f>'Water Discharge Pt 19'!$F$9</c:f>
              <c:strCache>
                <c:ptCount val="1"/>
                <c:pt idx="0">
                  <c:v>Max Flow
(kL/Day)</c:v>
                </c:pt>
              </c:strCache>
            </c:strRef>
          </c:tx>
          <c:spPr>
            <a:solidFill>
              <a:schemeClr val="tx1"/>
            </a:solidFill>
          </c:spPr>
          <c:invertIfNegative val="0"/>
          <c:cat>
            <c:numRef>
              <c:f>'Water Discharge Pt 19'!$B$10:$B$136</c:f>
              <c:numCache>
                <c:formatCode>mmm\-yy</c:formatCode>
                <c:ptCount val="127"/>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44063</c:v>
                </c:pt>
                <c:pt idx="101">
                  <c:v>44094</c:v>
                </c:pt>
                <c:pt idx="102">
                  <c:v>44124</c:v>
                </c:pt>
                <c:pt idx="103">
                  <c:v>44155</c:v>
                </c:pt>
                <c:pt idx="104">
                  <c:v>44185</c:v>
                </c:pt>
                <c:pt idx="105">
                  <c:v>44216</c:v>
                </c:pt>
                <c:pt idx="106">
                  <c:v>44247</c:v>
                </c:pt>
                <c:pt idx="107">
                  <c:v>44275</c:v>
                </c:pt>
                <c:pt idx="108">
                  <c:v>44306</c:v>
                </c:pt>
                <c:pt idx="109">
                  <c:v>44336</c:v>
                </c:pt>
                <c:pt idx="110">
                  <c:v>44367</c:v>
                </c:pt>
                <c:pt idx="111">
                  <c:v>44397</c:v>
                </c:pt>
                <c:pt idx="112">
                  <c:v>44428</c:v>
                </c:pt>
                <c:pt idx="113">
                  <c:v>44459</c:v>
                </c:pt>
                <c:pt idx="114">
                  <c:v>44490</c:v>
                </c:pt>
                <c:pt idx="115">
                  <c:v>44521</c:v>
                </c:pt>
                <c:pt idx="116">
                  <c:v>44531</c:v>
                </c:pt>
                <c:pt idx="117">
                  <c:v>44562</c:v>
                </c:pt>
                <c:pt idx="118">
                  <c:v>44593</c:v>
                </c:pt>
                <c:pt idx="119">
                  <c:v>44621</c:v>
                </c:pt>
                <c:pt idx="120">
                  <c:v>44652</c:v>
                </c:pt>
                <c:pt idx="121">
                  <c:v>44682</c:v>
                </c:pt>
                <c:pt idx="122">
                  <c:v>44713</c:v>
                </c:pt>
                <c:pt idx="123">
                  <c:v>44743</c:v>
                </c:pt>
                <c:pt idx="124">
                  <c:v>44774</c:v>
                </c:pt>
                <c:pt idx="125">
                  <c:v>44805</c:v>
                </c:pt>
                <c:pt idx="126">
                  <c:v>44835</c:v>
                </c:pt>
              </c:numCache>
            </c:numRef>
          </c:cat>
          <c:val>
            <c:numRef>
              <c:f>'Water Discharge Pt 19'!$F$10:$F$136</c:f>
              <c:numCache>
                <c:formatCode>General</c:formatCode>
                <c:ptCount val="127"/>
                <c:pt idx="0">
                  <c:v>1135</c:v>
                </c:pt>
                <c:pt idx="1">
                  <c:v>1119</c:v>
                </c:pt>
                <c:pt idx="2">
                  <c:v>1140</c:v>
                </c:pt>
                <c:pt idx="3">
                  <c:v>1071</c:v>
                </c:pt>
                <c:pt idx="4">
                  <c:v>969</c:v>
                </c:pt>
                <c:pt idx="5">
                  <c:v>0</c:v>
                </c:pt>
                <c:pt idx="6">
                  <c:v>0</c:v>
                </c:pt>
                <c:pt idx="7">
                  <c:v>0</c:v>
                </c:pt>
                <c:pt idx="8">
                  <c:v>565</c:v>
                </c:pt>
                <c:pt idx="9">
                  <c:v>1211</c:v>
                </c:pt>
                <c:pt idx="10">
                  <c:v>1134</c:v>
                </c:pt>
                <c:pt idx="11">
                  <c:v>1144</c:v>
                </c:pt>
                <c:pt idx="12">
                  <c:v>1108</c:v>
                </c:pt>
                <c:pt idx="13">
                  <c:v>1127</c:v>
                </c:pt>
                <c:pt idx="14">
                  <c:v>1150</c:v>
                </c:pt>
                <c:pt idx="15">
                  <c:v>1184</c:v>
                </c:pt>
                <c:pt idx="16">
                  <c:v>0</c:v>
                </c:pt>
                <c:pt idx="17">
                  <c:v>0</c:v>
                </c:pt>
                <c:pt idx="18">
                  <c:v>0</c:v>
                </c:pt>
                <c:pt idx="19">
                  <c:v>1118</c:v>
                </c:pt>
                <c:pt idx="20">
                  <c:v>0</c:v>
                </c:pt>
                <c:pt idx="21">
                  <c:v>0</c:v>
                </c:pt>
                <c:pt idx="22">
                  <c:v>0</c:v>
                </c:pt>
                <c:pt idx="23">
                  <c:v>1093</c:v>
                </c:pt>
                <c:pt idx="24">
                  <c:v>1123</c:v>
                </c:pt>
                <c:pt idx="25">
                  <c:v>0</c:v>
                </c:pt>
                <c:pt idx="26">
                  <c:v>0</c:v>
                </c:pt>
                <c:pt idx="27">
                  <c:v>0</c:v>
                </c:pt>
                <c:pt idx="28">
                  <c:v>1128</c:v>
                </c:pt>
                <c:pt idx="29">
                  <c:v>1142</c:v>
                </c:pt>
                <c:pt idx="30">
                  <c:v>0</c:v>
                </c:pt>
                <c:pt idx="31">
                  <c:v>0</c:v>
                </c:pt>
                <c:pt idx="32">
                  <c:v>1100</c:v>
                </c:pt>
                <c:pt idx="33">
                  <c:v>1118</c:v>
                </c:pt>
                <c:pt idx="34">
                  <c:v>1111</c:v>
                </c:pt>
                <c:pt idx="35">
                  <c:v>0</c:v>
                </c:pt>
                <c:pt idx="36">
                  <c:v>1144</c:v>
                </c:pt>
                <c:pt idx="37">
                  <c:v>1141</c:v>
                </c:pt>
                <c:pt idx="38">
                  <c:v>1089</c:v>
                </c:pt>
                <c:pt idx="39">
                  <c:v>1097</c:v>
                </c:pt>
                <c:pt idx="40">
                  <c:v>1079</c:v>
                </c:pt>
                <c:pt idx="41">
                  <c:v>1041</c:v>
                </c:pt>
                <c:pt idx="42">
                  <c:v>0</c:v>
                </c:pt>
                <c:pt idx="43">
                  <c:v>0</c:v>
                </c:pt>
                <c:pt idx="44">
                  <c:v>1111</c:v>
                </c:pt>
                <c:pt idx="45">
                  <c:v>829</c:v>
                </c:pt>
                <c:pt idx="46">
                  <c:v>187</c:v>
                </c:pt>
                <c:pt idx="47">
                  <c:v>0</c:v>
                </c:pt>
                <c:pt idx="48">
                  <c:v>0</c:v>
                </c:pt>
                <c:pt idx="49">
                  <c:v>1117</c:v>
                </c:pt>
                <c:pt idx="50">
                  <c:v>1993</c:v>
                </c:pt>
                <c:pt idx="51">
                  <c:v>1111</c:v>
                </c:pt>
                <c:pt idx="52">
                  <c:v>0</c:v>
                </c:pt>
                <c:pt idx="53">
                  <c:v>0</c:v>
                </c:pt>
                <c:pt idx="54">
                  <c:v>0</c:v>
                </c:pt>
                <c:pt idx="55">
                  <c:v>0</c:v>
                </c:pt>
                <c:pt idx="56">
                  <c:v>0</c:v>
                </c:pt>
                <c:pt idx="57">
                  <c:v>0</c:v>
                </c:pt>
                <c:pt idx="58">
                  <c:v>0</c:v>
                </c:pt>
                <c:pt idx="59">
                  <c:v>0</c:v>
                </c:pt>
                <c:pt idx="60">
                  <c:v>0</c:v>
                </c:pt>
                <c:pt idx="61">
                  <c:v>0</c:v>
                </c:pt>
                <c:pt idx="62">
                  <c:v>0</c:v>
                </c:pt>
                <c:pt idx="63">
                  <c:v>0</c:v>
                </c:pt>
                <c:pt idx="64">
                  <c:v>0</c:v>
                </c:pt>
                <c:pt idx="65" formatCode="0">
                  <c:v>30.51</c:v>
                </c:pt>
                <c:pt idx="66" formatCode="0">
                  <c:v>1051.0999999999999</c:v>
                </c:pt>
                <c:pt idx="67" formatCode="0">
                  <c:v>1116.501</c:v>
                </c:pt>
                <c:pt idx="68">
                  <c:v>0</c:v>
                </c:pt>
                <c:pt idx="69" formatCode="0">
                  <c:v>1108.3</c:v>
                </c:pt>
                <c:pt idx="70" formatCode="0">
                  <c:v>979.1</c:v>
                </c:pt>
                <c:pt idx="71" formatCode="0">
                  <c:v>1021.1</c:v>
                </c:pt>
                <c:pt idx="72" formatCode="0">
                  <c:v>957.19899999999996</c:v>
                </c:pt>
                <c:pt idx="73" formatCode="0">
                  <c:v>879.6</c:v>
                </c:pt>
                <c:pt idx="74" formatCode="0">
                  <c:v>1049.5999999999999</c:v>
                </c:pt>
                <c:pt idx="75" formatCode="0">
                  <c:v>1041.8</c:v>
                </c:pt>
                <c:pt idx="76" formatCode="0">
                  <c:v>1114.499</c:v>
                </c:pt>
                <c:pt idx="77" formatCode="0">
                  <c:v>1122</c:v>
                </c:pt>
                <c:pt idx="78" formatCode="0">
                  <c:v>1135</c:v>
                </c:pt>
                <c:pt idx="79" formatCode="0">
                  <c:v>1092</c:v>
                </c:pt>
                <c:pt idx="80" formatCode="0">
                  <c:v>1096</c:v>
                </c:pt>
                <c:pt idx="81" formatCode="0">
                  <c:v>1120</c:v>
                </c:pt>
                <c:pt idx="82" formatCode="0">
                  <c:v>1133.6990000000001</c:v>
                </c:pt>
                <c:pt idx="83" formatCode="0">
                  <c:v>1162.99</c:v>
                </c:pt>
                <c:pt idx="84" formatCode="0">
                  <c:v>1144.4010000000001</c:v>
                </c:pt>
                <c:pt idx="85" formatCode="0">
                  <c:v>1145.5999999999999</c:v>
                </c:pt>
                <c:pt idx="86" formatCode="0">
                  <c:v>1148.9000000000001</c:v>
                </c:pt>
                <c:pt idx="87" formatCode="0">
                  <c:v>1147.4000000000001</c:v>
                </c:pt>
                <c:pt idx="88" formatCode="0">
                  <c:v>1158</c:v>
                </c:pt>
                <c:pt idx="89" formatCode="0">
                  <c:v>1140.6010000000001</c:v>
                </c:pt>
                <c:pt idx="90" formatCode="0">
                  <c:v>1135</c:v>
                </c:pt>
                <c:pt idx="91" formatCode="0">
                  <c:v>1126.9000000000001</c:v>
                </c:pt>
                <c:pt idx="92" formatCode="0">
                  <c:v>966.3</c:v>
                </c:pt>
                <c:pt idx="93" formatCode="0">
                  <c:v>1157.3989999999999</c:v>
                </c:pt>
                <c:pt idx="94" formatCode="0">
                  <c:v>1203.501</c:v>
                </c:pt>
                <c:pt idx="95" formatCode="0">
                  <c:v>1188.799</c:v>
                </c:pt>
                <c:pt idx="96" formatCode="0">
                  <c:v>1202.1010000000001</c:v>
                </c:pt>
                <c:pt idx="97" formatCode="0">
                  <c:v>1209</c:v>
                </c:pt>
                <c:pt idx="98" formatCode="0">
                  <c:v>1210</c:v>
                </c:pt>
                <c:pt idx="99" formatCode="0">
                  <c:v>1217.1489999999999</c:v>
                </c:pt>
                <c:pt idx="100" formatCode="0">
                  <c:v>1255.086</c:v>
                </c:pt>
                <c:pt idx="101" formatCode="0">
                  <c:v>1234.5</c:v>
                </c:pt>
                <c:pt idx="102" formatCode="0">
                  <c:v>1239.7539999999999</c:v>
                </c:pt>
                <c:pt idx="103" formatCode="0">
                  <c:v>1236.1590000000001</c:v>
                </c:pt>
                <c:pt idx="104" formatCode="0">
                  <c:v>1243.75</c:v>
                </c:pt>
                <c:pt idx="105" formatCode="0">
                  <c:v>1243.6079999999999</c:v>
                </c:pt>
                <c:pt idx="106" formatCode="0">
                  <c:v>1241.5999999999999</c:v>
                </c:pt>
                <c:pt idx="107" formatCode="0">
                  <c:v>1263</c:v>
                </c:pt>
                <c:pt idx="108" formatCode="0">
                  <c:v>1321</c:v>
                </c:pt>
                <c:pt idx="109" formatCode="0">
                  <c:v>1302.441</c:v>
                </c:pt>
                <c:pt idx="110" formatCode="0">
                  <c:v>1317</c:v>
                </c:pt>
                <c:pt idx="111" formatCode="0">
                  <c:v>0</c:v>
                </c:pt>
                <c:pt idx="112" formatCode="0">
                  <c:v>1306</c:v>
                </c:pt>
                <c:pt idx="113" formatCode="0">
                  <c:v>1299.7329999999999</c:v>
                </c:pt>
                <c:pt idx="114" formatCode="0">
                  <c:v>1311</c:v>
                </c:pt>
                <c:pt idx="115" formatCode="0">
                  <c:v>1291</c:v>
                </c:pt>
                <c:pt idx="116">
                  <c:v>1305</c:v>
                </c:pt>
                <c:pt idx="117">
                  <c:v>1302</c:v>
                </c:pt>
                <c:pt idx="118">
                  <c:v>1296</c:v>
                </c:pt>
                <c:pt idx="119">
                  <c:v>1355</c:v>
                </c:pt>
                <c:pt idx="120">
                  <c:v>1468</c:v>
                </c:pt>
                <c:pt idx="121">
                  <c:v>1458</c:v>
                </c:pt>
                <c:pt idx="122">
                  <c:v>1059</c:v>
                </c:pt>
                <c:pt idx="123">
                  <c:v>1468</c:v>
                </c:pt>
                <c:pt idx="124">
                  <c:v>1105</c:v>
                </c:pt>
                <c:pt idx="125">
                  <c:v>1416</c:v>
                </c:pt>
                <c:pt idx="126">
                  <c:v>1438</c:v>
                </c:pt>
              </c:numCache>
            </c:numRef>
          </c:val>
          <c:extLst>
            <c:ext xmlns:c16="http://schemas.microsoft.com/office/drawing/2014/chart" uri="{C3380CC4-5D6E-409C-BE32-E72D297353CC}">
              <c16:uniqueId val="{00000000-2ECD-490F-A148-90C31235C780}"/>
            </c:ext>
          </c:extLst>
        </c:ser>
        <c:ser>
          <c:idx val="1"/>
          <c:order val="1"/>
          <c:tx>
            <c:strRef>
              <c:f>'Water Discharge Pt 19'!$G$9</c:f>
              <c:strCache>
                <c:ptCount val="1"/>
                <c:pt idx="0">
                  <c:v>Min flow
(kL/Day)</c:v>
                </c:pt>
              </c:strCache>
            </c:strRef>
          </c:tx>
          <c:spPr>
            <a:solidFill>
              <a:srgbClr val="A4C8E1"/>
            </a:solidFill>
          </c:spPr>
          <c:invertIfNegative val="0"/>
          <c:cat>
            <c:numRef>
              <c:f>'Water Discharge Pt 19'!$B$10:$B$136</c:f>
              <c:numCache>
                <c:formatCode>mmm\-yy</c:formatCode>
                <c:ptCount val="127"/>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44063</c:v>
                </c:pt>
                <c:pt idx="101">
                  <c:v>44094</c:v>
                </c:pt>
                <c:pt idx="102">
                  <c:v>44124</c:v>
                </c:pt>
                <c:pt idx="103">
                  <c:v>44155</c:v>
                </c:pt>
                <c:pt idx="104">
                  <c:v>44185</c:v>
                </c:pt>
                <c:pt idx="105">
                  <c:v>44216</c:v>
                </c:pt>
                <c:pt idx="106">
                  <c:v>44247</c:v>
                </c:pt>
                <c:pt idx="107">
                  <c:v>44275</c:v>
                </c:pt>
                <c:pt idx="108">
                  <c:v>44306</c:v>
                </c:pt>
                <c:pt idx="109">
                  <c:v>44336</c:v>
                </c:pt>
                <c:pt idx="110">
                  <c:v>44367</c:v>
                </c:pt>
                <c:pt idx="111">
                  <c:v>44397</c:v>
                </c:pt>
                <c:pt idx="112">
                  <c:v>44428</c:v>
                </c:pt>
                <c:pt idx="113">
                  <c:v>44459</c:v>
                </c:pt>
                <c:pt idx="114">
                  <c:v>44490</c:v>
                </c:pt>
                <c:pt idx="115">
                  <c:v>44521</c:v>
                </c:pt>
                <c:pt idx="116">
                  <c:v>44531</c:v>
                </c:pt>
                <c:pt idx="117">
                  <c:v>44562</c:v>
                </c:pt>
                <c:pt idx="118">
                  <c:v>44593</c:v>
                </c:pt>
                <c:pt idx="119">
                  <c:v>44621</c:v>
                </c:pt>
                <c:pt idx="120">
                  <c:v>44652</c:v>
                </c:pt>
                <c:pt idx="121">
                  <c:v>44682</c:v>
                </c:pt>
                <c:pt idx="122">
                  <c:v>44713</c:v>
                </c:pt>
                <c:pt idx="123">
                  <c:v>44743</c:v>
                </c:pt>
                <c:pt idx="124">
                  <c:v>44774</c:v>
                </c:pt>
                <c:pt idx="125">
                  <c:v>44805</c:v>
                </c:pt>
                <c:pt idx="126">
                  <c:v>44835</c:v>
                </c:pt>
              </c:numCache>
            </c:numRef>
          </c:cat>
          <c:val>
            <c:numRef>
              <c:f>'Water Discharge Pt 19'!$G$10:$G$136</c:f>
              <c:numCache>
                <c:formatCode>General</c:formatCode>
                <c:ptCount val="127"/>
                <c:pt idx="0">
                  <c:v>0</c:v>
                </c:pt>
                <c:pt idx="1">
                  <c:v>0</c:v>
                </c:pt>
                <c:pt idx="2">
                  <c:v>0</c:v>
                </c:pt>
                <c:pt idx="3">
                  <c:v>0</c:v>
                </c:pt>
                <c:pt idx="4">
                  <c:v>0</c:v>
                </c:pt>
                <c:pt idx="5">
                  <c:v>0</c:v>
                </c:pt>
                <c:pt idx="6">
                  <c:v>0</c:v>
                </c:pt>
                <c:pt idx="7">
                  <c:v>0</c:v>
                </c:pt>
                <c:pt idx="8">
                  <c:v>0</c:v>
                </c:pt>
                <c:pt idx="9">
                  <c:v>320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formatCode="0">
                  <c:v>0</c:v>
                </c:pt>
                <c:pt idx="70" formatCode="0">
                  <c:v>0</c:v>
                </c:pt>
                <c:pt idx="71" formatCode="0">
                  <c:v>0</c:v>
                </c:pt>
                <c:pt idx="72" formatCode="0">
                  <c:v>0</c:v>
                </c:pt>
                <c:pt idx="73" formatCode="0">
                  <c:v>0</c:v>
                </c:pt>
                <c:pt idx="74" formatCode="0">
                  <c:v>0</c:v>
                </c:pt>
                <c:pt idx="75" formatCode="0">
                  <c:v>0</c:v>
                </c:pt>
                <c:pt idx="76" formatCode="0">
                  <c:v>0</c:v>
                </c:pt>
                <c:pt idx="77" formatCode="0">
                  <c:v>0</c:v>
                </c:pt>
                <c:pt idx="78" formatCode="0">
                  <c:v>0</c:v>
                </c:pt>
                <c:pt idx="79" formatCode="0">
                  <c:v>0</c:v>
                </c:pt>
                <c:pt idx="80" formatCode="0">
                  <c:v>0</c:v>
                </c:pt>
                <c:pt idx="81" formatCode="0">
                  <c:v>0</c:v>
                </c:pt>
                <c:pt idx="82" formatCode="0">
                  <c:v>0</c:v>
                </c:pt>
                <c:pt idx="83" formatCode="0">
                  <c:v>0</c:v>
                </c:pt>
                <c:pt idx="84" formatCode="0">
                  <c:v>0</c:v>
                </c:pt>
                <c:pt idx="85" formatCode="0">
                  <c:v>0</c:v>
                </c:pt>
                <c:pt idx="86" formatCode="0">
                  <c:v>0</c:v>
                </c:pt>
                <c:pt idx="87" formatCode="0">
                  <c:v>0</c:v>
                </c:pt>
                <c:pt idx="88" formatCode="0">
                  <c:v>0</c:v>
                </c:pt>
                <c:pt idx="89" formatCode="0">
                  <c:v>0</c:v>
                </c:pt>
                <c:pt idx="90" formatCode="0">
                  <c:v>0</c:v>
                </c:pt>
                <c:pt idx="91" formatCode="0">
                  <c:v>0</c:v>
                </c:pt>
                <c:pt idx="92" formatCode="0">
                  <c:v>0</c:v>
                </c:pt>
                <c:pt idx="93" formatCode="0">
                  <c:v>0</c:v>
                </c:pt>
                <c:pt idx="94" formatCode="0">
                  <c:v>0</c:v>
                </c:pt>
                <c:pt idx="95" formatCode="0">
                  <c:v>0</c:v>
                </c:pt>
                <c:pt idx="96" formatCode="0">
                  <c:v>0</c:v>
                </c:pt>
                <c:pt idx="97" formatCode="0">
                  <c:v>0</c:v>
                </c:pt>
                <c:pt idx="98" formatCode="0">
                  <c:v>0</c:v>
                </c:pt>
                <c:pt idx="99" formatCode="0">
                  <c:v>0</c:v>
                </c:pt>
                <c:pt idx="100" formatCode="0">
                  <c:v>0</c:v>
                </c:pt>
                <c:pt idx="101" formatCode="0">
                  <c:v>0</c:v>
                </c:pt>
                <c:pt idx="102" formatCode="0">
                  <c:v>0</c:v>
                </c:pt>
                <c:pt idx="103" formatCode="0">
                  <c:v>0</c:v>
                </c:pt>
                <c:pt idx="104" formatCode="0">
                  <c:v>0</c:v>
                </c:pt>
                <c:pt idx="105" formatCode="0">
                  <c:v>0</c:v>
                </c:pt>
                <c:pt idx="106" formatCode="0">
                  <c:v>0</c:v>
                </c:pt>
                <c:pt idx="107" formatCode="0">
                  <c:v>0</c:v>
                </c:pt>
                <c:pt idx="108" formatCode="0">
                  <c:v>0</c:v>
                </c:pt>
                <c:pt idx="109" formatCode="0">
                  <c:v>0</c:v>
                </c:pt>
                <c:pt idx="110" formatCode="0">
                  <c:v>0</c:v>
                </c:pt>
                <c:pt idx="111" formatCode="0">
                  <c:v>0</c:v>
                </c:pt>
                <c:pt idx="112" formatCode="0">
                  <c:v>0</c:v>
                </c:pt>
                <c:pt idx="113" formatCode="0">
                  <c:v>0</c:v>
                </c:pt>
                <c:pt idx="114" formatCode="0">
                  <c:v>0</c:v>
                </c:pt>
                <c:pt idx="115" formatCode="0">
                  <c:v>0</c:v>
                </c:pt>
                <c:pt idx="116">
                  <c:v>0</c:v>
                </c:pt>
                <c:pt idx="117">
                  <c:v>0</c:v>
                </c:pt>
                <c:pt idx="118">
                  <c:v>0</c:v>
                </c:pt>
                <c:pt idx="119">
                  <c:v>61</c:v>
                </c:pt>
                <c:pt idx="120">
                  <c:v>778</c:v>
                </c:pt>
                <c:pt idx="121">
                  <c:v>0</c:v>
                </c:pt>
                <c:pt idx="122">
                  <c:v>0</c:v>
                </c:pt>
                <c:pt idx="123">
                  <c:v>1101</c:v>
                </c:pt>
                <c:pt idx="124">
                  <c:v>0</c:v>
                </c:pt>
                <c:pt idx="125">
                  <c:v>0</c:v>
                </c:pt>
                <c:pt idx="126">
                  <c:v>0</c:v>
                </c:pt>
              </c:numCache>
            </c:numRef>
          </c:val>
          <c:extLst>
            <c:ext xmlns:c16="http://schemas.microsoft.com/office/drawing/2014/chart" uri="{C3380CC4-5D6E-409C-BE32-E72D297353CC}">
              <c16:uniqueId val="{00000001-2ECD-490F-A148-90C31235C780}"/>
            </c:ext>
          </c:extLst>
        </c:ser>
        <c:dLbls>
          <c:showLegendKey val="0"/>
          <c:showVal val="0"/>
          <c:showCatName val="0"/>
          <c:showSerName val="0"/>
          <c:showPercent val="0"/>
          <c:showBubbleSize val="0"/>
        </c:dLbls>
        <c:gapWidth val="150"/>
        <c:axId val="526981568"/>
        <c:axId val="1"/>
      </c:barChart>
      <c:lineChart>
        <c:grouping val="standard"/>
        <c:varyColors val="0"/>
        <c:ser>
          <c:idx val="2"/>
          <c:order val="2"/>
          <c:tx>
            <c:strRef>
              <c:f>'Water Discharge Pt 19'!$E$9</c:f>
              <c:strCache>
                <c:ptCount val="1"/>
                <c:pt idx="0">
                  <c:v>Average Flow
(kL/Day)</c:v>
                </c:pt>
              </c:strCache>
            </c:strRef>
          </c:tx>
          <c:spPr>
            <a:ln>
              <a:solidFill>
                <a:srgbClr val="98A4AE"/>
              </a:solidFill>
            </a:ln>
          </c:spPr>
          <c:marker>
            <c:symbol val="none"/>
          </c:marker>
          <c:cat>
            <c:numRef>
              <c:f>'Water Discharge Pt 19'!$B$10:$B$136</c:f>
              <c:numCache>
                <c:formatCode>mmm\-yy</c:formatCode>
                <c:ptCount val="127"/>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44063</c:v>
                </c:pt>
                <c:pt idx="101">
                  <c:v>44094</c:v>
                </c:pt>
                <c:pt idx="102">
                  <c:v>44124</c:v>
                </c:pt>
                <c:pt idx="103">
                  <c:v>44155</c:v>
                </c:pt>
                <c:pt idx="104">
                  <c:v>44185</c:v>
                </c:pt>
                <c:pt idx="105">
                  <c:v>44216</c:v>
                </c:pt>
                <c:pt idx="106">
                  <c:v>44247</c:v>
                </c:pt>
                <c:pt idx="107">
                  <c:v>44275</c:v>
                </c:pt>
                <c:pt idx="108">
                  <c:v>44306</c:v>
                </c:pt>
                <c:pt idx="109">
                  <c:v>44336</c:v>
                </c:pt>
                <c:pt idx="110">
                  <c:v>44367</c:v>
                </c:pt>
                <c:pt idx="111">
                  <c:v>44397</c:v>
                </c:pt>
                <c:pt idx="112">
                  <c:v>44428</c:v>
                </c:pt>
                <c:pt idx="113">
                  <c:v>44459</c:v>
                </c:pt>
                <c:pt idx="114">
                  <c:v>44490</c:v>
                </c:pt>
                <c:pt idx="115">
                  <c:v>44521</c:v>
                </c:pt>
                <c:pt idx="116">
                  <c:v>44531</c:v>
                </c:pt>
                <c:pt idx="117">
                  <c:v>44562</c:v>
                </c:pt>
                <c:pt idx="118">
                  <c:v>44593</c:v>
                </c:pt>
                <c:pt idx="119">
                  <c:v>44621</c:v>
                </c:pt>
                <c:pt idx="120">
                  <c:v>44652</c:v>
                </c:pt>
                <c:pt idx="121">
                  <c:v>44682</c:v>
                </c:pt>
                <c:pt idx="122">
                  <c:v>44713</c:v>
                </c:pt>
                <c:pt idx="123">
                  <c:v>44743</c:v>
                </c:pt>
                <c:pt idx="124">
                  <c:v>44774</c:v>
                </c:pt>
                <c:pt idx="125">
                  <c:v>44805</c:v>
                </c:pt>
                <c:pt idx="126">
                  <c:v>44835</c:v>
                </c:pt>
              </c:numCache>
            </c:numRef>
          </c:cat>
          <c:val>
            <c:numRef>
              <c:f>'Water Discharge Pt 19'!$E$10:$E$136</c:f>
              <c:numCache>
                <c:formatCode>General</c:formatCode>
                <c:ptCount val="127"/>
                <c:pt idx="0">
                  <c:v>447</c:v>
                </c:pt>
                <c:pt idx="1">
                  <c:v>80</c:v>
                </c:pt>
                <c:pt idx="2">
                  <c:v>394</c:v>
                </c:pt>
                <c:pt idx="3">
                  <c:v>105</c:v>
                </c:pt>
                <c:pt idx="4">
                  <c:v>59</c:v>
                </c:pt>
                <c:pt idx="5">
                  <c:v>0</c:v>
                </c:pt>
                <c:pt idx="6">
                  <c:v>0</c:v>
                </c:pt>
                <c:pt idx="7">
                  <c:v>0</c:v>
                </c:pt>
                <c:pt idx="8">
                  <c:v>55</c:v>
                </c:pt>
                <c:pt idx="9">
                  <c:v>850</c:v>
                </c:pt>
                <c:pt idx="10">
                  <c:v>833</c:v>
                </c:pt>
                <c:pt idx="11">
                  <c:v>451</c:v>
                </c:pt>
                <c:pt idx="12">
                  <c:v>107</c:v>
                </c:pt>
                <c:pt idx="13">
                  <c:v>164</c:v>
                </c:pt>
                <c:pt idx="14">
                  <c:v>300</c:v>
                </c:pt>
                <c:pt idx="15">
                  <c:v>569</c:v>
                </c:pt>
                <c:pt idx="16">
                  <c:v>0</c:v>
                </c:pt>
                <c:pt idx="17">
                  <c:v>0</c:v>
                </c:pt>
                <c:pt idx="18">
                  <c:v>0</c:v>
                </c:pt>
                <c:pt idx="19">
                  <c:v>219</c:v>
                </c:pt>
                <c:pt idx="20">
                  <c:v>0</c:v>
                </c:pt>
                <c:pt idx="21">
                  <c:v>0</c:v>
                </c:pt>
                <c:pt idx="22">
                  <c:v>0</c:v>
                </c:pt>
                <c:pt idx="23">
                  <c:v>372</c:v>
                </c:pt>
                <c:pt idx="24">
                  <c:v>245</c:v>
                </c:pt>
                <c:pt idx="25">
                  <c:v>0</c:v>
                </c:pt>
                <c:pt idx="26">
                  <c:v>0</c:v>
                </c:pt>
                <c:pt idx="27">
                  <c:v>0</c:v>
                </c:pt>
                <c:pt idx="28">
                  <c:v>490</c:v>
                </c:pt>
                <c:pt idx="29">
                  <c:v>310</c:v>
                </c:pt>
                <c:pt idx="30">
                  <c:v>0</c:v>
                </c:pt>
                <c:pt idx="31">
                  <c:v>0</c:v>
                </c:pt>
                <c:pt idx="32">
                  <c:v>210</c:v>
                </c:pt>
                <c:pt idx="33">
                  <c:v>284</c:v>
                </c:pt>
                <c:pt idx="34">
                  <c:v>399</c:v>
                </c:pt>
                <c:pt idx="35">
                  <c:v>0</c:v>
                </c:pt>
                <c:pt idx="36">
                  <c:v>487</c:v>
                </c:pt>
                <c:pt idx="37">
                  <c:v>508</c:v>
                </c:pt>
                <c:pt idx="38">
                  <c:v>121</c:v>
                </c:pt>
                <c:pt idx="39">
                  <c:v>193</c:v>
                </c:pt>
                <c:pt idx="40">
                  <c:v>258</c:v>
                </c:pt>
                <c:pt idx="41">
                  <c:v>86</c:v>
                </c:pt>
                <c:pt idx="42">
                  <c:v>0</c:v>
                </c:pt>
                <c:pt idx="43">
                  <c:v>0</c:v>
                </c:pt>
                <c:pt idx="44">
                  <c:v>282</c:v>
                </c:pt>
                <c:pt idx="45">
                  <c:v>146</c:v>
                </c:pt>
                <c:pt idx="46">
                  <c:v>6</c:v>
                </c:pt>
                <c:pt idx="47">
                  <c:v>0</c:v>
                </c:pt>
                <c:pt idx="48">
                  <c:v>0</c:v>
                </c:pt>
                <c:pt idx="49">
                  <c:v>217</c:v>
                </c:pt>
                <c:pt idx="50">
                  <c:v>653</c:v>
                </c:pt>
                <c:pt idx="51">
                  <c:v>197</c:v>
                </c:pt>
                <c:pt idx="52">
                  <c:v>0</c:v>
                </c:pt>
                <c:pt idx="53">
                  <c:v>0</c:v>
                </c:pt>
                <c:pt idx="54">
                  <c:v>0</c:v>
                </c:pt>
                <c:pt idx="55">
                  <c:v>0</c:v>
                </c:pt>
                <c:pt idx="56">
                  <c:v>0</c:v>
                </c:pt>
                <c:pt idx="57">
                  <c:v>0</c:v>
                </c:pt>
                <c:pt idx="58" formatCode="0">
                  <c:v>150</c:v>
                </c:pt>
                <c:pt idx="59" formatCode="0">
                  <c:v>888</c:v>
                </c:pt>
                <c:pt idx="60" formatCode="0">
                  <c:v>471</c:v>
                </c:pt>
                <c:pt idx="61" formatCode="0">
                  <c:v>74</c:v>
                </c:pt>
                <c:pt idx="62" formatCode="0">
                  <c:v>526</c:v>
                </c:pt>
                <c:pt idx="63" formatCode="0">
                  <c:v>34</c:v>
                </c:pt>
                <c:pt idx="64" formatCode="0">
                  <c:v>0.09</c:v>
                </c:pt>
                <c:pt idx="65" formatCode="0">
                  <c:v>1.413333333</c:v>
                </c:pt>
                <c:pt idx="66" formatCode="0">
                  <c:v>155.46774189999999</c:v>
                </c:pt>
                <c:pt idx="67" formatCode="0">
                  <c:v>173.97343330000001</c:v>
                </c:pt>
                <c:pt idx="68" formatCode="0">
                  <c:v>0</c:v>
                </c:pt>
                <c:pt idx="69" formatCode="0">
                  <c:v>117.471</c:v>
                </c:pt>
                <c:pt idx="70" formatCode="0">
                  <c:v>239.964</c:v>
                </c:pt>
                <c:pt idx="71" formatCode="0">
                  <c:v>186.95500000000001</c:v>
                </c:pt>
                <c:pt idx="72" formatCode="0">
                  <c:v>187.227</c:v>
                </c:pt>
                <c:pt idx="73" formatCode="0">
                  <c:v>41.145000000000003</c:v>
                </c:pt>
                <c:pt idx="74" formatCode="0">
                  <c:v>408.09</c:v>
                </c:pt>
                <c:pt idx="75" formatCode="0">
                  <c:v>73.745000000000005</c:v>
                </c:pt>
                <c:pt idx="76" formatCode="0">
                  <c:v>115.529</c:v>
                </c:pt>
                <c:pt idx="77" formatCode="0">
                  <c:v>127</c:v>
                </c:pt>
                <c:pt idx="78" formatCode="0">
                  <c:v>677</c:v>
                </c:pt>
                <c:pt idx="79" formatCode="0">
                  <c:v>337</c:v>
                </c:pt>
                <c:pt idx="80" formatCode="0">
                  <c:v>832</c:v>
                </c:pt>
                <c:pt idx="81" formatCode="0">
                  <c:v>227</c:v>
                </c:pt>
                <c:pt idx="82" formatCode="0">
                  <c:v>268.255</c:v>
                </c:pt>
                <c:pt idx="83" formatCode="0">
                  <c:v>504.54</c:v>
                </c:pt>
                <c:pt idx="84" formatCode="0">
                  <c:v>310.06700000000001</c:v>
                </c:pt>
                <c:pt idx="85" formatCode="0">
                  <c:v>263.38099999999997</c:v>
                </c:pt>
                <c:pt idx="86" formatCode="0">
                  <c:v>355.74</c:v>
                </c:pt>
                <c:pt idx="87" formatCode="0">
                  <c:v>211.458</c:v>
                </c:pt>
                <c:pt idx="88" formatCode="0">
                  <c:v>133</c:v>
                </c:pt>
                <c:pt idx="89" formatCode="0">
                  <c:v>407.97699999999998</c:v>
                </c:pt>
                <c:pt idx="90" formatCode="0">
                  <c:v>168.316</c:v>
                </c:pt>
                <c:pt idx="91" formatCode="0">
                  <c:v>135.44</c:v>
                </c:pt>
                <c:pt idx="92" formatCode="0">
                  <c:v>128.63</c:v>
                </c:pt>
                <c:pt idx="93" formatCode="0">
                  <c:v>564.18100000000004</c:v>
                </c:pt>
                <c:pt idx="94" formatCode="0">
                  <c:v>870.38300000000004</c:v>
                </c:pt>
                <c:pt idx="95" formatCode="0">
                  <c:v>366.142</c:v>
                </c:pt>
                <c:pt idx="96" formatCode="0">
                  <c:v>439.483</c:v>
                </c:pt>
                <c:pt idx="97" formatCode="0">
                  <c:v>466.31299999999999</c:v>
                </c:pt>
                <c:pt idx="98" formatCode="0">
                  <c:v>242.34</c:v>
                </c:pt>
                <c:pt idx="99" formatCode="0">
                  <c:v>514.81600000000003</c:v>
                </c:pt>
                <c:pt idx="100" formatCode="0">
                  <c:v>1033.9010000000001</c:v>
                </c:pt>
                <c:pt idx="101" formatCode="0">
                  <c:v>151</c:v>
                </c:pt>
                <c:pt idx="102" formatCode="0">
                  <c:v>458.798</c:v>
                </c:pt>
                <c:pt idx="103" formatCode="0">
                  <c:v>547.428</c:v>
                </c:pt>
                <c:pt idx="104" formatCode="0">
                  <c:v>255.68700000000001</c:v>
                </c:pt>
                <c:pt idx="105" formatCode="0">
                  <c:v>227.51900000000001</c:v>
                </c:pt>
                <c:pt idx="106" formatCode="0">
                  <c:v>459</c:v>
                </c:pt>
                <c:pt idx="107" formatCode="0">
                  <c:v>601</c:v>
                </c:pt>
                <c:pt idx="108" formatCode="0">
                  <c:v>624.69799999999998</c:v>
                </c:pt>
                <c:pt idx="109" formatCode="0">
                  <c:v>693.16</c:v>
                </c:pt>
                <c:pt idx="110" formatCode="0">
                  <c:v>534</c:v>
                </c:pt>
                <c:pt idx="111" formatCode="0">
                  <c:v>0</c:v>
                </c:pt>
                <c:pt idx="112" formatCode="0">
                  <c:v>258</c:v>
                </c:pt>
                <c:pt idx="113" formatCode="0">
                  <c:v>263.654</c:v>
                </c:pt>
                <c:pt idx="114">
                  <c:v>402</c:v>
                </c:pt>
                <c:pt idx="115">
                  <c:v>309</c:v>
                </c:pt>
                <c:pt idx="116">
                  <c:v>329</c:v>
                </c:pt>
                <c:pt idx="117">
                  <c:v>278</c:v>
                </c:pt>
                <c:pt idx="118">
                  <c:v>354</c:v>
                </c:pt>
                <c:pt idx="119">
                  <c:v>1008</c:v>
                </c:pt>
                <c:pt idx="120">
                  <c:v>1355</c:v>
                </c:pt>
                <c:pt idx="121">
                  <c:v>331</c:v>
                </c:pt>
                <c:pt idx="122">
                  <c:v>93</c:v>
                </c:pt>
                <c:pt idx="123">
                  <c:v>1421</c:v>
                </c:pt>
                <c:pt idx="124">
                  <c:v>88</c:v>
                </c:pt>
                <c:pt idx="125">
                  <c:v>227.7</c:v>
                </c:pt>
                <c:pt idx="126">
                  <c:v>1160</c:v>
                </c:pt>
              </c:numCache>
            </c:numRef>
          </c:val>
          <c:smooth val="0"/>
          <c:extLst>
            <c:ext xmlns:c16="http://schemas.microsoft.com/office/drawing/2014/chart" uri="{C3380CC4-5D6E-409C-BE32-E72D297353CC}">
              <c16:uniqueId val="{00000002-2ECD-490F-A148-90C31235C780}"/>
            </c:ext>
          </c:extLst>
        </c:ser>
        <c:ser>
          <c:idx val="3"/>
          <c:order val="3"/>
          <c:tx>
            <c:strRef>
              <c:f>'Water Discharge Pt 19'!$H$9</c:f>
              <c:strCache>
                <c:ptCount val="1"/>
                <c:pt idx="0">
                  <c:v>EPL Volume Limit
(kL/Day)</c:v>
                </c:pt>
              </c:strCache>
            </c:strRef>
          </c:tx>
          <c:spPr>
            <a:ln>
              <a:solidFill>
                <a:srgbClr val="978C87"/>
              </a:solidFill>
            </a:ln>
          </c:spPr>
          <c:marker>
            <c:symbol val="none"/>
          </c:marker>
          <c:cat>
            <c:numRef>
              <c:f>'Water Discharge Pt 19'!$B$10:$B$136</c:f>
              <c:numCache>
                <c:formatCode>mmm\-yy</c:formatCode>
                <c:ptCount val="127"/>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44063</c:v>
                </c:pt>
                <c:pt idx="101">
                  <c:v>44094</c:v>
                </c:pt>
                <c:pt idx="102">
                  <c:v>44124</c:v>
                </c:pt>
                <c:pt idx="103">
                  <c:v>44155</c:v>
                </c:pt>
                <c:pt idx="104">
                  <c:v>44185</c:v>
                </c:pt>
                <c:pt idx="105">
                  <c:v>44216</c:v>
                </c:pt>
                <c:pt idx="106">
                  <c:v>44247</c:v>
                </c:pt>
                <c:pt idx="107">
                  <c:v>44275</c:v>
                </c:pt>
                <c:pt idx="108">
                  <c:v>44306</c:v>
                </c:pt>
                <c:pt idx="109">
                  <c:v>44336</c:v>
                </c:pt>
                <c:pt idx="110">
                  <c:v>44367</c:v>
                </c:pt>
                <c:pt idx="111">
                  <c:v>44397</c:v>
                </c:pt>
                <c:pt idx="112">
                  <c:v>44428</c:v>
                </c:pt>
                <c:pt idx="113">
                  <c:v>44459</c:v>
                </c:pt>
                <c:pt idx="114">
                  <c:v>44490</c:v>
                </c:pt>
                <c:pt idx="115">
                  <c:v>44521</c:v>
                </c:pt>
                <c:pt idx="116">
                  <c:v>44531</c:v>
                </c:pt>
                <c:pt idx="117">
                  <c:v>44562</c:v>
                </c:pt>
                <c:pt idx="118">
                  <c:v>44593</c:v>
                </c:pt>
                <c:pt idx="119">
                  <c:v>44621</c:v>
                </c:pt>
                <c:pt idx="120">
                  <c:v>44652</c:v>
                </c:pt>
                <c:pt idx="121">
                  <c:v>44682</c:v>
                </c:pt>
                <c:pt idx="122">
                  <c:v>44713</c:v>
                </c:pt>
                <c:pt idx="123">
                  <c:v>44743</c:v>
                </c:pt>
                <c:pt idx="124">
                  <c:v>44774</c:v>
                </c:pt>
                <c:pt idx="125">
                  <c:v>44805</c:v>
                </c:pt>
                <c:pt idx="126">
                  <c:v>44835</c:v>
                </c:pt>
              </c:numCache>
            </c:numRef>
          </c:cat>
          <c:val>
            <c:numRef>
              <c:f>'Water Discharge Pt 19'!$H$10:$H$136</c:f>
              <c:numCache>
                <c:formatCode>General</c:formatCode>
                <c:ptCount val="127"/>
                <c:pt idx="0">
                  <c:v>2000</c:v>
                </c:pt>
                <c:pt idx="1">
                  <c:v>2000</c:v>
                </c:pt>
                <c:pt idx="2">
                  <c:v>2000</c:v>
                </c:pt>
                <c:pt idx="3">
                  <c:v>2000</c:v>
                </c:pt>
                <c:pt idx="4">
                  <c:v>2000</c:v>
                </c:pt>
                <c:pt idx="5">
                  <c:v>2000</c:v>
                </c:pt>
                <c:pt idx="6">
                  <c:v>2000</c:v>
                </c:pt>
                <c:pt idx="7">
                  <c:v>2000</c:v>
                </c:pt>
                <c:pt idx="8">
                  <c:v>2000</c:v>
                </c:pt>
                <c:pt idx="9">
                  <c:v>2000</c:v>
                </c:pt>
                <c:pt idx="10">
                  <c:v>2000</c:v>
                </c:pt>
                <c:pt idx="11">
                  <c:v>2000</c:v>
                </c:pt>
                <c:pt idx="12">
                  <c:v>2000</c:v>
                </c:pt>
                <c:pt idx="13">
                  <c:v>2000</c:v>
                </c:pt>
                <c:pt idx="14">
                  <c:v>2000</c:v>
                </c:pt>
                <c:pt idx="15">
                  <c:v>2000</c:v>
                </c:pt>
                <c:pt idx="16">
                  <c:v>2000</c:v>
                </c:pt>
                <c:pt idx="17">
                  <c:v>2000</c:v>
                </c:pt>
                <c:pt idx="18">
                  <c:v>2000</c:v>
                </c:pt>
                <c:pt idx="19">
                  <c:v>2000</c:v>
                </c:pt>
                <c:pt idx="20">
                  <c:v>2000</c:v>
                </c:pt>
                <c:pt idx="21">
                  <c:v>2000</c:v>
                </c:pt>
                <c:pt idx="22">
                  <c:v>2000</c:v>
                </c:pt>
                <c:pt idx="23">
                  <c:v>2000</c:v>
                </c:pt>
                <c:pt idx="24">
                  <c:v>2000</c:v>
                </c:pt>
                <c:pt idx="25">
                  <c:v>2000</c:v>
                </c:pt>
                <c:pt idx="26">
                  <c:v>2000</c:v>
                </c:pt>
                <c:pt idx="27">
                  <c:v>2000</c:v>
                </c:pt>
                <c:pt idx="28">
                  <c:v>2000</c:v>
                </c:pt>
                <c:pt idx="29">
                  <c:v>2000</c:v>
                </c:pt>
                <c:pt idx="30">
                  <c:v>2000</c:v>
                </c:pt>
                <c:pt idx="31">
                  <c:v>2000</c:v>
                </c:pt>
                <c:pt idx="32">
                  <c:v>2000</c:v>
                </c:pt>
                <c:pt idx="33">
                  <c:v>2000</c:v>
                </c:pt>
                <c:pt idx="34">
                  <c:v>2000</c:v>
                </c:pt>
                <c:pt idx="35">
                  <c:v>2000</c:v>
                </c:pt>
                <c:pt idx="36">
                  <c:v>2000</c:v>
                </c:pt>
                <c:pt idx="37">
                  <c:v>2000</c:v>
                </c:pt>
                <c:pt idx="38">
                  <c:v>2000</c:v>
                </c:pt>
                <c:pt idx="39">
                  <c:v>2000</c:v>
                </c:pt>
                <c:pt idx="40">
                  <c:v>2000</c:v>
                </c:pt>
                <c:pt idx="41">
                  <c:v>2000</c:v>
                </c:pt>
                <c:pt idx="42">
                  <c:v>2000</c:v>
                </c:pt>
                <c:pt idx="43">
                  <c:v>2000</c:v>
                </c:pt>
                <c:pt idx="44">
                  <c:v>2000</c:v>
                </c:pt>
                <c:pt idx="45">
                  <c:v>2000</c:v>
                </c:pt>
                <c:pt idx="46">
                  <c:v>2000</c:v>
                </c:pt>
                <c:pt idx="47">
                  <c:v>2000</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2000</c:v>
                </c:pt>
                <c:pt idx="61">
                  <c:v>2000</c:v>
                </c:pt>
                <c:pt idx="62">
                  <c:v>2000</c:v>
                </c:pt>
                <c:pt idx="63">
                  <c:v>2000</c:v>
                </c:pt>
                <c:pt idx="64">
                  <c:v>2000</c:v>
                </c:pt>
                <c:pt idx="65">
                  <c:v>2000</c:v>
                </c:pt>
                <c:pt idx="66">
                  <c:v>2000</c:v>
                </c:pt>
                <c:pt idx="67">
                  <c:v>2000</c:v>
                </c:pt>
                <c:pt idx="68">
                  <c:v>2000</c:v>
                </c:pt>
                <c:pt idx="69">
                  <c:v>2000</c:v>
                </c:pt>
                <c:pt idx="70">
                  <c:v>2000</c:v>
                </c:pt>
                <c:pt idx="71">
                  <c:v>2000</c:v>
                </c:pt>
                <c:pt idx="72">
                  <c:v>2000</c:v>
                </c:pt>
                <c:pt idx="73">
                  <c:v>2000</c:v>
                </c:pt>
                <c:pt idx="74">
                  <c:v>2000</c:v>
                </c:pt>
                <c:pt idx="75">
                  <c:v>2000</c:v>
                </c:pt>
                <c:pt idx="76">
                  <c:v>2000</c:v>
                </c:pt>
                <c:pt idx="77">
                  <c:v>2000</c:v>
                </c:pt>
                <c:pt idx="78">
                  <c:v>2000</c:v>
                </c:pt>
                <c:pt idx="79">
                  <c:v>2000</c:v>
                </c:pt>
                <c:pt idx="80">
                  <c:v>2000</c:v>
                </c:pt>
                <c:pt idx="81">
                  <c:v>2000</c:v>
                </c:pt>
                <c:pt idx="82">
                  <c:v>2000</c:v>
                </c:pt>
                <c:pt idx="83">
                  <c:v>2000</c:v>
                </c:pt>
                <c:pt idx="84">
                  <c:v>2000</c:v>
                </c:pt>
                <c:pt idx="85">
                  <c:v>2000</c:v>
                </c:pt>
                <c:pt idx="86">
                  <c:v>2000</c:v>
                </c:pt>
                <c:pt idx="87">
                  <c:v>2000</c:v>
                </c:pt>
                <c:pt idx="88">
                  <c:v>2000</c:v>
                </c:pt>
                <c:pt idx="89">
                  <c:v>2000</c:v>
                </c:pt>
                <c:pt idx="90">
                  <c:v>2000</c:v>
                </c:pt>
                <c:pt idx="91">
                  <c:v>2000</c:v>
                </c:pt>
                <c:pt idx="92">
                  <c:v>2000</c:v>
                </c:pt>
                <c:pt idx="93">
                  <c:v>2000</c:v>
                </c:pt>
                <c:pt idx="94">
                  <c:v>2000</c:v>
                </c:pt>
                <c:pt idx="95">
                  <c:v>2000</c:v>
                </c:pt>
                <c:pt idx="96">
                  <c:v>2000</c:v>
                </c:pt>
                <c:pt idx="97">
                  <c:v>2000</c:v>
                </c:pt>
                <c:pt idx="98">
                  <c:v>2000</c:v>
                </c:pt>
                <c:pt idx="99">
                  <c:v>2000</c:v>
                </c:pt>
                <c:pt idx="100">
                  <c:v>2000</c:v>
                </c:pt>
                <c:pt idx="101">
                  <c:v>2000</c:v>
                </c:pt>
                <c:pt idx="102">
                  <c:v>2000</c:v>
                </c:pt>
                <c:pt idx="103">
                  <c:v>2000</c:v>
                </c:pt>
                <c:pt idx="104">
                  <c:v>2000</c:v>
                </c:pt>
                <c:pt idx="105">
                  <c:v>2000</c:v>
                </c:pt>
                <c:pt idx="106">
                  <c:v>2000</c:v>
                </c:pt>
                <c:pt idx="107">
                  <c:v>2000</c:v>
                </c:pt>
                <c:pt idx="108">
                  <c:v>2000</c:v>
                </c:pt>
                <c:pt idx="109">
                  <c:v>2000</c:v>
                </c:pt>
                <c:pt idx="110">
                  <c:v>2000</c:v>
                </c:pt>
                <c:pt idx="111">
                  <c:v>2000</c:v>
                </c:pt>
                <c:pt idx="112">
                  <c:v>2000</c:v>
                </c:pt>
                <c:pt idx="113">
                  <c:v>2000</c:v>
                </c:pt>
                <c:pt idx="114">
                  <c:v>2000</c:v>
                </c:pt>
                <c:pt idx="115">
                  <c:v>2000</c:v>
                </c:pt>
                <c:pt idx="116">
                  <c:v>2000</c:v>
                </c:pt>
                <c:pt idx="117">
                  <c:v>2000</c:v>
                </c:pt>
                <c:pt idx="118">
                  <c:v>2000</c:v>
                </c:pt>
                <c:pt idx="119">
                  <c:v>2000</c:v>
                </c:pt>
                <c:pt idx="120">
                  <c:v>2000</c:v>
                </c:pt>
                <c:pt idx="121">
                  <c:v>2000</c:v>
                </c:pt>
                <c:pt idx="122">
                  <c:v>2000</c:v>
                </c:pt>
                <c:pt idx="123">
                  <c:v>2000</c:v>
                </c:pt>
                <c:pt idx="124">
                  <c:v>2000</c:v>
                </c:pt>
                <c:pt idx="125">
                  <c:v>2000</c:v>
                </c:pt>
                <c:pt idx="126">
                  <c:v>2000</c:v>
                </c:pt>
              </c:numCache>
            </c:numRef>
          </c:val>
          <c:smooth val="0"/>
          <c:extLst>
            <c:ext xmlns:c16="http://schemas.microsoft.com/office/drawing/2014/chart" uri="{C3380CC4-5D6E-409C-BE32-E72D297353CC}">
              <c16:uniqueId val="{00000003-2ECD-490F-A148-90C31235C780}"/>
            </c:ext>
          </c:extLst>
        </c:ser>
        <c:dLbls>
          <c:showLegendKey val="0"/>
          <c:showVal val="0"/>
          <c:showCatName val="0"/>
          <c:showSerName val="0"/>
          <c:showPercent val="0"/>
          <c:showBubbleSize val="0"/>
        </c:dLbls>
        <c:marker val="1"/>
        <c:smooth val="0"/>
        <c:axId val="526981568"/>
        <c:axId val="1"/>
      </c:lineChart>
      <c:catAx>
        <c:axId val="52698156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6981568"/>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Flow</a:t>
            </a:r>
          </a:p>
        </c:rich>
      </c:tx>
      <c:layout>
        <c:manualLayout>
          <c:xMode val="edge"/>
          <c:yMode val="edge"/>
          <c:x val="1.4344673792747516E-2"/>
          <c:y val="2.0240309157335233E-2"/>
        </c:manualLayout>
      </c:layout>
      <c:overlay val="0"/>
    </c:title>
    <c:autoTitleDeleted val="0"/>
    <c:plotArea>
      <c:layout/>
      <c:barChart>
        <c:barDir val="col"/>
        <c:grouping val="clustered"/>
        <c:varyColors val="0"/>
        <c:ser>
          <c:idx val="0"/>
          <c:order val="0"/>
          <c:tx>
            <c:strRef>
              <c:f>'Water Discharge Pt 20'!$F$8</c:f>
              <c:strCache>
                <c:ptCount val="1"/>
                <c:pt idx="0">
                  <c:v>Max Flow
(kL/Day)</c:v>
                </c:pt>
              </c:strCache>
            </c:strRef>
          </c:tx>
          <c:spPr>
            <a:solidFill>
              <a:schemeClr val="tx1"/>
            </a:solidFill>
          </c:spPr>
          <c:invertIfNegative val="0"/>
          <c:cat>
            <c:numRef>
              <c:f>'Water Discharge Pt 20'!$B$9:$B$134</c:f>
              <c:numCache>
                <c:formatCode>mmm\-yy</c:formatCode>
                <c:ptCount val="12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44063</c:v>
                </c:pt>
                <c:pt idx="101">
                  <c:v>44094</c:v>
                </c:pt>
                <c:pt idx="102">
                  <c:v>44124</c:v>
                </c:pt>
                <c:pt idx="103">
                  <c:v>44155</c:v>
                </c:pt>
                <c:pt idx="104">
                  <c:v>44185</c:v>
                </c:pt>
                <c:pt idx="105">
                  <c:v>44216</c:v>
                </c:pt>
                <c:pt idx="106">
                  <c:v>44247</c:v>
                </c:pt>
                <c:pt idx="107">
                  <c:v>44275</c:v>
                </c:pt>
                <c:pt idx="108">
                  <c:v>44306</c:v>
                </c:pt>
                <c:pt idx="109">
                  <c:v>44336</c:v>
                </c:pt>
                <c:pt idx="110">
                  <c:v>44367</c:v>
                </c:pt>
                <c:pt idx="111">
                  <c:v>44397</c:v>
                </c:pt>
                <c:pt idx="112">
                  <c:v>44428</c:v>
                </c:pt>
                <c:pt idx="113">
                  <c:v>44459</c:v>
                </c:pt>
                <c:pt idx="114">
                  <c:v>44489</c:v>
                </c:pt>
                <c:pt idx="115">
                  <c:v>44520</c:v>
                </c:pt>
                <c:pt idx="116">
                  <c:v>44531</c:v>
                </c:pt>
                <c:pt idx="117">
                  <c:v>44562</c:v>
                </c:pt>
                <c:pt idx="118">
                  <c:v>44593</c:v>
                </c:pt>
                <c:pt idx="119">
                  <c:v>44621</c:v>
                </c:pt>
                <c:pt idx="120">
                  <c:v>44652</c:v>
                </c:pt>
                <c:pt idx="121">
                  <c:v>44682</c:v>
                </c:pt>
                <c:pt idx="122">
                  <c:v>44713</c:v>
                </c:pt>
                <c:pt idx="123">
                  <c:v>44743</c:v>
                </c:pt>
                <c:pt idx="124">
                  <c:v>44774</c:v>
                </c:pt>
                <c:pt idx="125">
                  <c:v>44805</c:v>
                </c:pt>
              </c:numCache>
            </c:numRef>
          </c:cat>
          <c:val>
            <c:numRef>
              <c:f>'Water Discharge Pt 20'!$F$9:$F$134</c:f>
              <c:numCache>
                <c:formatCode>General</c:formatCode>
                <c:ptCount val="126"/>
                <c:pt idx="0">
                  <c:v>4</c:v>
                </c:pt>
                <c:pt idx="1">
                  <c:v>5</c:v>
                </c:pt>
                <c:pt idx="2">
                  <c:v>4</c:v>
                </c:pt>
                <c:pt idx="3">
                  <c:v>4</c:v>
                </c:pt>
                <c:pt idx="4">
                  <c:v>3</c:v>
                </c:pt>
                <c:pt idx="5">
                  <c:v>3</c:v>
                </c:pt>
                <c:pt idx="6">
                  <c:v>3</c:v>
                </c:pt>
                <c:pt idx="7">
                  <c:v>4</c:v>
                </c:pt>
                <c:pt idx="8">
                  <c:v>4</c:v>
                </c:pt>
                <c:pt idx="9">
                  <c:v>5</c:v>
                </c:pt>
                <c:pt idx="10">
                  <c:v>4</c:v>
                </c:pt>
                <c:pt idx="11">
                  <c:v>3</c:v>
                </c:pt>
                <c:pt idx="12">
                  <c:v>4</c:v>
                </c:pt>
                <c:pt idx="13">
                  <c:v>5</c:v>
                </c:pt>
                <c:pt idx="14">
                  <c:v>6</c:v>
                </c:pt>
                <c:pt idx="15">
                  <c:v>3</c:v>
                </c:pt>
                <c:pt idx="16">
                  <c:v>4</c:v>
                </c:pt>
                <c:pt idx="17">
                  <c:v>3</c:v>
                </c:pt>
                <c:pt idx="18">
                  <c:v>2</c:v>
                </c:pt>
                <c:pt idx="19">
                  <c:v>4</c:v>
                </c:pt>
                <c:pt idx="20">
                  <c:v>5</c:v>
                </c:pt>
                <c:pt idx="21">
                  <c:v>8</c:v>
                </c:pt>
                <c:pt idx="22">
                  <c:v>9</c:v>
                </c:pt>
                <c:pt idx="23" formatCode="0">
                  <c:v>5</c:v>
                </c:pt>
                <c:pt idx="24">
                  <c:v>6</c:v>
                </c:pt>
                <c:pt idx="25">
                  <c:v>12</c:v>
                </c:pt>
                <c:pt idx="26">
                  <c:v>3</c:v>
                </c:pt>
                <c:pt idx="27">
                  <c:v>4</c:v>
                </c:pt>
                <c:pt idx="28">
                  <c:v>5</c:v>
                </c:pt>
                <c:pt idx="29">
                  <c:v>4</c:v>
                </c:pt>
                <c:pt idx="30">
                  <c:v>6</c:v>
                </c:pt>
                <c:pt idx="31">
                  <c:v>6</c:v>
                </c:pt>
                <c:pt idx="32">
                  <c:v>5</c:v>
                </c:pt>
                <c:pt idx="33">
                  <c:v>6</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numCache>
            </c:numRef>
          </c:val>
          <c:extLst>
            <c:ext xmlns:c16="http://schemas.microsoft.com/office/drawing/2014/chart" uri="{C3380CC4-5D6E-409C-BE32-E72D297353CC}">
              <c16:uniqueId val="{00000000-D17D-42E3-B34D-5EDCCA7E8F81}"/>
            </c:ext>
          </c:extLst>
        </c:ser>
        <c:ser>
          <c:idx val="1"/>
          <c:order val="1"/>
          <c:tx>
            <c:strRef>
              <c:f>'Water Discharge Pt 20'!$G$8</c:f>
              <c:strCache>
                <c:ptCount val="1"/>
                <c:pt idx="0">
                  <c:v>Min flow
(kL/Day)</c:v>
                </c:pt>
              </c:strCache>
            </c:strRef>
          </c:tx>
          <c:spPr>
            <a:solidFill>
              <a:srgbClr val="A4C8E1"/>
            </a:solidFill>
          </c:spPr>
          <c:invertIfNegative val="0"/>
          <c:cat>
            <c:numRef>
              <c:f>'Water Discharge Pt 20'!$B$9:$B$134</c:f>
              <c:numCache>
                <c:formatCode>mmm\-yy</c:formatCode>
                <c:ptCount val="12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44063</c:v>
                </c:pt>
                <c:pt idx="101">
                  <c:v>44094</c:v>
                </c:pt>
                <c:pt idx="102">
                  <c:v>44124</c:v>
                </c:pt>
                <c:pt idx="103">
                  <c:v>44155</c:v>
                </c:pt>
                <c:pt idx="104">
                  <c:v>44185</c:v>
                </c:pt>
                <c:pt idx="105">
                  <c:v>44216</c:v>
                </c:pt>
                <c:pt idx="106">
                  <c:v>44247</c:v>
                </c:pt>
                <c:pt idx="107">
                  <c:v>44275</c:v>
                </c:pt>
                <c:pt idx="108">
                  <c:v>44306</c:v>
                </c:pt>
                <c:pt idx="109">
                  <c:v>44336</c:v>
                </c:pt>
                <c:pt idx="110">
                  <c:v>44367</c:v>
                </c:pt>
                <c:pt idx="111">
                  <c:v>44397</c:v>
                </c:pt>
                <c:pt idx="112">
                  <c:v>44428</c:v>
                </c:pt>
                <c:pt idx="113">
                  <c:v>44459</c:v>
                </c:pt>
                <c:pt idx="114">
                  <c:v>44489</c:v>
                </c:pt>
                <c:pt idx="115">
                  <c:v>44520</c:v>
                </c:pt>
                <c:pt idx="116">
                  <c:v>44531</c:v>
                </c:pt>
                <c:pt idx="117">
                  <c:v>44562</c:v>
                </c:pt>
                <c:pt idx="118">
                  <c:v>44593</c:v>
                </c:pt>
                <c:pt idx="119">
                  <c:v>44621</c:v>
                </c:pt>
                <c:pt idx="120">
                  <c:v>44652</c:v>
                </c:pt>
                <c:pt idx="121">
                  <c:v>44682</c:v>
                </c:pt>
                <c:pt idx="122">
                  <c:v>44713</c:v>
                </c:pt>
                <c:pt idx="123">
                  <c:v>44743</c:v>
                </c:pt>
                <c:pt idx="124">
                  <c:v>44774</c:v>
                </c:pt>
                <c:pt idx="125">
                  <c:v>44805</c:v>
                </c:pt>
              </c:numCache>
            </c:numRef>
          </c:cat>
          <c:val>
            <c:numRef>
              <c:f>'Water Discharge Pt 20'!$G$9:$G$134</c:f>
              <c:numCache>
                <c:formatCode>General</c:formatCode>
                <c:ptCount val="126"/>
                <c:pt idx="0">
                  <c:v>0</c:v>
                </c:pt>
                <c:pt idx="1">
                  <c:v>0</c:v>
                </c:pt>
                <c:pt idx="2">
                  <c:v>0</c:v>
                </c:pt>
                <c:pt idx="3">
                  <c:v>0</c:v>
                </c:pt>
                <c:pt idx="4">
                  <c:v>1</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numCache>
            </c:numRef>
          </c:val>
          <c:extLst>
            <c:ext xmlns:c16="http://schemas.microsoft.com/office/drawing/2014/chart" uri="{C3380CC4-5D6E-409C-BE32-E72D297353CC}">
              <c16:uniqueId val="{00000001-D17D-42E3-B34D-5EDCCA7E8F81}"/>
            </c:ext>
          </c:extLst>
        </c:ser>
        <c:dLbls>
          <c:showLegendKey val="0"/>
          <c:showVal val="0"/>
          <c:showCatName val="0"/>
          <c:showSerName val="0"/>
          <c:showPercent val="0"/>
          <c:showBubbleSize val="0"/>
        </c:dLbls>
        <c:gapWidth val="150"/>
        <c:axId val="526984848"/>
        <c:axId val="1"/>
      </c:barChart>
      <c:lineChart>
        <c:grouping val="standard"/>
        <c:varyColors val="0"/>
        <c:ser>
          <c:idx val="2"/>
          <c:order val="2"/>
          <c:tx>
            <c:strRef>
              <c:f>'Water Discharge Pt 20'!$E$8</c:f>
              <c:strCache>
                <c:ptCount val="1"/>
                <c:pt idx="0">
                  <c:v>Average Flow
(kL/Day)</c:v>
                </c:pt>
              </c:strCache>
            </c:strRef>
          </c:tx>
          <c:spPr>
            <a:ln>
              <a:solidFill>
                <a:srgbClr val="98A4AE"/>
              </a:solidFill>
            </a:ln>
          </c:spPr>
          <c:marker>
            <c:symbol val="none"/>
          </c:marker>
          <c:val>
            <c:numRef>
              <c:f>'Water Discharge Pt 20'!$E$9:$E$134</c:f>
              <c:numCache>
                <c:formatCode>General</c:formatCode>
                <c:ptCount val="126"/>
                <c:pt idx="0">
                  <c:v>1</c:v>
                </c:pt>
                <c:pt idx="1">
                  <c:v>1</c:v>
                </c:pt>
                <c:pt idx="2">
                  <c:v>2</c:v>
                </c:pt>
                <c:pt idx="3">
                  <c:v>2</c:v>
                </c:pt>
                <c:pt idx="4">
                  <c:v>2</c:v>
                </c:pt>
                <c:pt idx="5">
                  <c:v>2</c:v>
                </c:pt>
                <c:pt idx="6">
                  <c:v>1</c:v>
                </c:pt>
                <c:pt idx="7">
                  <c:v>1</c:v>
                </c:pt>
                <c:pt idx="8">
                  <c:v>2</c:v>
                </c:pt>
                <c:pt idx="9">
                  <c:v>2</c:v>
                </c:pt>
                <c:pt idx="10">
                  <c:v>2</c:v>
                </c:pt>
                <c:pt idx="11">
                  <c:v>2</c:v>
                </c:pt>
                <c:pt idx="12">
                  <c:v>2</c:v>
                </c:pt>
                <c:pt idx="13">
                  <c:v>2</c:v>
                </c:pt>
                <c:pt idx="14">
                  <c:v>3</c:v>
                </c:pt>
                <c:pt idx="15">
                  <c:v>2</c:v>
                </c:pt>
                <c:pt idx="16">
                  <c:v>2</c:v>
                </c:pt>
                <c:pt idx="17">
                  <c:v>1</c:v>
                </c:pt>
                <c:pt idx="18">
                  <c:v>1</c:v>
                </c:pt>
                <c:pt idx="19">
                  <c:v>1</c:v>
                </c:pt>
                <c:pt idx="20">
                  <c:v>3</c:v>
                </c:pt>
                <c:pt idx="21">
                  <c:v>5</c:v>
                </c:pt>
                <c:pt idx="22">
                  <c:v>5</c:v>
                </c:pt>
                <c:pt idx="23">
                  <c:v>3</c:v>
                </c:pt>
                <c:pt idx="24">
                  <c:v>3</c:v>
                </c:pt>
                <c:pt idx="25">
                  <c:v>4</c:v>
                </c:pt>
                <c:pt idx="26">
                  <c:v>1</c:v>
                </c:pt>
                <c:pt idx="27">
                  <c:v>2</c:v>
                </c:pt>
                <c:pt idx="28">
                  <c:v>1</c:v>
                </c:pt>
                <c:pt idx="29">
                  <c:v>2</c:v>
                </c:pt>
                <c:pt idx="30">
                  <c:v>1</c:v>
                </c:pt>
                <c:pt idx="31">
                  <c:v>2</c:v>
                </c:pt>
                <c:pt idx="32">
                  <c:v>2</c:v>
                </c:pt>
                <c:pt idx="33">
                  <c:v>1</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numCache>
            </c:numRef>
          </c:val>
          <c:smooth val="0"/>
          <c:extLst>
            <c:ext xmlns:c16="http://schemas.microsoft.com/office/drawing/2014/chart" uri="{C3380CC4-5D6E-409C-BE32-E72D297353CC}">
              <c16:uniqueId val="{00000002-D17D-42E3-B34D-5EDCCA7E8F81}"/>
            </c:ext>
          </c:extLst>
        </c:ser>
        <c:ser>
          <c:idx val="3"/>
          <c:order val="3"/>
          <c:tx>
            <c:strRef>
              <c:f>'Water Discharge Pt 20'!$H$8</c:f>
              <c:strCache>
                <c:ptCount val="1"/>
                <c:pt idx="0">
                  <c:v>EPL Volume Limit
(kL/Day)</c:v>
                </c:pt>
              </c:strCache>
            </c:strRef>
          </c:tx>
          <c:spPr>
            <a:ln>
              <a:solidFill>
                <a:srgbClr val="978C87"/>
              </a:solidFill>
            </a:ln>
          </c:spPr>
          <c:marker>
            <c:symbol val="none"/>
          </c:marker>
          <c:val>
            <c:numRef>
              <c:f>'Water Discharge Pt 20'!$H$9:$H$134</c:f>
              <c:numCache>
                <c:formatCode>General</c:formatCode>
                <c:ptCount val="126"/>
                <c:pt idx="0">
                  <c:v>13</c:v>
                </c:pt>
                <c:pt idx="1">
                  <c:v>13</c:v>
                </c:pt>
                <c:pt idx="2">
                  <c:v>13</c:v>
                </c:pt>
                <c:pt idx="3">
                  <c:v>13</c:v>
                </c:pt>
                <c:pt idx="4">
                  <c:v>13</c:v>
                </c:pt>
                <c:pt idx="5">
                  <c:v>13</c:v>
                </c:pt>
                <c:pt idx="6">
                  <c:v>13</c:v>
                </c:pt>
                <c:pt idx="7">
                  <c:v>13</c:v>
                </c:pt>
                <c:pt idx="8">
                  <c:v>13</c:v>
                </c:pt>
                <c:pt idx="9">
                  <c:v>13</c:v>
                </c:pt>
                <c:pt idx="10">
                  <c:v>13</c:v>
                </c:pt>
                <c:pt idx="11">
                  <c:v>13</c:v>
                </c:pt>
                <c:pt idx="12">
                  <c:v>13</c:v>
                </c:pt>
                <c:pt idx="13">
                  <c:v>13</c:v>
                </c:pt>
                <c:pt idx="14">
                  <c:v>13</c:v>
                </c:pt>
                <c:pt idx="15">
                  <c:v>13</c:v>
                </c:pt>
                <c:pt idx="16">
                  <c:v>13</c:v>
                </c:pt>
                <c:pt idx="17">
                  <c:v>13</c:v>
                </c:pt>
                <c:pt idx="18">
                  <c:v>13</c:v>
                </c:pt>
                <c:pt idx="19">
                  <c:v>13</c:v>
                </c:pt>
                <c:pt idx="20">
                  <c:v>13</c:v>
                </c:pt>
                <c:pt idx="21">
                  <c:v>13</c:v>
                </c:pt>
                <c:pt idx="22">
                  <c:v>13</c:v>
                </c:pt>
                <c:pt idx="23">
                  <c:v>13</c:v>
                </c:pt>
                <c:pt idx="24">
                  <c:v>13</c:v>
                </c:pt>
                <c:pt idx="25">
                  <c:v>13</c:v>
                </c:pt>
                <c:pt idx="26">
                  <c:v>13</c:v>
                </c:pt>
                <c:pt idx="27">
                  <c:v>13</c:v>
                </c:pt>
                <c:pt idx="28">
                  <c:v>13</c:v>
                </c:pt>
                <c:pt idx="29">
                  <c:v>13</c:v>
                </c:pt>
                <c:pt idx="30">
                  <c:v>13</c:v>
                </c:pt>
                <c:pt idx="31">
                  <c:v>13</c:v>
                </c:pt>
                <c:pt idx="32">
                  <c:v>13</c:v>
                </c:pt>
                <c:pt idx="33">
                  <c:v>13</c:v>
                </c:pt>
                <c:pt idx="34">
                  <c:v>13</c:v>
                </c:pt>
                <c:pt idx="35">
                  <c:v>13</c:v>
                </c:pt>
                <c:pt idx="36">
                  <c:v>13</c:v>
                </c:pt>
                <c:pt idx="37">
                  <c:v>13</c:v>
                </c:pt>
                <c:pt idx="38">
                  <c:v>13</c:v>
                </c:pt>
                <c:pt idx="39">
                  <c:v>13</c:v>
                </c:pt>
                <c:pt idx="40">
                  <c:v>13</c:v>
                </c:pt>
                <c:pt idx="41">
                  <c:v>13</c:v>
                </c:pt>
                <c:pt idx="42">
                  <c:v>13</c:v>
                </c:pt>
                <c:pt idx="43">
                  <c:v>13</c:v>
                </c:pt>
                <c:pt idx="44">
                  <c:v>13</c:v>
                </c:pt>
                <c:pt idx="45">
                  <c:v>13</c:v>
                </c:pt>
                <c:pt idx="46">
                  <c:v>13</c:v>
                </c:pt>
                <c:pt idx="47">
                  <c:v>13</c:v>
                </c:pt>
                <c:pt idx="48">
                  <c:v>13</c:v>
                </c:pt>
                <c:pt idx="49">
                  <c:v>13</c:v>
                </c:pt>
                <c:pt idx="50">
                  <c:v>13</c:v>
                </c:pt>
                <c:pt idx="51">
                  <c:v>13</c:v>
                </c:pt>
                <c:pt idx="52">
                  <c:v>13</c:v>
                </c:pt>
                <c:pt idx="53">
                  <c:v>13</c:v>
                </c:pt>
                <c:pt idx="54">
                  <c:v>13</c:v>
                </c:pt>
                <c:pt idx="55">
                  <c:v>13</c:v>
                </c:pt>
                <c:pt idx="56">
                  <c:v>13</c:v>
                </c:pt>
                <c:pt idx="57">
                  <c:v>13</c:v>
                </c:pt>
                <c:pt idx="58">
                  <c:v>13</c:v>
                </c:pt>
                <c:pt idx="59">
                  <c:v>13</c:v>
                </c:pt>
                <c:pt idx="60">
                  <c:v>13</c:v>
                </c:pt>
                <c:pt idx="61">
                  <c:v>13</c:v>
                </c:pt>
                <c:pt idx="62">
                  <c:v>13</c:v>
                </c:pt>
                <c:pt idx="63">
                  <c:v>13</c:v>
                </c:pt>
                <c:pt idx="64">
                  <c:v>13</c:v>
                </c:pt>
                <c:pt idx="65">
                  <c:v>13</c:v>
                </c:pt>
                <c:pt idx="66">
                  <c:v>13</c:v>
                </c:pt>
                <c:pt idx="67">
                  <c:v>13</c:v>
                </c:pt>
                <c:pt idx="68">
                  <c:v>13</c:v>
                </c:pt>
                <c:pt idx="69">
                  <c:v>13</c:v>
                </c:pt>
                <c:pt idx="70">
                  <c:v>13</c:v>
                </c:pt>
                <c:pt idx="71">
                  <c:v>13</c:v>
                </c:pt>
                <c:pt idx="72">
                  <c:v>13</c:v>
                </c:pt>
                <c:pt idx="73">
                  <c:v>13</c:v>
                </c:pt>
                <c:pt idx="74">
                  <c:v>13</c:v>
                </c:pt>
                <c:pt idx="75">
                  <c:v>13</c:v>
                </c:pt>
                <c:pt idx="76">
                  <c:v>13</c:v>
                </c:pt>
                <c:pt idx="77">
                  <c:v>13</c:v>
                </c:pt>
                <c:pt idx="78">
                  <c:v>13</c:v>
                </c:pt>
                <c:pt idx="79">
                  <c:v>13</c:v>
                </c:pt>
                <c:pt idx="80">
                  <c:v>13</c:v>
                </c:pt>
                <c:pt idx="81">
                  <c:v>13</c:v>
                </c:pt>
                <c:pt idx="82">
                  <c:v>13</c:v>
                </c:pt>
                <c:pt idx="83">
                  <c:v>13</c:v>
                </c:pt>
                <c:pt idx="84">
                  <c:v>13</c:v>
                </c:pt>
                <c:pt idx="85">
                  <c:v>13</c:v>
                </c:pt>
                <c:pt idx="86">
                  <c:v>13</c:v>
                </c:pt>
                <c:pt idx="87">
                  <c:v>13</c:v>
                </c:pt>
                <c:pt idx="88">
                  <c:v>13</c:v>
                </c:pt>
                <c:pt idx="89">
                  <c:v>13</c:v>
                </c:pt>
                <c:pt idx="90">
                  <c:v>13</c:v>
                </c:pt>
                <c:pt idx="91">
                  <c:v>13</c:v>
                </c:pt>
                <c:pt idx="92">
                  <c:v>13</c:v>
                </c:pt>
                <c:pt idx="93">
                  <c:v>13</c:v>
                </c:pt>
                <c:pt idx="94">
                  <c:v>13</c:v>
                </c:pt>
                <c:pt idx="95">
                  <c:v>13</c:v>
                </c:pt>
                <c:pt idx="96">
                  <c:v>13</c:v>
                </c:pt>
                <c:pt idx="97">
                  <c:v>13</c:v>
                </c:pt>
                <c:pt idx="98">
                  <c:v>13</c:v>
                </c:pt>
                <c:pt idx="99">
                  <c:v>13</c:v>
                </c:pt>
                <c:pt idx="100">
                  <c:v>13</c:v>
                </c:pt>
                <c:pt idx="101">
                  <c:v>13</c:v>
                </c:pt>
                <c:pt idx="102">
                  <c:v>13</c:v>
                </c:pt>
                <c:pt idx="103">
                  <c:v>13</c:v>
                </c:pt>
                <c:pt idx="104">
                  <c:v>13</c:v>
                </c:pt>
                <c:pt idx="105">
                  <c:v>13</c:v>
                </c:pt>
                <c:pt idx="106">
                  <c:v>13</c:v>
                </c:pt>
                <c:pt idx="107">
                  <c:v>13</c:v>
                </c:pt>
                <c:pt idx="108">
                  <c:v>13</c:v>
                </c:pt>
                <c:pt idx="109">
                  <c:v>13</c:v>
                </c:pt>
                <c:pt idx="110">
                  <c:v>13</c:v>
                </c:pt>
                <c:pt idx="111">
                  <c:v>13</c:v>
                </c:pt>
                <c:pt idx="112">
                  <c:v>13</c:v>
                </c:pt>
                <c:pt idx="113">
                  <c:v>13</c:v>
                </c:pt>
                <c:pt idx="114">
                  <c:v>13</c:v>
                </c:pt>
                <c:pt idx="115">
                  <c:v>13</c:v>
                </c:pt>
                <c:pt idx="116">
                  <c:v>13</c:v>
                </c:pt>
                <c:pt idx="117">
                  <c:v>13</c:v>
                </c:pt>
                <c:pt idx="118">
                  <c:v>13</c:v>
                </c:pt>
                <c:pt idx="119">
                  <c:v>13</c:v>
                </c:pt>
                <c:pt idx="120">
                  <c:v>13</c:v>
                </c:pt>
                <c:pt idx="121">
                  <c:v>13</c:v>
                </c:pt>
                <c:pt idx="122">
                  <c:v>13</c:v>
                </c:pt>
                <c:pt idx="123">
                  <c:v>13</c:v>
                </c:pt>
                <c:pt idx="124">
                  <c:v>13</c:v>
                </c:pt>
                <c:pt idx="125">
                  <c:v>13</c:v>
                </c:pt>
              </c:numCache>
            </c:numRef>
          </c:val>
          <c:smooth val="0"/>
          <c:extLst>
            <c:ext xmlns:c16="http://schemas.microsoft.com/office/drawing/2014/chart" uri="{C3380CC4-5D6E-409C-BE32-E72D297353CC}">
              <c16:uniqueId val="{00000003-D17D-42E3-B34D-5EDCCA7E8F81}"/>
            </c:ext>
          </c:extLst>
        </c:ser>
        <c:dLbls>
          <c:showLegendKey val="0"/>
          <c:showVal val="0"/>
          <c:showCatName val="0"/>
          <c:showSerName val="0"/>
          <c:showPercent val="0"/>
          <c:showBubbleSize val="0"/>
        </c:dLbls>
        <c:marker val="1"/>
        <c:smooth val="0"/>
        <c:axId val="526984848"/>
        <c:axId val="1"/>
      </c:lineChart>
      <c:catAx>
        <c:axId val="52698484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6984848"/>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Flow</a:t>
            </a:r>
          </a:p>
        </c:rich>
      </c:tx>
      <c:layout>
        <c:manualLayout>
          <c:xMode val="edge"/>
          <c:yMode val="edge"/>
          <c:x val="1.4344680298993044E-2"/>
          <c:y val="2.0240253343646906E-2"/>
        </c:manualLayout>
      </c:layout>
      <c:overlay val="0"/>
    </c:title>
    <c:autoTitleDeleted val="0"/>
    <c:plotArea>
      <c:layout/>
      <c:barChart>
        <c:barDir val="col"/>
        <c:grouping val="clustered"/>
        <c:varyColors val="0"/>
        <c:ser>
          <c:idx val="0"/>
          <c:order val="0"/>
          <c:tx>
            <c:strRef>
              <c:f>'Water Discharge Pt 38'!$F$9</c:f>
              <c:strCache>
                <c:ptCount val="1"/>
                <c:pt idx="0">
                  <c:v>Max Flow
(kL/Day)</c:v>
                </c:pt>
              </c:strCache>
            </c:strRef>
          </c:tx>
          <c:spPr>
            <a:solidFill>
              <a:schemeClr val="tx1"/>
            </a:solidFill>
          </c:spPr>
          <c:invertIfNegative val="0"/>
          <c:cat>
            <c:numRef>
              <c:f>'Water Discharge Pt 38'!$B$10:$B$135</c:f>
              <c:numCache>
                <c:formatCode>mmm\-yy</c:formatCode>
                <c:ptCount val="12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44063</c:v>
                </c:pt>
                <c:pt idx="101">
                  <c:v>44094</c:v>
                </c:pt>
                <c:pt idx="102">
                  <c:v>44124</c:v>
                </c:pt>
                <c:pt idx="103">
                  <c:v>44155</c:v>
                </c:pt>
                <c:pt idx="104">
                  <c:v>44185</c:v>
                </c:pt>
                <c:pt idx="105">
                  <c:v>44216</c:v>
                </c:pt>
                <c:pt idx="106">
                  <c:v>44247</c:v>
                </c:pt>
                <c:pt idx="107">
                  <c:v>44275</c:v>
                </c:pt>
                <c:pt idx="108">
                  <c:v>44306</c:v>
                </c:pt>
                <c:pt idx="109">
                  <c:v>44336</c:v>
                </c:pt>
                <c:pt idx="110">
                  <c:v>44367</c:v>
                </c:pt>
                <c:pt idx="111">
                  <c:v>44397</c:v>
                </c:pt>
                <c:pt idx="112">
                  <c:v>44428</c:v>
                </c:pt>
                <c:pt idx="113">
                  <c:v>44459</c:v>
                </c:pt>
                <c:pt idx="114">
                  <c:v>44490</c:v>
                </c:pt>
                <c:pt idx="115">
                  <c:v>44521</c:v>
                </c:pt>
                <c:pt idx="116">
                  <c:v>44531</c:v>
                </c:pt>
                <c:pt idx="117">
                  <c:v>44562</c:v>
                </c:pt>
                <c:pt idx="118">
                  <c:v>44593</c:v>
                </c:pt>
                <c:pt idx="119">
                  <c:v>44621</c:v>
                </c:pt>
                <c:pt idx="120">
                  <c:v>44652</c:v>
                </c:pt>
                <c:pt idx="121">
                  <c:v>44682</c:v>
                </c:pt>
                <c:pt idx="122">
                  <c:v>44713</c:v>
                </c:pt>
                <c:pt idx="123">
                  <c:v>44743</c:v>
                </c:pt>
                <c:pt idx="124">
                  <c:v>44774</c:v>
                </c:pt>
                <c:pt idx="125">
                  <c:v>44805</c:v>
                </c:pt>
              </c:numCache>
            </c:numRef>
          </c:cat>
          <c:val>
            <c:numRef>
              <c:f>'Water Discharge Pt 38'!$F$10:$F$137</c:f>
              <c:numCache>
                <c:formatCode>General</c:formatCode>
                <c:ptCount val="128"/>
                <c:pt idx="0">
                  <c:v>78</c:v>
                </c:pt>
                <c:pt idx="1">
                  <c:v>57</c:v>
                </c:pt>
                <c:pt idx="2">
                  <c:v>58</c:v>
                </c:pt>
                <c:pt idx="3">
                  <c:v>53</c:v>
                </c:pt>
                <c:pt idx="4">
                  <c:v>57</c:v>
                </c:pt>
                <c:pt idx="5">
                  <c:v>50</c:v>
                </c:pt>
                <c:pt idx="6">
                  <c:v>50</c:v>
                </c:pt>
                <c:pt idx="7">
                  <c:v>50</c:v>
                </c:pt>
                <c:pt idx="8">
                  <c:v>51</c:v>
                </c:pt>
                <c:pt idx="9">
                  <c:v>50</c:v>
                </c:pt>
                <c:pt idx="10">
                  <c:v>76</c:v>
                </c:pt>
                <c:pt idx="11">
                  <c:v>50</c:v>
                </c:pt>
                <c:pt idx="12">
                  <c:v>50</c:v>
                </c:pt>
                <c:pt idx="13">
                  <c:v>51</c:v>
                </c:pt>
                <c:pt idx="14">
                  <c:v>70</c:v>
                </c:pt>
                <c:pt idx="15">
                  <c:v>70</c:v>
                </c:pt>
                <c:pt idx="16">
                  <c:v>33</c:v>
                </c:pt>
                <c:pt idx="17">
                  <c:v>34</c:v>
                </c:pt>
                <c:pt idx="18">
                  <c:v>31</c:v>
                </c:pt>
                <c:pt idx="19">
                  <c:v>50</c:v>
                </c:pt>
                <c:pt idx="20">
                  <c:v>50</c:v>
                </c:pt>
                <c:pt idx="21">
                  <c:v>50</c:v>
                </c:pt>
                <c:pt idx="22">
                  <c:v>31</c:v>
                </c:pt>
                <c:pt idx="23">
                  <c:v>54</c:v>
                </c:pt>
                <c:pt idx="24">
                  <c:v>35</c:v>
                </c:pt>
                <c:pt idx="25">
                  <c:v>33</c:v>
                </c:pt>
                <c:pt idx="26">
                  <c:v>37</c:v>
                </c:pt>
                <c:pt idx="27">
                  <c:v>50</c:v>
                </c:pt>
                <c:pt idx="28">
                  <c:v>51</c:v>
                </c:pt>
                <c:pt idx="29">
                  <c:v>50</c:v>
                </c:pt>
                <c:pt idx="30">
                  <c:v>59</c:v>
                </c:pt>
                <c:pt idx="31">
                  <c:v>74</c:v>
                </c:pt>
                <c:pt idx="32">
                  <c:v>57</c:v>
                </c:pt>
                <c:pt idx="33">
                  <c:v>36</c:v>
                </c:pt>
                <c:pt idx="34">
                  <c:v>30</c:v>
                </c:pt>
                <c:pt idx="35">
                  <c:v>51</c:v>
                </c:pt>
                <c:pt idx="36">
                  <c:v>50</c:v>
                </c:pt>
                <c:pt idx="37">
                  <c:v>50</c:v>
                </c:pt>
                <c:pt idx="38">
                  <c:v>36</c:v>
                </c:pt>
                <c:pt idx="39">
                  <c:v>77</c:v>
                </c:pt>
                <c:pt idx="40">
                  <c:v>37</c:v>
                </c:pt>
                <c:pt idx="41">
                  <c:v>31</c:v>
                </c:pt>
                <c:pt idx="42">
                  <c:v>50</c:v>
                </c:pt>
                <c:pt idx="43">
                  <c:v>50</c:v>
                </c:pt>
                <c:pt idx="44">
                  <c:v>50</c:v>
                </c:pt>
                <c:pt idx="45">
                  <c:v>0</c:v>
                </c:pt>
                <c:pt idx="46">
                  <c:v>50</c:v>
                </c:pt>
                <c:pt idx="47">
                  <c:v>32</c:v>
                </c:pt>
                <c:pt idx="48">
                  <c:v>30</c:v>
                </c:pt>
                <c:pt idx="49">
                  <c:v>36</c:v>
                </c:pt>
                <c:pt idx="50">
                  <c:v>54</c:v>
                </c:pt>
                <c:pt idx="51">
                  <c:v>53</c:v>
                </c:pt>
                <c:pt idx="52">
                  <c:v>54</c:v>
                </c:pt>
                <c:pt idx="53">
                  <c:v>74</c:v>
                </c:pt>
                <c:pt idx="54">
                  <c:v>66</c:v>
                </c:pt>
                <c:pt idx="55">
                  <c:v>52</c:v>
                </c:pt>
                <c:pt idx="56">
                  <c:v>0</c:v>
                </c:pt>
                <c:pt idx="57">
                  <c:v>0</c:v>
                </c:pt>
                <c:pt idx="58">
                  <c:v>0</c:v>
                </c:pt>
                <c:pt idx="59">
                  <c:v>0</c:v>
                </c:pt>
                <c:pt idx="60">
                  <c:v>0</c:v>
                </c:pt>
                <c:pt idx="61">
                  <c:v>0</c:v>
                </c:pt>
                <c:pt idx="62">
                  <c:v>0</c:v>
                </c:pt>
                <c:pt idx="63">
                  <c:v>0</c:v>
                </c:pt>
                <c:pt idx="64">
                  <c:v>0</c:v>
                </c:pt>
                <c:pt idx="65">
                  <c:v>0</c:v>
                </c:pt>
                <c:pt idx="66">
                  <c:v>0</c:v>
                </c:pt>
                <c:pt idx="67">
                  <c:v>0</c:v>
                </c:pt>
                <c:pt idx="68" formatCode="0">
                  <c:v>7.3470000000000004</c:v>
                </c:pt>
                <c:pt idx="69" formatCode="0">
                  <c:v>30.699000000000002</c:v>
                </c:pt>
                <c:pt idx="70" formatCode="0">
                  <c:v>43</c:v>
                </c:pt>
                <c:pt idx="71" formatCode="0">
                  <c:v>47</c:v>
                </c:pt>
                <c:pt idx="72" formatCode="0">
                  <c:v>36</c:v>
                </c:pt>
                <c:pt idx="73" formatCode="0">
                  <c:v>31</c:v>
                </c:pt>
                <c:pt idx="74" formatCode="0">
                  <c:v>50</c:v>
                </c:pt>
                <c:pt idx="75" formatCode="0">
                  <c:v>48.146000000000001</c:v>
                </c:pt>
                <c:pt idx="76" formatCode="0">
                  <c:v>70.986999999999995</c:v>
                </c:pt>
                <c:pt idx="77" formatCode="0">
                  <c:v>50.012999999999998</c:v>
                </c:pt>
                <c:pt idx="78" formatCode="0">
                  <c:v>50</c:v>
                </c:pt>
                <c:pt idx="79" formatCode="0">
                  <c:v>34</c:v>
                </c:pt>
                <c:pt idx="80" formatCode="0">
                  <c:v>30.571000000000002</c:v>
                </c:pt>
                <c:pt idx="81" formatCode="0">
                  <c:v>32</c:v>
                </c:pt>
                <c:pt idx="82" formatCode="0">
                  <c:v>33.707000000000001</c:v>
                </c:pt>
                <c:pt idx="83" formatCode="0">
                  <c:v>36.164000000000001</c:v>
                </c:pt>
                <c:pt idx="84" formatCode="0">
                  <c:v>72.896000000000001</c:v>
                </c:pt>
                <c:pt idx="85" formatCode="0">
                  <c:v>49.64</c:v>
                </c:pt>
                <c:pt idx="86" formatCode="0">
                  <c:v>70.763000000000005</c:v>
                </c:pt>
                <c:pt idx="87" formatCode="0">
                  <c:v>50</c:v>
                </c:pt>
                <c:pt idx="88" formatCode="0">
                  <c:v>50.003</c:v>
                </c:pt>
                <c:pt idx="89" formatCode="0">
                  <c:v>50</c:v>
                </c:pt>
                <c:pt idx="90" formatCode="0">
                  <c:v>34.28</c:v>
                </c:pt>
                <c:pt idx="91" formatCode="0">
                  <c:v>34.628</c:v>
                </c:pt>
                <c:pt idx="92" formatCode="0">
                  <c:v>31.335000000000001</c:v>
                </c:pt>
                <c:pt idx="93" formatCode="0">
                  <c:v>33.392000000000003</c:v>
                </c:pt>
                <c:pt idx="94" formatCode="0">
                  <c:v>34.978999999999999</c:v>
                </c:pt>
                <c:pt idx="95" formatCode="0">
                  <c:v>45.021000000000001</c:v>
                </c:pt>
                <c:pt idx="96" formatCode="0">
                  <c:v>19.164000000000001</c:v>
                </c:pt>
                <c:pt idx="97" formatCode="0">
                  <c:v>73.438999999999993</c:v>
                </c:pt>
                <c:pt idx="98" formatCode="0">
                  <c:v>69.989000000000004</c:v>
                </c:pt>
                <c:pt idx="99" formatCode="0">
                  <c:v>106.629</c:v>
                </c:pt>
                <c:pt idx="100" formatCode="0">
                  <c:v>105.879</c:v>
                </c:pt>
                <c:pt idx="101" formatCode="0">
                  <c:v>54.024000000000001</c:v>
                </c:pt>
                <c:pt idx="102" formatCode="0">
                  <c:v>49.97</c:v>
                </c:pt>
                <c:pt idx="103" formatCode="0">
                  <c:v>55.277999999999999</c:v>
                </c:pt>
                <c:pt idx="104" formatCode="0">
                  <c:v>51.201999999999998</c:v>
                </c:pt>
                <c:pt idx="105" formatCode="0">
                  <c:v>49.972999999999999</c:v>
                </c:pt>
                <c:pt idx="106" formatCode="0">
                  <c:v>49.99</c:v>
                </c:pt>
                <c:pt idx="107" formatCode="0">
                  <c:v>62.561999999999998</c:v>
                </c:pt>
                <c:pt idx="108" formatCode="0">
                  <c:v>30.957000000000001</c:v>
                </c:pt>
                <c:pt idx="109" formatCode="0">
                  <c:v>51.094999999999999</c:v>
                </c:pt>
                <c:pt idx="110" formatCode="0">
                  <c:v>54.82</c:v>
                </c:pt>
                <c:pt idx="111" formatCode="0">
                  <c:v>54.594000000000001</c:v>
                </c:pt>
                <c:pt idx="112" formatCode="0">
                  <c:v>49.957000000000001</c:v>
                </c:pt>
                <c:pt idx="113" formatCode="0">
                  <c:v>50.06</c:v>
                </c:pt>
                <c:pt idx="114" formatCode="0">
                  <c:v>50</c:v>
                </c:pt>
                <c:pt idx="115" formatCode="0">
                  <c:v>46.911000000000001</c:v>
                </c:pt>
                <c:pt idx="116">
                  <c:v>47</c:v>
                </c:pt>
                <c:pt idx="117">
                  <c:v>33</c:v>
                </c:pt>
                <c:pt idx="118">
                  <c:v>44</c:v>
                </c:pt>
                <c:pt idx="119">
                  <c:v>40</c:v>
                </c:pt>
                <c:pt idx="120">
                  <c:v>36</c:v>
                </c:pt>
                <c:pt idx="121">
                  <c:v>33</c:v>
                </c:pt>
                <c:pt idx="122">
                  <c:v>55</c:v>
                </c:pt>
                <c:pt idx="123">
                  <c:v>54</c:v>
                </c:pt>
                <c:pt idx="124">
                  <c:v>51</c:v>
                </c:pt>
                <c:pt idx="125">
                  <c:v>44</c:v>
                </c:pt>
                <c:pt idx="126">
                  <c:v>46</c:v>
                </c:pt>
                <c:pt idx="127">
                  <c:v>40</c:v>
                </c:pt>
              </c:numCache>
            </c:numRef>
          </c:val>
          <c:extLst>
            <c:ext xmlns:c16="http://schemas.microsoft.com/office/drawing/2014/chart" uri="{C3380CC4-5D6E-409C-BE32-E72D297353CC}">
              <c16:uniqueId val="{00000000-090C-4A63-AD09-FF7D033D8C3A}"/>
            </c:ext>
          </c:extLst>
        </c:ser>
        <c:ser>
          <c:idx val="1"/>
          <c:order val="1"/>
          <c:tx>
            <c:strRef>
              <c:f>'Water Discharge Pt 38'!$G$9</c:f>
              <c:strCache>
                <c:ptCount val="1"/>
                <c:pt idx="0">
                  <c:v>Min flow
(kL/Day)</c:v>
                </c:pt>
              </c:strCache>
            </c:strRef>
          </c:tx>
          <c:spPr>
            <a:solidFill>
              <a:srgbClr val="A4C8E1"/>
            </a:solidFill>
          </c:spPr>
          <c:invertIfNegative val="0"/>
          <c:cat>
            <c:numRef>
              <c:f>'Water Discharge Pt 38'!$B$10:$B$135</c:f>
              <c:numCache>
                <c:formatCode>mmm\-yy</c:formatCode>
                <c:ptCount val="12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44063</c:v>
                </c:pt>
                <c:pt idx="101">
                  <c:v>44094</c:v>
                </c:pt>
                <c:pt idx="102">
                  <c:v>44124</c:v>
                </c:pt>
                <c:pt idx="103">
                  <c:v>44155</c:v>
                </c:pt>
                <c:pt idx="104">
                  <c:v>44185</c:v>
                </c:pt>
                <c:pt idx="105">
                  <c:v>44216</c:v>
                </c:pt>
                <c:pt idx="106">
                  <c:v>44247</c:v>
                </c:pt>
                <c:pt idx="107">
                  <c:v>44275</c:v>
                </c:pt>
                <c:pt idx="108">
                  <c:v>44306</c:v>
                </c:pt>
                <c:pt idx="109">
                  <c:v>44336</c:v>
                </c:pt>
                <c:pt idx="110">
                  <c:v>44367</c:v>
                </c:pt>
                <c:pt idx="111">
                  <c:v>44397</c:v>
                </c:pt>
                <c:pt idx="112">
                  <c:v>44428</c:v>
                </c:pt>
                <c:pt idx="113">
                  <c:v>44459</c:v>
                </c:pt>
                <c:pt idx="114">
                  <c:v>44490</c:v>
                </c:pt>
                <c:pt idx="115">
                  <c:v>44521</c:v>
                </c:pt>
                <c:pt idx="116">
                  <c:v>44531</c:v>
                </c:pt>
                <c:pt idx="117">
                  <c:v>44562</c:v>
                </c:pt>
                <c:pt idx="118">
                  <c:v>44593</c:v>
                </c:pt>
                <c:pt idx="119">
                  <c:v>44621</c:v>
                </c:pt>
                <c:pt idx="120">
                  <c:v>44652</c:v>
                </c:pt>
                <c:pt idx="121">
                  <c:v>44682</c:v>
                </c:pt>
                <c:pt idx="122">
                  <c:v>44713</c:v>
                </c:pt>
                <c:pt idx="123">
                  <c:v>44743</c:v>
                </c:pt>
                <c:pt idx="124">
                  <c:v>44774</c:v>
                </c:pt>
                <c:pt idx="125">
                  <c:v>44805</c:v>
                </c:pt>
              </c:numCache>
            </c:numRef>
          </c:cat>
          <c:val>
            <c:numRef>
              <c:f>'Water Discharge Pt 38'!$G$10:$G$137</c:f>
              <c:numCache>
                <c:formatCode>General</c:formatCode>
                <c:ptCount val="1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30</c:v>
                </c:pt>
                <c:pt idx="15">
                  <c:v>0</c:v>
                </c:pt>
                <c:pt idx="16">
                  <c:v>0</c:v>
                </c:pt>
                <c:pt idx="17">
                  <c:v>2</c:v>
                </c:pt>
                <c:pt idx="18">
                  <c:v>0</c:v>
                </c:pt>
                <c:pt idx="19">
                  <c:v>0</c:v>
                </c:pt>
                <c:pt idx="20">
                  <c:v>0</c:v>
                </c:pt>
                <c:pt idx="21">
                  <c:v>0</c:v>
                </c:pt>
                <c:pt idx="22">
                  <c:v>0</c:v>
                </c:pt>
                <c:pt idx="23">
                  <c:v>0</c:v>
                </c:pt>
                <c:pt idx="24">
                  <c:v>7</c:v>
                </c:pt>
                <c:pt idx="25">
                  <c:v>30</c:v>
                </c:pt>
                <c:pt idx="26">
                  <c:v>5</c:v>
                </c:pt>
                <c:pt idx="27">
                  <c:v>0</c:v>
                </c:pt>
                <c:pt idx="28">
                  <c:v>24</c:v>
                </c:pt>
                <c:pt idx="29">
                  <c:v>30</c:v>
                </c:pt>
                <c:pt idx="30">
                  <c:v>0</c:v>
                </c:pt>
                <c:pt idx="31">
                  <c:v>0</c:v>
                </c:pt>
                <c:pt idx="32">
                  <c:v>0</c:v>
                </c:pt>
                <c:pt idx="33">
                  <c:v>0</c:v>
                </c:pt>
                <c:pt idx="34">
                  <c:v>0</c:v>
                </c:pt>
                <c:pt idx="35">
                  <c:v>0</c:v>
                </c:pt>
                <c:pt idx="36">
                  <c:v>0</c:v>
                </c:pt>
                <c:pt idx="37">
                  <c:v>0</c:v>
                </c:pt>
                <c:pt idx="38">
                  <c:v>30</c:v>
                </c:pt>
                <c:pt idx="39">
                  <c:v>3</c:v>
                </c:pt>
                <c:pt idx="40">
                  <c:v>4</c:v>
                </c:pt>
                <c:pt idx="41">
                  <c:v>30</c:v>
                </c:pt>
                <c:pt idx="42">
                  <c:v>0</c:v>
                </c:pt>
                <c:pt idx="43">
                  <c:v>0</c:v>
                </c:pt>
                <c:pt idx="44">
                  <c:v>0</c:v>
                </c:pt>
                <c:pt idx="45">
                  <c:v>0</c:v>
                </c:pt>
                <c:pt idx="46">
                  <c:v>0</c:v>
                </c:pt>
                <c:pt idx="47">
                  <c:v>0</c:v>
                </c:pt>
                <c:pt idx="48">
                  <c:v>0</c:v>
                </c:pt>
                <c:pt idx="49">
                  <c:v>0</c:v>
                </c:pt>
                <c:pt idx="50">
                  <c:v>5</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formatCode="0">
                  <c:v>0</c:v>
                </c:pt>
                <c:pt idx="70" formatCode="0">
                  <c:v>0</c:v>
                </c:pt>
                <c:pt idx="71" formatCode="0">
                  <c:v>0</c:v>
                </c:pt>
                <c:pt idx="72" formatCode="0">
                  <c:v>0</c:v>
                </c:pt>
                <c:pt idx="73" formatCode="0">
                  <c:v>0</c:v>
                </c:pt>
                <c:pt idx="74" formatCode="0">
                  <c:v>0</c:v>
                </c:pt>
                <c:pt idx="75" formatCode="0">
                  <c:v>0</c:v>
                </c:pt>
                <c:pt idx="76" formatCode="0">
                  <c:v>0</c:v>
                </c:pt>
                <c:pt idx="77" formatCode="0">
                  <c:v>0</c:v>
                </c:pt>
                <c:pt idx="78" formatCode="0">
                  <c:v>6.0000000000000001E-3</c:v>
                </c:pt>
                <c:pt idx="79" formatCode="0">
                  <c:v>19</c:v>
                </c:pt>
                <c:pt idx="80" formatCode="0">
                  <c:v>3.665</c:v>
                </c:pt>
                <c:pt idx="81" formatCode="0">
                  <c:v>0</c:v>
                </c:pt>
                <c:pt idx="82" formatCode="0">
                  <c:v>0</c:v>
                </c:pt>
                <c:pt idx="83" formatCode="0">
                  <c:v>0</c:v>
                </c:pt>
                <c:pt idx="84" formatCode="0">
                  <c:v>0</c:v>
                </c:pt>
                <c:pt idx="85" formatCode="0">
                  <c:v>0</c:v>
                </c:pt>
                <c:pt idx="86" formatCode="0">
                  <c:v>0</c:v>
                </c:pt>
                <c:pt idx="87" formatCode="0">
                  <c:v>29.997</c:v>
                </c:pt>
                <c:pt idx="88" formatCode="0">
                  <c:v>29.992999999999999</c:v>
                </c:pt>
                <c:pt idx="89" formatCode="0">
                  <c:v>29.997</c:v>
                </c:pt>
                <c:pt idx="90" formatCode="0">
                  <c:v>8.58</c:v>
                </c:pt>
                <c:pt idx="91" formatCode="0">
                  <c:v>0</c:v>
                </c:pt>
                <c:pt idx="92" formatCode="0">
                  <c:v>0</c:v>
                </c:pt>
                <c:pt idx="93" formatCode="0">
                  <c:v>0</c:v>
                </c:pt>
                <c:pt idx="94" formatCode="0">
                  <c:v>7.7830000000000004</c:v>
                </c:pt>
                <c:pt idx="95" formatCode="0">
                  <c:v>0</c:v>
                </c:pt>
                <c:pt idx="96" formatCode="0">
                  <c:v>11.8</c:v>
                </c:pt>
                <c:pt idx="97" formatCode="0">
                  <c:v>0</c:v>
                </c:pt>
                <c:pt idx="98" formatCode="0">
                  <c:v>0</c:v>
                </c:pt>
                <c:pt idx="99" formatCode="0">
                  <c:v>0</c:v>
                </c:pt>
                <c:pt idx="100" formatCode="0">
                  <c:v>0</c:v>
                </c:pt>
                <c:pt idx="101" formatCode="0">
                  <c:v>0</c:v>
                </c:pt>
                <c:pt idx="102" formatCode="0">
                  <c:v>0</c:v>
                </c:pt>
                <c:pt idx="103" formatCode="0">
                  <c:v>0</c:v>
                </c:pt>
                <c:pt idx="104" formatCode="0">
                  <c:v>0</c:v>
                </c:pt>
                <c:pt idx="105" formatCode="0">
                  <c:v>0</c:v>
                </c:pt>
                <c:pt idx="106" formatCode="0">
                  <c:v>0</c:v>
                </c:pt>
                <c:pt idx="107" formatCode="0">
                  <c:v>0</c:v>
                </c:pt>
                <c:pt idx="108" formatCode="0">
                  <c:v>29.91</c:v>
                </c:pt>
                <c:pt idx="109" formatCode="0">
                  <c:v>0</c:v>
                </c:pt>
                <c:pt idx="110" formatCode="0">
                  <c:v>29.045000000000002</c:v>
                </c:pt>
                <c:pt idx="111" formatCode="0">
                  <c:v>29.885000000000002</c:v>
                </c:pt>
                <c:pt idx="112" formatCode="0">
                  <c:v>10.929</c:v>
                </c:pt>
                <c:pt idx="113" formatCode="0">
                  <c:v>28.905000000000001</c:v>
                </c:pt>
                <c:pt idx="114" formatCode="0">
                  <c:v>0</c:v>
                </c:pt>
                <c:pt idx="115" formatCode="0">
                  <c:v>0</c:v>
                </c:pt>
                <c:pt idx="116">
                  <c:v>3</c:v>
                </c:pt>
                <c:pt idx="117">
                  <c:v>0</c:v>
                </c:pt>
                <c:pt idx="118">
                  <c:v>12</c:v>
                </c:pt>
                <c:pt idx="119">
                  <c:v>11</c:v>
                </c:pt>
                <c:pt idx="120">
                  <c:v>0</c:v>
                </c:pt>
                <c:pt idx="121">
                  <c:v>21</c:v>
                </c:pt>
                <c:pt idx="122">
                  <c:v>22</c:v>
                </c:pt>
                <c:pt idx="123">
                  <c:v>0</c:v>
                </c:pt>
                <c:pt idx="124">
                  <c:v>0</c:v>
                </c:pt>
                <c:pt idx="125">
                  <c:v>23</c:v>
                </c:pt>
                <c:pt idx="126">
                  <c:v>19</c:v>
                </c:pt>
                <c:pt idx="127">
                  <c:v>15</c:v>
                </c:pt>
              </c:numCache>
            </c:numRef>
          </c:val>
          <c:extLst>
            <c:ext xmlns:c16="http://schemas.microsoft.com/office/drawing/2014/chart" uri="{C3380CC4-5D6E-409C-BE32-E72D297353CC}">
              <c16:uniqueId val="{00000001-090C-4A63-AD09-FF7D033D8C3A}"/>
            </c:ext>
          </c:extLst>
        </c:ser>
        <c:dLbls>
          <c:showLegendKey val="0"/>
          <c:showVal val="0"/>
          <c:showCatName val="0"/>
          <c:showSerName val="0"/>
          <c:showPercent val="0"/>
          <c:showBubbleSize val="0"/>
        </c:dLbls>
        <c:gapWidth val="150"/>
        <c:axId val="526977960"/>
        <c:axId val="1"/>
      </c:barChart>
      <c:lineChart>
        <c:grouping val="standard"/>
        <c:varyColors val="0"/>
        <c:ser>
          <c:idx val="2"/>
          <c:order val="2"/>
          <c:tx>
            <c:strRef>
              <c:f>'Water Discharge Pt 38'!$E$9</c:f>
              <c:strCache>
                <c:ptCount val="1"/>
                <c:pt idx="0">
                  <c:v>Average Flow
(kL/Day)</c:v>
                </c:pt>
              </c:strCache>
            </c:strRef>
          </c:tx>
          <c:spPr>
            <a:ln>
              <a:solidFill>
                <a:srgbClr val="98A4AE"/>
              </a:solidFill>
            </a:ln>
          </c:spPr>
          <c:marker>
            <c:symbol val="none"/>
          </c:marker>
          <c:cat>
            <c:numRef>
              <c:f>'Water Discharge Pt 38'!$B$10:$B$136</c:f>
              <c:numCache>
                <c:formatCode>mmm\-yy</c:formatCode>
                <c:ptCount val="127"/>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44063</c:v>
                </c:pt>
                <c:pt idx="101">
                  <c:v>44094</c:v>
                </c:pt>
                <c:pt idx="102">
                  <c:v>44124</c:v>
                </c:pt>
                <c:pt idx="103">
                  <c:v>44155</c:v>
                </c:pt>
                <c:pt idx="104">
                  <c:v>44185</c:v>
                </c:pt>
                <c:pt idx="105">
                  <c:v>44216</c:v>
                </c:pt>
                <c:pt idx="106">
                  <c:v>44247</c:v>
                </c:pt>
                <c:pt idx="107">
                  <c:v>44275</c:v>
                </c:pt>
                <c:pt idx="108">
                  <c:v>44306</c:v>
                </c:pt>
                <c:pt idx="109">
                  <c:v>44336</c:v>
                </c:pt>
                <c:pt idx="110">
                  <c:v>44367</c:v>
                </c:pt>
                <c:pt idx="111">
                  <c:v>44397</c:v>
                </c:pt>
                <c:pt idx="112">
                  <c:v>44428</c:v>
                </c:pt>
                <c:pt idx="113">
                  <c:v>44459</c:v>
                </c:pt>
                <c:pt idx="114">
                  <c:v>44490</c:v>
                </c:pt>
                <c:pt idx="115">
                  <c:v>44521</c:v>
                </c:pt>
                <c:pt idx="116">
                  <c:v>44531</c:v>
                </c:pt>
                <c:pt idx="117">
                  <c:v>44562</c:v>
                </c:pt>
                <c:pt idx="118">
                  <c:v>44593</c:v>
                </c:pt>
                <c:pt idx="119">
                  <c:v>44621</c:v>
                </c:pt>
                <c:pt idx="120">
                  <c:v>44652</c:v>
                </c:pt>
                <c:pt idx="121">
                  <c:v>44682</c:v>
                </c:pt>
                <c:pt idx="122">
                  <c:v>44713</c:v>
                </c:pt>
                <c:pt idx="123">
                  <c:v>44743</c:v>
                </c:pt>
                <c:pt idx="124">
                  <c:v>44774</c:v>
                </c:pt>
                <c:pt idx="125">
                  <c:v>44805</c:v>
                </c:pt>
                <c:pt idx="126">
                  <c:v>44835</c:v>
                </c:pt>
              </c:numCache>
            </c:numRef>
          </c:cat>
          <c:val>
            <c:numRef>
              <c:f>'Water Discharge Pt 38'!$E$10:$E$137</c:f>
              <c:numCache>
                <c:formatCode>General</c:formatCode>
                <c:ptCount val="128"/>
                <c:pt idx="0">
                  <c:v>21</c:v>
                </c:pt>
                <c:pt idx="1">
                  <c:v>20</c:v>
                </c:pt>
                <c:pt idx="2">
                  <c:v>26</c:v>
                </c:pt>
                <c:pt idx="3">
                  <c:v>21</c:v>
                </c:pt>
                <c:pt idx="4">
                  <c:v>24</c:v>
                </c:pt>
                <c:pt idx="5">
                  <c:v>18</c:v>
                </c:pt>
                <c:pt idx="6">
                  <c:v>21</c:v>
                </c:pt>
                <c:pt idx="7">
                  <c:v>15</c:v>
                </c:pt>
                <c:pt idx="8">
                  <c:v>10</c:v>
                </c:pt>
                <c:pt idx="9">
                  <c:v>14</c:v>
                </c:pt>
                <c:pt idx="10">
                  <c:v>30</c:v>
                </c:pt>
                <c:pt idx="11">
                  <c:v>17</c:v>
                </c:pt>
                <c:pt idx="12">
                  <c:v>18</c:v>
                </c:pt>
                <c:pt idx="13">
                  <c:v>20</c:v>
                </c:pt>
                <c:pt idx="14">
                  <c:v>36</c:v>
                </c:pt>
                <c:pt idx="15">
                  <c:v>31</c:v>
                </c:pt>
                <c:pt idx="16">
                  <c:v>24</c:v>
                </c:pt>
                <c:pt idx="17">
                  <c:v>26</c:v>
                </c:pt>
                <c:pt idx="18">
                  <c:v>16</c:v>
                </c:pt>
                <c:pt idx="19">
                  <c:v>22</c:v>
                </c:pt>
                <c:pt idx="20">
                  <c:v>14</c:v>
                </c:pt>
                <c:pt idx="21">
                  <c:v>12</c:v>
                </c:pt>
                <c:pt idx="22">
                  <c:v>20</c:v>
                </c:pt>
                <c:pt idx="23">
                  <c:v>28</c:v>
                </c:pt>
                <c:pt idx="24">
                  <c:v>30</c:v>
                </c:pt>
                <c:pt idx="25">
                  <c:v>30</c:v>
                </c:pt>
                <c:pt idx="26">
                  <c:v>30</c:v>
                </c:pt>
                <c:pt idx="27">
                  <c:v>38</c:v>
                </c:pt>
                <c:pt idx="28">
                  <c:v>39</c:v>
                </c:pt>
                <c:pt idx="29">
                  <c:v>34</c:v>
                </c:pt>
                <c:pt idx="30">
                  <c:v>38</c:v>
                </c:pt>
                <c:pt idx="31">
                  <c:v>29</c:v>
                </c:pt>
                <c:pt idx="32">
                  <c:v>25</c:v>
                </c:pt>
                <c:pt idx="33">
                  <c:v>22</c:v>
                </c:pt>
                <c:pt idx="34">
                  <c:v>14</c:v>
                </c:pt>
                <c:pt idx="35">
                  <c:v>17</c:v>
                </c:pt>
                <c:pt idx="36">
                  <c:v>27</c:v>
                </c:pt>
                <c:pt idx="37">
                  <c:v>23</c:v>
                </c:pt>
                <c:pt idx="38">
                  <c:v>30</c:v>
                </c:pt>
                <c:pt idx="39">
                  <c:v>37</c:v>
                </c:pt>
                <c:pt idx="40">
                  <c:v>24</c:v>
                </c:pt>
                <c:pt idx="41">
                  <c:v>30</c:v>
                </c:pt>
                <c:pt idx="42">
                  <c:v>29</c:v>
                </c:pt>
                <c:pt idx="43">
                  <c:v>29</c:v>
                </c:pt>
                <c:pt idx="44">
                  <c:v>27</c:v>
                </c:pt>
                <c:pt idx="45">
                  <c:v>0</c:v>
                </c:pt>
                <c:pt idx="46">
                  <c:v>28</c:v>
                </c:pt>
                <c:pt idx="47">
                  <c:v>15</c:v>
                </c:pt>
                <c:pt idx="48">
                  <c:v>14</c:v>
                </c:pt>
                <c:pt idx="49">
                  <c:v>23</c:v>
                </c:pt>
                <c:pt idx="50">
                  <c:v>32</c:v>
                </c:pt>
                <c:pt idx="51">
                  <c:v>44</c:v>
                </c:pt>
                <c:pt idx="52">
                  <c:v>28</c:v>
                </c:pt>
                <c:pt idx="53">
                  <c:v>28</c:v>
                </c:pt>
                <c:pt idx="54">
                  <c:v>22</c:v>
                </c:pt>
                <c:pt idx="55">
                  <c:v>16</c:v>
                </c:pt>
                <c:pt idx="56" formatCode="0">
                  <c:v>15.224550000000001</c:v>
                </c:pt>
                <c:pt idx="57" formatCode="0">
                  <c:v>10.38095</c:v>
                </c:pt>
                <c:pt idx="58" formatCode="0">
                  <c:v>13.13611</c:v>
                </c:pt>
                <c:pt idx="59" formatCode="0">
                  <c:v>31.294139999999999</c:v>
                </c:pt>
                <c:pt idx="60" formatCode="0">
                  <c:v>33.563749999999999</c:v>
                </c:pt>
                <c:pt idx="61" formatCode="0">
                  <c:v>11.491167000000001</c:v>
                </c:pt>
                <c:pt idx="62" formatCode="0">
                  <c:v>11.491167000000001</c:v>
                </c:pt>
                <c:pt idx="63" formatCode="0">
                  <c:v>11.183214</c:v>
                </c:pt>
                <c:pt idx="64" formatCode="0">
                  <c:v>14.573124999999999</c:v>
                </c:pt>
                <c:pt idx="65" formatCode="0">
                  <c:v>19.349354999999999</c:v>
                </c:pt>
                <c:pt idx="66" formatCode="0">
                  <c:v>10.7072</c:v>
                </c:pt>
                <c:pt idx="67" formatCode="0">
                  <c:v>24.052778</c:v>
                </c:pt>
                <c:pt idx="68" formatCode="0">
                  <c:v>21.242000000000001</c:v>
                </c:pt>
                <c:pt idx="69" formatCode="0">
                  <c:v>8.5210000000000008</c:v>
                </c:pt>
                <c:pt idx="70" formatCode="0">
                  <c:v>26</c:v>
                </c:pt>
                <c:pt idx="71" formatCode="0">
                  <c:v>25</c:v>
                </c:pt>
                <c:pt idx="72" formatCode="0">
                  <c:v>15</c:v>
                </c:pt>
                <c:pt idx="73" formatCode="0">
                  <c:v>27</c:v>
                </c:pt>
                <c:pt idx="74" formatCode="0">
                  <c:v>38.125999999999998</c:v>
                </c:pt>
                <c:pt idx="75" formatCode="0">
                  <c:v>24.533999999999999</c:v>
                </c:pt>
                <c:pt idx="76" formatCode="0">
                  <c:v>34.725000000000001</c:v>
                </c:pt>
                <c:pt idx="77" formatCode="0">
                  <c:v>29.803999999999998</c:v>
                </c:pt>
                <c:pt idx="78" formatCode="0">
                  <c:v>28</c:v>
                </c:pt>
                <c:pt idx="79" formatCode="0">
                  <c:v>29</c:v>
                </c:pt>
                <c:pt idx="80" formatCode="0">
                  <c:v>29.186</c:v>
                </c:pt>
                <c:pt idx="81" formatCode="0">
                  <c:v>15</c:v>
                </c:pt>
                <c:pt idx="82" formatCode="0">
                  <c:v>21.526</c:v>
                </c:pt>
                <c:pt idx="83" formatCode="0">
                  <c:v>23.532</c:v>
                </c:pt>
                <c:pt idx="84" formatCode="0">
                  <c:v>27.768999999999998</c:v>
                </c:pt>
                <c:pt idx="85" formatCode="0">
                  <c:v>30.106999999999999</c:v>
                </c:pt>
                <c:pt idx="86" formatCode="0">
                  <c:v>27.055</c:v>
                </c:pt>
                <c:pt idx="87" formatCode="0">
                  <c:v>33</c:v>
                </c:pt>
                <c:pt idx="88" formatCode="0">
                  <c:v>32.581000000000003</c:v>
                </c:pt>
                <c:pt idx="89" formatCode="0">
                  <c:v>35.063000000000002</c:v>
                </c:pt>
                <c:pt idx="90" formatCode="0">
                  <c:v>29</c:v>
                </c:pt>
                <c:pt idx="91" formatCode="0">
                  <c:v>15.544</c:v>
                </c:pt>
                <c:pt idx="92" formatCode="0">
                  <c:v>14.005000000000001</c:v>
                </c:pt>
                <c:pt idx="93" formatCode="0">
                  <c:v>11.535</c:v>
                </c:pt>
                <c:pt idx="94" formatCode="0">
                  <c:v>21.091000000000001</c:v>
                </c:pt>
                <c:pt idx="95" formatCode="0">
                  <c:v>19.768000000000001</c:v>
                </c:pt>
                <c:pt idx="96" formatCode="0">
                  <c:v>15.949</c:v>
                </c:pt>
                <c:pt idx="97" formatCode="0">
                  <c:v>31.584</c:v>
                </c:pt>
                <c:pt idx="98" formatCode="0">
                  <c:v>31.117000000000001</c:v>
                </c:pt>
                <c:pt idx="99" formatCode="0">
                  <c:v>28.821000000000002</c:v>
                </c:pt>
                <c:pt idx="100" formatCode="0">
                  <c:v>43.366</c:v>
                </c:pt>
                <c:pt idx="101" formatCode="0">
                  <c:v>33.350999999999999</c:v>
                </c:pt>
                <c:pt idx="102" formatCode="0">
                  <c:v>26.827000000000002</c:v>
                </c:pt>
                <c:pt idx="103" formatCode="0">
                  <c:v>36.441000000000003</c:v>
                </c:pt>
                <c:pt idx="104" formatCode="0">
                  <c:v>21.343</c:v>
                </c:pt>
                <c:pt idx="105" formatCode="0">
                  <c:v>26.768000000000001</c:v>
                </c:pt>
                <c:pt idx="106" formatCode="0">
                  <c:v>30.04</c:v>
                </c:pt>
                <c:pt idx="107" formatCode="0">
                  <c:v>43.292999999999999</c:v>
                </c:pt>
                <c:pt idx="108" formatCode="0">
                  <c:v>30.04</c:v>
                </c:pt>
                <c:pt idx="109" formatCode="0">
                  <c:v>33.207999999999998</c:v>
                </c:pt>
                <c:pt idx="110" formatCode="0">
                  <c:v>40.956000000000003</c:v>
                </c:pt>
                <c:pt idx="111" formatCode="0">
                  <c:v>36.390999999999998</c:v>
                </c:pt>
                <c:pt idx="112" formatCode="0">
                  <c:v>31.390999999999998</c:v>
                </c:pt>
                <c:pt idx="113" formatCode="0">
                  <c:v>30.689</c:v>
                </c:pt>
                <c:pt idx="114" formatCode="0">
                  <c:v>31</c:v>
                </c:pt>
                <c:pt idx="115" formatCode="0">
                  <c:v>32.567</c:v>
                </c:pt>
                <c:pt idx="116">
                  <c:v>33</c:v>
                </c:pt>
                <c:pt idx="117">
                  <c:v>23</c:v>
                </c:pt>
                <c:pt idx="118">
                  <c:v>33</c:v>
                </c:pt>
                <c:pt idx="119">
                  <c:v>29</c:v>
                </c:pt>
                <c:pt idx="120">
                  <c:v>27</c:v>
                </c:pt>
                <c:pt idx="121">
                  <c:v>29</c:v>
                </c:pt>
                <c:pt idx="122">
                  <c:v>33</c:v>
                </c:pt>
                <c:pt idx="123">
                  <c:v>31</c:v>
                </c:pt>
                <c:pt idx="124">
                  <c:v>30</c:v>
                </c:pt>
                <c:pt idx="125">
                  <c:v>33</c:v>
                </c:pt>
                <c:pt idx="126">
                  <c:v>37</c:v>
                </c:pt>
                <c:pt idx="127">
                  <c:v>31</c:v>
                </c:pt>
              </c:numCache>
            </c:numRef>
          </c:val>
          <c:smooth val="0"/>
          <c:extLst>
            <c:ext xmlns:c16="http://schemas.microsoft.com/office/drawing/2014/chart" uri="{C3380CC4-5D6E-409C-BE32-E72D297353CC}">
              <c16:uniqueId val="{00000002-090C-4A63-AD09-FF7D033D8C3A}"/>
            </c:ext>
          </c:extLst>
        </c:ser>
        <c:ser>
          <c:idx val="3"/>
          <c:order val="3"/>
          <c:tx>
            <c:strRef>
              <c:f>'Water Discharge Pt 38'!$H$9</c:f>
              <c:strCache>
                <c:ptCount val="1"/>
                <c:pt idx="0">
                  <c:v>EPL Volume Limit
(kL/Day)</c:v>
                </c:pt>
              </c:strCache>
            </c:strRef>
          </c:tx>
          <c:spPr>
            <a:ln>
              <a:solidFill>
                <a:srgbClr val="978C87"/>
              </a:solidFill>
            </a:ln>
          </c:spPr>
          <c:marker>
            <c:symbol val="none"/>
          </c:marker>
          <c:cat>
            <c:numRef>
              <c:f>'Water Discharge Pt 38'!$B$10:$B$136</c:f>
              <c:numCache>
                <c:formatCode>mmm\-yy</c:formatCode>
                <c:ptCount val="127"/>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44063</c:v>
                </c:pt>
                <c:pt idx="101">
                  <c:v>44094</c:v>
                </c:pt>
                <c:pt idx="102">
                  <c:v>44124</c:v>
                </c:pt>
                <c:pt idx="103">
                  <c:v>44155</c:v>
                </c:pt>
                <c:pt idx="104">
                  <c:v>44185</c:v>
                </c:pt>
                <c:pt idx="105">
                  <c:v>44216</c:v>
                </c:pt>
                <c:pt idx="106">
                  <c:v>44247</c:v>
                </c:pt>
                <c:pt idx="107">
                  <c:v>44275</c:v>
                </c:pt>
                <c:pt idx="108">
                  <c:v>44306</c:v>
                </c:pt>
                <c:pt idx="109">
                  <c:v>44336</c:v>
                </c:pt>
                <c:pt idx="110">
                  <c:v>44367</c:v>
                </c:pt>
                <c:pt idx="111">
                  <c:v>44397</c:v>
                </c:pt>
                <c:pt idx="112">
                  <c:v>44428</c:v>
                </c:pt>
                <c:pt idx="113">
                  <c:v>44459</c:v>
                </c:pt>
                <c:pt idx="114">
                  <c:v>44490</c:v>
                </c:pt>
                <c:pt idx="115">
                  <c:v>44521</c:v>
                </c:pt>
                <c:pt idx="116">
                  <c:v>44531</c:v>
                </c:pt>
                <c:pt idx="117">
                  <c:v>44562</c:v>
                </c:pt>
                <c:pt idx="118">
                  <c:v>44593</c:v>
                </c:pt>
                <c:pt idx="119">
                  <c:v>44621</c:v>
                </c:pt>
                <c:pt idx="120">
                  <c:v>44652</c:v>
                </c:pt>
                <c:pt idx="121">
                  <c:v>44682</c:v>
                </c:pt>
                <c:pt idx="122">
                  <c:v>44713</c:v>
                </c:pt>
                <c:pt idx="123">
                  <c:v>44743</c:v>
                </c:pt>
                <c:pt idx="124">
                  <c:v>44774</c:v>
                </c:pt>
                <c:pt idx="125">
                  <c:v>44805</c:v>
                </c:pt>
                <c:pt idx="126">
                  <c:v>44835</c:v>
                </c:pt>
              </c:numCache>
            </c:numRef>
          </c:cat>
          <c:val>
            <c:numRef>
              <c:f>'Water Discharge Pt 38'!$H$10:$H$137</c:f>
              <c:numCache>
                <c:formatCode>General</c:formatCode>
                <c:ptCount val="128"/>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pt idx="20">
                  <c:v>80</c:v>
                </c:pt>
                <c:pt idx="21">
                  <c:v>80</c:v>
                </c:pt>
                <c:pt idx="22">
                  <c:v>80</c:v>
                </c:pt>
                <c:pt idx="23">
                  <c:v>80</c:v>
                </c:pt>
                <c:pt idx="24">
                  <c:v>80</c:v>
                </c:pt>
                <c:pt idx="25">
                  <c:v>80</c:v>
                </c:pt>
                <c:pt idx="26">
                  <c:v>80</c:v>
                </c:pt>
                <c:pt idx="27">
                  <c:v>80</c:v>
                </c:pt>
                <c:pt idx="28">
                  <c:v>80</c:v>
                </c:pt>
                <c:pt idx="29">
                  <c:v>80</c:v>
                </c:pt>
                <c:pt idx="30">
                  <c:v>80</c:v>
                </c:pt>
                <c:pt idx="31">
                  <c:v>80</c:v>
                </c:pt>
                <c:pt idx="32">
                  <c:v>80</c:v>
                </c:pt>
                <c:pt idx="33">
                  <c:v>80</c:v>
                </c:pt>
                <c:pt idx="34">
                  <c:v>80</c:v>
                </c:pt>
                <c:pt idx="35">
                  <c:v>80</c:v>
                </c:pt>
                <c:pt idx="36">
                  <c:v>80</c:v>
                </c:pt>
                <c:pt idx="37">
                  <c:v>80</c:v>
                </c:pt>
                <c:pt idx="38">
                  <c:v>80</c:v>
                </c:pt>
                <c:pt idx="39">
                  <c:v>80</c:v>
                </c:pt>
                <c:pt idx="40">
                  <c:v>80</c:v>
                </c:pt>
                <c:pt idx="41">
                  <c:v>80</c:v>
                </c:pt>
                <c:pt idx="42">
                  <c:v>80</c:v>
                </c:pt>
                <c:pt idx="43">
                  <c:v>80</c:v>
                </c:pt>
                <c:pt idx="44">
                  <c:v>80</c:v>
                </c:pt>
                <c:pt idx="45">
                  <c:v>80</c:v>
                </c:pt>
                <c:pt idx="46">
                  <c:v>80</c:v>
                </c:pt>
                <c:pt idx="47">
                  <c:v>80</c:v>
                </c:pt>
                <c:pt idx="48">
                  <c:v>80</c:v>
                </c:pt>
                <c:pt idx="49">
                  <c:v>80</c:v>
                </c:pt>
                <c:pt idx="50">
                  <c:v>80</c:v>
                </c:pt>
                <c:pt idx="51">
                  <c:v>80</c:v>
                </c:pt>
                <c:pt idx="52">
                  <c:v>80</c:v>
                </c:pt>
                <c:pt idx="53">
                  <c:v>80</c:v>
                </c:pt>
                <c:pt idx="54">
                  <c:v>80</c:v>
                </c:pt>
                <c:pt idx="55">
                  <c:v>80</c:v>
                </c:pt>
                <c:pt idx="56">
                  <c:v>80</c:v>
                </c:pt>
                <c:pt idx="57">
                  <c:v>80</c:v>
                </c:pt>
                <c:pt idx="58">
                  <c:v>80</c:v>
                </c:pt>
                <c:pt idx="59">
                  <c:v>80</c:v>
                </c:pt>
                <c:pt idx="60">
                  <c:v>80</c:v>
                </c:pt>
                <c:pt idx="61">
                  <c:v>80</c:v>
                </c:pt>
                <c:pt idx="62">
                  <c:v>80</c:v>
                </c:pt>
                <c:pt idx="63">
                  <c:v>80</c:v>
                </c:pt>
                <c:pt idx="64">
                  <c:v>80</c:v>
                </c:pt>
                <c:pt idx="65">
                  <c:v>80</c:v>
                </c:pt>
                <c:pt idx="66">
                  <c:v>80</c:v>
                </c:pt>
                <c:pt idx="67">
                  <c:v>80</c:v>
                </c:pt>
                <c:pt idx="68">
                  <c:v>80</c:v>
                </c:pt>
                <c:pt idx="69">
                  <c:v>80</c:v>
                </c:pt>
                <c:pt idx="70">
                  <c:v>80</c:v>
                </c:pt>
                <c:pt idx="71">
                  <c:v>80</c:v>
                </c:pt>
                <c:pt idx="72">
                  <c:v>80</c:v>
                </c:pt>
                <c:pt idx="73">
                  <c:v>80</c:v>
                </c:pt>
                <c:pt idx="74">
                  <c:v>80</c:v>
                </c:pt>
                <c:pt idx="75">
                  <c:v>80</c:v>
                </c:pt>
                <c:pt idx="76">
                  <c:v>80</c:v>
                </c:pt>
                <c:pt idx="77">
                  <c:v>80</c:v>
                </c:pt>
                <c:pt idx="78">
                  <c:v>80</c:v>
                </c:pt>
                <c:pt idx="79">
                  <c:v>80</c:v>
                </c:pt>
                <c:pt idx="80">
                  <c:v>80</c:v>
                </c:pt>
                <c:pt idx="81">
                  <c:v>80</c:v>
                </c:pt>
                <c:pt idx="82">
                  <c:v>80</c:v>
                </c:pt>
                <c:pt idx="83">
                  <c:v>80</c:v>
                </c:pt>
                <c:pt idx="84">
                  <c:v>80</c:v>
                </c:pt>
                <c:pt idx="85">
                  <c:v>80</c:v>
                </c:pt>
                <c:pt idx="86">
                  <c:v>80</c:v>
                </c:pt>
                <c:pt idx="87">
                  <c:v>80</c:v>
                </c:pt>
                <c:pt idx="88">
                  <c:v>80</c:v>
                </c:pt>
                <c:pt idx="89">
                  <c:v>80</c:v>
                </c:pt>
                <c:pt idx="90">
                  <c:v>80</c:v>
                </c:pt>
                <c:pt idx="91">
                  <c:v>80</c:v>
                </c:pt>
                <c:pt idx="92">
                  <c:v>80</c:v>
                </c:pt>
                <c:pt idx="93">
                  <c:v>80</c:v>
                </c:pt>
                <c:pt idx="94">
                  <c:v>80</c:v>
                </c:pt>
                <c:pt idx="95">
                  <c:v>80</c:v>
                </c:pt>
                <c:pt idx="96">
                  <c:v>80</c:v>
                </c:pt>
                <c:pt idx="97">
                  <c:v>80</c:v>
                </c:pt>
                <c:pt idx="98">
                  <c:v>80</c:v>
                </c:pt>
                <c:pt idx="99">
                  <c:v>80</c:v>
                </c:pt>
                <c:pt idx="100">
                  <c:v>80</c:v>
                </c:pt>
                <c:pt idx="101">
                  <c:v>80</c:v>
                </c:pt>
                <c:pt idx="102">
                  <c:v>80</c:v>
                </c:pt>
                <c:pt idx="103">
                  <c:v>80</c:v>
                </c:pt>
                <c:pt idx="104">
                  <c:v>80</c:v>
                </c:pt>
                <c:pt idx="105">
                  <c:v>80</c:v>
                </c:pt>
                <c:pt idx="106">
                  <c:v>80</c:v>
                </c:pt>
                <c:pt idx="107">
                  <c:v>80</c:v>
                </c:pt>
                <c:pt idx="108">
                  <c:v>80</c:v>
                </c:pt>
                <c:pt idx="109">
                  <c:v>80</c:v>
                </c:pt>
                <c:pt idx="110">
                  <c:v>80</c:v>
                </c:pt>
                <c:pt idx="111">
                  <c:v>80</c:v>
                </c:pt>
                <c:pt idx="112">
                  <c:v>80</c:v>
                </c:pt>
                <c:pt idx="113">
                  <c:v>80</c:v>
                </c:pt>
                <c:pt idx="114">
                  <c:v>80</c:v>
                </c:pt>
                <c:pt idx="115">
                  <c:v>80</c:v>
                </c:pt>
                <c:pt idx="116">
                  <c:v>80</c:v>
                </c:pt>
                <c:pt idx="117">
                  <c:v>80</c:v>
                </c:pt>
                <c:pt idx="118">
                  <c:v>80</c:v>
                </c:pt>
                <c:pt idx="119">
                  <c:v>80</c:v>
                </c:pt>
                <c:pt idx="120">
                  <c:v>80</c:v>
                </c:pt>
                <c:pt idx="121">
                  <c:v>80</c:v>
                </c:pt>
                <c:pt idx="122">
                  <c:v>80</c:v>
                </c:pt>
                <c:pt idx="123">
                  <c:v>80</c:v>
                </c:pt>
                <c:pt idx="124">
                  <c:v>80</c:v>
                </c:pt>
                <c:pt idx="125">
                  <c:v>80</c:v>
                </c:pt>
                <c:pt idx="126">
                  <c:v>80</c:v>
                </c:pt>
                <c:pt idx="127">
                  <c:v>80</c:v>
                </c:pt>
              </c:numCache>
            </c:numRef>
          </c:val>
          <c:smooth val="0"/>
          <c:extLst>
            <c:ext xmlns:c16="http://schemas.microsoft.com/office/drawing/2014/chart" uri="{C3380CC4-5D6E-409C-BE32-E72D297353CC}">
              <c16:uniqueId val="{00000003-090C-4A63-AD09-FF7D033D8C3A}"/>
            </c:ext>
          </c:extLst>
        </c:ser>
        <c:dLbls>
          <c:showLegendKey val="0"/>
          <c:showVal val="0"/>
          <c:showCatName val="0"/>
          <c:showSerName val="0"/>
          <c:showPercent val="0"/>
          <c:showBubbleSize val="0"/>
        </c:dLbls>
        <c:marker val="1"/>
        <c:smooth val="0"/>
        <c:axId val="526977960"/>
        <c:axId val="1"/>
      </c:lineChart>
      <c:catAx>
        <c:axId val="52697796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6977960"/>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Flow</a:t>
            </a:r>
          </a:p>
        </c:rich>
      </c:tx>
      <c:layout>
        <c:manualLayout>
          <c:xMode val="edge"/>
          <c:yMode val="edge"/>
          <c:x val="1.4344680988950455E-2"/>
          <c:y val="2.0240309157335233E-2"/>
        </c:manualLayout>
      </c:layout>
      <c:overlay val="0"/>
    </c:title>
    <c:autoTitleDeleted val="0"/>
    <c:plotArea>
      <c:layout/>
      <c:barChart>
        <c:barDir val="col"/>
        <c:grouping val="clustered"/>
        <c:varyColors val="0"/>
        <c:ser>
          <c:idx val="0"/>
          <c:order val="0"/>
          <c:tx>
            <c:strRef>
              <c:f>'Water Discharge Pt 24'!$F$9</c:f>
              <c:strCache>
                <c:ptCount val="1"/>
                <c:pt idx="0">
                  <c:v>Max Flow
(kL/Day)</c:v>
                </c:pt>
              </c:strCache>
            </c:strRef>
          </c:tx>
          <c:spPr>
            <a:solidFill>
              <a:schemeClr val="tx1"/>
            </a:solidFill>
          </c:spPr>
          <c:invertIfNegative val="0"/>
          <c:cat>
            <c:numRef>
              <c:f>'Water Discharge Pt 24'!$B$10:$B$136</c:f>
              <c:numCache>
                <c:formatCode>mmm\-yy</c:formatCode>
                <c:ptCount val="127"/>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pt idx="106">
                  <c:v>44228</c:v>
                </c:pt>
                <c:pt idx="107">
                  <c:v>44256</c:v>
                </c:pt>
                <c:pt idx="108">
                  <c:v>44287</c:v>
                </c:pt>
                <c:pt idx="109">
                  <c:v>44317</c:v>
                </c:pt>
                <c:pt idx="110">
                  <c:v>44348</c:v>
                </c:pt>
                <c:pt idx="111">
                  <c:v>44378</c:v>
                </c:pt>
                <c:pt idx="112">
                  <c:v>44409</c:v>
                </c:pt>
                <c:pt idx="113">
                  <c:v>44440</c:v>
                </c:pt>
                <c:pt idx="114">
                  <c:v>44490</c:v>
                </c:pt>
                <c:pt idx="115">
                  <c:v>44521</c:v>
                </c:pt>
                <c:pt idx="116">
                  <c:v>44531</c:v>
                </c:pt>
                <c:pt idx="117">
                  <c:v>44562</c:v>
                </c:pt>
                <c:pt idx="118">
                  <c:v>44593</c:v>
                </c:pt>
                <c:pt idx="119">
                  <c:v>44621</c:v>
                </c:pt>
                <c:pt idx="120">
                  <c:v>44652</c:v>
                </c:pt>
                <c:pt idx="121">
                  <c:v>44682</c:v>
                </c:pt>
                <c:pt idx="122">
                  <c:v>44713</c:v>
                </c:pt>
                <c:pt idx="123">
                  <c:v>44743</c:v>
                </c:pt>
                <c:pt idx="124">
                  <c:v>44774</c:v>
                </c:pt>
                <c:pt idx="125">
                  <c:v>44805</c:v>
                </c:pt>
                <c:pt idx="126">
                  <c:v>44835</c:v>
                </c:pt>
              </c:numCache>
            </c:numRef>
          </c:cat>
          <c:val>
            <c:numRef>
              <c:f>'Water Discharge Pt 24'!$F$10:$F$136</c:f>
              <c:numCache>
                <c:formatCode>#,##0</c:formatCode>
                <c:ptCount val="127"/>
                <c:pt idx="0">
                  <c:v>1458</c:v>
                </c:pt>
                <c:pt idx="1">
                  <c:v>534</c:v>
                </c:pt>
                <c:pt idx="2">
                  <c:v>882</c:v>
                </c:pt>
                <c:pt idx="3">
                  <c:v>802</c:v>
                </c:pt>
                <c:pt idx="4">
                  <c:v>2183</c:v>
                </c:pt>
                <c:pt idx="5">
                  <c:v>1126</c:v>
                </c:pt>
                <c:pt idx="6">
                  <c:v>549</c:v>
                </c:pt>
                <c:pt idx="7">
                  <c:v>1737</c:v>
                </c:pt>
                <c:pt idx="8">
                  <c:v>2118</c:v>
                </c:pt>
                <c:pt idx="9">
                  <c:v>1718</c:v>
                </c:pt>
                <c:pt idx="10">
                  <c:v>1670</c:v>
                </c:pt>
                <c:pt idx="11">
                  <c:v>1850</c:v>
                </c:pt>
                <c:pt idx="12">
                  <c:v>1877</c:v>
                </c:pt>
                <c:pt idx="13">
                  <c:v>2023</c:v>
                </c:pt>
                <c:pt idx="14">
                  <c:v>2009</c:v>
                </c:pt>
                <c:pt idx="15">
                  <c:v>1773</c:v>
                </c:pt>
                <c:pt idx="16">
                  <c:v>1908</c:v>
                </c:pt>
                <c:pt idx="17">
                  <c:v>1910</c:v>
                </c:pt>
                <c:pt idx="18">
                  <c:v>1712</c:v>
                </c:pt>
                <c:pt idx="19">
                  <c:v>1690</c:v>
                </c:pt>
                <c:pt idx="20">
                  <c:v>2062</c:v>
                </c:pt>
                <c:pt idx="21">
                  <c:v>2231</c:v>
                </c:pt>
                <c:pt idx="22">
                  <c:v>870</c:v>
                </c:pt>
                <c:pt idx="23">
                  <c:v>1289</c:v>
                </c:pt>
                <c:pt idx="24">
                  <c:v>1795</c:v>
                </c:pt>
                <c:pt idx="25">
                  <c:v>1434</c:v>
                </c:pt>
                <c:pt idx="26">
                  <c:v>1429</c:v>
                </c:pt>
                <c:pt idx="27">
                  <c:v>827</c:v>
                </c:pt>
                <c:pt idx="28">
                  <c:v>1102</c:v>
                </c:pt>
                <c:pt idx="29">
                  <c:v>951</c:v>
                </c:pt>
                <c:pt idx="30">
                  <c:v>888</c:v>
                </c:pt>
                <c:pt idx="31">
                  <c:v>1410</c:v>
                </c:pt>
                <c:pt idx="32">
                  <c:v>1674</c:v>
                </c:pt>
                <c:pt idx="33">
                  <c:v>654</c:v>
                </c:pt>
                <c:pt idx="34">
                  <c:v>938</c:v>
                </c:pt>
                <c:pt idx="35">
                  <c:v>970</c:v>
                </c:pt>
                <c:pt idx="36">
                  <c:v>875</c:v>
                </c:pt>
                <c:pt idx="37">
                  <c:v>520</c:v>
                </c:pt>
                <c:pt idx="38">
                  <c:v>794</c:v>
                </c:pt>
                <c:pt idx="39">
                  <c:v>899</c:v>
                </c:pt>
                <c:pt idx="40">
                  <c:v>1601</c:v>
                </c:pt>
                <c:pt idx="41">
                  <c:v>1594</c:v>
                </c:pt>
                <c:pt idx="42">
                  <c:v>1732</c:v>
                </c:pt>
                <c:pt idx="43">
                  <c:v>1445</c:v>
                </c:pt>
                <c:pt idx="44">
                  <c:v>1859</c:v>
                </c:pt>
                <c:pt idx="45">
                  <c:v>1822</c:v>
                </c:pt>
                <c:pt idx="46">
                  <c:v>664</c:v>
                </c:pt>
                <c:pt idx="47">
                  <c:v>394</c:v>
                </c:pt>
                <c:pt idx="48">
                  <c:v>174</c:v>
                </c:pt>
                <c:pt idx="49">
                  <c:v>245</c:v>
                </c:pt>
                <c:pt idx="50">
                  <c:v>180</c:v>
                </c:pt>
                <c:pt idx="51">
                  <c:v>376</c:v>
                </c:pt>
                <c:pt idx="52">
                  <c:v>1099</c:v>
                </c:pt>
                <c:pt idx="53">
                  <c:v>1498</c:v>
                </c:pt>
                <c:pt idx="54">
                  <c:v>1282</c:v>
                </c:pt>
                <c:pt idx="55">
                  <c:v>2462</c:v>
                </c:pt>
                <c:pt idx="56">
                  <c:v>1859</c:v>
                </c:pt>
                <c:pt idx="57">
                  <c:v>1464</c:v>
                </c:pt>
                <c:pt idx="58">
                  <c:v>116</c:v>
                </c:pt>
                <c:pt idx="59">
                  <c:v>93</c:v>
                </c:pt>
                <c:pt idx="60">
                  <c:v>438</c:v>
                </c:pt>
                <c:pt idx="61">
                  <c:v>2431</c:v>
                </c:pt>
                <c:pt idx="62">
                  <c:v>914</c:v>
                </c:pt>
                <c:pt idx="63">
                  <c:v>1819</c:v>
                </c:pt>
                <c:pt idx="64">
                  <c:v>1808</c:v>
                </c:pt>
                <c:pt idx="65">
                  <c:v>1865</c:v>
                </c:pt>
                <c:pt idx="66">
                  <c:v>1517</c:v>
                </c:pt>
                <c:pt idx="67">
                  <c:v>1373</c:v>
                </c:pt>
                <c:pt idx="68">
                  <c:v>1931</c:v>
                </c:pt>
                <c:pt idx="69" formatCode="0">
                  <c:v>1828</c:v>
                </c:pt>
                <c:pt idx="70" formatCode="0">
                  <c:v>1495</c:v>
                </c:pt>
                <c:pt idx="71">
                  <c:v>1529</c:v>
                </c:pt>
                <c:pt idx="72">
                  <c:v>440</c:v>
                </c:pt>
                <c:pt idx="73">
                  <c:v>910</c:v>
                </c:pt>
                <c:pt idx="74">
                  <c:v>627</c:v>
                </c:pt>
                <c:pt idx="75">
                  <c:v>440</c:v>
                </c:pt>
                <c:pt idx="76">
                  <c:v>1140</c:v>
                </c:pt>
                <c:pt idx="77">
                  <c:v>340</c:v>
                </c:pt>
                <c:pt idx="78">
                  <c:v>330</c:v>
                </c:pt>
                <c:pt idx="79">
                  <c:v>150</c:v>
                </c:pt>
                <c:pt idx="80">
                  <c:v>150</c:v>
                </c:pt>
                <c:pt idx="81">
                  <c:v>600</c:v>
                </c:pt>
                <c:pt idx="82">
                  <c:v>723</c:v>
                </c:pt>
                <c:pt idx="83">
                  <c:v>1150</c:v>
                </c:pt>
                <c:pt idx="84">
                  <c:v>1810</c:v>
                </c:pt>
                <c:pt idx="85">
                  <c:v>2259</c:v>
                </c:pt>
                <c:pt idx="86">
                  <c:v>3460</c:v>
                </c:pt>
                <c:pt idx="87">
                  <c:v>1995</c:v>
                </c:pt>
                <c:pt idx="88">
                  <c:v>2800</c:v>
                </c:pt>
                <c:pt idx="89">
                  <c:v>2670</c:v>
                </c:pt>
                <c:pt idx="90">
                  <c:v>2400</c:v>
                </c:pt>
                <c:pt idx="91">
                  <c:v>2080</c:v>
                </c:pt>
                <c:pt idx="92">
                  <c:v>3050</c:v>
                </c:pt>
                <c:pt idx="93">
                  <c:v>1830</c:v>
                </c:pt>
                <c:pt idx="94">
                  <c:v>1920</c:v>
                </c:pt>
                <c:pt idx="95">
                  <c:v>1410</c:v>
                </c:pt>
                <c:pt idx="96">
                  <c:v>1450</c:v>
                </c:pt>
                <c:pt idx="97">
                  <c:v>1060</c:v>
                </c:pt>
                <c:pt idx="98">
                  <c:v>1746</c:v>
                </c:pt>
                <c:pt idx="99">
                  <c:v>2290</c:v>
                </c:pt>
                <c:pt idx="100">
                  <c:v>1351</c:v>
                </c:pt>
                <c:pt idx="101">
                  <c:v>2137</c:v>
                </c:pt>
                <c:pt idx="102">
                  <c:v>2314</c:v>
                </c:pt>
                <c:pt idx="103">
                  <c:v>4072</c:v>
                </c:pt>
                <c:pt idx="104">
                  <c:v>3880</c:v>
                </c:pt>
                <c:pt idx="105">
                  <c:v>3636</c:v>
                </c:pt>
                <c:pt idx="106">
                  <c:v>3724</c:v>
                </c:pt>
                <c:pt idx="107">
                  <c:v>3564</c:v>
                </c:pt>
                <c:pt idx="108">
                  <c:v>4003</c:v>
                </c:pt>
                <c:pt idx="109">
                  <c:v>3905</c:v>
                </c:pt>
                <c:pt idx="110">
                  <c:v>3514</c:v>
                </c:pt>
                <c:pt idx="111">
                  <c:v>2825</c:v>
                </c:pt>
                <c:pt idx="112">
                  <c:v>2727</c:v>
                </c:pt>
                <c:pt idx="113">
                  <c:v>2871</c:v>
                </c:pt>
                <c:pt idx="114">
                  <c:v>3002</c:v>
                </c:pt>
                <c:pt idx="115">
                  <c:v>1212</c:v>
                </c:pt>
                <c:pt idx="116">
                  <c:v>2666</c:v>
                </c:pt>
                <c:pt idx="117">
                  <c:v>2232</c:v>
                </c:pt>
                <c:pt idx="118">
                  <c:v>2265</c:v>
                </c:pt>
                <c:pt idx="119">
                  <c:v>2088</c:v>
                </c:pt>
                <c:pt idx="120">
                  <c:v>2602</c:v>
                </c:pt>
                <c:pt idx="121">
                  <c:v>1589</c:v>
                </c:pt>
                <c:pt idx="122">
                  <c:v>1638</c:v>
                </c:pt>
                <c:pt idx="123">
                  <c:v>3744</c:v>
                </c:pt>
                <c:pt idx="124">
                  <c:v>3307</c:v>
                </c:pt>
                <c:pt idx="125">
                  <c:v>3852</c:v>
                </c:pt>
                <c:pt idx="126">
                  <c:v>2872</c:v>
                </c:pt>
              </c:numCache>
            </c:numRef>
          </c:val>
          <c:extLst>
            <c:ext xmlns:c16="http://schemas.microsoft.com/office/drawing/2014/chart" uri="{C3380CC4-5D6E-409C-BE32-E72D297353CC}">
              <c16:uniqueId val="{00000000-EEAF-45D2-A188-60AE3AC8D3C9}"/>
            </c:ext>
          </c:extLst>
        </c:ser>
        <c:ser>
          <c:idx val="1"/>
          <c:order val="1"/>
          <c:tx>
            <c:strRef>
              <c:f>'Water Discharge Pt 24'!$G$9</c:f>
              <c:strCache>
                <c:ptCount val="1"/>
                <c:pt idx="0">
                  <c:v>Min flow
(kL/Day)</c:v>
                </c:pt>
              </c:strCache>
            </c:strRef>
          </c:tx>
          <c:spPr>
            <a:solidFill>
              <a:srgbClr val="A4C8E1"/>
            </a:solidFill>
          </c:spPr>
          <c:invertIfNegative val="0"/>
          <c:cat>
            <c:numRef>
              <c:f>'Water Discharge Pt 24'!$B$10:$B$136</c:f>
              <c:numCache>
                <c:formatCode>mmm\-yy</c:formatCode>
                <c:ptCount val="127"/>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pt idx="106">
                  <c:v>44228</c:v>
                </c:pt>
                <c:pt idx="107">
                  <c:v>44256</c:v>
                </c:pt>
                <c:pt idx="108">
                  <c:v>44287</c:v>
                </c:pt>
                <c:pt idx="109">
                  <c:v>44317</c:v>
                </c:pt>
                <c:pt idx="110">
                  <c:v>44348</c:v>
                </c:pt>
                <c:pt idx="111">
                  <c:v>44378</c:v>
                </c:pt>
                <c:pt idx="112">
                  <c:v>44409</c:v>
                </c:pt>
                <c:pt idx="113">
                  <c:v>44440</c:v>
                </c:pt>
                <c:pt idx="114">
                  <c:v>44490</c:v>
                </c:pt>
                <c:pt idx="115">
                  <c:v>44521</c:v>
                </c:pt>
                <c:pt idx="116">
                  <c:v>44531</c:v>
                </c:pt>
                <c:pt idx="117">
                  <c:v>44562</c:v>
                </c:pt>
                <c:pt idx="118">
                  <c:v>44593</c:v>
                </c:pt>
                <c:pt idx="119">
                  <c:v>44621</c:v>
                </c:pt>
                <c:pt idx="120">
                  <c:v>44652</c:v>
                </c:pt>
                <c:pt idx="121">
                  <c:v>44682</c:v>
                </c:pt>
                <c:pt idx="122">
                  <c:v>44713</c:v>
                </c:pt>
                <c:pt idx="123">
                  <c:v>44743</c:v>
                </c:pt>
                <c:pt idx="124">
                  <c:v>44774</c:v>
                </c:pt>
                <c:pt idx="125">
                  <c:v>44805</c:v>
                </c:pt>
                <c:pt idx="126">
                  <c:v>44835</c:v>
                </c:pt>
              </c:numCache>
            </c:numRef>
          </c:cat>
          <c:val>
            <c:numRef>
              <c:f>'Water Discharge Pt 24'!$G$10:$G$136</c:f>
              <c:numCache>
                <c:formatCode>General</c:formatCode>
                <c:ptCount val="127"/>
                <c:pt idx="0">
                  <c:v>31</c:v>
                </c:pt>
                <c:pt idx="1">
                  <c:v>0</c:v>
                </c:pt>
                <c:pt idx="2">
                  <c:v>0</c:v>
                </c:pt>
                <c:pt idx="3">
                  <c:v>0</c:v>
                </c:pt>
                <c:pt idx="4">
                  <c:v>0</c:v>
                </c:pt>
                <c:pt idx="5">
                  <c:v>0</c:v>
                </c:pt>
                <c:pt idx="6">
                  <c:v>0</c:v>
                </c:pt>
                <c:pt idx="7">
                  <c:v>0</c:v>
                </c:pt>
                <c:pt idx="8">
                  <c:v>192</c:v>
                </c:pt>
                <c:pt idx="9">
                  <c:v>79</c:v>
                </c:pt>
                <c:pt idx="10">
                  <c:v>0</c:v>
                </c:pt>
                <c:pt idx="11">
                  <c:v>0</c:v>
                </c:pt>
                <c:pt idx="12">
                  <c:v>384</c:v>
                </c:pt>
                <c:pt idx="13">
                  <c:v>0</c:v>
                </c:pt>
                <c:pt idx="14">
                  <c:v>14</c:v>
                </c:pt>
                <c:pt idx="15">
                  <c:v>0</c:v>
                </c:pt>
                <c:pt idx="16">
                  <c:v>0</c:v>
                </c:pt>
                <c:pt idx="17">
                  <c:v>637</c:v>
                </c:pt>
                <c:pt idx="18">
                  <c:v>556.99999999999989</c:v>
                </c:pt>
                <c:pt idx="19">
                  <c:v>208</c:v>
                </c:pt>
                <c:pt idx="20">
                  <c:v>7</c:v>
                </c:pt>
                <c:pt idx="21">
                  <c:v>0</c:v>
                </c:pt>
                <c:pt idx="22">
                  <c:v>0</c:v>
                </c:pt>
                <c:pt idx="23">
                  <c:v>0</c:v>
                </c:pt>
                <c:pt idx="24">
                  <c:v>206</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124</c:v>
                </c:pt>
                <c:pt idx="57">
                  <c:v>0</c:v>
                </c:pt>
                <c:pt idx="58">
                  <c:v>0</c:v>
                </c:pt>
                <c:pt idx="59">
                  <c:v>0</c:v>
                </c:pt>
                <c:pt idx="60">
                  <c:v>0</c:v>
                </c:pt>
                <c:pt idx="61">
                  <c:v>0</c:v>
                </c:pt>
                <c:pt idx="62">
                  <c:v>0</c:v>
                </c:pt>
                <c:pt idx="63" formatCode="#,##0">
                  <c:v>0</c:v>
                </c:pt>
                <c:pt idx="64" formatCode="#,##0">
                  <c:v>0</c:v>
                </c:pt>
                <c:pt idx="65" formatCode="#,##0">
                  <c:v>0</c:v>
                </c:pt>
                <c:pt idx="66" formatCode="#,##0">
                  <c:v>4</c:v>
                </c:pt>
                <c:pt idx="67" formatCode="#,##0">
                  <c:v>58</c:v>
                </c:pt>
                <c:pt idx="68" formatCode="#,##0">
                  <c:v>81</c:v>
                </c:pt>
                <c:pt idx="69" formatCode="0">
                  <c:v>0</c:v>
                </c:pt>
                <c:pt idx="70" formatCode="0">
                  <c:v>0</c:v>
                </c:pt>
                <c:pt idx="71">
                  <c:v>0</c:v>
                </c:pt>
                <c:pt idx="72">
                  <c:v>0</c:v>
                </c:pt>
                <c:pt idx="73">
                  <c:v>0</c:v>
                </c:pt>
                <c:pt idx="74">
                  <c:v>0</c:v>
                </c:pt>
                <c:pt idx="75">
                  <c:v>0</c:v>
                </c:pt>
                <c:pt idx="76">
                  <c:v>0</c:v>
                </c:pt>
                <c:pt idx="77">
                  <c:v>0</c:v>
                </c:pt>
                <c:pt idx="78">
                  <c:v>0</c:v>
                </c:pt>
                <c:pt idx="79">
                  <c:v>0</c:v>
                </c:pt>
                <c:pt idx="80">
                  <c:v>0</c:v>
                </c:pt>
                <c:pt idx="81">
                  <c:v>0</c:v>
                </c:pt>
                <c:pt idx="82">
                  <c:v>0</c:v>
                </c:pt>
                <c:pt idx="83">
                  <c:v>10</c:v>
                </c:pt>
                <c:pt idx="84">
                  <c:v>90</c:v>
                </c:pt>
                <c:pt idx="85">
                  <c:v>0</c:v>
                </c:pt>
                <c:pt idx="86">
                  <c:v>0</c:v>
                </c:pt>
                <c:pt idx="87">
                  <c:v>478</c:v>
                </c:pt>
                <c:pt idx="88">
                  <c:v>430</c:v>
                </c:pt>
                <c:pt idx="89">
                  <c:v>370</c:v>
                </c:pt>
                <c:pt idx="90">
                  <c:v>180</c:v>
                </c:pt>
                <c:pt idx="91">
                  <c:v>90</c:v>
                </c:pt>
                <c:pt idx="92">
                  <c:v>0</c:v>
                </c:pt>
                <c:pt idx="93">
                  <c:v>0</c:v>
                </c:pt>
                <c:pt idx="94">
                  <c:v>0</c:v>
                </c:pt>
                <c:pt idx="95">
                  <c:v>190</c:v>
                </c:pt>
                <c:pt idx="96">
                  <c:v>120</c:v>
                </c:pt>
                <c:pt idx="97">
                  <c:v>0</c:v>
                </c:pt>
                <c:pt idx="98">
                  <c:v>0</c:v>
                </c:pt>
                <c:pt idx="99">
                  <c:v>0</c:v>
                </c:pt>
                <c:pt idx="100">
                  <c:v>0</c:v>
                </c:pt>
                <c:pt idx="101">
                  <c:v>0</c:v>
                </c:pt>
                <c:pt idx="102">
                  <c:v>0</c:v>
                </c:pt>
                <c:pt idx="103">
                  <c:v>312</c:v>
                </c:pt>
                <c:pt idx="104">
                  <c:v>546</c:v>
                </c:pt>
                <c:pt idx="105">
                  <c:v>885</c:v>
                </c:pt>
                <c:pt idx="106">
                  <c:v>818</c:v>
                </c:pt>
                <c:pt idx="107">
                  <c:v>0</c:v>
                </c:pt>
                <c:pt idx="108">
                  <c:v>1352</c:v>
                </c:pt>
                <c:pt idx="109">
                  <c:v>182</c:v>
                </c:pt>
                <c:pt idx="110">
                  <c:v>1226</c:v>
                </c:pt>
                <c:pt idx="111">
                  <c:v>344</c:v>
                </c:pt>
                <c:pt idx="112">
                  <c:v>0</c:v>
                </c:pt>
                <c:pt idx="113">
                  <c:v>721</c:v>
                </c:pt>
                <c:pt idx="114">
                  <c:v>371</c:v>
                </c:pt>
                <c:pt idx="115">
                  <c:v>0</c:v>
                </c:pt>
                <c:pt idx="116">
                  <c:v>0</c:v>
                </c:pt>
                <c:pt idx="117">
                  <c:v>0</c:v>
                </c:pt>
                <c:pt idx="118">
                  <c:v>0</c:v>
                </c:pt>
                <c:pt idx="119">
                  <c:v>0</c:v>
                </c:pt>
                <c:pt idx="120">
                  <c:v>0</c:v>
                </c:pt>
                <c:pt idx="121">
                  <c:v>0</c:v>
                </c:pt>
                <c:pt idx="122">
                  <c:v>0</c:v>
                </c:pt>
                <c:pt idx="123">
                  <c:v>316</c:v>
                </c:pt>
                <c:pt idx="124">
                  <c:v>1074</c:v>
                </c:pt>
                <c:pt idx="125">
                  <c:v>377</c:v>
                </c:pt>
                <c:pt idx="126">
                  <c:v>0</c:v>
                </c:pt>
              </c:numCache>
            </c:numRef>
          </c:val>
          <c:extLst>
            <c:ext xmlns:c16="http://schemas.microsoft.com/office/drawing/2014/chart" uri="{C3380CC4-5D6E-409C-BE32-E72D297353CC}">
              <c16:uniqueId val="{00000001-EEAF-45D2-A188-60AE3AC8D3C9}"/>
            </c:ext>
          </c:extLst>
        </c:ser>
        <c:dLbls>
          <c:showLegendKey val="0"/>
          <c:showVal val="0"/>
          <c:showCatName val="0"/>
          <c:showSerName val="0"/>
          <c:showPercent val="0"/>
          <c:showBubbleSize val="0"/>
        </c:dLbls>
        <c:gapWidth val="150"/>
        <c:axId val="522577200"/>
        <c:axId val="1"/>
      </c:barChart>
      <c:lineChart>
        <c:grouping val="standard"/>
        <c:varyColors val="0"/>
        <c:ser>
          <c:idx val="2"/>
          <c:order val="2"/>
          <c:tx>
            <c:strRef>
              <c:f>'Water Discharge Pt 24'!$E$9</c:f>
              <c:strCache>
                <c:ptCount val="1"/>
                <c:pt idx="0">
                  <c:v>Average Flow
(kL/Day)</c:v>
                </c:pt>
              </c:strCache>
            </c:strRef>
          </c:tx>
          <c:spPr>
            <a:ln>
              <a:solidFill>
                <a:srgbClr val="98A4AE"/>
              </a:solidFill>
            </a:ln>
          </c:spPr>
          <c:marker>
            <c:symbol val="none"/>
          </c:marker>
          <c:cat>
            <c:numRef>
              <c:f>'Water Discharge Pt 24'!$B$10:$B$136</c:f>
              <c:numCache>
                <c:formatCode>mmm\-yy</c:formatCode>
                <c:ptCount val="127"/>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pt idx="106">
                  <c:v>44228</c:v>
                </c:pt>
                <c:pt idx="107">
                  <c:v>44256</c:v>
                </c:pt>
                <c:pt idx="108">
                  <c:v>44287</c:v>
                </c:pt>
                <c:pt idx="109">
                  <c:v>44317</c:v>
                </c:pt>
                <c:pt idx="110">
                  <c:v>44348</c:v>
                </c:pt>
                <c:pt idx="111">
                  <c:v>44378</c:v>
                </c:pt>
                <c:pt idx="112">
                  <c:v>44409</c:v>
                </c:pt>
                <c:pt idx="113">
                  <c:v>44440</c:v>
                </c:pt>
                <c:pt idx="114">
                  <c:v>44490</c:v>
                </c:pt>
                <c:pt idx="115">
                  <c:v>44521</c:v>
                </c:pt>
                <c:pt idx="116">
                  <c:v>44531</c:v>
                </c:pt>
                <c:pt idx="117">
                  <c:v>44562</c:v>
                </c:pt>
                <c:pt idx="118">
                  <c:v>44593</c:v>
                </c:pt>
                <c:pt idx="119">
                  <c:v>44621</c:v>
                </c:pt>
                <c:pt idx="120">
                  <c:v>44652</c:v>
                </c:pt>
                <c:pt idx="121">
                  <c:v>44682</c:v>
                </c:pt>
                <c:pt idx="122">
                  <c:v>44713</c:v>
                </c:pt>
                <c:pt idx="123">
                  <c:v>44743</c:v>
                </c:pt>
                <c:pt idx="124">
                  <c:v>44774</c:v>
                </c:pt>
                <c:pt idx="125">
                  <c:v>44805</c:v>
                </c:pt>
                <c:pt idx="126">
                  <c:v>44835</c:v>
                </c:pt>
              </c:numCache>
            </c:numRef>
          </c:cat>
          <c:val>
            <c:numRef>
              <c:f>'Water Discharge Pt 24'!$E$10:$E$136</c:f>
              <c:numCache>
                <c:formatCode>#,##0</c:formatCode>
                <c:ptCount val="127"/>
                <c:pt idx="0">
                  <c:v>580</c:v>
                </c:pt>
                <c:pt idx="1">
                  <c:v>139</c:v>
                </c:pt>
                <c:pt idx="2">
                  <c:v>143</c:v>
                </c:pt>
                <c:pt idx="3">
                  <c:v>225</c:v>
                </c:pt>
                <c:pt idx="4">
                  <c:v>1081</c:v>
                </c:pt>
                <c:pt idx="5">
                  <c:v>594</c:v>
                </c:pt>
                <c:pt idx="6">
                  <c:v>122</c:v>
                </c:pt>
                <c:pt idx="7">
                  <c:v>756</c:v>
                </c:pt>
                <c:pt idx="8">
                  <c:v>1311</c:v>
                </c:pt>
                <c:pt idx="9">
                  <c:v>1146</c:v>
                </c:pt>
                <c:pt idx="10">
                  <c:v>1024</c:v>
                </c:pt>
                <c:pt idx="11">
                  <c:v>1044</c:v>
                </c:pt>
                <c:pt idx="12">
                  <c:v>1150</c:v>
                </c:pt>
                <c:pt idx="13">
                  <c:v>1045</c:v>
                </c:pt>
                <c:pt idx="14">
                  <c:v>1157</c:v>
                </c:pt>
                <c:pt idx="15">
                  <c:v>1046</c:v>
                </c:pt>
                <c:pt idx="16">
                  <c:v>828</c:v>
                </c:pt>
                <c:pt idx="17">
                  <c:v>1150</c:v>
                </c:pt>
                <c:pt idx="18">
                  <c:v>1181.7419354838707</c:v>
                </c:pt>
                <c:pt idx="19">
                  <c:v>988</c:v>
                </c:pt>
                <c:pt idx="20">
                  <c:v>1063</c:v>
                </c:pt>
                <c:pt idx="21">
                  <c:v>1013</c:v>
                </c:pt>
                <c:pt idx="22">
                  <c:v>117</c:v>
                </c:pt>
                <c:pt idx="23">
                  <c:v>506</c:v>
                </c:pt>
                <c:pt idx="24">
                  <c:v>1271</c:v>
                </c:pt>
                <c:pt idx="25">
                  <c:v>664</c:v>
                </c:pt>
                <c:pt idx="26">
                  <c:v>589</c:v>
                </c:pt>
                <c:pt idx="27">
                  <c:v>342</c:v>
                </c:pt>
                <c:pt idx="28">
                  <c:v>213</c:v>
                </c:pt>
                <c:pt idx="29">
                  <c:v>113</c:v>
                </c:pt>
                <c:pt idx="30">
                  <c:v>344</c:v>
                </c:pt>
                <c:pt idx="31">
                  <c:v>318</c:v>
                </c:pt>
                <c:pt idx="32">
                  <c:v>330</c:v>
                </c:pt>
                <c:pt idx="33">
                  <c:v>135</c:v>
                </c:pt>
                <c:pt idx="34">
                  <c:v>150</c:v>
                </c:pt>
                <c:pt idx="35">
                  <c:v>155</c:v>
                </c:pt>
                <c:pt idx="36">
                  <c:v>284</c:v>
                </c:pt>
                <c:pt idx="37">
                  <c:v>99</c:v>
                </c:pt>
                <c:pt idx="38">
                  <c:v>196</c:v>
                </c:pt>
                <c:pt idx="39">
                  <c:v>155</c:v>
                </c:pt>
                <c:pt idx="40">
                  <c:v>354</c:v>
                </c:pt>
                <c:pt idx="41">
                  <c:v>662</c:v>
                </c:pt>
                <c:pt idx="42">
                  <c:v>561</c:v>
                </c:pt>
                <c:pt idx="43">
                  <c:v>346</c:v>
                </c:pt>
                <c:pt idx="44">
                  <c:v>962</c:v>
                </c:pt>
                <c:pt idx="45">
                  <c:v>679</c:v>
                </c:pt>
                <c:pt idx="46">
                  <c:v>71</c:v>
                </c:pt>
                <c:pt idx="47">
                  <c:v>38</c:v>
                </c:pt>
                <c:pt idx="48">
                  <c:v>11</c:v>
                </c:pt>
                <c:pt idx="49">
                  <c:v>29</c:v>
                </c:pt>
                <c:pt idx="50">
                  <c:v>23</c:v>
                </c:pt>
                <c:pt idx="51">
                  <c:v>40</c:v>
                </c:pt>
                <c:pt idx="52">
                  <c:v>420</c:v>
                </c:pt>
                <c:pt idx="53">
                  <c:v>652</c:v>
                </c:pt>
                <c:pt idx="54">
                  <c:v>255</c:v>
                </c:pt>
                <c:pt idx="55">
                  <c:v>611</c:v>
                </c:pt>
                <c:pt idx="56">
                  <c:v>679</c:v>
                </c:pt>
                <c:pt idx="57">
                  <c:v>325</c:v>
                </c:pt>
                <c:pt idx="58">
                  <c:v>8</c:v>
                </c:pt>
                <c:pt idx="59">
                  <c:v>12</c:v>
                </c:pt>
                <c:pt idx="60">
                  <c:v>117</c:v>
                </c:pt>
                <c:pt idx="61">
                  <c:v>996</c:v>
                </c:pt>
                <c:pt idx="62">
                  <c:v>137</c:v>
                </c:pt>
                <c:pt idx="63">
                  <c:v>1383</c:v>
                </c:pt>
                <c:pt idx="64">
                  <c:v>1031</c:v>
                </c:pt>
                <c:pt idx="65">
                  <c:v>1354</c:v>
                </c:pt>
                <c:pt idx="66">
                  <c:v>765</c:v>
                </c:pt>
                <c:pt idx="67">
                  <c:v>543</c:v>
                </c:pt>
                <c:pt idx="68">
                  <c:v>821</c:v>
                </c:pt>
                <c:pt idx="69" formatCode="0">
                  <c:v>938</c:v>
                </c:pt>
                <c:pt idx="70" formatCode="0">
                  <c:v>851</c:v>
                </c:pt>
                <c:pt idx="71">
                  <c:v>435</c:v>
                </c:pt>
                <c:pt idx="72">
                  <c:v>110</c:v>
                </c:pt>
                <c:pt idx="73">
                  <c:v>300</c:v>
                </c:pt>
                <c:pt idx="74">
                  <c:v>251</c:v>
                </c:pt>
                <c:pt idx="75">
                  <c:v>323</c:v>
                </c:pt>
                <c:pt idx="76">
                  <c:v>250</c:v>
                </c:pt>
                <c:pt idx="77">
                  <c:v>38.1</c:v>
                </c:pt>
                <c:pt idx="78">
                  <c:v>20</c:v>
                </c:pt>
                <c:pt idx="79">
                  <c:v>12.2</c:v>
                </c:pt>
                <c:pt idx="80">
                  <c:v>67</c:v>
                </c:pt>
                <c:pt idx="81">
                  <c:v>55.64</c:v>
                </c:pt>
                <c:pt idx="82">
                  <c:v>220</c:v>
                </c:pt>
                <c:pt idx="83">
                  <c:v>620</c:v>
                </c:pt>
                <c:pt idx="84">
                  <c:v>820</c:v>
                </c:pt>
                <c:pt idx="85">
                  <c:v>750</c:v>
                </c:pt>
                <c:pt idx="86">
                  <c:v>1590</c:v>
                </c:pt>
                <c:pt idx="87">
                  <c:v>1306</c:v>
                </c:pt>
                <c:pt idx="88">
                  <c:v>1691</c:v>
                </c:pt>
                <c:pt idx="89">
                  <c:v>1320</c:v>
                </c:pt>
                <c:pt idx="90">
                  <c:v>1362.45</c:v>
                </c:pt>
                <c:pt idx="91">
                  <c:v>990</c:v>
                </c:pt>
                <c:pt idx="92">
                  <c:v>840</c:v>
                </c:pt>
                <c:pt idx="93">
                  <c:v>990</c:v>
                </c:pt>
                <c:pt idx="94">
                  <c:v>600</c:v>
                </c:pt>
                <c:pt idx="95">
                  <c:v>690</c:v>
                </c:pt>
                <c:pt idx="96">
                  <c:v>750</c:v>
                </c:pt>
                <c:pt idx="97">
                  <c:v>350</c:v>
                </c:pt>
                <c:pt idx="98">
                  <c:v>738</c:v>
                </c:pt>
                <c:pt idx="99">
                  <c:v>646.43299999999999</c:v>
                </c:pt>
                <c:pt idx="100">
                  <c:v>534</c:v>
                </c:pt>
                <c:pt idx="101">
                  <c:v>689</c:v>
                </c:pt>
                <c:pt idx="102">
                  <c:v>927.58</c:v>
                </c:pt>
                <c:pt idx="103">
                  <c:v>1826.9</c:v>
                </c:pt>
                <c:pt idx="104">
                  <c:v>2139.06</c:v>
                </c:pt>
                <c:pt idx="105">
                  <c:v>2173.35</c:v>
                </c:pt>
                <c:pt idx="106">
                  <c:v>2420.86</c:v>
                </c:pt>
                <c:pt idx="107">
                  <c:v>2344.355</c:v>
                </c:pt>
                <c:pt idx="108">
                  <c:v>2724.7660000000001</c:v>
                </c:pt>
                <c:pt idx="109">
                  <c:v>2375</c:v>
                </c:pt>
                <c:pt idx="110">
                  <c:v>2326.7330000000002</c:v>
                </c:pt>
                <c:pt idx="111">
                  <c:v>1820.452</c:v>
                </c:pt>
                <c:pt idx="112">
                  <c:v>1694</c:v>
                </c:pt>
                <c:pt idx="113">
                  <c:v>2011.3</c:v>
                </c:pt>
                <c:pt idx="114">
                  <c:v>1728</c:v>
                </c:pt>
                <c:pt idx="115">
                  <c:v>391</c:v>
                </c:pt>
                <c:pt idx="116" formatCode="General">
                  <c:v>876</c:v>
                </c:pt>
                <c:pt idx="117" formatCode="General">
                  <c:v>1093</c:v>
                </c:pt>
                <c:pt idx="118" formatCode="General">
                  <c:v>903</c:v>
                </c:pt>
                <c:pt idx="119" formatCode="General">
                  <c:v>595</c:v>
                </c:pt>
                <c:pt idx="120" formatCode="General">
                  <c:v>687</c:v>
                </c:pt>
                <c:pt idx="121" formatCode="General">
                  <c:v>674</c:v>
                </c:pt>
                <c:pt idx="122" formatCode="General">
                  <c:v>720</c:v>
                </c:pt>
                <c:pt idx="123">
                  <c:v>2071</c:v>
                </c:pt>
                <c:pt idx="124">
                  <c:v>2426</c:v>
                </c:pt>
                <c:pt idx="125">
                  <c:v>2336</c:v>
                </c:pt>
                <c:pt idx="126">
                  <c:v>1188</c:v>
                </c:pt>
              </c:numCache>
            </c:numRef>
          </c:val>
          <c:smooth val="0"/>
          <c:extLst>
            <c:ext xmlns:c16="http://schemas.microsoft.com/office/drawing/2014/chart" uri="{C3380CC4-5D6E-409C-BE32-E72D297353CC}">
              <c16:uniqueId val="{00000002-EEAF-45D2-A188-60AE3AC8D3C9}"/>
            </c:ext>
          </c:extLst>
        </c:ser>
        <c:ser>
          <c:idx val="3"/>
          <c:order val="3"/>
          <c:tx>
            <c:strRef>
              <c:f>'Water Discharge Pt 24'!$H$9</c:f>
              <c:strCache>
                <c:ptCount val="1"/>
                <c:pt idx="0">
                  <c:v>EPL Volume Limit
(kL/Day)</c:v>
                </c:pt>
              </c:strCache>
            </c:strRef>
          </c:tx>
          <c:spPr>
            <a:ln>
              <a:solidFill>
                <a:srgbClr val="978C87"/>
              </a:solidFill>
            </a:ln>
          </c:spPr>
          <c:marker>
            <c:symbol val="none"/>
          </c:marker>
          <c:cat>
            <c:numRef>
              <c:f>'Water Discharge Pt 24'!$B$10:$B$136</c:f>
              <c:numCache>
                <c:formatCode>mmm\-yy</c:formatCode>
                <c:ptCount val="127"/>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pt idx="106">
                  <c:v>44228</c:v>
                </c:pt>
                <c:pt idx="107">
                  <c:v>44256</c:v>
                </c:pt>
                <c:pt idx="108">
                  <c:v>44287</c:v>
                </c:pt>
                <c:pt idx="109">
                  <c:v>44317</c:v>
                </c:pt>
                <c:pt idx="110">
                  <c:v>44348</c:v>
                </c:pt>
                <c:pt idx="111">
                  <c:v>44378</c:v>
                </c:pt>
                <c:pt idx="112">
                  <c:v>44409</c:v>
                </c:pt>
                <c:pt idx="113">
                  <c:v>44440</c:v>
                </c:pt>
                <c:pt idx="114">
                  <c:v>44490</c:v>
                </c:pt>
                <c:pt idx="115">
                  <c:v>44521</c:v>
                </c:pt>
                <c:pt idx="116">
                  <c:v>44531</c:v>
                </c:pt>
                <c:pt idx="117">
                  <c:v>44562</c:v>
                </c:pt>
                <c:pt idx="118">
                  <c:v>44593</c:v>
                </c:pt>
                <c:pt idx="119">
                  <c:v>44621</c:v>
                </c:pt>
                <c:pt idx="120">
                  <c:v>44652</c:v>
                </c:pt>
                <c:pt idx="121">
                  <c:v>44682</c:v>
                </c:pt>
                <c:pt idx="122">
                  <c:v>44713</c:v>
                </c:pt>
                <c:pt idx="123">
                  <c:v>44743</c:v>
                </c:pt>
                <c:pt idx="124">
                  <c:v>44774</c:v>
                </c:pt>
                <c:pt idx="125">
                  <c:v>44805</c:v>
                </c:pt>
                <c:pt idx="126">
                  <c:v>44835</c:v>
                </c:pt>
              </c:numCache>
            </c:numRef>
          </c:cat>
          <c:val>
            <c:numRef>
              <c:f>'Water Discharge Pt 24'!$H$10:$H$136</c:f>
              <c:numCache>
                <c:formatCode>General</c:formatCode>
                <c:ptCount val="127"/>
                <c:pt idx="0">
                  <c:v>3000</c:v>
                </c:pt>
                <c:pt idx="1">
                  <c:v>3000</c:v>
                </c:pt>
                <c:pt idx="2">
                  <c:v>3000</c:v>
                </c:pt>
                <c:pt idx="3">
                  <c:v>3000</c:v>
                </c:pt>
                <c:pt idx="4">
                  <c:v>3000</c:v>
                </c:pt>
                <c:pt idx="5">
                  <c:v>3000</c:v>
                </c:pt>
                <c:pt idx="6">
                  <c:v>3000</c:v>
                </c:pt>
                <c:pt idx="7">
                  <c:v>3000</c:v>
                </c:pt>
                <c:pt idx="8">
                  <c:v>3000</c:v>
                </c:pt>
                <c:pt idx="9">
                  <c:v>3000</c:v>
                </c:pt>
                <c:pt idx="10">
                  <c:v>3000</c:v>
                </c:pt>
                <c:pt idx="11">
                  <c:v>3000</c:v>
                </c:pt>
                <c:pt idx="12">
                  <c:v>3000</c:v>
                </c:pt>
                <c:pt idx="13">
                  <c:v>3000</c:v>
                </c:pt>
                <c:pt idx="14">
                  <c:v>3000</c:v>
                </c:pt>
                <c:pt idx="15">
                  <c:v>3000</c:v>
                </c:pt>
                <c:pt idx="16">
                  <c:v>3000</c:v>
                </c:pt>
                <c:pt idx="17">
                  <c:v>3000</c:v>
                </c:pt>
                <c:pt idx="18">
                  <c:v>3000</c:v>
                </c:pt>
                <c:pt idx="19">
                  <c:v>3000</c:v>
                </c:pt>
                <c:pt idx="20">
                  <c:v>3000</c:v>
                </c:pt>
                <c:pt idx="21">
                  <c:v>3000</c:v>
                </c:pt>
                <c:pt idx="22">
                  <c:v>3000</c:v>
                </c:pt>
                <c:pt idx="23">
                  <c:v>3000</c:v>
                </c:pt>
                <c:pt idx="24">
                  <c:v>3000</c:v>
                </c:pt>
                <c:pt idx="25">
                  <c:v>3000</c:v>
                </c:pt>
                <c:pt idx="26">
                  <c:v>3000</c:v>
                </c:pt>
                <c:pt idx="27">
                  <c:v>3000</c:v>
                </c:pt>
                <c:pt idx="28">
                  <c:v>3000</c:v>
                </c:pt>
                <c:pt idx="29">
                  <c:v>3000</c:v>
                </c:pt>
                <c:pt idx="30">
                  <c:v>3000</c:v>
                </c:pt>
                <c:pt idx="31">
                  <c:v>3000</c:v>
                </c:pt>
                <c:pt idx="32">
                  <c:v>3000</c:v>
                </c:pt>
                <c:pt idx="33">
                  <c:v>3000</c:v>
                </c:pt>
                <c:pt idx="34">
                  <c:v>3000</c:v>
                </c:pt>
                <c:pt idx="35">
                  <c:v>3000</c:v>
                </c:pt>
                <c:pt idx="36">
                  <c:v>3000</c:v>
                </c:pt>
                <c:pt idx="37">
                  <c:v>3000</c:v>
                </c:pt>
                <c:pt idx="38">
                  <c:v>3000</c:v>
                </c:pt>
                <c:pt idx="39">
                  <c:v>3000</c:v>
                </c:pt>
                <c:pt idx="40">
                  <c:v>3000</c:v>
                </c:pt>
                <c:pt idx="41">
                  <c:v>3000</c:v>
                </c:pt>
                <c:pt idx="42">
                  <c:v>3000</c:v>
                </c:pt>
                <c:pt idx="43">
                  <c:v>3000</c:v>
                </c:pt>
                <c:pt idx="44">
                  <c:v>3000</c:v>
                </c:pt>
                <c:pt idx="45">
                  <c:v>3000</c:v>
                </c:pt>
                <c:pt idx="46">
                  <c:v>3000</c:v>
                </c:pt>
                <c:pt idx="47">
                  <c:v>3000</c:v>
                </c:pt>
                <c:pt idx="48">
                  <c:v>3000</c:v>
                </c:pt>
                <c:pt idx="49">
                  <c:v>3000</c:v>
                </c:pt>
                <c:pt idx="50">
                  <c:v>3000</c:v>
                </c:pt>
                <c:pt idx="51">
                  <c:v>3000</c:v>
                </c:pt>
                <c:pt idx="52">
                  <c:v>3000</c:v>
                </c:pt>
                <c:pt idx="53">
                  <c:v>3000</c:v>
                </c:pt>
                <c:pt idx="54">
                  <c:v>3000</c:v>
                </c:pt>
                <c:pt idx="55">
                  <c:v>3000</c:v>
                </c:pt>
                <c:pt idx="56">
                  <c:v>3000</c:v>
                </c:pt>
                <c:pt idx="57">
                  <c:v>3000</c:v>
                </c:pt>
                <c:pt idx="58">
                  <c:v>3000</c:v>
                </c:pt>
                <c:pt idx="59">
                  <c:v>3000</c:v>
                </c:pt>
                <c:pt idx="60">
                  <c:v>3000</c:v>
                </c:pt>
                <c:pt idx="61">
                  <c:v>3000</c:v>
                </c:pt>
                <c:pt idx="62">
                  <c:v>3000</c:v>
                </c:pt>
                <c:pt idx="63">
                  <c:v>3000</c:v>
                </c:pt>
                <c:pt idx="64">
                  <c:v>3000</c:v>
                </c:pt>
                <c:pt idx="65">
                  <c:v>3000</c:v>
                </c:pt>
                <c:pt idx="66">
                  <c:v>3000</c:v>
                </c:pt>
                <c:pt idx="67">
                  <c:v>3000</c:v>
                </c:pt>
                <c:pt idx="68">
                  <c:v>3000</c:v>
                </c:pt>
                <c:pt idx="69">
                  <c:v>3000</c:v>
                </c:pt>
                <c:pt idx="70">
                  <c:v>3000</c:v>
                </c:pt>
                <c:pt idx="71">
                  <c:v>3000</c:v>
                </c:pt>
                <c:pt idx="72">
                  <c:v>3000</c:v>
                </c:pt>
                <c:pt idx="73">
                  <c:v>3000</c:v>
                </c:pt>
                <c:pt idx="74">
                  <c:v>3000</c:v>
                </c:pt>
                <c:pt idx="75">
                  <c:v>3000</c:v>
                </c:pt>
                <c:pt idx="76">
                  <c:v>3000</c:v>
                </c:pt>
                <c:pt idx="77">
                  <c:v>3000</c:v>
                </c:pt>
                <c:pt idx="78">
                  <c:v>3000</c:v>
                </c:pt>
                <c:pt idx="79">
                  <c:v>3000</c:v>
                </c:pt>
                <c:pt idx="80">
                  <c:v>3000</c:v>
                </c:pt>
                <c:pt idx="81">
                  <c:v>3000</c:v>
                </c:pt>
                <c:pt idx="82">
                  <c:v>3000</c:v>
                </c:pt>
                <c:pt idx="83">
                  <c:v>3000</c:v>
                </c:pt>
                <c:pt idx="84">
                  <c:v>3000</c:v>
                </c:pt>
                <c:pt idx="85">
                  <c:v>3000</c:v>
                </c:pt>
                <c:pt idx="86">
                  <c:v>3000</c:v>
                </c:pt>
                <c:pt idx="87">
                  <c:v>3000</c:v>
                </c:pt>
                <c:pt idx="88">
                  <c:v>3000</c:v>
                </c:pt>
                <c:pt idx="89">
                  <c:v>4700</c:v>
                </c:pt>
                <c:pt idx="90">
                  <c:v>4700</c:v>
                </c:pt>
                <c:pt idx="91">
                  <c:v>4700</c:v>
                </c:pt>
                <c:pt idx="92">
                  <c:v>4700</c:v>
                </c:pt>
                <c:pt idx="93">
                  <c:v>4700</c:v>
                </c:pt>
                <c:pt idx="94">
                  <c:v>4700</c:v>
                </c:pt>
                <c:pt idx="95">
                  <c:v>4700</c:v>
                </c:pt>
                <c:pt idx="96">
                  <c:v>4700</c:v>
                </c:pt>
                <c:pt idx="97">
                  <c:v>4700</c:v>
                </c:pt>
                <c:pt idx="98">
                  <c:v>4700</c:v>
                </c:pt>
                <c:pt idx="99">
                  <c:v>4700</c:v>
                </c:pt>
                <c:pt idx="100">
                  <c:v>4700</c:v>
                </c:pt>
                <c:pt idx="101">
                  <c:v>4700</c:v>
                </c:pt>
                <c:pt idx="102">
                  <c:v>4700</c:v>
                </c:pt>
                <c:pt idx="103">
                  <c:v>4700</c:v>
                </c:pt>
                <c:pt idx="104">
                  <c:v>4700</c:v>
                </c:pt>
                <c:pt idx="105">
                  <c:v>4700</c:v>
                </c:pt>
                <c:pt idx="106">
                  <c:v>4700</c:v>
                </c:pt>
                <c:pt idx="107">
                  <c:v>4700</c:v>
                </c:pt>
                <c:pt idx="108">
                  <c:v>4700</c:v>
                </c:pt>
                <c:pt idx="109">
                  <c:v>4700</c:v>
                </c:pt>
                <c:pt idx="110">
                  <c:v>4700</c:v>
                </c:pt>
                <c:pt idx="111">
                  <c:v>4700</c:v>
                </c:pt>
                <c:pt idx="112">
                  <c:v>4700</c:v>
                </c:pt>
                <c:pt idx="113">
                  <c:v>4700</c:v>
                </c:pt>
                <c:pt idx="114">
                  <c:v>4700</c:v>
                </c:pt>
                <c:pt idx="115">
                  <c:v>4700</c:v>
                </c:pt>
                <c:pt idx="116">
                  <c:v>4700</c:v>
                </c:pt>
                <c:pt idx="117">
                  <c:v>4700</c:v>
                </c:pt>
                <c:pt idx="118">
                  <c:v>4700</c:v>
                </c:pt>
                <c:pt idx="119">
                  <c:v>4700</c:v>
                </c:pt>
                <c:pt idx="120">
                  <c:v>4700</c:v>
                </c:pt>
                <c:pt idx="121">
                  <c:v>4700</c:v>
                </c:pt>
                <c:pt idx="122">
                  <c:v>4700</c:v>
                </c:pt>
                <c:pt idx="123">
                  <c:v>4700</c:v>
                </c:pt>
                <c:pt idx="124">
                  <c:v>4700</c:v>
                </c:pt>
                <c:pt idx="125">
                  <c:v>4700</c:v>
                </c:pt>
                <c:pt idx="126">
                  <c:v>4700</c:v>
                </c:pt>
              </c:numCache>
            </c:numRef>
          </c:val>
          <c:smooth val="0"/>
          <c:extLst>
            <c:ext xmlns:c16="http://schemas.microsoft.com/office/drawing/2014/chart" uri="{C3380CC4-5D6E-409C-BE32-E72D297353CC}">
              <c16:uniqueId val="{00000003-EEAF-45D2-A188-60AE3AC8D3C9}"/>
            </c:ext>
          </c:extLst>
        </c:ser>
        <c:dLbls>
          <c:showLegendKey val="0"/>
          <c:showVal val="0"/>
          <c:showCatName val="0"/>
          <c:showSerName val="0"/>
          <c:showPercent val="0"/>
          <c:showBubbleSize val="0"/>
        </c:dLbls>
        <c:marker val="1"/>
        <c:smooth val="0"/>
        <c:axId val="522577200"/>
        <c:axId val="1"/>
      </c:lineChart>
      <c:catAx>
        <c:axId val="52257720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 sourceLinked="1"/>
        <c:majorTickMark val="out"/>
        <c:minorTickMark val="none"/>
        <c:tickLblPos val="nextTo"/>
        <c:spPr>
          <a:ln>
            <a:noFill/>
          </a:ln>
        </c:spPr>
        <c:txPr>
          <a:bodyPr/>
          <a:lstStyle/>
          <a:p>
            <a:pPr>
              <a:defRPr>
                <a:solidFill>
                  <a:schemeClr val="bg1">
                    <a:lumMod val="50000"/>
                  </a:schemeClr>
                </a:solidFill>
              </a:defRPr>
            </a:pPr>
            <a:endParaRPr lang="en-US"/>
          </a:p>
        </c:txPr>
        <c:crossAx val="522577200"/>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Tota</a:t>
            </a:r>
            <a:r>
              <a:rPr lang="en-AU" baseline="0">
                <a:solidFill>
                  <a:schemeClr val="bg1">
                    <a:lumMod val="50000"/>
                  </a:schemeClr>
                </a:solidFill>
              </a:rPr>
              <a:t>l Flow</a:t>
            </a:r>
            <a:endParaRPr lang="en-AU">
              <a:solidFill>
                <a:schemeClr val="bg1">
                  <a:lumMod val="50000"/>
                </a:schemeClr>
              </a:solidFill>
            </a:endParaRPr>
          </a:p>
        </c:rich>
      </c:tx>
      <c:layout>
        <c:manualLayout>
          <c:xMode val="edge"/>
          <c:yMode val="edge"/>
          <c:x val="1.4344680988950455E-2"/>
          <c:y val="2.0240309157335233E-2"/>
        </c:manualLayout>
      </c:layout>
      <c:overlay val="0"/>
    </c:title>
    <c:autoTitleDeleted val="0"/>
    <c:plotArea>
      <c:layout/>
      <c:lineChart>
        <c:grouping val="standard"/>
        <c:varyColors val="0"/>
        <c:ser>
          <c:idx val="2"/>
          <c:order val="0"/>
          <c:tx>
            <c:strRef>
              <c:f>'Water Discharge Pt 24'!$I$9</c:f>
              <c:strCache>
                <c:ptCount val="1"/>
                <c:pt idx="0">
                  <c:v>Total flow
(kL/Month)</c:v>
                </c:pt>
              </c:strCache>
            </c:strRef>
          </c:tx>
          <c:spPr>
            <a:ln>
              <a:solidFill>
                <a:schemeClr val="tx1">
                  <a:lumMod val="60000"/>
                  <a:lumOff val="40000"/>
                </a:schemeClr>
              </a:solidFill>
            </a:ln>
          </c:spPr>
          <c:marker>
            <c:symbol val="none"/>
          </c:marker>
          <c:cat>
            <c:numRef>
              <c:f>'Water Discharge Pt 24'!$B$99:$B$136</c:f>
              <c:numCache>
                <c:formatCode>mmm\-yy</c:formatCode>
                <c:ptCount val="38"/>
                <c:pt idx="0">
                  <c:v>43709</c:v>
                </c:pt>
                <c:pt idx="1">
                  <c:v>43739</c:v>
                </c:pt>
                <c:pt idx="2">
                  <c:v>43770</c:v>
                </c:pt>
                <c:pt idx="3">
                  <c:v>43800</c:v>
                </c:pt>
                <c:pt idx="4">
                  <c:v>43831</c:v>
                </c:pt>
                <c:pt idx="5">
                  <c:v>43862</c:v>
                </c:pt>
                <c:pt idx="6">
                  <c:v>43891</c:v>
                </c:pt>
                <c:pt idx="7">
                  <c:v>43922</c:v>
                </c:pt>
                <c:pt idx="8">
                  <c:v>43952</c:v>
                </c:pt>
                <c:pt idx="9">
                  <c:v>43983</c:v>
                </c:pt>
                <c:pt idx="10">
                  <c:v>44013</c:v>
                </c:pt>
                <c:pt idx="11">
                  <c:v>44044</c:v>
                </c:pt>
                <c:pt idx="12">
                  <c:v>44075</c:v>
                </c:pt>
                <c:pt idx="13">
                  <c:v>44105</c:v>
                </c:pt>
                <c:pt idx="14">
                  <c:v>44136</c:v>
                </c:pt>
                <c:pt idx="15">
                  <c:v>44166</c:v>
                </c:pt>
                <c:pt idx="16">
                  <c:v>44197</c:v>
                </c:pt>
                <c:pt idx="17">
                  <c:v>44228</c:v>
                </c:pt>
                <c:pt idx="18">
                  <c:v>44256</c:v>
                </c:pt>
                <c:pt idx="19">
                  <c:v>44287</c:v>
                </c:pt>
                <c:pt idx="20">
                  <c:v>44317</c:v>
                </c:pt>
                <c:pt idx="21">
                  <c:v>44348</c:v>
                </c:pt>
                <c:pt idx="22">
                  <c:v>44378</c:v>
                </c:pt>
                <c:pt idx="23">
                  <c:v>44409</c:v>
                </c:pt>
                <c:pt idx="24">
                  <c:v>44440</c:v>
                </c:pt>
                <c:pt idx="25">
                  <c:v>44490</c:v>
                </c:pt>
                <c:pt idx="26">
                  <c:v>44521</c:v>
                </c:pt>
                <c:pt idx="27">
                  <c:v>44531</c:v>
                </c:pt>
                <c:pt idx="28">
                  <c:v>44562</c:v>
                </c:pt>
                <c:pt idx="29">
                  <c:v>44593</c:v>
                </c:pt>
                <c:pt idx="30">
                  <c:v>44621</c:v>
                </c:pt>
                <c:pt idx="31">
                  <c:v>44652</c:v>
                </c:pt>
                <c:pt idx="32">
                  <c:v>44682</c:v>
                </c:pt>
                <c:pt idx="33">
                  <c:v>44713</c:v>
                </c:pt>
                <c:pt idx="34">
                  <c:v>44743</c:v>
                </c:pt>
                <c:pt idx="35">
                  <c:v>44774</c:v>
                </c:pt>
                <c:pt idx="36">
                  <c:v>44805</c:v>
                </c:pt>
                <c:pt idx="37">
                  <c:v>44835</c:v>
                </c:pt>
              </c:numCache>
            </c:numRef>
          </c:cat>
          <c:val>
            <c:numRef>
              <c:f>'Water Discharge Pt 24'!$I$99:$I$136</c:f>
              <c:numCache>
                <c:formatCode>#,##0</c:formatCode>
                <c:ptCount val="38"/>
                <c:pt idx="0">
                  <c:v>39482</c:v>
                </c:pt>
                <c:pt idx="1">
                  <c:v>42236</c:v>
                </c:pt>
                <c:pt idx="2">
                  <c:v>29774</c:v>
                </c:pt>
                <c:pt idx="3">
                  <c:v>26000</c:v>
                </c:pt>
                <c:pt idx="4">
                  <c:v>30760</c:v>
                </c:pt>
                <c:pt idx="5">
                  <c:v>17420</c:v>
                </c:pt>
                <c:pt idx="6">
                  <c:v>21368</c:v>
                </c:pt>
                <c:pt idx="7">
                  <c:v>22441</c:v>
                </c:pt>
                <c:pt idx="8">
                  <c:v>10919</c:v>
                </c:pt>
                <c:pt idx="9">
                  <c:v>22140</c:v>
                </c:pt>
                <c:pt idx="10">
                  <c:v>19393</c:v>
                </c:pt>
                <c:pt idx="11">
                  <c:v>16567</c:v>
                </c:pt>
                <c:pt idx="12">
                  <c:v>20681</c:v>
                </c:pt>
                <c:pt idx="13">
                  <c:v>28755</c:v>
                </c:pt>
                <c:pt idx="14">
                  <c:v>54807</c:v>
                </c:pt>
                <c:pt idx="15">
                  <c:v>66311</c:v>
                </c:pt>
                <c:pt idx="16">
                  <c:v>67374</c:v>
                </c:pt>
                <c:pt idx="17">
                  <c:v>67784</c:v>
                </c:pt>
                <c:pt idx="18">
                  <c:v>72675</c:v>
                </c:pt>
                <c:pt idx="19">
                  <c:v>81743</c:v>
                </c:pt>
                <c:pt idx="20">
                  <c:v>73635</c:v>
                </c:pt>
                <c:pt idx="21">
                  <c:v>69802</c:v>
                </c:pt>
                <c:pt idx="22">
                  <c:v>57088</c:v>
                </c:pt>
                <c:pt idx="23">
                  <c:v>52512</c:v>
                </c:pt>
                <c:pt idx="24">
                  <c:v>60089</c:v>
                </c:pt>
                <c:pt idx="25">
                  <c:v>53580</c:v>
                </c:pt>
                <c:pt idx="26">
                  <c:v>11731</c:v>
                </c:pt>
                <c:pt idx="27">
                  <c:v>27161</c:v>
                </c:pt>
                <c:pt idx="28">
                  <c:v>27315</c:v>
                </c:pt>
                <c:pt idx="29">
                  <c:v>25276</c:v>
                </c:pt>
                <c:pt idx="30">
                  <c:v>21999</c:v>
                </c:pt>
                <c:pt idx="31">
                  <c:v>21711</c:v>
                </c:pt>
                <c:pt idx="32">
                  <c:v>20889</c:v>
                </c:pt>
                <c:pt idx="33">
                  <c:v>21610</c:v>
                </c:pt>
                <c:pt idx="34">
                  <c:v>64197</c:v>
                </c:pt>
                <c:pt idx="35">
                  <c:v>75220</c:v>
                </c:pt>
                <c:pt idx="36">
                  <c:v>70065</c:v>
                </c:pt>
                <c:pt idx="37">
                  <c:v>36832</c:v>
                </c:pt>
              </c:numCache>
            </c:numRef>
          </c:val>
          <c:smooth val="0"/>
          <c:extLst>
            <c:ext xmlns:c16="http://schemas.microsoft.com/office/drawing/2014/chart" uri="{C3380CC4-5D6E-409C-BE32-E72D297353CC}">
              <c16:uniqueId val="{00000002-CE9E-4DD4-AA24-21E53D0B0A39}"/>
            </c:ext>
          </c:extLst>
        </c:ser>
        <c:ser>
          <c:idx val="3"/>
          <c:order val="1"/>
          <c:tx>
            <c:strRef>
              <c:f>'Water Discharge Pt 24'!$J$9</c:f>
              <c:strCache>
                <c:ptCount val="1"/>
                <c:pt idx="0">
                  <c:v>EPL Volume Limit
(kL/Month)</c:v>
                </c:pt>
              </c:strCache>
            </c:strRef>
          </c:tx>
          <c:spPr>
            <a:ln>
              <a:solidFill>
                <a:schemeClr val="bg1">
                  <a:lumMod val="60000"/>
                  <a:lumOff val="40000"/>
                </a:schemeClr>
              </a:solidFill>
            </a:ln>
          </c:spPr>
          <c:marker>
            <c:symbol val="none"/>
          </c:marker>
          <c:cat>
            <c:numRef>
              <c:f>'Water Discharge Pt 24'!$B$99:$B$136</c:f>
              <c:numCache>
                <c:formatCode>mmm\-yy</c:formatCode>
                <c:ptCount val="38"/>
                <c:pt idx="0">
                  <c:v>43709</c:v>
                </c:pt>
                <c:pt idx="1">
                  <c:v>43739</c:v>
                </c:pt>
                <c:pt idx="2">
                  <c:v>43770</c:v>
                </c:pt>
                <c:pt idx="3">
                  <c:v>43800</c:v>
                </c:pt>
                <c:pt idx="4">
                  <c:v>43831</c:v>
                </c:pt>
                <c:pt idx="5">
                  <c:v>43862</c:v>
                </c:pt>
                <c:pt idx="6">
                  <c:v>43891</c:v>
                </c:pt>
                <c:pt idx="7">
                  <c:v>43922</c:v>
                </c:pt>
                <c:pt idx="8">
                  <c:v>43952</c:v>
                </c:pt>
                <c:pt idx="9">
                  <c:v>43983</c:v>
                </c:pt>
                <c:pt idx="10">
                  <c:v>44013</c:v>
                </c:pt>
                <c:pt idx="11">
                  <c:v>44044</c:v>
                </c:pt>
                <c:pt idx="12">
                  <c:v>44075</c:v>
                </c:pt>
                <c:pt idx="13">
                  <c:v>44105</c:v>
                </c:pt>
                <c:pt idx="14">
                  <c:v>44136</c:v>
                </c:pt>
                <c:pt idx="15">
                  <c:v>44166</c:v>
                </c:pt>
                <c:pt idx="16">
                  <c:v>44197</c:v>
                </c:pt>
                <c:pt idx="17">
                  <c:v>44228</c:v>
                </c:pt>
                <c:pt idx="18">
                  <c:v>44256</c:v>
                </c:pt>
                <c:pt idx="19">
                  <c:v>44287</c:v>
                </c:pt>
                <c:pt idx="20">
                  <c:v>44317</c:v>
                </c:pt>
                <c:pt idx="21">
                  <c:v>44348</c:v>
                </c:pt>
                <c:pt idx="22">
                  <c:v>44378</c:v>
                </c:pt>
                <c:pt idx="23">
                  <c:v>44409</c:v>
                </c:pt>
                <c:pt idx="24">
                  <c:v>44440</c:v>
                </c:pt>
                <c:pt idx="25">
                  <c:v>44490</c:v>
                </c:pt>
                <c:pt idx="26">
                  <c:v>44521</c:v>
                </c:pt>
                <c:pt idx="27">
                  <c:v>44531</c:v>
                </c:pt>
                <c:pt idx="28">
                  <c:v>44562</c:v>
                </c:pt>
                <c:pt idx="29">
                  <c:v>44593</c:v>
                </c:pt>
                <c:pt idx="30">
                  <c:v>44621</c:v>
                </c:pt>
                <c:pt idx="31">
                  <c:v>44652</c:v>
                </c:pt>
                <c:pt idx="32">
                  <c:v>44682</c:v>
                </c:pt>
                <c:pt idx="33">
                  <c:v>44713</c:v>
                </c:pt>
                <c:pt idx="34">
                  <c:v>44743</c:v>
                </c:pt>
                <c:pt idx="35">
                  <c:v>44774</c:v>
                </c:pt>
                <c:pt idx="36">
                  <c:v>44805</c:v>
                </c:pt>
                <c:pt idx="37">
                  <c:v>44835</c:v>
                </c:pt>
              </c:numCache>
            </c:numRef>
          </c:cat>
          <c:val>
            <c:numRef>
              <c:f>'Water Discharge Pt 24'!$J$99:$J$136</c:f>
              <c:numCache>
                <c:formatCode>#,##0</c:formatCode>
                <c:ptCount val="38"/>
                <c:pt idx="0">
                  <c:v>93000</c:v>
                </c:pt>
                <c:pt idx="1">
                  <c:v>93000</c:v>
                </c:pt>
                <c:pt idx="2">
                  <c:v>93000</c:v>
                </c:pt>
                <c:pt idx="3">
                  <c:v>93000</c:v>
                </c:pt>
                <c:pt idx="4">
                  <c:v>93000</c:v>
                </c:pt>
                <c:pt idx="5">
                  <c:v>93000</c:v>
                </c:pt>
                <c:pt idx="6">
                  <c:v>93000</c:v>
                </c:pt>
                <c:pt idx="7">
                  <c:v>93000</c:v>
                </c:pt>
                <c:pt idx="8">
                  <c:v>93000</c:v>
                </c:pt>
                <c:pt idx="9">
                  <c:v>93000</c:v>
                </c:pt>
                <c:pt idx="10">
                  <c:v>93000</c:v>
                </c:pt>
                <c:pt idx="11">
                  <c:v>93000</c:v>
                </c:pt>
                <c:pt idx="12">
                  <c:v>93000</c:v>
                </c:pt>
                <c:pt idx="13">
                  <c:v>93000</c:v>
                </c:pt>
                <c:pt idx="14">
                  <c:v>93000</c:v>
                </c:pt>
                <c:pt idx="15">
                  <c:v>93000</c:v>
                </c:pt>
                <c:pt idx="16">
                  <c:v>93000</c:v>
                </c:pt>
                <c:pt idx="17">
                  <c:v>93000</c:v>
                </c:pt>
                <c:pt idx="18">
                  <c:v>93000</c:v>
                </c:pt>
                <c:pt idx="19">
                  <c:v>93000</c:v>
                </c:pt>
                <c:pt idx="20">
                  <c:v>93000</c:v>
                </c:pt>
                <c:pt idx="21">
                  <c:v>93000</c:v>
                </c:pt>
                <c:pt idx="22">
                  <c:v>93000</c:v>
                </c:pt>
                <c:pt idx="23">
                  <c:v>93000</c:v>
                </c:pt>
                <c:pt idx="24">
                  <c:v>93000</c:v>
                </c:pt>
                <c:pt idx="25">
                  <c:v>93000</c:v>
                </c:pt>
                <c:pt idx="26">
                  <c:v>93000</c:v>
                </c:pt>
                <c:pt idx="27">
                  <c:v>93000</c:v>
                </c:pt>
                <c:pt idx="28">
                  <c:v>93000</c:v>
                </c:pt>
                <c:pt idx="29">
                  <c:v>93000</c:v>
                </c:pt>
                <c:pt idx="30">
                  <c:v>93000</c:v>
                </c:pt>
                <c:pt idx="31">
                  <c:v>93000</c:v>
                </c:pt>
                <c:pt idx="32">
                  <c:v>93000</c:v>
                </c:pt>
                <c:pt idx="33">
                  <c:v>93000</c:v>
                </c:pt>
                <c:pt idx="34">
                  <c:v>93000</c:v>
                </c:pt>
                <c:pt idx="35">
                  <c:v>93000</c:v>
                </c:pt>
                <c:pt idx="36">
                  <c:v>93000</c:v>
                </c:pt>
                <c:pt idx="37">
                  <c:v>93000</c:v>
                </c:pt>
              </c:numCache>
            </c:numRef>
          </c:val>
          <c:smooth val="0"/>
          <c:extLst>
            <c:ext xmlns:c16="http://schemas.microsoft.com/office/drawing/2014/chart" uri="{C3380CC4-5D6E-409C-BE32-E72D297353CC}">
              <c16:uniqueId val="{00000003-CE9E-4DD4-AA24-21E53D0B0A39}"/>
            </c:ext>
          </c:extLst>
        </c:ser>
        <c:dLbls>
          <c:showLegendKey val="0"/>
          <c:showVal val="0"/>
          <c:showCatName val="0"/>
          <c:showSerName val="0"/>
          <c:showPercent val="0"/>
          <c:showBubbleSize val="0"/>
        </c:dLbls>
        <c:smooth val="0"/>
        <c:axId val="522577200"/>
        <c:axId val="1"/>
      </c:lineChart>
      <c:catAx>
        <c:axId val="52257720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 sourceLinked="1"/>
        <c:majorTickMark val="out"/>
        <c:minorTickMark val="none"/>
        <c:tickLblPos val="nextTo"/>
        <c:spPr>
          <a:ln>
            <a:noFill/>
          </a:ln>
        </c:spPr>
        <c:txPr>
          <a:bodyPr/>
          <a:lstStyle/>
          <a:p>
            <a:pPr>
              <a:defRPr>
                <a:solidFill>
                  <a:schemeClr val="bg1">
                    <a:lumMod val="50000"/>
                  </a:schemeClr>
                </a:solidFill>
              </a:defRPr>
            </a:pPr>
            <a:endParaRPr lang="en-US"/>
          </a:p>
        </c:txPr>
        <c:crossAx val="522577200"/>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AU" sz="1800" b="1">
                <a:solidFill>
                  <a:schemeClr val="bg1">
                    <a:lumMod val="50000"/>
                  </a:schemeClr>
                </a:solidFill>
              </a:rPr>
              <a:t>Flow</a:t>
            </a:r>
          </a:p>
        </c:rich>
      </c:tx>
      <c:layout>
        <c:manualLayout>
          <c:xMode val="edge"/>
          <c:yMode val="edge"/>
          <c:x val="2.2468142613183723E-2"/>
          <c:y val="3.211881319439722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1"/>
          <c:order val="1"/>
          <c:tx>
            <c:strRef>
              <c:f>'Water Discharge Pt 40'!$F$9</c:f>
              <c:strCache>
                <c:ptCount val="1"/>
                <c:pt idx="0">
                  <c:v>Max Flow
(kL/Day)</c:v>
                </c:pt>
              </c:strCache>
            </c:strRef>
          </c:tx>
          <c:spPr>
            <a:solidFill>
              <a:schemeClr val="tx1">
                <a:lumMod val="60000"/>
                <a:lumOff val="40000"/>
              </a:schemeClr>
            </a:solidFill>
            <a:ln>
              <a:noFill/>
            </a:ln>
            <a:effectLst/>
          </c:spPr>
          <c:invertIfNegative val="0"/>
          <c:cat>
            <c:numRef>
              <c:f>'Water Discharge Pt 40'!$B$10:$B$27</c:f>
              <c:numCache>
                <c:formatCode>mmm\-yy</c:formatCode>
                <c:ptCount val="18"/>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numCache>
            </c:numRef>
          </c:cat>
          <c:val>
            <c:numRef>
              <c:f>'Water Discharge Pt 40'!$F$10:$F$27</c:f>
              <c:numCache>
                <c:formatCode>General</c:formatCode>
                <c:ptCount val="18"/>
                <c:pt idx="0">
                  <c:v>503.7</c:v>
                </c:pt>
                <c:pt idx="1">
                  <c:v>1101.4000000000001</c:v>
                </c:pt>
                <c:pt idx="2">
                  <c:v>1147.2</c:v>
                </c:pt>
                <c:pt idx="3">
                  <c:v>1132.2</c:v>
                </c:pt>
                <c:pt idx="4">
                  <c:v>1089.4000000000001</c:v>
                </c:pt>
                <c:pt idx="5">
                  <c:v>1089.4000000000001</c:v>
                </c:pt>
                <c:pt idx="6">
                  <c:v>1126</c:v>
                </c:pt>
                <c:pt idx="7">
                  <c:v>1091</c:v>
                </c:pt>
                <c:pt idx="8">
                  <c:v>1087</c:v>
                </c:pt>
                <c:pt idx="9">
                  <c:v>988</c:v>
                </c:pt>
                <c:pt idx="10">
                  <c:v>758</c:v>
                </c:pt>
                <c:pt idx="11">
                  <c:v>886</c:v>
                </c:pt>
                <c:pt idx="12">
                  <c:v>774</c:v>
                </c:pt>
                <c:pt idx="13">
                  <c:v>753</c:v>
                </c:pt>
                <c:pt idx="14">
                  <c:v>1140</c:v>
                </c:pt>
                <c:pt idx="15">
                  <c:v>1140</c:v>
                </c:pt>
                <c:pt idx="16">
                  <c:v>1075</c:v>
                </c:pt>
                <c:pt idx="17">
                  <c:v>1097</c:v>
                </c:pt>
              </c:numCache>
            </c:numRef>
          </c:val>
          <c:extLst>
            <c:ext xmlns:c16="http://schemas.microsoft.com/office/drawing/2014/chart" uri="{C3380CC4-5D6E-409C-BE32-E72D297353CC}">
              <c16:uniqueId val="{00000001-E95A-4CE5-9906-35A543D8F9E3}"/>
            </c:ext>
          </c:extLst>
        </c:ser>
        <c:ser>
          <c:idx val="2"/>
          <c:order val="2"/>
          <c:tx>
            <c:strRef>
              <c:f>'Water Discharge Pt 40'!$G$9</c:f>
              <c:strCache>
                <c:ptCount val="1"/>
                <c:pt idx="0">
                  <c:v>Min Flow
(kL/Day)</c:v>
                </c:pt>
              </c:strCache>
            </c:strRef>
          </c:tx>
          <c:spPr>
            <a:solidFill>
              <a:schemeClr val="bg2">
                <a:lumMod val="75000"/>
              </a:schemeClr>
            </a:solidFill>
            <a:ln>
              <a:noFill/>
            </a:ln>
            <a:effectLst/>
          </c:spPr>
          <c:invertIfNegative val="0"/>
          <c:cat>
            <c:numRef>
              <c:f>'Water Discharge Pt 40'!$B$10:$B$27</c:f>
              <c:numCache>
                <c:formatCode>mmm\-yy</c:formatCode>
                <c:ptCount val="18"/>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numCache>
            </c:numRef>
          </c:cat>
          <c:val>
            <c:numRef>
              <c:f>'Water Discharge Pt 40'!$G$10:$G$27</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E95A-4CE5-9906-35A543D8F9E3}"/>
            </c:ext>
          </c:extLst>
        </c:ser>
        <c:dLbls>
          <c:showLegendKey val="0"/>
          <c:showVal val="0"/>
          <c:showCatName val="0"/>
          <c:showSerName val="0"/>
          <c:showPercent val="0"/>
          <c:showBubbleSize val="0"/>
        </c:dLbls>
        <c:gapWidth val="150"/>
        <c:axId val="21493120"/>
        <c:axId val="21493952"/>
      </c:barChart>
      <c:lineChart>
        <c:grouping val="standard"/>
        <c:varyColors val="0"/>
        <c:ser>
          <c:idx val="0"/>
          <c:order val="0"/>
          <c:tx>
            <c:strRef>
              <c:f>'Water Discharge Pt 40'!$E$9</c:f>
              <c:strCache>
                <c:ptCount val="1"/>
                <c:pt idx="0">
                  <c:v>Average Flow
(kL/Day)</c:v>
                </c:pt>
              </c:strCache>
            </c:strRef>
          </c:tx>
          <c:spPr>
            <a:ln w="25400" cap="rnd">
              <a:solidFill>
                <a:schemeClr val="tx2">
                  <a:lumMod val="75000"/>
                </a:schemeClr>
              </a:solidFill>
              <a:round/>
            </a:ln>
            <a:effectLst/>
          </c:spPr>
          <c:marker>
            <c:symbol val="none"/>
          </c:marker>
          <c:cat>
            <c:numRef>
              <c:f>'Water Discharge Pt 40'!$B$10:$B$27</c:f>
              <c:numCache>
                <c:formatCode>mmm\-yy</c:formatCode>
                <c:ptCount val="18"/>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numCache>
            </c:numRef>
          </c:cat>
          <c:val>
            <c:numRef>
              <c:f>'Water Discharge Pt 40'!$E$10:$E$27</c:f>
              <c:numCache>
                <c:formatCode>General</c:formatCode>
                <c:ptCount val="18"/>
                <c:pt idx="0">
                  <c:v>39.65</c:v>
                </c:pt>
                <c:pt idx="1">
                  <c:v>367.5</c:v>
                </c:pt>
                <c:pt idx="2">
                  <c:v>360</c:v>
                </c:pt>
                <c:pt idx="3">
                  <c:v>627.1</c:v>
                </c:pt>
                <c:pt idx="4">
                  <c:v>685.1</c:v>
                </c:pt>
                <c:pt idx="5">
                  <c:v>685.1</c:v>
                </c:pt>
                <c:pt idx="6">
                  <c:v>556.9</c:v>
                </c:pt>
                <c:pt idx="7">
                  <c:v>720.6</c:v>
                </c:pt>
                <c:pt idx="8">
                  <c:v>720.6</c:v>
                </c:pt>
                <c:pt idx="9">
                  <c:v>245</c:v>
                </c:pt>
                <c:pt idx="10">
                  <c:v>266</c:v>
                </c:pt>
                <c:pt idx="11">
                  <c:v>263</c:v>
                </c:pt>
                <c:pt idx="12">
                  <c:v>135</c:v>
                </c:pt>
                <c:pt idx="13">
                  <c:v>490</c:v>
                </c:pt>
                <c:pt idx="14">
                  <c:v>490</c:v>
                </c:pt>
                <c:pt idx="15">
                  <c:v>619</c:v>
                </c:pt>
                <c:pt idx="16">
                  <c:v>619</c:v>
                </c:pt>
                <c:pt idx="17">
                  <c:v>747</c:v>
                </c:pt>
              </c:numCache>
            </c:numRef>
          </c:val>
          <c:smooth val="0"/>
          <c:extLst>
            <c:ext xmlns:c16="http://schemas.microsoft.com/office/drawing/2014/chart" uri="{C3380CC4-5D6E-409C-BE32-E72D297353CC}">
              <c16:uniqueId val="{00000000-E95A-4CE5-9906-35A543D8F9E3}"/>
            </c:ext>
          </c:extLst>
        </c:ser>
        <c:ser>
          <c:idx val="3"/>
          <c:order val="3"/>
          <c:tx>
            <c:strRef>
              <c:f>'Water Discharge Pt 40'!$I$9</c:f>
              <c:strCache>
                <c:ptCount val="1"/>
                <c:pt idx="0">
                  <c:v>EPL Volume Minimum Limit
(KL/Day)</c:v>
                </c:pt>
              </c:strCache>
            </c:strRef>
          </c:tx>
          <c:spPr>
            <a:ln w="25400" cap="rnd">
              <a:solidFill>
                <a:schemeClr val="accent1">
                  <a:lumMod val="75000"/>
                </a:schemeClr>
              </a:solidFill>
              <a:round/>
            </a:ln>
            <a:effectLst/>
          </c:spPr>
          <c:marker>
            <c:symbol val="none"/>
          </c:marker>
          <c:cat>
            <c:numRef>
              <c:f>'Water Discharge Pt 40'!$B$10:$B$27</c:f>
              <c:numCache>
                <c:formatCode>mmm\-yy</c:formatCode>
                <c:ptCount val="18"/>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numCache>
            </c:numRef>
          </c:cat>
          <c:val>
            <c:numRef>
              <c:f>'Water Discharge Pt 40'!$I$10:$I$27</c:f>
              <c:numCache>
                <c:formatCode>General</c:formatCode>
                <c:ptCount val="18"/>
                <c:pt idx="0">
                  <c:v>1500</c:v>
                </c:pt>
                <c:pt idx="1">
                  <c:v>1500</c:v>
                </c:pt>
                <c:pt idx="2">
                  <c:v>1500</c:v>
                </c:pt>
                <c:pt idx="3">
                  <c:v>1500</c:v>
                </c:pt>
                <c:pt idx="4">
                  <c:v>1500</c:v>
                </c:pt>
                <c:pt idx="5">
                  <c:v>1500</c:v>
                </c:pt>
                <c:pt idx="6">
                  <c:v>1500</c:v>
                </c:pt>
                <c:pt idx="7">
                  <c:v>1500</c:v>
                </c:pt>
                <c:pt idx="8">
                  <c:v>1500</c:v>
                </c:pt>
                <c:pt idx="9">
                  <c:v>1500</c:v>
                </c:pt>
                <c:pt idx="10">
                  <c:v>1500</c:v>
                </c:pt>
                <c:pt idx="11">
                  <c:v>1500</c:v>
                </c:pt>
                <c:pt idx="12">
                  <c:v>1500</c:v>
                </c:pt>
                <c:pt idx="13">
                  <c:v>1500</c:v>
                </c:pt>
                <c:pt idx="14">
                  <c:v>1500</c:v>
                </c:pt>
                <c:pt idx="15">
                  <c:v>1500</c:v>
                </c:pt>
                <c:pt idx="16">
                  <c:v>1500</c:v>
                </c:pt>
                <c:pt idx="17">
                  <c:v>1500</c:v>
                </c:pt>
              </c:numCache>
            </c:numRef>
          </c:val>
          <c:smooth val="0"/>
          <c:extLst>
            <c:ext xmlns:c16="http://schemas.microsoft.com/office/drawing/2014/chart" uri="{C3380CC4-5D6E-409C-BE32-E72D297353CC}">
              <c16:uniqueId val="{00000004-E95A-4CE5-9906-35A543D8F9E3}"/>
            </c:ext>
          </c:extLst>
        </c:ser>
        <c:dLbls>
          <c:showLegendKey val="0"/>
          <c:showVal val="0"/>
          <c:showCatName val="0"/>
          <c:showSerName val="0"/>
          <c:showPercent val="0"/>
          <c:showBubbleSize val="0"/>
        </c:dLbls>
        <c:marker val="1"/>
        <c:smooth val="0"/>
        <c:axId val="21493120"/>
        <c:axId val="21493952"/>
      </c:lineChart>
      <c:dateAx>
        <c:axId val="21493120"/>
        <c:scaling>
          <c:orientation val="minMax"/>
        </c:scaling>
        <c:delete val="0"/>
        <c:axPos val="b"/>
        <c:numFmt formatCode="mmm\-yy" sourceLinked="1"/>
        <c:majorTickMark val="out"/>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21493952"/>
        <c:crosses val="autoZero"/>
        <c:auto val="1"/>
        <c:lblOffset val="100"/>
        <c:baseTimeUnit val="months"/>
      </c:dateAx>
      <c:valAx>
        <c:axId val="21493952"/>
        <c:scaling>
          <c:orientation val="minMax"/>
        </c:scaling>
        <c:delete val="0"/>
        <c:axPos val="l"/>
        <c:majorGridlines>
          <c:spPr>
            <a:ln w="9525" cap="flat" cmpd="sng" algn="ctr">
              <a:solidFill>
                <a:schemeClr val="bg1"/>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493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 cap="flat" cmpd="sng" algn="ctr">
      <a:solidFill>
        <a:schemeClr val="accent1">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Ash</a:t>
            </a:r>
          </a:p>
        </c:rich>
      </c:tx>
      <c:layout>
        <c:manualLayout>
          <c:xMode val="edge"/>
          <c:yMode val="edge"/>
          <c:x val="1.4344715145900879E-2"/>
          <c:y val="2.0240505651079332E-2"/>
        </c:manualLayout>
      </c:layout>
      <c:overlay val="0"/>
    </c:title>
    <c:autoTitleDeleted val="0"/>
    <c:plotArea>
      <c:layout/>
      <c:barChart>
        <c:barDir val="col"/>
        <c:grouping val="clustered"/>
        <c:varyColors val="0"/>
        <c:ser>
          <c:idx val="0"/>
          <c:order val="0"/>
          <c:tx>
            <c:strRef>
              <c:f>'Air AE-DDG14'!$F$9</c:f>
              <c:strCache>
                <c:ptCount val="1"/>
                <c:pt idx="0">
                  <c:v>Ash
(g/m2/month)</c:v>
                </c:pt>
              </c:strCache>
            </c:strRef>
          </c:tx>
          <c:spPr>
            <a:solidFill>
              <a:schemeClr val="tx1"/>
            </a:solidFill>
          </c:spPr>
          <c:invertIfNegative val="0"/>
          <c:cat>
            <c:numRef>
              <c:f>'Air AE-DDG14'!$B$10:$B$117</c:f>
              <c:numCache>
                <c:formatCode>mmm\-yy</c:formatCode>
                <c:ptCount val="108"/>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43101</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numCache>
            </c:numRef>
          </c:cat>
          <c:val>
            <c:numRef>
              <c:f>'Air AE-DDG14'!$F$10:$F$117</c:f>
              <c:numCache>
                <c:formatCode>0.0</c:formatCode>
                <c:ptCount val="108"/>
                <c:pt idx="0">
                  <c:v>0.6</c:v>
                </c:pt>
                <c:pt idx="1">
                  <c:v>0.4</c:v>
                </c:pt>
                <c:pt idx="2" formatCode="General">
                  <c:v>0.6</c:v>
                </c:pt>
                <c:pt idx="3" formatCode="General">
                  <c:v>0.7</c:v>
                </c:pt>
                <c:pt idx="4" formatCode="General">
                  <c:v>0.4</c:v>
                </c:pt>
                <c:pt idx="5" formatCode="General">
                  <c:v>0.5</c:v>
                </c:pt>
                <c:pt idx="6" formatCode="General">
                  <c:v>1.3</c:v>
                </c:pt>
                <c:pt idx="7" formatCode="General">
                  <c:v>0.6</c:v>
                </c:pt>
                <c:pt idx="8" formatCode="General">
                  <c:v>0.9</c:v>
                </c:pt>
                <c:pt idx="9" formatCode="General">
                  <c:v>0.8</c:v>
                </c:pt>
                <c:pt idx="10" formatCode="General">
                  <c:v>1</c:v>
                </c:pt>
                <c:pt idx="11" formatCode="General">
                  <c:v>1.1000000000000001</c:v>
                </c:pt>
                <c:pt idx="12" formatCode="General">
                  <c:v>0.4</c:v>
                </c:pt>
                <c:pt idx="13" formatCode="General">
                  <c:v>0.5</c:v>
                </c:pt>
                <c:pt idx="14" formatCode="General">
                  <c:v>0.5</c:v>
                </c:pt>
                <c:pt idx="15" formatCode="General">
                  <c:v>0.5</c:v>
                </c:pt>
                <c:pt idx="16" formatCode="General">
                  <c:v>0.2</c:v>
                </c:pt>
                <c:pt idx="17" formatCode="General">
                  <c:v>0.5</c:v>
                </c:pt>
                <c:pt idx="18" formatCode="General">
                  <c:v>0.7</c:v>
                </c:pt>
                <c:pt idx="19" formatCode="General">
                  <c:v>1</c:v>
                </c:pt>
                <c:pt idx="20" formatCode="General">
                  <c:v>0.8</c:v>
                </c:pt>
                <c:pt idx="21" formatCode="General">
                  <c:v>0.8</c:v>
                </c:pt>
                <c:pt idx="22" formatCode="General">
                  <c:v>1</c:v>
                </c:pt>
                <c:pt idx="23" formatCode="General">
                  <c:v>0.6</c:v>
                </c:pt>
                <c:pt idx="24" formatCode="General">
                  <c:v>0.9</c:v>
                </c:pt>
                <c:pt idx="25" formatCode="General">
                  <c:v>0.5</c:v>
                </c:pt>
                <c:pt idx="26" formatCode="General">
                  <c:v>0.2</c:v>
                </c:pt>
                <c:pt idx="27" formatCode="General">
                  <c:v>0.5</c:v>
                </c:pt>
                <c:pt idx="28" formatCode="General">
                  <c:v>0.3</c:v>
                </c:pt>
                <c:pt idx="29" formatCode="General">
                  <c:v>1.2</c:v>
                </c:pt>
                <c:pt idx="30" formatCode="General">
                  <c:v>0.9</c:v>
                </c:pt>
                <c:pt idx="31" formatCode="General">
                  <c:v>0.8</c:v>
                </c:pt>
                <c:pt idx="32" formatCode="General">
                  <c:v>1.5</c:v>
                </c:pt>
                <c:pt idx="33" formatCode="General">
                  <c:v>1.6</c:v>
                </c:pt>
                <c:pt idx="34" formatCode="General">
                  <c:v>0.9</c:v>
                </c:pt>
                <c:pt idx="35" formatCode="General">
                  <c:v>0.8</c:v>
                </c:pt>
                <c:pt idx="36" formatCode="General">
                  <c:v>0.8</c:v>
                </c:pt>
                <c:pt idx="37" formatCode="General">
                  <c:v>0.8</c:v>
                </c:pt>
                <c:pt idx="38" formatCode="General">
                  <c:v>0.6</c:v>
                </c:pt>
                <c:pt idx="39" formatCode="General">
                  <c:v>2.4</c:v>
                </c:pt>
                <c:pt idx="40" formatCode="General">
                  <c:v>1.9</c:v>
                </c:pt>
                <c:pt idx="41" formatCode="General">
                  <c:v>1.5</c:v>
                </c:pt>
                <c:pt idx="42" formatCode="General">
                  <c:v>0.9</c:v>
                </c:pt>
                <c:pt idx="43" formatCode="General">
                  <c:v>0.7</c:v>
                </c:pt>
                <c:pt idx="44" formatCode="General">
                  <c:v>0.7</c:v>
                </c:pt>
                <c:pt idx="45" formatCode="General">
                  <c:v>0.6</c:v>
                </c:pt>
                <c:pt idx="46" formatCode="General">
                  <c:v>1.1000000000000001</c:v>
                </c:pt>
                <c:pt idx="47" formatCode="General">
                  <c:v>0.7</c:v>
                </c:pt>
                <c:pt idx="48" formatCode="General">
                  <c:v>0.4</c:v>
                </c:pt>
                <c:pt idx="49" formatCode="General">
                  <c:v>0.3</c:v>
                </c:pt>
                <c:pt idx="50" formatCode="General">
                  <c:v>0.3</c:v>
                </c:pt>
                <c:pt idx="51" formatCode="General">
                  <c:v>0.3</c:v>
                </c:pt>
                <c:pt idx="52" formatCode="General">
                  <c:v>1</c:v>
                </c:pt>
                <c:pt idx="53" formatCode="General">
                  <c:v>1.2</c:v>
                </c:pt>
                <c:pt idx="54" formatCode="General">
                  <c:v>0.6</c:v>
                </c:pt>
                <c:pt idx="55" formatCode="General">
                  <c:v>0.9</c:v>
                </c:pt>
                <c:pt idx="56" formatCode="General">
                  <c:v>1.1000000000000001</c:v>
                </c:pt>
                <c:pt idx="57" formatCode="General">
                  <c:v>0.6</c:v>
                </c:pt>
                <c:pt idx="58" formatCode="General">
                  <c:v>0.6</c:v>
                </c:pt>
                <c:pt idx="59" formatCode="General">
                  <c:v>0.8</c:v>
                </c:pt>
                <c:pt idx="60" formatCode="General">
                  <c:v>1.8</c:v>
                </c:pt>
                <c:pt idx="61" formatCode="General">
                  <c:v>0.3</c:v>
                </c:pt>
                <c:pt idx="62" formatCode="General">
                  <c:v>0.9</c:v>
                </c:pt>
                <c:pt idx="63" formatCode="General">
                  <c:v>0.5</c:v>
                </c:pt>
                <c:pt idx="64" formatCode="General">
                  <c:v>0.4</c:v>
                </c:pt>
                <c:pt idx="65" formatCode="General">
                  <c:v>0.5</c:v>
                </c:pt>
                <c:pt idx="66" formatCode="General">
                  <c:v>0.5</c:v>
                </c:pt>
                <c:pt idx="67" formatCode="General">
                  <c:v>0.3</c:v>
                </c:pt>
                <c:pt idx="68" formatCode="General">
                  <c:v>0.7</c:v>
                </c:pt>
                <c:pt idx="69" formatCode="General">
                  <c:v>0.4</c:v>
                </c:pt>
                <c:pt idx="70" formatCode="General">
                  <c:v>0.6</c:v>
                </c:pt>
                <c:pt idx="71" formatCode="General">
                  <c:v>0.3</c:v>
                </c:pt>
                <c:pt idx="72" formatCode="General">
                  <c:v>0.7</c:v>
                </c:pt>
                <c:pt idx="73" formatCode="General">
                  <c:v>0.4</c:v>
                </c:pt>
                <c:pt idx="74" formatCode="General">
                  <c:v>0.4</c:v>
                </c:pt>
                <c:pt idx="75" formatCode="General">
                  <c:v>0.7</c:v>
                </c:pt>
                <c:pt idx="76" formatCode="General">
                  <c:v>0.7</c:v>
                </c:pt>
                <c:pt idx="77" formatCode="General">
                  <c:v>1.2</c:v>
                </c:pt>
                <c:pt idx="78" formatCode="General">
                  <c:v>1.3</c:v>
                </c:pt>
                <c:pt idx="79" formatCode="General">
                  <c:v>0.8</c:v>
                </c:pt>
                <c:pt idx="80" formatCode="General">
                  <c:v>0.7</c:v>
                </c:pt>
                <c:pt idx="81" formatCode="General">
                  <c:v>1.7</c:v>
                </c:pt>
                <c:pt idx="82" formatCode="General">
                  <c:v>1.5</c:v>
                </c:pt>
                <c:pt idx="83" formatCode="General">
                  <c:v>1.6</c:v>
                </c:pt>
                <c:pt idx="84" formatCode="General">
                  <c:v>1.9</c:v>
                </c:pt>
                <c:pt idx="85" formatCode="General">
                  <c:v>1.2</c:v>
                </c:pt>
                <c:pt idx="86" formatCode="General">
                  <c:v>1.4</c:v>
                </c:pt>
                <c:pt idx="87" formatCode="General">
                  <c:v>0.6</c:v>
                </c:pt>
                <c:pt idx="88" formatCode="General">
                  <c:v>0.7</c:v>
                </c:pt>
                <c:pt idx="89" formatCode="General">
                  <c:v>0.7</c:v>
                </c:pt>
                <c:pt idx="90" formatCode="General">
                  <c:v>1.1000000000000001</c:v>
                </c:pt>
                <c:pt idx="91" formatCode="General">
                  <c:v>0.7</c:v>
                </c:pt>
                <c:pt idx="92" formatCode="General">
                  <c:v>0.9</c:v>
                </c:pt>
                <c:pt idx="93" formatCode="General">
                  <c:v>3.3</c:v>
                </c:pt>
                <c:pt idx="94" formatCode="General">
                  <c:v>2.9</c:v>
                </c:pt>
                <c:pt idx="95" formatCode="General">
                  <c:v>5.9</c:v>
                </c:pt>
                <c:pt idx="96" formatCode="General">
                  <c:v>1.5</c:v>
                </c:pt>
                <c:pt idx="97" formatCode="General">
                  <c:v>0.7</c:v>
                </c:pt>
                <c:pt idx="98" formatCode="General">
                  <c:v>0.5</c:v>
                </c:pt>
                <c:pt idx="99" formatCode="General">
                  <c:v>0.2</c:v>
                </c:pt>
                <c:pt idx="100" formatCode="General">
                  <c:v>0.2</c:v>
                </c:pt>
                <c:pt idx="101" formatCode="General">
                  <c:v>0.2</c:v>
                </c:pt>
                <c:pt idx="102" formatCode="General">
                  <c:v>0.6</c:v>
                </c:pt>
                <c:pt idx="103" formatCode="General">
                  <c:v>0.9</c:v>
                </c:pt>
                <c:pt idx="104" formatCode="General">
                  <c:v>0.6</c:v>
                </c:pt>
                <c:pt idx="105" formatCode="General">
                  <c:v>0.8</c:v>
                </c:pt>
                <c:pt idx="106" formatCode="General">
                  <c:v>1</c:v>
                </c:pt>
                <c:pt idx="107" formatCode="General">
                  <c:v>0.5</c:v>
                </c:pt>
              </c:numCache>
            </c:numRef>
          </c:val>
          <c:extLst>
            <c:ext xmlns:c16="http://schemas.microsoft.com/office/drawing/2014/chart" uri="{C3380CC4-5D6E-409C-BE32-E72D297353CC}">
              <c16:uniqueId val="{00000000-121C-4E21-8AE1-10AD5930F1A3}"/>
            </c:ext>
          </c:extLst>
        </c:ser>
        <c:dLbls>
          <c:showLegendKey val="0"/>
          <c:showVal val="0"/>
          <c:showCatName val="0"/>
          <c:showSerName val="0"/>
          <c:showPercent val="0"/>
          <c:showBubbleSize val="0"/>
        </c:dLbls>
        <c:gapWidth val="150"/>
        <c:axId val="916810368"/>
        <c:axId val="1"/>
      </c:barChart>
      <c:catAx>
        <c:axId val="91681036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 sourceLinked="1"/>
        <c:majorTickMark val="out"/>
        <c:minorTickMark val="none"/>
        <c:tickLblPos val="nextTo"/>
        <c:spPr>
          <a:ln>
            <a:noFill/>
          </a:ln>
        </c:spPr>
        <c:txPr>
          <a:bodyPr/>
          <a:lstStyle/>
          <a:p>
            <a:pPr>
              <a:defRPr>
                <a:solidFill>
                  <a:schemeClr val="bg1">
                    <a:lumMod val="50000"/>
                  </a:schemeClr>
                </a:solidFill>
              </a:defRPr>
            </a:pPr>
            <a:endParaRPr lang="en-US"/>
          </a:p>
        </c:txPr>
        <c:crossAx val="916810368"/>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Total Results</a:t>
            </a:r>
          </a:p>
        </c:rich>
      </c:tx>
      <c:layout>
        <c:manualLayout>
          <c:xMode val="edge"/>
          <c:yMode val="edge"/>
          <c:x val="1.4344665740311872E-2"/>
          <c:y val="2.0240505651079332E-2"/>
        </c:manualLayout>
      </c:layout>
      <c:overlay val="0"/>
    </c:title>
    <c:autoTitleDeleted val="0"/>
    <c:plotArea>
      <c:layout/>
      <c:barChart>
        <c:barDir val="col"/>
        <c:grouping val="clustered"/>
        <c:varyColors val="0"/>
        <c:ser>
          <c:idx val="0"/>
          <c:order val="0"/>
          <c:tx>
            <c:strRef>
              <c:f>'Air AE-DDG14'!$H$9</c:f>
              <c:strCache>
                <c:ptCount val="1"/>
                <c:pt idx="0">
                  <c:v>Insoluble Solids (g/m2/month)</c:v>
                </c:pt>
              </c:strCache>
            </c:strRef>
          </c:tx>
          <c:spPr>
            <a:solidFill>
              <a:schemeClr val="tx1"/>
            </a:solidFill>
          </c:spPr>
          <c:invertIfNegative val="0"/>
          <c:cat>
            <c:numRef>
              <c:f>'Air AE-DDG14'!$B$10:$B$117</c:f>
              <c:numCache>
                <c:formatCode>mmm\-yy</c:formatCode>
                <c:ptCount val="108"/>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43101</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numCache>
            </c:numRef>
          </c:cat>
          <c:val>
            <c:numRef>
              <c:f>'Air AE-DDG14'!$H$10:$H$117</c:f>
              <c:numCache>
                <c:formatCode>0.0</c:formatCode>
                <c:ptCount val="108"/>
                <c:pt idx="0">
                  <c:v>1.2</c:v>
                </c:pt>
                <c:pt idx="1">
                  <c:v>0.7</c:v>
                </c:pt>
                <c:pt idx="2" formatCode="General">
                  <c:v>1.1000000000000001</c:v>
                </c:pt>
                <c:pt idx="3" formatCode="General">
                  <c:v>1.6</c:v>
                </c:pt>
                <c:pt idx="4" formatCode="General">
                  <c:v>0.7</c:v>
                </c:pt>
                <c:pt idx="5" formatCode="General">
                  <c:v>0.8</c:v>
                </c:pt>
                <c:pt idx="6" formatCode="General">
                  <c:v>2.2000000000000002</c:v>
                </c:pt>
                <c:pt idx="7" formatCode="General">
                  <c:v>1.1000000000000001</c:v>
                </c:pt>
                <c:pt idx="8" formatCode="General">
                  <c:v>1.5</c:v>
                </c:pt>
                <c:pt idx="9" formatCode="General">
                  <c:v>1.5</c:v>
                </c:pt>
                <c:pt idx="10" formatCode="General">
                  <c:v>1.5</c:v>
                </c:pt>
                <c:pt idx="11" formatCode="General">
                  <c:v>2.2000000000000002</c:v>
                </c:pt>
                <c:pt idx="12" formatCode="General">
                  <c:v>1.3</c:v>
                </c:pt>
                <c:pt idx="13" formatCode="General">
                  <c:v>1.1000000000000001</c:v>
                </c:pt>
                <c:pt idx="14" formatCode="General">
                  <c:v>1.1000000000000001</c:v>
                </c:pt>
                <c:pt idx="15" formatCode="General">
                  <c:v>1.2</c:v>
                </c:pt>
                <c:pt idx="16" formatCode="General">
                  <c:v>0.4</c:v>
                </c:pt>
                <c:pt idx="17" formatCode="General">
                  <c:v>1.3</c:v>
                </c:pt>
                <c:pt idx="18" formatCode="General">
                  <c:v>1.5</c:v>
                </c:pt>
                <c:pt idx="19" formatCode="General">
                  <c:v>2.1</c:v>
                </c:pt>
                <c:pt idx="20" formatCode="General">
                  <c:v>1.3</c:v>
                </c:pt>
                <c:pt idx="21" formatCode="General">
                  <c:v>1.7</c:v>
                </c:pt>
                <c:pt idx="22" formatCode="General">
                  <c:v>1.8</c:v>
                </c:pt>
                <c:pt idx="23" formatCode="General">
                  <c:v>1.1000000000000001</c:v>
                </c:pt>
                <c:pt idx="24" formatCode="General">
                  <c:v>1.8</c:v>
                </c:pt>
                <c:pt idx="25" formatCode="General">
                  <c:v>0.9</c:v>
                </c:pt>
                <c:pt idx="26" formatCode="General">
                  <c:v>1.3</c:v>
                </c:pt>
                <c:pt idx="27" formatCode="General">
                  <c:v>1.2</c:v>
                </c:pt>
                <c:pt idx="28" formatCode="General">
                  <c:v>1</c:v>
                </c:pt>
                <c:pt idx="29" formatCode="General">
                  <c:v>3.3</c:v>
                </c:pt>
                <c:pt idx="30" formatCode="General">
                  <c:v>2.7</c:v>
                </c:pt>
                <c:pt idx="31" formatCode="General">
                  <c:v>2.7</c:v>
                </c:pt>
                <c:pt idx="32" formatCode="General">
                  <c:v>3.6</c:v>
                </c:pt>
                <c:pt idx="33" formatCode="General">
                  <c:v>3.5</c:v>
                </c:pt>
                <c:pt idx="34" formatCode="General">
                  <c:v>2.2999999999999998</c:v>
                </c:pt>
                <c:pt idx="35" formatCode="General">
                  <c:v>2.2999999999999998</c:v>
                </c:pt>
                <c:pt idx="36" formatCode="General">
                  <c:v>1.8</c:v>
                </c:pt>
                <c:pt idx="37" formatCode="General">
                  <c:v>1.8</c:v>
                </c:pt>
                <c:pt idx="38" formatCode="General">
                  <c:v>1.2</c:v>
                </c:pt>
                <c:pt idx="39" formatCode="General">
                  <c:v>5</c:v>
                </c:pt>
                <c:pt idx="40" formatCode="General">
                  <c:v>4</c:v>
                </c:pt>
                <c:pt idx="41" formatCode="General">
                  <c:v>4.4000000000000004</c:v>
                </c:pt>
                <c:pt idx="42" formatCode="General">
                  <c:v>3</c:v>
                </c:pt>
                <c:pt idx="43" formatCode="General">
                  <c:v>1.9</c:v>
                </c:pt>
                <c:pt idx="44" formatCode="General">
                  <c:v>1.4</c:v>
                </c:pt>
                <c:pt idx="45" formatCode="General">
                  <c:v>1.8</c:v>
                </c:pt>
                <c:pt idx="46" formatCode="General">
                  <c:v>3.5</c:v>
                </c:pt>
                <c:pt idx="47" formatCode="General">
                  <c:v>1.9</c:v>
                </c:pt>
                <c:pt idx="48" formatCode="General">
                  <c:v>1.3</c:v>
                </c:pt>
                <c:pt idx="49" formatCode="General">
                  <c:v>0.9</c:v>
                </c:pt>
                <c:pt idx="50" formatCode="General">
                  <c:v>0.6</c:v>
                </c:pt>
                <c:pt idx="51" formatCode="General">
                  <c:v>0.9</c:v>
                </c:pt>
                <c:pt idx="52" formatCode="General">
                  <c:v>2.8</c:v>
                </c:pt>
                <c:pt idx="53" formatCode="General">
                  <c:v>3.5</c:v>
                </c:pt>
                <c:pt idx="54" formatCode="General">
                  <c:v>1.6</c:v>
                </c:pt>
                <c:pt idx="55" formatCode="General">
                  <c:v>2.1</c:v>
                </c:pt>
                <c:pt idx="56" formatCode="General">
                  <c:v>2.8</c:v>
                </c:pt>
                <c:pt idx="57" formatCode="General">
                  <c:v>1.4</c:v>
                </c:pt>
                <c:pt idx="58" formatCode="General">
                  <c:v>1.3</c:v>
                </c:pt>
                <c:pt idx="59" formatCode="General">
                  <c:v>1.8</c:v>
                </c:pt>
                <c:pt idx="60" formatCode="General">
                  <c:v>7.2</c:v>
                </c:pt>
                <c:pt idx="61" formatCode="General">
                  <c:v>1</c:v>
                </c:pt>
                <c:pt idx="62" formatCode="General">
                  <c:v>4.9000000000000004</c:v>
                </c:pt>
                <c:pt idx="63" formatCode="General">
                  <c:v>1</c:v>
                </c:pt>
                <c:pt idx="64" formatCode="General">
                  <c:v>1</c:v>
                </c:pt>
                <c:pt idx="65" formatCode="General">
                  <c:v>1.3</c:v>
                </c:pt>
                <c:pt idx="66" formatCode="General">
                  <c:v>1.2</c:v>
                </c:pt>
                <c:pt idx="67" formatCode="General">
                  <c:v>0.8</c:v>
                </c:pt>
                <c:pt idx="68" formatCode="General">
                  <c:v>1.2</c:v>
                </c:pt>
                <c:pt idx="69" formatCode="General">
                  <c:v>0.8</c:v>
                </c:pt>
                <c:pt idx="70" formatCode="General">
                  <c:v>0.9</c:v>
                </c:pt>
                <c:pt idx="71" formatCode="General">
                  <c:v>0.5</c:v>
                </c:pt>
                <c:pt idx="72" formatCode="General">
                  <c:v>1.2</c:v>
                </c:pt>
                <c:pt idx="73" formatCode="General">
                  <c:v>0.7</c:v>
                </c:pt>
                <c:pt idx="74" formatCode="General">
                  <c:v>0.8</c:v>
                </c:pt>
                <c:pt idx="75" formatCode="General">
                  <c:v>1.7</c:v>
                </c:pt>
                <c:pt idx="76" formatCode="General">
                  <c:v>1.8</c:v>
                </c:pt>
                <c:pt idx="77" formatCode="General">
                  <c:v>3.1</c:v>
                </c:pt>
                <c:pt idx="78" formatCode="General">
                  <c:v>3.4</c:v>
                </c:pt>
                <c:pt idx="79" formatCode="General">
                  <c:v>1.8</c:v>
                </c:pt>
                <c:pt idx="80" formatCode="General">
                  <c:v>1.5</c:v>
                </c:pt>
                <c:pt idx="81" formatCode="General">
                  <c:v>3.8</c:v>
                </c:pt>
                <c:pt idx="82" formatCode="General">
                  <c:v>2.4</c:v>
                </c:pt>
                <c:pt idx="83" formatCode="General">
                  <c:v>3.1</c:v>
                </c:pt>
                <c:pt idx="84" formatCode="General">
                  <c:v>3.3</c:v>
                </c:pt>
                <c:pt idx="85" formatCode="General">
                  <c:v>2.2000000000000002</c:v>
                </c:pt>
                <c:pt idx="86" formatCode="General">
                  <c:v>5.7</c:v>
                </c:pt>
                <c:pt idx="87" formatCode="General">
                  <c:v>1.5</c:v>
                </c:pt>
                <c:pt idx="88" formatCode="General">
                  <c:v>1.6</c:v>
                </c:pt>
                <c:pt idx="89" formatCode="General">
                  <c:v>2.1</c:v>
                </c:pt>
                <c:pt idx="90" formatCode="General">
                  <c:v>3.2</c:v>
                </c:pt>
                <c:pt idx="91" formatCode="General">
                  <c:v>1.7</c:v>
                </c:pt>
                <c:pt idx="92" formatCode="General">
                  <c:v>1.5</c:v>
                </c:pt>
                <c:pt idx="93" formatCode="General">
                  <c:v>5.3</c:v>
                </c:pt>
                <c:pt idx="94" formatCode="General">
                  <c:v>5.2</c:v>
                </c:pt>
                <c:pt idx="95" formatCode="General">
                  <c:v>7.8</c:v>
                </c:pt>
                <c:pt idx="96" formatCode="General">
                  <c:v>2.7</c:v>
                </c:pt>
                <c:pt idx="97" formatCode="General">
                  <c:v>1.5</c:v>
                </c:pt>
                <c:pt idx="98" formatCode="General">
                  <c:v>1.3</c:v>
                </c:pt>
                <c:pt idx="99" formatCode="General">
                  <c:v>0.5</c:v>
                </c:pt>
                <c:pt idx="100" formatCode="General">
                  <c:v>0.4</c:v>
                </c:pt>
                <c:pt idx="101" formatCode="General">
                  <c:v>0.5</c:v>
                </c:pt>
                <c:pt idx="102" formatCode="General">
                  <c:v>1.8</c:v>
                </c:pt>
                <c:pt idx="103" formatCode="General">
                  <c:v>2.2000000000000002</c:v>
                </c:pt>
                <c:pt idx="104" formatCode="General">
                  <c:v>1.6</c:v>
                </c:pt>
                <c:pt idx="105" formatCode="General">
                  <c:v>2</c:v>
                </c:pt>
                <c:pt idx="106" formatCode="General">
                  <c:v>2.5</c:v>
                </c:pt>
                <c:pt idx="107" formatCode="General">
                  <c:v>1.2</c:v>
                </c:pt>
              </c:numCache>
            </c:numRef>
          </c:val>
          <c:extLst>
            <c:ext xmlns:c16="http://schemas.microsoft.com/office/drawing/2014/chart" uri="{C3380CC4-5D6E-409C-BE32-E72D297353CC}">
              <c16:uniqueId val="{00000000-3AFF-429D-99B6-55605D3C3593}"/>
            </c:ext>
          </c:extLst>
        </c:ser>
        <c:ser>
          <c:idx val="3"/>
          <c:order val="3"/>
          <c:tx>
            <c:strRef>
              <c:f>'Air AE-DDG14'!$F$9</c:f>
              <c:strCache>
                <c:ptCount val="1"/>
                <c:pt idx="0">
                  <c:v>Ash
(g/m2/month)</c:v>
                </c:pt>
              </c:strCache>
            </c:strRef>
          </c:tx>
          <c:spPr>
            <a:solidFill>
              <a:srgbClr val="A4C8E1"/>
            </a:solidFill>
          </c:spPr>
          <c:invertIfNegative val="0"/>
          <c:cat>
            <c:numRef>
              <c:f>'Air AE-DDG14'!$B$10:$B$117</c:f>
              <c:numCache>
                <c:formatCode>mmm\-yy</c:formatCode>
                <c:ptCount val="108"/>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43101</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numCache>
            </c:numRef>
          </c:cat>
          <c:val>
            <c:numRef>
              <c:f>'Air AE-DDG14'!$F$10:$F$117</c:f>
              <c:numCache>
                <c:formatCode>0.0</c:formatCode>
                <c:ptCount val="108"/>
                <c:pt idx="0">
                  <c:v>0.6</c:v>
                </c:pt>
                <c:pt idx="1">
                  <c:v>0.4</c:v>
                </c:pt>
                <c:pt idx="2" formatCode="General">
                  <c:v>0.6</c:v>
                </c:pt>
                <c:pt idx="3" formatCode="General">
                  <c:v>0.7</c:v>
                </c:pt>
                <c:pt idx="4" formatCode="General">
                  <c:v>0.4</c:v>
                </c:pt>
                <c:pt idx="5" formatCode="General">
                  <c:v>0.5</c:v>
                </c:pt>
                <c:pt idx="6" formatCode="General">
                  <c:v>1.3</c:v>
                </c:pt>
                <c:pt idx="7" formatCode="General">
                  <c:v>0.6</c:v>
                </c:pt>
                <c:pt idx="8" formatCode="General">
                  <c:v>0.9</c:v>
                </c:pt>
                <c:pt idx="9" formatCode="General">
                  <c:v>0.8</c:v>
                </c:pt>
                <c:pt idx="10" formatCode="General">
                  <c:v>1</c:v>
                </c:pt>
                <c:pt idx="11" formatCode="General">
                  <c:v>1.1000000000000001</c:v>
                </c:pt>
                <c:pt idx="12" formatCode="General">
                  <c:v>0.4</c:v>
                </c:pt>
                <c:pt idx="13" formatCode="General">
                  <c:v>0.5</c:v>
                </c:pt>
                <c:pt idx="14" formatCode="General">
                  <c:v>0.5</c:v>
                </c:pt>
                <c:pt idx="15" formatCode="General">
                  <c:v>0.5</c:v>
                </c:pt>
                <c:pt idx="16" formatCode="General">
                  <c:v>0.2</c:v>
                </c:pt>
                <c:pt idx="17" formatCode="General">
                  <c:v>0.5</c:v>
                </c:pt>
                <c:pt idx="18" formatCode="General">
                  <c:v>0.7</c:v>
                </c:pt>
                <c:pt idx="19" formatCode="General">
                  <c:v>1</c:v>
                </c:pt>
                <c:pt idx="20" formatCode="General">
                  <c:v>0.8</c:v>
                </c:pt>
                <c:pt idx="21" formatCode="General">
                  <c:v>0.8</c:v>
                </c:pt>
                <c:pt idx="22" formatCode="General">
                  <c:v>1</c:v>
                </c:pt>
                <c:pt idx="23" formatCode="General">
                  <c:v>0.6</c:v>
                </c:pt>
                <c:pt idx="24" formatCode="General">
                  <c:v>0.9</c:v>
                </c:pt>
                <c:pt idx="25" formatCode="General">
                  <c:v>0.5</c:v>
                </c:pt>
                <c:pt idx="26" formatCode="General">
                  <c:v>0.2</c:v>
                </c:pt>
                <c:pt idx="27" formatCode="General">
                  <c:v>0.5</c:v>
                </c:pt>
                <c:pt idx="28" formatCode="General">
                  <c:v>0.3</c:v>
                </c:pt>
                <c:pt idx="29" formatCode="General">
                  <c:v>1.2</c:v>
                </c:pt>
                <c:pt idx="30" formatCode="General">
                  <c:v>0.9</c:v>
                </c:pt>
                <c:pt idx="31" formatCode="General">
                  <c:v>0.8</c:v>
                </c:pt>
                <c:pt idx="32" formatCode="General">
                  <c:v>1.5</c:v>
                </c:pt>
                <c:pt idx="33" formatCode="General">
                  <c:v>1.6</c:v>
                </c:pt>
                <c:pt idx="34" formatCode="General">
                  <c:v>0.9</c:v>
                </c:pt>
                <c:pt idx="35" formatCode="General">
                  <c:v>0.8</c:v>
                </c:pt>
                <c:pt idx="36" formatCode="General">
                  <c:v>0.8</c:v>
                </c:pt>
                <c:pt idx="37" formatCode="General">
                  <c:v>0.8</c:v>
                </c:pt>
                <c:pt idx="38" formatCode="General">
                  <c:v>0.6</c:v>
                </c:pt>
                <c:pt idx="39" formatCode="General">
                  <c:v>2.4</c:v>
                </c:pt>
                <c:pt idx="40" formatCode="General">
                  <c:v>1.9</c:v>
                </c:pt>
                <c:pt idx="41" formatCode="General">
                  <c:v>1.5</c:v>
                </c:pt>
                <c:pt idx="42" formatCode="General">
                  <c:v>0.9</c:v>
                </c:pt>
                <c:pt idx="43" formatCode="General">
                  <c:v>0.7</c:v>
                </c:pt>
                <c:pt idx="44" formatCode="General">
                  <c:v>0.7</c:v>
                </c:pt>
                <c:pt idx="45" formatCode="General">
                  <c:v>0.6</c:v>
                </c:pt>
                <c:pt idx="46" formatCode="General">
                  <c:v>1.1000000000000001</c:v>
                </c:pt>
                <c:pt idx="47" formatCode="General">
                  <c:v>0.7</c:v>
                </c:pt>
                <c:pt idx="48" formatCode="General">
                  <c:v>0.4</c:v>
                </c:pt>
                <c:pt idx="49" formatCode="General">
                  <c:v>0.3</c:v>
                </c:pt>
                <c:pt idx="50" formatCode="General">
                  <c:v>0.3</c:v>
                </c:pt>
                <c:pt idx="51" formatCode="General">
                  <c:v>0.3</c:v>
                </c:pt>
                <c:pt idx="52" formatCode="General">
                  <c:v>1</c:v>
                </c:pt>
                <c:pt idx="53" formatCode="General">
                  <c:v>1.2</c:v>
                </c:pt>
                <c:pt idx="54" formatCode="General">
                  <c:v>0.6</c:v>
                </c:pt>
                <c:pt idx="55" formatCode="General">
                  <c:v>0.9</c:v>
                </c:pt>
                <c:pt idx="56" formatCode="General">
                  <c:v>1.1000000000000001</c:v>
                </c:pt>
                <c:pt idx="57" formatCode="General">
                  <c:v>0.6</c:v>
                </c:pt>
                <c:pt idx="58" formatCode="General">
                  <c:v>0.6</c:v>
                </c:pt>
                <c:pt idx="59" formatCode="General">
                  <c:v>0.8</c:v>
                </c:pt>
                <c:pt idx="60" formatCode="General">
                  <c:v>1.8</c:v>
                </c:pt>
                <c:pt idx="61" formatCode="General">
                  <c:v>0.3</c:v>
                </c:pt>
                <c:pt idx="62" formatCode="General">
                  <c:v>0.9</c:v>
                </c:pt>
                <c:pt idx="63" formatCode="General">
                  <c:v>0.5</c:v>
                </c:pt>
                <c:pt idx="64" formatCode="General">
                  <c:v>0.4</c:v>
                </c:pt>
                <c:pt idx="65" formatCode="General">
                  <c:v>0.5</c:v>
                </c:pt>
                <c:pt idx="66" formatCode="General">
                  <c:v>0.5</c:v>
                </c:pt>
                <c:pt idx="67" formatCode="General">
                  <c:v>0.3</c:v>
                </c:pt>
                <c:pt idx="68" formatCode="General">
                  <c:v>0.7</c:v>
                </c:pt>
                <c:pt idx="69" formatCode="General">
                  <c:v>0.4</c:v>
                </c:pt>
                <c:pt idx="70" formatCode="General">
                  <c:v>0.6</c:v>
                </c:pt>
                <c:pt idx="71" formatCode="General">
                  <c:v>0.3</c:v>
                </c:pt>
                <c:pt idx="72" formatCode="General">
                  <c:v>0.7</c:v>
                </c:pt>
                <c:pt idx="73" formatCode="General">
                  <c:v>0.4</c:v>
                </c:pt>
                <c:pt idx="74" formatCode="General">
                  <c:v>0.4</c:v>
                </c:pt>
                <c:pt idx="75" formatCode="General">
                  <c:v>0.7</c:v>
                </c:pt>
                <c:pt idx="76" formatCode="General">
                  <c:v>0.7</c:v>
                </c:pt>
                <c:pt idx="77" formatCode="General">
                  <c:v>1.2</c:v>
                </c:pt>
                <c:pt idx="78" formatCode="General">
                  <c:v>1.3</c:v>
                </c:pt>
                <c:pt idx="79" formatCode="General">
                  <c:v>0.8</c:v>
                </c:pt>
                <c:pt idx="80" formatCode="General">
                  <c:v>0.7</c:v>
                </c:pt>
                <c:pt idx="81" formatCode="General">
                  <c:v>1.7</c:v>
                </c:pt>
                <c:pt idx="82" formatCode="General">
                  <c:v>1.5</c:v>
                </c:pt>
                <c:pt idx="83" formatCode="General">
                  <c:v>1.6</c:v>
                </c:pt>
                <c:pt idx="84" formatCode="General">
                  <c:v>1.9</c:v>
                </c:pt>
                <c:pt idx="85" formatCode="General">
                  <c:v>1.2</c:v>
                </c:pt>
                <c:pt idx="86" formatCode="General">
                  <c:v>1.4</c:v>
                </c:pt>
                <c:pt idx="87" formatCode="General">
                  <c:v>0.6</c:v>
                </c:pt>
                <c:pt idx="88" formatCode="General">
                  <c:v>0.7</c:v>
                </c:pt>
                <c:pt idx="89" formatCode="General">
                  <c:v>0.7</c:v>
                </c:pt>
                <c:pt idx="90" formatCode="General">
                  <c:v>1.1000000000000001</c:v>
                </c:pt>
                <c:pt idx="91" formatCode="General">
                  <c:v>0.7</c:v>
                </c:pt>
                <c:pt idx="92" formatCode="General">
                  <c:v>0.9</c:v>
                </c:pt>
                <c:pt idx="93" formatCode="General">
                  <c:v>3.3</c:v>
                </c:pt>
                <c:pt idx="94" formatCode="General">
                  <c:v>2.9</c:v>
                </c:pt>
                <c:pt idx="95" formatCode="General">
                  <c:v>5.9</c:v>
                </c:pt>
                <c:pt idx="96" formatCode="General">
                  <c:v>1.5</c:v>
                </c:pt>
                <c:pt idx="97" formatCode="General">
                  <c:v>0.7</c:v>
                </c:pt>
                <c:pt idx="98" formatCode="General">
                  <c:v>0.5</c:v>
                </c:pt>
                <c:pt idx="99" formatCode="General">
                  <c:v>0.2</c:v>
                </c:pt>
                <c:pt idx="100" formatCode="General">
                  <c:v>0.2</c:v>
                </c:pt>
                <c:pt idx="101" formatCode="General">
                  <c:v>0.2</c:v>
                </c:pt>
                <c:pt idx="102" formatCode="General">
                  <c:v>0.6</c:v>
                </c:pt>
                <c:pt idx="103" formatCode="General">
                  <c:v>0.9</c:v>
                </c:pt>
                <c:pt idx="104" formatCode="General">
                  <c:v>0.6</c:v>
                </c:pt>
                <c:pt idx="105" formatCode="General">
                  <c:v>0.8</c:v>
                </c:pt>
                <c:pt idx="106" formatCode="General">
                  <c:v>1</c:v>
                </c:pt>
                <c:pt idx="107" formatCode="General">
                  <c:v>0.5</c:v>
                </c:pt>
              </c:numCache>
            </c:numRef>
          </c:val>
          <c:extLst>
            <c:ext xmlns:c16="http://schemas.microsoft.com/office/drawing/2014/chart" uri="{C3380CC4-5D6E-409C-BE32-E72D297353CC}">
              <c16:uniqueId val="{00000001-3AFF-429D-99B6-55605D3C3593}"/>
            </c:ext>
          </c:extLst>
        </c:ser>
        <c:ser>
          <c:idx val="4"/>
          <c:order val="4"/>
          <c:tx>
            <c:strRef>
              <c:f>'Air AE-DDG14'!$G$9</c:f>
              <c:strCache>
                <c:ptCount val="1"/>
                <c:pt idx="0">
                  <c:v>Combustible Solids (g/m2/month)</c:v>
                </c:pt>
              </c:strCache>
            </c:strRef>
          </c:tx>
          <c:spPr>
            <a:solidFill>
              <a:srgbClr val="98A4AE"/>
            </a:solidFill>
          </c:spPr>
          <c:invertIfNegative val="0"/>
          <c:cat>
            <c:numRef>
              <c:f>'Air AE-DDG14'!$B$10:$B$117</c:f>
              <c:numCache>
                <c:formatCode>mmm\-yy</c:formatCode>
                <c:ptCount val="108"/>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43101</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numCache>
            </c:numRef>
          </c:cat>
          <c:val>
            <c:numRef>
              <c:f>'Air AE-DDG14'!$G$10:$G$117</c:f>
              <c:numCache>
                <c:formatCode>0.0</c:formatCode>
                <c:ptCount val="108"/>
                <c:pt idx="0">
                  <c:v>0.6</c:v>
                </c:pt>
                <c:pt idx="1">
                  <c:v>0.3</c:v>
                </c:pt>
                <c:pt idx="2" formatCode="General">
                  <c:v>0.5</c:v>
                </c:pt>
                <c:pt idx="3" formatCode="General">
                  <c:v>0.9</c:v>
                </c:pt>
                <c:pt idx="4" formatCode="General">
                  <c:v>0.3</c:v>
                </c:pt>
                <c:pt idx="5" formatCode="General">
                  <c:v>0.3</c:v>
                </c:pt>
                <c:pt idx="6" formatCode="General">
                  <c:v>0.9</c:v>
                </c:pt>
                <c:pt idx="7" formatCode="General">
                  <c:v>0.5</c:v>
                </c:pt>
                <c:pt idx="8" formatCode="General">
                  <c:v>0.6</c:v>
                </c:pt>
                <c:pt idx="9" formatCode="General">
                  <c:v>0.7</c:v>
                </c:pt>
                <c:pt idx="10" formatCode="General">
                  <c:v>0.5</c:v>
                </c:pt>
                <c:pt idx="11" formatCode="General">
                  <c:v>1.1000000000000001</c:v>
                </c:pt>
                <c:pt idx="12" formatCode="General">
                  <c:v>0.9</c:v>
                </c:pt>
                <c:pt idx="13" formatCode="General">
                  <c:v>0.6</c:v>
                </c:pt>
                <c:pt idx="14" formatCode="General">
                  <c:v>0.6</c:v>
                </c:pt>
                <c:pt idx="15" formatCode="General">
                  <c:v>0.7</c:v>
                </c:pt>
                <c:pt idx="16" formatCode="General">
                  <c:v>0.2</c:v>
                </c:pt>
                <c:pt idx="17" formatCode="General">
                  <c:v>0.8</c:v>
                </c:pt>
                <c:pt idx="18" formatCode="General">
                  <c:v>0.8</c:v>
                </c:pt>
                <c:pt idx="19" formatCode="General">
                  <c:v>1.1000000000000001</c:v>
                </c:pt>
                <c:pt idx="20" formatCode="General">
                  <c:v>0.5</c:v>
                </c:pt>
                <c:pt idx="21" formatCode="General">
                  <c:v>0.9</c:v>
                </c:pt>
                <c:pt idx="22" formatCode="General">
                  <c:v>0.8</c:v>
                </c:pt>
                <c:pt idx="23" formatCode="General">
                  <c:v>0.5</c:v>
                </c:pt>
                <c:pt idx="24" formatCode="General">
                  <c:v>0.9</c:v>
                </c:pt>
                <c:pt idx="25" formatCode="General">
                  <c:v>0.4</c:v>
                </c:pt>
                <c:pt idx="26" formatCode="General">
                  <c:v>1.1000000000000001</c:v>
                </c:pt>
                <c:pt idx="27" formatCode="General">
                  <c:v>0.7</c:v>
                </c:pt>
                <c:pt idx="28" formatCode="General">
                  <c:v>0.7</c:v>
                </c:pt>
                <c:pt idx="29" formatCode="General">
                  <c:v>2.1</c:v>
                </c:pt>
                <c:pt idx="30" formatCode="General">
                  <c:v>1.8</c:v>
                </c:pt>
                <c:pt idx="31" formatCode="General">
                  <c:v>1.9</c:v>
                </c:pt>
                <c:pt idx="32" formatCode="General">
                  <c:v>2.1</c:v>
                </c:pt>
                <c:pt idx="33" formatCode="General">
                  <c:v>1.9</c:v>
                </c:pt>
                <c:pt idx="34" formatCode="General">
                  <c:v>1.4</c:v>
                </c:pt>
                <c:pt idx="35" formatCode="General">
                  <c:v>1.5</c:v>
                </c:pt>
                <c:pt idx="36" formatCode="General">
                  <c:v>1</c:v>
                </c:pt>
                <c:pt idx="37" formatCode="General">
                  <c:v>1</c:v>
                </c:pt>
                <c:pt idx="38" formatCode="General">
                  <c:v>0.6</c:v>
                </c:pt>
                <c:pt idx="39" formatCode="General">
                  <c:v>2.6</c:v>
                </c:pt>
                <c:pt idx="40" formatCode="General">
                  <c:v>2.1</c:v>
                </c:pt>
                <c:pt idx="41" formatCode="General">
                  <c:v>2.9</c:v>
                </c:pt>
                <c:pt idx="42" formatCode="General">
                  <c:v>2.1</c:v>
                </c:pt>
                <c:pt idx="43" formatCode="General">
                  <c:v>1.2</c:v>
                </c:pt>
                <c:pt idx="44" formatCode="General">
                  <c:v>0.7</c:v>
                </c:pt>
                <c:pt idx="45" formatCode="General">
                  <c:v>1.2</c:v>
                </c:pt>
                <c:pt idx="46" formatCode="General">
                  <c:v>2.4</c:v>
                </c:pt>
                <c:pt idx="47" formatCode="General">
                  <c:v>1.2</c:v>
                </c:pt>
                <c:pt idx="48" formatCode="General">
                  <c:v>0.9</c:v>
                </c:pt>
                <c:pt idx="49" formatCode="General">
                  <c:v>0.6</c:v>
                </c:pt>
                <c:pt idx="50" formatCode="General">
                  <c:v>0.3</c:v>
                </c:pt>
                <c:pt idx="51" formatCode="General">
                  <c:v>0.6</c:v>
                </c:pt>
                <c:pt idx="52" formatCode="General">
                  <c:v>1.8</c:v>
                </c:pt>
                <c:pt idx="53" formatCode="General">
                  <c:v>2.2999999999999998</c:v>
                </c:pt>
                <c:pt idx="54" formatCode="General">
                  <c:v>1</c:v>
                </c:pt>
                <c:pt idx="55" formatCode="General">
                  <c:v>1.2</c:v>
                </c:pt>
                <c:pt idx="56" formatCode="General">
                  <c:v>1.7</c:v>
                </c:pt>
                <c:pt idx="57" formatCode="General">
                  <c:v>0.8</c:v>
                </c:pt>
                <c:pt idx="58" formatCode="General">
                  <c:v>0.7</c:v>
                </c:pt>
                <c:pt idx="59" formatCode="General">
                  <c:v>1</c:v>
                </c:pt>
                <c:pt idx="60" formatCode="General">
                  <c:v>5.4</c:v>
                </c:pt>
                <c:pt idx="61" formatCode="General">
                  <c:v>0.7</c:v>
                </c:pt>
                <c:pt idx="62" formatCode="General">
                  <c:v>4</c:v>
                </c:pt>
                <c:pt idx="63" formatCode="General">
                  <c:v>0.5</c:v>
                </c:pt>
                <c:pt idx="64" formatCode="General">
                  <c:v>0.6</c:v>
                </c:pt>
                <c:pt idx="65" formatCode="General">
                  <c:v>0.8</c:v>
                </c:pt>
                <c:pt idx="66" formatCode="General">
                  <c:v>0.7</c:v>
                </c:pt>
                <c:pt idx="67" formatCode="General">
                  <c:v>0.5</c:v>
                </c:pt>
                <c:pt idx="68" formatCode="General">
                  <c:v>0.5</c:v>
                </c:pt>
                <c:pt idx="69" formatCode="General">
                  <c:v>0.4</c:v>
                </c:pt>
                <c:pt idx="70" formatCode="General">
                  <c:v>0.3</c:v>
                </c:pt>
                <c:pt idx="71" formatCode="General">
                  <c:v>0.2</c:v>
                </c:pt>
                <c:pt idx="72" formatCode="General">
                  <c:v>0.5</c:v>
                </c:pt>
                <c:pt idx="73" formatCode="General">
                  <c:v>0.3</c:v>
                </c:pt>
                <c:pt idx="74" formatCode="General">
                  <c:v>0.4</c:v>
                </c:pt>
                <c:pt idx="75" formatCode="General">
                  <c:v>1</c:v>
                </c:pt>
                <c:pt idx="76" formatCode="General">
                  <c:v>1.1000000000000001</c:v>
                </c:pt>
                <c:pt idx="77" formatCode="General">
                  <c:v>1.9</c:v>
                </c:pt>
                <c:pt idx="78" formatCode="General">
                  <c:v>2.1</c:v>
                </c:pt>
                <c:pt idx="79" formatCode="General">
                  <c:v>1</c:v>
                </c:pt>
                <c:pt idx="80" formatCode="General">
                  <c:v>0.8</c:v>
                </c:pt>
                <c:pt idx="81" formatCode="General">
                  <c:v>2.1</c:v>
                </c:pt>
                <c:pt idx="82" formatCode="General">
                  <c:v>0.9</c:v>
                </c:pt>
                <c:pt idx="83" formatCode="General">
                  <c:v>1.5</c:v>
                </c:pt>
                <c:pt idx="84" formatCode="General">
                  <c:v>1.4</c:v>
                </c:pt>
                <c:pt idx="85" formatCode="General">
                  <c:v>1</c:v>
                </c:pt>
                <c:pt idx="86" formatCode="General">
                  <c:v>4.3</c:v>
                </c:pt>
                <c:pt idx="87" formatCode="General">
                  <c:v>0.9</c:v>
                </c:pt>
                <c:pt idx="88" formatCode="General">
                  <c:v>0.9</c:v>
                </c:pt>
                <c:pt idx="89" formatCode="General">
                  <c:v>1.4</c:v>
                </c:pt>
                <c:pt idx="90" formatCode="General">
                  <c:v>2.1</c:v>
                </c:pt>
                <c:pt idx="91" formatCode="General">
                  <c:v>1</c:v>
                </c:pt>
                <c:pt idx="92" formatCode="General">
                  <c:v>0.6</c:v>
                </c:pt>
                <c:pt idx="93" formatCode="General">
                  <c:v>2</c:v>
                </c:pt>
                <c:pt idx="94" formatCode="General">
                  <c:v>2.2999999999999998</c:v>
                </c:pt>
                <c:pt idx="95" formatCode="General">
                  <c:v>1.9</c:v>
                </c:pt>
                <c:pt idx="96" formatCode="General">
                  <c:v>1.2</c:v>
                </c:pt>
                <c:pt idx="97" formatCode="General">
                  <c:v>0.8</c:v>
                </c:pt>
                <c:pt idx="98" formatCode="General">
                  <c:v>0.8</c:v>
                </c:pt>
                <c:pt idx="99" formatCode="General">
                  <c:v>0.3</c:v>
                </c:pt>
                <c:pt idx="100" formatCode="General">
                  <c:v>0.2</c:v>
                </c:pt>
                <c:pt idx="101" formatCode="General">
                  <c:v>0.3</c:v>
                </c:pt>
                <c:pt idx="102" formatCode="General">
                  <c:v>1.2</c:v>
                </c:pt>
                <c:pt idx="103" formatCode="General">
                  <c:v>1.3</c:v>
                </c:pt>
                <c:pt idx="104" formatCode="General">
                  <c:v>1</c:v>
                </c:pt>
                <c:pt idx="105" formatCode="General">
                  <c:v>1.2</c:v>
                </c:pt>
                <c:pt idx="106" formatCode="General">
                  <c:v>1.5</c:v>
                </c:pt>
                <c:pt idx="107" formatCode="General">
                  <c:v>0.7</c:v>
                </c:pt>
              </c:numCache>
            </c:numRef>
          </c:val>
          <c:extLst>
            <c:ext xmlns:c16="http://schemas.microsoft.com/office/drawing/2014/chart" uri="{C3380CC4-5D6E-409C-BE32-E72D297353CC}">
              <c16:uniqueId val="{00000002-3AFF-429D-99B6-55605D3C3593}"/>
            </c:ext>
          </c:extLst>
        </c:ser>
        <c:dLbls>
          <c:showLegendKey val="0"/>
          <c:showVal val="0"/>
          <c:showCatName val="0"/>
          <c:showSerName val="0"/>
          <c:showPercent val="0"/>
          <c:showBubbleSize val="0"/>
        </c:dLbls>
        <c:gapWidth val="150"/>
        <c:axId val="916814632"/>
        <c:axId val="1"/>
      </c:barChart>
      <c:lineChart>
        <c:grouping val="standard"/>
        <c:varyColors val="0"/>
        <c:ser>
          <c:idx val="1"/>
          <c:order val="1"/>
          <c:tx>
            <c:strRef>
              <c:f>'Air AE-DDG14'!$I$9</c:f>
              <c:strCache>
                <c:ptCount val="1"/>
                <c:pt idx="0">
                  <c:v>Annual Average (Insoluble Solids)</c:v>
                </c:pt>
              </c:strCache>
            </c:strRef>
          </c:tx>
          <c:spPr>
            <a:ln>
              <a:solidFill>
                <a:srgbClr val="978C87"/>
              </a:solidFill>
            </a:ln>
          </c:spPr>
          <c:marker>
            <c:symbol val="none"/>
          </c:marker>
          <c:cat>
            <c:numRef>
              <c:f>'Air AE-DDG14'!$B$10:$B$117</c:f>
              <c:numCache>
                <c:formatCode>mmm\-yy</c:formatCode>
                <c:ptCount val="108"/>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43101</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numCache>
            </c:numRef>
          </c:cat>
          <c:val>
            <c:numRef>
              <c:f>'Air AE-DDG14'!$I$10:$I$117</c:f>
              <c:numCache>
                <c:formatCode>General</c:formatCode>
                <c:ptCount val="108"/>
                <c:pt idx="0">
                  <c:v>0</c:v>
                </c:pt>
                <c:pt idx="1">
                  <c:v>0</c:v>
                </c:pt>
                <c:pt idx="2">
                  <c:v>0</c:v>
                </c:pt>
                <c:pt idx="3">
                  <c:v>0</c:v>
                </c:pt>
                <c:pt idx="4">
                  <c:v>0</c:v>
                </c:pt>
                <c:pt idx="5">
                  <c:v>0</c:v>
                </c:pt>
                <c:pt idx="6">
                  <c:v>0</c:v>
                </c:pt>
                <c:pt idx="7">
                  <c:v>0</c:v>
                </c:pt>
                <c:pt idx="8">
                  <c:v>0</c:v>
                </c:pt>
                <c:pt idx="9">
                  <c:v>0</c:v>
                </c:pt>
                <c:pt idx="10">
                  <c:v>0</c:v>
                </c:pt>
                <c:pt idx="11" formatCode="0.0">
                  <c:v>1.3416666666666668</c:v>
                </c:pt>
                <c:pt idx="12" formatCode="0.0">
                  <c:v>1.3500000000000003</c:v>
                </c:pt>
                <c:pt idx="13" formatCode="0.0">
                  <c:v>1.3833333333333335</c:v>
                </c:pt>
                <c:pt idx="14" formatCode="0.0">
                  <c:v>1.3833333333333335</c:v>
                </c:pt>
                <c:pt idx="15" formatCode="0.0">
                  <c:v>1.3499999999999999</c:v>
                </c:pt>
                <c:pt idx="16" formatCode="0.0">
                  <c:v>1.325</c:v>
                </c:pt>
                <c:pt idx="17" formatCode="0.0">
                  <c:v>1.3666666666666665</c:v>
                </c:pt>
                <c:pt idx="18" formatCode="0.0">
                  <c:v>1.3083333333333333</c:v>
                </c:pt>
                <c:pt idx="19" formatCode="0.0">
                  <c:v>1.3916666666666666</c:v>
                </c:pt>
                <c:pt idx="20" formatCode="0.0">
                  <c:v>1.375</c:v>
                </c:pt>
                <c:pt idx="21" formatCode="0.0">
                  <c:v>1.3916666666666666</c:v>
                </c:pt>
                <c:pt idx="22" formatCode="0.0">
                  <c:v>1.4166666666666667</c:v>
                </c:pt>
                <c:pt idx="23" formatCode="0.0">
                  <c:v>1.325</c:v>
                </c:pt>
                <c:pt idx="24" formatCode="0.0">
                  <c:v>1.3666666666666669</c:v>
                </c:pt>
                <c:pt idx="25" formatCode="0.0">
                  <c:v>1.3499999999999999</c:v>
                </c:pt>
                <c:pt idx="26" formatCode="0.0">
                  <c:v>1.3666666666666669</c:v>
                </c:pt>
                <c:pt idx="27" formatCode="0.0">
                  <c:v>1.3666666666666669</c:v>
                </c:pt>
                <c:pt idx="28" formatCode="0.0">
                  <c:v>1.416666666666667</c:v>
                </c:pt>
                <c:pt idx="29" formatCode="0.0">
                  <c:v>1.5833333333333333</c:v>
                </c:pt>
                <c:pt idx="30" formatCode="0.0">
                  <c:v>1.6833333333333333</c:v>
                </c:pt>
                <c:pt idx="31" formatCode="0.0">
                  <c:v>1.7333333333333332</c:v>
                </c:pt>
                <c:pt idx="32" formatCode="0.0">
                  <c:v>1.9249999999999998</c:v>
                </c:pt>
                <c:pt idx="33" formatCode="0.0">
                  <c:v>2.0749999999999997</c:v>
                </c:pt>
                <c:pt idx="34" formatCode="0.0">
                  <c:v>2.1166666666666667</c:v>
                </c:pt>
                <c:pt idx="35" formatCode="0.0">
                  <c:v>2.2166666666666668</c:v>
                </c:pt>
                <c:pt idx="36" formatCode="0.0">
                  <c:v>2.2166666666666672</c:v>
                </c:pt>
                <c:pt idx="37" formatCode="0.0">
                  <c:v>2.2916666666666665</c:v>
                </c:pt>
                <c:pt idx="38" formatCode="0.0">
                  <c:v>2.2833333333333337</c:v>
                </c:pt>
                <c:pt idx="39" formatCode="0.0">
                  <c:v>2.6</c:v>
                </c:pt>
                <c:pt idx="40" formatCode="0.0">
                  <c:v>2.85</c:v>
                </c:pt>
                <c:pt idx="41" formatCode="0.0">
                  <c:v>2.9416666666666669</c:v>
                </c:pt>
                <c:pt idx="42" formatCode="0.0">
                  <c:v>2.9666666666666668</c:v>
                </c:pt>
                <c:pt idx="43" formatCode="0.0">
                  <c:v>2.9</c:v>
                </c:pt>
                <c:pt idx="44" formatCode="0.0">
                  <c:v>2.7166666666666663</c:v>
                </c:pt>
                <c:pt idx="45" formatCode="0.0">
                  <c:v>2.5749999999999997</c:v>
                </c:pt>
                <c:pt idx="46" formatCode="0.0">
                  <c:v>2.6749999999999994</c:v>
                </c:pt>
                <c:pt idx="47" formatCode="0.0">
                  <c:v>2.6416666666666666</c:v>
                </c:pt>
                <c:pt idx="48" formatCode="0.0">
                  <c:v>2.5999999999999996</c:v>
                </c:pt>
                <c:pt idx="49" formatCode="0.0">
                  <c:v>2.5249999999999999</c:v>
                </c:pt>
                <c:pt idx="50" formatCode="0.0">
                  <c:v>2.4749999999999996</c:v>
                </c:pt>
                <c:pt idx="51" formatCode="0.0">
                  <c:v>2.1333333333333333</c:v>
                </c:pt>
                <c:pt idx="52" formatCode="0.0">
                  <c:v>2.0333333333333332</c:v>
                </c:pt>
                <c:pt idx="53" formatCode="0.0">
                  <c:v>1.9583333333333337</c:v>
                </c:pt>
                <c:pt idx="54" formatCode="0.0">
                  <c:v>1.8416666666666668</c:v>
                </c:pt>
                <c:pt idx="55" formatCode="0.0">
                  <c:v>1.8583333333333336</c:v>
                </c:pt>
                <c:pt idx="56" formatCode="0.0">
                  <c:v>1.9750000000000003</c:v>
                </c:pt>
                <c:pt idx="57" formatCode="0.0">
                  <c:v>1.9416666666666671</c:v>
                </c:pt>
                <c:pt idx="58" formatCode="0.0">
                  <c:v>1.7583333333333331</c:v>
                </c:pt>
                <c:pt idx="59" formatCode="0.0">
                  <c:v>1.75</c:v>
                </c:pt>
                <c:pt idx="60" formatCode="0.0">
                  <c:v>2.2416666666666667</c:v>
                </c:pt>
                <c:pt idx="61" formatCode="0.0">
                  <c:v>2.25</c:v>
                </c:pt>
                <c:pt idx="62" formatCode="0.0">
                  <c:v>2.6083333333333329</c:v>
                </c:pt>
                <c:pt idx="63" formatCode="0.0">
                  <c:v>2.6166666666666667</c:v>
                </c:pt>
                <c:pt idx="64" formatCode="0.0">
                  <c:v>2.4666666666666668</c:v>
                </c:pt>
                <c:pt idx="65" formatCode="0.0">
                  <c:v>2.2833333333333337</c:v>
                </c:pt>
                <c:pt idx="66" formatCode="0.0">
                  <c:v>2.25</c:v>
                </c:pt>
                <c:pt idx="67" formatCode="0.0">
                  <c:v>2.1416666666666666</c:v>
                </c:pt>
                <c:pt idx="68" formatCode="0.0">
                  <c:v>2.0083333333333333</c:v>
                </c:pt>
                <c:pt idx="69" formatCode="0.0">
                  <c:v>1.9583333333333337</c:v>
                </c:pt>
                <c:pt idx="70" formatCode="0.0">
                  <c:v>1.9249999999999998</c:v>
                </c:pt>
                <c:pt idx="71" formatCode="0.0">
                  <c:v>1.8166666666666664</c:v>
                </c:pt>
                <c:pt idx="72" formatCode="0.0">
                  <c:v>1.3166666666666667</c:v>
                </c:pt>
                <c:pt idx="73" formatCode="0.0">
                  <c:v>1.2916666666666667</c:v>
                </c:pt>
                <c:pt idx="74" formatCode="0.0">
                  <c:v>0.94999999999999984</c:v>
                </c:pt>
                <c:pt idx="75" formatCode="0.0">
                  <c:v>1.0083333333333333</c:v>
                </c:pt>
                <c:pt idx="76" formatCode="0.0">
                  <c:v>1.075</c:v>
                </c:pt>
                <c:pt idx="77" formatCode="0.0">
                  <c:v>1.2250000000000001</c:v>
                </c:pt>
                <c:pt idx="78" formatCode="0.0">
                  <c:v>1.4083333333333332</c:v>
                </c:pt>
                <c:pt idx="79" formatCode="0.0">
                  <c:v>1.4916666666666665</c:v>
                </c:pt>
                <c:pt idx="80" formatCode="0.0">
                  <c:v>1.5166666666666666</c:v>
                </c:pt>
                <c:pt idx="81" formatCode="0.0">
                  <c:v>1.7666666666666666</c:v>
                </c:pt>
                <c:pt idx="82" formatCode="0.0">
                  <c:v>1.8916666666666666</c:v>
                </c:pt>
                <c:pt idx="83" formatCode="0.0">
                  <c:v>2.1083333333333334</c:v>
                </c:pt>
                <c:pt idx="84" formatCode="0.0">
                  <c:v>2.2833333333333337</c:v>
                </c:pt>
                <c:pt idx="85" formatCode="0.0">
                  <c:v>2.4083333333333337</c:v>
                </c:pt>
                <c:pt idx="86" formatCode="0.0">
                  <c:v>2.8166666666666669</c:v>
                </c:pt>
                <c:pt idx="87" formatCode="0.0">
                  <c:v>2.8000000000000003</c:v>
                </c:pt>
                <c:pt idx="88" formatCode="0.0">
                  <c:v>2.7833333333333332</c:v>
                </c:pt>
                <c:pt idx="89" formatCode="0.0">
                  <c:v>2.6999999999999997</c:v>
                </c:pt>
                <c:pt idx="90" formatCode="0.0">
                  <c:v>2.6833333333333336</c:v>
                </c:pt>
                <c:pt idx="91" formatCode="0.0">
                  <c:v>2.6750000000000003</c:v>
                </c:pt>
                <c:pt idx="92" formatCode="0.0">
                  <c:v>2.6749999999999994</c:v>
                </c:pt>
                <c:pt idx="93" formatCode="0.0">
                  <c:v>2.8000000000000003</c:v>
                </c:pt>
                <c:pt idx="94" formatCode="0.0">
                  <c:v>3.0333333333333337</c:v>
                </c:pt>
                <c:pt idx="95" formatCode="0.0">
                  <c:v>3.4249999999999994</c:v>
                </c:pt>
                <c:pt idx="96" formatCode="0.0">
                  <c:v>3.375</c:v>
                </c:pt>
                <c:pt idx="97" formatCode="0.0">
                  <c:v>3.3166666666666669</c:v>
                </c:pt>
                <c:pt idx="98" formatCode="0.0">
                  <c:v>2.9499999999999997</c:v>
                </c:pt>
                <c:pt idx="99" formatCode="0.0">
                  <c:v>2.8666666666666658</c:v>
                </c:pt>
                <c:pt idx="100" formatCode="0.0">
                  <c:v>2.7666666666666662</c:v>
                </c:pt>
                <c:pt idx="101" formatCode="0.0">
                  <c:v>2.6333333333333333</c:v>
                </c:pt>
                <c:pt idx="102" formatCode="0.0">
                  <c:v>2.5166666666666666</c:v>
                </c:pt>
                <c:pt idx="103" formatCode="0.0">
                  <c:v>2.5583333333333331</c:v>
                </c:pt>
                <c:pt idx="104" formatCode="0.0">
                  <c:v>2.5666666666666669</c:v>
                </c:pt>
                <c:pt idx="105" formatCode="0.0">
                  <c:v>2.2916666666666665</c:v>
                </c:pt>
                <c:pt idx="106" formatCode="0.0">
                  <c:v>2.0666666666666669</c:v>
                </c:pt>
                <c:pt idx="107" formatCode="0.0">
                  <c:v>1.5166666666666666</c:v>
                </c:pt>
              </c:numCache>
            </c:numRef>
          </c:val>
          <c:smooth val="0"/>
          <c:extLst>
            <c:ext xmlns:c16="http://schemas.microsoft.com/office/drawing/2014/chart" uri="{C3380CC4-5D6E-409C-BE32-E72D297353CC}">
              <c16:uniqueId val="{00000003-3AFF-429D-99B6-55605D3C3593}"/>
            </c:ext>
          </c:extLst>
        </c:ser>
        <c:ser>
          <c:idx val="2"/>
          <c:order val="2"/>
          <c:tx>
            <c:strRef>
              <c:f>'Air AE-DDG14'!$J$9</c:f>
              <c:strCache>
                <c:ptCount val="1"/>
                <c:pt idx="0">
                  <c:v>Amenity Goal</c:v>
                </c:pt>
              </c:strCache>
            </c:strRef>
          </c:tx>
          <c:spPr>
            <a:ln>
              <a:solidFill>
                <a:srgbClr val="86647A"/>
              </a:solidFill>
            </a:ln>
          </c:spPr>
          <c:marker>
            <c:symbol val="none"/>
          </c:marker>
          <c:cat>
            <c:numRef>
              <c:f>'Air AE-DDG14'!$B$10:$B$117</c:f>
              <c:numCache>
                <c:formatCode>mmm\-yy</c:formatCode>
                <c:ptCount val="108"/>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43101</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numCache>
            </c:numRef>
          </c:cat>
          <c:val>
            <c:numRef>
              <c:f>'Air AE-DDG14'!$J$10:$J$117</c:f>
              <c:numCache>
                <c:formatCode>0</c:formatCode>
                <c:ptCount val="108"/>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numCache>
            </c:numRef>
          </c:val>
          <c:smooth val="0"/>
          <c:extLst>
            <c:ext xmlns:c16="http://schemas.microsoft.com/office/drawing/2014/chart" uri="{C3380CC4-5D6E-409C-BE32-E72D297353CC}">
              <c16:uniqueId val="{00000004-3AFF-429D-99B6-55605D3C3593}"/>
            </c:ext>
          </c:extLst>
        </c:ser>
        <c:dLbls>
          <c:showLegendKey val="0"/>
          <c:showVal val="0"/>
          <c:showCatName val="0"/>
          <c:showSerName val="0"/>
          <c:showPercent val="0"/>
          <c:showBubbleSize val="0"/>
        </c:dLbls>
        <c:marker val="1"/>
        <c:smooth val="0"/>
        <c:axId val="916814632"/>
        <c:axId val="1"/>
      </c:lineChart>
      <c:catAx>
        <c:axId val="91681463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 sourceLinked="1"/>
        <c:majorTickMark val="out"/>
        <c:minorTickMark val="none"/>
        <c:tickLblPos val="nextTo"/>
        <c:spPr>
          <a:ln>
            <a:noFill/>
          </a:ln>
        </c:spPr>
        <c:txPr>
          <a:bodyPr/>
          <a:lstStyle/>
          <a:p>
            <a:pPr>
              <a:defRPr>
                <a:solidFill>
                  <a:schemeClr val="bg1">
                    <a:lumMod val="50000"/>
                  </a:schemeClr>
                </a:solidFill>
              </a:defRPr>
            </a:pPr>
            <a:endParaRPr lang="en-US"/>
          </a:p>
        </c:txPr>
        <c:crossAx val="916814632"/>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legendEntry>
        <c:idx val="4"/>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Manganese</a:t>
            </a:r>
          </a:p>
        </c:rich>
      </c:tx>
      <c:layout>
        <c:manualLayout>
          <c:xMode val="edge"/>
          <c:yMode val="edge"/>
          <c:x val="1.4344703727320709E-2"/>
          <c:y val="2.0240309157335233E-2"/>
        </c:manualLayout>
      </c:layout>
      <c:overlay val="0"/>
    </c:title>
    <c:autoTitleDeleted val="0"/>
    <c:plotArea>
      <c:layout/>
      <c:barChart>
        <c:barDir val="col"/>
        <c:grouping val="clustered"/>
        <c:varyColors val="0"/>
        <c:ser>
          <c:idx val="0"/>
          <c:order val="0"/>
          <c:tx>
            <c:strRef>
              <c:f>'Water Quality Pt 10'!$AH$11</c:f>
              <c:strCache>
                <c:ptCount val="1"/>
                <c:pt idx="0">
                  <c:v>Mn Dissolved 
Manganese
(µg/L)</c:v>
                </c:pt>
              </c:strCache>
            </c:strRef>
          </c:tx>
          <c:spPr>
            <a:solidFill>
              <a:schemeClr val="tx1"/>
            </a:solidFill>
          </c:spPr>
          <c:invertIfNegative val="0"/>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10'!$AH$22:$AH$206</c:f>
              <c:numCache>
                <c:formatCode>General</c:formatCode>
                <c:ptCount val="185"/>
                <c:pt idx="0">
                  <c:v>3</c:v>
                </c:pt>
                <c:pt idx="1">
                  <c:v>10</c:v>
                </c:pt>
                <c:pt idx="2">
                  <c:v>6</c:v>
                </c:pt>
                <c:pt idx="3">
                  <c:v>22</c:v>
                </c:pt>
                <c:pt idx="4">
                  <c:v>4</c:v>
                </c:pt>
                <c:pt idx="5">
                  <c:v>1</c:v>
                </c:pt>
                <c:pt idx="6">
                  <c:v>4</c:v>
                </c:pt>
                <c:pt idx="7">
                  <c:v>9</c:v>
                </c:pt>
                <c:pt idx="8">
                  <c:v>0</c:v>
                </c:pt>
                <c:pt idx="9">
                  <c:v>13</c:v>
                </c:pt>
                <c:pt idx="10">
                  <c:v>13</c:v>
                </c:pt>
                <c:pt idx="11">
                  <c:v>19</c:v>
                </c:pt>
                <c:pt idx="12">
                  <c:v>10</c:v>
                </c:pt>
                <c:pt idx="13">
                  <c:v>9</c:v>
                </c:pt>
                <c:pt idx="14">
                  <c:v>16</c:v>
                </c:pt>
                <c:pt idx="15">
                  <c:v>15</c:v>
                </c:pt>
                <c:pt idx="16">
                  <c:v>14</c:v>
                </c:pt>
                <c:pt idx="17">
                  <c:v>15</c:v>
                </c:pt>
                <c:pt idx="18">
                  <c:v>12</c:v>
                </c:pt>
                <c:pt idx="19">
                  <c:v>15</c:v>
                </c:pt>
                <c:pt idx="20">
                  <c:v>13</c:v>
                </c:pt>
                <c:pt idx="21">
                  <c:v>10</c:v>
                </c:pt>
                <c:pt idx="22">
                  <c:v>13</c:v>
                </c:pt>
                <c:pt idx="23">
                  <c:v>10</c:v>
                </c:pt>
                <c:pt idx="24">
                  <c:v>9</c:v>
                </c:pt>
                <c:pt idx="25">
                  <c:v>32</c:v>
                </c:pt>
                <c:pt idx="26">
                  <c:v>11</c:v>
                </c:pt>
                <c:pt idx="27">
                  <c:v>24</c:v>
                </c:pt>
                <c:pt idx="28">
                  <c:v>32</c:v>
                </c:pt>
                <c:pt idx="29">
                  <c:v>29</c:v>
                </c:pt>
                <c:pt idx="30">
                  <c:v>22</c:v>
                </c:pt>
                <c:pt idx="31">
                  <c:v>21</c:v>
                </c:pt>
                <c:pt idx="32">
                  <c:v>6</c:v>
                </c:pt>
                <c:pt idx="33">
                  <c:v>6</c:v>
                </c:pt>
                <c:pt idx="34">
                  <c:v>16</c:v>
                </c:pt>
                <c:pt idx="35">
                  <c:v>6</c:v>
                </c:pt>
                <c:pt idx="36">
                  <c:v>8</c:v>
                </c:pt>
                <c:pt idx="37">
                  <c:v>6</c:v>
                </c:pt>
                <c:pt idx="38">
                  <c:v>9</c:v>
                </c:pt>
                <c:pt idx="39">
                  <c:v>4</c:v>
                </c:pt>
                <c:pt idx="40">
                  <c:v>6</c:v>
                </c:pt>
                <c:pt idx="41">
                  <c:v>5</c:v>
                </c:pt>
                <c:pt idx="42">
                  <c:v>15</c:v>
                </c:pt>
                <c:pt idx="43">
                  <c:v>10</c:v>
                </c:pt>
                <c:pt idx="44">
                  <c:v>17</c:v>
                </c:pt>
                <c:pt idx="45">
                  <c:v>11</c:v>
                </c:pt>
                <c:pt idx="46">
                  <c:v>14</c:v>
                </c:pt>
                <c:pt idx="47">
                  <c:v>10</c:v>
                </c:pt>
                <c:pt idx="48">
                  <c:v>4</c:v>
                </c:pt>
                <c:pt idx="49">
                  <c:v>3</c:v>
                </c:pt>
                <c:pt idx="50">
                  <c:v>3</c:v>
                </c:pt>
                <c:pt idx="51">
                  <c:v>3</c:v>
                </c:pt>
                <c:pt idx="52">
                  <c:v>3</c:v>
                </c:pt>
                <c:pt idx="53">
                  <c:v>10</c:v>
                </c:pt>
                <c:pt idx="54">
                  <c:v>7</c:v>
                </c:pt>
                <c:pt idx="55">
                  <c:v>8</c:v>
                </c:pt>
                <c:pt idx="56">
                  <c:v>13</c:v>
                </c:pt>
                <c:pt idx="57">
                  <c:v>10</c:v>
                </c:pt>
                <c:pt idx="58">
                  <c:v>12</c:v>
                </c:pt>
                <c:pt idx="59">
                  <c:v>20</c:v>
                </c:pt>
                <c:pt idx="60">
                  <c:v>24</c:v>
                </c:pt>
                <c:pt idx="61">
                  <c:v>42</c:v>
                </c:pt>
                <c:pt idx="62">
                  <c:v>26</c:v>
                </c:pt>
                <c:pt idx="63">
                  <c:v>33</c:v>
                </c:pt>
                <c:pt idx="64">
                  <c:v>34</c:v>
                </c:pt>
                <c:pt idx="65">
                  <c:v>22</c:v>
                </c:pt>
                <c:pt idx="66">
                  <c:v>28</c:v>
                </c:pt>
                <c:pt idx="67">
                  <c:v>33</c:v>
                </c:pt>
                <c:pt idx="68">
                  <c:v>76</c:v>
                </c:pt>
                <c:pt idx="69">
                  <c:v>8</c:v>
                </c:pt>
                <c:pt idx="70">
                  <c:v>35</c:v>
                </c:pt>
                <c:pt idx="71">
                  <c:v>38</c:v>
                </c:pt>
                <c:pt idx="72">
                  <c:v>33</c:v>
                </c:pt>
                <c:pt idx="73">
                  <c:v>33</c:v>
                </c:pt>
                <c:pt idx="74">
                  <c:v>22</c:v>
                </c:pt>
                <c:pt idx="75">
                  <c:v>32</c:v>
                </c:pt>
                <c:pt idx="76">
                  <c:v>0</c:v>
                </c:pt>
                <c:pt idx="77">
                  <c:v>57</c:v>
                </c:pt>
                <c:pt idx="78">
                  <c:v>51</c:v>
                </c:pt>
                <c:pt idx="79">
                  <c:v>32</c:v>
                </c:pt>
                <c:pt idx="80">
                  <c:v>24</c:v>
                </c:pt>
                <c:pt idx="81">
                  <c:v>22</c:v>
                </c:pt>
                <c:pt idx="82">
                  <c:v>0</c:v>
                </c:pt>
                <c:pt idx="83">
                  <c:v>0</c:v>
                </c:pt>
                <c:pt idx="84">
                  <c:v>27</c:v>
                </c:pt>
                <c:pt idx="85">
                  <c:v>39</c:v>
                </c:pt>
                <c:pt idx="86">
                  <c:v>28</c:v>
                </c:pt>
                <c:pt idx="87">
                  <c:v>0</c:v>
                </c:pt>
                <c:pt idx="88">
                  <c:v>29</c:v>
                </c:pt>
                <c:pt idx="89">
                  <c:v>19</c:v>
                </c:pt>
                <c:pt idx="90">
                  <c:v>5</c:v>
                </c:pt>
                <c:pt idx="91">
                  <c:v>22</c:v>
                </c:pt>
                <c:pt idx="92">
                  <c:v>27</c:v>
                </c:pt>
                <c:pt idx="93">
                  <c:v>24</c:v>
                </c:pt>
                <c:pt idx="94">
                  <c:v>20</c:v>
                </c:pt>
                <c:pt idx="95">
                  <c:v>10</c:v>
                </c:pt>
                <c:pt idx="96">
                  <c:v>7</c:v>
                </c:pt>
                <c:pt idx="97">
                  <c:v>6</c:v>
                </c:pt>
                <c:pt idx="98">
                  <c:v>9</c:v>
                </c:pt>
                <c:pt idx="99">
                  <c:v>9</c:v>
                </c:pt>
                <c:pt idx="100">
                  <c:v>7</c:v>
                </c:pt>
                <c:pt idx="101">
                  <c:v>9</c:v>
                </c:pt>
                <c:pt idx="102">
                  <c:v>11</c:v>
                </c:pt>
                <c:pt idx="103">
                  <c:v>7</c:v>
                </c:pt>
                <c:pt idx="104">
                  <c:v>5</c:v>
                </c:pt>
                <c:pt idx="105">
                  <c:v>7</c:v>
                </c:pt>
                <c:pt idx="106">
                  <c:v>11</c:v>
                </c:pt>
                <c:pt idx="107">
                  <c:v>10</c:v>
                </c:pt>
                <c:pt idx="108">
                  <c:v>5</c:v>
                </c:pt>
                <c:pt idx="109">
                  <c:v>8</c:v>
                </c:pt>
                <c:pt idx="110">
                  <c:v>8</c:v>
                </c:pt>
                <c:pt idx="111">
                  <c:v>0</c:v>
                </c:pt>
                <c:pt idx="112">
                  <c:v>6</c:v>
                </c:pt>
                <c:pt idx="113">
                  <c:v>5</c:v>
                </c:pt>
                <c:pt idx="114">
                  <c:v>4</c:v>
                </c:pt>
                <c:pt idx="115">
                  <c:v>3</c:v>
                </c:pt>
                <c:pt idx="116">
                  <c:v>8</c:v>
                </c:pt>
                <c:pt idx="117">
                  <c:v>13</c:v>
                </c:pt>
                <c:pt idx="118">
                  <c:v>11</c:v>
                </c:pt>
                <c:pt idx="119">
                  <c:v>9</c:v>
                </c:pt>
                <c:pt idx="120">
                  <c:v>6</c:v>
                </c:pt>
                <c:pt idx="121">
                  <c:v>9</c:v>
                </c:pt>
                <c:pt idx="122">
                  <c:v>5</c:v>
                </c:pt>
                <c:pt idx="123">
                  <c:v>6</c:v>
                </c:pt>
                <c:pt idx="124">
                  <c:v>6</c:v>
                </c:pt>
                <c:pt idx="125">
                  <c:v>6</c:v>
                </c:pt>
                <c:pt idx="126">
                  <c:v>6</c:v>
                </c:pt>
                <c:pt idx="127">
                  <c:v>8</c:v>
                </c:pt>
                <c:pt idx="128">
                  <c:v>3</c:v>
                </c:pt>
                <c:pt idx="129">
                  <c:v>4</c:v>
                </c:pt>
                <c:pt idx="130">
                  <c:v>8</c:v>
                </c:pt>
                <c:pt idx="131">
                  <c:v>11</c:v>
                </c:pt>
                <c:pt idx="132">
                  <c:v>22</c:v>
                </c:pt>
                <c:pt idx="133">
                  <c:v>7</c:v>
                </c:pt>
                <c:pt idx="134">
                  <c:v>5</c:v>
                </c:pt>
                <c:pt idx="135">
                  <c:v>6</c:v>
                </c:pt>
                <c:pt idx="136">
                  <c:v>9</c:v>
                </c:pt>
                <c:pt idx="137">
                  <c:v>21</c:v>
                </c:pt>
                <c:pt idx="138">
                  <c:v>10</c:v>
                </c:pt>
                <c:pt idx="139">
                  <c:v>8</c:v>
                </c:pt>
                <c:pt idx="140">
                  <c:v>9</c:v>
                </c:pt>
                <c:pt idx="141">
                  <c:v>13</c:v>
                </c:pt>
                <c:pt idx="142">
                  <c:v>12</c:v>
                </c:pt>
                <c:pt idx="143">
                  <c:v>9</c:v>
                </c:pt>
                <c:pt idx="144">
                  <c:v>6</c:v>
                </c:pt>
                <c:pt idx="145">
                  <c:v>3</c:v>
                </c:pt>
                <c:pt idx="146">
                  <c:v>8</c:v>
                </c:pt>
                <c:pt idx="147">
                  <c:v>12</c:v>
                </c:pt>
                <c:pt idx="148">
                  <c:v>12</c:v>
                </c:pt>
                <c:pt idx="149">
                  <c:v>28</c:v>
                </c:pt>
                <c:pt idx="150" formatCode="m/d/yyyy">
                  <c:v>0</c:v>
                </c:pt>
                <c:pt idx="151">
                  <c:v>5</c:v>
                </c:pt>
                <c:pt idx="152">
                  <c:v>6</c:v>
                </c:pt>
                <c:pt idx="153">
                  <c:v>25</c:v>
                </c:pt>
                <c:pt idx="154">
                  <c:v>7</c:v>
                </c:pt>
                <c:pt idx="155">
                  <c:v>14</c:v>
                </c:pt>
                <c:pt idx="156">
                  <c:v>9</c:v>
                </c:pt>
                <c:pt idx="157">
                  <c:v>5</c:v>
                </c:pt>
                <c:pt idx="158">
                  <c:v>4</c:v>
                </c:pt>
                <c:pt idx="159">
                  <c:v>4</c:v>
                </c:pt>
                <c:pt idx="160">
                  <c:v>4</c:v>
                </c:pt>
                <c:pt idx="161">
                  <c:v>5</c:v>
                </c:pt>
                <c:pt idx="162">
                  <c:v>3</c:v>
                </c:pt>
                <c:pt idx="163">
                  <c:v>16</c:v>
                </c:pt>
                <c:pt idx="164">
                  <c:v>13</c:v>
                </c:pt>
                <c:pt idx="165">
                  <c:v>12</c:v>
                </c:pt>
                <c:pt idx="166">
                  <c:v>10</c:v>
                </c:pt>
                <c:pt idx="167">
                  <c:v>9</c:v>
                </c:pt>
                <c:pt idx="168">
                  <c:v>7</c:v>
                </c:pt>
                <c:pt idx="169">
                  <c:v>4</c:v>
                </c:pt>
                <c:pt idx="170">
                  <c:v>15</c:v>
                </c:pt>
                <c:pt idx="171">
                  <c:v>35</c:v>
                </c:pt>
                <c:pt idx="172">
                  <c:v>2</c:v>
                </c:pt>
                <c:pt idx="173">
                  <c:v>5</c:v>
                </c:pt>
                <c:pt idx="174">
                  <c:v>5</c:v>
                </c:pt>
                <c:pt idx="175">
                  <c:v>7</c:v>
                </c:pt>
                <c:pt idx="176">
                  <c:v>4</c:v>
                </c:pt>
                <c:pt idx="177">
                  <c:v>23</c:v>
                </c:pt>
                <c:pt idx="178">
                  <c:v>15</c:v>
                </c:pt>
                <c:pt idx="179">
                  <c:v>11</c:v>
                </c:pt>
                <c:pt idx="180">
                  <c:v>7</c:v>
                </c:pt>
                <c:pt idx="181">
                  <c:v>11</c:v>
                </c:pt>
                <c:pt idx="182">
                  <c:v>15</c:v>
                </c:pt>
                <c:pt idx="183">
                  <c:v>6</c:v>
                </c:pt>
                <c:pt idx="184">
                  <c:v>1</c:v>
                </c:pt>
              </c:numCache>
            </c:numRef>
          </c:val>
          <c:extLst>
            <c:ext xmlns:c16="http://schemas.microsoft.com/office/drawing/2014/chart" uri="{C3380CC4-5D6E-409C-BE32-E72D297353CC}">
              <c16:uniqueId val="{00000000-2CEC-4A89-9FF7-10698A12D787}"/>
            </c:ext>
          </c:extLst>
        </c:ser>
        <c:dLbls>
          <c:showLegendKey val="0"/>
          <c:showVal val="0"/>
          <c:showCatName val="0"/>
          <c:showSerName val="0"/>
          <c:showPercent val="0"/>
          <c:showBubbleSize val="0"/>
        </c:dLbls>
        <c:gapWidth val="150"/>
        <c:axId val="524802616"/>
        <c:axId val="1"/>
      </c:barChart>
      <c:lineChart>
        <c:grouping val="standard"/>
        <c:varyColors val="0"/>
        <c:ser>
          <c:idx val="1"/>
          <c:order val="1"/>
          <c:tx>
            <c:strRef>
              <c:f>'Water Quality Pt 10'!$AI$11</c:f>
              <c:strCache>
                <c:ptCount val="1"/>
                <c:pt idx="0">
                  <c:v>Mn Dissolved 90 Percentile Limit</c:v>
                </c:pt>
              </c:strCache>
            </c:strRef>
          </c:tx>
          <c:spPr>
            <a:ln>
              <a:solidFill>
                <a:srgbClr val="A4C8E1"/>
              </a:solidFill>
            </a:ln>
          </c:spPr>
          <c:marker>
            <c:symbol val="none"/>
          </c:marker>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10'!$AI$22:$AI$206</c:f>
              <c:numCache>
                <c:formatCode>0</c:formatCode>
                <c:ptCount val="185"/>
                <c:pt idx="0">
                  <c:v>120</c:v>
                </c:pt>
                <c:pt idx="1">
                  <c:v>120</c:v>
                </c:pt>
                <c:pt idx="2">
                  <c:v>120</c:v>
                </c:pt>
                <c:pt idx="3">
                  <c:v>120</c:v>
                </c:pt>
                <c:pt idx="4">
                  <c:v>120</c:v>
                </c:pt>
                <c:pt idx="5">
                  <c:v>120</c:v>
                </c:pt>
                <c:pt idx="6">
                  <c:v>120</c:v>
                </c:pt>
                <c:pt idx="7">
                  <c:v>120</c:v>
                </c:pt>
                <c:pt idx="8">
                  <c:v>120</c:v>
                </c:pt>
                <c:pt idx="9">
                  <c:v>120</c:v>
                </c:pt>
                <c:pt idx="10">
                  <c:v>120</c:v>
                </c:pt>
                <c:pt idx="11">
                  <c:v>120</c:v>
                </c:pt>
                <c:pt idx="12">
                  <c:v>120</c:v>
                </c:pt>
                <c:pt idx="13">
                  <c:v>120</c:v>
                </c:pt>
                <c:pt idx="14">
                  <c:v>120</c:v>
                </c:pt>
                <c:pt idx="15">
                  <c:v>120</c:v>
                </c:pt>
                <c:pt idx="16">
                  <c:v>120</c:v>
                </c:pt>
                <c:pt idx="17">
                  <c:v>120</c:v>
                </c:pt>
                <c:pt idx="18">
                  <c:v>120</c:v>
                </c:pt>
                <c:pt idx="19">
                  <c:v>120</c:v>
                </c:pt>
                <c:pt idx="20">
                  <c:v>120</c:v>
                </c:pt>
                <c:pt idx="21">
                  <c:v>120</c:v>
                </c:pt>
                <c:pt idx="22">
                  <c:v>120</c:v>
                </c:pt>
                <c:pt idx="23">
                  <c:v>120</c:v>
                </c:pt>
                <c:pt idx="24">
                  <c:v>120</c:v>
                </c:pt>
                <c:pt idx="25">
                  <c:v>120</c:v>
                </c:pt>
                <c:pt idx="26">
                  <c:v>120</c:v>
                </c:pt>
                <c:pt idx="27">
                  <c:v>120</c:v>
                </c:pt>
                <c:pt idx="28">
                  <c:v>120</c:v>
                </c:pt>
                <c:pt idx="29">
                  <c:v>120</c:v>
                </c:pt>
                <c:pt idx="30">
                  <c:v>120</c:v>
                </c:pt>
                <c:pt idx="31">
                  <c:v>120</c:v>
                </c:pt>
                <c:pt idx="32">
                  <c:v>120</c:v>
                </c:pt>
                <c:pt idx="33">
                  <c:v>120</c:v>
                </c:pt>
                <c:pt idx="34">
                  <c:v>120</c:v>
                </c:pt>
                <c:pt idx="35">
                  <c:v>120</c:v>
                </c:pt>
                <c:pt idx="36">
                  <c:v>120</c:v>
                </c:pt>
                <c:pt idx="37">
                  <c:v>120</c:v>
                </c:pt>
                <c:pt idx="38">
                  <c:v>120</c:v>
                </c:pt>
                <c:pt idx="39">
                  <c:v>102</c:v>
                </c:pt>
                <c:pt idx="40">
                  <c:v>102</c:v>
                </c:pt>
                <c:pt idx="41">
                  <c:v>102</c:v>
                </c:pt>
                <c:pt idx="42">
                  <c:v>102</c:v>
                </c:pt>
                <c:pt idx="43">
                  <c:v>102</c:v>
                </c:pt>
                <c:pt idx="44">
                  <c:v>102</c:v>
                </c:pt>
                <c:pt idx="45">
                  <c:v>102</c:v>
                </c:pt>
                <c:pt idx="46">
                  <c:v>102</c:v>
                </c:pt>
                <c:pt idx="47">
                  <c:v>102</c:v>
                </c:pt>
                <c:pt idx="48">
                  <c:v>102</c:v>
                </c:pt>
                <c:pt idx="49">
                  <c:v>102</c:v>
                </c:pt>
                <c:pt idx="50">
                  <c:v>102</c:v>
                </c:pt>
                <c:pt idx="51">
                  <c:v>102</c:v>
                </c:pt>
                <c:pt idx="52">
                  <c:v>102</c:v>
                </c:pt>
                <c:pt idx="53">
                  <c:v>102</c:v>
                </c:pt>
                <c:pt idx="54">
                  <c:v>102</c:v>
                </c:pt>
                <c:pt idx="55">
                  <c:v>102</c:v>
                </c:pt>
                <c:pt idx="56">
                  <c:v>102</c:v>
                </c:pt>
                <c:pt idx="57">
                  <c:v>102</c:v>
                </c:pt>
                <c:pt idx="58">
                  <c:v>102</c:v>
                </c:pt>
                <c:pt idx="59">
                  <c:v>102</c:v>
                </c:pt>
                <c:pt idx="60">
                  <c:v>102</c:v>
                </c:pt>
                <c:pt idx="61">
                  <c:v>102</c:v>
                </c:pt>
                <c:pt idx="62">
                  <c:v>102</c:v>
                </c:pt>
                <c:pt idx="63">
                  <c:v>102</c:v>
                </c:pt>
                <c:pt idx="64">
                  <c:v>102</c:v>
                </c:pt>
                <c:pt idx="65">
                  <c:v>102</c:v>
                </c:pt>
                <c:pt idx="66">
                  <c:v>102</c:v>
                </c:pt>
                <c:pt idx="67">
                  <c:v>102</c:v>
                </c:pt>
                <c:pt idx="68">
                  <c:v>102</c:v>
                </c:pt>
                <c:pt idx="69">
                  <c:v>102</c:v>
                </c:pt>
                <c:pt idx="70">
                  <c:v>102</c:v>
                </c:pt>
                <c:pt idx="71">
                  <c:v>102</c:v>
                </c:pt>
                <c:pt idx="72">
                  <c:v>102</c:v>
                </c:pt>
                <c:pt idx="73">
                  <c:v>102</c:v>
                </c:pt>
                <c:pt idx="74">
                  <c:v>102</c:v>
                </c:pt>
                <c:pt idx="75">
                  <c:v>102</c:v>
                </c:pt>
                <c:pt idx="76">
                  <c:v>102</c:v>
                </c:pt>
                <c:pt idx="77">
                  <c:v>102</c:v>
                </c:pt>
                <c:pt idx="78">
                  <c:v>102</c:v>
                </c:pt>
                <c:pt idx="79">
                  <c:v>102</c:v>
                </c:pt>
                <c:pt idx="80">
                  <c:v>102</c:v>
                </c:pt>
                <c:pt idx="81">
                  <c:v>102</c:v>
                </c:pt>
                <c:pt idx="82">
                  <c:v>102</c:v>
                </c:pt>
                <c:pt idx="83">
                  <c:v>102</c:v>
                </c:pt>
                <c:pt idx="84">
                  <c:v>102</c:v>
                </c:pt>
                <c:pt idx="85">
                  <c:v>102</c:v>
                </c:pt>
                <c:pt idx="86">
                  <c:v>102</c:v>
                </c:pt>
                <c:pt idx="87">
                  <c:v>102</c:v>
                </c:pt>
                <c:pt idx="88">
                  <c:v>102</c:v>
                </c:pt>
                <c:pt idx="89">
                  <c:v>102</c:v>
                </c:pt>
                <c:pt idx="90">
                  <c:v>102</c:v>
                </c:pt>
                <c:pt idx="91">
                  <c:v>102</c:v>
                </c:pt>
                <c:pt idx="92">
                  <c:v>102</c:v>
                </c:pt>
                <c:pt idx="93">
                  <c:v>102</c:v>
                </c:pt>
                <c:pt idx="94">
                  <c:v>102</c:v>
                </c:pt>
                <c:pt idx="95">
                  <c:v>102</c:v>
                </c:pt>
                <c:pt idx="96">
                  <c:v>102</c:v>
                </c:pt>
                <c:pt idx="97">
                  <c:v>102</c:v>
                </c:pt>
                <c:pt idx="98">
                  <c:v>102</c:v>
                </c:pt>
                <c:pt idx="99">
                  <c:v>102</c:v>
                </c:pt>
                <c:pt idx="100">
                  <c:v>102</c:v>
                </c:pt>
                <c:pt idx="101">
                  <c:v>102</c:v>
                </c:pt>
                <c:pt idx="102">
                  <c:v>102</c:v>
                </c:pt>
                <c:pt idx="103">
                  <c:v>102</c:v>
                </c:pt>
                <c:pt idx="104">
                  <c:v>102</c:v>
                </c:pt>
                <c:pt idx="105">
                  <c:v>102</c:v>
                </c:pt>
                <c:pt idx="106">
                  <c:v>102</c:v>
                </c:pt>
                <c:pt idx="107">
                  <c:v>102</c:v>
                </c:pt>
                <c:pt idx="108">
                  <c:v>102</c:v>
                </c:pt>
                <c:pt idx="109">
                  <c:v>102</c:v>
                </c:pt>
                <c:pt idx="110">
                  <c:v>102</c:v>
                </c:pt>
                <c:pt idx="111">
                  <c:v>102</c:v>
                </c:pt>
                <c:pt idx="112">
                  <c:v>40</c:v>
                </c:pt>
                <c:pt idx="113">
                  <c:v>40</c:v>
                </c:pt>
                <c:pt idx="114">
                  <c:v>40</c:v>
                </c:pt>
                <c:pt idx="115">
                  <c:v>40</c:v>
                </c:pt>
                <c:pt idx="116">
                  <c:v>40</c:v>
                </c:pt>
                <c:pt idx="117">
                  <c:v>40</c:v>
                </c:pt>
                <c:pt idx="118">
                  <c:v>40</c:v>
                </c:pt>
                <c:pt idx="119">
                  <c:v>40</c:v>
                </c:pt>
                <c:pt idx="120">
                  <c:v>40</c:v>
                </c:pt>
                <c:pt idx="121">
                  <c:v>40</c:v>
                </c:pt>
                <c:pt idx="122">
                  <c:v>40</c:v>
                </c:pt>
                <c:pt idx="123">
                  <c:v>40</c:v>
                </c:pt>
                <c:pt idx="124">
                  <c:v>40</c:v>
                </c:pt>
                <c:pt idx="125">
                  <c:v>40</c:v>
                </c:pt>
                <c:pt idx="126">
                  <c:v>40</c:v>
                </c:pt>
                <c:pt idx="127">
                  <c:v>40</c:v>
                </c:pt>
                <c:pt idx="128">
                  <c:v>40</c:v>
                </c:pt>
                <c:pt idx="129">
                  <c:v>40</c:v>
                </c:pt>
                <c:pt idx="130">
                  <c:v>40</c:v>
                </c:pt>
                <c:pt idx="131">
                  <c:v>40</c:v>
                </c:pt>
                <c:pt idx="132">
                  <c:v>40</c:v>
                </c:pt>
                <c:pt idx="133">
                  <c:v>40</c:v>
                </c:pt>
                <c:pt idx="134">
                  <c:v>40</c:v>
                </c:pt>
                <c:pt idx="135">
                  <c:v>40</c:v>
                </c:pt>
                <c:pt idx="136">
                  <c:v>40</c:v>
                </c:pt>
                <c:pt idx="137">
                  <c:v>40</c:v>
                </c:pt>
                <c:pt idx="138">
                  <c:v>40</c:v>
                </c:pt>
                <c:pt idx="139">
                  <c:v>40</c:v>
                </c:pt>
                <c:pt idx="140">
                  <c:v>40</c:v>
                </c:pt>
                <c:pt idx="141">
                  <c:v>40</c:v>
                </c:pt>
                <c:pt idx="142">
                  <c:v>40</c:v>
                </c:pt>
                <c:pt idx="143">
                  <c:v>40</c:v>
                </c:pt>
                <c:pt idx="144">
                  <c:v>40</c:v>
                </c:pt>
                <c:pt idx="145">
                  <c:v>40</c:v>
                </c:pt>
                <c:pt idx="146">
                  <c:v>40</c:v>
                </c:pt>
                <c:pt idx="147">
                  <c:v>40</c:v>
                </c:pt>
                <c:pt idx="148">
                  <c:v>40</c:v>
                </c:pt>
                <c:pt idx="149">
                  <c:v>40</c:v>
                </c:pt>
                <c:pt idx="150">
                  <c:v>40</c:v>
                </c:pt>
                <c:pt idx="151">
                  <c:v>40</c:v>
                </c:pt>
                <c:pt idx="152">
                  <c:v>40</c:v>
                </c:pt>
                <c:pt idx="153">
                  <c:v>40</c:v>
                </c:pt>
                <c:pt idx="154">
                  <c:v>40</c:v>
                </c:pt>
                <c:pt idx="155">
                  <c:v>40</c:v>
                </c:pt>
                <c:pt idx="156">
                  <c:v>40</c:v>
                </c:pt>
                <c:pt idx="157">
                  <c:v>40</c:v>
                </c:pt>
                <c:pt idx="158">
                  <c:v>40</c:v>
                </c:pt>
                <c:pt idx="159">
                  <c:v>40</c:v>
                </c:pt>
                <c:pt idx="160">
                  <c:v>40</c:v>
                </c:pt>
                <c:pt idx="161">
                  <c:v>40</c:v>
                </c:pt>
                <c:pt idx="162">
                  <c:v>40</c:v>
                </c:pt>
                <c:pt idx="163">
                  <c:v>40</c:v>
                </c:pt>
                <c:pt idx="164">
                  <c:v>40</c:v>
                </c:pt>
                <c:pt idx="165">
                  <c:v>40</c:v>
                </c:pt>
                <c:pt idx="166">
                  <c:v>40</c:v>
                </c:pt>
                <c:pt idx="167">
                  <c:v>40</c:v>
                </c:pt>
                <c:pt idx="168" formatCode="General">
                  <c:v>40</c:v>
                </c:pt>
                <c:pt idx="169" formatCode="General">
                  <c:v>40</c:v>
                </c:pt>
                <c:pt idx="170" formatCode="General">
                  <c:v>40</c:v>
                </c:pt>
                <c:pt idx="171" formatCode="General">
                  <c:v>40</c:v>
                </c:pt>
                <c:pt idx="172" formatCode="General">
                  <c:v>40</c:v>
                </c:pt>
                <c:pt idx="173" formatCode="General">
                  <c:v>40</c:v>
                </c:pt>
                <c:pt idx="174" formatCode="General">
                  <c:v>40</c:v>
                </c:pt>
                <c:pt idx="175" formatCode="General">
                  <c:v>40</c:v>
                </c:pt>
                <c:pt idx="176" formatCode="General">
                  <c:v>40</c:v>
                </c:pt>
                <c:pt idx="177" formatCode="General">
                  <c:v>40</c:v>
                </c:pt>
                <c:pt idx="178" formatCode="General">
                  <c:v>40</c:v>
                </c:pt>
                <c:pt idx="179" formatCode="General">
                  <c:v>40</c:v>
                </c:pt>
                <c:pt idx="180" formatCode="General">
                  <c:v>40</c:v>
                </c:pt>
                <c:pt idx="181" formatCode="General">
                  <c:v>40</c:v>
                </c:pt>
                <c:pt idx="182" formatCode="General">
                  <c:v>40</c:v>
                </c:pt>
                <c:pt idx="183" formatCode="General">
                  <c:v>40</c:v>
                </c:pt>
                <c:pt idx="184" formatCode="General">
                  <c:v>40</c:v>
                </c:pt>
              </c:numCache>
            </c:numRef>
          </c:val>
          <c:smooth val="0"/>
          <c:extLst>
            <c:ext xmlns:c16="http://schemas.microsoft.com/office/drawing/2014/chart" uri="{C3380CC4-5D6E-409C-BE32-E72D297353CC}">
              <c16:uniqueId val="{00000001-2CEC-4A89-9FF7-10698A12D787}"/>
            </c:ext>
          </c:extLst>
        </c:ser>
        <c:dLbls>
          <c:showLegendKey val="0"/>
          <c:showVal val="0"/>
          <c:showCatName val="0"/>
          <c:showSerName val="0"/>
          <c:showPercent val="0"/>
          <c:showBubbleSize val="0"/>
        </c:dLbls>
        <c:marker val="1"/>
        <c:smooth val="0"/>
        <c:axId val="524802616"/>
        <c:axId val="1"/>
      </c:lineChart>
      <c:catAx>
        <c:axId val="52480261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4802616"/>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Insoluble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683866539261E-2"/>
          <c:y val="2.0240449483456512E-2"/>
        </c:manualLayout>
      </c:layout>
      <c:overlay val="0"/>
    </c:title>
    <c:autoTitleDeleted val="0"/>
    <c:plotArea>
      <c:layout/>
      <c:barChart>
        <c:barDir val="col"/>
        <c:grouping val="clustered"/>
        <c:varyColors val="0"/>
        <c:ser>
          <c:idx val="0"/>
          <c:order val="0"/>
          <c:tx>
            <c:strRef>
              <c:f>'Air AE-DDG14'!$H$9</c:f>
              <c:strCache>
                <c:ptCount val="1"/>
                <c:pt idx="0">
                  <c:v>Insoluble Solids (g/m2/month)</c:v>
                </c:pt>
              </c:strCache>
            </c:strRef>
          </c:tx>
          <c:spPr>
            <a:solidFill>
              <a:schemeClr val="tx1"/>
            </a:solidFill>
          </c:spPr>
          <c:invertIfNegative val="0"/>
          <c:cat>
            <c:numRef>
              <c:f>'Air AE-DDG14'!$B$10:$B$117</c:f>
              <c:numCache>
                <c:formatCode>mmm\-yy</c:formatCode>
                <c:ptCount val="108"/>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43101</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numCache>
            </c:numRef>
          </c:cat>
          <c:val>
            <c:numRef>
              <c:f>'Air AE-DDG14'!$H$10:$H$117</c:f>
              <c:numCache>
                <c:formatCode>0.0</c:formatCode>
                <c:ptCount val="108"/>
                <c:pt idx="0">
                  <c:v>1.2</c:v>
                </c:pt>
                <c:pt idx="1">
                  <c:v>0.7</c:v>
                </c:pt>
                <c:pt idx="2" formatCode="General">
                  <c:v>1.1000000000000001</c:v>
                </c:pt>
                <c:pt idx="3" formatCode="General">
                  <c:v>1.6</c:v>
                </c:pt>
                <c:pt idx="4" formatCode="General">
                  <c:v>0.7</c:v>
                </c:pt>
                <c:pt idx="5" formatCode="General">
                  <c:v>0.8</c:v>
                </c:pt>
                <c:pt idx="6" formatCode="General">
                  <c:v>2.2000000000000002</c:v>
                </c:pt>
                <c:pt idx="7" formatCode="General">
                  <c:v>1.1000000000000001</c:v>
                </c:pt>
                <c:pt idx="8" formatCode="General">
                  <c:v>1.5</c:v>
                </c:pt>
                <c:pt idx="9" formatCode="General">
                  <c:v>1.5</c:v>
                </c:pt>
                <c:pt idx="10" formatCode="General">
                  <c:v>1.5</c:v>
                </c:pt>
                <c:pt idx="11" formatCode="General">
                  <c:v>2.2000000000000002</c:v>
                </c:pt>
                <c:pt idx="12" formatCode="General">
                  <c:v>1.3</c:v>
                </c:pt>
                <c:pt idx="13" formatCode="General">
                  <c:v>1.1000000000000001</c:v>
                </c:pt>
                <c:pt idx="14" formatCode="General">
                  <c:v>1.1000000000000001</c:v>
                </c:pt>
                <c:pt idx="15" formatCode="General">
                  <c:v>1.2</c:v>
                </c:pt>
                <c:pt idx="16" formatCode="General">
                  <c:v>0.4</c:v>
                </c:pt>
                <c:pt idx="17" formatCode="General">
                  <c:v>1.3</c:v>
                </c:pt>
                <c:pt idx="18" formatCode="General">
                  <c:v>1.5</c:v>
                </c:pt>
                <c:pt idx="19" formatCode="General">
                  <c:v>2.1</c:v>
                </c:pt>
                <c:pt idx="20" formatCode="General">
                  <c:v>1.3</c:v>
                </c:pt>
                <c:pt idx="21" formatCode="General">
                  <c:v>1.7</c:v>
                </c:pt>
                <c:pt idx="22" formatCode="General">
                  <c:v>1.8</c:v>
                </c:pt>
                <c:pt idx="23" formatCode="General">
                  <c:v>1.1000000000000001</c:v>
                </c:pt>
                <c:pt idx="24" formatCode="General">
                  <c:v>1.8</c:v>
                </c:pt>
                <c:pt idx="25" formatCode="General">
                  <c:v>0.9</c:v>
                </c:pt>
                <c:pt idx="26" formatCode="General">
                  <c:v>1.3</c:v>
                </c:pt>
                <c:pt idx="27" formatCode="General">
                  <c:v>1.2</c:v>
                </c:pt>
                <c:pt idx="28" formatCode="General">
                  <c:v>1</c:v>
                </c:pt>
                <c:pt idx="29" formatCode="General">
                  <c:v>3.3</c:v>
                </c:pt>
                <c:pt idx="30" formatCode="General">
                  <c:v>2.7</c:v>
                </c:pt>
                <c:pt idx="31" formatCode="General">
                  <c:v>2.7</c:v>
                </c:pt>
                <c:pt idx="32" formatCode="General">
                  <c:v>3.6</c:v>
                </c:pt>
                <c:pt idx="33" formatCode="General">
                  <c:v>3.5</c:v>
                </c:pt>
                <c:pt idx="34" formatCode="General">
                  <c:v>2.2999999999999998</c:v>
                </c:pt>
                <c:pt idx="35" formatCode="General">
                  <c:v>2.2999999999999998</c:v>
                </c:pt>
                <c:pt idx="36" formatCode="General">
                  <c:v>1.8</c:v>
                </c:pt>
                <c:pt idx="37" formatCode="General">
                  <c:v>1.8</c:v>
                </c:pt>
                <c:pt idx="38" formatCode="General">
                  <c:v>1.2</c:v>
                </c:pt>
                <c:pt idx="39" formatCode="General">
                  <c:v>5</c:v>
                </c:pt>
                <c:pt idx="40" formatCode="General">
                  <c:v>4</c:v>
                </c:pt>
                <c:pt idx="41" formatCode="General">
                  <c:v>4.4000000000000004</c:v>
                </c:pt>
                <c:pt idx="42" formatCode="General">
                  <c:v>3</c:v>
                </c:pt>
                <c:pt idx="43" formatCode="General">
                  <c:v>1.9</c:v>
                </c:pt>
                <c:pt idx="44" formatCode="General">
                  <c:v>1.4</c:v>
                </c:pt>
                <c:pt idx="45" formatCode="General">
                  <c:v>1.8</c:v>
                </c:pt>
                <c:pt idx="46" formatCode="General">
                  <c:v>3.5</c:v>
                </c:pt>
                <c:pt idx="47" formatCode="General">
                  <c:v>1.9</c:v>
                </c:pt>
                <c:pt idx="48" formatCode="General">
                  <c:v>1.3</c:v>
                </c:pt>
                <c:pt idx="49" formatCode="General">
                  <c:v>0.9</c:v>
                </c:pt>
                <c:pt idx="50" formatCode="General">
                  <c:v>0.6</c:v>
                </c:pt>
                <c:pt idx="51" formatCode="General">
                  <c:v>0.9</c:v>
                </c:pt>
                <c:pt idx="52" formatCode="General">
                  <c:v>2.8</c:v>
                </c:pt>
                <c:pt idx="53" formatCode="General">
                  <c:v>3.5</c:v>
                </c:pt>
                <c:pt idx="54" formatCode="General">
                  <c:v>1.6</c:v>
                </c:pt>
                <c:pt idx="55" formatCode="General">
                  <c:v>2.1</c:v>
                </c:pt>
                <c:pt idx="56" formatCode="General">
                  <c:v>2.8</c:v>
                </c:pt>
                <c:pt idx="57" formatCode="General">
                  <c:v>1.4</c:v>
                </c:pt>
                <c:pt idx="58" formatCode="General">
                  <c:v>1.3</c:v>
                </c:pt>
                <c:pt idx="59" formatCode="General">
                  <c:v>1.8</c:v>
                </c:pt>
                <c:pt idx="60" formatCode="General">
                  <c:v>7.2</c:v>
                </c:pt>
                <c:pt idx="61" formatCode="General">
                  <c:v>1</c:v>
                </c:pt>
                <c:pt idx="62" formatCode="General">
                  <c:v>4.9000000000000004</c:v>
                </c:pt>
                <c:pt idx="63" formatCode="General">
                  <c:v>1</c:v>
                </c:pt>
                <c:pt idx="64" formatCode="General">
                  <c:v>1</c:v>
                </c:pt>
                <c:pt idx="65" formatCode="General">
                  <c:v>1.3</c:v>
                </c:pt>
                <c:pt idx="66" formatCode="General">
                  <c:v>1.2</c:v>
                </c:pt>
                <c:pt idx="67" formatCode="General">
                  <c:v>0.8</c:v>
                </c:pt>
                <c:pt idx="68" formatCode="General">
                  <c:v>1.2</c:v>
                </c:pt>
                <c:pt idx="69" formatCode="General">
                  <c:v>0.8</c:v>
                </c:pt>
                <c:pt idx="70" formatCode="General">
                  <c:v>0.9</c:v>
                </c:pt>
                <c:pt idx="71" formatCode="General">
                  <c:v>0.5</c:v>
                </c:pt>
                <c:pt idx="72" formatCode="General">
                  <c:v>1.2</c:v>
                </c:pt>
                <c:pt idx="73" formatCode="General">
                  <c:v>0.7</c:v>
                </c:pt>
                <c:pt idx="74" formatCode="General">
                  <c:v>0.8</c:v>
                </c:pt>
                <c:pt idx="75" formatCode="General">
                  <c:v>1.7</c:v>
                </c:pt>
                <c:pt idx="76" formatCode="General">
                  <c:v>1.8</c:v>
                </c:pt>
                <c:pt idx="77" formatCode="General">
                  <c:v>3.1</c:v>
                </c:pt>
                <c:pt idx="78" formatCode="General">
                  <c:v>3.4</c:v>
                </c:pt>
                <c:pt idx="79" formatCode="General">
                  <c:v>1.8</c:v>
                </c:pt>
                <c:pt idx="80" formatCode="General">
                  <c:v>1.5</c:v>
                </c:pt>
                <c:pt idx="81" formatCode="General">
                  <c:v>3.8</c:v>
                </c:pt>
                <c:pt idx="82" formatCode="General">
                  <c:v>2.4</c:v>
                </c:pt>
                <c:pt idx="83" formatCode="General">
                  <c:v>3.1</c:v>
                </c:pt>
                <c:pt idx="84" formatCode="General">
                  <c:v>3.3</c:v>
                </c:pt>
                <c:pt idx="85" formatCode="General">
                  <c:v>2.2000000000000002</c:v>
                </c:pt>
                <c:pt idx="86" formatCode="General">
                  <c:v>5.7</c:v>
                </c:pt>
                <c:pt idx="87" formatCode="General">
                  <c:v>1.5</c:v>
                </c:pt>
                <c:pt idx="88" formatCode="General">
                  <c:v>1.6</c:v>
                </c:pt>
                <c:pt idx="89" formatCode="General">
                  <c:v>2.1</c:v>
                </c:pt>
                <c:pt idx="90" formatCode="General">
                  <c:v>3.2</c:v>
                </c:pt>
                <c:pt idx="91" formatCode="General">
                  <c:v>1.7</c:v>
                </c:pt>
                <c:pt idx="92" formatCode="General">
                  <c:v>1.5</c:v>
                </c:pt>
                <c:pt idx="93" formatCode="General">
                  <c:v>5.3</c:v>
                </c:pt>
                <c:pt idx="94" formatCode="General">
                  <c:v>5.2</c:v>
                </c:pt>
                <c:pt idx="95" formatCode="General">
                  <c:v>7.8</c:v>
                </c:pt>
                <c:pt idx="96" formatCode="General">
                  <c:v>2.7</c:v>
                </c:pt>
                <c:pt idx="97" formatCode="General">
                  <c:v>1.5</c:v>
                </c:pt>
                <c:pt idx="98" formatCode="General">
                  <c:v>1.3</c:v>
                </c:pt>
                <c:pt idx="99" formatCode="General">
                  <c:v>0.5</c:v>
                </c:pt>
                <c:pt idx="100" formatCode="General">
                  <c:v>0.4</c:v>
                </c:pt>
                <c:pt idx="101" formatCode="General">
                  <c:v>0.5</c:v>
                </c:pt>
                <c:pt idx="102" formatCode="General">
                  <c:v>1.8</c:v>
                </c:pt>
                <c:pt idx="103" formatCode="General">
                  <c:v>2.2000000000000002</c:v>
                </c:pt>
                <c:pt idx="104" formatCode="General">
                  <c:v>1.6</c:v>
                </c:pt>
                <c:pt idx="105" formatCode="General">
                  <c:v>2</c:v>
                </c:pt>
                <c:pt idx="106" formatCode="General">
                  <c:v>2.5</c:v>
                </c:pt>
                <c:pt idx="107" formatCode="General">
                  <c:v>1.2</c:v>
                </c:pt>
              </c:numCache>
            </c:numRef>
          </c:val>
          <c:extLst>
            <c:ext xmlns:c16="http://schemas.microsoft.com/office/drawing/2014/chart" uri="{C3380CC4-5D6E-409C-BE32-E72D297353CC}">
              <c16:uniqueId val="{00000000-0E97-4358-B8F6-6E37BEF81D03}"/>
            </c:ext>
          </c:extLst>
        </c:ser>
        <c:dLbls>
          <c:showLegendKey val="0"/>
          <c:showVal val="0"/>
          <c:showCatName val="0"/>
          <c:showSerName val="0"/>
          <c:showPercent val="0"/>
          <c:showBubbleSize val="0"/>
        </c:dLbls>
        <c:gapWidth val="150"/>
        <c:axId val="916799872"/>
        <c:axId val="1"/>
      </c:barChart>
      <c:lineChart>
        <c:grouping val="standard"/>
        <c:varyColors val="0"/>
        <c:ser>
          <c:idx val="1"/>
          <c:order val="1"/>
          <c:tx>
            <c:strRef>
              <c:f>'Air AE-DDG14'!$I$9</c:f>
              <c:strCache>
                <c:ptCount val="1"/>
                <c:pt idx="0">
                  <c:v>Annual Average (Insoluble Solids)</c:v>
                </c:pt>
              </c:strCache>
            </c:strRef>
          </c:tx>
          <c:marker>
            <c:symbol val="none"/>
          </c:marker>
          <c:cat>
            <c:numRef>
              <c:f>'Air AE-DDG14'!$B$10:$B$117</c:f>
              <c:numCache>
                <c:formatCode>mmm\-yy</c:formatCode>
                <c:ptCount val="108"/>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43101</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numCache>
            </c:numRef>
          </c:cat>
          <c:val>
            <c:numRef>
              <c:f>'Air AE-DDG14'!$I$10:$I$117</c:f>
              <c:numCache>
                <c:formatCode>General</c:formatCode>
                <c:ptCount val="108"/>
                <c:pt idx="0">
                  <c:v>0</c:v>
                </c:pt>
                <c:pt idx="1">
                  <c:v>0</c:v>
                </c:pt>
                <c:pt idx="2">
                  <c:v>0</c:v>
                </c:pt>
                <c:pt idx="3">
                  <c:v>0</c:v>
                </c:pt>
                <c:pt idx="4">
                  <c:v>0</c:v>
                </c:pt>
                <c:pt idx="5">
                  <c:v>0</c:v>
                </c:pt>
                <c:pt idx="6">
                  <c:v>0</c:v>
                </c:pt>
                <c:pt idx="7">
                  <c:v>0</c:v>
                </c:pt>
                <c:pt idx="8">
                  <c:v>0</c:v>
                </c:pt>
                <c:pt idx="9">
                  <c:v>0</c:v>
                </c:pt>
                <c:pt idx="10">
                  <c:v>0</c:v>
                </c:pt>
                <c:pt idx="11" formatCode="0.0">
                  <c:v>1.3416666666666668</c:v>
                </c:pt>
                <c:pt idx="12" formatCode="0.0">
                  <c:v>1.3500000000000003</c:v>
                </c:pt>
                <c:pt idx="13" formatCode="0.0">
                  <c:v>1.3833333333333335</c:v>
                </c:pt>
                <c:pt idx="14" formatCode="0.0">
                  <c:v>1.3833333333333335</c:v>
                </c:pt>
                <c:pt idx="15" formatCode="0.0">
                  <c:v>1.3499999999999999</c:v>
                </c:pt>
                <c:pt idx="16" formatCode="0.0">
                  <c:v>1.325</c:v>
                </c:pt>
                <c:pt idx="17" formatCode="0.0">
                  <c:v>1.3666666666666665</c:v>
                </c:pt>
                <c:pt idx="18" formatCode="0.0">
                  <c:v>1.3083333333333333</c:v>
                </c:pt>
                <c:pt idx="19" formatCode="0.0">
                  <c:v>1.3916666666666666</c:v>
                </c:pt>
                <c:pt idx="20" formatCode="0.0">
                  <c:v>1.375</c:v>
                </c:pt>
                <c:pt idx="21" formatCode="0.0">
                  <c:v>1.3916666666666666</c:v>
                </c:pt>
                <c:pt idx="22" formatCode="0.0">
                  <c:v>1.4166666666666667</c:v>
                </c:pt>
                <c:pt idx="23" formatCode="0.0">
                  <c:v>1.325</c:v>
                </c:pt>
                <c:pt idx="24" formatCode="0.0">
                  <c:v>1.3666666666666669</c:v>
                </c:pt>
                <c:pt idx="25" formatCode="0.0">
                  <c:v>1.3499999999999999</c:v>
                </c:pt>
                <c:pt idx="26" formatCode="0.0">
                  <c:v>1.3666666666666669</c:v>
                </c:pt>
                <c:pt idx="27" formatCode="0.0">
                  <c:v>1.3666666666666669</c:v>
                </c:pt>
                <c:pt idx="28" formatCode="0.0">
                  <c:v>1.416666666666667</c:v>
                </c:pt>
                <c:pt idx="29" formatCode="0.0">
                  <c:v>1.5833333333333333</c:v>
                </c:pt>
                <c:pt idx="30" formatCode="0.0">
                  <c:v>1.6833333333333333</c:v>
                </c:pt>
                <c:pt idx="31" formatCode="0.0">
                  <c:v>1.7333333333333332</c:v>
                </c:pt>
                <c:pt idx="32" formatCode="0.0">
                  <c:v>1.9249999999999998</c:v>
                </c:pt>
                <c:pt idx="33" formatCode="0.0">
                  <c:v>2.0749999999999997</c:v>
                </c:pt>
                <c:pt idx="34" formatCode="0.0">
                  <c:v>2.1166666666666667</c:v>
                </c:pt>
                <c:pt idx="35" formatCode="0.0">
                  <c:v>2.2166666666666668</c:v>
                </c:pt>
                <c:pt idx="36" formatCode="0.0">
                  <c:v>2.2166666666666672</c:v>
                </c:pt>
                <c:pt idx="37" formatCode="0.0">
                  <c:v>2.2916666666666665</c:v>
                </c:pt>
                <c:pt idx="38" formatCode="0.0">
                  <c:v>2.2833333333333337</c:v>
                </c:pt>
                <c:pt idx="39" formatCode="0.0">
                  <c:v>2.6</c:v>
                </c:pt>
                <c:pt idx="40" formatCode="0.0">
                  <c:v>2.85</c:v>
                </c:pt>
                <c:pt idx="41" formatCode="0.0">
                  <c:v>2.9416666666666669</c:v>
                </c:pt>
                <c:pt idx="42" formatCode="0.0">
                  <c:v>2.9666666666666668</c:v>
                </c:pt>
                <c:pt idx="43" formatCode="0.0">
                  <c:v>2.9</c:v>
                </c:pt>
                <c:pt idx="44" formatCode="0.0">
                  <c:v>2.7166666666666663</c:v>
                </c:pt>
                <c:pt idx="45" formatCode="0.0">
                  <c:v>2.5749999999999997</c:v>
                </c:pt>
                <c:pt idx="46" formatCode="0.0">
                  <c:v>2.6749999999999994</c:v>
                </c:pt>
                <c:pt idx="47" formatCode="0.0">
                  <c:v>2.6416666666666666</c:v>
                </c:pt>
                <c:pt idx="48" formatCode="0.0">
                  <c:v>2.5999999999999996</c:v>
                </c:pt>
                <c:pt idx="49" formatCode="0.0">
                  <c:v>2.5249999999999999</c:v>
                </c:pt>
                <c:pt idx="50" formatCode="0.0">
                  <c:v>2.4749999999999996</c:v>
                </c:pt>
                <c:pt idx="51" formatCode="0.0">
                  <c:v>2.1333333333333333</c:v>
                </c:pt>
                <c:pt idx="52" formatCode="0.0">
                  <c:v>2.0333333333333332</c:v>
                </c:pt>
                <c:pt idx="53" formatCode="0.0">
                  <c:v>1.9583333333333337</c:v>
                </c:pt>
                <c:pt idx="54" formatCode="0.0">
                  <c:v>1.8416666666666668</c:v>
                </c:pt>
                <c:pt idx="55" formatCode="0.0">
                  <c:v>1.8583333333333336</c:v>
                </c:pt>
                <c:pt idx="56" formatCode="0.0">
                  <c:v>1.9750000000000003</c:v>
                </c:pt>
                <c:pt idx="57" formatCode="0.0">
                  <c:v>1.9416666666666671</c:v>
                </c:pt>
                <c:pt idx="58" formatCode="0.0">
                  <c:v>1.7583333333333331</c:v>
                </c:pt>
                <c:pt idx="59" formatCode="0.0">
                  <c:v>1.75</c:v>
                </c:pt>
                <c:pt idx="60" formatCode="0.0">
                  <c:v>2.2416666666666667</c:v>
                </c:pt>
                <c:pt idx="61" formatCode="0.0">
                  <c:v>2.25</c:v>
                </c:pt>
                <c:pt idx="62" formatCode="0.0">
                  <c:v>2.6083333333333329</c:v>
                </c:pt>
                <c:pt idx="63" formatCode="0.0">
                  <c:v>2.6166666666666667</c:v>
                </c:pt>
                <c:pt idx="64" formatCode="0.0">
                  <c:v>2.4666666666666668</c:v>
                </c:pt>
                <c:pt idx="65" formatCode="0.0">
                  <c:v>2.2833333333333337</c:v>
                </c:pt>
                <c:pt idx="66" formatCode="0.0">
                  <c:v>2.25</c:v>
                </c:pt>
                <c:pt idx="67" formatCode="0.0">
                  <c:v>2.1416666666666666</c:v>
                </c:pt>
                <c:pt idx="68" formatCode="0.0">
                  <c:v>2.0083333333333333</c:v>
                </c:pt>
                <c:pt idx="69" formatCode="0.0">
                  <c:v>1.9583333333333337</c:v>
                </c:pt>
                <c:pt idx="70" formatCode="0.0">
                  <c:v>1.9249999999999998</c:v>
                </c:pt>
                <c:pt idx="71" formatCode="0.0">
                  <c:v>1.8166666666666664</c:v>
                </c:pt>
                <c:pt idx="72" formatCode="0.0">
                  <c:v>1.3166666666666667</c:v>
                </c:pt>
                <c:pt idx="73" formatCode="0.0">
                  <c:v>1.2916666666666667</c:v>
                </c:pt>
                <c:pt idx="74" formatCode="0.0">
                  <c:v>0.94999999999999984</c:v>
                </c:pt>
                <c:pt idx="75" formatCode="0.0">
                  <c:v>1.0083333333333333</c:v>
                </c:pt>
                <c:pt idx="76" formatCode="0.0">
                  <c:v>1.075</c:v>
                </c:pt>
                <c:pt idx="77" formatCode="0.0">
                  <c:v>1.2250000000000001</c:v>
                </c:pt>
                <c:pt idx="78" formatCode="0.0">
                  <c:v>1.4083333333333332</c:v>
                </c:pt>
                <c:pt idx="79" formatCode="0.0">
                  <c:v>1.4916666666666665</c:v>
                </c:pt>
                <c:pt idx="80" formatCode="0.0">
                  <c:v>1.5166666666666666</c:v>
                </c:pt>
                <c:pt idx="81" formatCode="0.0">
                  <c:v>1.7666666666666666</c:v>
                </c:pt>
                <c:pt idx="82" formatCode="0.0">
                  <c:v>1.8916666666666666</c:v>
                </c:pt>
                <c:pt idx="83" formatCode="0.0">
                  <c:v>2.1083333333333334</c:v>
                </c:pt>
                <c:pt idx="84" formatCode="0.0">
                  <c:v>2.2833333333333337</c:v>
                </c:pt>
                <c:pt idx="85" formatCode="0.0">
                  <c:v>2.4083333333333337</c:v>
                </c:pt>
                <c:pt idx="86" formatCode="0.0">
                  <c:v>2.8166666666666669</c:v>
                </c:pt>
                <c:pt idx="87" formatCode="0.0">
                  <c:v>2.8000000000000003</c:v>
                </c:pt>
                <c:pt idx="88" formatCode="0.0">
                  <c:v>2.7833333333333332</c:v>
                </c:pt>
                <c:pt idx="89" formatCode="0.0">
                  <c:v>2.6999999999999997</c:v>
                </c:pt>
                <c:pt idx="90" formatCode="0.0">
                  <c:v>2.6833333333333336</c:v>
                </c:pt>
                <c:pt idx="91" formatCode="0.0">
                  <c:v>2.6750000000000003</c:v>
                </c:pt>
                <c:pt idx="92" formatCode="0.0">
                  <c:v>2.6749999999999994</c:v>
                </c:pt>
                <c:pt idx="93" formatCode="0.0">
                  <c:v>2.8000000000000003</c:v>
                </c:pt>
                <c:pt idx="94" formatCode="0.0">
                  <c:v>3.0333333333333337</c:v>
                </c:pt>
                <c:pt idx="95" formatCode="0.0">
                  <c:v>3.4249999999999994</c:v>
                </c:pt>
                <c:pt idx="96" formatCode="0.0">
                  <c:v>3.375</c:v>
                </c:pt>
                <c:pt idx="97" formatCode="0.0">
                  <c:v>3.3166666666666669</c:v>
                </c:pt>
                <c:pt idx="98" formatCode="0.0">
                  <c:v>2.9499999999999997</c:v>
                </c:pt>
                <c:pt idx="99" formatCode="0.0">
                  <c:v>2.8666666666666658</c:v>
                </c:pt>
                <c:pt idx="100" formatCode="0.0">
                  <c:v>2.7666666666666662</c:v>
                </c:pt>
                <c:pt idx="101" formatCode="0.0">
                  <c:v>2.6333333333333333</c:v>
                </c:pt>
                <c:pt idx="102" formatCode="0.0">
                  <c:v>2.5166666666666666</c:v>
                </c:pt>
                <c:pt idx="103" formatCode="0.0">
                  <c:v>2.5583333333333331</c:v>
                </c:pt>
                <c:pt idx="104" formatCode="0.0">
                  <c:v>2.5666666666666669</c:v>
                </c:pt>
                <c:pt idx="105" formatCode="0.0">
                  <c:v>2.2916666666666665</c:v>
                </c:pt>
                <c:pt idx="106" formatCode="0.0">
                  <c:v>2.0666666666666669</c:v>
                </c:pt>
                <c:pt idx="107" formatCode="0.0">
                  <c:v>1.5166666666666666</c:v>
                </c:pt>
              </c:numCache>
            </c:numRef>
          </c:val>
          <c:smooth val="0"/>
          <c:extLst>
            <c:ext xmlns:c16="http://schemas.microsoft.com/office/drawing/2014/chart" uri="{C3380CC4-5D6E-409C-BE32-E72D297353CC}">
              <c16:uniqueId val="{00000001-0E97-4358-B8F6-6E37BEF81D03}"/>
            </c:ext>
          </c:extLst>
        </c:ser>
        <c:ser>
          <c:idx val="2"/>
          <c:order val="2"/>
          <c:tx>
            <c:strRef>
              <c:f>'Air AE-DDG14'!$J$9</c:f>
              <c:strCache>
                <c:ptCount val="1"/>
                <c:pt idx="0">
                  <c:v>Amenity Goal</c:v>
                </c:pt>
              </c:strCache>
            </c:strRef>
          </c:tx>
          <c:spPr>
            <a:ln>
              <a:solidFill>
                <a:srgbClr val="98A4AE"/>
              </a:solidFill>
            </a:ln>
          </c:spPr>
          <c:marker>
            <c:symbol val="none"/>
          </c:marker>
          <c:cat>
            <c:numRef>
              <c:f>'Air AE-DDG14'!$B$10:$B$117</c:f>
              <c:numCache>
                <c:formatCode>mmm\-yy</c:formatCode>
                <c:ptCount val="108"/>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43101</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numCache>
            </c:numRef>
          </c:cat>
          <c:val>
            <c:numRef>
              <c:f>'Air AE-DDG14'!$J$10:$J$117</c:f>
              <c:numCache>
                <c:formatCode>0</c:formatCode>
                <c:ptCount val="108"/>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numCache>
            </c:numRef>
          </c:val>
          <c:smooth val="0"/>
          <c:extLst>
            <c:ext xmlns:c16="http://schemas.microsoft.com/office/drawing/2014/chart" uri="{C3380CC4-5D6E-409C-BE32-E72D297353CC}">
              <c16:uniqueId val="{00000002-0E97-4358-B8F6-6E37BEF81D03}"/>
            </c:ext>
          </c:extLst>
        </c:ser>
        <c:dLbls>
          <c:showLegendKey val="0"/>
          <c:showVal val="0"/>
          <c:showCatName val="0"/>
          <c:showSerName val="0"/>
          <c:showPercent val="0"/>
          <c:showBubbleSize val="0"/>
        </c:dLbls>
        <c:marker val="1"/>
        <c:smooth val="0"/>
        <c:axId val="916799872"/>
        <c:axId val="1"/>
      </c:lineChart>
      <c:catAx>
        <c:axId val="91679987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 sourceLinked="1"/>
        <c:majorTickMark val="out"/>
        <c:minorTickMark val="none"/>
        <c:tickLblPos val="nextTo"/>
        <c:spPr>
          <a:ln>
            <a:noFill/>
          </a:ln>
        </c:spPr>
        <c:txPr>
          <a:bodyPr/>
          <a:lstStyle/>
          <a:p>
            <a:pPr>
              <a:defRPr>
                <a:solidFill>
                  <a:schemeClr val="bg1">
                    <a:lumMod val="50000"/>
                  </a:schemeClr>
                </a:solidFill>
              </a:defRPr>
            </a:pPr>
            <a:endParaRPr lang="en-US"/>
          </a:p>
        </c:txPr>
        <c:crossAx val="916799872"/>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Combustible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660734561809E-2"/>
          <c:y val="2.024023782741443E-2"/>
        </c:manualLayout>
      </c:layout>
      <c:overlay val="0"/>
    </c:title>
    <c:autoTitleDeleted val="0"/>
    <c:plotArea>
      <c:layout/>
      <c:barChart>
        <c:barDir val="col"/>
        <c:grouping val="clustered"/>
        <c:varyColors val="0"/>
        <c:ser>
          <c:idx val="0"/>
          <c:order val="0"/>
          <c:tx>
            <c:strRef>
              <c:f>'Air AE-DDG14'!$G$9</c:f>
              <c:strCache>
                <c:ptCount val="1"/>
                <c:pt idx="0">
                  <c:v>Combustible Solids (g/m2/month)</c:v>
                </c:pt>
              </c:strCache>
            </c:strRef>
          </c:tx>
          <c:spPr>
            <a:solidFill>
              <a:schemeClr val="tx1"/>
            </a:solidFill>
          </c:spPr>
          <c:invertIfNegative val="0"/>
          <c:cat>
            <c:numRef>
              <c:f>'Air AE-DDG14'!$B$10:$B$117</c:f>
              <c:numCache>
                <c:formatCode>mmm\-yy</c:formatCode>
                <c:ptCount val="108"/>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43101</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numCache>
            </c:numRef>
          </c:cat>
          <c:val>
            <c:numRef>
              <c:f>'Air AE-DDG14'!$G$10:$G$117</c:f>
              <c:numCache>
                <c:formatCode>0.0</c:formatCode>
                <c:ptCount val="108"/>
                <c:pt idx="0">
                  <c:v>0.6</c:v>
                </c:pt>
                <c:pt idx="1">
                  <c:v>0.3</c:v>
                </c:pt>
                <c:pt idx="2" formatCode="General">
                  <c:v>0.5</c:v>
                </c:pt>
                <c:pt idx="3" formatCode="General">
                  <c:v>0.9</c:v>
                </c:pt>
                <c:pt idx="4" formatCode="General">
                  <c:v>0.3</c:v>
                </c:pt>
                <c:pt idx="5" formatCode="General">
                  <c:v>0.3</c:v>
                </c:pt>
                <c:pt idx="6" formatCode="General">
                  <c:v>0.9</c:v>
                </c:pt>
                <c:pt idx="7" formatCode="General">
                  <c:v>0.5</c:v>
                </c:pt>
                <c:pt idx="8" formatCode="General">
                  <c:v>0.6</c:v>
                </c:pt>
                <c:pt idx="9" formatCode="General">
                  <c:v>0.7</c:v>
                </c:pt>
                <c:pt idx="10" formatCode="General">
                  <c:v>0.5</c:v>
                </c:pt>
                <c:pt idx="11" formatCode="General">
                  <c:v>1.1000000000000001</c:v>
                </c:pt>
                <c:pt idx="12" formatCode="General">
                  <c:v>0.9</c:v>
                </c:pt>
                <c:pt idx="13" formatCode="General">
                  <c:v>0.6</c:v>
                </c:pt>
                <c:pt idx="14" formatCode="General">
                  <c:v>0.6</c:v>
                </c:pt>
                <c:pt idx="15" formatCode="General">
                  <c:v>0.7</c:v>
                </c:pt>
                <c:pt idx="16" formatCode="General">
                  <c:v>0.2</c:v>
                </c:pt>
                <c:pt idx="17" formatCode="General">
                  <c:v>0.8</c:v>
                </c:pt>
                <c:pt idx="18" formatCode="General">
                  <c:v>0.8</c:v>
                </c:pt>
                <c:pt idx="19" formatCode="General">
                  <c:v>1.1000000000000001</c:v>
                </c:pt>
                <c:pt idx="20" formatCode="General">
                  <c:v>0.5</c:v>
                </c:pt>
                <c:pt idx="21" formatCode="General">
                  <c:v>0.9</c:v>
                </c:pt>
                <c:pt idx="22" formatCode="General">
                  <c:v>0.8</c:v>
                </c:pt>
                <c:pt idx="23" formatCode="General">
                  <c:v>0.5</c:v>
                </c:pt>
                <c:pt idx="24" formatCode="General">
                  <c:v>0.9</c:v>
                </c:pt>
                <c:pt idx="25" formatCode="General">
                  <c:v>0.4</c:v>
                </c:pt>
                <c:pt idx="26" formatCode="General">
                  <c:v>1.1000000000000001</c:v>
                </c:pt>
                <c:pt idx="27" formatCode="General">
                  <c:v>0.7</c:v>
                </c:pt>
                <c:pt idx="28" formatCode="General">
                  <c:v>0.7</c:v>
                </c:pt>
                <c:pt idx="29" formatCode="General">
                  <c:v>2.1</c:v>
                </c:pt>
                <c:pt idx="30" formatCode="General">
                  <c:v>1.8</c:v>
                </c:pt>
                <c:pt idx="31" formatCode="General">
                  <c:v>1.9</c:v>
                </c:pt>
                <c:pt idx="32" formatCode="General">
                  <c:v>2.1</c:v>
                </c:pt>
                <c:pt idx="33" formatCode="General">
                  <c:v>1.9</c:v>
                </c:pt>
                <c:pt idx="34" formatCode="General">
                  <c:v>1.4</c:v>
                </c:pt>
                <c:pt idx="35" formatCode="General">
                  <c:v>1.5</c:v>
                </c:pt>
                <c:pt idx="36" formatCode="General">
                  <c:v>1</c:v>
                </c:pt>
                <c:pt idx="37" formatCode="General">
                  <c:v>1</c:v>
                </c:pt>
                <c:pt idx="38" formatCode="General">
                  <c:v>0.6</c:v>
                </c:pt>
                <c:pt idx="39" formatCode="General">
                  <c:v>2.6</c:v>
                </c:pt>
                <c:pt idx="40" formatCode="General">
                  <c:v>2.1</c:v>
                </c:pt>
                <c:pt idx="41" formatCode="General">
                  <c:v>2.9</c:v>
                </c:pt>
                <c:pt idx="42" formatCode="General">
                  <c:v>2.1</c:v>
                </c:pt>
                <c:pt idx="43" formatCode="General">
                  <c:v>1.2</c:v>
                </c:pt>
                <c:pt idx="44" formatCode="General">
                  <c:v>0.7</c:v>
                </c:pt>
                <c:pt idx="45" formatCode="General">
                  <c:v>1.2</c:v>
                </c:pt>
                <c:pt idx="46" formatCode="General">
                  <c:v>2.4</c:v>
                </c:pt>
                <c:pt idx="47" formatCode="General">
                  <c:v>1.2</c:v>
                </c:pt>
                <c:pt idx="48" formatCode="General">
                  <c:v>0.9</c:v>
                </c:pt>
                <c:pt idx="49" formatCode="General">
                  <c:v>0.6</c:v>
                </c:pt>
                <c:pt idx="50" formatCode="General">
                  <c:v>0.3</c:v>
                </c:pt>
                <c:pt idx="51" formatCode="General">
                  <c:v>0.6</c:v>
                </c:pt>
                <c:pt idx="52" formatCode="General">
                  <c:v>1.8</c:v>
                </c:pt>
                <c:pt idx="53" formatCode="General">
                  <c:v>2.2999999999999998</c:v>
                </c:pt>
                <c:pt idx="54" formatCode="General">
                  <c:v>1</c:v>
                </c:pt>
                <c:pt idx="55" formatCode="General">
                  <c:v>1.2</c:v>
                </c:pt>
                <c:pt idx="56" formatCode="General">
                  <c:v>1.7</c:v>
                </c:pt>
                <c:pt idx="57" formatCode="General">
                  <c:v>0.8</c:v>
                </c:pt>
                <c:pt idx="58" formatCode="General">
                  <c:v>0.7</c:v>
                </c:pt>
                <c:pt idx="59" formatCode="General">
                  <c:v>1</c:v>
                </c:pt>
                <c:pt idx="60" formatCode="General">
                  <c:v>5.4</c:v>
                </c:pt>
                <c:pt idx="61" formatCode="General">
                  <c:v>0.7</c:v>
                </c:pt>
                <c:pt idx="62" formatCode="General">
                  <c:v>4</c:v>
                </c:pt>
                <c:pt idx="63" formatCode="General">
                  <c:v>0.5</c:v>
                </c:pt>
                <c:pt idx="64" formatCode="General">
                  <c:v>0.6</c:v>
                </c:pt>
                <c:pt idx="65" formatCode="General">
                  <c:v>0.8</c:v>
                </c:pt>
                <c:pt idx="66" formatCode="General">
                  <c:v>0.7</c:v>
                </c:pt>
                <c:pt idx="67" formatCode="General">
                  <c:v>0.5</c:v>
                </c:pt>
                <c:pt idx="68" formatCode="General">
                  <c:v>0.5</c:v>
                </c:pt>
                <c:pt idx="69" formatCode="General">
                  <c:v>0.4</c:v>
                </c:pt>
                <c:pt idx="70" formatCode="General">
                  <c:v>0.3</c:v>
                </c:pt>
                <c:pt idx="71" formatCode="General">
                  <c:v>0.2</c:v>
                </c:pt>
                <c:pt idx="72" formatCode="General">
                  <c:v>0.5</c:v>
                </c:pt>
                <c:pt idx="73" formatCode="General">
                  <c:v>0.3</c:v>
                </c:pt>
                <c:pt idx="74" formatCode="General">
                  <c:v>0.4</c:v>
                </c:pt>
                <c:pt idx="75" formatCode="General">
                  <c:v>1</c:v>
                </c:pt>
                <c:pt idx="76" formatCode="General">
                  <c:v>1.1000000000000001</c:v>
                </c:pt>
                <c:pt idx="77" formatCode="General">
                  <c:v>1.9</c:v>
                </c:pt>
                <c:pt idx="78" formatCode="General">
                  <c:v>2.1</c:v>
                </c:pt>
                <c:pt idx="79" formatCode="General">
                  <c:v>1</c:v>
                </c:pt>
                <c:pt idx="80" formatCode="General">
                  <c:v>0.8</c:v>
                </c:pt>
                <c:pt idx="81" formatCode="General">
                  <c:v>2.1</c:v>
                </c:pt>
                <c:pt idx="82" formatCode="General">
                  <c:v>0.9</c:v>
                </c:pt>
                <c:pt idx="83" formatCode="General">
                  <c:v>1.5</c:v>
                </c:pt>
                <c:pt idx="84" formatCode="General">
                  <c:v>1.4</c:v>
                </c:pt>
                <c:pt idx="85" formatCode="General">
                  <c:v>1</c:v>
                </c:pt>
                <c:pt idx="86" formatCode="General">
                  <c:v>4.3</c:v>
                </c:pt>
                <c:pt idx="87" formatCode="General">
                  <c:v>0.9</c:v>
                </c:pt>
                <c:pt idx="88" formatCode="General">
                  <c:v>0.9</c:v>
                </c:pt>
                <c:pt idx="89" formatCode="General">
                  <c:v>1.4</c:v>
                </c:pt>
                <c:pt idx="90" formatCode="General">
                  <c:v>2.1</c:v>
                </c:pt>
                <c:pt idx="91" formatCode="General">
                  <c:v>1</c:v>
                </c:pt>
                <c:pt idx="92" formatCode="General">
                  <c:v>0.6</c:v>
                </c:pt>
                <c:pt idx="93" formatCode="General">
                  <c:v>2</c:v>
                </c:pt>
                <c:pt idx="94" formatCode="General">
                  <c:v>2.2999999999999998</c:v>
                </c:pt>
                <c:pt idx="95" formatCode="General">
                  <c:v>1.9</c:v>
                </c:pt>
                <c:pt idx="96" formatCode="General">
                  <c:v>1.2</c:v>
                </c:pt>
                <c:pt idx="97" formatCode="General">
                  <c:v>0.8</c:v>
                </c:pt>
                <c:pt idx="98" formatCode="General">
                  <c:v>0.8</c:v>
                </c:pt>
                <c:pt idx="99" formatCode="General">
                  <c:v>0.3</c:v>
                </c:pt>
                <c:pt idx="100" formatCode="General">
                  <c:v>0.2</c:v>
                </c:pt>
                <c:pt idx="101" formatCode="General">
                  <c:v>0.3</c:v>
                </c:pt>
                <c:pt idx="102" formatCode="General">
                  <c:v>1.2</c:v>
                </c:pt>
                <c:pt idx="103" formatCode="General">
                  <c:v>1.3</c:v>
                </c:pt>
                <c:pt idx="104" formatCode="General">
                  <c:v>1</c:v>
                </c:pt>
                <c:pt idx="105" formatCode="General">
                  <c:v>1.2</c:v>
                </c:pt>
                <c:pt idx="106" formatCode="General">
                  <c:v>1.5</c:v>
                </c:pt>
                <c:pt idx="107" formatCode="General">
                  <c:v>0.7</c:v>
                </c:pt>
              </c:numCache>
            </c:numRef>
          </c:val>
          <c:extLst>
            <c:ext xmlns:c16="http://schemas.microsoft.com/office/drawing/2014/chart" uri="{C3380CC4-5D6E-409C-BE32-E72D297353CC}">
              <c16:uniqueId val="{00000000-5875-4754-97A4-12D781863062}"/>
            </c:ext>
          </c:extLst>
        </c:ser>
        <c:dLbls>
          <c:showLegendKey val="0"/>
          <c:showVal val="0"/>
          <c:showCatName val="0"/>
          <c:showSerName val="0"/>
          <c:showPercent val="0"/>
          <c:showBubbleSize val="0"/>
        </c:dLbls>
        <c:gapWidth val="150"/>
        <c:axId val="916805120"/>
        <c:axId val="1"/>
      </c:barChart>
      <c:catAx>
        <c:axId val="91680512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 sourceLinked="1"/>
        <c:majorTickMark val="out"/>
        <c:minorTickMark val="none"/>
        <c:tickLblPos val="nextTo"/>
        <c:spPr>
          <a:ln>
            <a:noFill/>
          </a:ln>
        </c:spPr>
        <c:txPr>
          <a:bodyPr/>
          <a:lstStyle/>
          <a:p>
            <a:pPr>
              <a:defRPr>
                <a:solidFill>
                  <a:schemeClr val="bg1">
                    <a:lumMod val="50000"/>
                  </a:schemeClr>
                </a:solidFill>
              </a:defRPr>
            </a:pPr>
            <a:endParaRPr lang="en-US"/>
          </a:p>
        </c:txPr>
        <c:crossAx val="916805120"/>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Ash</a:t>
            </a:r>
          </a:p>
        </c:rich>
      </c:tx>
      <c:layout>
        <c:manualLayout>
          <c:xMode val="edge"/>
          <c:yMode val="edge"/>
          <c:x val="1.4344701832445109E-2"/>
          <c:y val="2.0240321522309711E-2"/>
        </c:manualLayout>
      </c:layout>
      <c:overlay val="0"/>
    </c:title>
    <c:autoTitleDeleted val="0"/>
    <c:plotArea>
      <c:layout/>
      <c:barChart>
        <c:barDir val="col"/>
        <c:grouping val="clustered"/>
        <c:varyColors val="0"/>
        <c:ser>
          <c:idx val="0"/>
          <c:order val="0"/>
          <c:tx>
            <c:strRef>
              <c:f>'Air AE-DDG15'!$F$9</c:f>
              <c:strCache>
                <c:ptCount val="1"/>
                <c:pt idx="0">
                  <c:v>Ash
(g/m2/month)</c:v>
                </c:pt>
              </c:strCache>
            </c:strRef>
          </c:tx>
          <c:spPr>
            <a:solidFill>
              <a:schemeClr val="tx1"/>
            </a:solidFill>
          </c:spPr>
          <c:invertIfNegative val="0"/>
          <c:cat>
            <c:numRef>
              <c:f>'Air AE-DDG15'!$B$10:$B$115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AE-DDG15'!$F$10:$F$115</c:f>
              <c:numCache>
                <c:formatCode>General</c:formatCode>
                <c:ptCount val="106"/>
                <c:pt idx="0">
                  <c:v>0.4</c:v>
                </c:pt>
                <c:pt idx="1">
                  <c:v>0.5</c:v>
                </c:pt>
                <c:pt idx="2">
                  <c:v>0.4</c:v>
                </c:pt>
                <c:pt idx="3">
                  <c:v>0.3</c:v>
                </c:pt>
                <c:pt idx="4">
                  <c:v>0.8</c:v>
                </c:pt>
                <c:pt idx="5">
                  <c:v>0.4</c:v>
                </c:pt>
                <c:pt idx="6">
                  <c:v>0.6</c:v>
                </c:pt>
                <c:pt idx="7">
                  <c:v>0.6</c:v>
                </c:pt>
                <c:pt idx="8">
                  <c:v>0.3</c:v>
                </c:pt>
                <c:pt idx="9">
                  <c:v>0.5</c:v>
                </c:pt>
                <c:pt idx="10">
                  <c:v>0.3</c:v>
                </c:pt>
                <c:pt idx="11">
                  <c:v>0.4</c:v>
                </c:pt>
                <c:pt idx="12">
                  <c:v>0.4</c:v>
                </c:pt>
                <c:pt idx="13">
                  <c:v>0.3</c:v>
                </c:pt>
                <c:pt idx="14">
                  <c:v>0.2</c:v>
                </c:pt>
                <c:pt idx="15">
                  <c:v>0.4</c:v>
                </c:pt>
                <c:pt idx="16">
                  <c:v>0.5</c:v>
                </c:pt>
                <c:pt idx="17">
                  <c:v>0.5</c:v>
                </c:pt>
                <c:pt idx="18">
                  <c:v>0.7</c:v>
                </c:pt>
                <c:pt idx="19">
                  <c:v>0.4</c:v>
                </c:pt>
                <c:pt idx="20">
                  <c:v>1</c:v>
                </c:pt>
                <c:pt idx="21">
                  <c:v>0.3</c:v>
                </c:pt>
                <c:pt idx="22">
                  <c:v>0.6</c:v>
                </c:pt>
                <c:pt idx="23">
                  <c:v>0.5</c:v>
                </c:pt>
                <c:pt idx="24">
                  <c:v>0.2</c:v>
                </c:pt>
                <c:pt idx="25">
                  <c:v>0.3</c:v>
                </c:pt>
                <c:pt idx="26">
                  <c:v>0.3</c:v>
                </c:pt>
                <c:pt idx="27">
                  <c:v>0.7</c:v>
                </c:pt>
                <c:pt idx="28">
                  <c:v>0.1</c:v>
                </c:pt>
                <c:pt idx="29">
                  <c:v>0.3</c:v>
                </c:pt>
                <c:pt idx="30">
                  <c:v>0.9</c:v>
                </c:pt>
                <c:pt idx="31">
                  <c:v>1</c:v>
                </c:pt>
                <c:pt idx="32">
                  <c:v>0.8</c:v>
                </c:pt>
                <c:pt idx="33">
                  <c:v>0.8</c:v>
                </c:pt>
                <c:pt idx="34">
                  <c:v>0.9</c:v>
                </c:pt>
                <c:pt idx="35">
                  <c:v>0.5</c:v>
                </c:pt>
                <c:pt idx="36">
                  <c:v>0.5</c:v>
                </c:pt>
                <c:pt idx="37">
                  <c:v>0.6</c:v>
                </c:pt>
                <c:pt idx="38">
                  <c:v>0.7</c:v>
                </c:pt>
                <c:pt idx="39">
                  <c:v>0.7</c:v>
                </c:pt>
                <c:pt idx="40">
                  <c:v>0.8</c:v>
                </c:pt>
                <c:pt idx="41">
                  <c:v>0.5</c:v>
                </c:pt>
                <c:pt idx="42">
                  <c:v>0.4</c:v>
                </c:pt>
                <c:pt idx="43">
                  <c:v>2.2000000000000002</c:v>
                </c:pt>
                <c:pt idx="44">
                  <c:v>2.5</c:v>
                </c:pt>
                <c:pt idx="45">
                  <c:v>0.7</c:v>
                </c:pt>
                <c:pt idx="46">
                  <c:v>0.5</c:v>
                </c:pt>
                <c:pt idx="47">
                  <c:v>0.5</c:v>
                </c:pt>
                <c:pt idx="48">
                  <c:v>0.4</c:v>
                </c:pt>
                <c:pt idx="49">
                  <c:v>0.7</c:v>
                </c:pt>
                <c:pt idx="50">
                  <c:v>0.6</c:v>
                </c:pt>
                <c:pt idx="51">
                  <c:v>0.7</c:v>
                </c:pt>
                <c:pt idx="52">
                  <c:v>0.5</c:v>
                </c:pt>
                <c:pt idx="53">
                  <c:v>0.4</c:v>
                </c:pt>
                <c:pt idx="54">
                  <c:v>0.8</c:v>
                </c:pt>
                <c:pt idx="55">
                  <c:v>0.4</c:v>
                </c:pt>
                <c:pt idx="56">
                  <c:v>0.5</c:v>
                </c:pt>
                <c:pt idx="57">
                  <c:v>0.7</c:v>
                </c:pt>
                <c:pt idx="58">
                  <c:v>0.6</c:v>
                </c:pt>
                <c:pt idx="59">
                  <c:v>0.4</c:v>
                </c:pt>
                <c:pt idx="60">
                  <c:v>0.3</c:v>
                </c:pt>
                <c:pt idx="61">
                  <c:v>0.4</c:v>
                </c:pt>
                <c:pt idx="62">
                  <c:v>0.2</c:v>
                </c:pt>
                <c:pt idx="63">
                  <c:v>0.4</c:v>
                </c:pt>
                <c:pt idx="64">
                  <c:v>0.4</c:v>
                </c:pt>
                <c:pt idx="65">
                  <c:v>0.4</c:v>
                </c:pt>
                <c:pt idx="66">
                  <c:v>0.7</c:v>
                </c:pt>
                <c:pt idx="67">
                  <c:v>0.7</c:v>
                </c:pt>
                <c:pt idx="68">
                  <c:v>0.7</c:v>
                </c:pt>
                <c:pt idx="69">
                  <c:v>0.6</c:v>
                </c:pt>
                <c:pt idx="70">
                  <c:v>2.2000000000000002</c:v>
                </c:pt>
                <c:pt idx="71">
                  <c:v>0.5</c:v>
                </c:pt>
                <c:pt idx="72">
                  <c:v>0.4</c:v>
                </c:pt>
                <c:pt idx="73">
                  <c:v>0.4</c:v>
                </c:pt>
                <c:pt idx="74">
                  <c:v>0.5</c:v>
                </c:pt>
                <c:pt idx="75">
                  <c:v>0.8</c:v>
                </c:pt>
                <c:pt idx="76">
                  <c:v>0.7</c:v>
                </c:pt>
                <c:pt idx="77">
                  <c:v>0.5</c:v>
                </c:pt>
                <c:pt idx="78">
                  <c:v>0.5</c:v>
                </c:pt>
                <c:pt idx="79">
                  <c:v>1.6</c:v>
                </c:pt>
                <c:pt idx="80">
                  <c:v>1.4</c:v>
                </c:pt>
                <c:pt idx="81">
                  <c:v>0.6</c:v>
                </c:pt>
                <c:pt idx="82">
                  <c:v>1.4</c:v>
                </c:pt>
                <c:pt idx="83">
                  <c:v>1.9</c:v>
                </c:pt>
                <c:pt idx="84">
                  <c:v>0.5</c:v>
                </c:pt>
                <c:pt idx="85">
                  <c:v>0.5</c:v>
                </c:pt>
                <c:pt idx="86">
                  <c:v>0.5</c:v>
                </c:pt>
                <c:pt idx="87">
                  <c:v>0.5</c:v>
                </c:pt>
                <c:pt idx="88">
                  <c:v>0.7</c:v>
                </c:pt>
                <c:pt idx="89">
                  <c:v>0.5</c:v>
                </c:pt>
                <c:pt idx="90">
                  <c:v>0.7</c:v>
                </c:pt>
                <c:pt idx="91">
                  <c:v>3</c:v>
                </c:pt>
                <c:pt idx="92">
                  <c:v>1.4</c:v>
                </c:pt>
                <c:pt idx="93">
                  <c:v>6.3</c:v>
                </c:pt>
                <c:pt idx="94">
                  <c:v>0.6</c:v>
                </c:pt>
                <c:pt idx="95">
                  <c:v>0.8</c:v>
                </c:pt>
                <c:pt idx="96">
                  <c:v>0.3</c:v>
                </c:pt>
                <c:pt idx="97">
                  <c:v>0.2</c:v>
                </c:pt>
                <c:pt idx="98">
                  <c:v>0.1</c:v>
                </c:pt>
                <c:pt idx="99">
                  <c:v>0.1</c:v>
                </c:pt>
                <c:pt idx="100">
                  <c:v>0.1</c:v>
                </c:pt>
                <c:pt idx="101">
                  <c:v>0.5</c:v>
                </c:pt>
                <c:pt idx="102">
                  <c:v>0.5</c:v>
                </c:pt>
                <c:pt idx="103">
                  <c:v>0.5</c:v>
                </c:pt>
                <c:pt idx="104">
                  <c:v>0.5</c:v>
                </c:pt>
                <c:pt idx="105">
                  <c:v>0.3</c:v>
                </c:pt>
              </c:numCache>
            </c:numRef>
          </c:val>
          <c:extLst>
            <c:ext xmlns:c16="http://schemas.microsoft.com/office/drawing/2014/chart" uri="{C3380CC4-5D6E-409C-BE32-E72D297353CC}">
              <c16:uniqueId val="{00000000-F163-4537-B518-DE13633011E3}"/>
            </c:ext>
          </c:extLst>
        </c:ser>
        <c:dLbls>
          <c:showLegendKey val="0"/>
          <c:showVal val="0"/>
          <c:showCatName val="0"/>
          <c:showSerName val="0"/>
          <c:showPercent val="0"/>
          <c:showBubbleSize val="0"/>
        </c:dLbls>
        <c:gapWidth val="150"/>
        <c:axId val="917238384"/>
        <c:axId val="1"/>
      </c:barChart>
      <c:catAx>
        <c:axId val="91723838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7238384"/>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Total Results</a:t>
            </a:r>
          </a:p>
        </c:rich>
      </c:tx>
      <c:layout>
        <c:manualLayout>
          <c:xMode val="edge"/>
          <c:yMode val="edge"/>
          <c:x val="1.4344674805557562E-2"/>
          <c:y val="2.024026370071887E-2"/>
        </c:manualLayout>
      </c:layout>
      <c:overlay val="0"/>
    </c:title>
    <c:autoTitleDeleted val="0"/>
    <c:plotArea>
      <c:layout/>
      <c:barChart>
        <c:barDir val="col"/>
        <c:grouping val="clustered"/>
        <c:varyColors val="0"/>
        <c:ser>
          <c:idx val="0"/>
          <c:order val="0"/>
          <c:tx>
            <c:strRef>
              <c:f>'Air AE-DDG15'!$H$9</c:f>
              <c:strCache>
                <c:ptCount val="1"/>
                <c:pt idx="0">
                  <c:v>Insoluble Solids (g/m2/month)</c:v>
                </c:pt>
              </c:strCache>
            </c:strRef>
          </c:tx>
          <c:spPr>
            <a:solidFill>
              <a:schemeClr val="tx1"/>
            </a:solidFill>
          </c:spPr>
          <c:invertIfNegative val="0"/>
          <c:cat>
            <c:numRef>
              <c:f>'Air AE-DDG15'!$B$10:$B$115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AE-DDG15'!$H$10:$H$115</c:f>
              <c:numCache>
                <c:formatCode>General</c:formatCode>
                <c:ptCount val="106"/>
                <c:pt idx="0">
                  <c:v>0.7</c:v>
                </c:pt>
                <c:pt idx="1">
                  <c:v>0.9</c:v>
                </c:pt>
                <c:pt idx="2">
                  <c:v>1</c:v>
                </c:pt>
                <c:pt idx="3">
                  <c:v>0.7</c:v>
                </c:pt>
                <c:pt idx="4">
                  <c:v>2.4</c:v>
                </c:pt>
                <c:pt idx="5">
                  <c:v>1.1000000000000001</c:v>
                </c:pt>
                <c:pt idx="6">
                  <c:v>1.4</c:v>
                </c:pt>
                <c:pt idx="7">
                  <c:v>1.9</c:v>
                </c:pt>
                <c:pt idx="8">
                  <c:v>0.7</c:v>
                </c:pt>
                <c:pt idx="9">
                  <c:v>1.5</c:v>
                </c:pt>
                <c:pt idx="10">
                  <c:v>0.9</c:v>
                </c:pt>
                <c:pt idx="11">
                  <c:v>0.7</c:v>
                </c:pt>
                <c:pt idx="12">
                  <c:v>1</c:v>
                </c:pt>
                <c:pt idx="13">
                  <c:v>0.7</c:v>
                </c:pt>
                <c:pt idx="14">
                  <c:v>0.2</c:v>
                </c:pt>
                <c:pt idx="15">
                  <c:v>1</c:v>
                </c:pt>
                <c:pt idx="16">
                  <c:v>1.5</c:v>
                </c:pt>
                <c:pt idx="17">
                  <c:v>1</c:v>
                </c:pt>
                <c:pt idx="18">
                  <c:v>1.4</c:v>
                </c:pt>
                <c:pt idx="19">
                  <c:v>7.4</c:v>
                </c:pt>
                <c:pt idx="20">
                  <c:v>2</c:v>
                </c:pt>
                <c:pt idx="21">
                  <c:v>0.9</c:v>
                </c:pt>
                <c:pt idx="22">
                  <c:v>1.7</c:v>
                </c:pt>
                <c:pt idx="23">
                  <c:v>0.8</c:v>
                </c:pt>
                <c:pt idx="24">
                  <c:v>0.9</c:v>
                </c:pt>
                <c:pt idx="25">
                  <c:v>0.9</c:v>
                </c:pt>
                <c:pt idx="26">
                  <c:v>0.8</c:v>
                </c:pt>
                <c:pt idx="27">
                  <c:v>1.8</c:v>
                </c:pt>
                <c:pt idx="28">
                  <c:v>0.1</c:v>
                </c:pt>
                <c:pt idx="29">
                  <c:v>1.1000000000000001</c:v>
                </c:pt>
                <c:pt idx="30">
                  <c:v>2.2000000000000002</c:v>
                </c:pt>
                <c:pt idx="31">
                  <c:v>2.2999999999999998</c:v>
                </c:pt>
                <c:pt idx="32">
                  <c:v>1.7</c:v>
                </c:pt>
                <c:pt idx="33">
                  <c:v>2.6</c:v>
                </c:pt>
                <c:pt idx="34">
                  <c:v>2.2999999999999998</c:v>
                </c:pt>
                <c:pt idx="35">
                  <c:v>1</c:v>
                </c:pt>
                <c:pt idx="36">
                  <c:v>0.9</c:v>
                </c:pt>
                <c:pt idx="37">
                  <c:v>1.4</c:v>
                </c:pt>
                <c:pt idx="38">
                  <c:v>1.7</c:v>
                </c:pt>
                <c:pt idx="39">
                  <c:v>2</c:v>
                </c:pt>
                <c:pt idx="40">
                  <c:v>2.2000000000000002</c:v>
                </c:pt>
                <c:pt idx="41">
                  <c:v>1.4</c:v>
                </c:pt>
                <c:pt idx="42">
                  <c:v>0.7</c:v>
                </c:pt>
                <c:pt idx="43">
                  <c:v>6.1</c:v>
                </c:pt>
                <c:pt idx="44">
                  <c:v>5.9</c:v>
                </c:pt>
                <c:pt idx="45">
                  <c:v>1.8</c:v>
                </c:pt>
                <c:pt idx="46">
                  <c:v>1.2</c:v>
                </c:pt>
                <c:pt idx="47">
                  <c:v>1.2</c:v>
                </c:pt>
                <c:pt idx="48">
                  <c:v>0.9</c:v>
                </c:pt>
                <c:pt idx="49">
                  <c:v>1.8</c:v>
                </c:pt>
                <c:pt idx="50">
                  <c:v>1.7</c:v>
                </c:pt>
                <c:pt idx="51">
                  <c:v>1.8</c:v>
                </c:pt>
                <c:pt idx="52">
                  <c:v>1.1000000000000001</c:v>
                </c:pt>
                <c:pt idx="53">
                  <c:v>1.2</c:v>
                </c:pt>
                <c:pt idx="54">
                  <c:v>1.8</c:v>
                </c:pt>
                <c:pt idx="55">
                  <c:v>1.1000000000000001</c:v>
                </c:pt>
                <c:pt idx="56">
                  <c:v>1.1000000000000001</c:v>
                </c:pt>
                <c:pt idx="57">
                  <c:v>1.3</c:v>
                </c:pt>
                <c:pt idx="58">
                  <c:v>1.2</c:v>
                </c:pt>
                <c:pt idx="59">
                  <c:v>0.9</c:v>
                </c:pt>
                <c:pt idx="60">
                  <c:v>0.9</c:v>
                </c:pt>
                <c:pt idx="61">
                  <c:v>0.6</c:v>
                </c:pt>
                <c:pt idx="62">
                  <c:v>0.6</c:v>
                </c:pt>
                <c:pt idx="63">
                  <c:v>1.2</c:v>
                </c:pt>
                <c:pt idx="64">
                  <c:v>1.1000000000000001</c:v>
                </c:pt>
                <c:pt idx="65">
                  <c:v>0.8</c:v>
                </c:pt>
                <c:pt idx="66">
                  <c:v>1</c:v>
                </c:pt>
                <c:pt idx="67">
                  <c:v>1.5</c:v>
                </c:pt>
                <c:pt idx="68">
                  <c:v>1.3</c:v>
                </c:pt>
                <c:pt idx="69">
                  <c:v>1.2</c:v>
                </c:pt>
                <c:pt idx="70">
                  <c:v>4</c:v>
                </c:pt>
                <c:pt idx="71">
                  <c:v>0.8</c:v>
                </c:pt>
                <c:pt idx="72">
                  <c:v>0.7</c:v>
                </c:pt>
                <c:pt idx="73">
                  <c:v>1.1000000000000001</c:v>
                </c:pt>
                <c:pt idx="74">
                  <c:v>1.4</c:v>
                </c:pt>
                <c:pt idx="75">
                  <c:v>2.2999999999999998</c:v>
                </c:pt>
                <c:pt idx="76">
                  <c:v>2</c:v>
                </c:pt>
                <c:pt idx="77">
                  <c:v>1.3</c:v>
                </c:pt>
                <c:pt idx="78">
                  <c:v>0.9</c:v>
                </c:pt>
                <c:pt idx="79">
                  <c:v>2.8</c:v>
                </c:pt>
                <c:pt idx="80">
                  <c:v>2.1</c:v>
                </c:pt>
                <c:pt idx="81">
                  <c:v>1.3</c:v>
                </c:pt>
                <c:pt idx="82">
                  <c:v>3.1</c:v>
                </c:pt>
                <c:pt idx="83">
                  <c:v>3.8</c:v>
                </c:pt>
                <c:pt idx="84">
                  <c:v>0.7</c:v>
                </c:pt>
                <c:pt idx="85">
                  <c:v>1</c:v>
                </c:pt>
                <c:pt idx="86">
                  <c:v>1.3</c:v>
                </c:pt>
                <c:pt idx="87">
                  <c:v>1.8</c:v>
                </c:pt>
                <c:pt idx="88">
                  <c:v>2.9</c:v>
                </c:pt>
                <c:pt idx="89">
                  <c:v>1.6</c:v>
                </c:pt>
                <c:pt idx="90">
                  <c:v>1.2</c:v>
                </c:pt>
                <c:pt idx="91">
                  <c:v>4.9000000000000004</c:v>
                </c:pt>
                <c:pt idx="92">
                  <c:v>2.6</c:v>
                </c:pt>
                <c:pt idx="93">
                  <c:v>7.7</c:v>
                </c:pt>
                <c:pt idx="94">
                  <c:v>1.3</c:v>
                </c:pt>
                <c:pt idx="95">
                  <c:v>1.1000000000000001</c:v>
                </c:pt>
                <c:pt idx="96">
                  <c:v>0.8</c:v>
                </c:pt>
                <c:pt idx="97">
                  <c:v>0.3</c:v>
                </c:pt>
                <c:pt idx="98">
                  <c:v>0.2</c:v>
                </c:pt>
                <c:pt idx="99">
                  <c:v>0.2</c:v>
                </c:pt>
                <c:pt idx="100">
                  <c:v>0.5</c:v>
                </c:pt>
                <c:pt idx="101">
                  <c:v>1</c:v>
                </c:pt>
                <c:pt idx="102">
                  <c:v>1</c:v>
                </c:pt>
                <c:pt idx="103">
                  <c:v>1.3</c:v>
                </c:pt>
                <c:pt idx="104">
                  <c:v>1.1000000000000001</c:v>
                </c:pt>
                <c:pt idx="105">
                  <c:v>0.5</c:v>
                </c:pt>
              </c:numCache>
            </c:numRef>
          </c:val>
          <c:extLst>
            <c:ext xmlns:c16="http://schemas.microsoft.com/office/drawing/2014/chart" uri="{C3380CC4-5D6E-409C-BE32-E72D297353CC}">
              <c16:uniqueId val="{00000000-0E0C-49B2-AE0A-E65F6A11D340}"/>
            </c:ext>
          </c:extLst>
        </c:ser>
        <c:ser>
          <c:idx val="3"/>
          <c:order val="3"/>
          <c:tx>
            <c:strRef>
              <c:f>'Air AE-DDG15'!$F$9</c:f>
              <c:strCache>
                <c:ptCount val="1"/>
                <c:pt idx="0">
                  <c:v>Ash
(g/m2/month)</c:v>
                </c:pt>
              </c:strCache>
            </c:strRef>
          </c:tx>
          <c:spPr>
            <a:solidFill>
              <a:srgbClr val="A4C8E1"/>
            </a:solidFill>
          </c:spPr>
          <c:invertIfNegative val="0"/>
          <c:cat>
            <c:numRef>
              <c:f>'Air AE-DDG15'!$B$10:$B$115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AE-DDG15'!$F$10:$F$115</c:f>
              <c:numCache>
                <c:formatCode>General</c:formatCode>
                <c:ptCount val="106"/>
                <c:pt idx="0">
                  <c:v>0.4</c:v>
                </c:pt>
                <c:pt idx="1">
                  <c:v>0.5</c:v>
                </c:pt>
                <c:pt idx="2">
                  <c:v>0.4</c:v>
                </c:pt>
                <c:pt idx="3">
                  <c:v>0.3</c:v>
                </c:pt>
                <c:pt idx="4">
                  <c:v>0.8</c:v>
                </c:pt>
                <c:pt idx="5">
                  <c:v>0.4</c:v>
                </c:pt>
                <c:pt idx="6">
                  <c:v>0.6</c:v>
                </c:pt>
                <c:pt idx="7">
                  <c:v>0.6</c:v>
                </c:pt>
                <c:pt idx="8">
                  <c:v>0.3</c:v>
                </c:pt>
                <c:pt idx="9">
                  <c:v>0.5</c:v>
                </c:pt>
                <c:pt idx="10">
                  <c:v>0.3</c:v>
                </c:pt>
                <c:pt idx="11">
                  <c:v>0.4</c:v>
                </c:pt>
                <c:pt idx="12">
                  <c:v>0.4</c:v>
                </c:pt>
                <c:pt idx="13">
                  <c:v>0.3</c:v>
                </c:pt>
                <c:pt idx="14">
                  <c:v>0.2</c:v>
                </c:pt>
                <c:pt idx="15">
                  <c:v>0.4</c:v>
                </c:pt>
                <c:pt idx="16">
                  <c:v>0.5</c:v>
                </c:pt>
                <c:pt idx="17">
                  <c:v>0.5</c:v>
                </c:pt>
                <c:pt idx="18">
                  <c:v>0.7</c:v>
                </c:pt>
                <c:pt idx="19">
                  <c:v>0.4</c:v>
                </c:pt>
                <c:pt idx="20">
                  <c:v>1</c:v>
                </c:pt>
                <c:pt idx="21">
                  <c:v>0.3</c:v>
                </c:pt>
                <c:pt idx="22">
                  <c:v>0.6</c:v>
                </c:pt>
                <c:pt idx="23">
                  <c:v>0.5</c:v>
                </c:pt>
                <c:pt idx="24">
                  <c:v>0.2</c:v>
                </c:pt>
                <c:pt idx="25">
                  <c:v>0.3</c:v>
                </c:pt>
                <c:pt idx="26">
                  <c:v>0.3</c:v>
                </c:pt>
                <c:pt idx="27">
                  <c:v>0.7</c:v>
                </c:pt>
                <c:pt idx="28">
                  <c:v>0.1</c:v>
                </c:pt>
                <c:pt idx="29">
                  <c:v>0.3</c:v>
                </c:pt>
                <c:pt idx="30">
                  <c:v>0.9</c:v>
                </c:pt>
                <c:pt idx="31">
                  <c:v>1</c:v>
                </c:pt>
                <c:pt idx="32">
                  <c:v>0.8</c:v>
                </c:pt>
                <c:pt idx="33">
                  <c:v>0.8</c:v>
                </c:pt>
                <c:pt idx="34">
                  <c:v>0.9</c:v>
                </c:pt>
                <c:pt idx="35">
                  <c:v>0.5</c:v>
                </c:pt>
                <c:pt idx="36">
                  <c:v>0.5</c:v>
                </c:pt>
                <c:pt idx="37">
                  <c:v>0.6</c:v>
                </c:pt>
                <c:pt idx="38">
                  <c:v>0.7</c:v>
                </c:pt>
                <c:pt idx="39">
                  <c:v>0.7</c:v>
                </c:pt>
                <c:pt idx="40">
                  <c:v>0.8</c:v>
                </c:pt>
                <c:pt idx="41">
                  <c:v>0.5</c:v>
                </c:pt>
                <c:pt idx="42">
                  <c:v>0.4</c:v>
                </c:pt>
                <c:pt idx="43">
                  <c:v>2.2000000000000002</c:v>
                </c:pt>
                <c:pt idx="44">
                  <c:v>2.5</c:v>
                </c:pt>
                <c:pt idx="45">
                  <c:v>0.7</c:v>
                </c:pt>
                <c:pt idx="46">
                  <c:v>0.5</c:v>
                </c:pt>
                <c:pt idx="47">
                  <c:v>0.5</c:v>
                </c:pt>
                <c:pt idx="48">
                  <c:v>0.4</c:v>
                </c:pt>
                <c:pt idx="49">
                  <c:v>0.7</c:v>
                </c:pt>
                <c:pt idx="50">
                  <c:v>0.6</c:v>
                </c:pt>
                <c:pt idx="51">
                  <c:v>0.7</c:v>
                </c:pt>
                <c:pt idx="52">
                  <c:v>0.5</c:v>
                </c:pt>
                <c:pt idx="53">
                  <c:v>0.4</c:v>
                </c:pt>
                <c:pt idx="54">
                  <c:v>0.8</c:v>
                </c:pt>
                <c:pt idx="55">
                  <c:v>0.4</c:v>
                </c:pt>
                <c:pt idx="56">
                  <c:v>0.5</c:v>
                </c:pt>
                <c:pt idx="57">
                  <c:v>0.7</c:v>
                </c:pt>
                <c:pt idx="58">
                  <c:v>0.6</c:v>
                </c:pt>
                <c:pt idx="59">
                  <c:v>0.4</c:v>
                </c:pt>
                <c:pt idx="60">
                  <c:v>0.3</c:v>
                </c:pt>
                <c:pt idx="61">
                  <c:v>0.4</c:v>
                </c:pt>
                <c:pt idx="62">
                  <c:v>0.2</c:v>
                </c:pt>
                <c:pt idx="63">
                  <c:v>0.4</c:v>
                </c:pt>
                <c:pt idx="64">
                  <c:v>0.4</c:v>
                </c:pt>
                <c:pt idx="65">
                  <c:v>0.4</c:v>
                </c:pt>
                <c:pt idx="66">
                  <c:v>0.7</c:v>
                </c:pt>
                <c:pt idx="67">
                  <c:v>0.7</c:v>
                </c:pt>
                <c:pt idx="68">
                  <c:v>0.7</c:v>
                </c:pt>
                <c:pt idx="69">
                  <c:v>0.6</c:v>
                </c:pt>
                <c:pt idx="70">
                  <c:v>2.2000000000000002</c:v>
                </c:pt>
                <c:pt idx="71">
                  <c:v>0.5</c:v>
                </c:pt>
                <c:pt idx="72">
                  <c:v>0.4</c:v>
                </c:pt>
                <c:pt idx="73">
                  <c:v>0.4</c:v>
                </c:pt>
                <c:pt idx="74">
                  <c:v>0.5</c:v>
                </c:pt>
                <c:pt idx="75">
                  <c:v>0.8</c:v>
                </c:pt>
                <c:pt idx="76">
                  <c:v>0.7</c:v>
                </c:pt>
                <c:pt idx="77">
                  <c:v>0.5</c:v>
                </c:pt>
                <c:pt idx="78">
                  <c:v>0.5</c:v>
                </c:pt>
                <c:pt idx="79">
                  <c:v>1.6</c:v>
                </c:pt>
                <c:pt idx="80">
                  <c:v>1.4</c:v>
                </c:pt>
                <c:pt idx="81">
                  <c:v>0.6</c:v>
                </c:pt>
                <c:pt idx="82">
                  <c:v>1.4</c:v>
                </c:pt>
                <c:pt idx="83">
                  <c:v>1.9</c:v>
                </c:pt>
                <c:pt idx="84">
                  <c:v>0.5</c:v>
                </c:pt>
                <c:pt idx="85">
                  <c:v>0.5</c:v>
                </c:pt>
                <c:pt idx="86">
                  <c:v>0.5</c:v>
                </c:pt>
                <c:pt idx="87">
                  <c:v>0.5</c:v>
                </c:pt>
                <c:pt idx="88">
                  <c:v>0.7</c:v>
                </c:pt>
                <c:pt idx="89">
                  <c:v>0.5</c:v>
                </c:pt>
                <c:pt idx="90">
                  <c:v>0.7</c:v>
                </c:pt>
                <c:pt idx="91">
                  <c:v>3</c:v>
                </c:pt>
                <c:pt idx="92">
                  <c:v>1.4</c:v>
                </c:pt>
                <c:pt idx="93">
                  <c:v>6.3</c:v>
                </c:pt>
                <c:pt idx="94">
                  <c:v>0.6</c:v>
                </c:pt>
                <c:pt idx="95">
                  <c:v>0.8</c:v>
                </c:pt>
                <c:pt idx="96">
                  <c:v>0.3</c:v>
                </c:pt>
                <c:pt idx="97">
                  <c:v>0.2</c:v>
                </c:pt>
                <c:pt idx="98">
                  <c:v>0.1</c:v>
                </c:pt>
                <c:pt idx="99">
                  <c:v>0.1</c:v>
                </c:pt>
                <c:pt idx="100">
                  <c:v>0.1</c:v>
                </c:pt>
                <c:pt idx="101">
                  <c:v>0.5</c:v>
                </c:pt>
                <c:pt idx="102">
                  <c:v>0.5</c:v>
                </c:pt>
                <c:pt idx="103">
                  <c:v>0.5</c:v>
                </c:pt>
                <c:pt idx="104">
                  <c:v>0.5</c:v>
                </c:pt>
                <c:pt idx="105">
                  <c:v>0.3</c:v>
                </c:pt>
              </c:numCache>
            </c:numRef>
          </c:val>
          <c:extLst>
            <c:ext xmlns:c16="http://schemas.microsoft.com/office/drawing/2014/chart" uri="{C3380CC4-5D6E-409C-BE32-E72D297353CC}">
              <c16:uniqueId val="{00000001-0E0C-49B2-AE0A-E65F6A11D340}"/>
            </c:ext>
          </c:extLst>
        </c:ser>
        <c:ser>
          <c:idx val="4"/>
          <c:order val="4"/>
          <c:tx>
            <c:strRef>
              <c:f>'Air AE-DDG15'!$G$9</c:f>
              <c:strCache>
                <c:ptCount val="1"/>
                <c:pt idx="0">
                  <c:v>Combustible Solids (g/m2/month)</c:v>
                </c:pt>
              </c:strCache>
            </c:strRef>
          </c:tx>
          <c:spPr>
            <a:solidFill>
              <a:srgbClr val="98A4AE"/>
            </a:solidFill>
          </c:spPr>
          <c:invertIfNegative val="0"/>
          <c:cat>
            <c:numRef>
              <c:f>'Air AE-DDG15'!$B$10:$B$115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AE-DDG15'!$G$10:$G$115</c:f>
              <c:numCache>
                <c:formatCode>General</c:formatCode>
                <c:ptCount val="106"/>
                <c:pt idx="0">
                  <c:v>0.3</c:v>
                </c:pt>
                <c:pt idx="1">
                  <c:v>0.4</c:v>
                </c:pt>
                <c:pt idx="2">
                  <c:v>0.6</c:v>
                </c:pt>
                <c:pt idx="3">
                  <c:v>0.4</c:v>
                </c:pt>
                <c:pt idx="4">
                  <c:v>1.6</c:v>
                </c:pt>
                <c:pt idx="5">
                  <c:v>0.7</c:v>
                </c:pt>
                <c:pt idx="6">
                  <c:v>0.8</c:v>
                </c:pt>
                <c:pt idx="7">
                  <c:v>1.3</c:v>
                </c:pt>
                <c:pt idx="8">
                  <c:v>0.4</c:v>
                </c:pt>
                <c:pt idx="9">
                  <c:v>1</c:v>
                </c:pt>
                <c:pt idx="10">
                  <c:v>0.6</c:v>
                </c:pt>
                <c:pt idx="11">
                  <c:v>0.3</c:v>
                </c:pt>
                <c:pt idx="12">
                  <c:v>0.6</c:v>
                </c:pt>
                <c:pt idx="13">
                  <c:v>0.4</c:v>
                </c:pt>
                <c:pt idx="14">
                  <c:v>0.1</c:v>
                </c:pt>
                <c:pt idx="15">
                  <c:v>0.6</c:v>
                </c:pt>
                <c:pt idx="16">
                  <c:v>1</c:v>
                </c:pt>
                <c:pt idx="17">
                  <c:v>0.5</c:v>
                </c:pt>
                <c:pt idx="18">
                  <c:v>0.7</c:v>
                </c:pt>
                <c:pt idx="19">
                  <c:v>7</c:v>
                </c:pt>
                <c:pt idx="20">
                  <c:v>1</c:v>
                </c:pt>
                <c:pt idx="21">
                  <c:v>0.6</c:v>
                </c:pt>
                <c:pt idx="22">
                  <c:v>1.1000000000000001</c:v>
                </c:pt>
                <c:pt idx="23">
                  <c:v>0.3</c:v>
                </c:pt>
                <c:pt idx="24">
                  <c:v>0.7</c:v>
                </c:pt>
                <c:pt idx="25">
                  <c:v>0.6</c:v>
                </c:pt>
                <c:pt idx="26">
                  <c:v>0.5</c:v>
                </c:pt>
                <c:pt idx="27">
                  <c:v>1.1000000000000001</c:v>
                </c:pt>
                <c:pt idx="28">
                  <c:v>0.1</c:v>
                </c:pt>
                <c:pt idx="29">
                  <c:v>0.8</c:v>
                </c:pt>
                <c:pt idx="30">
                  <c:v>1.3</c:v>
                </c:pt>
                <c:pt idx="31">
                  <c:v>1.3</c:v>
                </c:pt>
                <c:pt idx="32">
                  <c:v>0.9</c:v>
                </c:pt>
                <c:pt idx="33">
                  <c:v>1.8</c:v>
                </c:pt>
                <c:pt idx="34">
                  <c:v>1.4</c:v>
                </c:pt>
                <c:pt idx="35">
                  <c:v>0.5</c:v>
                </c:pt>
                <c:pt idx="36">
                  <c:v>0.4</c:v>
                </c:pt>
                <c:pt idx="37">
                  <c:v>0.8</c:v>
                </c:pt>
                <c:pt idx="38">
                  <c:v>1</c:v>
                </c:pt>
                <c:pt idx="39">
                  <c:v>1.3</c:v>
                </c:pt>
                <c:pt idx="40">
                  <c:v>1.4</c:v>
                </c:pt>
                <c:pt idx="41">
                  <c:v>0.9</c:v>
                </c:pt>
                <c:pt idx="42">
                  <c:v>0.3</c:v>
                </c:pt>
                <c:pt idx="43">
                  <c:v>3.9</c:v>
                </c:pt>
                <c:pt idx="44">
                  <c:v>3.4</c:v>
                </c:pt>
                <c:pt idx="45">
                  <c:v>1.1000000000000001</c:v>
                </c:pt>
                <c:pt idx="46">
                  <c:v>0.7</c:v>
                </c:pt>
                <c:pt idx="47">
                  <c:v>0.7</c:v>
                </c:pt>
                <c:pt idx="48">
                  <c:v>0.5</c:v>
                </c:pt>
                <c:pt idx="49">
                  <c:v>1.1000000000000001</c:v>
                </c:pt>
                <c:pt idx="50">
                  <c:v>1.1000000000000001</c:v>
                </c:pt>
                <c:pt idx="51">
                  <c:v>1.1000000000000001</c:v>
                </c:pt>
                <c:pt idx="52">
                  <c:v>0.6</c:v>
                </c:pt>
                <c:pt idx="53">
                  <c:v>0.8</c:v>
                </c:pt>
                <c:pt idx="54">
                  <c:v>1</c:v>
                </c:pt>
                <c:pt idx="55">
                  <c:v>0.7</c:v>
                </c:pt>
                <c:pt idx="56">
                  <c:v>0.6</c:v>
                </c:pt>
                <c:pt idx="57">
                  <c:v>0.6</c:v>
                </c:pt>
                <c:pt idx="58">
                  <c:v>0.6</c:v>
                </c:pt>
                <c:pt idx="59">
                  <c:v>0.5</c:v>
                </c:pt>
                <c:pt idx="60">
                  <c:v>0.6</c:v>
                </c:pt>
                <c:pt idx="61">
                  <c:v>0.2</c:v>
                </c:pt>
                <c:pt idx="62">
                  <c:v>0.4</c:v>
                </c:pt>
                <c:pt idx="63">
                  <c:v>0.8</c:v>
                </c:pt>
                <c:pt idx="64">
                  <c:v>0.7</c:v>
                </c:pt>
                <c:pt idx="65">
                  <c:v>0.4</c:v>
                </c:pt>
                <c:pt idx="66">
                  <c:v>0.3</c:v>
                </c:pt>
                <c:pt idx="67">
                  <c:v>0.8</c:v>
                </c:pt>
                <c:pt idx="68">
                  <c:v>0.6</c:v>
                </c:pt>
                <c:pt idx="69">
                  <c:v>0.6</c:v>
                </c:pt>
                <c:pt idx="70">
                  <c:v>1.8</c:v>
                </c:pt>
                <c:pt idx="71">
                  <c:v>0.3</c:v>
                </c:pt>
                <c:pt idx="72">
                  <c:v>0.3</c:v>
                </c:pt>
                <c:pt idx="73">
                  <c:v>0.7</c:v>
                </c:pt>
                <c:pt idx="74">
                  <c:v>0.9</c:v>
                </c:pt>
                <c:pt idx="75">
                  <c:v>1.5</c:v>
                </c:pt>
                <c:pt idx="76">
                  <c:v>1.3</c:v>
                </c:pt>
                <c:pt idx="77">
                  <c:v>0.8</c:v>
                </c:pt>
                <c:pt idx="78">
                  <c:v>0.4</c:v>
                </c:pt>
                <c:pt idx="79">
                  <c:v>1.3</c:v>
                </c:pt>
                <c:pt idx="80">
                  <c:v>0.7</c:v>
                </c:pt>
                <c:pt idx="81">
                  <c:v>0.7</c:v>
                </c:pt>
                <c:pt idx="82">
                  <c:v>1.7</c:v>
                </c:pt>
                <c:pt idx="83">
                  <c:v>1.9</c:v>
                </c:pt>
                <c:pt idx="84">
                  <c:v>0.2</c:v>
                </c:pt>
                <c:pt idx="85">
                  <c:v>0.5</c:v>
                </c:pt>
                <c:pt idx="86">
                  <c:v>0.8</c:v>
                </c:pt>
                <c:pt idx="87">
                  <c:v>1.3</c:v>
                </c:pt>
                <c:pt idx="88">
                  <c:v>2.2000000000000002</c:v>
                </c:pt>
                <c:pt idx="89">
                  <c:v>1.1000000000000001</c:v>
                </c:pt>
                <c:pt idx="90">
                  <c:v>0.5</c:v>
                </c:pt>
                <c:pt idx="91">
                  <c:v>1.9</c:v>
                </c:pt>
                <c:pt idx="92">
                  <c:v>1.2</c:v>
                </c:pt>
                <c:pt idx="93">
                  <c:v>1.4</c:v>
                </c:pt>
                <c:pt idx="94">
                  <c:v>0.7</c:v>
                </c:pt>
                <c:pt idx="95">
                  <c:v>0.3</c:v>
                </c:pt>
                <c:pt idx="96">
                  <c:v>0.5</c:v>
                </c:pt>
                <c:pt idx="97">
                  <c:v>0.1</c:v>
                </c:pt>
                <c:pt idx="98">
                  <c:v>0.1</c:v>
                </c:pt>
                <c:pt idx="99">
                  <c:v>0.1</c:v>
                </c:pt>
                <c:pt idx="100">
                  <c:v>0.5</c:v>
                </c:pt>
                <c:pt idx="101">
                  <c:v>0.5</c:v>
                </c:pt>
                <c:pt idx="102">
                  <c:v>0.5</c:v>
                </c:pt>
                <c:pt idx="103">
                  <c:v>0.8</c:v>
                </c:pt>
                <c:pt idx="104">
                  <c:v>0.6</c:v>
                </c:pt>
                <c:pt idx="105">
                  <c:v>0.2</c:v>
                </c:pt>
              </c:numCache>
            </c:numRef>
          </c:val>
          <c:extLst>
            <c:ext xmlns:c16="http://schemas.microsoft.com/office/drawing/2014/chart" uri="{C3380CC4-5D6E-409C-BE32-E72D297353CC}">
              <c16:uniqueId val="{00000002-0E0C-49B2-AE0A-E65F6A11D340}"/>
            </c:ext>
          </c:extLst>
        </c:ser>
        <c:dLbls>
          <c:showLegendKey val="0"/>
          <c:showVal val="0"/>
          <c:showCatName val="0"/>
          <c:showSerName val="0"/>
          <c:showPercent val="0"/>
          <c:showBubbleSize val="0"/>
        </c:dLbls>
        <c:gapWidth val="150"/>
        <c:axId val="917239040"/>
        <c:axId val="1"/>
      </c:barChart>
      <c:lineChart>
        <c:grouping val="standard"/>
        <c:varyColors val="0"/>
        <c:ser>
          <c:idx val="1"/>
          <c:order val="1"/>
          <c:tx>
            <c:strRef>
              <c:f>'Air AE-DDG15'!$I$9</c:f>
              <c:strCache>
                <c:ptCount val="1"/>
                <c:pt idx="0">
                  <c:v>Annual Average (Insoluble Solids)</c:v>
                </c:pt>
              </c:strCache>
            </c:strRef>
          </c:tx>
          <c:spPr>
            <a:ln>
              <a:solidFill>
                <a:srgbClr val="978C87"/>
              </a:solidFill>
            </a:ln>
          </c:spPr>
          <c:marker>
            <c:symbol val="none"/>
          </c:marker>
          <c:cat>
            <c:numRef>
              <c:f>'Air AE-DDG15'!$B$10:$B$115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AE-DDG15'!$I$10:$I$115</c:f>
              <c:numCache>
                <c:formatCode>0.0</c:formatCode>
                <c:ptCount val="106"/>
                <c:pt idx="0">
                  <c:v>0</c:v>
                </c:pt>
                <c:pt idx="1">
                  <c:v>0</c:v>
                </c:pt>
                <c:pt idx="2">
                  <c:v>0</c:v>
                </c:pt>
                <c:pt idx="3">
                  <c:v>0</c:v>
                </c:pt>
                <c:pt idx="4">
                  <c:v>0</c:v>
                </c:pt>
                <c:pt idx="5">
                  <c:v>0</c:v>
                </c:pt>
                <c:pt idx="6">
                  <c:v>0</c:v>
                </c:pt>
                <c:pt idx="7">
                  <c:v>0</c:v>
                </c:pt>
                <c:pt idx="8">
                  <c:v>0</c:v>
                </c:pt>
                <c:pt idx="9">
                  <c:v>0</c:v>
                </c:pt>
                <c:pt idx="10">
                  <c:v>0</c:v>
                </c:pt>
                <c:pt idx="11">
                  <c:v>1.1583333333333332</c:v>
                </c:pt>
                <c:pt idx="12">
                  <c:v>1.1833333333333333</c:v>
                </c:pt>
                <c:pt idx="13">
                  <c:v>1.1666666666666665</c:v>
                </c:pt>
                <c:pt idx="14">
                  <c:v>1.0999999999999999</c:v>
                </c:pt>
                <c:pt idx="15">
                  <c:v>1.1249999999999998</c:v>
                </c:pt>
                <c:pt idx="16">
                  <c:v>1.05</c:v>
                </c:pt>
                <c:pt idx="17">
                  <c:v>1.0416666666666667</c:v>
                </c:pt>
                <c:pt idx="18">
                  <c:v>1.0416666666666667</c:v>
                </c:pt>
                <c:pt idx="19">
                  <c:v>1.5</c:v>
                </c:pt>
                <c:pt idx="20">
                  <c:v>1.6083333333333334</c:v>
                </c:pt>
                <c:pt idx="21">
                  <c:v>1.5583333333333333</c:v>
                </c:pt>
                <c:pt idx="22">
                  <c:v>1.6249999999999998</c:v>
                </c:pt>
                <c:pt idx="23">
                  <c:v>1.6333333333333335</c:v>
                </c:pt>
                <c:pt idx="24">
                  <c:v>1.625</c:v>
                </c:pt>
                <c:pt idx="25">
                  <c:v>1.6416666666666666</c:v>
                </c:pt>
                <c:pt idx="26">
                  <c:v>1.6916666666666667</c:v>
                </c:pt>
                <c:pt idx="27">
                  <c:v>1.7583333333333331</c:v>
                </c:pt>
                <c:pt idx="28">
                  <c:v>1.6416666666666668</c:v>
                </c:pt>
                <c:pt idx="29">
                  <c:v>1.6500000000000004</c:v>
                </c:pt>
                <c:pt idx="30">
                  <c:v>1.716666666666667</c:v>
                </c:pt>
                <c:pt idx="31">
                  <c:v>1.2916666666666667</c:v>
                </c:pt>
                <c:pt idx="32">
                  <c:v>1.2666666666666666</c:v>
                </c:pt>
                <c:pt idx="33">
                  <c:v>1.4083333333333334</c:v>
                </c:pt>
                <c:pt idx="34">
                  <c:v>1.4583333333333333</c:v>
                </c:pt>
                <c:pt idx="35">
                  <c:v>1.4749999999999999</c:v>
                </c:pt>
                <c:pt idx="36">
                  <c:v>1.4749999999999996</c:v>
                </c:pt>
                <c:pt idx="37">
                  <c:v>1.5166666666666664</c:v>
                </c:pt>
                <c:pt idx="38">
                  <c:v>1.5916666666666666</c:v>
                </c:pt>
                <c:pt idx="39">
                  <c:v>1.6083333333333334</c:v>
                </c:pt>
                <c:pt idx="40">
                  <c:v>1.7833333333333332</c:v>
                </c:pt>
                <c:pt idx="41">
                  <c:v>1.8083333333333333</c:v>
                </c:pt>
                <c:pt idx="42">
                  <c:v>1.6833333333333329</c:v>
                </c:pt>
                <c:pt idx="43">
                  <c:v>2</c:v>
                </c:pt>
                <c:pt idx="44">
                  <c:v>2.35</c:v>
                </c:pt>
                <c:pt idx="45">
                  <c:v>2.2833333333333337</c:v>
                </c:pt>
                <c:pt idx="46">
                  <c:v>2.1916666666666664</c:v>
                </c:pt>
                <c:pt idx="47">
                  <c:v>2.208333333333333</c:v>
                </c:pt>
                <c:pt idx="48">
                  <c:v>2.208333333333333</c:v>
                </c:pt>
                <c:pt idx="49">
                  <c:v>2.2416666666666667</c:v>
                </c:pt>
                <c:pt idx="50">
                  <c:v>2.2416666666666663</c:v>
                </c:pt>
                <c:pt idx="51">
                  <c:v>2.2249999999999996</c:v>
                </c:pt>
                <c:pt idx="52">
                  <c:v>2.1333333333333333</c:v>
                </c:pt>
                <c:pt idx="53">
                  <c:v>2.1166666666666667</c:v>
                </c:pt>
                <c:pt idx="54">
                  <c:v>2.2083333333333335</c:v>
                </c:pt>
                <c:pt idx="55">
                  <c:v>1.791666666666667</c:v>
                </c:pt>
                <c:pt idx="56">
                  <c:v>1.3916666666666666</c:v>
                </c:pt>
                <c:pt idx="57">
                  <c:v>1.3499999999999999</c:v>
                </c:pt>
                <c:pt idx="58">
                  <c:v>1.3499999999999999</c:v>
                </c:pt>
                <c:pt idx="59">
                  <c:v>1.325</c:v>
                </c:pt>
                <c:pt idx="60">
                  <c:v>1.325</c:v>
                </c:pt>
                <c:pt idx="61">
                  <c:v>1.2249999999999999</c:v>
                </c:pt>
                <c:pt idx="62">
                  <c:v>1.1333333333333333</c:v>
                </c:pt>
                <c:pt idx="63">
                  <c:v>1.0833333333333333</c:v>
                </c:pt>
                <c:pt idx="64">
                  <c:v>1.0833333333333333</c:v>
                </c:pt>
                <c:pt idx="65">
                  <c:v>1.05</c:v>
                </c:pt>
                <c:pt idx="66">
                  <c:v>0.98333333333333339</c:v>
                </c:pt>
                <c:pt idx="67">
                  <c:v>1.0166666666666668</c:v>
                </c:pt>
                <c:pt idx="68">
                  <c:v>1.0333333333333334</c:v>
                </c:pt>
                <c:pt idx="69">
                  <c:v>1.0250000000000001</c:v>
                </c:pt>
                <c:pt idx="70">
                  <c:v>1.2583333333333335</c:v>
                </c:pt>
                <c:pt idx="71">
                  <c:v>1.25</c:v>
                </c:pt>
                <c:pt idx="72">
                  <c:v>1.2333333333333332</c:v>
                </c:pt>
                <c:pt idx="73">
                  <c:v>1.2749999999999999</c:v>
                </c:pt>
                <c:pt idx="74">
                  <c:v>1.3416666666666666</c:v>
                </c:pt>
                <c:pt idx="75">
                  <c:v>1.4333333333333333</c:v>
                </c:pt>
                <c:pt idx="76">
                  <c:v>1.5083333333333335</c:v>
                </c:pt>
                <c:pt idx="77">
                  <c:v>1.55</c:v>
                </c:pt>
                <c:pt idx="78">
                  <c:v>1.5416666666666667</c:v>
                </c:pt>
                <c:pt idx="79">
                  <c:v>1.6500000000000001</c:v>
                </c:pt>
                <c:pt idx="80">
                  <c:v>1.7166666666666668</c:v>
                </c:pt>
                <c:pt idx="81">
                  <c:v>1.7250000000000003</c:v>
                </c:pt>
                <c:pt idx="82">
                  <c:v>1.6500000000000001</c:v>
                </c:pt>
                <c:pt idx="83">
                  <c:v>1.9000000000000001</c:v>
                </c:pt>
                <c:pt idx="84">
                  <c:v>1.9000000000000001</c:v>
                </c:pt>
                <c:pt idx="85">
                  <c:v>1.8916666666666666</c:v>
                </c:pt>
                <c:pt idx="86">
                  <c:v>1.8833333333333335</c:v>
                </c:pt>
                <c:pt idx="87">
                  <c:v>1.8416666666666668</c:v>
                </c:pt>
                <c:pt idx="88">
                  <c:v>1.9166666666666667</c:v>
                </c:pt>
                <c:pt idx="89">
                  <c:v>1.9416666666666667</c:v>
                </c:pt>
                <c:pt idx="90">
                  <c:v>1.9666666666666668</c:v>
                </c:pt>
                <c:pt idx="91">
                  <c:v>2.1416666666666671</c:v>
                </c:pt>
                <c:pt idx="92">
                  <c:v>2.1833333333333336</c:v>
                </c:pt>
                <c:pt idx="93">
                  <c:v>2.7166666666666672</c:v>
                </c:pt>
                <c:pt idx="94">
                  <c:v>2.5666666666666669</c:v>
                </c:pt>
                <c:pt idx="95">
                  <c:v>2.3416666666666668</c:v>
                </c:pt>
                <c:pt idx="96">
                  <c:v>2.35</c:v>
                </c:pt>
                <c:pt idx="97">
                  <c:v>2.291666666666667</c:v>
                </c:pt>
                <c:pt idx="98">
                  <c:v>2.2000000000000006</c:v>
                </c:pt>
                <c:pt idx="99">
                  <c:v>2.0666666666666669</c:v>
                </c:pt>
                <c:pt idx="100">
                  <c:v>1.8666666666666669</c:v>
                </c:pt>
                <c:pt idx="101">
                  <c:v>1.8166666666666671</c:v>
                </c:pt>
                <c:pt idx="102">
                  <c:v>1.8</c:v>
                </c:pt>
                <c:pt idx="103">
                  <c:v>1.5000000000000002</c:v>
                </c:pt>
                <c:pt idx="104">
                  <c:v>1.375</c:v>
                </c:pt>
                <c:pt idx="105">
                  <c:v>0.77500000000000002</c:v>
                </c:pt>
              </c:numCache>
            </c:numRef>
          </c:val>
          <c:smooth val="0"/>
          <c:extLst>
            <c:ext xmlns:c16="http://schemas.microsoft.com/office/drawing/2014/chart" uri="{C3380CC4-5D6E-409C-BE32-E72D297353CC}">
              <c16:uniqueId val="{00000003-0E0C-49B2-AE0A-E65F6A11D340}"/>
            </c:ext>
          </c:extLst>
        </c:ser>
        <c:ser>
          <c:idx val="2"/>
          <c:order val="2"/>
          <c:tx>
            <c:strRef>
              <c:f>'Air AE-DDG15'!$J$9</c:f>
              <c:strCache>
                <c:ptCount val="1"/>
                <c:pt idx="0">
                  <c:v>Amenity Goal</c:v>
                </c:pt>
              </c:strCache>
            </c:strRef>
          </c:tx>
          <c:spPr>
            <a:ln>
              <a:solidFill>
                <a:srgbClr val="86647A"/>
              </a:solidFill>
            </a:ln>
          </c:spPr>
          <c:marker>
            <c:symbol val="none"/>
          </c:marker>
          <c:cat>
            <c:numRef>
              <c:f>'Air AE-DDG15'!$B$10:$B$115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AE-DDG15'!$J$10:$J$115</c:f>
              <c:numCache>
                <c:formatCode>General</c:formatCode>
                <c:ptCount val="10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formatCode="0">
                  <c:v>4</c:v>
                </c:pt>
                <c:pt idx="77" formatCode="0">
                  <c:v>4</c:v>
                </c:pt>
                <c:pt idx="78" formatCode="0">
                  <c:v>4</c:v>
                </c:pt>
                <c:pt idx="79" formatCode="0">
                  <c:v>4</c:v>
                </c:pt>
                <c:pt idx="80" formatCode="0">
                  <c:v>4</c:v>
                </c:pt>
                <c:pt idx="81" formatCode="0">
                  <c:v>4</c:v>
                </c:pt>
                <c:pt idx="82" formatCode="0">
                  <c:v>4</c:v>
                </c:pt>
                <c:pt idx="83" formatCode="0">
                  <c:v>4</c:v>
                </c:pt>
                <c:pt idx="84" formatCode="0">
                  <c:v>4</c:v>
                </c:pt>
                <c:pt idx="85" formatCode="0">
                  <c:v>4</c:v>
                </c:pt>
                <c:pt idx="86" formatCode="0">
                  <c:v>4</c:v>
                </c:pt>
                <c:pt idx="87" formatCode="0">
                  <c:v>4</c:v>
                </c:pt>
                <c:pt idx="88" formatCode="0">
                  <c:v>4</c:v>
                </c:pt>
                <c:pt idx="89" formatCode="0">
                  <c:v>4</c:v>
                </c:pt>
                <c:pt idx="90" formatCode="0">
                  <c:v>4</c:v>
                </c:pt>
                <c:pt idx="91" formatCode="0">
                  <c:v>4</c:v>
                </c:pt>
                <c:pt idx="92" formatCode="0">
                  <c:v>4</c:v>
                </c:pt>
                <c:pt idx="93" formatCode="0">
                  <c:v>4</c:v>
                </c:pt>
                <c:pt idx="94" formatCode="0">
                  <c:v>4</c:v>
                </c:pt>
                <c:pt idx="95" formatCode="0">
                  <c:v>4</c:v>
                </c:pt>
                <c:pt idx="96" formatCode="0">
                  <c:v>4</c:v>
                </c:pt>
                <c:pt idx="97" formatCode="0">
                  <c:v>4</c:v>
                </c:pt>
                <c:pt idx="98" formatCode="0">
                  <c:v>4</c:v>
                </c:pt>
                <c:pt idx="99" formatCode="0">
                  <c:v>4</c:v>
                </c:pt>
                <c:pt idx="100" formatCode="0">
                  <c:v>4</c:v>
                </c:pt>
                <c:pt idx="101" formatCode="0">
                  <c:v>4</c:v>
                </c:pt>
                <c:pt idx="102" formatCode="0">
                  <c:v>4</c:v>
                </c:pt>
                <c:pt idx="103" formatCode="0">
                  <c:v>4</c:v>
                </c:pt>
                <c:pt idx="104" formatCode="0">
                  <c:v>4</c:v>
                </c:pt>
                <c:pt idx="105" formatCode="0">
                  <c:v>4</c:v>
                </c:pt>
              </c:numCache>
            </c:numRef>
          </c:val>
          <c:smooth val="0"/>
          <c:extLst>
            <c:ext xmlns:c16="http://schemas.microsoft.com/office/drawing/2014/chart" uri="{C3380CC4-5D6E-409C-BE32-E72D297353CC}">
              <c16:uniqueId val="{00000004-0E0C-49B2-AE0A-E65F6A11D340}"/>
            </c:ext>
          </c:extLst>
        </c:ser>
        <c:dLbls>
          <c:showLegendKey val="0"/>
          <c:showVal val="0"/>
          <c:showCatName val="0"/>
          <c:showSerName val="0"/>
          <c:showPercent val="0"/>
          <c:showBubbleSize val="0"/>
        </c:dLbls>
        <c:marker val="1"/>
        <c:smooth val="0"/>
        <c:axId val="917239040"/>
        <c:axId val="1"/>
      </c:lineChart>
      <c:catAx>
        <c:axId val="91723904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7239040"/>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legendEntry>
        <c:idx val="4"/>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Insoluble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701832445109E-2"/>
          <c:y val="2.024026370071887E-2"/>
        </c:manualLayout>
      </c:layout>
      <c:overlay val="0"/>
    </c:title>
    <c:autoTitleDeleted val="0"/>
    <c:plotArea>
      <c:layout/>
      <c:barChart>
        <c:barDir val="col"/>
        <c:grouping val="clustered"/>
        <c:varyColors val="0"/>
        <c:ser>
          <c:idx val="0"/>
          <c:order val="0"/>
          <c:tx>
            <c:strRef>
              <c:f>'Air AE-DDG15'!$H$9</c:f>
              <c:strCache>
                <c:ptCount val="1"/>
                <c:pt idx="0">
                  <c:v>Insoluble Solids (g/m2/month)</c:v>
                </c:pt>
              </c:strCache>
            </c:strRef>
          </c:tx>
          <c:spPr>
            <a:solidFill>
              <a:schemeClr val="tx1"/>
            </a:solidFill>
          </c:spPr>
          <c:invertIfNegative val="0"/>
          <c:cat>
            <c:numRef>
              <c:f>'Air AE-DDG15'!$B$10:$B$115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AE-DDG15'!$H$10:$H$115</c:f>
              <c:numCache>
                <c:formatCode>General</c:formatCode>
                <c:ptCount val="106"/>
                <c:pt idx="0">
                  <c:v>0.7</c:v>
                </c:pt>
                <c:pt idx="1">
                  <c:v>0.9</c:v>
                </c:pt>
                <c:pt idx="2">
                  <c:v>1</c:v>
                </c:pt>
                <c:pt idx="3">
                  <c:v>0.7</c:v>
                </c:pt>
                <c:pt idx="4">
                  <c:v>2.4</c:v>
                </c:pt>
                <c:pt idx="5">
                  <c:v>1.1000000000000001</c:v>
                </c:pt>
                <c:pt idx="6">
                  <c:v>1.4</c:v>
                </c:pt>
                <c:pt idx="7">
                  <c:v>1.9</c:v>
                </c:pt>
                <c:pt idx="8">
                  <c:v>0.7</c:v>
                </c:pt>
                <c:pt idx="9">
                  <c:v>1.5</c:v>
                </c:pt>
                <c:pt idx="10">
                  <c:v>0.9</c:v>
                </c:pt>
                <c:pt idx="11">
                  <c:v>0.7</c:v>
                </c:pt>
                <c:pt idx="12">
                  <c:v>1</c:v>
                </c:pt>
                <c:pt idx="13">
                  <c:v>0.7</c:v>
                </c:pt>
                <c:pt idx="14">
                  <c:v>0.2</c:v>
                </c:pt>
                <c:pt idx="15">
                  <c:v>1</c:v>
                </c:pt>
                <c:pt idx="16">
                  <c:v>1.5</c:v>
                </c:pt>
                <c:pt idx="17">
                  <c:v>1</c:v>
                </c:pt>
                <c:pt idx="18">
                  <c:v>1.4</c:v>
                </c:pt>
                <c:pt idx="19">
                  <c:v>7.4</c:v>
                </c:pt>
                <c:pt idx="20">
                  <c:v>2</c:v>
                </c:pt>
                <c:pt idx="21">
                  <c:v>0.9</c:v>
                </c:pt>
                <c:pt idx="22">
                  <c:v>1.7</c:v>
                </c:pt>
                <c:pt idx="23">
                  <c:v>0.8</c:v>
                </c:pt>
                <c:pt idx="24">
                  <c:v>0.9</c:v>
                </c:pt>
                <c:pt idx="25">
                  <c:v>0.9</c:v>
                </c:pt>
                <c:pt idx="26">
                  <c:v>0.8</c:v>
                </c:pt>
                <c:pt idx="27">
                  <c:v>1.8</c:v>
                </c:pt>
                <c:pt idx="28">
                  <c:v>0.1</c:v>
                </c:pt>
                <c:pt idx="29">
                  <c:v>1.1000000000000001</c:v>
                </c:pt>
                <c:pt idx="30">
                  <c:v>2.2000000000000002</c:v>
                </c:pt>
                <c:pt idx="31">
                  <c:v>2.2999999999999998</c:v>
                </c:pt>
                <c:pt idx="32">
                  <c:v>1.7</c:v>
                </c:pt>
                <c:pt idx="33">
                  <c:v>2.6</c:v>
                </c:pt>
                <c:pt idx="34">
                  <c:v>2.2999999999999998</c:v>
                </c:pt>
                <c:pt idx="35">
                  <c:v>1</c:v>
                </c:pt>
                <c:pt idx="36">
                  <c:v>0.9</c:v>
                </c:pt>
                <c:pt idx="37">
                  <c:v>1.4</c:v>
                </c:pt>
                <c:pt idx="38">
                  <c:v>1.7</c:v>
                </c:pt>
                <c:pt idx="39">
                  <c:v>2</c:v>
                </c:pt>
                <c:pt idx="40">
                  <c:v>2.2000000000000002</c:v>
                </c:pt>
                <c:pt idx="41">
                  <c:v>1.4</c:v>
                </c:pt>
                <c:pt idx="42">
                  <c:v>0.7</c:v>
                </c:pt>
                <c:pt idx="43">
                  <c:v>6.1</c:v>
                </c:pt>
                <c:pt idx="44">
                  <c:v>5.9</c:v>
                </c:pt>
                <c:pt idx="45">
                  <c:v>1.8</c:v>
                </c:pt>
                <c:pt idx="46">
                  <c:v>1.2</c:v>
                </c:pt>
                <c:pt idx="47">
                  <c:v>1.2</c:v>
                </c:pt>
                <c:pt idx="48">
                  <c:v>0.9</c:v>
                </c:pt>
                <c:pt idx="49">
                  <c:v>1.8</c:v>
                </c:pt>
                <c:pt idx="50">
                  <c:v>1.7</c:v>
                </c:pt>
                <c:pt idx="51">
                  <c:v>1.8</c:v>
                </c:pt>
                <c:pt idx="52">
                  <c:v>1.1000000000000001</c:v>
                </c:pt>
                <c:pt idx="53">
                  <c:v>1.2</c:v>
                </c:pt>
                <c:pt idx="54">
                  <c:v>1.8</c:v>
                </c:pt>
                <c:pt idx="55">
                  <c:v>1.1000000000000001</c:v>
                </c:pt>
                <c:pt idx="56">
                  <c:v>1.1000000000000001</c:v>
                </c:pt>
                <c:pt idx="57">
                  <c:v>1.3</c:v>
                </c:pt>
                <c:pt idx="58">
                  <c:v>1.2</c:v>
                </c:pt>
                <c:pt idx="59">
                  <c:v>0.9</c:v>
                </c:pt>
                <c:pt idx="60">
                  <c:v>0.9</c:v>
                </c:pt>
                <c:pt idx="61">
                  <c:v>0.6</c:v>
                </c:pt>
                <c:pt idx="62">
                  <c:v>0.6</c:v>
                </c:pt>
                <c:pt idx="63">
                  <c:v>1.2</c:v>
                </c:pt>
                <c:pt idx="64">
                  <c:v>1.1000000000000001</c:v>
                </c:pt>
                <c:pt idx="65">
                  <c:v>0.8</c:v>
                </c:pt>
                <c:pt idx="66">
                  <c:v>1</c:v>
                </c:pt>
                <c:pt idx="67">
                  <c:v>1.5</c:v>
                </c:pt>
                <c:pt idx="68">
                  <c:v>1.3</c:v>
                </c:pt>
                <c:pt idx="69">
                  <c:v>1.2</c:v>
                </c:pt>
                <c:pt idx="70">
                  <c:v>4</c:v>
                </c:pt>
                <c:pt idx="71">
                  <c:v>0.8</c:v>
                </c:pt>
                <c:pt idx="72">
                  <c:v>0.7</c:v>
                </c:pt>
                <c:pt idx="73">
                  <c:v>1.1000000000000001</c:v>
                </c:pt>
                <c:pt idx="74">
                  <c:v>1.4</c:v>
                </c:pt>
                <c:pt idx="75">
                  <c:v>2.2999999999999998</c:v>
                </c:pt>
                <c:pt idx="76">
                  <c:v>2</c:v>
                </c:pt>
                <c:pt idx="77">
                  <c:v>1.3</c:v>
                </c:pt>
                <c:pt idx="78">
                  <c:v>0.9</c:v>
                </c:pt>
                <c:pt idx="79">
                  <c:v>2.8</c:v>
                </c:pt>
                <c:pt idx="80">
                  <c:v>2.1</c:v>
                </c:pt>
                <c:pt idx="81">
                  <c:v>1.3</c:v>
                </c:pt>
                <c:pt idx="82">
                  <c:v>3.1</c:v>
                </c:pt>
                <c:pt idx="83">
                  <c:v>3.8</c:v>
                </c:pt>
                <c:pt idx="84">
                  <c:v>0.7</c:v>
                </c:pt>
                <c:pt idx="85">
                  <c:v>1</c:v>
                </c:pt>
                <c:pt idx="86">
                  <c:v>1.3</c:v>
                </c:pt>
                <c:pt idx="87">
                  <c:v>1.8</c:v>
                </c:pt>
                <c:pt idx="88">
                  <c:v>2.9</c:v>
                </c:pt>
                <c:pt idx="89">
                  <c:v>1.6</c:v>
                </c:pt>
                <c:pt idx="90">
                  <c:v>1.2</c:v>
                </c:pt>
                <c:pt idx="91">
                  <c:v>4.9000000000000004</c:v>
                </c:pt>
                <c:pt idx="92">
                  <c:v>2.6</c:v>
                </c:pt>
                <c:pt idx="93">
                  <c:v>7.7</c:v>
                </c:pt>
                <c:pt idx="94">
                  <c:v>1.3</c:v>
                </c:pt>
                <c:pt idx="95">
                  <c:v>1.1000000000000001</c:v>
                </c:pt>
                <c:pt idx="96">
                  <c:v>0.8</c:v>
                </c:pt>
                <c:pt idx="97">
                  <c:v>0.3</c:v>
                </c:pt>
                <c:pt idx="98">
                  <c:v>0.2</c:v>
                </c:pt>
                <c:pt idx="99">
                  <c:v>0.2</c:v>
                </c:pt>
                <c:pt idx="100">
                  <c:v>0.5</c:v>
                </c:pt>
                <c:pt idx="101">
                  <c:v>1</c:v>
                </c:pt>
                <c:pt idx="102">
                  <c:v>1</c:v>
                </c:pt>
                <c:pt idx="103">
                  <c:v>1.3</c:v>
                </c:pt>
                <c:pt idx="104">
                  <c:v>1.1000000000000001</c:v>
                </c:pt>
                <c:pt idx="105">
                  <c:v>0.5</c:v>
                </c:pt>
              </c:numCache>
            </c:numRef>
          </c:val>
          <c:extLst>
            <c:ext xmlns:c16="http://schemas.microsoft.com/office/drawing/2014/chart" uri="{C3380CC4-5D6E-409C-BE32-E72D297353CC}">
              <c16:uniqueId val="{00000000-6C90-4944-80FC-803463223817}"/>
            </c:ext>
          </c:extLst>
        </c:ser>
        <c:dLbls>
          <c:showLegendKey val="0"/>
          <c:showVal val="0"/>
          <c:showCatName val="0"/>
          <c:showSerName val="0"/>
          <c:showPercent val="0"/>
          <c:showBubbleSize val="0"/>
        </c:dLbls>
        <c:gapWidth val="150"/>
        <c:axId val="522578840"/>
        <c:axId val="1"/>
      </c:barChart>
      <c:lineChart>
        <c:grouping val="standard"/>
        <c:varyColors val="0"/>
        <c:ser>
          <c:idx val="1"/>
          <c:order val="1"/>
          <c:tx>
            <c:strRef>
              <c:f>'Air AE-DDG15'!$I$9</c:f>
              <c:strCache>
                <c:ptCount val="1"/>
                <c:pt idx="0">
                  <c:v>Annual Average (Insoluble Solids)</c:v>
                </c:pt>
              </c:strCache>
            </c:strRef>
          </c:tx>
          <c:marker>
            <c:symbol val="none"/>
          </c:marker>
          <c:cat>
            <c:numRef>
              <c:f>'Air AE-DDG15'!$B$10:$B$115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AE-DDG15'!$I$10:$I$115</c:f>
              <c:numCache>
                <c:formatCode>0.0</c:formatCode>
                <c:ptCount val="106"/>
                <c:pt idx="0">
                  <c:v>0</c:v>
                </c:pt>
                <c:pt idx="1">
                  <c:v>0</c:v>
                </c:pt>
                <c:pt idx="2">
                  <c:v>0</c:v>
                </c:pt>
                <c:pt idx="3">
                  <c:v>0</c:v>
                </c:pt>
                <c:pt idx="4">
                  <c:v>0</c:v>
                </c:pt>
                <c:pt idx="5">
                  <c:v>0</c:v>
                </c:pt>
                <c:pt idx="6">
                  <c:v>0</c:v>
                </c:pt>
                <c:pt idx="7">
                  <c:v>0</c:v>
                </c:pt>
                <c:pt idx="8">
                  <c:v>0</c:v>
                </c:pt>
                <c:pt idx="9">
                  <c:v>0</c:v>
                </c:pt>
                <c:pt idx="10">
                  <c:v>0</c:v>
                </c:pt>
                <c:pt idx="11">
                  <c:v>1.1583333333333332</c:v>
                </c:pt>
                <c:pt idx="12">
                  <c:v>1.1833333333333333</c:v>
                </c:pt>
                <c:pt idx="13">
                  <c:v>1.1666666666666665</c:v>
                </c:pt>
                <c:pt idx="14">
                  <c:v>1.0999999999999999</c:v>
                </c:pt>
                <c:pt idx="15">
                  <c:v>1.1249999999999998</c:v>
                </c:pt>
                <c:pt idx="16">
                  <c:v>1.05</c:v>
                </c:pt>
                <c:pt idx="17">
                  <c:v>1.0416666666666667</c:v>
                </c:pt>
                <c:pt idx="18">
                  <c:v>1.0416666666666667</c:v>
                </c:pt>
                <c:pt idx="19">
                  <c:v>1.5</c:v>
                </c:pt>
                <c:pt idx="20">
                  <c:v>1.6083333333333334</c:v>
                </c:pt>
                <c:pt idx="21">
                  <c:v>1.5583333333333333</c:v>
                </c:pt>
                <c:pt idx="22">
                  <c:v>1.6249999999999998</c:v>
                </c:pt>
                <c:pt idx="23">
                  <c:v>1.6333333333333335</c:v>
                </c:pt>
                <c:pt idx="24">
                  <c:v>1.625</c:v>
                </c:pt>
                <c:pt idx="25">
                  <c:v>1.6416666666666666</c:v>
                </c:pt>
                <c:pt idx="26">
                  <c:v>1.6916666666666667</c:v>
                </c:pt>
                <c:pt idx="27">
                  <c:v>1.7583333333333331</c:v>
                </c:pt>
                <c:pt idx="28">
                  <c:v>1.6416666666666668</c:v>
                </c:pt>
                <c:pt idx="29">
                  <c:v>1.6500000000000004</c:v>
                </c:pt>
                <c:pt idx="30">
                  <c:v>1.716666666666667</c:v>
                </c:pt>
                <c:pt idx="31">
                  <c:v>1.2916666666666667</c:v>
                </c:pt>
                <c:pt idx="32">
                  <c:v>1.2666666666666666</c:v>
                </c:pt>
                <c:pt idx="33">
                  <c:v>1.4083333333333334</c:v>
                </c:pt>
                <c:pt idx="34">
                  <c:v>1.4583333333333333</c:v>
                </c:pt>
                <c:pt idx="35">
                  <c:v>1.4749999999999999</c:v>
                </c:pt>
                <c:pt idx="36">
                  <c:v>1.4749999999999996</c:v>
                </c:pt>
                <c:pt idx="37">
                  <c:v>1.5166666666666664</c:v>
                </c:pt>
                <c:pt idx="38">
                  <c:v>1.5916666666666666</c:v>
                </c:pt>
                <c:pt idx="39">
                  <c:v>1.6083333333333334</c:v>
                </c:pt>
                <c:pt idx="40">
                  <c:v>1.7833333333333332</c:v>
                </c:pt>
                <c:pt idx="41">
                  <c:v>1.8083333333333333</c:v>
                </c:pt>
                <c:pt idx="42">
                  <c:v>1.6833333333333329</c:v>
                </c:pt>
                <c:pt idx="43">
                  <c:v>2</c:v>
                </c:pt>
                <c:pt idx="44">
                  <c:v>2.35</c:v>
                </c:pt>
                <c:pt idx="45">
                  <c:v>2.2833333333333337</c:v>
                </c:pt>
                <c:pt idx="46">
                  <c:v>2.1916666666666664</c:v>
                </c:pt>
                <c:pt idx="47">
                  <c:v>2.208333333333333</c:v>
                </c:pt>
                <c:pt idx="48">
                  <c:v>2.208333333333333</c:v>
                </c:pt>
                <c:pt idx="49">
                  <c:v>2.2416666666666667</c:v>
                </c:pt>
                <c:pt idx="50">
                  <c:v>2.2416666666666663</c:v>
                </c:pt>
                <c:pt idx="51">
                  <c:v>2.2249999999999996</c:v>
                </c:pt>
                <c:pt idx="52">
                  <c:v>2.1333333333333333</c:v>
                </c:pt>
                <c:pt idx="53">
                  <c:v>2.1166666666666667</c:v>
                </c:pt>
                <c:pt idx="54">
                  <c:v>2.2083333333333335</c:v>
                </c:pt>
                <c:pt idx="55">
                  <c:v>1.791666666666667</c:v>
                </c:pt>
                <c:pt idx="56">
                  <c:v>1.3916666666666666</c:v>
                </c:pt>
                <c:pt idx="57">
                  <c:v>1.3499999999999999</c:v>
                </c:pt>
                <c:pt idx="58">
                  <c:v>1.3499999999999999</c:v>
                </c:pt>
                <c:pt idx="59">
                  <c:v>1.325</c:v>
                </c:pt>
                <c:pt idx="60">
                  <c:v>1.325</c:v>
                </c:pt>
                <c:pt idx="61">
                  <c:v>1.2249999999999999</c:v>
                </c:pt>
                <c:pt idx="62">
                  <c:v>1.1333333333333333</c:v>
                </c:pt>
                <c:pt idx="63">
                  <c:v>1.0833333333333333</c:v>
                </c:pt>
                <c:pt idx="64">
                  <c:v>1.0833333333333333</c:v>
                </c:pt>
                <c:pt idx="65">
                  <c:v>1.05</c:v>
                </c:pt>
                <c:pt idx="66">
                  <c:v>0.98333333333333339</c:v>
                </c:pt>
                <c:pt idx="67">
                  <c:v>1.0166666666666668</c:v>
                </c:pt>
                <c:pt idx="68">
                  <c:v>1.0333333333333334</c:v>
                </c:pt>
                <c:pt idx="69">
                  <c:v>1.0250000000000001</c:v>
                </c:pt>
                <c:pt idx="70">
                  <c:v>1.2583333333333335</c:v>
                </c:pt>
                <c:pt idx="71">
                  <c:v>1.25</c:v>
                </c:pt>
                <c:pt idx="72">
                  <c:v>1.2333333333333332</c:v>
                </c:pt>
                <c:pt idx="73">
                  <c:v>1.2749999999999999</c:v>
                </c:pt>
                <c:pt idx="74">
                  <c:v>1.3416666666666666</c:v>
                </c:pt>
                <c:pt idx="75">
                  <c:v>1.4333333333333333</c:v>
                </c:pt>
                <c:pt idx="76">
                  <c:v>1.5083333333333335</c:v>
                </c:pt>
                <c:pt idx="77">
                  <c:v>1.55</c:v>
                </c:pt>
                <c:pt idx="78">
                  <c:v>1.5416666666666667</c:v>
                </c:pt>
                <c:pt idx="79">
                  <c:v>1.6500000000000001</c:v>
                </c:pt>
                <c:pt idx="80">
                  <c:v>1.7166666666666668</c:v>
                </c:pt>
                <c:pt idx="81">
                  <c:v>1.7250000000000003</c:v>
                </c:pt>
                <c:pt idx="82">
                  <c:v>1.6500000000000001</c:v>
                </c:pt>
                <c:pt idx="83">
                  <c:v>1.9000000000000001</c:v>
                </c:pt>
                <c:pt idx="84">
                  <c:v>1.9000000000000001</c:v>
                </c:pt>
                <c:pt idx="85">
                  <c:v>1.8916666666666666</c:v>
                </c:pt>
                <c:pt idx="86">
                  <c:v>1.8833333333333335</c:v>
                </c:pt>
                <c:pt idx="87">
                  <c:v>1.8416666666666668</c:v>
                </c:pt>
                <c:pt idx="88">
                  <c:v>1.9166666666666667</c:v>
                </c:pt>
                <c:pt idx="89">
                  <c:v>1.9416666666666667</c:v>
                </c:pt>
                <c:pt idx="90">
                  <c:v>1.9666666666666668</c:v>
                </c:pt>
                <c:pt idx="91">
                  <c:v>2.1416666666666671</c:v>
                </c:pt>
                <c:pt idx="92">
                  <c:v>2.1833333333333336</c:v>
                </c:pt>
                <c:pt idx="93">
                  <c:v>2.7166666666666672</c:v>
                </c:pt>
                <c:pt idx="94">
                  <c:v>2.5666666666666669</c:v>
                </c:pt>
                <c:pt idx="95">
                  <c:v>2.3416666666666668</c:v>
                </c:pt>
                <c:pt idx="96">
                  <c:v>2.35</c:v>
                </c:pt>
                <c:pt idx="97">
                  <c:v>2.291666666666667</c:v>
                </c:pt>
                <c:pt idx="98">
                  <c:v>2.2000000000000006</c:v>
                </c:pt>
                <c:pt idx="99">
                  <c:v>2.0666666666666669</c:v>
                </c:pt>
                <c:pt idx="100">
                  <c:v>1.8666666666666669</c:v>
                </c:pt>
                <c:pt idx="101">
                  <c:v>1.8166666666666671</c:v>
                </c:pt>
                <c:pt idx="102">
                  <c:v>1.8</c:v>
                </c:pt>
                <c:pt idx="103">
                  <c:v>1.5000000000000002</c:v>
                </c:pt>
                <c:pt idx="104">
                  <c:v>1.375</c:v>
                </c:pt>
                <c:pt idx="105">
                  <c:v>0.77500000000000002</c:v>
                </c:pt>
              </c:numCache>
            </c:numRef>
          </c:val>
          <c:smooth val="0"/>
          <c:extLst>
            <c:ext xmlns:c16="http://schemas.microsoft.com/office/drawing/2014/chart" uri="{C3380CC4-5D6E-409C-BE32-E72D297353CC}">
              <c16:uniqueId val="{00000001-6C90-4944-80FC-803463223817}"/>
            </c:ext>
          </c:extLst>
        </c:ser>
        <c:ser>
          <c:idx val="2"/>
          <c:order val="2"/>
          <c:tx>
            <c:strRef>
              <c:f>'Air AE-DDG15'!$J$9</c:f>
              <c:strCache>
                <c:ptCount val="1"/>
                <c:pt idx="0">
                  <c:v>Amenity Goal</c:v>
                </c:pt>
              </c:strCache>
            </c:strRef>
          </c:tx>
          <c:spPr>
            <a:ln>
              <a:solidFill>
                <a:srgbClr val="98A4AE"/>
              </a:solidFill>
            </a:ln>
          </c:spPr>
          <c:marker>
            <c:symbol val="none"/>
          </c:marker>
          <c:cat>
            <c:numRef>
              <c:f>'Air AE-DDG15'!$B$10:$B$115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AE-DDG15'!$J$10:$J$115</c:f>
              <c:numCache>
                <c:formatCode>General</c:formatCode>
                <c:ptCount val="10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formatCode="0">
                  <c:v>4</c:v>
                </c:pt>
                <c:pt idx="77" formatCode="0">
                  <c:v>4</c:v>
                </c:pt>
                <c:pt idx="78" formatCode="0">
                  <c:v>4</c:v>
                </c:pt>
                <c:pt idx="79" formatCode="0">
                  <c:v>4</c:v>
                </c:pt>
                <c:pt idx="80" formatCode="0">
                  <c:v>4</c:v>
                </c:pt>
                <c:pt idx="81" formatCode="0">
                  <c:v>4</c:v>
                </c:pt>
                <c:pt idx="82" formatCode="0">
                  <c:v>4</c:v>
                </c:pt>
                <c:pt idx="83" formatCode="0">
                  <c:v>4</c:v>
                </c:pt>
                <c:pt idx="84" formatCode="0">
                  <c:v>4</c:v>
                </c:pt>
                <c:pt idx="85" formatCode="0">
                  <c:v>4</c:v>
                </c:pt>
                <c:pt idx="86" formatCode="0">
                  <c:v>4</c:v>
                </c:pt>
                <c:pt idx="87" formatCode="0">
                  <c:v>4</c:v>
                </c:pt>
                <c:pt idx="88" formatCode="0">
                  <c:v>4</c:v>
                </c:pt>
                <c:pt idx="89" formatCode="0">
                  <c:v>4</c:v>
                </c:pt>
                <c:pt idx="90" formatCode="0">
                  <c:v>4</c:v>
                </c:pt>
                <c:pt idx="91" formatCode="0">
                  <c:v>4</c:v>
                </c:pt>
                <c:pt idx="92" formatCode="0">
                  <c:v>4</c:v>
                </c:pt>
                <c:pt idx="93" formatCode="0">
                  <c:v>4</c:v>
                </c:pt>
                <c:pt idx="94" formatCode="0">
                  <c:v>4</c:v>
                </c:pt>
                <c:pt idx="95" formatCode="0">
                  <c:v>4</c:v>
                </c:pt>
                <c:pt idx="96" formatCode="0">
                  <c:v>4</c:v>
                </c:pt>
                <c:pt idx="97" formatCode="0">
                  <c:v>4</c:v>
                </c:pt>
                <c:pt idx="98" formatCode="0">
                  <c:v>4</c:v>
                </c:pt>
                <c:pt idx="99" formatCode="0">
                  <c:v>4</c:v>
                </c:pt>
                <c:pt idx="100" formatCode="0">
                  <c:v>4</c:v>
                </c:pt>
                <c:pt idx="101" formatCode="0">
                  <c:v>4</c:v>
                </c:pt>
                <c:pt idx="102" formatCode="0">
                  <c:v>4</c:v>
                </c:pt>
                <c:pt idx="103" formatCode="0">
                  <c:v>4</c:v>
                </c:pt>
                <c:pt idx="104" formatCode="0">
                  <c:v>4</c:v>
                </c:pt>
                <c:pt idx="105" formatCode="0">
                  <c:v>4</c:v>
                </c:pt>
              </c:numCache>
            </c:numRef>
          </c:val>
          <c:smooth val="0"/>
          <c:extLst>
            <c:ext xmlns:c16="http://schemas.microsoft.com/office/drawing/2014/chart" uri="{C3380CC4-5D6E-409C-BE32-E72D297353CC}">
              <c16:uniqueId val="{00000002-6C90-4944-80FC-803463223817}"/>
            </c:ext>
          </c:extLst>
        </c:ser>
        <c:dLbls>
          <c:showLegendKey val="0"/>
          <c:showVal val="0"/>
          <c:showCatName val="0"/>
          <c:showSerName val="0"/>
          <c:showPercent val="0"/>
          <c:showBubbleSize val="0"/>
        </c:dLbls>
        <c:marker val="1"/>
        <c:smooth val="0"/>
        <c:axId val="522578840"/>
        <c:axId val="1"/>
      </c:lineChart>
      <c:catAx>
        <c:axId val="52257884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2578840"/>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Combustible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679914046424E-2"/>
          <c:y val="2.0240205576397191E-2"/>
        </c:manualLayout>
      </c:layout>
      <c:overlay val="0"/>
    </c:title>
    <c:autoTitleDeleted val="0"/>
    <c:plotArea>
      <c:layout/>
      <c:barChart>
        <c:barDir val="col"/>
        <c:grouping val="clustered"/>
        <c:varyColors val="0"/>
        <c:ser>
          <c:idx val="0"/>
          <c:order val="0"/>
          <c:tx>
            <c:strRef>
              <c:f>'Air AE-DDG15'!$G$9</c:f>
              <c:strCache>
                <c:ptCount val="1"/>
                <c:pt idx="0">
                  <c:v>Combustible Solids (g/m2/month)</c:v>
                </c:pt>
              </c:strCache>
            </c:strRef>
          </c:tx>
          <c:spPr>
            <a:solidFill>
              <a:schemeClr val="tx1"/>
            </a:solidFill>
          </c:spPr>
          <c:invertIfNegative val="0"/>
          <c:cat>
            <c:numRef>
              <c:f>'Air AE-DDG15'!$B$10:$B$115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AE-DDG15'!$G$10:$G$115</c:f>
              <c:numCache>
                <c:formatCode>General</c:formatCode>
                <c:ptCount val="106"/>
                <c:pt idx="0">
                  <c:v>0.3</c:v>
                </c:pt>
                <c:pt idx="1">
                  <c:v>0.4</c:v>
                </c:pt>
                <c:pt idx="2">
                  <c:v>0.6</c:v>
                </c:pt>
                <c:pt idx="3">
                  <c:v>0.4</c:v>
                </c:pt>
                <c:pt idx="4">
                  <c:v>1.6</c:v>
                </c:pt>
                <c:pt idx="5">
                  <c:v>0.7</c:v>
                </c:pt>
                <c:pt idx="6">
                  <c:v>0.8</c:v>
                </c:pt>
                <c:pt idx="7">
                  <c:v>1.3</c:v>
                </c:pt>
                <c:pt idx="8">
                  <c:v>0.4</c:v>
                </c:pt>
                <c:pt idx="9">
                  <c:v>1</c:v>
                </c:pt>
                <c:pt idx="10">
                  <c:v>0.6</c:v>
                </c:pt>
                <c:pt idx="11">
                  <c:v>0.3</c:v>
                </c:pt>
                <c:pt idx="12">
                  <c:v>0.6</c:v>
                </c:pt>
                <c:pt idx="13">
                  <c:v>0.4</c:v>
                </c:pt>
                <c:pt idx="14">
                  <c:v>0.1</c:v>
                </c:pt>
                <c:pt idx="15">
                  <c:v>0.6</c:v>
                </c:pt>
                <c:pt idx="16">
                  <c:v>1</c:v>
                </c:pt>
                <c:pt idx="17">
                  <c:v>0.5</c:v>
                </c:pt>
                <c:pt idx="18">
                  <c:v>0.7</c:v>
                </c:pt>
                <c:pt idx="19">
                  <c:v>7</c:v>
                </c:pt>
                <c:pt idx="20">
                  <c:v>1</c:v>
                </c:pt>
                <c:pt idx="21">
                  <c:v>0.6</c:v>
                </c:pt>
                <c:pt idx="22">
                  <c:v>1.1000000000000001</c:v>
                </c:pt>
                <c:pt idx="23">
                  <c:v>0.3</c:v>
                </c:pt>
                <c:pt idx="24">
                  <c:v>0.7</c:v>
                </c:pt>
                <c:pt idx="25">
                  <c:v>0.6</c:v>
                </c:pt>
                <c:pt idx="26">
                  <c:v>0.5</c:v>
                </c:pt>
                <c:pt idx="27">
                  <c:v>1.1000000000000001</c:v>
                </c:pt>
                <c:pt idx="28">
                  <c:v>0.1</c:v>
                </c:pt>
                <c:pt idx="29">
                  <c:v>0.8</c:v>
                </c:pt>
                <c:pt idx="30">
                  <c:v>1.3</c:v>
                </c:pt>
                <c:pt idx="31">
                  <c:v>1.3</c:v>
                </c:pt>
                <c:pt idx="32">
                  <c:v>0.9</c:v>
                </c:pt>
                <c:pt idx="33">
                  <c:v>1.8</c:v>
                </c:pt>
                <c:pt idx="34">
                  <c:v>1.4</c:v>
                </c:pt>
                <c:pt idx="35">
                  <c:v>0.5</c:v>
                </c:pt>
                <c:pt idx="36">
                  <c:v>0.4</c:v>
                </c:pt>
                <c:pt idx="37">
                  <c:v>0.8</c:v>
                </c:pt>
                <c:pt idx="38">
                  <c:v>1</c:v>
                </c:pt>
                <c:pt idx="39">
                  <c:v>1.3</c:v>
                </c:pt>
                <c:pt idx="40">
                  <c:v>1.4</c:v>
                </c:pt>
                <c:pt idx="41">
                  <c:v>0.9</c:v>
                </c:pt>
                <c:pt idx="42">
                  <c:v>0.3</c:v>
                </c:pt>
                <c:pt idx="43">
                  <c:v>3.9</c:v>
                </c:pt>
                <c:pt idx="44">
                  <c:v>3.4</c:v>
                </c:pt>
                <c:pt idx="45">
                  <c:v>1.1000000000000001</c:v>
                </c:pt>
                <c:pt idx="46">
                  <c:v>0.7</c:v>
                </c:pt>
                <c:pt idx="47">
                  <c:v>0.7</c:v>
                </c:pt>
                <c:pt idx="48">
                  <c:v>0.5</c:v>
                </c:pt>
                <c:pt idx="49">
                  <c:v>1.1000000000000001</c:v>
                </c:pt>
                <c:pt idx="50">
                  <c:v>1.1000000000000001</c:v>
                </c:pt>
                <c:pt idx="51">
                  <c:v>1.1000000000000001</c:v>
                </c:pt>
                <c:pt idx="52">
                  <c:v>0.6</c:v>
                </c:pt>
                <c:pt idx="53">
                  <c:v>0.8</c:v>
                </c:pt>
                <c:pt idx="54">
                  <c:v>1</c:v>
                </c:pt>
                <c:pt idx="55">
                  <c:v>0.7</c:v>
                </c:pt>
                <c:pt idx="56">
                  <c:v>0.6</c:v>
                </c:pt>
                <c:pt idx="57">
                  <c:v>0.6</c:v>
                </c:pt>
                <c:pt idx="58">
                  <c:v>0.6</c:v>
                </c:pt>
                <c:pt idx="59">
                  <c:v>0.5</c:v>
                </c:pt>
                <c:pt idx="60">
                  <c:v>0.6</c:v>
                </c:pt>
                <c:pt idx="61">
                  <c:v>0.2</c:v>
                </c:pt>
                <c:pt idx="62">
                  <c:v>0.4</c:v>
                </c:pt>
                <c:pt idx="63">
                  <c:v>0.8</c:v>
                </c:pt>
                <c:pt idx="64">
                  <c:v>0.7</c:v>
                </c:pt>
                <c:pt idx="65">
                  <c:v>0.4</c:v>
                </c:pt>
                <c:pt idx="66">
                  <c:v>0.3</c:v>
                </c:pt>
                <c:pt idx="67">
                  <c:v>0.8</c:v>
                </c:pt>
                <c:pt idx="68">
                  <c:v>0.6</c:v>
                </c:pt>
                <c:pt idx="69">
                  <c:v>0.6</c:v>
                </c:pt>
                <c:pt idx="70">
                  <c:v>1.8</c:v>
                </c:pt>
                <c:pt idx="71">
                  <c:v>0.3</c:v>
                </c:pt>
                <c:pt idx="72">
                  <c:v>0.3</c:v>
                </c:pt>
                <c:pt idx="73">
                  <c:v>0.7</c:v>
                </c:pt>
                <c:pt idx="74">
                  <c:v>0.9</c:v>
                </c:pt>
                <c:pt idx="75">
                  <c:v>1.5</c:v>
                </c:pt>
                <c:pt idx="76">
                  <c:v>1.3</c:v>
                </c:pt>
                <c:pt idx="77">
                  <c:v>0.8</c:v>
                </c:pt>
                <c:pt idx="78">
                  <c:v>0.4</c:v>
                </c:pt>
                <c:pt idx="79">
                  <c:v>1.3</c:v>
                </c:pt>
                <c:pt idx="80">
                  <c:v>0.7</c:v>
                </c:pt>
                <c:pt idx="81">
                  <c:v>0.7</c:v>
                </c:pt>
                <c:pt idx="82">
                  <c:v>1.7</c:v>
                </c:pt>
                <c:pt idx="83">
                  <c:v>1.9</c:v>
                </c:pt>
                <c:pt idx="84">
                  <c:v>0.2</c:v>
                </c:pt>
                <c:pt idx="85">
                  <c:v>0.5</c:v>
                </c:pt>
                <c:pt idx="86">
                  <c:v>0.8</c:v>
                </c:pt>
                <c:pt idx="87">
                  <c:v>1.3</c:v>
                </c:pt>
                <c:pt idx="88">
                  <c:v>2.2000000000000002</c:v>
                </c:pt>
                <c:pt idx="89">
                  <c:v>1.1000000000000001</c:v>
                </c:pt>
                <c:pt idx="90">
                  <c:v>0.5</c:v>
                </c:pt>
                <c:pt idx="91">
                  <c:v>1.9</c:v>
                </c:pt>
                <c:pt idx="92">
                  <c:v>1.2</c:v>
                </c:pt>
                <c:pt idx="93">
                  <c:v>1.4</c:v>
                </c:pt>
                <c:pt idx="94">
                  <c:v>0.7</c:v>
                </c:pt>
                <c:pt idx="95">
                  <c:v>0.3</c:v>
                </c:pt>
                <c:pt idx="96">
                  <c:v>0.5</c:v>
                </c:pt>
                <c:pt idx="97">
                  <c:v>0.1</c:v>
                </c:pt>
                <c:pt idx="98">
                  <c:v>0.1</c:v>
                </c:pt>
                <c:pt idx="99">
                  <c:v>0.1</c:v>
                </c:pt>
                <c:pt idx="100">
                  <c:v>0.5</c:v>
                </c:pt>
                <c:pt idx="101">
                  <c:v>0.5</c:v>
                </c:pt>
                <c:pt idx="102">
                  <c:v>0.5</c:v>
                </c:pt>
                <c:pt idx="103">
                  <c:v>0.8</c:v>
                </c:pt>
                <c:pt idx="104">
                  <c:v>0.6</c:v>
                </c:pt>
                <c:pt idx="105">
                  <c:v>0.2</c:v>
                </c:pt>
              </c:numCache>
            </c:numRef>
          </c:val>
          <c:extLst>
            <c:ext xmlns:c16="http://schemas.microsoft.com/office/drawing/2014/chart" uri="{C3380CC4-5D6E-409C-BE32-E72D297353CC}">
              <c16:uniqueId val="{00000000-95DE-4BE0-9EAB-B86AD099EE6E}"/>
            </c:ext>
          </c:extLst>
        </c:ser>
        <c:dLbls>
          <c:showLegendKey val="0"/>
          <c:showVal val="0"/>
          <c:showCatName val="0"/>
          <c:showSerName val="0"/>
          <c:showPercent val="0"/>
          <c:showBubbleSize val="0"/>
        </c:dLbls>
        <c:gapWidth val="150"/>
        <c:axId val="524142880"/>
        <c:axId val="1"/>
      </c:barChart>
      <c:catAx>
        <c:axId val="52414288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4142880"/>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Ash</a:t>
            </a:r>
          </a:p>
        </c:rich>
      </c:tx>
      <c:layout>
        <c:manualLayout>
          <c:xMode val="edge"/>
          <c:yMode val="edge"/>
          <c:x val="1.4344653072212126E-2"/>
          <c:y val="2.0240321522309711E-2"/>
        </c:manualLayout>
      </c:layout>
      <c:overlay val="0"/>
    </c:title>
    <c:autoTitleDeleted val="0"/>
    <c:plotArea>
      <c:layout/>
      <c:barChart>
        <c:barDir val="col"/>
        <c:grouping val="clustered"/>
        <c:varyColors val="0"/>
        <c:ser>
          <c:idx val="0"/>
          <c:order val="0"/>
          <c:tx>
            <c:strRef>
              <c:f>'Air AE-DDG16'!$F$9</c:f>
              <c:strCache>
                <c:ptCount val="1"/>
                <c:pt idx="0">
                  <c:v>Ash
(g/m2/month)</c:v>
                </c:pt>
              </c:strCache>
            </c:strRef>
          </c:tx>
          <c:spPr>
            <a:solidFill>
              <a:schemeClr val="tx1"/>
            </a:solidFill>
          </c:spPr>
          <c:invertIfNegative val="0"/>
          <c:cat>
            <c:numRef>
              <c:f>'Air AE-DDG16'!$B$10:$B$115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AE-DDG16'!$F$10:$F$115</c:f>
              <c:numCache>
                <c:formatCode>General</c:formatCode>
                <c:ptCount val="106"/>
                <c:pt idx="0">
                  <c:v>0.4</c:v>
                </c:pt>
                <c:pt idx="1">
                  <c:v>1.4</c:v>
                </c:pt>
                <c:pt idx="2">
                  <c:v>0.7</c:v>
                </c:pt>
                <c:pt idx="3">
                  <c:v>0.8</c:v>
                </c:pt>
                <c:pt idx="4">
                  <c:v>1.1000000000000001</c:v>
                </c:pt>
                <c:pt idx="5">
                  <c:v>2.1</c:v>
                </c:pt>
                <c:pt idx="6">
                  <c:v>0.7</c:v>
                </c:pt>
                <c:pt idx="7">
                  <c:v>1</c:v>
                </c:pt>
                <c:pt idx="8">
                  <c:v>0.8</c:v>
                </c:pt>
                <c:pt idx="9">
                  <c:v>1.6</c:v>
                </c:pt>
                <c:pt idx="10">
                  <c:v>0.8</c:v>
                </c:pt>
                <c:pt idx="11">
                  <c:v>0.6</c:v>
                </c:pt>
                <c:pt idx="12">
                  <c:v>0.5</c:v>
                </c:pt>
                <c:pt idx="13">
                  <c:v>0.4</c:v>
                </c:pt>
                <c:pt idx="14">
                  <c:v>1</c:v>
                </c:pt>
                <c:pt idx="15">
                  <c:v>0.6</c:v>
                </c:pt>
                <c:pt idx="16">
                  <c:v>0.4</c:v>
                </c:pt>
                <c:pt idx="17">
                  <c:v>0.7</c:v>
                </c:pt>
                <c:pt idx="18">
                  <c:v>0.7</c:v>
                </c:pt>
                <c:pt idx="19">
                  <c:v>0.8</c:v>
                </c:pt>
                <c:pt idx="20">
                  <c:v>1.2</c:v>
                </c:pt>
                <c:pt idx="21">
                  <c:v>0.6</c:v>
                </c:pt>
                <c:pt idx="22">
                  <c:v>0.8</c:v>
                </c:pt>
                <c:pt idx="23">
                  <c:v>0.5</c:v>
                </c:pt>
                <c:pt idx="24">
                  <c:v>0.3</c:v>
                </c:pt>
                <c:pt idx="25">
                  <c:v>0.5</c:v>
                </c:pt>
                <c:pt idx="26">
                  <c:v>0.2</c:v>
                </c:pt>
                <c:pt idx="27">
                  <c:v>0.4</c:v>
                </c:pt>
                <c:pt idx="28">
                  <c:v>0.5</c:v>
                </c:pt>
                <c:pt idx="29">
                  <c:v>0.4</c:v>
                </c:pt>
                <c:pt idx="30">
                  <c:v>0.7</c:v>
                </c:pt>
                <c:pt idx="31">
                  <c:v>1.2</c:v>
                </c:pt>
                <c:pt idx="32">
                  <c:v>0.7</c:v>
                </c:pt>
                <c:pt idx="33">
                  <c:v>0.5</c:v>
                </c:pt>
                <c:pt idx="34">
                  <c:v>0.8</c:v>
                </c:pt>
                <c:pt idx="35">
                  <c:v>0.7</c:v>
                </c:pt>
                <c:pt idx="36">
                  <c:v>0.5</c:v>
                </c:pt>
                <c:pt idx="37">
                  <c:v>0.3</c:v>
                </c:pt>
                <c:pt idx="38">
                  <c:v>0.3</c:v>
                </c:pt>
                <c:pt idx="39">
                  <c:v>18.7</c:v>
                </c:pt>
                <c:pt idx="40">
                  <c:v>1.3</c:v>
                </c:pt>
                <c:pt idx="41">
                  <c:v>0.7</c:v>
                </c:pt>
                <c:pt idx="42">
                  <c:v>0.5</c:v>
                </c:pt>
                <c:pt idx="43">
                  <c:v>0.5</c:v>
                </c:pt>
                <c:pt idx="44">
                  <c:v>0.8</c:v>
                </c:pt>
                <c:pt idx="45">
                  <c:v>0.7</c:v>
                </c:pt>
                <c:pt idx="46">
                  <c:v>0.4</c:v>
                </c:pt>
                <c:pt idx="47">
                  <c:v>0.4</c:v>
                </c:pt>
                <c:pt idx="48">
                  <c:v>0.4</c:v>
                </c:pt>
                <c:pt idx="49">
                  <c:v>0.5</c:v>
                </c:pt>
                <c:pt idx="50">
                  <c:v>0.3</c:v>
                </c:pt>
                <c:pt idx="51">
                  <c:v>0.2</c:v>
                </c:pt>
                <c:pt idx="52">
                  <c:v>0.2</c:v>
                </c:pt>
                <c:pt idx="53">
                  <c:v>0.2</c:v>
                </c:pt>
                <c:pt idx="54">
                  <c:v>0.6</c:v>
                </c:pt>
                <c:pt idx="55">
                  <c:v>0.4</c:v>
                </c:pt>
                <c:pt idx="56">
                  <c:v>0.5</c:v>
                </c:pt>
                <c:pt idx="57">
                  <c:v>0.5</c:v>
                </c:pt>
                <c:pt idx="58">
                  <c:v>0.7</c:v>
                </c:pt>
                <c:pt idx="59">
                  <c:v>0.3</c:v>
                </c:pt>
                <c:pt idx="60">
                  <c:v>0.3</c:v>
                </c:pt>
                <c:pt idx="61">
                  <c:v>0.8</c:v>
                </c:pt>
                <c:pt idx="62">
                  <c:v>0.2</c:v>
                </c:pt>
                <c:pt idx="63">
                  <c:v>0.2</c:v>
                </c:pt>
                <c:pt idx="64">
                  <c:v>0.2</c:v>
                </c:pt>
                <c:pt idx="65">
                  <c:v>0.4</c:v>
                </c:pt>
                <c:pt idx="66">
                  <c:v>0.7</c:v>
                </c:pt>
                <c:pt idx="67">
                  <c:v>0.4</c:v>
                </c:pt>
                <c:pt idx="68">
                  <c:v>0.6</c:v>
                </c:pt>
                <c:pt idx="69">
                  <c:v>0.3</c:v>
                </c:pt>
                <c:pt idx="70">
                  <c:v>0.7</c:v>
                </c:pt>
                <c:pt idx="71">
                  <c:v>0.5</c:v>
                </c:pt>
                <c:pt idx="72">
                  <c:v>1.2</c:v>
                </c:pt>
                <c:pt idx="73">
                  <c:v>0.4</c:v>
                </c:pt>
                <c:pt idx="74">
                  <c:v>0.4</c:v>
                </c:pt>
                <c:pt idx="75">
                  <c:v>0.4</c:v>
                </c:pt>
                <c:pt idx="76">
                  <c:v>0.4</c:v>
                </c:pt>
                <c:pt idx="77">
                  <c:v>1.9</c:v>
                </c:pt>
                <c:pt idx="78">
                  <c:v>0.8</c:v>
                </c:pt>
                <c:pt idx="79">
                  <c:v>1</c:v>
                </c:pt>
                <c:pt idx="80">
                  <c:v>1</c:v>
                </c:pt>
                <c:pt idx="81">
                  <c:v>1</c:v>
                </c:pt>
                <c:pt idx="82">
                  <c:v>1.3</c:v>
                </c:pt>
                <c:pt idx="83">
                  <c:v>1</c:v>
                </c:pt>
                <c:pt idx="84">
                  <c:v>0.5</c:v>
                </c:pt>
                <c:pt idx="85">
                  <c:v>0.4</c:v>
                </c:pt>
                <c:pt idx="86">
                  <c:v>0.4</c:v>
                </c:pt>
                <c:pt idx="87">
                  <c:v>0.3</c:v>
                </c:pt>
                <c:pt idx="88">
                  <c:v>0.4</c:v>
                </c:pt>
                <c:pt idx="89">
                  <c:v>0.5</c:v>
                </c:pt>
                <c:pt idx="90">
                  <c:v>0.7</c:v>
                </c:pt>
                <c:pt idx="91">
                  <c:v>2.7</c:v>
                </c:pt>
                <c:pt idx="92">
                  <c:v>1.1000000000000001</c:v>
                </c:pt>
                <c:pt idx="93">
                  <c:v>6.1</c:v>
                </c:pt>
                <c:pt idx="94">
                  <c:v>0.8</c:v>
                </c:pt>
                <c:pt idx="95">
                  <c:v>0.5</c:v>
                </c:pt>
                <c:pt idx="96">
                  <c:v>0.4</c:v>
                </c:pt>
                <c:pt idx="97">
                  <c:v>0.2</c:v>
                </c:pt>
                <c:pt idx="98">
                  <c:v>0.2</c:v>
                </c:pt>
                <c:pt idx="99">
                  <c:v>0.3</c:v>
                </c:pt>
                <c:pt idx="100">
                  <c:v>0.3</c:v>
                </c:pt>
                <c:pt idx="101">
                  <c:v>0.5</c:v>
                </c:pt>
                <c:pt idx="102">
                  <c:v>0.4</c:v>
                </c:pt>
                <c:pt idx="103">
                  <c:v>0.5</c:v>
                </c:pt>
                <c:pt idx="104">
                  <c:v>1.1000000000000001</c:v>
                </c:pt>
                <c:pt idx="105">
                  <c:v>0.2</c:v>
                </c:pt>
              </c:numCache>
            </c:numRef>
          </c:val>
          <c:extLst>
            <c:ext xmlns:c16="http://schemas.microsoft.com/office/drawing/2014/chart" uri="{C3380CC4-5D6E-409C-BE32-E72D297353CC}">
              <c16:uniqueId val="{00000000-4D9E-48D2-A82D-341736DDAFC1}"/>
            </c:ext>
          </c:extLst>
        </c:ser>
        <c:dLbls>
          <c:showLegendKey val="0"/>
          <c:showVal val="0"/>
          <c:showCatName val="0"/>
          <c:showSerName val="0"/>
          <c:showPercent val="0"/>
          <c:showBubbleSize val="0"/>
        </c:dLbls>
        <c:gapWidth val="150"/>
        <c:axId val="917244288"/>
        <c:axId val="1"/>
      </c:barChart>
      <c:catAx>
        <c:axId val="91724428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7244288"/>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Total Results</a:t>
            </a:r>
          </a:p>
        </c:rich>
      </c:tx>
      <c:layout>
        <c:manualLayout>
          <c:xMode val="edge"/>
          <c:yMode val="edge"/>
          <c:x val="1.4344672830811579E-2"/>
          <c:y val="2.024026370071887E-2"/>
        </c:manualLayout>
      </c:layout>
      <c:overlay val="0"/>
    </c:title>
    <c:autoTitleDeleted val="0"/>
    <c:plotArea>
      <c:layout/>
      <c:barChart>
        <c:barDir val="col"/>
        <c:grouping val="clustered"/>
        <c:varyColors val="0"/>
        <c:ser>
          <c:idx val="0"/>
          <c:order val="0"/>
          <c:tx>
            <c:strRef>
              <c:f>'Air AE-DDG16'!$H$9</c:f>
              <c:strCache>
                <c:ptCount val="1"/>
                <c:pt idx="0">
                  <c:v>Insoluble Solids (g/m2/month)</c:v>
                </c:pt>
              </c:strCache>
            </c:strRef>
          </c:tx>
          <c:spPr>
            <a:solidFill>
              <a:schemeClr val="tx1"/>
            </a:solidFill>
          </c:spPr>
          <c:invertIfNegative val="0"/>
          <c:cat>
            <c:numRef>
              <c:f>'Air AE-DDG16'!$B$10:$B$115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AE-DDG16'!$H$10:$H$115</c:f>
              <c:numCache>
                <c:formatCode>General</c:formatCode>
                <c:ptCount val="106"/>
                <c:pt idx="0">
                  <c:v>0.7</c:v>
                </c:pt>
                <c:pt idx="1">
                  <c:v>2.8</c:v>
                </c:pt>
                <c:pt idx="2">
                  <c:v>1.3</c:v>
                </c:pt>
                <c:pt idx="3">
                  <c:v>1.2</c:v>
                </c:pt>
                <c:pt idx="4">
                  <c:v>1.6</c:v>
                </c:pt>
                <c:pt idx="5">
                  <c:v>3.4</c:v>
                </c:pt>
                <c:pt idx="6">
                  <c:v>1.3</c:v>
                </c:pt>
                <c:pt idx="7">
                  <c:v>1.7</c:v>
                </c:pt>
                <c:pt idx="8">
                  <c:v>1.3</c:v>
                </c:pt>
                <c:pt idx="9">
                  <c:v>3</c:v>
                </c:pt>
                <c:pt idx="10">
                  <c:v>1.6</c:v>
                </c:pt>
                <c:pt idx="11">
                  <c:v>1.1000000000000001</c:v>
                </c:pt>
                <c:pt idx="12">
                  <c:v>0.8</c:v>
                </c:pt>
                <c:pt idx="13">
                  <c:v>0.7</c:v>
                </c:pt>
                <c:pt idx="14">
                  <c:v>1.5</c:v>
                </c:pt>
                <c:pt idx="15">
                  <c:v>0.8</c:v>
                </c:pt>
                <c:pt idx="16">
                  <c:v>0.7</c:v>
                </c:pt>
                <c:pt idx="17">
                  <c:v>1.2</c:v>
                </c:pt>
                <c:pt idx="18">
                  <c:v>1.1000000000000001</c:v>
                </c:pt>
                <c:pt idx="19">
                  <c:v>1.6</c:v>
                </c:pt>
                <c:pt idx="20">
                  <c:v>2.1</c:v>
                </c:pt>
                <c:pt idx="21">
                  <c:v>1.3</c:v>
                </c:pt>
                <c:pt idx="22">
                  <c:v>1.6</c:v>
                </c:pt>
                <c:pt idx="23">
                  <c:v>0.8</c:v>
                </c:pt>
                <c:pt idx="24">
                  <c:v>1</c:v>
                </c:pt>
                <c:pt idx="25">
                  <c:v>0.9</c:v>
                </c:pt>
                <c:pt idx="26">
                  <c:v>0.5</c:v>
                </c:pt>
                <c:pt idx="27">
                  <c:v>0.8</c:v>
                </c:pt>
                <c:pt idx="28">
                  <c:v>1.2</c:v>
                </c:pt>
                <c:pt idx="29">
                  <c:v>1.1000000000000001</c:v>
                </c:pt>
                <c:pt idx="30">
                  <c:v>1.5</c:v>
                </c:pt>
                <c:pt idx="31">
                  <c:v>2.1</c:v>
                </c:pt>
                <c:pt idx="32">
                  <c:v>1.3</c:v>
                </c:pt>
                <c:pt idx="33">
                  <c:v>1.8</c:v>
                </c:pt>
                <c:pt idx="34">
                  <c:v>1.6</c:v>
                </c:pt>
                <c:pt idx="35">
                  <c:v>1.3</c:v>
                </c:pt>
                <c:pt idx="36">
                  <c:v>0.7</c:v>
                </c:pt>
                <c:pt idx="37">
                  <c:v>0.5</c:v>
                </c:pt>
                <c:pt idx="38">
                  <c:v>0.7</c:v>
                </c:pt>
                <c:pt idx="39">
                  <c:v>21.2</c:v>
                </c:pt>
                <c:pt idx="40">
                  <c:v>2.1</c:v>
                </c:pt>
                <c:pt idx="41">
                  <c:v>1.5</c:v>
                </c:pt>
                <c:pt idx="42">
                  <c:v>1</c:v>
                </c:pt>
                <c:pt idx="43">
                  <c:v>1.2</c:v>
                </c:pt>
                <c:pt idx="44">
                  <c:v>1.3</c:v>
                </c:pt>
                <c:pt idx="45">
                  <c:v>1.7</c:v>
                </c:pt>
                <c:pt idx="46">
                  <c:v>1</c:v>
                </c:pt>
                <c:pt idx="47">
                  <c:v>0.8</c:v>
                </c:pt>
                <c:pt idx="48">
                  <c:v>0.9</c:v>
                </c:pt>
                <c:pt idx="49">
                  <c:v>0.8</c:v>
                </c:pt>
                <c:pt idx="50">
                  <c:v>0.9</c:v>
                </c:pt>
                <c:pt idx="51">
                  <c:v>0.5</c:v>
                </c:pt>
                <c:pt idx="52">
                  <c:v>0.6</c:v>
                </c:pt>
                <c:pt idx="53">
                  <c:v>0.6</c:v>
                </c:pt>
                <c:pt idx="54">
                  <c:v>1.3</c:v>
                </c:pt>
                <c:pt idx="55">
                  <c:v>0.8</c:v>
                </c:pt>
                <c:pt idx="56">
                  <c:v>1</c:v>
                </c:pt>
                <c:pt idx="57">
                  <c:v>1</c:v>
                </c:pt>
                <c:pt idx="58">
                  <c:v>1.5</c:v>
                </c:pt>
                <c:pt idx="59">
                  <c:v>1.2</c:v>
                </c:pt>
                <c:pt idx="60">
                  <c:v>1</c:v>
                </c:pt>
                <c:pt idx="61">
                  <c:v>0.9</c:v>
                </c:pt>
                <c:pt idx="62">
                  <c:v>0.5</c:v>
                </c:pt>
                <c:pt idx="63">
                  <c:v>0.4</c:v>
                </c:pt>
                <c:pt idx="64">
                  <c:v>0.6</c:v>
                </c:pt>
                <c:pt idx="65">
                  <c:v>0.5</c:v>
                </c:pt>
                <c:pt idx="66">
                  <c:v>0.8</c:v>
                </c:pt>
                <c:pt idx="67">
                  <c:v>0.7</c:v>
                </c:pt>
                <c:pt idx="68">
                  <c:v>1.3</c:v>
                </c:pt>
                <c:pt idx="69">
                  <c:v>0.8</c:v>
                </c:pt>
                <c:pt idx="70">
                  <c:v>1.1000000000000001</c:v>
                </c:pt>
                <c:pt idx="71">
                  <c:v>0.8</c:v>
                </c:pt>
                <c:pt idx="72">
                  <c:v>3.5</c:v>
                </c:pt>
                <c:pt idx="73">
                  <c:v>0.8</c:v>
                </c:pt>
                <c:pt idx="74">
                  <c:v>1.1000000000000001</c:v>
                </c:pt>
                <c:pt idx="75">
                  <c:v>0.7</c:v>
                </c:pt>
                <c:pt idx="76">
                  <c:v>0.9</c:v>
                </c:pt>
                <c:pt idx="77">
                  <c:v>3.3</c:v>
                </c:pt>
                <c:pt idx="78">
                  <c:v>1.4</c:v>
                </c:pt>
                <c:pt idx="79">
                  <c:v>1.6</c:v>
                </c:pt>
                <c:pt idx="80">
                  <c:v>1.6</c:v>
                </c:pt>
                <c:pt idx="81">
                  <c:v>2.2999999999999998</c:v>
                </c:pt>
                <c:pt idx="82">
                  <c:v>2.2000000000000002</c:v>
                </c:pt>
                <c:pt idx="83">
                  <c:v>1.5</c:v>
                </c:pt>
                <c:pt idx="84">
                  <c:v>0.7</c:v>
                </c:pt>
                <c:pt idx="85">
                  <c:v>0.8</c:v>
                </c:pt>
                <c:pt idx="86">
                  <c:v>0.7</c:v>
                </c:pt>
                <c:pt idx="87">
                  <c:v>0.6</c:v>
                </c:pt>
                <c:pt idx="88">
                  <c:v>0.9</c:v>
                </c:pt>
                <c:pt idx="89">
                  <c:v>1</c:v>
                </c:pt>
                <c:pt idx="90">
                  <c:v>1.3</c:v>
                </c:pt>
                <c:pt idx="91">
                  <c:v>4.0999999999999996</c:v>
                </c:pt>
                <c:pt idx="92">
                  <c:v>2</c:v>
                </c:pt>
                <c:pt idx="93">
                  <c:v>7.4</c:v>
                </c:pt>
                <c:pt idx="94">
                  <c:v>1.9</c:v>
                </c:pt>
                <c:pt idx="95">
                  <c:v>0.8</c:v>
                </c:pt>
                <c:pt idx="96">
                  <c:v>0.9</c:v>
                </c:pt>
                <c:pt idx="97">
                  <c:v>0.3</c:v>
                </c:pt>
                <c:pt idx="98">
                  <c:v>0.3</c:v>
                </c:pt>
                <c:pt idx="99">
                  <c:v>0.6</c:v>
                </c:pt>
                <c:pt idx="100">
                  <c:v>0.7</c:v>
                </c:pt>
                <c:pt idx="101">
                  <c:v>0.8</c:v>
                </c:pt>
                <c:pt idx="102">
                  <c:v>0.9</c:v>
                </c:pt>
                <c:pt idx="103">
                  <c:v>0.9</c:v>
                </c:pt>
                <c:pt idx="104">
                  <c:v>2.8</c:v>
                </c:pt>
                <c:pt idx="105">
                  <c:v>0.5</c:v>
                </c:pt>
              </c:numCache>
            </c:numRef>
          </c:val>
          <c:extLst>
            <c:ext xmlns:c16="http://schemas.microsoft.com/office/drawing/2014/chart" uri="{C3380CC4-5D6E-409C-BE32-E72D297353CC}">
              <c16:uniqueId val="{00000000-2C97-4474-ABD1-28C9EF8BC30B}"/>
            </c:ext>
          </c:extLst>
        </c:ser>
        <c:ser>
          <c:idx val="3"/>
          <c:order val="3"/>
          <c:tx>
            <c:strRef>
              <c:f>'Air AE-DDG16'!$F$9</c:f>
              <c:strCache>
                <c:ptCount val="1"/>
                <c:pt idx="0">
                  <c:v>Ash
(g/m2/month)</c:v>
                </c:pt>
              </c:strCache>
            </c:strRef>
          </c:tx>
          <c:spPr>
            <a:solidFill>
              <a:srgbClr val="A4C8E1"/>
            </a:solidFill>
          </c:spPr>
          <c:invertIfNegative val="0"/>
          <c:cat>
            <c:numRef>
              <c:f>'Air AE-DDG16'!$B$10:$B$115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AE-DDG16'!$F$10:$F$115</c:f>
              <c:numCache>
                <c:formatCode>General</c:formatCode>
                <c:ptCount val="106"/>
                <c:pt idx="0">
                  <c:v>0.4</c:v>
                </c:pt>
                <c:pt idx="1">
                  <c:v>1.4</c:v>
                </c:pt>
                <c:pt idx="2">
                  <c:v>0.7</c:v>
                </c:pt>
                <c:pt idx="3">
                  <c:v>0.8</c:v>
                </c:pt>
                <c:pt idx="4">
                  <c:v>1.1000000000000001</c:v>
                </c:pt>
                <c:pt idx="5">
                  <c:v>2.1</c:v>
                </c:pt>
                <c:pt idx="6">
                  <c:v>0.7</c:v>
                </c:pt>
                <c:pt idx="7">
                  <c:v>1</c:v>
                </c:pt>
                <c:pt idx="8">
                  <c:v>0.8</c:v>
                </c:pt>
                <c:pt idx="9">
                  <c:v>1.6</c:v>
                </c:pt>
                <c:pt idx="10">
                  <c:v>0.8</c:v>
                </c:pt>
                <c:pt idx="11">
                  <c:v>0.6</c:v>
                </c:pt>
                <c:pt idx="12">
                  <c:v>0.5</c:v>
                </c:pt>
                <c:pt idx="13">
                  <c:v>0.4</c:v>
                </c:pt>
                <c:pt idx="14">
                  <c:v>1</c:v>
                </c:pt>
                <c:pt idx="15">
                  <c:v>0.6</c:v>
                </c:pt>
                <c:pt idx="16">
                  <c:v>0.4</c:v>
                </c:pt>
                <c:pt idx="17">
                  <c:v>0.7</c:v>
                </c:pt>
                <c:pt idx="18">
                  <c:v>0.7</c:v>
                </c:pt>
                <c:pt idx="19">
                  <c:v>0.8</c:v>
                </c:pt>
                <c:pt idx="20">
                  <c:v>1.2</c:v>
                </c:pt>
                <c:pt idx="21">
                  <c:v>0.6</c:v>
                </c:pt>
                <c:pt idx="22">
                  <c:v>0.8</c:v>
                </c:pt>
                <c:pt idx="23">
                  <c:v>0.5</c:v>
                </c:pt>
                <c:pt idx="24">
                  <c:v>0.3</c:v>
                </c:pt>
                <c:pt idx="25">
                  <c:v>0.5</c:v>
                </c:pt>
                <c:pt idx="26">
                  <c:v>0.2</c:v>
                </c:pt>
                <c:pt idx="27">
                  <c:v>0.4</c:v>
                </c:pt>
                <c:pt idx="28">
                  <c:v>0.5</c:v>
                </c:pt>
                <c:pt idx="29">
                  <c:v>0.4</c:v>
                </c:pt>
                <c:pt idx="30">
                  <c:v>0.7</c:v>
                </c:pt>
                <c:pt idx="31">
                  <c:v>1.2</c:v>
                </c:pt>
                <c:pt idx="32">
                  <c:v>0.7</c:v>
                </c:pt>
                <c:pt idx="33">
                  <c:v>0.5</c:v>
                </c:pt>
                <c:pt idx="34">
                  <c:v>0.8</c:v>
                </c:pt>
                <c:pt idx="35">
                  <c:v>0.7</c:v>
                </c:pt>
                <c:pt idx="36">
                  <c:v>0.5</c:v>
                </c:pt>
                <c:pt idx="37">
                  <c:v>0.3</c:v>
                </c:pt>
                <c:pt idx="38">
                  <c:v>0.3</c:v>
                </c:pt>
                <c:pt idx="39">
                  <c:v>18.7</c:v>
                </c:pt>
                <c:pt idx="40">
                  <c:v>1.3</c:v>
                </c:pt>
                <c:pt idx="41">
                  <c:v>0.7</c:v>
                </c:pt>
                <c:pt idx="42">
                  <c:v>0.5</c:v>
                </c:pt>
                <c:pt idx="43">
                  <c:v>0.5</c:v>
                </c:pt>
                <c:pt idx="44">
                  <c:v>0.8</c:v>
                </c:pt>
                <c:pt idx="45">
                  <c:v>0.7</c:v>
                </c:pt>
                <c:pt idx="46">
                  <c:v>0.4</c:v>
                </c:pt>
                <c:pt idx="47">
                  <c:v>0.4</c:v>
                </c:pt>
                <c:pt idx="48">
                  <c:v>0.4</c:v>
                </c:pt>
                <c:pt idx="49">
                  <c:v>0.5</c:v>
                </c:pt>
                <c:pt idx="50">
                  <c:v>0.3</c:v>
                </c:pt>
                <c:pt idx="51">
                  <c:v>0.2</c:v>
                </c:pt>
                <c:pt idx="52">
                  <c:v>0.2</c:v>
                </c:pt>
                <c:pt idx="53">
                  <c:v>0.2</c:v>
                </c:pt>
                <c:pt idx="54">
                  <c:v>0.6</c:v>
                </c:pt>
                <c:pt idx="55">
                  <c:v>0.4</c:v>
                </c:pt>
                <c:pt idx="56">
                  <c:v>0.5</c:v>
                </c:pt>
                <c:pt idx="57">
                  <c:v>0.5</c:v>
                </c:pt>
                <c:pt idx="58">
                  <c:v>0.7</c:v>
                </c:pt>
                <c:pt idx="59">
                  <c:v>0.3</c:v>
                </c:pt>
                <c:pt idx="60">
                  <c:v>0.3</c:v>
                </c:pt>
                <c:pt idx="61">
                  <c:v>0.8</c:v>
                </c:pt>
                <c:pt idx="62">
                  <c:v>0.2</c:v>
                </c:pt>
                <c:pt idx="63">
                  <c:v>0.2</c:v>
                </c:pt>
                <c:pt idx="64">
                  <c:v>0.2</c:v>
                </c:pt>
                <c:pt idx="65">
                  <c:v>0.4</c:v>
                </c:pt>
                <c:pt idx="66">
                  <c:v>0.7</c:v>
                </c:pt>
                <c:pt idx="67">
                  <c:v>0.4</c:v>
                </c:pt>
                <c:pt idx="68">
                  <c:v>0.6</c:v>
                </c:pt>
                <c:pt idx="69">
                  <c:v>0.3</c:v>
                </c:pt>
                <c:pt idx="70">
                  <c:v>0.7</c:v>
                </c:pt>
                <c:pt idx="71">
                  <c:v>0.5</c:v>
                </c:pt>
                <c:pt idx="72">
                  <c:v>1.2</c:v>
                </c:pt>
                <c:pt idx="73">
                  <c:v>0.4</c:v>
                </c:pt>
                <c:pt idx="74">
                  <c:v>0.4</c:v>
                </c:pt>
                <c:pt idx="75">
                  <c:v>0.4</c:v>
                </c:pt>
                <c:pt idx="76">
                  <c:v>0.4</c:v>
                </c:pt>
                <c:pt idx="77">
                  <c:v>1.9</c:v>
                </c:pt>
                <c:pt idx="78">
                  <c:v>0.8</c:v>
                </c:pt>
                <c:pt idx="79">
                  <c:v>1</c:v>
                </c:pt>
                <c:pt idx="80">
                  <c:v>1</c:v>
                </c:pt>
                <c:pt idx="81">
                  <c:v>1</c:v>
                </c:pt>
                <c:pt idx="82">
                  <c:v>1.3</c:v>
                </c:pt>
                <c:pt idx="83">
                  <c:v>1</c:v>
                </c:pt>
                <c:pt idx="84">
                  <c:v>0.5</c:v>
                </c:pt>
                <c:pt idx="85">
                  <c:v>0.4</c:v>
                </c:pt>
                <c:pt idx="86">
                  <c:v>0.4</c:v>
                </c:pt>
                <c:pt idx="87">
                  <c:v>0.3</c:v>
                </c:pt>
                <c:pt idx="88">
                  <c:v>0.4</c:v>
                </c:pt>
                <c:pt idx="89">
                  <c:v>0.5</c:v>
                </c:pt>
                <c:pt idx="90">
                  <c:v>0.7</c:v>
                </c:pt>
                <c:pt idx="91">
                  <c:v>2.7</c:v>
                </c:pt>
                <c:pt idx="92">
                  <c:v>1.1000000000000001</c:v>
                </c:pt>
                <c:pt idx="93">
                  <c:v>6.1</c:v>
                </c:pt>
                <c:pt idx="94">
                  <c:v>0.8</c:v>
                </c:pt>
                <c:pt idx="95">
                  <c:v>0.5</c:v>
                </c:pt>
                <c:pt idx="96">
                  <c:v>0.4</c:v>
                </c:pt>
                <c:pt idx="97">
                  <c:v>0.2</c:v>
                </c:pt>
                <c:pt idx="98">
                  <c:v>0.2</c:v>
                </c:pt>
                <c:pt idx="99">
                  <c:v>0.3</c:v>
                </c:pt>
                <c:pt idx="100">
                  <c:v>0.3</c:v>
                </c:pt>
                <c:pt idx="101">
                  <c:v>0.5</c:v>
                </c:pt>
                <c:pt idx="102">
                  <c:v>0.4</c:v>
                </c:pt>
                <c:pt idx="103">
                  <c:v>0.5</c:v>
                </c:pt>
                <c:pt idx="104">
                  <c:v>1.1000000000000001</c:v>
                </c:pt>
                <c:pt idx="105">
                  <c:v>0.2</c:v>
                </c:pt>
              </c:numCache>
            </c:numRef>
          </c:val>
          <c:extLst>
            <c:ext xmlns:c16="http://schemas.microsoft.com/office/drawing/2014/chart" uri="{C3380CC4-5D6E-409C-BE32-E72D297353CC}">
              <c16:uniqueId val="{00000001-2C97-4474-ABD1-28C9EF8BC30B}"/>
            </c:ext>
          </c:extLst>
        </c:ser>
        <c:ser>
          <c:idx val="4"/>
          <c:order val="4"/>
          <c:tx>
            <c:strRef>
              <c:f>'Air AE-DDG16'!$G$9</c:f>
              <c:strCache>
                <c:ptCount val="1"/>
                <c:pt idx="0">
                  <c:v>Combustible Solids (g/m2/month)</c:v>
                </c:pt>
              </c:strCache>
            </c:strRef>
          </c:tx>
          <c:spPr>
            <a:solidFill>
              <a:srgbClr val="98A4AE"/>
            </a:solidFill>
          </c:spPr>
          <c:invertIfNegative val="0"/>
          <c:cat>
            <c:numRef>
              <c:f>'Air AE-DDG16'!$B$10:$B$115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AE-DDG16'!$G$10:$G$115</c:f>
              <c:numCache>
                <c:formatCode>General</c:formatCode>
                <c:ptCount val="106"/>
                <c:pt idx="0">
                  <c:v>0.3</c:v>
                </c:pt>
                <c:pt idx="1">
                  <c:v>1.4</c:v>
                </c:pt>
                <c:pt idx="2">
                  <c:v>0.6</c:v>
                </c:pt>
                <c:pt idx="3">
                  <c:v>0.4</c:v>
                </c:pt>
                <c:pt idx="4">
                  <c:v>0.5</c:v>
                </c:pt>
                <c:pt idx="5">
                  <c:v>1.3</c:v>
                </c:pt>
                <c:pt idx="6">
                  <c:v>0.6</c:v>
                </c:pt>
                <c:pt idx="7">
                  <c:v>0.7</c:v>
                </c:pt>
                <c:pt idx="8">
                  <c:v>0.5</c:v>
                </c:pt>
                <c:pt idx="9">
                  <c:v>1.4</c:v>
                </c:pt>
                <c:pt idx="10">
                  <c:v>0.8</c:v>
                </c:pt>
                <c:pt idx="11">
                  <c:v>0.5</c:v>
                </c:pt>
                <c:pt idx="12">
                  <c:v>0.3</c:v>
                </c:pt>
                <c:pt idx="13">
                  <c:v>0.3</c:v>
                </c:pt>
                <c:pt idx="14">
                  <c:v>0.5</c:v>
                </c:pt>
                <c:pt idx="15">
                  <c:v>0.2</c:v>
                </c:pt>
                <c:pt idx="16">
                  <c:v>0.3</c:v>
                </c:pt>
                <c:pt idx="17">
                  <c:v>0.5</c:v>
                </c:pt>
                <c:pt idx="18">
                  <c:v>0.4</c:v>
                </c:pt>
                <c:pt idx="19">
                  <c:v>0.8</c:v>
                </c:pt>
                <c:pt idx="20">
                  <c:v>0.9</c:v>
                </c:pt>
                <c:pt idx="21">
                  <c:v>0.7</c:v>
                </c:pt>
                <c:pt idx="22">
                  <c:v>0.8</c:v>
                </c:pt>
                <c:pt idx="23">
                  <c:v>0.3</c:v>
                </c:pt>
                <c:pt idx="24">
                  <c:v>0.7</c:v>
                </c:pt>
                <c:pt idx="25">
                  <c:v>0.4</c:v>
                </c:pt>
                <c:pt idx="26">
                  <c:v>0.3</c:v>
                </c:pt>
                <c:pt idx="27">
                  <c:v>0.4</c:v>
                </c:pt>
                <c:pt idx="28">
                  <c:v>0.7</c:v>
                </c:pt>
                <c:pt idx="29">
                  <c:v>0.7</c:v>
                </c:pt>
                <c:pt idx="30">
                  <c:v>0.8</c:v>
                </c:pt>
                <c:pt idx="31">
                  <c:v>0.9</c:v>
                </c:pt>
                <c:pt idx="32">
                  <c:v>0.6</c:v>
                </c:pt>
                <c:pt idx="33">
                  <c:v>1.3</c:v>
                </c:pt>
                <c:pt idx="34">
                  <c:v>0.8</c:v>
                </c:pt>
                <c:pt idx="35">
                  <c:v>0.6</c:v>
                </c:pt>
                <c:pt idx="36">
                  <c:v>0.2</c:v>
                </c:pt>
                <c:pt idx="37">
                  <c:v>0.2</c:v>
                </c:pt>
                <c:pt idx="38">
                  <c:v>0.4</c:v>
                </c:pt>
                <c:pt idx="39">
                  <c:v>2.5</c:v>
                </c:pt>
                <c:pt idx="40">
                  <c:v>0.8</c:v>
                </c:pt>
                <c:pt idx="41">
                  <c:v>0.8</c:v>
                </c:pt>
                <c:pt idx="42">
                  <c:v>0.5</c:v>
                </c:pt>
                <c:pt idx="43">
                  <c:v>0.7</c:v>
                </c:pt>
                <c:pt idx="44">
                  <c:v>0.5</c:v>
                </c:pt>
                <c:pt idx="45">
                  <c:v>1</c:v>
                </c:pt>
                <c:pt idx="46">
                  <c:v>0.6</c:v>
                </c:pt>
                <c:pt idx="47">
                  <c:v>0.4</c:v>
                </c:pt>
                <c:pt idx="48">
                  <c:v>0.5</c:v>
                </c:pt>
                <c:pt idx="49">
                  <c:v>0.3</c:v>
                </c:pt>
                <c:pt idx="50">
                  <c:v>0.6</c:v>
                </c:pt>
                <c:pt idx="51">
                  <c:v>0.3</c:v>
                </c:pt>
                <c:pt idx="52">
                  <c:v>0.4</c:v>
                </c:pt>
                <c:pt idx="53">
                  <c:v>0.4</c:v>
                </c:pt>
                <c:pt idx="54">
                  <c:v>0.7</c:v>
                </c:pt>
                <c:pt idx="55">
                  <c:v>0.4</c:v>
                </c:pt>
                <c:pt idx="56">
                  <c:v>0.5</c:v>
                </c:pt>
                <c:pt idx="57">
                  <c:v>0.5</c:v>
                </c:pt>
                <c:pt idx="58">
                  <c:v>0.8</c:v>
                </c:pt>
                <c:pt idx="59">
                  <c:v>0.9</c:v>
                </c:pt>
                <c:pt idx="60">
                  <c:v>0.7</c:v>
                </c:pt>
                <c:pt idx="61">
                  <c:v>0.1</c:v>
                </c:pt>
                <c:pt idx="62">
                  <c:v>0.3</c:v>
                </c:pt>
                <c:pt idx="63">
                  <c:v>0.2</c:v>
                </c:pt>
                <c:pt idx="64">
                  <c:v>0.4</c:v>
                </c:pt>
                <c:pt idx="65">
                  <c:v>0.1</c:v>
                </c:pt>
                <c:pt idx="66">
                  <c:v>0.1</c:v>
                </c:pt>
                <c:pt idx="67">
                  <c:v>0.3</c:v>
                </c:pt>
                <c:pt idx="68">
                  <c:v>0.7</c:v>
                </c:pt>
                <c:pt idx="69">
                  <c:v>0.5</c:v>
                </c:pt>
                <c:pt idx="70">
                  <c:v>0.4</c:v>
                </c:pt>
                <c:pt idx="71">
                  <c:v>0.3</c:v>
                </c:pt>
                <c:pt idx="72">
                  <c:v>2.2999999999999998</c:v>
                </c:pt>
                <c:pt idx="73">
                  <c:v>0.4</c:v>
                </c:pt>
                <c:pt idx="74">
                  <c:v>0.7</c:v>
                </c:pt>
                <c:pt idx="75">
                  <c:v>0.3</c:v>
                </c:pt>
                <c:pt idx="76">
                  <c:v>0.5</c:v>
                </c:pt>
                <c:pt idx="77">
                  <c:v>1.4</c:v>
                </c:pt>
                <c:pt idx="78">
                  <c:v>0.6</c:v>
                </c:pt>
                <c:pt idx="79">
                  <c:v>0.6</c:v>
                </c:pt>
                <c:pt idx="80">
                  <c:v>0.6</c:v>
                </c:pt>
                <c:pt idx="81">
                  <c:v>1.3</c:v>
                </c:pt>
                <c:pt idx="82">
                  <c:v>0.9</c:v>
                </c:pt>
                <c:pt idx="83">
                  <c:v>0.5</c:v>
                </c:pt>
                <c:pt idx="84">
                  <c:v>0.2</c:v>
                </c:pt>
                <c:pt idx="85">
                  <c:v>0.4</c:v>
                </c:pt>
                <c:pt idx="86">
                  <c:v>0.3</c:v>
                </c:pt>
                <c:pt idx="87">
                  <c:v>0.3</c:v>
                </c:pt>
                <c:pt idx="88">
                  <c:v>0.5</c:v>
                </c:pt>
                <c:pt idx="89">
                  <c:v>0.5</c:v>
                </c:pt>
                <c:pt idx="90">
                  <c:v>0.6</c:v>
                </c:pt>
                <c:pt idx="91">
                  <c:v>1.4</c:v>
                </c:pt>
                <c:pt idx="92">
                  <c:v>0.9</c:v>
                </c:pt>
                <c:pt idx="93">
                  <c:v>1.3</c:v>
                </c:pt>
                <c:pt idx="94">
                  <c:v>1.1000000000000001</c:v>
                </c:pt>
                <c:pt idx="95">
                  <c:v>0.3</c:v>
                </c:pt>
                <c:pt idx="96">
                  <c:v>0.5</c:v>
                </c:pt>
                <c:pt idx="97">
                  <c:v>0.1</c:v>
                </c:pt>
                <c:pt idx="98">
                  <c:v>0.1</c:v>
                </c:pt>
                <c:pt idx="99">
                  <c:v>0.3</c:v>
                </c:pt>
                <c:pt idx="100">
                  <c:v>0.4</c:v>
                </c:pt>
                <c:pt idx="101">
                  <c:v>0.3</c:v>
                </c:pt>
                <c:pt idx="102">
                  <c:v>0.5</c:v>
                </c:pt>
                <c:pt idx="103">
                  <c:v>0.4</c:v>
                </c:pt>
                <c:pt idx="104">
                  <c:v>1.7</c:v>
                </c:pt>
                <c:pt idx="105">
                  <c:v>0.3</c:v>
                </c:pt>
              </c:numCache>
            </c:numRef>
          </c:val>
          <c:extLst>
            <c:ext xmlns:c16="http://schemas.microsoft.com/office/drawing/2014/chart" uri="{C3380CC4-5D6E-409C-BE32-E72D297353CC}">
              <c16:uniqueId val="{00000002-2C97-4474-ABD1-28C9EF8BC30B}"/>
            </c:ext>
          </c:extLst>
        </c:ser>
        <c:dLbls>
          <c:showLegendKey val="0"/>
          <c:showVal val="0"/>
          <c:showCatName val="0"/>
          <c:showSerName val="0"/>
          <c:showPercent val="0"/>
          <c:showBubbleSize val="0"/>
        </c:dLbls>
        <c:gapWidth val="150"/>
        <c:axId val="917251832"/>
        <c:axId val="1"/>
      </c:barChart>
      <c:lineChart>
        <c:grouping val="standard"/>
        <c:varyColors val="0"/>
        <c:ser>
          <c:idx val="1"/>
          <c:order val="1"/>
          <c:tx>
            <c:strRef>
              <c:f>'Air AE-DDG16'!$I$9</c:f>
              <c:strCache>
                <c:ptCount val="1"/>
                <c:pt idx="0">
                  <c:v>Annual Average (Insoluble Solids)</c:v>
                </c:pt>
              </c:strCache>
            </c:strRef>
          </c:tx>
          <c:spPr>
            <a:ln>
              <a:solidFill>
                <a:srgbClr val="978C87"/>
              </a:solidFill>
            </a:ln>
          </c:spPr>
          <c:marker>
            <c:symbol val="none"/>
          </c:marker>
          <c:cat>
            <c:numRef>
              <c:f>'Air AE-DDG16'!$B$10:$B$115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AE-DDG16'!$I$10:$I$115</c:f>
              <c:numCache>
                <c:formatCode>0.0</c:formatCode>
                <c:ptCount val="106"/>
                <c:pt idx="0">
                  <c:v>0</c:v>
                </c:pt>
                <c:pt idx="1">
                  <c:v>0</c:v>
                </c:pt>
                <c:pt idx="2">
                  <c:v>0</c:v>
                </c:pt>
                <c:pt idx="3">
                  <c:v>0</c:v>
                </c:pt>
                <c:pt idx="4">
                  <c:v>0</c:v>
                </c:pt>
                <c:pt idx="5">
                  <c:v>0</c:v>
                </c:pt>
                <c:pt idx="6">
                  <c:v>0</c:v>
                </c:pt>
                <c:pt idx="7">
                  <c:v>0</c:v>
                </c:pt>
                <c:pt idx="8">
                  <c:v>0</c:v>
                </c:pt>
                <c:pt idx="9">
                  <c:v>0</c:v>
                </c:pt>
                <c:pt idx="10">
                  <c:v>0</c:v>
                </c:pt>
                <c:pt idx="11">
                  <c:v>1.7500000000000002</c:v>
                </c:pt>
                <c:pt idx="12">
                  <c:v>1.7583333333333337</c:v>
                </c:pt>
                <c:pt idx="13">
                  <c:v>1.5833333333333337</c:v>
                </c:pt>
                <c:pt idx="14">
                  <c:v>1.5999999999999999</c:v>
                </c:pt>
                <c:pt idx="15">
                  <c:v>1.5666666666666667</c:v>
                </c:pt>
                <c:pt idx="16">
                  <c:v>1.4916666666666665</c:v>
                </c:pt>
                <c:pt idx="17">
                  <c:v>1.3083333333333333</c:v>
                </c:pt>
                <c:pt idx="18">
                  <c:v>1.2916666666666665</c:v>
                </c:pt>
                <c:pt idx="19">
                  <c:v>1.2833333333333332</c:v>
                </c:pt>
                <c:pt idx="20">
                  <c:v>1.3499999999999999</c:v>
                </c:pt>
                <c:pt idx="21">
                  <c:v>1.2083333333333333</c:v>
                </c:pt>
                <c:pt idx="22">
                  <c:v>1.2083333333333333</c:v>
                </c:pt>
                <c:pt idx="23">
                  <c:v>1.1833333333333333</c:v>
                </c:pt>
                <c:pt idx="24">
                  <c:v>1.2</c:v>
                </c:pt>
                <c:pt idx="25">
                  <c:v>1.2166666666666668</c:v>
                </c:pt>
                <c:pt idx="26">
                  <c:v>1.1333333333333335</c:v>
                </c:pt>
                <c:pt idx="27">
                  <c:v>1.1333333333333335</c:v>
                </c:pt>
                <c:pt idx="28">
                  <c:v>1.175</c:v>
                </c:pt>
                <c:pt idx="29">
                  <c:v>1.1666666666666667</c:v>
                </c:pt>
                <c:pt idx="30">
                  <c:v>1.2</c:v>
                </c:pt>
                <c:pt idx="31">
                  <c:v>1.2416666666666665</c:v>
                </c:pt>
                <c:pt idx="32">
                  <c:v>1.175</c:v>
                </c:pt>
                <c:pt idx="33">
                  <c:v>1.2166666666666668</c:v>
                </c:pt>
                <c:pt idx="34">
                  <c:v>1.2166666666666668</c:v>
                </c:pt>
                <c:pt idx="35">
                  <c:v>1.2583333333333335</c:v>
                </c:pt>
                <c:pt idx="36">
                  <c:v>1.2333333333333334</c:v>
                </c:pt>
                <c:pt idx="37">
                  <c:v>1.2</c:v>
                </c:pt>
                <c:pt idx="38">
                  <c:v>1.2166666666666666</c:v>
                </c:pt>
                <c:pt idx="39">
                  <c:v>2.9166666666666665</c:v>
                </c:pt>
                <c:pt idx="40">
                  <c:v>2.9916666666666667</c:v>
                </c:pt>
                <c:pt idx="41">
                  <c:v>3.0250000000000004</c:v>
                </c:pt>
                <c:pt idx="42">
                  <c:v>2.9833333333333329</c:v>
                </c:pt>
                <c:pt idx="43">
                  <c:v>2.9083333333333337</c:v>
                </c:pt>
                <c:pt idx="44">
                  <c:v>2.9083333333333337</c:v>
                </c:pt>
                <c:pt idx="45">
                  <c:v>2.9000000000000004</c:v>
                </c:pt>
                <c:pt idx="46">
                  <c:v>2.85</c:v>
                </c:pt>
                <c:pt idx="47">
                  <c:v>2.8083333333333331</c:v>
                </c:pt>
                <c:pt idx="48">
                  <c:v>2.8249999999999997</c:v>
                </c:pt>
                <c:pt idx="49">
                  <c:v>2.8499999999999996</c:v>
                </c:pt>
                <c:pt idx="50">
                  <c:v>2.8666666666666667</c:v>
                </c:pt>
                <c:pt idx="51">
                  <c:v>1.1416666666666668</c:v>
                </c:pt>
                <c:pt idx="52">
                  <c:v>1.0166666666666668</c:v>
                </c:pt>
                <c:pt idx="53">
                  <c:v>0.94166666666666676</c:v>
                </c:pt>
                <c:pt idx="54">
                  <c:v>0.96666666666666667</c:v>
                </c:pt>
                <c:pt idx="55">
                  <c:v>0.93333333333333346</c:v>
                </c:pt>
                <c:pt idx="56">
                  <c:v>0.90833333333333333</c:v>
                </c:pt>
                <c:pt idx="57">
                  <c:v>0.85</c:v>
                </c:pt>
                <c:pt idx="58">
                  <c:v>0.89166666666666661</c:v>
                </c:pt>
                <c:pt idx="59">
                  <c:v>0.92499999999999982</c:v>
                </c:pt>
                <c:pt idx="60">
                  <c:v>0.93333333333333324</c:v>
                </c:pt>
                <c:pt idx="61">
                  <c:v>0.94166666666666654</c:v>
                </c:pt>
                <c:pt idx="62">
                  <c:v>0.90833333333333333</c:v>
                </c:pt>
                <c:pt idx="63">
                  <c:v>0.9</c:v>
                </c:pt>
                <c:pt idx="64">
                  <c:v>0.9</c:v>
                </c:pt>
                <c:pt idx="65">
                  <c:v>0.89166666666666661</c:v>
                </c:pt>
                <c:pt idx="66">
                  <c:v>0.85000000000000009</c:v>
                </c:pt>
                <c:pt idx="67">
                  <c:v>0.84166666666666679</c:v>
                </c:pt>
                <c:pt idx="68">
                  <c:v>0.8666666666666667</c:v>
                </c:pt>
                <c:pt idx="69">
                  <c:v>0.85000000000000009</c:v>
                </c:pt>
                <c:pt idx="70">
                  <c:v>0.81666666666666654</c:v>
                </c:pt>
                <c:pt idx="71">
                  <c:v>0.78333333333333333</c:v>
                </c:pt>
                <c:pt idx="72">
                  <c:v>0.9916666666666667</c:v>
                </c:pt>
                <c:pt idx="73">
                  <c:v>0.98333333333333339</c:v>
                </c:pt>
                <c:pt idx="74">
                  <c:v>1.0333333333333334</c:v>
                </c:pt>
                <c:pt idx="75">
                  <c:v>1.0583333333333333</c:v>
                </c:pt>
                <c:pt idx="76">
                  <c:v>1.0833333333333333</c:v>
                </c:pt>
                <c:pt idx="77">
                  <c:v>1.3166666666666667</c:v>
                </c:pt>
                <c:pt idx="78">
                  <c:v>1.3666666666666665</c:v>
                </c:pt>
                <c:pt idx="79">
                  <c:v>1.4416666666666667</c:v>
                </c:pt>
                <c:pt idx="80">
                  <c:v>1.4666666666666668</c:v>
                </c:pt>
                <c:pt idx="81">
                  <c:v>1.5916666666666668</c:v>
                </c:pt>
                <c:pt idx="82">
                  <c:v>1.6833333333333333</c:v>
                </c:pt>
                <c:pt idx="83">
                  <c:v>1.7416666666666665</c:v>
                </c:pt>
                <c:pt idx="84">
                  <c:v>1.5083333333333331</c:v>
                </c:pt>
                <c:pt idx="85">
                  <c:v>1.5083333333333331</c:v>
                </c:pt>
                <c:pt idx="86">
                  <c:v>1.4749999999999999</c:v>
                </c:pt>
                <c:pt idx="87">
                  <c:v>1.4666666666666666</c:v>
                </c:pt>
                <c:pt idx="88">
                  <c:v>1.4666666666666666</c:v>
                </c:pt>
                <c:pt idx="89">
                  <c:v>1.2749999999999999</c:v>
                </c:pt>
                <c:pt idx="90">
                  <c:v>1.2666666666666666</c:v>
                </c:pt>
                <c:pt idx="91">
                  <c:v>1.4749999999999999</c:v>
                </c:pt>
                <c:pt idx="92">
                  <c:v>1.5083333333333335</c:v>
                </c:pt>
                <c:pt idx="93">
                  <c:v>1.9333333333333336</c:v>
                </c:pt>
                <c:pt idx="94">
                  <c:v>1.9083333333333332</c:v>
                </c:pt>
                <c:pt idx="95">
                  <c:v>1.8499999999999999</c:v>
                </c:pt>
                <c:pt idx="96">
                  <c:v>1.8666666666666663</c:v>
                </c:pt>
                <c:pt idx="97">
                  <c:v>1.825</c:v>
                </c:pt>
                <c:pt idx="98">
                  <c:v>1.7916666666666663</c:v>
                </c:pt>
                <c:pt idx="99">
                  <c:v>1.791666666666667</c:v>
                </c:pt>
                <c:pt idx="100">
                  <c:v>1.7750000000000001</c:v>
                </c:pt>
                <c:pt idx="101">
                  <c:v>1.7583333333333335</c:v>
                </c:pt>
                <c:pt idx="102">
                  <c:v>1.7249999999999999</c:v>
                </c:pt>
                <c:pt idx="103">
                  <c:v>1.4583333333333333</c:v>
                </c:pt>
                <c:pt idx="104">
                  <c:v>1.5250000000000004</c:v>
                </c:pt>
                <c:pt idx="105">
                  <c:v>0.94999999999999984</c:v>
                </c:pt>
              </c:numCache>
            </c:numRef>
          </c:val>
          <c:smooth val="0"/>
          <c:extLst>
            <c:ext xmlns:c16="http://schemas.microsoft.com/office/drawing/2014/chart" uri="{C3380CC4-5D6E-409C-BE32-E72D297353CC}">
              <c16:uniqueId val="{00000003-2C97-4474-ABD1-28C9EF8BC30B}"/>
            </c:ext>
          </c:extLst>
        </c:ser>
        <c:ser>
          <c:idx val="2"/>
          <c:order val="2"/>
          <c:tx>
            <c:strRef>
              <c:f>'Air AE-DDG16'!$J$9</c:f>
              <c:strCache>
                <c:ptCount val="1"/>
                <c:pt idx="0">
                  <c:v>Amenity Goal</c:v>
                </c:pt>
              </c:strCache>
            </c:strRef>
          </c:tx>
          <c:spPr>
            <a:ln>
              <a:solidFill>
                <a:srgbClr val="86647A"/>
              </a:solidFill>
            </a:ln>
          </c:spPr>
          <c:marker>
            <c:symbol val="none"/>
          </c:marker>
          <c:cat>
            <c:numRef>
              <c:f>'Air AE-DDG16'!$B$10:$B$115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AE-DDG16'!$J$10:$J$115</c:f>
              <c:numCache>
                <c:formatCode>0</c:formatCode>
                <c:ptCount val="10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numCache>
            </c:numRef>
          </c:val>
          <c:smooth val="0"/>
          <c:extLst>
            <c:ext xmlns:c16="http://schemas.microsoft.com/office/drawing/2014/chart" uri="{C3380CC4-5D6E-409C-BE32-E72D297353CC}">
              <c16:uniqueId val="{00000004-2C97-4474-ABD1-28C9EF8BC30B}"/>
            </c:ext>
          </c:extLst>
        </c:ser>
        <c:dLbls>
          <c:showLegendKey val="0"/>
          <c:showVal val="0"/>
          <c:showCatName val="0"/>
          <c:showSerName val="0"/>
          <c:showPercent val="0"/>
          <c:showBubbleSize val="0"/>
        </c:dLbls>
        <c:marker val="1"/>
        <c:smooth val="0"/>
        <c:axId val="917251832"/>
        <c:axId val="1"/>
      </c:lineChart>
      <c:catAx>
        <c:axId val="91725183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7251832"/>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legendEntry>
        <c:idx val="4"/>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Insoluble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706911636045E-2"/>
          <c:y val="2.0240321522309711E-2"/>
        </c:manualLayout>
      </c:layout>
      <c:overlay val="0"/>
    </c:title>
    <c:autoTitleDeleted val="0"/>
    <c:plotArea>
      <c:layout/>
      <c:barChart>
        <c:barDir val="col"/>
        <c:grouping val="clustered"/>
        <c:varyColors val="0"/>
        <c:ser>
          <c:idx val="0"/>
          <c:order val="0"/>
          <c:tx>
            <c:strRef>
              <c:f>'Air AE-DDG16'!$H$9</c:f>
              <c:strCache>
                <c:ptCount val="1"/>
                <c:pt idx="0">
                  <c:v>Insoluble Solids (g/m2/month)</c:v>
                </c:pt>
              </c:strCache>
            </c:strRef>
          </c:tx>
          <c:spPr>
            <a:solidFill>
              <a:schemeClr val="tx1"/>
            </a:solidFill>
          </c:spPr>
          <c:invertIfNegative val="0"/>
          <c:cat>
            <c:numRef>
              <c:f>'Air AE-DDG16'!$B$10:$B$115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AE-DDG16'!$H$10:$H$115</c:f>
              <c:numCache>
                <c:formatCode>General</c:formatCode>
                <c:ptCount val="106"/>
                <c:pt idx="0">
                  <c:v>0.7</c:v>
                </c:pt>
                <c:pt idx="1">
                  <c:v>2.8</c:v>
                </c:pt>
                <c:pt idx="2">
                  <c:v>1.3</c:v>
                </c:pt>
                <c:pt idx="3">
                  <c:v>1.2</c:v>
                </c:pt>
                <c:pt idx="4">
                  <c:v>1.6</c:v>
                </c:pt>
                <c:pt idx="5">
                  <c:v>3.4</c:v>
                </c:pt>
                <c:pt idx="6">
                  <c:v>1.3</c:v>
                </c:pt>
                <c:pt idx="7">
                  <c:v>1.7</c:v>
                </c:pt>
                <c:pt idx="8">
                  <c:v>1.3</c:v>
                </c:pt>
                <c:pt idx="9">
                  <c:v>3</c:v>
                </c:pt>
                <c:pt idx="10">
                  <c:v>1.6</c:v>
                </c:pt>
                <c:pt idx="11">
                  <c:v>1.1000000000000001</c:v>
                </c:pt>
                <c:pt idx="12">
                  <c:v>0.8</c:v>
                </c:pt>
                <c:pt idx="13">
                  <c:v>0.7</c:v>
                </c:pt>
                <c:pt idx="14">
                  <c:v>1.5</c:v>
                </c:pt>
                <c:pt idx="15">
                  <c:v>0.8</c:v>
                </c:pt>
                <c:pt idx="16">
                  <c:v>0.7</c:v>
                </c:pt>
                <c:pt idx="17">
                  <c:v>1.2</c:v>
                </c:pt>
                <c:pt idx="18">
                  <c:v>1.1000000000000001</c:v>
                </c:pt>
                <c:pt idx="19">
                  <c:v>1.6</c:v>
                </c:pt>
                <c:pt idx="20">
                  <c:v>2.1</c:v>
                </c:pt>
                <c:pt idx="21">
                  <c:v>1.3</c:v>
                </c:pt>
                <c:pt idx="22">
                  <c:v>1.6</c:v>
                </c:pt>
                <c:pt idx="23">
                  <c:v>0.8</c:v>
                </c:pt>
                <c:pt idx="24">
                  <c:v>1</c:v>
                </c:pt>
                <c:pt idx="25">
                  <c:v>0.9</c:v>
                </c:pt>
                <c:pt idx="26">
                  <c:v>0.5</c:v>
                </c:pt>
                <c:pt idx="27">
                  <c:v>0.8</c:v>
                </c:pt>
                <c:pt idx="28">
                  <c:v>1.2</c:v>
                </c:pt>
                <c:pt idx="29">
                  <c:v>1.1000000000000001</c:v>
                </c:pt>
                <c:pt idx="30">
                  <c:v>1.5</c:v>
                </c:pt>
                <c:pt idx="31">
                  <c:v>2.1</c:v>
                </c:pt>
                <c:pt idx="32">
                  <c:v>1.3</c:v>
                </c:pt>
                <c:pt idx="33">
                  <c:v>1.8</c:v>
                </c:pt>
                <c:pt idx="34">
                  <c:v>1.6</c:v>
                </c:pt>
                <c:pt idx="35">
                  <c:v>1.3</c:v>
                </c:pt>
                <c:pt idx="36">
                  <c:v>0.7</c:v>
                </c:pt>
                <c:pt idx="37">
                  <c:v>0.5</c:v>
                </c:pt>
                <c:pt idx="38">
                  <c:v>0.7</c:v>
                </c:pt>
                <c:pt idx="39">
                  <c:v>21.2</c:v>
                </c:pt>
                <c:pt idx="40">
                  <c:v>2.1</c:v>
                </c:pt>
                <c:pt idx="41">
                  <c:v>1.5</c:v>
                </c:pt>
                <c:pt idx="42">
                  <c:v>1</c:v>
                </c:pt>
                <c:pt idx="43">
                  <c:v>1.2</c:v>
                </c:pt>
                <c:pt idx="44">
                  <c:v>1.3</c:v>
                </c:pt>
                <c:pt idx="45">
                  <c:v>1.7</c:v>
                </c:pt>
                <c:pt idx="46">
                  <c:v>1</c:v>
                </c:pt>
                <c:pt idx="47">
                  <c:v>0.8</c:v>
                </c:pt>
                <c:pt idx="48">
                  <c:v>0.9</c:v>
                </c:pt>
                <c:pt idx="49">
                  <c:v>0.8</c:v>
                </c:pt>
                <c:pt idx="50">
                  <c:v>0.9</c:v>
                </c:pt>
                <c:pt idx="51">
                  <c:v>0.5</c:v>
                </c:pt>
                <c:pt idx="52">
                  <c:v>0.6</c:v>
                </c:pt>
                <c:pt idx="53">
                  <c:v>0.6</c:v>
                </c:pt>
                <c:pt idx="54">
                  <c:v>1.3</c:v>
                </c:pt>
                <c:pt idx="55">
                  <c:v>0.8</c:v>
                </c:pt>
                <c:pt idx="56">
                  <c:v>1</c:v>
                </c:pt>
                <c:pt idx="57">
                  <c:v>1</c:v>
                </c:pt>
                <c:pt idx="58">
                  <c:v>1.5</c:v>
                </c:pt>
                <c:pt idx="59">
                  <c:v>1.2</c:v>
                </c:pt>
                <c:pt idx="60">
                  <c:v>1</c:v>
                </c:pt>
                <c:pt idx="61">
                  <c:v>0.9</c:v>
                </c:pt>
                <c:pt idx="62">
                  <c:v>0.5</c:v>
                </c:pt>
                <c:pt idx="63">
                  <c:v>0.4</c:v>
                </c:pt>
                <c:pt idx="64">
                  <c:v>0.6</c:v>
                </c:pt>
                <c:pt idx="65">
                  <c:v>0.5</c:v>
                </c:pt>
                <c:pt idx="66">
                  <c:v>0.8</c:v>
                </c:pt>
                <c:pt idx="67">
                  <c:v>0.7</c:v>
                </c:pt>
                <c:pt idx="68">
                  <c:v>1.3</c:v>
                </c:pt>
                <c:pt idx="69">
                  <c:v>0.8</c:v>
                </c:pt>
                <c:pt idx="70">
                  <c:v>1.1000000000000001</c:v>
                </c:pt>
                <c:pt idx="71">
                  <c:v>0.8</c:v>
                </c:pt>
                <c:pt idx="72">
                  <c:v>3.5</c:v>
                </c:pt>
                <c:pt idx="73">
                  <c:v>0.8</c:v>
                </c:pt>
                <c:pt idx="74">
                  <c:v>1.1000000000000001</c:v>
                </c:pt>
                <c:pt idx="75">
                  <c:v>0.7</c:v>
                </c:pt>
                <c:pt idx="76">
                  <c:v>0.9</c:v>
                </c:pt>
                <c:pt idx="77">
                  <c:v>3.3</c:v>
                </c:pt>
                <c:pt idx="78">
                  <c:v>1.4</c:v>
                </c:pt>
                <c:pt idx="79">
                  <c:v>1.6</c:v>
                </c:pt>
                <c:pt idx="80">
                  <c:v>1.6</c:v>
                </c:pt>
                <c:pt idx="81">
                  <c:v>2.2999999999999998</c:v>
                </c:pt>
                <c:pt idx="82">
                  <c:v>2.2000000000000002</c:v>
                </c:pt>
                <c:pt idx="83">
                  <c:v>1.5</c:v>
                </c:pt>
                <c:pt idx="84">
                  <c:v>0.7</c:v>
                </c:pt>
                <c:pt idx="85">
                  <c:v>0.8</c:v>
                </c:pt>
                <c:pt idx="86">
                  <c:v>0.7</c:v>
                </c:pt>
                <c:pt idx="87">
                  <c:v>0.6</c:v>
                </c:pt>
                <c:pt idx="88">
                  <c:v>0.9</c:v>
                </c:pt>
                <c:pt idx="89">
                  <c:v>1</c:v>
                </c:pt>
                <c:pt idx="90">
                  <c:v>1.3</c:v>
                </c:pt>
                <c:pt idx="91">
                  <c:v>4.0999999999999996</c:v>
                </c:pt>
                <c:pt idx="92">
                  <c:v>2</c:v>
                </c:pt>
                <c:pt idx="93">
                  <c:v>7.4</c:v>
                </c:pt>
                <c:pt idx="94">
                  <c:v>1.9</c:v>
                </c:pt>
                <c:pt idx="95">
                  <c:v>0.8</c:v>
                </c:pt>
                <c:pt idx="96">
                  <c:v>0.9</c:v>
                </c:pt>
                <c:pt idx="97">
                  <c:v>0.3</c:v>
                </c:pt>
                <c:pt idx="98">
                  <c:v>0.3</c:v>
                </c:pt>
                <c:pt idx="99">
                  <c:v>0.6</c:v>
                </c:pt>
                <c:pt idx="100">
                  <c:v>0.7</c:v>
                </c:pt>
                <c:pt idx="101">
                  <c:v>0.8</c:v>
                </c:pt>
                <c:pt idx="102">
                  <c:v>0.9</c:v>
                </c:pt>
                <c:pt idx="103">
                  <c:v>0.9</c:v>
                </c:pt>
                <c:pt idx="104">
                  <c:v>2.8</c:v>
                </c:pt>
                <c:pt idx="105">
                  <c:v>0.5</c:v>
                </c:pt>
              </c:numCache>
            </c:numRef>
          </c:val>
          <c:extLst>
            <c:ext xmlns:c16="http://schemas.microsoft.com/office/drawing/2014/chart" uri="{C3380CC4-5D6E-409C-BE32-E72D297353CC}">
              <c16:uniqueId val="{00000000-C12C-4614-BF6A-2CCC51F2BC75}"/>
            </c:ext>
          </c:extLst>
        </c:ser>
        <c:dLbls>
          <c:showLegendKey val="0"/>
          <c:showVal val="0"/>
          <c:showCatName val="0"/>
          <c:showSerName val="0"/>
          <c:showPercent val="0"/>
          <c:showBubbleSize val="0"/>
        </c:dLbls>
        <c:gapWidth val="150"/>
        <c:axId val="917240352"/>
        <c:axId val="1"/>
      </c:barChart>
      <c:lineChart>
        <c:grouping val="standard"/>
        <c:varyColors val="0"/>
        <c:ser>
          <c:idx val="1"/>
          <c:order val="1"/>
          <c:tx>
            <c:strRef>
              <c:f>'Air AE-DDG16'!$I$9</c:f>
              <c:strCache>
                <c:ptCount val="1"/>
                <c:pt idx="0">
                  <c:v>Annual Average (Insoluble Solids)</c:v>
                </c:pt>
              </c:strCache>
            </c:strRef>
          </c:tx>
          <c:marker>
            <c:symbol val="none"/>
          </c:marker>
          <c:cat>
            <c:numRef>
              <c:f>'Air AE-DDG16'!$B$10:$B$115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AE-DDG16'!$I$10:$I$115</c:f>
              <c:numCache>
                <c:formatCode>0.0</c:formatCode>
                <c:ptCount val="106"/>
                <c:pt idx="0">
                  <c:v>0</c:v>
                </c:pt>
                <c:pt idx="1">
                  <c:v>0</c:v>
                </c:pt>
                <c:pt idx="2">
                  <c:v>0</c:v>
                </c:pt>
                <c:pt idx="3">
                  <c:v>0</c:v>
                </c:pt>
                <c:pt idx="4">
                  <c:v>0</c:v>
                </c:pt>
                <c:pt idx="5">
                  <c:v>0</c:v>
                </c:pt>
                <c:pt idx="6">
                  <c:v>0</c:v>
                </c:pt>
                <c:pt idx="7">
                  <c:v>0</c:v>
                </c:pt>
                <c:pt idx="8">
                  <c:v>0</c:v>
                </c:pt>
                <c:pt idx="9">
                  <c:v>0</c:v>
                </c:pt>
                <c:pt idx="10">
                  <c:v>0</c:v>
                </c:pt>
                <c:pt idx="11">
                  <c:v>1.7500000000000002</c:v>
                </c:pt>
                <c:pt idx="12">
                  <c:v>1.7583333333333337</c:v>
                </c:pt>
                <c:pt idx="13">
                  <c:v>1.5833333333333337</c:v>
                </c:pt>
                <c:pt idx="14">
                  <c:v>1.5999999999999999</c:v>
                </c:pt>
                <c:pt idx="15">
                  <c:v>1.5666666666666667</c:v>
                </c:pt>
                <c:pt idx="16">
                  <c:v>1.4916666666666665</c:v>
                </c:pt>
                <c:pt idx="17">
                  <c:v>1.3083333333333333</c:v>
                </c:pt>
                <c:pt idx="18">
                  <c:v>1.2916666666666665</c:v>
                </c:pt>
                <c:pt idx="19">
                  <c:v>1.2833333333333332</c:v>
                </c:pt>
                <c:pt idx="20">
                  <c:v>1.3499999999999999</c:v>
                </c:pt>
                <c:pt idx="21">
                  <c:v>1.2083333333333333</c:v>
                </c:pt>
                <c:pt idx="22">
                  <c:v>1.2083333333333333</c:v>
                </c:pt>
                <c:pt idx="23">
                  <c:v>1.1833333333333333</c:v>
                </c:pt>
                <c:pt idx="24">
                  <c:v>1.2</c:v>
                </c:pt>
                <c:pt idx="25">
                  <c:v>1.2166666666666668</c:v>
                </c:pt>
                <c:pt idx="26">
                  <c:v>1.1333333333333335</c:v>
                </c:pt>
                <c:pt idx="27">
                  <c:v>1.1333333333333335</c:v>
                </c:pt>
                <c:pt idx="28">
                  <c:v>1.175</c:v>
                </c:pt>
                <c:pt idx="29">
                  <c:v>1.1666666666666667</c:v>
                </c:pt>
                <c:pt idx="30">
                  <c:v>1.2</c:v>
                </c:pt>
                <c:pt idx="31">
                  <c:v>1.2416666666666665</c:v>
                </c:pt>
                <c:pt idx="32">
                  <c:v>1.175</c:v>
                </c:pt>
                <c:pt idx="33">
                  <c:v>1.2166666666666668</c:v>
                </c:pt>
                <c:pt idx="34">
                  <c:v>1.2166666666666668</c:v>
                </c:pt>
                <c:pt idx="35">
                  <c:v>1.2583333333333335</c:v>
                </c:pt>
                <c:pt idx="36">
                  <c:v>1.2333333333333334</c:v>
                </c:pt>
                <c:pt idx="37">
                  <c:v>1.2</c:v>
                </c:pt>
                <c:pt idx="38">
                  <c:v>1.2166666666666666</c:v>
                </c:pt>
                <c:pt idx="39">
                  <c:v>2.9166666666666665</c:v>
                </c:pt>
                <c:pt idx="40">
                  <c:v>2.9916666666666667</c:v>
                </c:pt>
                <c:pt idx="41">
                  <c:v>3.0250000000000004</c:v>
                </c:pt>
                <c:pt idx="42">
                  <c:v>2.9833333333333329</c:v>
                </c:pt>
                <c:pt idx="43">
                  <c:v>2.9083333333333337</c:v>
                </c:pt>
                <c:pt idx="44">
                  <c:v>2.9083333333333337</c:v>
                </c:pt>
                <c:pt idx="45">
                  <c:v>2.9000000000000004</c:v>
                </c:pt>
                <c:pt idx="46">
                  <c:v>2.85</c:v>
                </c:pt>
                <c:pt idx="47">
                  <c:v>2.8083333333333331</c:v>
                </c:pt>
                <c:pt idx="48">
                  <c:v>2.8249999999999997</c:v>
                </c:pt>
                <c:pt idx="49">
                  <c:v>2.8499999999999996</c:v>
                </c:pt>
                <c:pt idx="50">
                  <c:v>2.8666666666666667</c:v>
                </c:pt>
                <c:pt idx="51">
                  <c:v>1.1416666666666668</c:v>
                </c:pt>
                <c:pt idx="52">
                  <c:v>1.0166666666666668</c:v>
                </c:pt>
                <c:pt idx="53">
                  <c:v>0.94166666666666676</c:v>
                </c:pt>
                <c:pt idx="54">
                  <c:v>0.96666666666666667</c:v>
                </c:pt>
                <c:pt idx="55">
                  <c:v>0.93333333333333346</c:v>
                </c:pt>
                <c:pt idx="56">
                  <c:v>0.90833333333333333</c:v>
                </c:pt>
                <c:pt idx="57">
                  <c:v>0.85</c:v>
                </c:pt>
                <c:pt idx="58">
                  <c:v>0.89166666666666661</c:v>
                </c:pt>
                <c:pt idx="59">
                  <c:v>0.92499999999999982</c:v>
                </c:pt>
                <c:pt idx="60">
                  <c:v>0.93333333333333324</c:v>
                </c:pt>
                <c:pt idx="61">
                  <c:v>0.94166666666666654</c:v>
                </c:pt>
                <c:pt idx="62">
                  <c:v>0.90833333333333333</c:v>
                </c:pt>
                <c:pt idx="63">
                  <c:v>0.9</c:v>
                </c:pt>
                <c:pt idx="64">
                  <c:v>0.9</c:v>
                </c:pt>
                <c:pt idx="65">
                  <c:v>0.89166666666666661</c:v>
                </c:pt>
                <c:pt idx="66">
                  <c:v>0.85000000000000009</c:v>
                </c:pt>
                <c:pt idx="67">
                  <c:v>0.84166666666666679</c:v>
                </c:pt>
                <c:pt idx="68">
                  <c:v>0.8666666666666667</c:v>
                </c:pt>
                <c:pt idx="69">
                  <c:v>0.85000000000000009</c:v>
                </c:pt>
                <c:pt idx="70">
                  <c:v>0.81666666666666654</c:v>
                </c:pt>
                <c:pt idx="71">
                  <c:v>0.78333333333333333</c:v>
                </c:pt>
                <c:pt idx="72">
                  <c:v>0.9916666666666667</c:v>
                </c:pt>
                <c:pt idx="73">
                  <c:v>0.98333333333333339</c:v>
                </c:pt>
                <c:pt idx="74">
                  <c:v>1.0333333333333334</c:v>
                </c:pt>
                <c:pt idx="75">
                  <c:v>1.0583333333333333</c:v>
                </c:pt>
                <c:pt idx="76">
                  <c:v>1.0833333333333333</c:v>
                </c:pt>
                <c:pt idx="77">
                  <c:v>1.3166666666666667</c:v>
                </c:pt>
                <c:pt idx="78">
                  <c:v>1.3666666666666665</c:v>
                </c:pt>
                <c:pt idx="79">
                  <c:v>1.4416666666666667</c:v>
                </c:pt>
                <c:pt idx="80">
                  <c:v>1.4666666666666668</c:v>
                </c:pt>
                <c:pt idx="81">
                  <c:v>1.5916666666666668</c:v>
                </c:pt>
                <c:pt idx="82">
                  <c:v>1.6833333333333333</c:v>
                </c:pt>
                <c:pt idx="83">
                  <c:v>1.7416666666666665</c:v>
                </c:pt>
                <c:pt idx="84">
                  <c:v>1.5083333333333331</c:v>
                </c:pt>
                <c:pt idx="85">
                  <c:v>1.5083333333333331</c:v>
                </c:pt>
                <c:pt idx="86">
                  <c:v>1.4749999999999999</c:v>
                </c:pt>
                <c:pt idx="87">
                  <c:v>1.4666666666666666</c:v>
                </c:pt>
                <c:pt idx="88">
                  <c:v>1.4666666666666666</c:v>
                </c:pt>
                <c:pt idx="89">
                  <c:v>1.2749999999999999</c:v>
                </c:pt>
                <c:pt idx="90">
                  <c:v>1.2666666666666666</c:v>
                </c:pt>
                <c:pt idx="91">
                  <c:v>1.4749999999999999</c:v>
                </c:pt>
                <c:pt idx="92">
                  <c:v>1.5083333333333335</c:v>
                </c:pt>
                <c:pt idx="93">
                  <c:v>1.9333333333333336</c:v>
                </c:pt>
                <c:pt idx="94">
                  <c:v>1.9083333333333332</c:v>
                </c:pt>
                <c:pt idx="95">
                  <c:v>1.8499999999999999</c:v>
                </c:pt>
                <c:pt idx="96">
                  <c:v>1.8666666666666663</c:v>
                </c:pt>
                <c:pt idx="97">
                  <c:v>1.825</c:v>
                </c:pt>
                <c:pt idx="98">
                  <c:v>1.7916666666666663</c:v>
                </c:pt>
                <c:pt idx="99">
                  <c:v>1.791666666666667</c:v>
                </c:pt>
                <c:pt idx="100">
                  <c:v>1.7750000000000001</c:v>
                </c:pt>
                <c:pt idx="101">
                  <c:v>1.7583333333333335</c:v>
                </c:pt>
                <c:pt idx="102">
                  <c:v>1.7249999999999999</c:v>
                </c:pt>
                <c:pt idx="103">
                  <c:v>1.4583333333333333</c:v>
                </c:pt>
                <c:pt idx="104">
                  <c:v>1.5250000000000004</c:v>
                </c:pt>
                <c:pt idx="105">
                  <c:v>0.94999999999999984</c:v>
                </c:pt>
              </c:numCache>
            </c:numRef>
          </c:val>
          <c:smooth val="0"/>
          <c:extLst>
            <c:ext xmlns:c16="http://schemas.microsoft.com/office/drawing/2014/chart" uri="{C3380CC4-5D6E-409C-BE32-E72D297353CC}">
              <c16:uniqueId val="{00000001-C12C-4614-BF6A-2CCC51F2BC75}"/>
            </c:ext>
          </c:extLst>
        </c:ser>
        <c:ser>
          <c:idx val="2"/>
          <c:order val="2"/>
          <c:tx>
            <c:strRef>
              <c:f>'Air AE-DDG16'!$J$9</c:f>
              <c:strCache>
                <c:ptCount val="1"/>
                <c:pt idx="0">
                  <c:v>Amenity Goal</c:v>
                </c:pt>
              </c:strCache>
            </c:strRef>
          </c:tx>
          <c:spPr>
            <a:ln>
              <a:solidFill>
                <a:srgbClr val="98A4AE"/>
              </a:solidFill>
            </a:ln>
          </c:spPr>
          <c:marker>
            <c:symbol val="none"/>
          </c:marker>
          <c:cat>
            <c:numRef>
              <c:f>'Air AE-DDG16'!$B$10:$B$115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AE-DDG16'!$J$10:$J$115</c:f>
              <c:numCache>
                <c:formatCode>0</c:formatCode>
                <c:ptCount val="10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numCache>
            </c:numRef>
          </c:val>
          <c:smooth val="0"/>
          <c:extLst>
            <c:ext xmlns:c16="http://schemas.microsoft.com/office/drawing/2014/chart" uri="{C3380CC4-5D6E-409C-BE32-E72D297353CC}">
              <c16:uniqueId val="{00000002-C12C-4614-BF6A-2CCC51F2BC75}"/>
            </c:ext>
          </c:extLst>
        </c:ser>
        <c:dLbls>
          <c:showLegendKey val="0"/>
          <c:showVal val="0"/>
          <c:showCatName val="0"/>
          <c:showSerName val="0"/>
          <c:showPercent val="0"/>
          <c:showBubbleSize val="0"/>
        </c:dLbls>
        <c:marker val="1"/>
        <c:smooth val="0"/>
        <c:axId val="917240352"/>
        <c:axId val="1"/>
      </c:lineChart>
      <c:catAx>
        <c:axId val="91724035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7240352"/>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Combustible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678256057296E-2"/>
          <c:y val="2.0240321522309711E-2"/>
        </c:manualLayout>
      </c:layout>
      <c:overlay val="0"/>
    </c:title>
    <c:autoTitleDeleted val="0"/>
    <c:plotArea>
      <c:layout/>
      <c:barChart>
        <c:barDir val="col"/>
        <c:grouping val="clustered"/>
        <c:varyColors val="0"/>
        <c:ser>
          <c:idx val="0"/>
          <c:order val="0"/>
          <c:tx>
            <c:strRef>
              <c:f>'Air AE-DDG16'!$G$9</c:f>
              <c:strCache>
                <c:ptCount val="1"/>
                <c:pt idx="0">
                  <c:v>Combustible Solids (g/m2/month)</c:v>
                </c:pt>
              </c:strCache>
            </c:strRef>
          </c:tx>
          <c:spPr>
            <a:solidFill>
              <a:schemeClr val="tx1"/>
            </a:solidFill>
          </c:spPr>
          <c:invertIfNegative val="0"/>
          <c:cat>
            <c:numRef>
              <c:f>'Air AE-DDG16'!$B$10:$B$115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AE-DDG16'!$G$10:$G$115</c:f>
              <c:numCache>
                <c:formatCode>General</c:formatCode>
                <c:ptCount val="106"/>
                <c:pt idx="0">
                  <c:v>0.3</c:v>
                </c:pt>
                <c:pt idx="1">
                  <c:v>1.4</c:v>
                </c:pt>
                <c:pt idx="2">
                  <c:v>0.6</c:v>
                </c:pt>
                <c:pt idx="3">
                  <c:v>0.4</c:v>
                </c:pt>
                <c:pt idx="4">
                  <c:v>0.5</c:v>
                </c:pt>
                <c:pt idx="5">
                  <c:v>1.3</c:v>
                </c:pt>
                <c:pt idx="6">
                  <c:v>0.6</c:v>
                </c:pt>
                <c:pt idx="7">
                  <c:v>0.7</c:v>
                </c:pt>
                <c:pt idx="8">
                  <c:v>0.5</c:v>
                </c:pt>
                <c:pt idx="9">
                  <c:v>1.4</c:v>
                </c:pt>
                <c:pt idx="10">
                  <c:v>0.8</c:v>
                </c:pt>
                <c:pt idx="11">
                  <c:v>0.5</c:v>
                </c:pt>
                <c:pt idx="12">
                  <c:v>0.3</c:v>
                </c:pt>
                <c:pt idx="13">
                  <c:v>0.3</c:v>
                </c:pt>
                <c:pt idx="14">
                  <c:v>0.5</c:v>
                </c:pt>
                <c:pt idx="15">
                  <c:v>0.2</c:v>
                </c:pt>
                <c:pt idx="16">
                  <c:v>0.3</c:v>
                </c:pt>
                <c:pt idx="17">
                  <c:v>0.5</c:v>
                </c:pt>
                <c:pt idx="18">
                  <c:v>0.4</c:v>
                </c:pt>
                <c:pt idx="19">
                  <c:v>0.8</c:v>
                </c:pt>
                <c:pt idx="20">
                  <c:v>0.9</c:v>
                </c:pt>
                <c:pt idx="21">
                  <c:v>0.7</c:v>
                </c:pt>
                <c:pt idx="22">
                  <c:v>0.8</c:v>
                </c:pt>
                <c:pt idx="23">
                  <c:v>0.3</c:v>
                </c:pt>
                <c:pt idx="24">
                  <c:v>0.7</c:v>
                </c:pt>
                <c:pt idx="25">
                  <c:v>0.4</c:v>
                </c:pt>
                <c:pt idx="26">
                  <c:v>0.3</c:v>
                </c:pt>
                <c:pt idx="27">
                  <c:v>0.4</c:v>
                </c:pt>
                <c:pt idx="28">
                  <c:v>0.7</c:v>
                </c:pt>
                <c:pt idx="29">
                  <c:v>0.7</c:v>
                </c:pt>
                <c:pt idx="30">
                  <c:v>0.8</c:v>
                </c:pt>
                <c:pt idx="31">
                  <c:v>0.9</c:v>
                </c:pt>
                <c:pt idx="32">
                  <c:v>0.6</c:v>
                </c:pt>
                <c:pt idx="33">
                  <c:v>1.3</c:v>
                </c:pt>
                <c:pt idx="34">
                  <c:v>0.8</c:v>
                </c:pt>
                <c:pt idx="35">
                  <c:v>0.6</c:v>
                </c:pt>
                <c:pt idx="36">
                  <c:v>0.2</c:v>
                </c:pt>
                <c:pt idx="37">
                  <c:v>0.2</c:v>
                </c:pt>
                <c:pt idx="38">
                  <c:v>0.4</c:v>
                </c:pt>
                <c:pt idx="39">
                  <c:v>2.5</c:v>
                </c:pt>
                <c:pt idx="40">
                  <c:v>0.8</c:v>
                </c:pt>
                <c:pt idx="41">
                  <c:v>0.8</c:v>
                </c:pt>
                <c:pt idx="42">
                  <c:v>0.5</c:v>
                </c:pt>
                <c:pt idx="43">
                  <c:v>0.7</c:v>
                </c:pt>
                <c:pt idx="44">
                  <c:v>0.5</c:v>
                </c:pt>
                <c:pt idx="45">
                  <c:v>1</c:v>
                </c:pt>
                <c:pt idx="46">
                  <c:v>0.6</c:v>
                </c:pt>
                <c:pt idx="47">
                  <c:v>0.4</c:v>
                </c:pt>
                <c:pt idx="48">
                  <c:v>0.5</c:v>
                </c:pt>
                <c:pt idx="49">
                  <c:v>0.3</c:v>
                </c:pt>
                <c:pt idx="50">
                  <c:v>0.6</c:v>
                </c:pt>
                <c:pt idx="51">
                  <c:v>0.3</c:v>
                </c:pt>
                <c:pt idx="52">
                  <c:v>0.4</c:v>
                </c:pt>
                <c:pt idx="53">
                  <c:v>0.4</c:v>
                </c:pt>
                <c:pt idx="54">
                  <c:v>0.7</c:v>
                </c:pt>
                <c:pt idx="55">
                  <c:v>0.4</c:v>
                </c:pt>
                <c:pt idx="56">
                  <c:v>0.5</c:v>
                </c:pt>
                <c:pt idx="57">
                  <c:v>0.5</c:v>
                </c:pt>
                <c:pt idx="58">
                  <c:v>0.8</c:v>
                </c:pt>
                <c:pt idx="59">
                  <c:v>0.9</c:v>
                </c:pt>
                <c:pt idx="60">
                  <c:v>0.7</c:v>
                </c:pt>
                <c:pt idx="61">
                  <c:v>0.1</c:v>
                </c:pt>
                <c:pt idx="62">
                  <c:v>0.3</c:v>
                </c:pt>
                <c:pt idx="63">
                  <c:v>0.2</c:v>
                </c:pt>
                <c:pt idx="64">
                  <c:v>0.4</c:v>
                </c:pt>
                <c:pt idx="65">
                  <c:v>0.1</c:v>
                </c:pt>
                <c:pt idx="66">
                  <c:v>0.1</c:v>
                </c:pt>
                <c:pt idx="67">
                  <c:v>0.3</c:v>
                </c:pt>
                <c:pt idx="68">
                  <c:v>0.7</c:v>
                </c:pt>
                <c:pt idx="69">
                  <c:v>0.5</c:v>
                </c:pt>
                <c:pt idx="70">
                  <c:v>0.4</c:v>
                </c:pt>
                <c:pt idx="71">
                  <c:v>0.3</c:v>
                </c:pt>
                <c:pt idx="72">
                  <c:v>2.2999999999999998</c:v>
                </c:pt>
                <c:pt idx="73">
                  <c:v>0.4</c:v>
                </c:pt>
                <c:pt idx="74">
                  <c:v>0.7</c:v>
                </c:pt>
                <c:pt idx="75">
                  <c:v>0.3</c:v>
                </c:pt>
                <c:pt idx="76">
                  <c:v>0.5</c:v>
                </c:pt>
                <c:pt idx="77">
                  <c:v>1.4</c:v>
                </c:pt>
                <c:pt idx="78">
                  <c:v>0.6</c:v>
                </c:pt>
                <c:pt idx="79">
                  <c:v>0.6</c:v>
                </c:pt>
                <c:pt idx="80">
                  <c:v>0.6</c:v>
                </c:pt>
                <c:pt idx="81">
                  <c:v>1.3</c:v>
                </c:pt>
                <c:pt idx="82">
                  <c:v>0.9</c:v>
                </c:pt>
                <c:pt idx="83">
                  <c:v>0.5</c:v>
                </c:pt>
                <c:pt idx="84">
                  <c:v>0.2</c:v>
                </c:pt>
                <c:pt idx="85">
                  <c:v>0.4</c:v>
                </c:pt>
                <c:pt idx="86">
                  <c:v>0.3</c:v>
                </c:pt>
                <c:pt idx="87">
                  <c:v>0.3</c:v>
                </c:pt>
                <c:pt idx="88">
                  <c:v>0.5</c:v>
                </c:pt>
                <c:pt idx="89">
                  <c:v>0.5</c:v>
                </c:pt>
                <c:pt idx="90">
                  <c:v>0.6</c:v>
                </c:pt>
                <c:pt idx="91">
                  <c:v>1.4</c:v>
                </c:pt>
                <c:pt idx="92">
                  <c:v>0.9</c:v>
                </c:pt>
                <c:pt idx="93">
                  <c:v>1.3</c:v>
                </c:pt>
                <c:pt idx="94">
                  <c:v>1.1000000000000001</c:v>
                </c:pt>
                <c:pt idx="95">
                  <c:v>0.3</c:v>
                </c:pt>
                <c:pt idx="96">
                  <c:v>0.5</c:v>
                </c:pt>
                <c:pt idx="97">
                  <c:v>0.1</c:v>
                </c:pt>
                <c:pt idx="98">
                  <c:v>0.1</c:v>
                </c:pt>
                <c:pt idx="99">
                  <c:v>0.3</c:v>
                </c:pt>
                <c:pt idx="100">
                  <c:v>0.4</c:v>
                </c:pt>
                <c:pt idx="101">
                  <c:v>0.3</c:v>
                </c:pt>
                <c:pt idx="102">
                  <c:v>0.5</c:v>
                </c:pt>
                <c:pt idx="103">
                  <c:v>0.4</c:v>
                </c:pt>
                <c:pt idx="104">
                  <c:v>1.7</c:v>
                </c:pt>
                <c:pt idx="105">
                  <c:v>0.3</c:v>
                </c:pt>
              </c:numCache>
            </c:numRef>
          </c:val>
          <c:extLst>
            <c:ext xmlns:c16="http://schemas.microsoft.com/office/drawing/2014/chart" uri="{C3380CC4-5D6E-409C-BE32-E72D297353CC}">
              <c16:uniqueId val="{00000000-0BF9-4D99-AC97-F118FEF2A625}"/>
            </c:ext>
          </c:extLst>
        </c:ser>
        <c:dLbls>
          <c:showLegendKey val="0"/>
          <c:showVal val="0"/>
          <c:showCatName val="0"/>
          <c:showSerName val="0"/>
          <c:showPercent val="0"/>
          <c:showBubbleSize val="0"/>
        </c:dLbls>
        <c:gapWidth val="150"/>
        <c:axId val="917243632"/>
        <c:axId val="1"/>
      </c:barChart>
      <c:catAx>
        <c:axId val="91724363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7243632"/>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Nickel</a:t>
            </a:r>
          </a:p>
        </c:rich>
      </c:tx>
      <c:layout>
        <c:manualLayout>
          <c:xMode val="edge"/>
          <c:yMode val="edge"/>
          <c:x val="1.4344670441342092E-2"/>
          <c:y val="2.0240364691255699E-2"/>
        </c:manualLayout>
      </c:layout>
      <c:overlay val="0"/>
    </c:title>
    <c:autoTitleDeleted val="0"/>
    <c:plotArea>
      <c:layout/>
      <c:barChart>
        <c:barDir val="col"/>
        <c:grouping val="clustered"/>
        <c:varyColors val="0"/>
        <c:ser>
          <c:idx val="0"/>
          <c:order val="0"/>
          <c:tx>
            <c:strRef>
              <c:f>'Water Quality Pt 10'!$AK$11</c:f>
              <c:strCache>
                <c:ptCount val="1"/>
                <c:pt idx="0">
                  <c:v>Ni Dissolved 
Nickel
(µg/L)</c:v>
                </c:pt>
              </c:strCache>
            </c:strRef>
          </c:tx>
          <c:spPr>
            <a:solidFill>
              <a:schemeClr val="tx1"/>
            </a:solidFill>
          </c:spPr>
          <c:invertIfNegative val="0"/>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10'!$AK$22:$AK$206</c:f>
              <c:numCache>
                <c:formatCode>General</c:formatCode>
                <c:ptCount val="185"/>
                <c:pt idx="0">
                  <c:v>109</c:v>
                </c:pt>
                <c:pt idx="1">
                  <c:v>91</c:v>
                </c:pt>
                <c:pt idx="2">
                  <c:v>105</c:v>
                </c:pt>
                <c:pt idx="3">
                  <c:v>90</c:v>
                </c:pt>
                <c:pt idx="4">
                  <c:v>118</c:v>
                </c:pt>
                <c:pt idx="5">
                  <c:v>95</c:v>
                </c:pt>
                <c:pt idx="6">
                  <c:v>93</c:v>
                </c:pt>
                <c:pt idx="7">
                  <c:v>108</c:v>
                </c:pt>
                <c:pt idx="8">
                  <c:v>0</c:v>
                </c:pt>
                <c:pt idx="9">
                  <c:v>57</c:v>
                </c:pt>
                <c:pt idx="10">
                  <c:v>60</c:v>
                </c:pt>
                <c:pt idx="11">
                  <c:v>79</c:v>
                </c:pt>
                <c:pt idx="12">
                  <c:v>72</c:v>
                </c:pt>
                <c:pt idx="13">
                  <c:v>77</c:v>
                </c:pt>
                <c:pt idx="14">
                  <c:v>82</c:v>
                </c:pt>
                <c:pt idx="15">
                  <c:v>90</c:v>
                </c:pt>
                <c:pt idx="16">
                  <c:v>108</c:v>
                </c:pt>
                <c:pt idx="17">
                  <c:v>99</c:v>
                </c:pt>
                <c:pt idx="18">
                  <c:v>102</c:v>
                </c:pt>
                <c:pt idx="19">
                  <c:v>107</c:v>
                </c:pt>
                <c:pt idx="20">
                  <c:v>114</c:v>
                </c:pt>
                <c:pt idx="21">
                  <c:v>104</c:v>
                </c:pt>
                <c:pt idx="22">
                  <c:v>128</c:v>
                </c:pt>
                <c:pt idx="23">
                  <c:v>138</c:v>
                </c:pt>
                <c:pt idx="24">
                  <c:v>172</c:v>
                </c:pt>
                <c:pt idx="25">
                  <c:v>135</c:v>
                </c:pt>
                <c:pt idx="26">
                  <c:v>142</c:v>
                </c:pt>
                <c:pt idx="27">
                  <c:v>166</c:v>
                </c:pt>
                <c:pt idx="28">
                  <c:v>174</c:v>
                </c:pt>
                <c:pt idx="29">
                  <c:v>130</c:v>
                </c:pt>
                <c:pt idx="30">
                  <c:v>140</c:v>
                </c:pt>
                <c:pt idx="31">
                  <c:v>144</c:v>
                </c:pt>
                <c:pt idx="32">
                  <c:v>146</c:v>
                </c:pt>
                <c:pt idx="33">
                  <c:v>152</c:v>
                </c:pt>
                <c:pt idx="34">
                  <c:v>149</c:v>
                </c:pt>
                <c:pt idx="35">
                  <c:v>137</c:v>
                </c:pt>
                <c:pt idx="36">
                  <c:v>182</c:v>
                </c:pt>
                <c:pt idx="37">
                  <c:v>166</c:v>
                </c:pt>
                <c:pt idx="38">
                  <c:v>168</c:v>
                </c:pt>
                <c:pt idx="39">
                  <c:v>178</c:v>
                </c:pt>
                <c:pt idx="40">
                  <c:v>188</c:v>
                </c:pt>
                <c:pt idx="41">
                  <c:v>175</c:v>
                </c:pt>
                <c:pt idx="42">
                  <c:v>164</c:v>
                </c:pt>
                <c:pt idx="43">
                  <c:v>187</c:v>
                </c:pt>
                <c:pt idx="44">
                  <c:v>207</c:v>
                </c:pt>
                <c:pt idx="45">
                  <c:v>152</c:v>
                </c:pt>
                <c:pt idx="46">
                  <c:v>164</c:v>
                </c:pt>
                <c:pt idx="47">
                  <c:v>146</c:v>
                </c:pt>
                <c:pt idx="48">
                  <c:v>142</c:v>
                </c:pt>
                <c:pt idx="49">
                  <c:v>116</c:v>
                </c:pt>
                <c:pt idx="50">
                  <c:v>154</c:v>
                </c:pt>
                <c:pt idx="51">
                  <c:v>151</c:v>
                </c:pt>
                <c:pt idx="52">
                  <c:v>134</c:v>
                </c:pt>
                <c:pt idx="53">
                  <c:v>141</c:v>
                </c:pt>
                <c:pt idx="54">
                  <c:v>158</c:v>
                </c:pt>
                <c:pt idx="55">
                  <c:v>147</c:v>
                </c:pt>
                <c:pt idx="56">
                  <c:v>170</c:v>
                </c:pt>
                <c:pt idx="57">
                  <c:v>66</c:v>
                </c:pt>
                <c:pt idx="58">
                  <c:v>162</c:v>
                </c:pt>
                <c:pt idx="59">
                  <c:v>170</c:v>
                </c:pt>
                <c:pt idx="60">
                  <c:v>197</c:v>
                </c:pt>
                <c:pt idx="61">
                  <c:v>198</c:v>
                </c:pt>
                <c:pt idx="62">
                  <c:v>217</c:v>
                </c:pt>
                <c:pt idx="63">
                  <c:v>225</c:v>
                </c:pt>
                <c:pt idx="64">
                  <c:v>191</c:v>
                </c:pt>
                <c:pt idx="65">
                  <c:v>184</c:v>
                </c:pt>
                <c:pt idx="66">
                  <c:v>200</c:v>
                </c:pt>
                <c:pt idx="67">
                  <c:v>224</c:v>
                </c:pt>
                <c:pt idx="68">
                  <c:v>134</c:v>
                </c:pt>
                <c:pt idx="69">
                  <c:v>25</c:v>
                </c:pt>
                <c:pt idx="70">
                  <c:v>107</c:v>
                </c:pt>
                <c:pt idx="71">
                  <c:v>110</c:v>
                </c:pt>
                <c:pt idx="72">
                  <c:v>126</c:v>
                </c:pt>
                <c:pt idx="73">
                  <c:v>176</c:v>
                </c:pt>
                <c:pt idx="74">
                  <c:v>112</c:v>
                </c:pt>
                <c:pt idx="75">
                  <c:v>135</c:v>
                </c:pt>
                <c:pt idx="76">
                  <c:v>0</c:v>
                </c:pt>
                <c:pt idx="77">
                  <c:v>143</c:v>
                </c:pt>
                <c:pt idx="78">
                  <c:v>152</c:v>
                </c:pt>
                <c:pt idx="79">
                  <c:v>136</c:v>
                </c:pt>
                <c:pt idx="80">
                  <c:v>160</c:v>
                </c:pt>
                <c:pt idx="81">
                  <c:v>199</c:v>
                </c:pt>
                <c:pt idx="82">
                  <c:v>0</c:v>
                </c:pt>
                <c:pt idx="83">
                  <c:v>0</c:v>
                </c:pt>
                <c:pt idx="84">
                  <c:v>184</c:v>
                </c:pt>
                <c:pt idx="85">
                  <c:v>189</c:v>
                </c:pt>
                <c:pt idx="86">
                  <c:v>205</c:v>
                </c:pt>
                <c:pt idx="87">
                  <c:v>195</c:v>
                </c:pt>
                <c:pt idx="88">
                  <c:v>200</c:v>
                </c:pt>
                <c:pt idx="89">
                  <c:v>72</c:v>
                </c:pt>
                <c:pt idx="90">
                  <c:v>84</c:v>
                </c:pt>
                <c:pt idx="91">
                  <c:v>94</c:v>
                </c:pt>
                <c:pt idx="92">
                  <c:v>105</c:v>
                </c:pt>
                <c:pt idx="93">
                  <c:v>103</c:v>
                </c:pt>
                <c:pt idx="94">
                  <c:v>131</c:v>
                </c:pt>
                <c:pt idx="95">
                  <c:v>107</c:v>
                </c:pt>
                <c:pt idx="96">
                  <c:v>89</c:v>
                </c:pt>
                <c:pt idx="97">
                  <c:v>96</c:v>
                </c:pt>
                <c:pt idx="98">
                  <c:v>88</c:v>
                </c:pt>
                <c:pt idx="99">
                  <c:v>99</c:v>
                </c:pt>
                <c:pt idx="100">
                  <c:v>80</c:v>
                </c:pt>
                <c:pt idx="101">
                  <c:v>61</c:v>
                </c:pt>
                <c:pt idx="102">
                  <c:v>68</c:v>
                </c:pt>
                <c:pt idx="103">
                  <c:v>100</c:v>
                </c:pt>
                <c:pt idx="104">
                  <c:v>88</c:v>
                </c:pt>
                <c:pt idx="105">
                  <c:v>74</c:v>
                </c:pt>
                <c:pt idx="106">
                  <c:v>59</c:v>
                </c:pt>
                <c:pt idx="107">
                  <c:v>65</c:v>
                </c:pt>
                <c:pt idx="108">
                  <c:v>99</c:v>
                </c:pt>
                <c:pt idx="109">
                  <c:v>107</c:v>
                </c:pt>
                <c:pt idx="110">
                  <c:v>98</c:v>
                </c:pt>
                <c:pt idx="111">
                  <c:v>110</c:v>
                </c:pt>
                <c:pt idx="112">
                  <c:v>102</c:v>
                </c:pt>
                <c:pt idx="113">
                  <c:v>89</c:v>
                </c:pt>
                <c:pt idx="114">
                  <c:v>83</c:v>
                </c:pt>
                <c:pt idx="115">
                  <c:v>68</c:v>
                </c:pt>
                <c:pt idx="116">
                  <c:v>78</c:v>
                </c:pt>
                <c:pt idx="117">
                  <c:v>92</c:v>
                </c:pt>
                <c:pt idx="118">
                  <c:v>94</c:v>
                </c:pt>
                <c:pt idx="119">
                  <c:v>96</c:v>
                </c:pt>
                <c:pt idx="120">
                  <c:v>114</c:v>
                </c:pt>
                <c:pt idx="121">
                  <c:v>113</c:v>
                </c:pt>
                <c:pt idx="122">
                  <c:v>107</c:v>
                </c:pt>
                <c:pt idx="123">
                  <c:v>108</c:v>
                </c:pt>
                <c:pt idx="124">
                  <c:v>94</c:v>
                </c:pt>
                <c:pt idx="125">
                  <c:v>110</c:v>
                </c:pt>
                <c:pt idx="126">
                  <c:v>76</c:v>
                </c:pt>
                <c:pt idx="127">
                  <c:v>116</c:v>
                </c:pt>
                <c:pt idx="128">
                  <c:v>94</c:v>
                </c:pt>
                <c:pt idx="129">
                  <c:v>94</c:v>
                </c:pt>
                <c:pt idx="130">
                  <c:v>104</c:v>
                </c:pt>
                <c:pt idx="131">
                  <c:v>31</c:v>
                </c:pt>
                <c:pt idx="132">
                  <c:v>60</c:v>
                </c:pt>
                <c:pt idx="133">
                  <c:v>134</c:v>
                </c:pt>
                <c:pt idx="134">
                  <c:v>90</c:v>
                </c:pt>
                <c:pt idx="135">
                  <c:v>90</c:v>
                </c:pt>
                <c:pt idx="136">
                  <c:v>122</c:v>
                </c:pt>
                <c:pt idx="137">
                  <c:v>87</c:v>
                </c:pt>
                <c:pt idx="138">
                  <c:v>77</c:v>
                </c:pt>
                <c:pt idx="139">
                  <c:v>127</c:v>
                </c:pt>
                <c:pt idx="140">
                  <c:v>74</c:v>
                </c:pt>
                <c:pt idx="141">
                  <c:v>86</c:v>
                </c:pt>
                <c:pt idx="142">
                  <c:v>66</c:v>
                </c:pt>
                <c:pt idx="143">
                  <c:v>39</c:v>
                </c:pt>
                <c:pt idx="144">
                  <c:v>36</c:v>
                </c:pt>
                <c:pt idx="145">
                  <c:v>85</c:v>
                </c:pt>
                <c:pt idx="146">
                  <c:v>31</c:v>
                </c:pt>
                <c:pt idx="147">
                  <c:v>42</c:v>
                </c:pt>
                <c:pt idx="148">
                  <c:v>48</c:v>
                </c:pt>
                <c:pt idx="149">
                  <c:v>71</c:v>
                </c:pt>
                <c:pt idx="150" formatCode="m/d/yyyy">
                  <c:v>0</c:v>
                </c:pt>
                <c:pt idx="151">
                  <c:v>24</c:v>
                </c:pt>
                <c:pt idx="152">
                  <c:v>26</c:v>
                </c:pt>
                <c:pt idx="153">
                  <c:v>38</c:v>
                </c:pt>
                <c:pt idx="154">
                  <c:v>30</c:v>
                </c:pt>
                <c:pt idx="155">
                  <c:v>31</c:v>
                </c:pt>
                <c:pt idx="156">
                  <c:v>9</c:v>
                </c:pt>
                <c:pt idx="157">
                  <c:v>14</c:v>
                </c:pt>
                <c:pt idx="158">
                  <c:v>22</c:v>
                </c:pt>
                <c:pt idx="159">
                  <c:v>15</c:v>
                </c:pt>
                <c:pt idx="160">
                  <c:v>17</c:v>
                </c:pt>
                <c:pt idx="161">
                  <c:v>20</c:v>
                </c:pt>
                <c:pt idx="162">
                  <c:v>25</c:v>
                </c:pt>
                <c:pt idx="163">
                  <c:v>28</c:v>
                </c:pt>
                <c:pt idx="164">
                  <c:v>17</c:v>
                </c:pt>
                <c:pt idx="165">
                  <c:v>16</c:v>
                </c:pt>
                <c:pt idx="166">
                  <c:v>20</c:v>
                </c:pt>
                <c:pt idx="167">
                  <c:v>21</c:v>
                </c:pt>
                <c:pt idx="168">
                  <c:v>25</c:v>
                </c:pt>
                <c:pt idx="169">
                  <c:v>27</c:v>
                </c:pt>
                <c:pt idx="170">
                  <c:v>30</c:v>
                </c:pt>
                <c:pt idx="171">
                  <c:v>28</c:v>
                </c:pt>
                <c:pt idx="172">
                  <c:v>23</c:v>
                </c:pt>
                <c:pt idx="173">
                  <c:v>23</c:v>
                </c:pt>
                <c:pt idx="174">
                  <c:v>16</c:v>
                </c:pt>
                <c:pt idx="175">
                  <c:v>12</c:v>
                </c:pt>
                <c:pt idx="176">
                  <c:v>5</c:v>
                </c:pt>
                <c:pt idx="177">
                  <c:v>16</c:v>
                </c:pt>
                <c:pt idx="178">
                  <c:v>15</c:v>
                </c:pt>
                <c:pt idx="179">
                  <c:v>13</c:v>
                </c:pt>
                <c:pt idx="180">
                  <c:v>9</c:v>
                </c:pt>
                <c:pt idx="181">
                  <c:v>13</c:v>
                </c:pt>
                <c:pt idx="182">
                  <c:v>17</c:v>
                </c:pt>
                <c:pt idx="183">
                  <c:v>11</c:v>
                </c:pt>
                <c:pt idx="184">
                  <c:v>11</c:v>
                </c:pt>
              </c:numCache>
            </c:numRef>
          </c:val>
          <c:extLst>
            <c:ext xmlns:c16="http://schemas.microsoft.com/office/drawing/2014/chart" uri="{C3380CC4-5D6E-409C-BE32-E72D297353CC}">
              <c16:uniqueId val="{00000000-1A21-4BC0-A830-AC1FA7DDDCC1}"/>
            </c:ext>
          </c:extLst>
        </c:ser>
        <c:dLbls>
          <c:showLegendKey val="0"/>
          <c:showVal val="0"/>
          <c:showCatName val="0"/>
          <c:showSerName val="0"/>
          <c:showPercent val="0"/>
          <c:showBubbleSize val="0"/>
        </c:dLbls>
        <c:gapWidth val="150"/>
        <c:axId val="524742920"/>
        <c:axId val="1"/>
      </c:barChart>
      <c:lineChart>
        <c:grouping val="standard"/>
        <c:varyColors val="0"/>
        <c:ser>
          <c:idx val="1"/>
          <c:order val="1"/>
          <c:tx>
            <c:strRef>
              <c:f>'Water Quality Pt 10'!$AL$11</c:f>
              <c:strCache>
                <c:ptCount val="1"/>
                <c:pt idx="0">
                  <c:v>Ni Dissolved 90 Percentile Limit</c:v>
                </c:pt>
              </c:strCache>
            </c:strRef>
          </c:tx>
          <c:spPr>
            <a:ln>
              <a:solidFill>
                <a:srgbClr val="A4C8E1"/>
              </a:solidFill>
            </a:ln>
          </c:spPr>
          <c:marker>
            <c:symbol val="none"/>
          </c:marker>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10'!$AL$22:$AL$206</c:f>
              <c:numCache>
                <c:formatCode>0</c:formatCode>
                <c:ptCount val="185"/>
                <c:pt idx="0">
                  <c:v>200</c:v>
                </c:pt>
                <c:pt idx="1">
                  <c:v>200</c:v>
                </c:pt>
                <c:pt idx="2">
                  <c:v>200</c:v>
                </c:pt>
                <c:pt idx="3">
                  <c:v>200</c:v>
                </c:pt>
                <c:pt idx="4">
                  <c:v>200</c:v>
                </c:pt>
                <c:pt idx="5">
                  <c:v>200</c:v>
                </c:pt>
                <c:pt idx="6">
                  <c:v>200</c:v>
                </c:pt>
                <c:pt idx="7">
                  <c:v>200</c:v>
                </c:pt>
                <c:pt idx="8">
                  <c:v>200</c:v>
                </c:pt>
                <c:pt idx="9">
                  <c:v>200</c:v>
                </c:pt>
                <c:pt idx="10">
                  <c:v>200</c:v>
                </c:pt>
                <c:pt idx="11">
                  <c:v>200</c:v>
                </c:pt>
                <c:pt idx="12">
                  <c:v>200</c:v>
                </c:pt>
                <c:pt idx="13">
                  <c:v>200</c:v>
                </c:pt>
                <c:pt idx="14">
                  <c:v>200</c:v>
                </c:pt>
                <c:pt idx="15">
                  <c:v>200</c:v>
                </c:pt>
                <c:pt idx="16">
                  <c:v>200</c:v>
                </c:pt>
                <c:pt idx="17">
                  <c:v>200</c:v>
                </c:pt>
                <c:pt idx="18">
                  <c:v>200</c:v>
                </c:pt>
                <c:pt idx="19">
                  <c:v>200</c:v>
                </c:pt>
                <c:pt idx="20">
                  <c:v>200</c:v>
                </c:pt>
                <c:pt idx="21">
                  <c:v>200</c:v>
                </c:pt>
                <c:pt idx="22">
                  <c:v>200</c:v>
                </c:pt>
                <c:pt idx="23">
                  <c:v>200</c:v>
                </c:pt>
                <c:pt idx="24">
                  <c:v>200</c:v>
                </c:pt>
                <c:pt idx="25">
                  <c:v>200</c:v>
                </c:pt>
                <c:pt idx="26">
                  <c:v>200</c:v>
                </c:pt>
                <c:pt idx="27">
                  <c:v>200</c:v>
                </c:pt>
                <c:pt idx="28">
                  <c:v>200</c:v>
                </c:pt>
                <c:pt idx="29">
                  <c:v>200</c:v>
                </c:pt>
                <c:pt idx="30">
                  <c:v>200</c:v>
                </c:pt>
                <c:pt idx="31">
                  <c:v>200</c:v>
                </c:pt>
                <c:pt idx="32">
                  <c:v>200</c:v>
                </c:pt>
                <c:pt idx="33">
                  <c:v>200</c:v>
                </c:pt>
                <c:pt idx="34">
                  <c:v>200</c:v>
                </c:pt>
                <c:pt idx="35">
                  <c:v>200</c:v>
                </c:pt>
                <c:pt idx="36">
                  <c:v>200</c:v>
                </c:pt>
                <c:pt idx="37">
                  <c:v>200</c:v>
                </c:pt>
                <c:pt idx="38">
                  <c:v>200</c:v>
                </c:pt>
                <c:pt idx="39">
                  <c:v>200</c:v>
                </c:pt>
                <c:pt idx="40">
                  <c:v>200</c:v>
                </c:pt>
                <c:pt idx="41">
                  <c:v>200</c:v>
                </c:pt>
                <c:pt idx="42">
                  <c:v>200</c:v>
                </c:pt>
                <c:pt idx="43">
                  <c:v>200</c:v>
                </c:pt>
                <c:pt idx="44">
                  <c:v>200</c:v>
                </c:pt>
                <c:pt idx="45">
                  <c:v>200</c:v>
                </c:pt>
                <c:pt idx="46">
                  <c:v>200</c:v>
                </c:pt>
                <c:pt idx="47">
                  <c:v>200</c:v>
                </c:pt>
                <c:pt idx="48">
                  <c:v>200</c:v>
                </c:pt>
                <c:pt idx="49">
                  <c:v>200</c:v>
                </c:pt>
                <c:pt idx="50">
                  <c:v>200</c:v>
                </c:pt>
                <c:pt idx="51">
                  <c:v>200</c:v>
                </c:pt>
                <c:pt idx="52">
                  <c:v>200</c:v>
                </c:pt>
                <c:pt idx="53">
                  <c:v>200</c:v>
                </c:pt>
                <c:pt idx="54">
                  <c:v>200</c:v>
                </c:pt>
                <c:pt idx="55">
                  <c:v>200</c:v>
                </c:pt>
                <c:pt idx="56">
                  <c:v>200</c:v>
                </c:pt>
                <c:pt idx="57">
                  <c:v>200</c:v>
                </c:pt>
                <c:pt idx="58">
                  <c:v>200</c:v>
                </c:pt>
                <c:pt idx="59">
                  <c:v>200</c:v>
                </c:pt>
                <c:pt idx="60">
                  <c:v>200</c:v>
                </c:pt>
                <c:pt idx="61">
                  <c:v>200</c:v>
                </c:pt>
                <c:pt idx="62">
                  <c:v>200</c:v>
                </c:pt>
                <c:pt idx="63">
                  <c:v>200</c:v>
                </c:pt>
                <c:pt idx="64">
                  <c:v>200</c:v>
                </c:pt>
                <c:pt idx="65">
                  <c:v>200</c:v>
                </c:pt>
                <c:pt idx="66">
                  <c:v>200</c:v>
                </c:pt>
                <c:pt idx="67">
                  <c:v>200</c:v>
                </c:pt>
                <c:pt idx="68">
                  <c:v>200</c:v>
                </c:pt>
                <c:pt idx="69">
                  <c:v>200</c:v>
                </c:pt>
                <c:pt idx="70">
                  <c:v>200</c:v>
                </c:pt>
                <c:pt idx="71">
                  <c:v>200</c:v>
                </c:pt>
                <c:pt idx="72">
                  <c:v>200</c:v>
                </c:pt>
                <c:pt idx="73">
                  <c:v>200</c:v>
                </c:pt>
                <c:pt idx="74">
                  <c:v>200</c:v>
                </c:pt>
                <c:pt idx="75">
                  <c:v>200</c:v>
                </c:pt>
                <c:pt idx="76">
                  <c:v>200</c:v>
                </c:pt>
                <c:pt idx="77">
                  <c:v>200</c:v>
                </c:pt>
                <c:pt idx="78">
                  <c:v>200</c:v>
                </c:pt>
                <c:pt idx="79">
                  <c:v>200</c:v>
                </c:pt>
                <c:pt idx="80">
                  <c:v>200</c:v>
                </c:pt>
                <c:pt idx="81">
                  <c:v>200</c:v>
                </c:pt>
                <c:pt idx="82">
                  <c:v>200</c:v>
                </c:pt>
                <c:pt idx="83">
                  <c:v>200</c:v>
                </c:pt>
                <c:pt idx="84">
                  <c:v>200</c:v>
                </c:pt>
                <c:pt idx="85">
                  <c:v>200</c:v>
                </c:pt>
                <c:pt idx="86">
                  <c:v>200</c:v>
                </c:pt>
                <c:pt idx="87">
                  <c:v>200</c:v>
                </c:pt>
                <c:pt idx="88">
                  <c:v>200</c:v>
                </c:pt>
                <c:pt idx="89">
                  <c:v>200</c:v>
                </c:pt>
                <c:pt idx="90">
                  <c:v>200</c:v>
                </c:pt>
                <c:pt idx="91">
                  <c:v>200</c:v>
                </c:pt>
                <c:pt idx="92">
                  <c:v>200</c:v>
                </c:pt>
                <c:pt idx="93">
                  <c:v>200</c:v>
                </c:pt>
                <c:pt idx="94">
                  <c:v>200</c:v>
                </c:pt>
                <c:pt idx="95">
                  <c:v>200</c:v>
                </c:pt>
                <c:pt idx="96">
                  <c:v>200</c:v>
                </c:pt>
                <c:pt idx="97">
                  <c:v>200</c:v>
                </c:pt>
                <c:pt idx="98">
                  <c:v>200</c:v>
                </c:pt>
                <c:pt idx="99">
                  <c:v>200</c:v>
                </c:pt>
                <c:pt idx="100">
                  <c:v>200</c:v>
                </c:pt>
                <c:pt idx="101">
                  <c:v>200</c:v>
                </c:pt>
                <c:pt idx="102">
                  <c:v>200</c:v>
                </c:pt>
                <c:pt idx="103">
                  <c:v>200</c:v>
                </c:pt>
                <c:pt idx="104">
                  <c:v>200</c:v>
                </c:pt>
                <c:pt idx="105">
                  <c:v>200</c:v>
                </c:pt>
                <c:pt idx="106">
                  <c:v>200</c:v>
                </c:pt>
                <c:pt idx="107">
                  <c:v>200</c:v>
                </c:pt>
                <c:pt idx="108">
                  <c:v>200</c:v>
                </c:pt>
                <c:pt idx="109">
                  <c:v>200</c:v>
                </c:pt>
                <c:pt idx="110">
                  <c:v>200</c:v>
                </c:pt>
                <c:pt idx="111">
                  <c:v>200</c:v>
                </c:pt>
                <c:pt idx="112">
                  <c:v>200</c:v>
                </c:pt>
                <c:pt idx="113">
                  <c:v>200</c:v>
                </c:pt>
                <c:pt idx="114">
                  <c:v>200</c:v>
                </c:pt>
                <c:pt idx="115">
                  <c:v>200</c:v>
                </c:pt>
                <c:pt idx="116">
                  <c:v>200</c:v>
                </c:pt>
                <c:pt idx="117">
                  <c:v>200</c:v>
                </c:pt>
                <c:pt idx="118">
                  <c:v>200</c:v>
                </c:pt>
                <c:pt idx="119">
                  <c:v>200</c:v>
                </c:pt>
                <c:pt idx="120">
                  <c:v>200</c:v>
                </c:pt>
                <c:pt idx="121">
                  <c:v>200</c:v>
                </c:pt>
                <c:pt idx="122">
                  <c:v>200</c:v>
                </c:pt>
                <c:pt idx="123">
                  <c:v>200</c:v>
                </c:pt>
                <c:pt idx="124">
                  <c:v>200</c:v>
                </c:pt>
                <c:pt idx="125">
                  <c:v>200</c:v>
                </c:pt>
                <c:pt idx="126">
                  <c:v>200</c:v>
                </c:pt>
                <c:pt idx="127">
                  <c:v>200</c:v>
                </c:pt>
                <c:pt idx="128">
                  <c:v>200</c:v>
                </c:pt>
                <c:pt idx="129">
                  <c:v>200</c:v>
                </c:pt>
                <c:pt idx="130">
                  <c:v>200</c:v>
                </c:pt>
                <c:pt idx="131">
                  <c:v>200</c:v>
                </c:pt>
                <c:pt idx="132">
                  <c:v>200</c:v>
                </c:pt>
                <c:pt idx="133">
                  <c:v>200</c:v>
                </c:pt>
                <c:pt idx="134">
                  <c:v>200</c:v>
                </c:pt>
                <c:pt idx="135">
                  <c:v>200</c:v>
                </c:pt>
                <c:pt idx="136">
                  <c:v>200</c:v>
                </c:pt>
                <c:pt idx="137">
                  <c:v>200</c:v>
                </c:pt>
                <c:pt idx="138">
                  <c:v>200</c:v>
                </c:pt>
                <c:pt idx="139">
                  <c:v>200</c:v>
                </c:pt>
                <c:pt idx="140">
                  <c:v>200</c:v>
                </c:pt>
                <c:pt idx="141">
                  <c:v>200</c:v>
                </c:pt>
                <c:pt idx="142">
                  <c:v>200</c:v>
                </c:pt>
                <c:pt idx="143">
                  <c:v>200</c:v>
                </c:pt>
                <c:pt idx="144">
                  <c:v>200</c:v>
                </c:pt>
                <c:pt idx="145">
                  <c:v>200</c:v>
                </c:pt>
                <c:pt idx="146">
                  <c:v>200</c:v>
                </c:pt>
                <c:pt idx="147">
                  <c:v>200</c:v>
                </c:pt>
                <c:pt idx="148">
                  <c:v>200</c:v>
                </c:pt>
                <c:pt idx="149">
                  <c:v>200</c:v>
                </c:pt>
                <c:pt idx="150">
                  <c:v>200</c:v>
                </c:pt>
                <c:pt idx="151">
                  <c:v>200</c:v>
                </c:pt>
                <c:pt idx="152">
                  <c:v>200</c:v>
                </c:pt>
                <c:pt idx="153">
                  <c:v>200</c:v>
                </c:pt>
                <c:pt idx="154">
                  <c:v>200</c:v>
                </c:pt>
                <c:pt idx="155">
                  <c:v>200</c:v>
                </c:pt>
                <c:pt idx="156">
                  <c:v>200</c:v>
                </c:pt>
                <c:pt idx="157">
                  <c:v>200</c:v>
                </c:pt>
                <c:pt idx="158">
                  <c:v>200</c:v>
                </c:pt>
                <c:pt idx="159">
                  <c:v>200</c:v>
                </c:pt>
                <c:pt idx="160">
                  <c:v>200</c:v>
                </c:pt>
                <c:pt idx="161">
                  <c:v>200</c:v>
                </c:pt>
                <c:pt idx="162">
                  <c:v>200</c:v>
                </c:pt>
                <c:pt idx="163">
                  <c:v>200</c:v>
                </c:pt>
                <c:pt idx="164">
                  <c:v>200</c:v>
                </c:pt>
                <c:pt idx="165">
                  <c:v>200</c:v>
                </c:pt>
                <c:pt idx="166">
                  <c:v>200</c:v>
                </c:pt>
                <c:pt idx="167">
                  <c:v>200</c:v>
                </c:pt>
                <c:pt idx="168" formatCode="General">
                  <c:v>200</c:v>
                </c:pt>
                <c:pt idx="169" formatCode="General">
                  <c:v>200</c:v>
                </c:pt>
                <c:pt idx="170" formatCode="General">
                  <c:v>200</c:v>
                </c:pt>
                <c:pt idx="171" formatCode="General">
                  <c:v>200</c:v>
                </c:pt>
                <c:pt idx="172" formatCode="General">
                  <c:v>200</c:v>
                </c:pt>
                <c:pt idx="173" formatCode="General">
                  <c:v>200</c:v>
                </c:pt>
                <c:pt idx="174" formatCode="General">
                  <c:v>200</c:v>
                </c:pt>
                <c:pt idx="175" formatCode="General">
                  <c:v>200</c:v>
                </c:pt>
                <c:pt idx="176" formatCode="General">
                  <c:v>200</c:v>
                </c:pt>
                <c:pt idx="177" formatCode="General">
                  <c:v>200</c:v>
                </c:pt>
                <c:pt idx="178" formatCode="General">
                  <c:v>200</c:v>
                </c:pt>
                <c:pt idx="179" formatCode="General">
                  <c:v>200</c:v>
                </c:pt>
                <c:pt idx="180" formatCode="General">
                  <c:v>200</c:v>
                </c:pt>
                <c:pt idx="181" formatCode="General">
                  <c:v>200</c:v>
                </c:pt>
                <c:pt idx="182" formatCode="General">
                  <c:v>200</c:v>
                </c:pt>
                <c:pt idx="183" formatCode="General">
                  <c:v>200</c:v>
                </c:pt>
                <c:pt idx="184" formatCode="General">
                  <c:v>200</c:v>
                </c:pt>
              </c:numCache>
            </c:numRef>
          </c:val>
          <c:smooth val="0"/>
          <c:extLst>
            <c:ext xmlns:c16="http://schemas.microsoft.com/office/drawing/2014/chart" uri="{C3380CC4-5D6E-409C-BE32-E72D297353CC}">
              <c16:uniqueId val="{00000001-1A21-4BC0-A830-AC1FA7DDDCC1}"/>
            </c:ext>
          </c:extLst>
        </c:ser>
        <c:dLbls>
          <c:showLegendKey val="0"/>
          <c:showVal val="0"/>
          <c:showCatName val="0"/>
          <c:showSerName val="0"/>
          <c:showPercent val="0"/>
          <c:showBubbleSize val="0"/>
        </c:dLbls>
        <c:marker val="1"/>
        <c:smooth val="0"/>
        <c:axId val="524742920"/>
        <c:axId val="1"/>
      </c:lineChart>
      <c:catAx>
        <c:axId val="52474292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4742920"/>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Insoluble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703543433394E-2"/>
          <c:y val="2.024026370071887E-2"/>
        </c:manualLayout>
      </c:layout>
      <c:overlay val="0"/>
    </c:title>
    <c:autoTitleDeleted val="0"/>
    <c:plotArea>
      <c:layout>
        <c:manualLayout>
          <c:layoutTarget val="inner"/>
          <c:xMode val="edge"/>
          <c:yMode val="edge"/>
          <c:x val="4.3726504095953779E-2"/>
          <c:y val="0.14194420140067585"/>
          <c:w val="0.84489634294147209"/>
          <c:h val="0.62925649063708355"/>
        </c:manualLayout>
      </c:layout>
      <c:barChart>
        <c:barDir val="col"/>
        <c:grouping val="clustered"/>
        <c:varyColors val="0"/>
        <c:ser>
          <c:idx val="0"/>
          <c:order val="0"/>
          <c:tx>
            <c:strRef>
              <c:f>'Air AE-DDG17'!$H$9</c:f>
              <c:strCache>
                <c:ptCount val="1"/>
                <c:pt idx="0">
                  <c:v>Insoluble Solids (g/m2/month)</c:v>
                </c:pt>
              </c:strCache>
            </c:strRef>
          </c:tx>
          <c:spPr>
            <a:solidFill>
              <a:schemeClr val="tx1"/>
            </a:solidFill>
          </c:spPr>
          <c:invertIfNegative val="0"/>
          <c:cat>
            <c:numRef>
              <c:f>'Air AE-DDG17'!$B$10:$B$115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42917</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AE-DDG17'!$H$10:$H$115</c:f>
              <c:numCache>
                <c:formatCode>0.0</c:formatCode>
                <c:ptCount val="106"/>
                <c:pt idx="0">
                  <c:v>3</c:v>
                </c:pt>
                <c:pt idx="1">
                  <c:v>0.9</c:v>
                </c:pt>
                <c:pt idx="2">
                  <c:v>4</c:v>
                </c:pt>
                <c:pt idx="3">
                  <c:v>2.6</c:v>
                </c:pt>
                <c:pt idx="4">
                  <c:v>3.6</c:v>
                </c:pt>
                <c:pt idx="5">
                  <c:v>2</c:v>
                </c:pt>
                <c:pt idx="6">
                  <c:v>2.1</c:v>
                </c:pt>
                <c:pt idx="7">
                  <c:v>2.8</c:v>
                </c:pt>
                <c:pt idx="8">
                  <c:v>1.4</c:v>
                </c:pt>
                <c:pt idx="9">
                  <c:v>5.4</c:v>
                </c:pt>
                <c:pt idx="10">
                  <c:v>2.2000000000000002</c:v>
                </c:pt>
                <c:pt idx="11">
                  <c:v>2.4</c:v>
                </c:pt>
                <c:pt idx="12">
                  <c:v>2.5</c:v>
                </c:pt>
                <c:pt idx="13">
                  <c:v>1.9</c:v>
                </c:pt>
                <c:pt idx="14">
                  <c:v>1.6</c:v>
                </c:pt>
                <c:pt idx="15">
                  <c:v>2.4</c:v>
                </c:pt>
                <c:pt idx="16">
                  <c:v>1.3</c:v>
                </c:pt>
                <c:pt idx="17">
                  <c:v>1.7</c:v>
                </c:pt>
                <c:pt idx="18">
                  <c:v>2.4</c:v>
                </c:pt>
                <c:pt idx="19">
                  <c:v>2.2999999999999998</c:v>
                </c:pt>
                <c:pt idx="20">
                  <c:v>4.3</c:v>
                </c:pt>
                <c:pt idx="21">
                  <c:v>2</c:v>
                </c:pt>
                <c:pt idx="22">
                  <c:v>3.6</c:v>
                </c:pt>
                <c:pt idx="23">
                  <c:v>0.9</c:v>
                </c:pt>
                <c:pt idx="24">
                  <c:v>1.2</c:v>
                </c:pt>
                <c:pt idx="25">
                  <c:v>1.2</c:v>
                </c:pt>
                <c:pt idx="26">
                  <c:v>0.9</c:v>
                </c:pt>
                <c:pt idx="27">
                  <c:v>3.4</c:v>
                </c:pt>
                <c:pt idx="28">
                  <c:v>5.8</c:v>
                </c:pt>
                <c:pt idx="29">
                  <c:v>3.3</c:v>
                </c:pt>
                <c:pt idx="30">
                  <c:v>4.2</c:v>
                </c:pt>
                <c:pt idx="31">
                  <c:v>3.3</c:v>
                </c:pt>
                <c:pt idx="32">
                  <c:v>3</c:v>
                </c:pt>
                <c:pt idx="33">
                  <c:v>2.8</c:v>
                </c:pt>
                <c:pt idx="34">
                  <c:v>3.8</c:v>
                </c:pt>
                <c:pt idx="35">
                  <c:v>2.2000000000000002</c:v>
                </c:pt>
                <c:pt idx="36">
                  <c:v>1.8</c:v>
                </c:pt>
                <c:pt idx="37">
                  <c:v>1.3</c:v>
                </c:pt>
                <c:pt idx="38">
                  <c:v>5.3</c:v>
                </c:pt>
                <c:pt idx="39">
                  <c:v>4.7</c:v>
                </c:pt>
                <c:pt idx="40">
                  <c:v>2.5</c:v>
                </c:pt>
                <c:pt idx="41">
                  <c:v>2.2999999999999998</c:v>
                </c:pt>
                <c:pt idx="42">
                  <c:v>2.2999999999999998</c:v>
                </c:pt>
                <c:pt idx="43">
                  <c:v>2.7</c:v>
                </c:pt>
                <c:pt idx="44">
                  <c:v>2</c:v>
                </c:pt>
                <c:pt idx="45">
                  <c:v>2.4</c:v>
                </c:pt>
                <c:pt idx="46">
                  <c:v>2.2999999999999998</c:v>
                </c:pt>
                <c:pt idx="47">
                  <c:v>3.2</c:v>
                </c:pt>
                <c:pt idx="48">
                  <c:v>2.2999999999999998</c:v>
                </c:pt>
                <c:pt idx="49">
                  <c:v>2.2999999999999998</c:v>
                </c:pt>
                <c:pt idx="50">
                  <c:v>1.4</c:v>
                </c:pt>
                <c:pt idx="51">
                  <c:v>2.1</c:v>
                </c:pt>
                <c:pt idx="52">
                  <c:v>1.5</c:v>
                </c:pt>
                <c:pt idx="53">
                  <c:v>1.8</c:v>
                </c:pt>
                <c:pt idx="54">
                  <c:v>3.9</c:v>
                </c:pt>
                <c:pt idx="55">
                  <c:v>2</c:v>
                </c:pt>
                <c:pt idx="56">
                  <c:v>2.5</c:v>
                </c:pt>
                <c:pt idx="57">
                  <c:v>2.8</c:v>
                </c:pt>
                <c:pt idx="58">
                  <c:v>2.8</c:v>
                </c:pt>
                <c:pt idx="59">
                  <c:v>1.8</c:v>
                </c:pt>
                <c:pt idx="60">
                  <c:v>1.7</c:v>
                </c:pt>
                <c:pt idx="61">
                  <c:v>2</c:v>
                </c:pt>
                <c:pt idx="62">
                  <c:v>0.9</c:v>
                </c:pt>
                <c:pt idx="63">
                  <c:v>0.6</c:v>
                </c:pt>
                <c:pt idx="64">
                  <c:v>0.8</c:v>
                </c:pt>
                <c:pt idx="65">
                  <c:v>1.4</c:v>
                </c:pt>
                <c:pt idx="66">
                  <c:v>17</c:v>
                </c:pt>
                <c:pt idx="67">
                  <c:v>2.7</c:v>
                </c:pt>
                <c:pt idx="68">
                  <c:v>3.3</c:v>
                </c:pt>
                <c:pt idx="69">
                  <c:v>1.1000000000000001</c:v>
                </c:pt>
                <c:pt idx="70">
                  <c:v>2</c:v>
                </c:pt>
                <c:pt idx="71">
                  <c:v>1.3</c:v>
                </c:pt>
                <c:pt idx="72">
                  <c:v>1.4</c:v>
                </c:pt>
                <c:pt idx="73">
                  <c:v>0.6</c:v>
                </c:pt>
                <c:pt idx="74">
                  <c:v>3.3</c:v>
                </c:pt>
                <c:pt idx="75">
                  <c:v>2.8</c:v>
                </c:pt>
                <c:pt idx="76" formatCode="General">
                  <c:v>3.7</c:v>
                </c:pt>
                <c:pt idx="77" formatCode="General">
                  <c:v>3.9</c:v>
                </c:pt>
                <c:pt idx="78" formatCode="General">
                  <c:v>2.5</c:v>
                </c:pt>
                <c:pt idx="79" formatCode="General">
                  <c:v>8.6</c:v>
                </c:pt>
                <c:pt idx="80" formatCode="General">
                  <c:v>13</c:v>
                </c:pt>
                <c:pt idx="81" formatCode="General">
                  <c:v>3.2</c:v>
                </c:pt>
                <c:pt idx="82" formatCode="General">
                  <c:v>3.5</c:v>
                </c:pt>
                <c:pt idx="83" formatCode="General">
                  <c:v>2.7</c:v>
                </c:pt>
                <c:pt idx="84" formatCode="General">
                  <c:v>2.2000000000000002</c:v>
                </c:pt>
                <c:pt idx="85" formatCode="General">
                  <c:v>1.6</c:v>
                </c:pt>
                <c:pt idx="86" formatCode="General">
                  <c:v>3.5</c:v>
                </c:pt>
                <c:pt idx="87" formatCode="General">
                  <c:v>1.9</c:v>
                </c:pt>
                <c:pt idx="88" formatCode="General">
                  <c:v>2.4</c:v>
                </c:pt>
                <c:pt idx="89" formatCode="General">
                  <c:v>2.2999999999999998</c:v>
                </c:pt>
                <c:pt idx="90" formatCode="General">
                  <c:v>1.3</c:v>
                </c:pt>
                <c:pt idx="91" formatCode="General">
                  <c:v>4.9000000000000004</c:v>
                </c:pt>
                <c:pt idx="92" formatCode="General">
                  <c:v>2.2999999999999998</c:v>
                </c:pt>
                <c:pt idx="93" formatCode="General">
                  <c:v>6.4</c:v>
                </c:pt>
                <c:pt idx="94" formatCode="General">
                  <c:v>2.6</c:v>
                </c:pt>
                <c:pt idx="95" formatCode="General">
                  <c:v>2.5</c:v>
                </c:pt>
                <c:pt idx="96" formatCode="General">
                  <c:v>1.2</c:v>
                </c:pt>
                <c:pt idx="97" formatCode="General">
                  <c:v>0.7</c:v>
                </c:pt>
                <c:pt idx="98" formatCode="General">
                  <c:v>0.5</c:v>
                </c:pt>
                <c:pt idx="99" formatCode="General">
                  <c:v>0.7</c:v>
                </c:pt>
                <c:pt idx="100" formatCode="General">
                  <c:v>1.2</c:v>
                </c:pt>
                <c:pt idx="101" formatCode="General">
                  <c:v>1.9</c:v>
                </c:pt>
                <c:pt idx="102" formatCode="General">
                  <c:v>2.2000000000000002</c:v>
                </c:pt>
                <c:pt idx="103" formatCode="General">
                  <c:v>2.2999999999999998</c:v>
                </c:pt>
                <c:pt idx="104" formatCode="General">
                  <c:v>1.3</c:v>
                </c:pt>
                <c:pt idx="105" formatCode="General">
                  <c:v>0.9</c:v>
                </c:pt>
              </c:numCache>
            </c:numRef>
          </c:val>
          <c:extLst>
            <c:ext xmlns:c16="http://schemas.microsoft.com/office/drawing/2014/chart" uri="{C3380CC4-5D6E-409C-BE32-E72D297353CC}">
              <c16:uniqueId val="{00000000-F4EC-4EFD-A785-4E8B97E2C44D}"/>
            </c:ext>
          </c:extLst>
        </c:ser>
        <c:dLbls>
          <c:showLegendKey val="0"/>
          <c:showVal val="0"/>
          <c:showCatName val="0"/>
          <c:showSerName val="0"/>
          <c:showPercent val="0"/>
          <c:showBubbleSize val="0"/>
        </c:dLbls>
        <c:gapWidth val="150"/>
        <c:axId val="917258064"/>
        <c:axId val="1"/>
      </c:barChart>
      <c:lineChart>
        <c:grouping val="standard"/>
        <c:varyColors val="0"/>
        <c:ser>
          <c:idx val="1"/>
          <c:order val="1"/>
          <c:tx>
            <c:strRef>
              <c:f>'Air AE-DDG17'!$I$9</c:f>
              <c:strCache>
                <c:ptCount val="1"/>
                <c:pt idx="0">
                  <c:v>Annual Average (Insoluble Solids)</c:v>
                </c:pt>
              </c:strCache>
            </c:strRef>
          </c:tx>
          <c:marker>
            <c:symbol val="none"/>
          </c:marker>
          <c:cat>
            <c:numRef>
              <c:f>'Air AE-DDG17'!$B$10:$B$115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42917</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AE-DDG17'!$I$10:$I$115</c:f>
              <c:numCache>
                <c:formatCode>0.0</c:formatCode>
                <c:ptCount val="106"/>
                <c:pt idx="0">
                  <c:v>0</c:v>
                </c:pt>
                <c:pt idx="1">
                  <c:v>0</c:v>
                </c:pt>
                <c:pt idx="2">
                  <c:v>0</c:v>
                </c:pt>
                <c:pt idx="3">
                  <c:v>0</c:v>
                </c:pt>
                <c:pt idx="4">
                  <c:v>0</c:v>
                </c:pt>
                <c:pt idx="5">
                  <c:v>0</c:v>
                </c:pt>
                <c:pt idx="6">
                  <c:v>0</c:v>
                </c:pt>
                <c:pt idx="7">
                  <c:v>0</c:v>
                </c:pt>
                <c:pt idx="8">
                  <c:v>0</c:v>
                </c:pt>
                <c:pt idx="9">
                  <c:v>0</c:v>
                </c:pt>
                <c:pt idx="10">
                  <c:v>0</c:v>
                </c:pt>
                <c:pt idx="11">
                  <c:v>2.7000000000000006</c:v>
                </c:pt>
                <c:pt idx="12">
                  <c:v>2.6583333333333328</c:v>
                </c:pt>
                <c:pt idx="13">
                  <c:v>2.7416666666666667</c:v>
                </c:pt>
                <c:pt idx="14">
                  <c:v>2.5416666666666665</c:v>
                </c:pt>
                <c:pt idx="15">
                  <c:v>2.5249999999999999</c:v>
                </c:pt>
                <c:pt idx="16">
                  <c:v>2.333333333333333</c:v>
                </c:pt>
                <c:pt idx="17">
                  <c:v>2.3083333333333331</c:v>
                </c:pt>
                <c:pt idx="18">
                  <c:v>2.3333333333333335</c:v>
                </c:pt>
                <c:pt idx="19">
                  <c:v>2.2916666666666665</c:v>
                </c:pt>
                <c:pt idx="20">
                  <c:v>2.5333333333333332</c:v>
                </c:pt>
                <c:pt idx="21">
                  <c:v>2.25</c:v>
                </c:pt>
                <c:pt idx="22">
                  <c:v>2.3666666666666667</c:v>
                </c:pt>
                <c:pt idx="23">
                  <c:v>2.2416666666666667</c:v>
                </c:pt>
                <c:pt idx="24">
                  <c:v>2.1333333333333333</c:v>
                </c:pt>
                <c:pt idx="25">
                  <c:v>2.0749999999999997</c:v>
                </c:pt>
                <c:pt idx="26">
                  <c:v>2.0166666666666666</c:v>
                </c:pt>
                <c:pt idx="27">
                  <c:v>2.0999999999999996</c:v>
                </c:pt>
                <c:pt idx="28">
                  <c:v>2.4749999999999996</c:v>
                </c:pt>
                <c:pt idx="29">
                  <c:v>2.6083333333333329</c:v>
                </c:pt>
                <c:pt idx="30">
                  <c:v>2.7583333333333333</c:v>
                </c:pt>
                <c:pt idx="31">
                  <c:v>2.8416666666666668</c:v>
                </c:pt>
                <c:pt idx="32">
                  <c:v>2.7333333333333329</c:v>
                </c:pt>
                <c:pt idx="33">
                  <c:v>2.8000000000000003</c:v>
                </c:pt>
                <c:pt idx="34">
                  <c:v>2.8166666666666664</c:v>
                </c:pt>
                <c:pt idx="35">
                  <c:v>2.9250000000000003</c:v>
                </c:pt>
                <c:pt idx="36">
                  <c:v>2.9750000000000001</c:v>
                </c:pt>
                <c:pt idx="37">
                  <c:v>2.9833333333333329</c:v>
                </c:pt>
                <c:pt idx="38">
                  <c:v>3.3499999999999996</c:v>
                </c:pt>
                <c:pt idx="39">
                  <c:v>3.4583333333333339</c:v>
                </c:pt>
                <c:pt idx="40">
                  <c:v>3.1833333333333336</c:v>
                </c:pt>
                <c:pt idx="41">
                  <c:v>3.1</c:v>
                </c:pt>
                <c:pt idx="42">
                  <c:v>2.9416666666666664</c:v>
                </c:pt>
                <c:pt idx="43">
                  <c:v>2.8916666666666671</c:v>
                </c:pt>
                <c:pt idx="44">
                  <c:v>2.8083333333333336</c:v>
                </c:pt>
                <c:pt idx="45">
                  <c:v>2.7749999999999999</c:v>
                </c:pt>
                <c:pt idx="46">
                  <c:v>2.65</c:v>
                </c:pt>
                <c:pt idx="47">
                  <c:v>2.7333333333333338</c:v>
                </c:pt>
                <c:pt idx="48">
                  <c:v>2.7749999999999999</c:v>
                </c:pt>
                <c:pt idx="49">
                  <c:v>2.8583333333333329</c:v>
                </c:pt>
                <c:pt idx="50">
                  <c:v>2.5333333333333332</c:v>
                </c:pt>
                <c:pt idx="51">
                  <c:v>2.3166666666666669</c:v>
                </c:pt>
                <c:pt idx="52">
                  <c:v>2.2333333333333334</c:v>
                </c:pt>
                <c:pt idx="53">
                  <c:v>2.1916666666666669</c:v>
                </c:pt>
                <c:pt idx="54">
                  <c:v>2.3249999999999997</c:v>
                </c:pt>
                <c:pt idx="55">
                  <c:v>2.2666666666666666</c:v>
                </c:pt>
                <c:pt idx="56">
                  <c:v>2.3083333333333331</c:v>
                </c:pt>
                <c:pt idx="57">
                  <c:v>2.3416666666666663</c:v>
                </c:pt>
                <c:pt idx="58">
                  <c:v>2.3833333333333333</c:v>
                </c:pt>
                <c:pt idx="59">
                  <c:v>2.2666666666666671</c:v>
                </c:pt>
                <c:pt idx="60">
                  <c:v>2.2166666666666668</c:v>
                </c:pt>
                <c:pt idx="61">
                  <c:v>2.1916666666666669</c:v>
                </c:pt>
                <c:pt idx="62">
                  <c:v>2.15</c:v>
                </c:pt>
                <c:pt idx="63">
                  <c:v>2.0249999999999999</c:v>
                </c:pt>
                <c:pt idx="64">
                  <c:v>1.9666666666666668</c:v>
                </c:pt>
                <c:pt idx="65">
                  <c:v>1.9333333333333333</c:v>
                </c:pt>
                <c:pt idx="66">
                  <c:v>3.0249999999999999</c:v>
                </c:pt>
                <c:pt idx="67">
                  <c:v>3.0833333333333335</c:v>
                </c:pt>
                <c:pt idx="68">
                  <c:v>3.15</c:v>
                </c:pt>
                <c:pt idx="69">
                  <c:v>3.0083333333333333</c:v>
                </c:pt>
                <c:pt idx="70">
                  <c:v>2.9416666666666664</c:v>
                </c:pt>
                <c:pt idx="71">
                  <c:v>2.9</c:v>
                </c:pt>
                <c:pt idx="72">
                  <c:v>2.875</c:v>
                </c:pt>
                <c:pt idx="73">
                  <c:v>2.7583333333333333</c:v>
                </c:pt>
                <c:pt idx="74">
                  <c:v>2.9583333333333335</c:v>
                </c:pt>
                <c:pt idx="75">
                  <c:v>3.1416666666666662</c:v>
                </c:pt>
                <c:pt idx="76">
                  <c:v>3.3833333333333333</c:v>
                </c:pt>
                <c:pt idx="77">
                  <c:v>3.5916666666666668</c:v>
                </c:pt>
                <c:pt idx="78">
                  <c:v>2.3833333333333333</c:v>
                </c:pt>
                <c:pt idx="79">
                  <c:v>2.875</c:v>
                </c:pt>
                <c:pt idx="80">
                  <c:v>3.6833333333333331</c:v>
                </c:pt>
                <c:pt idx="81">
                  <c:v>3.8583333333333329</c:v>
                </c:pt>
                <c:pt idx="82">
                  <c:v>3.9833333333333329</c:v>
                </c:pt>
                <c:pt idx="83">
                  <c:v>3.8846153846153846</c:v>
                </c:pt>
                <c:pt idx="84">
                  <c:v>3.7642857142857147</c:v>
                </c:pt>
                <c:pt idx="85">
                  <c:v>3.7857142857142869</c:v>
                </c:pt>
                <c:pt idx="86">
                  <c:v>3.9357142857142864</c:v>
                </c:pt>
                <c:pt idx="87">
                  <c:v>4.0285714285714294</c:v>
                </c:pt>
                <c:pt idx="88">
                  <c:v>3.9200000000000008</c:v>
                </c:pt>
                <c:pt idx="89">
                  <c:v>3.9285714285714284</c:v>
                </c:pt>
                <c:pt idx="90">
                  <c:v>3.7571428571428571</c:v>
                </c:pt>
                <c:pt idx="91">
                  <c:v>3.8285714285714283</c:v>
                </c:pt>
                <c:pt idx="92">
                  <c:v>3.8142857142857136</c:v>
                </c:pt>
                <c:pt idx="93">
                  <c:v>2.9166666666666674</c:v>
                </c:pt>
                <c:pt idx="94">
                  <c:v>2.8416666666666672</c:v>
                </c:pt>
                <c:pt idx="95">
                  <c:v>2.8250000000000006</c:v>
                </c:pt>
                <c:pt idx="96">
                  <c:v>2.7416666666666671</c:v>
                </c:pt>
                <c:pt idx="97">
                  <c:v>2.6666666666666674</c:v>
                </c:pt>
                <c:pt idx="98">
                  <c:v>2.4166666666666665</c:v>
                </c:pt>
                <c:pt idx="99">
                  <c:v>2.3166666666666669</c:v>
                </c:pt>
                <c:pt idx="100">
                  <c:v>2.2166666666666668</c:v>
                </c:pt>
                <c:pt idx="101">
                  <c:v>2.1833333333333331</c:v>
                </c:pt>
                <c:pt idx="102">
                  <c:v>2.2583333333333333</c:v>
                </c:pt>
                <c:pt idx="103">
                  <c:v>2.0416666666666661</c:v>
                </c:pt>
                <c:pt idx="104">
                  <c:v>1.958333333333333</c:v>
                </c:pt>
                <c:pt idx="105">
                  <c:v>1.5</c:v>
                </c:pt>
              </c:numCache>
            </c:numRef>
          </c:val>
          <c:smooth val="0"/>
          <c:extLst>
            <c:ext xmlns:c16="http://schemas.microsoft.com/office/drawing/2014/chart" uri="{C3380CC4-5D6E-409C-BE32-E72D297353CC}">
              <c16:uniqueId val="{00000001-F4EC-4EFD-A785-4E8B97E2C44D}"/>
            </c:ext>
          </c:extLst>
        </c:ser>
        <c:ser>
          <c:idx val="2"/>
          <c:order val="2"/>
          <c:tx>
            <c:strRef>
              <c:f>'Air AE-DDG17'!$J$9</c:f>
              <c:strCache>
                <c:ptCount val="1"/>
                <c:pt idx="0">
                  <c:v>Amenity Goal</c:v>
                </c:pt>
              </c:strCache>
            </c:strRef>
          </c:tx>
          <c:spPr>
            <a:ln>
              <a:solidFill>
                <a:srgbClr val="98A4AE"/>
              </a:solidFill>
            </a:ln>
          </c:spPr>
          <c:marker>
            <c:symbol val="none"/>
          </c:marker>
          <c:cat>
            <c:numRef>
              <c:f>'Air AE-DDG17'!$B$10:$B$115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42917</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AE-DDG17'!$J$10:$J$115</c:f>
              <c:numCache>
                <c:formatCode>0</c:formatCode>
                <c:ptCount val="10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numCache>
            </c:numRef>
          </c:val>
          <c:smooth val="0"/>
          <c:extLst>
            <c:ext xmlns:c16="http://schemas.microsoft.com/office/drawing/2014/chart" uri="{C3380CC4-5D6E-409C-BE32-E72D297353CC}">
              <c16:uniqueId val="{00000002-F4EC-4EFD-A785-4E8B97E2C44D}"/>
            </c:ext>
          </c:extLst>
        </c:ser>
        <c:dLbls>
          <c:showLegendKey val="0"/>
          <c:showVal val="0"/>
          <c:showCatName val="0"/>
          <c:showSerName val="0"/>
          <c:showPercent val="0"/>
          <c:showBubbleSize val="0"/>
        </c:dLbls>
        <c:marker val="1"/>
        <c:smooth val="0"/>
        <c:axId val="917258064"/>
        <c:axId val="1"/>
      </c:lineChart>
      <c:catAx>
        <c:axId val="91725806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 sourceLinked="1"/>
        <c:majorTickMark val="out"/>
        <c:minorTickMark val="none"/>
        <c:tickLblPos val="nextTo"/>
        <c:spPr>
          <a:ln>
            <a:noFill/>
          </a:ln>
        </c:spPr>
        <c:txPr>
          <a:bodyPr/>
          <a:lstStyle/>
          <a:p>
            <a:pPr>
              <a:defRPr>
                <a:solidFill>
                  <a:schemeClr val="bg1">
                    <a:lumMod val="50000"/>
                  </a:schemeClr>
                </a:solidFill>
              </a:defRPr>
            </a:pPr>
            <a:endParaRPr lang="en-US"/>
          </a:p>
        </c:txPr>
        <c:crossAx val="917258064"/>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Combustible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639612356148E-2"/>
          <c:y val="2.0240205576397191E-2"/>
        </c:manualLayout>
      </c:layout>
      <c:overlay val="0"/>
    </c:title>
    <c:autoTitleDeleted val="0"/>
    <c:plotArea>
      <c:layout/>
      <c:barChart>
        <c:barDir val="col"/>
        <c:grouping val="clustered"/>
        <c:varyColors val="0"/>
        <c:ser>
          <c:idx val="0"/>
          <c:order val="0"/>
          <c:tx>
            <c:strRef>
              <c:f>'Air AE-DDG17'!$G$9</c:f>
              <c:strCache>
                <c:ptCount val="1"/>
                <c:pt idx="0">
                  <c:v>Combustible Solids (g/m2/month)</c:v>
                </c:pt>
              </c:strCache>
            </c:strRef>
          </c:tx>
          <c:spPr>
            <a:solidFill>
              <a:schemeClr val="tx1"/>
            </a:solidFill>
          </c:spPr>
          <c:invertIfNegative val="0"/>
          <c:cat>
            <c:numRef>
              <c:f>'Air AE-DDG17'!$B$10:$B$115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42917</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AE-DDG17'!$G$10:$G$115</c:f>
              <c:numCache>
                <c:formatCode>0.0</c:formatCode>
                <c:ptCount val="106"/>
                <c:pt idx="0">
                  <c:v>1.6</c:v>
                </c:pt>
                <c:pt idx="1">
                  <c:v>0.4</c:v>
                </c:pt>
                <c:pt idx="2">
                  <c:v>2.1</c:v>
                </c:pt>
                <c:pt idx="3">
                  <c:v>1.4</c:v>
                </c:pt>
                <c:pt idx="4">
                  <c:v>1.9</c:v>
                </c:pt>
                <c:pt idx="5">
                  <c:v>0.9</c:v>
                </c:pt>
                <c:pt idx="6">
                  <c:v>0.7</c:v>
                </c:pt>
                <c:pt idx="7">
                  <c:v>1.3</c:v>
                </c:pt>
                <c:pt idx="8">
                  <c:v>0.5</c:v>
                </c:pt>
                <c:pt idx="9">
                  <c:v>2.7</c:v>
                </c:pt>
                <c:pt idx="10">
                  <c:v>1.2</c:v>
                </c:pt>
                <c:pt idx="11">
                  <c:v>1.2</c:v>
                </c:pt>
                <c:pt idx="12">
                  <c:v>1.3</c:v>
                </c:pt>
                <c:pt idx="13">
                  <c:v>1</c:v>
                </c:pt>
                <c:pt idx="14">
                  <c:v>0.9</c:v>
                </c:pt>
                <c:pt idx="15">
                  <c:v>1.3</c:v>
                </c:pt>
                <c:pt idx="16">
                  <c:v>0.6</c:v>
                </c:pt>
                <c:pt idx="17">
                  <c:v>0.8</c:v>
                </c:pt>
                <c:pt idx="18">
                  <c:v>1</c:v>
                </c:pt>
                <c:pt idx="19">
                  <c:v>1.2</c:v>
                </c:pt>
                <c:pt idx="20">
                  <c:v>2.1</c:v>
                </c:pt>
                <c:pt idx="21">
                  <c:v>1.3</c:v>
                </c:pt>
                <c:pt idx="22">
                  <c:v>2.2000000000000002</c:v>
                </c:pt>
                <c:pt idx="23">
                  <c:v>0.4</c:v>
                </c:pt>
                <c:pt idx="24">
                  <c:v>0.9</c:v>
                </c:pt>
                <c:pt idx="25">
                  <c:v>0.7</c:v>
                </c:pt>
                <c:pt idx="26">
                  <c:v>0.5</c:v>
                </c:pt>
                <c:pt idx="27">
                  <c:v>2.1</c:v>
                </c:pt>
                <c:pt idx="28">
                  <c:v>4</c:v>
                </c:pt>
                <c:pt idx="29">
                  <c:v>2.2999999999999998</c:v>
                </c:pt>
                <c:pt idx="30">
                  <c:v>2.1</c:v>
                </c:pt>
                <c:pt idx="31">
                  <c:v>1.6</c:v>
                </c:pt>
                <c:pt idx="32">
                  <c:v>1.8</c:v>
                </c:pt>
                <c:pt idx="33">
                  <c:v>1.7</c:v>
                </c:pt>
                <c:pt idx="34">
                  <c:v>2.1</c:v>
                </c:pt>
                <c:pt idx="35">
                  <c:v>1.2</c:v>
                </c:pt>
                <c:pt idx="36">
                  <c:v>1.1000000000000001</c:v>
                </c:pt>
                <c:pt idx="37">
                  <c:v>0.7</c:v>
                </c:pt>
                <c:pt idx="38">
                  <c:v>3.4</c:v>
                </c:pt>
                <c:pt idx="39">
                  <c:v>2.4</c:v>
                </c:pt>
                <c:pt idx="40">
                  <c:v>1.6</c:v>
                </c:pt>
                <c:pt idx="41">
                  <c:v>1.4</c:v>
                </c:pt>
                <c:pt idx="42">
                  <c:v>1.3</c:v>
                </c:pt>
                <c:pt idx="43">
                  <c:v>1.5</c:v>
                </c:pt>
                <c:pt idx="44">
                  <c:v>1</c:v>
                </c:pt>
                <c:pt idx="45">
                  <c:v>1.4</c:v>
                </c:pt>
                <c:pt idx="46">
                  <c:v>1.3</c:v>
                </c:pt>
                <c:pt idx="47">
                  <c:v>1.9</c:v>
                </c:pt>
                <c:pt idx="48">
                  <c:v>1.4</c:v>
                </c:pt>
                <c:pt idx="49">
                  <c:v>1.4</c:v>
                </c:pt>
                <c:pt idx="50">
                  <c:v>0.9</c:v>
                </c:pt>
                <c:pt idx="51">
                  <c:v>1.3</c:v>
                </c:pt>
                <c:pt idx="52">
                  <c:v>0.8</c:v>
                </c:pt>
                <c:pt idx="53">
                  <c:v>0.9</c:v>
                </c:pt>
                <c:pt idx="54">
                  <c:v>2</c:v>
                </c:pt>
                <c:pt idx="55">
                  <c:v>0.9</c:v>
                </c:pt>
                <c:pt idx="56">
                  <c:v>1.1000000000000001</c:v>
                </c:pt>
                <c:pt idx="57">
                  <c:v>1.7</c:v>
                </c:pt>
                <c:pt idx="58">
                  <c:v>1.5</c:v>
                </c:pt>
                <c:pt idx="59">
                  <c:v>1.3</c:v>
                </c:pt>
                <c:pt idx="60">
                  <c:v>1</c:v>
                </c:pt>
                <c:pt idx="61">
                  <c:v>1.2</c:v>
                </c:pt>
                <c:pt idx="62">
                  <c:v>0.6</c:v>
                </c:pt>
                <c:pt idx="63">
                  <c:v>0.2</c:v>
                </c:pt>
                <c:pt idx="64">
                  <c:v>0.5</c:v>
                </c:pt>
                <c:pt idx="65">
                  <c:v>0.5</c:v>
                </c:pt>
                <c:pt idx="66">
                  <c:v>12.8</c:v>
                </c:pt>
                <c:pt idx="67">
                  <c:v>1.9</c:v>
                </c:pt>
                <c:pt idx="68">
                  <c:v>1.8</c:v>
                </c:pt>
                <c:pt idx="69">
                  <c:v>0.6</c:v>
                </c:pt>
                <c:pt idx="70">
                  <c:v>0.9</c:v>
                </c:pt>
                <c:pt idx="71">
                  <c:v>0.3</c:v>
                </c:pt>
                <c:pt idx="72">
                  <c:v>0.7</c:v>
                </c:pt>
                <c:pt idx="73">
                  <c:v>0.2</c:v>
                </c:pt>
                <c:pt idx="74">
                  <c:v>1.8</c:v>
                </c:pt>
                <c:pt idx="75">
                  <c:v>1.7</c:v>
                </c:pt>
                <c:pt idx="76" formatCode="General">
                  <c:v>2.1</c:v>
                </c:pt>
                <c:pt idx="77" formatCode="General">
                  <c:v>2.5</c:v>
                </c:pt>
                <c:pt idx="78" formatCode="General">
                  <c:v>1.1000000000000001</c:v>
                </c:pt>
                <c:pt idx="79" formatCode="General">
                  <c:v>5</c:v>
                </c:pt>
                <c:pt idx="80" formatCode="General">
                  <c:v>7.7</c:v>
                </c:pt>
                <c:pt idx="81" formatCode="General">
                  <c:v>1.8</c:v>
                </c:pt>
                <c:pt idx="82" formatCode="General">
                  <c:v>1.8</c:v>
                </c:pt>
                <c:pt idx="83" formatCode="General">
                  <c:v>1.1000000000000001</c:v>
                </c:pt>
                <c:pt idx="84" formatCode="General">
                  <c:v>1.1000000000000001</c:v>
                </c:pt>
                <c:pt idx="85" formatCode="General">
                  <c:v>0.9</c:v>
                </c:pt>
                <c:pt idx="86" formatCode="General">
                  <c:v>2.5</c:v>
                </c:pt>
                <c:pt idx="87" formatCode="General">
                  <c:v>1.2</c:v>
                </c:pt>
                <c:pt idx="88" formatCode="General">
                  <c:v>1.6</c:v>
                </c:pt>
                <c:pt idx="89" formatCode="General">
                  <c:v>1.2</c:v>
                </c:pt>
                <c:pt idx="90" formatCode="General">
                  <c:v>0.5</c:v>
                </c:pt>
                <c:pt idx="91" formatCode="General">
                  <c:v>1.7</c:v>
                </c:pt>
                <c:pt idx="92" formatCode="General">
                  <c:v>1.3</c:v>
                </c:pt>
                <c:pt idx="93" formatCode="General">
                  <c:v>1.8</c:v>
                </c:pt>
                <c:pt idx="94" formatCode="General">
                  <c:v>1.3</c:v>
                </c:pt>
                <c:pt idx="95" formatCode="General">
                  <c:v>1.4</c:v>
                </c:pt>
                <c:pt idx="96" formatCode="General">
                  <c:v>0.7</c:v>
                </c:pt>
                <c:pt idx="97" formatCode="General">
                  <c:v>0.3</c:v>
                </c:pt>
                <c:pt idx="98" formatCode="General">
                  <c:v>0.3</c:v>
                </c:pt>
                <c:pt idx="99" formatCode="General">
                  <c:v>0.4</c:v>
                </c:pt>
                <c:pt idx="100" formatCode="General">
                  <c:v>0.7</c:v>
                </c:pt>
                <c:pt idx="101" formatCode="General">
                  <c:v>1</c:v>
                </c:pt>
                <c:pt idx="102" formatCode="General">
                  <c:v>1.4</c:v>
                </c:pt>
                <c:pt idx="103" formatCode="General">
                  <c:v>1.3</c:v>
                </c:pt>
                <c:pt idx="104" formatCode="General">
                  <c:v>0.7</c:v>
                </c:pt>
                <c:pt idx="105" formatCode="General">
                  <c:v>0.4</c:v>
                </c:pt>
              </c:numCache>
            </c:numRef>
          </c:val>
          <c:extLst>
            <c:ext xmlns:c16="http://schemas.microsoft.com/office/drawing/2014/chart" uri="{C3380CC4-5D6E-409C-BE32-E72D297353CC}">
              <c16:uniqueId val="{00000000-3FC5-4FC3-A831-B54700B6B1F3}"/>
            </c:ext>
          </c:extLst>
        </c:ser>
        <c:dLbls>
          <c:showLegendKey val="0"/>
          <c:showVal val="0"/>
          <c:showCatName val="0"/>
          <c:showSerName val="0"/>
          <c:showPercent val="0"/>
          <c:showBubbleSize val="0"/>
        </c:dLbls>
        <c:gapWidth val="150"/>
        <c:axId val="917257736"/>
        <c:axId val="1"/>
      </c:barChart>
      <c:catAx>
        <c:axId val="91725773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 sourceLinked="1"/>
        <c:majorTickMark val="out"/>
        <c:minorTickMark val="none"/>
        <c:tickLblPos val="nextTo"/>
        <c:spPr>
          <a:ln>
            <a:noFill/>
          </a:ln>
        </c:spPr>
        <c:txPr>
          <a:bodyPr/>
          <a:lstStyle/>
          <a:p>
            <a:pPr>
              <a:defRPr>
                <a:solidFill>
                  <a:schemeClr val="bg1">
                    <a:lumMod val="50000"/>
                  </a:schemeClr>
                </a:solidFill>
              </a:defRPr>
            </a:pPr>
            <a:endParaRPr lang="en-US"/>
          </a:p>
        </c:txPr>
        <c:crossAx val="917257736"/>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Ash</a:t>
            </a:r>
          </a:p>
        </c:rich>
      </c:tx>
      <c:layout>
        <c:manualLayout>
          <c:xMode val="edge"/>
          <c:yMode val="edge"/>
          <c:x val="1.4344671562519331E-2"/>
          <c:y val="2.0240205576397191E-2"/>
        </c:manualLayout>
      </c:layout>
      <c:overlay val="0"/>
    </c:title>
    <c:autoTitleDeleted val="0"/>
    <c:plotArea>
      <c:layout/>
      <c:barChart>
        <c:barDir val="col"/>
        <c:grouping val="clustered"/>
        <c:varyColors val="0"/>
        <c:ser>
          <c:idx val="0"/>
          <c:order val="0"/>
          <c:tx>
            <c:strRef>
              <c:f>'Air AE-DDG17'!$F$9</c:f>
              <c:strCache>
                <c:ptCount val="1"/>
                <c:pt idx="0">
                  <c:v>Ash
(g/m2/month)</c:v>
                </c:pt>
              </c:strCache>
            </c:strRef>
          </c:tx>
          <c:spPr>
            <a:solidFill>
              <a:schemeClr val="tx1"/>
            </a:solidFill>
          </c:spPr>
          <c:invertIfNegative val="0"/>
          <c:cat>
            <c:numRef>
              <c:f>'Air AE-DDG17'!$B$10:$B$115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42917</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AE-DDG17'!$F$10:$F$115</c:f>
              <c:numCache>
                <c:formatCode>0.0</c:formatCode>
                <c:ptCount val="106"/>
                <c:pt idx="0">
                  <c:v>1.4</c:v>
                </c:pt>
                <c:pt idx="1">
                  <c:v>0.5</c:v>
                </c:pt>
                <c:pt idx="2">
                  <c:v>1.9</c:v>
                </c:pt>
                <c:pt idx="3">
                  <c:v>1.2</c:v>
                </c:pt>
                <c:pt idx="4">
                  <c:v>1.7</c:v>
                </c:pt>
                <c:pt idx="5">
                  <c:v>1.1000000000000001</c:v>
                </c:pt>
                <c:pt idx="6">
                  <c:v>1.4</c:v>
                </c:pt>
                <c:pt idx="7">
                  <c:v>1.5</c:v>
                </c:pt>
                <c:pt idx="8">
                  <c:v>0.9</c:v>
                </c:pt>
                <c:pt idx="9">
                  <c:v>2.7</c:v>
                </c:pt>
                <c:pt idx="10">
                  <c:v>1</c:v>
                </c:pt>
                <c:pt idx="11">
                  <c:v>1.2</c:v>
                </c:pt>
                <c:pt idx="12">
                  <c:v>1.2</c:v>
                </c:pt>
                <c:pt idx="13">
                  <c:v>0.9</c:v>
                </c:pt>
                <c:pt idx="14">
                  <c:v>0.7</c:v>
                </c:pt>
                <c:pt idx="15">
                  <c:v>1.1000000000000001</c:v>
                </c:pt>
                <c:pt idx="16">
                  <c:v>0.7</c:v>
                </c:pt>
                <c:pt idx="17">
                  <c:v>0.9</c:v>
                </c:pt>
                <c:pt idx="18">
                  <c:v>1.4</c:v>
                </c:pt>
                <c:pt idx="19">
                  <c:v>1.1000000000000001</c:v>
                </c:pt>
                <c:pt idx="20">
                  <c:v>2.2000000000000002</c:v>
                </c:pt>
                <c:pt idx="21">
                  <c:v>0.7</c:v>
                </c:pt>
                <c:pt idx="22">
                  <c:v>1.4</c:v>
                </c:pt>
                <c:pt idx="23">
                  <c:v>0.5</c:v>
                </c:pt>
                <c:pt idx="24">
                  <c:v>0.3</c:v>
                </c:pt>
                <c:pt idx="25">
                  <c:v>0.5</c:v>
                </c:pt>
                <c:pt idx="26">
                  <c:v>0.4</c:v>
                </c:pt>
                <c:pt idx="27">
                  <c:v>1.3</c:v>
                </c:pt>
                <c:pt idx="28">
                  <c:v>1.8</c:v>
                </c:pt>
                <c:pt idx="29">
                  <c:v>1</c:v>
                </c:pt>
                <c:pt idx="30">
                  <c:v>2.1</c:v>
                </c:pt>
                <c:pt idx="31">
                  <c:v>1.7</c:v>
                </c:pt>
                <c:pt idx="32">
                  <c:v>1.2</c:v>
                </c:pt>
                <c:pt idx="33">
                  <c:v>1.1000000000000001</c:v>
                </c:pt>
                <c:pt idx="34">
                  <c:v>1.7</c:v>
                </c:pt>
                <c:pt idx="35">
                  <c:v>1</c:v>
                </c:pt>
                <c:pt idx="36">
                  <c:v>0.7</c:v>
                </c:pt>
                <c:pt idx="37">
                  <c:v>0.6</c:v>
                </c:pt>
                <c:pt idx="38">
                  <c:v>1.9</c:v>
                </c:pt>
                <c:pt idx="39">
                  <c:v>2.2999999999999998</c:v>
                </c:pt>
                <c:pt idx="40">
                  <c:v>0.9</c:v>
                </c:pt>
                <c:pt idx="41">
                  <c:v>0.9</c:v>
                </c:pt>
                <c:pt idx="42">
                  <c:v>1</c:v>
                </c:pt>
                <c:pt idx="43">
                  <c:v>1.2</c:v>
                </c:pt>
                <c:pt idx="44">
                  <c:v>1</c:v>
                </c:pt>
                <c:pt idx="45">
                  <c:v>1</c:v>
                </c:pt>
                <c:pt idx="46">
                  <c:v>1</c:v>
                </c:pt>
                <c:pt idx="47">
                  <c:v>1.3</c:v>
                </c:pt>
                <c:pt idx="48">
                  <c:v>0.9</c:v>
                </c:pt>
                <c:pt idx="49">
                  <c:v>0.9</c:v>
                </c:pt>
                <c:pt idx="50">
                  <c:v>0.5</c:v>
                </c:pt>
                <c:pt idx="51">
                  <c:v>0.8</c:v>
                </c:pt>
                <c:pt idx="52">
                  <c:v>0.7</c:v>
                </c:pt>
                <c:pt idx="53">
                  <c:v>0.9</c:v>
                </c:pt>
                <c:pt idx="54">
                  <c:v>1.9</c:v>
                </c:pt>
                <c:pt idx="55">
                  <c:v>1.1000000000000001</c:v>
                </c:pt>
                <c:pt idx="56">
                  <c:v>1.4</c:v>
                </c:pt>
                <c:pt idx="57">
                  <c:v>1.1000000000000001</c:v>
                </c:pt>
                <c:pt idx="58">
                  <c:v>1.3</c:v>
                </c:pt>
                <c:pt idx="59">
                  <c:v>0.5</c:v>
                </c:pt>
                <c:pt idx="60">
                  <c:v>0.7</c:v>
                </c:pt>
                <c:pt idx="61">
                  <c:v>0.8</c:v>
                </c:pt>
                <c:pt idx="62">
                  <c:v>0.3</c:v>
                </c:pt>
                <c:pt idx="63">
                  <c:v>0.4</c:v>
                </c:pt>
                <c:pt idx="64">
                  <c:v>0.3</c:v>
                </c:pt>
                <c:pt idx="65">
                  <c:v>0.9</c:v>
                </c:pt>
                <c:pt idx="66">
                  <c:v>4.2</c:v>
                </c:pt>
                <c:pt idx="67">
                  <c:v>0.8</c:v>
                </c:pt>
                <c:pt idx="68">
                  <c:v>1.5</c:v>
                </c:pt>
                <c:pt idx="69">
                  <c:v>0.5</c:v>
                </c:pt>
                <c:pt idx="70">
                  <c:v>1.1000000000000001</c:v>
                </c:pt>
                <c:pt idx="71">
                  <c:v>1</c:v>
                </c:pt>
                <c:pt idx="72">
                  <c:v>0.7</c:v>
                </c:pt>
                <c:pt idx="73">
                  <c:v>0.4</c:v>
                </c:pt>
                <c:pt idx="74">
                  <c:v>1.5</c:v>
                </c:pt>
                <c:pt idx="75">
                  <c:v>1.2</c:v>
                </c:pt>
                <c:pt idx="76" formatCode="General">
                  <c:v>1.6</c:v>
                </c:pt>
                <c:pt idx="77" formatCode="General">
                  <c:v>1.4</c:v>
                </c:pt>
                <c:pt idx="78" formatCode="General">
                  <c:v>1.4</c:v>
                </c:pt>
                <c:pt idx="79" formatCode="General">
                  <c:v>3.6</c:v>
                </c:pt>
                <c:pt idx="80" formatCode="General">
                  <c:v>5.3</c:v>
                </c:pt>
                <c:pt idx="81" formatCode="General">
                  <c:v>1.4</c:v>
                </c:pt>
                <c:pt idx="82" formatCode="General">
                  <c:v>1.7</c:v>
                </c:pt>
                <c:pt idx="83" formatCode="General">
                  <c:v>1.6</c:v>
                </c:pt>
                <c:pt idx="84" formatCode="General">
                  <c:v>1.1000000000000001</c:v>
                </c:pt>
                <c:pt idx="85" formatCode="General">
                  <c:v>0.7</c:v>
                </c:pt>
                <c:pt idx="86" formatCode="General">
                  <c:v>1</c:v>
                </c:pt>
                <c:pt idx="87" formatCode="General">
                  <c:v>0.7</c:v>
                </c:pt>
                <c:pt idx="88" formatCode="General">
                  <c:v>0.8</c:v>
                </c:pt>
                <c:pt idx="89" formatCode="General">
                  <c:v>1.1000000000000001</c:v>
                </c:pt>
                <c:pt idx="90" formatCode="General">
                  <c:v>0.8</c:v>
                </c:pt>
                <c:pt idx="91" formatCode="General">
                  <c:v>3.2</c:v>
                </c:pt>
                <c:pt idx="92" formatCode="General">
                  <c:v>1</c:v>
                </c:pt>
                <c:pt idx="93" formatCode="General">
                  <c:v>4.5999999999999996</c:v>
                </c:pt>
                <c:pt idx="94" formatCode="General">
                  <c:v>1.3</c:v>
                </c:pt>
                <c:pt idx="95" formatCode="General">
                  <c:v>1.1000000000000001</c:v>
                </c:pt>
                <c:pt idx="96" formatCode="General">
                  <c:v>0.5</c:v>
                </c:pt>
                <c:pt idx="97" formatCode="General">
                  <c:v>0.4</c:v>
                </c:pt>
                <c:pt idx="98" formatCode="General">
                  <c:v>0.2</c:v>
                </c:pt>
                <c:pt idx="99" formatCode="General">
                  <c:v>0.3</c:v>
                </c:pt>
                <c:pt idx="100" formatCode="General">
                  <c:v>0.5</c:v>
                </c:pt>
                <c:pt idx="101" formatCode="General">
                  <c:v>0.9</c:v>
                </c:pt>
                <c:pt idx="102" formatCode="General">
                  <c:v>0.8</c:v>
                </c:pt>
                <c:pt idx="103" formatCode="General">
                  <c:v>1</c:v>
                </c:pt>
                <c:pt idx="104" formatCode="General">
                  <c:v>0.6</c:v>
                </c:pt>
                <c:pt idx="105" formatCode="General">
                  <c:v>0.5</c:v>
                </c:pt>
              </c:numCache>
            </c:numRef>
          </c:val>
          <c:extLst>
            <c:ext xmlns:c16="http://schemas.microsoft.com/office/drawing/2014/chart" uri="{C3380CC4-5D6E-409C-BE32-E72D297353CC}">
              <c16:uniqueId val="{00000000-DBBF-4513-B445-0197753EFCA5}"/>
            </c:ext>
          </c:extLst>
        </c:ser>
        <c:dLbls>
          <c:showLegendKey val="0"/>
          <c:showVal val="0"/>
          <c:showCatName val="0"/>
          <c:showSerName val="0"/>
          <c:showPercent val="0"/>
          <c:showBubbleSize val="0"/>
        </c:dLbls>
        <c:gapWidth val="150"/>
        <c:axId val="917256096"/>
        <c:axId val="1"/>
      </c:barChart>
      <c:catAx>
        <c:axId val="91725609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 sourceLinked="1"/>
        <c:majorTickMark val="out"/>
        <c:minorTickMark val="none"/>
        <c:tickLblPos val="nextTo"/>
        <c:spPr>
          <a:ln>
            <a:noFill/>
          </a:ln>
        </c:spPr>
        <c:txPr>
          <a:bodyPr/>
          <a:lstStyle/>
          <a:p>
            <a:pPr>
              <a:defRPr>
                <a:solidFill>
                  <a:schemeClr val="bg1">
                    <a:lumMod val="50000"/>
                  </a:schemeClr>
                </a:solidFill>
              </a:defRPr>
            </a:pPr>
            <a:endParaRPr lang="en-US"/>
          </a:p>
        </c:txPr>
        <c:crossAx val="917256096"/>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Total Results</a:t>
            </a:r>
          </a:p>
        </c:rich>
      </c:tx>
      <c:layout>
        <c:manualLayout>
          <c:xMode val="edge"/>
          <c:yMode val="edge"/>
          <c:x val="1.434465814310453E-2"/>
          <c:y val="2.024026370071887E-2"/>
        </c:manualLayout>
      </c:layout>
      <c:overlay val="0"/>
    </c:title>
    <c:autoTitleDeleted val="0"/>
    <c:plotArea>
      <c:layout/>
      <c:barChart>
        <c:barDir val="col"/>
        <c:grouping val="clustered"/>
        <c:varyColors val="0"/>
        <c:ser>
          <c:idx val="0"/>
          <c:order val="0"/>
          <c:tx>
            <c:strRef>
              <c:f>'Air AE-DDG17'!$H$9</c:f>
              <c:strCache>
                <c:ptCount val="1"/>
                <c:pt idx="0">
                  <c:v>Insoluble Solids (g/m2/month)</c:v>
                </c:pt>
              </c:strCache>
            </c:strRef>
          </c:tx>
          <c:spPr>
            <a:solidFill>
              <a:schemeClr val="tx1"/>
            </a:solidFill>
          </c:spPr>
          <c:invertIfNegative val="0"/>
          <c:cat>
            <c:numRef>
              <c:f>'Air AE-DDG17'!$B$10:$B$115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42917</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AE-DDG17'!$H$10:$H$115</c:f>
              <c:numCache>
                <c:formatCode>0.0</c:formatCode>
                <c:ptCount val="106"/>
                <c:pt idx="0">
                  <c:v>3</c:v>
                </c:pt>
                <c:pt idx="1">
                  <c:v>0.9</c:v>
                </c:pt>
                <c:pt idx="2">
                  <c:v>4</c:v>
                </c:pt>
                <c:pt idx="3">
                  <c:v>2.6</c:v>
                </c:pt>
                <c:pt idx="4">
                  <c:v>3.6</c:v>
                </c:pt>
                <c:pt idx="5">
                  <c:v>2</c:v>
                </c:pt>
                <c:pt idx="6">
                  <c:v>2.1</c:v>
                </c:pt>
                <c:pt idx="7">
                  <c:v>2.8</c:v>
                </c:pt>
                <c:pt idx="8">
                  <c:v>1.4</c:v>
                </c:pt>
                <c:pt idx="9">
                  <c:v>5.4</c:v>
                </c:pt>
                <c:pt idx="10">
                  <c:v>2.2000000000000002</c:v>
                </c:pt>
                <c:pt idx="11">
                  <c:v>2.4</c:v>
                </c:pt>
                <c:pt idx="12">
                  <c:v>2.5</c:v>
                </c:pt>
                <c:pt idx="13">
                  <c:v>1.9</c:v>
                </c:pt>
                <c:pt idx="14">
                  <c:v>1.6</c:v>
                </c:pt>
                <c:pt idx="15">
                  <c:v>2.4</c:v>
                </c:pt>
                <c:pt idx="16">
                  <c:v>1.3</c:v>
                </c:pt>
                <c:pt idx="17">
                  <c:v>1.7</c:v>
                </c:pt>
                <c:pt idx="18">
                  <c:v>2.4</c:v>
                </c:pt>
                <c:pt idx="19">
                  <c:v>2.2999999999999998</c:v>
                </c:pt>
                <c:pt idx="20">
                  <c:v>4.3</c:v>
                </c:pt>
                <c:pt idx="21">
                  <c:v>2</c:v>
                </c:pt>
                <c:pt idx="22">
                  <c:v>3.6</c:v>
                </c:pt>
                <c:pt idx="23">
                  <c:v>0.9</c:v>
                </c:pt>
                <c:pt idx="24">
                  <c:v>1.2</c:v>
                </c:pt>
                <c:pt idx="25">
                  <c:v>1.2</c:v>
                </c:pt>
                <c:pt idx="26">
                  <c:v>0.9</c:v>
                </c:pt>
                <c:pt idx="27">
                  <c:v>3.4</c:v>
                </c:pt>
                <c:pt idx="28">
                  <c:v>5.8</c:v>
                </c:pt>
                <c:pt idx="29">
                  <c:v>3.3</c:v>
                </c:pt>
                <c:pt idx="30">
                  <c:v>4.2</c:v>
                </c:pt>
                <c:pt idx="31">
                  <c:v>3.3</c:v>
                </c:pt>
                <c:pt idx="32">
                  <c:v>3</c:v>
                </c:pt>
                <c:pt idx="33">
                  <c:v>2.8</c:v>
                </c:pt>
                <c:pt idx="34">
                  <c:v>3.8</c:v>
                </c:pt>
                <c:pt idx="35">
                  <c:v>2.2000000000000002</c:v>
                </c:pt>
                <c:pt idx="36">
                  <c:v>1.8</c:v>
                </c:pt>
                <c:pt idx="37">
                  <c:v>1.3</c:v>
                </c:pt>
                <c:pt idx="38">
                  <c:v>5.3</c:v>
                </c:pt>
                <c:pt idx="39">
                  <c:v>4.7</c:v>
                </c:pt>
                <c:pt idx="40">
                  <c:v>2.5</c:v>
                </c:pt>
                <c:pt idx="41">
                  <c:v>2.2999999999999998</c:v>
                </c:pt>
                <c:pt idx="42">
                  <c:v>2.2999999999999998</c:v>
                </c:pt>
                <c:pt idx="43">
                  <c:v>2.7</c:v>
                </c:pt>
                <c:pt idx="44">
                  <c:v>2</c:v>
                </c:pt>
                <c:pt idx="45">
                  <c:v>2.4</c:v>
                </c:pt>
                <c:pt idx="46">
                  <c:v>2.2999999999999998</c:v>
                </c:pt>
                <c:pt idx="47">
                  <c:v>3.2</c:v>
                </c:pt>
                <c:pt idx="48">
                  <c:v>2.2999999999999998</c:v>
                </c:pt>
                <c:pt idx="49">
                  <c:v>2.2999999999999998</c:v>
                </c:pt>
                <c:pt idx="50">
                  <c:v>1.4</c:v>
                </c:pt>
                <c:pt idx="51">
                  <c:v>2.1</c:v>
                </c:pt>
                <c:pt idx="52">
                  <c:v>1.5</c:v>
                </c:pt>
                <c:pt idx="53">
                  <c:v>1.8</c:v>
                </c:pt>
                <c:pt idx="54">
                  <c:v>3.9</c:v>
                </c:pt>
                <c:pt idx="55">
                  <c:v>2</c:v>
                </c:pt>
                <c:pt idx="56">
                  <c:v>2.5</c:v>
                </c:pt>
                <c:pt idx="57">
                  <c:v>2.8</c:v>
                </c:pt>
                <c:pt idx="58">
                  <c:v>2.8</c:v>
                </c:pt>
                <c:pt idx="59">
                  <c:v>1.8</c:v>
                </c:pt>
                <c:pt idx="60">
                  <c:v>1.7</c:v>
                </c:pt>
                <c:pt idx="61">
                  <c:v>2</c:v>
                </c:pt>
                <c:pt idx="62">
                  <c:v>0.9</c:v>
                </c:pt>
                <c:pt idx="63">
                  <c:v>0.6</c:v>
                </c:pt>
                <c:pt idx="64">
                  <c:v>0.8</c:v>
                </c:pt>
                <c:pt idx="65">
                  <c:v>1.4</c:v>
                </c:pt>
                <c:pt idx="66">
                  <c:v>17</c:v>
                </c:pt>
                <c:pt idx="67">
                  <c:v>2.7</c:v>
                </c:pt>
                <c:pt idx="68">
                  <c:v>3.3</c:v>
                </c:pt>
                <c:pt idx="69">
                  <c:v>1.1000000000000001</c:v>
                </c:pt>
                <c:pt idx="70">
                  <c:v>2</c:v>
                </c:pt>
                <c:pt idx="71">
                  <c:v>1.3</c:v>
                </c:pt>
                <c:pt idx="72">
                  <c:v>1.4</c:v>
                </c:pt>
                <c:pt idx="73">
                  <c:v>0.6</c:v>
                </c:pt>
                <c:pt idx="74">
                  <c:v>3.3</c:v>
                </c:pt>
                <c:pt idx="75">
                  <c:v>2.8</c:v>
                </c:pt>
                <c:pt idx="76" formatCode="General">
                  <c:v>3.7</c:v>
                </c:pt>
                <c:pt idx="77" formatCode="General">
                  <c:v>3.9</c:v>
                </c:pt>
                <c:pt idx="78" formatCode="General">
                  <c:v>2.5</c:v>
                </c:pt>
                <c:pt idx="79" formatCode="General">
                  <c:v>8.6</c:v>
                </c:pt>
                <c:pt idx="80" formatCode="General">
                  <c:v>13</c:v>
                </c:pt>
                <c:pt idx="81" formatCode="General">
                  <c:v>3.2</c:v>
                </c:pt>
                <c:pt idx="82" formatCode="General">
                  <c:v>3.5</c:v>
                </c:pt>
                <c:pt idx="83" formatCode="General">
                  <c:v>2.7</c:v>
                </c:pt>
                <c:pt idx="84" formatCode="General">
                  <c:v>2.2000000000000002</c:v>
                </c:pt>
                <c:pt idx="85" formatCode="General">
                  <c:v>1.6</c:v>
                </c:pt>
                <c:pt idx="86" formatCode="General">
                  <c:v>3.5</c:v>
                </c:pt>
                <c:pt idx="87" formatCode="General">
                  <c:v>1.9</c:v>
                </c:pt>
                <c:pt idx="88" formatCode="General">
                  <c:v>2.4</c:v>
                </c:pt>
                <c:pt idx="89" formatCode="General">
                  <c:v>2.2999999999999998</c:v>
                </c:pt>
                <c:pt idx="90" formatCode="General">
                  <c:v>1.3</c:v>
                </c:pt>
                <c:pt idx="91" formatCode="General">
                  <c:v>4.9000000000000004</c:v>
                </c:pt>
                <c:pt idx="92" formatCode="General">
                  <c:v>2.2999999999999998</c:v>
                </c:pt>
                <c:pt idx="93" formatCode="General">
                  <c:v>6.4</c:v>
                </c:pt>
                <c:pt idx="94" formatCode="General">
                  <c:v>2.6</c:v>
                </c:pt>
                <c:pt idx="95" formatCode="General">
                  <c:v>2.5</c:v>
                </c:pt>
                <c:pt idx="96" formatCode="General">
                  <c:v>1.2</c:v>
                </c:pt>
                <c:pt idx="97" formatCode="General">
                  <c:v>0.7</c:v>
                </c:pt>
                <c:pt idx="98" formatCode="General">
                  <c:v>0.5</c:v>
                </c:pt>
                <c:pt idx="99" formatCode="General">
                  <c:v>0.7</c:v>
                </c:pt>
                <c:pt idx="100" formatCode="General">
                  <c:v>1.2</c:v>
                </c:pt>
                <c:pt idx="101" formatCode="General">
                  <c:v>1.9</c:v>
                </c:pt>
                <c:pt idx="102" formatCode="General">
                  <c:v>2.2000000000000002</c:v>
                </c:pt>
                <c:pt idx="103" formatCode="General">
                  <c:v>2.2999999999999998</c:v>
                </c:pt>
                <c:pt idx="104" formatCode="General">
                  <c:v>1.3</c:v>
                </c:pt>
                <c:pt idx="105" formatCode="General">
                  <c:v>0.9</c:v>
                </c:pt>
              </c:numCache>
            </c:numRef>
          </c:val>
          <c:extLst>
            <c:ext xmlns:c16="http://schemas.microsoft.com/office/drawing/2014/chart" uri="{C3380CC4-5D6E-409C-BE32-E72D297353CC}">
              <c16:uniqueId val="{00000000-0E47-4E90-B06F-0F933A49BCEE}"/>
            </c:ext>
          </c:extLst>
        </c:ser>
        <c:ser>
          <c:idx val="3"/>
          <c:order val="3"/>
          <c:tx>
            <c:strRef>
              <c:f>'Air AE-DDG17'!$F$9</c:f>
              <c:strCache>
                <c:ptCount val="1"/>
                <c:pt idx="0">
                  <c:v>Ash
(g/m2/month)</c:v>
                </c:pt>
              </c:strCache>
            </c:strRef>
          </c:tx>
          <c:spPr>
            <a:solidFill>
              <a:srgbClr val="A4C8E1"/>
            </a:solidFill>
          </c:spPr>
          <c:invertIfNegative val="0"/>
          <c:cat>
            <c:numRef>
              <c:f>'Air AE-DDG17'!$B$10:$B$115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42917</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AE-DDG17'!$F$10:$F$115</c:f>
              <c:numCache>
                <c:formatCode>0.0</c:formatCode>
                <c:ptCount val="106"/>
                <c:pt idx="0">
                  <c:v>1.4</c:v>
                </c:pt>
                <c:pt idx="1">
                  <c:v>0.5</c:v>
                </c:pt>
                <c:pt idx="2">
                  <c:v>1.9</c:v>
                </c:pt>
                <c:pt idx="3">
                  <c:v>1.2</c:v>
                </c:pt>
                <c:pt idx="4">
                  <c:v>1.7</c:v>
                </c:pt>
                <c:pt idx="5">
                  <c:v>1.1000000000000001</c:v>
                </c:pt>
                <c:pt idx="6">
                  <c:v>1.4</c:v>
                </c:pt>
                <c:pt idx="7">
                  <c:v>1.5</c:v>
                </c:pt>
                <c:pt idx="8">
                  <c:v>0.9</c:v>
                </c:pt>
                <c:pt idx="9">
                  <c:v>2.7</c:v>
                </c:pt>
                <c:pt idx="10">
                  <c:v>1</c:v>
                </c:pt>
                <c:pt idx="11">
                  <c:v>1.2</c:v>
                </c:pt>
                <c:pt idx="12">
                  <c:v>1.2</c:v>
                </c:pt>
                <c:pt idx="13">
                  <c:v>0.9</c:v>
                </c:pt>
                <c:pt idx="14">
                  <c:v>0.7</c:v>
                </c:pt>
                <c:pt idx="15">
                  <c:v>1.1000000000000001</c:v>
                </c:pt>
                <c:pt idx="16">
                  <c:v>0.7</c:v>
                </c:pt>
                <c:pt idx="17">
                  <c:v>0.9</c:v>
                </c:pt>
                <c:pt idx="18">
                  <c:v>1.4</c:v>
                </c:pt>
                <c:pt idx="19">
                  <c:v>1.1000000000000001</c:v>
                </c:pt>
                <c:pt idx="20">
                  <c:v>2.2000000000000002</c:v>
                </c:pt>
                <c:pt idx="21">
                  <c:v>0.7</c:v>
                </c:pt>
                <c:pt idx="22">
                  <c:v>1.4</c:v>
                </c:pt>
                <c:pt idx="23">
                  <c:v>0.5</c:v>
                </c:pt>
                <c:pt idx="24">
                  <c:v>0.3</c:v>
                </c:pt>
                <c:pt idx="25">
                  <c:v>0.5</c:v>
                </c:pt>
                <c:pt idx="26">
                  <c:v>0.4</c:v>
                </c:pt>
                <c:pt idx="27">
                  <c:v>1.3</c:v>
                </c:pt>
                <c:pt idx="28">
                  <c:v>1.8</c:v>
                </c:pt>
                <c:pt idx="29">
                  <c:v>1</c:v>
                </c:pt>
                <c:pt idx="30">
                  <c:v>2.1</c:v>
                </c:pt>
                <c:pt idx="31">
                  <c:v>1.7</c:v>
                </c:pt>
                <c:pt idx="32">
                  <c:v>1.2</c:v>
                </c:pt>
                <c:pt idx="33">
                  <c:v>1.1000000000000001</c:v>
                </c:pt>
                <c:pt idx="34">
                  <c:v>1.7</c:v>
                </c:pt>
                <c:pt idx="35">
                  <c:v>1</c:v>
                </c:pt>
                <c:pt idx="36">
                  <c:v>0.7</c:v>
                </c:pt>
                <c:pt idx="37">
                  <c:v>0.6</c:v>
                </c:pt>
                <c:pt idx="38">
                  <c:v>1.9</c:v>
                </c:pt>
                <c:pt idx="39">
                  <c:v>2.2999999999999998</c:v>
                </c:pt>
                <c:pt idx="40">
                  <c:v>0.9</c:v>
                </c:pt>
                <c:pt idx="41">
                  <c:v>0.9</c:v>
                </c:pt>
                <c:pt idx="42">
                  <c:v>1</c:v>
                </c:pt>
                <c:pt idx="43">
                  <c:v>1.2</c:v>
                </c:pt>
                <c:pt idx="44">
                  <c:v>1</c:v>
                </c:pt>
                <c:pt idx="45">
                  <c:v>1</c:v>
                </c:pt>
                <c:pt idx="46">
                  <c:v>1</c:v>
                </c:pt>
                <c:pt idx="47">
                  <c:v>1.3</c:v>
                </c:pt>
                <c:pt idx="48">
                  <c:v>0.9</c:v>
                </c:pt>
                <c:pt idx="49">
                  <c:v>0.9</c:v>
                </c:pt>
                <c:pt idx="50">
                  <c:v>0.5</c:v>
                </c:pt>
                <c:pt idx="51">
                  <c:v>0.8</c:v>
                </c:pt>
                <c:pt idx="52">
                  <c:v>0.7</c:v>
                </c:pt>
                <c:pt idx="53">
                  <c:v>0.9</c:v>
                </c:pt>
                <c:pt idx="54">
                  <c:v>1.9</c:v>
                </c:pt>
                <c:pt idx="55">
                  <c:v>1.1000000000000001</c:v>
                </c:pt>
                <c:pt idx="56">
                  <c:v>1.4</c:v>
                </c:pt>
                <c:pt idx="57">
                  <c:v>1.1000000000000001</c:v>
                </c:pt>
                <c:pt idx="58">
                  <c:v>1.3</c:v>
                </c:pt>
                <c:pt idx="59">
                  <c:v>0.5</c:v>
                </c:pt>
                <c:pt idx="60">
                  <c:v>0.7</c:v>
                </c:pt>
                <c:pt idx="61">
                  <c:v>0.8</c:v>
                </c:pt>
                <c:pt idx="62">
                  <c:v>0.3</c:v>
                </c:pt>
                <c:pt idx="63">
                  <c:v>0.4</c:v>
                </c:pt>
                <c:pt idx="64">
                  <c:v>0.3</c:v>
                </c:pt>
                <c:pt idx="65">
                  <c:v>0.9</c:v>
                </c:pt>
                <c:pt idx="66">
                  <c:v>4.2</c:v>
                </c:pt>
                <c:pt idx="67">
                  <c:v>0.8</c:v>
                </c:pt>
                <c:pt idx="68">
                  <c:v>1.5</c:v>
                </c:pt>
                <c:pt idx="69">
                  <c:v>0.5</c:v>
                </c:pt>
                <c:pt idx="70">
                  <c:v>1.1000000000000001</c:v>
                </c:pt>
                <c:pt idx="71">
                  <c:v>1</c:v>
                </c:pt>
                <c:pt idx="72">
                  <c:v>0.7</c:v>
                </c:pt>
                <c:pt idx="73">
                  <c:v>0.4</c:v>
                </c:pt>
                <c:pt idx="74">
                  <c:v>1.5</c:v>
                </c:pt>
                <c:pt idx="75">
                  <c:v>1.2</c:v>
                </c:pt>
                <c:pt idx="76" formatCode="General">
                  <c:v>1.6</c:v>
                </c:pt>
                <c:pt idx="77" formatCode="General">
                  <c:v>1.4</c:v>
                </c:pt>
                <c:pt idx="78" formatCode="General">
                  <c:v>1.4</c:v>
                </c:pt>
                <c:pt idx="79" formatCode="General">
                  <c:v>3.6</c:v>
                </c:pt>
                <c:pt idx="80" formatCode="General">
                  <c:v>5.3</c:v>
                </c:pt>
                <c:pt idx="81" formatCode="General">
                  <c:v>1.4</c:v>
                </c:pt>
                <c:pt idx="82" formatCode="General">
                  <c:v>1.7</c:v>
                </c:pt>
                <c:pt idx="83" formatCode="General">
                  <c:v>1.6</c:v>
                </c:pt>
                <c:pt idx="84" formatCode="General">
                  <c:v>1.1000000000000001</c:v>
                </c:pt>
                <c:pt idx="85" formatCode="General">
                  <c:v>0.7</c:v>
                </c:pt>
                <c:pt idx="86" formatCode="General">
                  <c:v>1</c:v>
                </c:pt>
                <c:pt idx="87" formatCode="General">
                  <c:v>0.7</c:v>
                </c:pt>
                <c:pt idx="88" formatCode="General">
                  <c:v>0.8</c:v>
                </c:pt>
                <c:pt idx="89" formatCode="General">
                  <c:v>1.1000000000000001</c:v>
                </c:pt>
                <c:pt idx="90" formatCode="General">
                  <c:v>0.8</c:v>
                </c:pt>
                <c:pt idx="91" formatCode="General">
                  <c:v>3.2</c:v>
                </c:pt>
                <c:pt idx="92" formatCode="General">
                  <c:v>1</c:v>
                </c:pt>
                <c:pt idx="93" formatCode="General">
                  <c:v>4.5999999999999996</c:v>
                </c:pt>
                <c:pt idx="94" formatCode="General">
                  <c:v>1.3</c:v>
                </c:pt>
                <c:pt idx="95" formatCode="General">
                  <c:v>1.1000000000000001</c:v>
                </c:pt>
                <c:pt idx="96" formatCode="General">
                  <c:v>0.5</c:v>
                </c:pt>
                <c:pt idx="97" formatCode="General">
                  <c:v>0.4</c:v>
                </c:pt>
                <c:pt idx="98" formatCode="General">
                  <c:v>0.2</c:v>
                </c:pt>
                <c:pt idx="99" formatCode="General">
                  <c:v>0.3</c:v>
                </c:pt>
                <c:pt idx="100" formatCode="General">
                  <c:v>0.5</c:v>
                </c:pt>
                <c:pt idx="101" formatCode="General">
                  <c:v>0.9</c:v>
                </c:pt>
                <c:pt idx="102" formatCode="General">
                  <c:v>0.8</c:v>
                </c:pt>
                <c:pt idx="103" formatCode="General">
                  <c:v>1</c:v>
                </c:pt>
                <c:pt idx="104" formatCode="General">
                  <c:v>0.6</c:v>
                </c:pt>
                <c:pt idx="105" formatCode="General">
                  <c:v>0.5</c:v>
                </c:pt>
              </c:numCache>
            </c:numRef>
          </c:val>
          <c:extLst>
            <c:ext xmlns:c16="http://schemas.microsoft.com/office/drawing/2014/chart" uri="{C3380CC4-5D6E-409C-BE32-E72D297353CC}">
              <c16:uniqueId val="{00000001-0E47-4E90-B06F-0F933A49BCEE}"/>
            </c:ext>
          </c:extLst>
        </c:ser>
        <c:ser>
          <c:idx val="4"/>
          <c:order val="4"/>
          <c:tx>
            <c:strRef>
              <c:f>'Air AE-DDG17'!$G$9</c:f>
              <c:strCache>
                <c:ptCount val="1"/>
                <c:pt idx="0">
                  <c:v>Combustible Solids (g/m2/month)</c:v>
                </c:pt>
              </c:strCache>
            </c:strRef>
          </c:tx>
          <c:spPr>
            <a:solidFill>
              <a:srgbClr val="98A4AE"/>
            </a:solidFill>
          </c:spPr>
          <c:invertIfNegative val="0"/>
          <c:cat>
            <c:numRef>
              <c:f>'Air AE-DDG17'!$B$10:$B$115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42917</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AE-DDG17'!$G$10:$G$115</c:f>
              <c:numCache>
                <c:formatCode>0.0</c:formatCode>
                <c:ptCount val="106"/>
                <c:pt idx="0">
                  <c:v>1.6</c:v>
                </c:pt>
                <c:pt idx="1">
                  <c:v>0.4</c:v>
                </c:pt>
                <c:pt idx="2">
                  <c:v>2.1</c:v>
                </c:pt>
                <c:pt idx="3">
                  <c:v>1.4</c:v>
                </c:pt>
                <c:pt idx="4">
                  <c:v>1.9</c:v>
                </c:pt>
                <c:pt idx="5">
                  <c:v>0.9</c:v>
                </c:pt>
                <c:pt idx="6">
                  <c:v>0.7</c:v>
                </c:pt>
                <c:pt idx="7">
                  <c:v>1.3</c:v>
                </c:pt>
                <c:pt idx="8">
                  <c:v>0.5</c:v>
                </c:pt>
                <c:pt idx="9">
                  <c:v>2.7</c:v>
                </c:pt>
                <c:pt idx="10">
                  <c:v>1.2</c:v>
                </c:pt>
                <c:pt idx="11">
                  <c:v>1.2</c:v>
                </c:pt>
                <c:pt idx="12">
                  <c:v>1.3</c:v>
                </c:pt>
                <c:pt idx="13">
                  <c:v>1</c:v>
                </c:pt>
                <c:pt idx="14">
                  <c:v>0.9</c:v>
                </c:pt>
                <c:pt idx="15">
                  <c:v>1.3</c:v>
                </c:pt>
                <c:pt idx="16">
                  <c:v>0.6</c:v>
                </c:pt>
                <c:pt idx="17">
                  <c:v>0.8</c:v>
                </c:pt>
                <c:pt idx="18">
                  <c:v>1</c:v>
                </c:pt>
                <c:pt idx="19">
                  <c:v>1.2</c:v>
                </c:pt>
                <c:pt idx="20">
                  <c:v>2.1</c:v>
                </c:pt>
                <c:pt idx="21">
                  <c:v>1.3</c:v>
                </c:pt>
                <c:pt idx="22">
                  <c:v>2.2000000000000002</c:v>
                </c:pt>
                <c:pt idx="23">
                  <c:v>0.4</c:v>
                </c:pt>
                <c:pt idx="24">
                  <c:v>0.9</c:v>
                </c:pt>
                <c:pt idx="25">
                  <c:v>0.7</c:v>
                </c:pt>
                <c:pt idx="26">
                  <c:v>0.5</c:v>
                </c:pt>
                <c:pt idx="27">
                  <c:v>2.1</c:v>
                </c:pt>
                <c:pt idx="28">
                  <c:v>4</c:v>
                </c:pt>
                <c:pt idx="29">
                  <c:v>2.2999999999999998</c:v>
                </c:pt>
                <c:pt idx="30">
                  <c:v>2.1</c:v>
                </c:pt>
                <c:pt idx="31">
                  <c:v>1.6</c:v>
                </c:pt>
                <c:pt idx="32">
                  <c:v>1.8</c:v>
                </c:pt>
                <c:pt idx="33">
                  <c:v>1.7</c:v>
                </c:pt>
                <c:pt idx="34">
                  <c:v>2.1</c:v>
                </c:pt>
                <c:pt idx="35">
                  <c:v>1.2</c:v>
                </c:pt>
                <c:pt idx="36">
                  <c:v>1.1000000000000001</c:v>
                </c:pt>
                <c:pt idx="37">
                  <c:v>0.7</c:v>
                </c:pt>
                <c:pt idx="38">
                  <c:v>3.4</c:v>
                </c:pt>
                <c:pt idx="39">
                  <c:v>2.4</c:v>
                </c:pt>
                <c:pt idx="40">
                  <c:v>1.6</c:v>
                </c:pt>
                <c:pt idx="41">
                  <c:v>1.4</c:v>
                </c:pt>
                <c:pt idx="42">
                  <c:v>1.3</c:v>
                </c:pt>
                <c:pt idx="43">
                  <c:v>1.5</c:v>
                </c:pt>
                <c:pt idx="44">
                  <c:v>1</c:v>
                </c:pt>
                <c:pt idx="45">
                  <c:v>1.4</c:v>
                </c:pt>
                <c:pt idx="46">
                  <c:v>1.3</c:v>
                </c:pt>
                <c:pt idx="47">
                  <c:v>1.9</c:v>
                </c:pt>
                <c:pt idx="48">
                  <c:v>1.4</c:v>
                </c:pt>
                <c:pt idx="49">
                  <c:v>1.4</c:v>
                </c:pt>
                <c:pt idx="50">
                  <c:v>0.9</c:v>
                </c:pt>
                <c:pt idx="51">
                  <c:v>1.3</c:v>
                </c:pt>
                <c:pt idx="52">
                  <c:v>0.8</c:v>
                </c:pt>
                <c:pt idx="53">
                  <c:v>0.9</c:v>
                </c:pt>
                <c:pt idx="54">
                  <c:v>2</c:v>
                </c:pt>
                <c:pt idx="55">
                  <c:v>0.9</c:v>
                </c:pt>
                <c:pt idx="56">
                  <c:v>1.1000000000000001</c:v>
                </c:pt>
                <c:pt idx="57">
                  <c:v>1.7</c:v>
                </c:pt>
                <c:pt idx="58">
                  <c:v>1.5</c:v>
                </c:pt>
                <c:pt idx="59">
                  <c:v>1.3</c:v>
                </c:pt>
                <c:pt idx="60">
                  <c:v>1</c:v>
                </c:pt>
                <c:pt idx="61">
                  <c:v>1.2</c:v>
                </c:pt>
                <c:pt idx="62">
                  <c:v>0.6</c:v>
                </c:pt>
                <c:pt idx="63">
                  <c:v>0.2</c:v>
                </c:pt>
                <c:pt idx="64">
                  <c:v>0.5</c:v>
                </c:pt>
                <c:pt idx="65">
                  <c:v>0.5</c:v>
                </c:pt>
                <c:pt idx="66">
                  <c:v>12.8</c:v>
                </c:pt>
                <c:pt idx="67">
                  <c:v>1.9</c:v>
                </c:pt>
                <c:pt idx="68">
                  <c:v>1.8</c:v>
                </c:pt>
                <c:pt idx="69">
                  <c:v>0.6</c:v>
                </c:pt>
                <c:pt idx="70">
                  <c:v>0.9</c:v>
                </c:pt>
                <c:pt idx="71">
                  <c:v>0.3</c:v>
                </c:pt>
                <c:pt idx="72">
                  <c:v>0.7</c:v>
                </c:pt>
                <c:pt idx="73">
                  <c:v>0.2</c:v>
                </c:pt>
                <c:pt idx="74">
                  <c:v>1.8</c:v>
                </c:pt>
                <c:pt idx="75">
                  <c:v>1.7</c:v>
                </c:pt>
                <c:pt idx="76" formatCode="General">
                  <c:v>2.1</c:v>
                </c:pt>
                <c:pt idx="77" formatCode="General">
                  <c:v>2.5</c:v>
                </c:pt>
                <c:pt idx="78" formatCode="General">
                  <c:v>1.1000000000000001</c:v>
                </c:pt>
                <c:pt idx="79" formatCode="General">
                  <c:v>5</c:v>
                </c:pt>
                <c:pt idx="80" formatCode="General">
                  <c:v>7.7</c:v>
                </c:pt>
                <c:pt idx="81" formatCode="General">
                  <c:v>1.8</c:v>
                </c:pt>
                <c:pt idx="82" formatCode="General">
                  <c:v>1.8</c:v>
                </c:pt>
                <c:pt idx="83" formatCode="General">
                  <c:v>1.1000000000000001</c:v>
                </c:pt>
                <c:pt idx="84" formatCode="General">
                  <c:v>1.1000000000000001</c:v>
                </c:pt>
                <c:pt idx="85" formatCode="General">
                  <c:v>0.9</c:v>
                </c:pt>
                <c:pt idx="86" formatCode="General">
                  <c:v>2.5</c:v>
                </c:pt>
                <c:pt idx="87" formatCode="General">
                  <c:v>1.2</c:v>
                </c:pt>
                <c:pt idx="88" formatCode="General">
                  <c:v>1.6</c:v>
                </c:pt>
                <c:pt idx="89" formatCode="General">
                  <c:v>1.2</c:v>
                </c:pt>
                <c:pt idx="90" formatCode="General">
                  <c:v>0.5</c:v>
                </c:pt>
                <c:pt idx="91" formatCode="General">
                  <c:v>1.7</c:v>
                </c:pt>
                <c:pt idx="92" formatCode="General">
                  <c:v>1.3</c:v>
                </c:pt>
                <c:pt idx="93" formatCode="General">
                  <c:v>1.8</c:v>
                </c:pt>
                <c:pt idx="94" formatCode="General">
                  <c:v>1.3</c:v>
                </c:pt>
                <c:pt idx="95" formatCode="General">
                  <c:v>1.4</c:v>
                </c:pt>
                <c:pt idx="96" formatCode="General">
                  <c:v>0.7</c:v>
                </c:pt>
                <c:pt idx="97" formatCode="General">
                  <c:v>0.3</c:v>
                </c:pt>
                <c:pt idx="98" formatCode="General">
                  <c:v>0.3</c:v>
                </c:pt>
                <c:pt idx="99" formatCode="General">
                  <c:v>0.4</c:v>
                </c:pt>
                <c:pt idx="100" formatCode="General">
                  <c:v>0.7</c:v>
                </c:pt>
                <c:pt idx="101" formatCode="General">
                  <c:v>1</c:v>
                </c:pt>
                <c:pt idx="102" formatCode="General">
                  <c:v>1.4</c:v>
                </c:pt>
                <c:pt idx="103" formatCode="General">
                  <c:v>1.3</c:v>
                </c:pt>
                <c:pt idx="104" formatCode="General">
                  <c:v>0.7</c:v>
                </c:pt>
                <c:pt idx="105" formatCode="General">
                  <c:v>0.4</c:v>
                </c:pt>
              </c:numCache>
            </c:numRef>
          </c:val>
          <c:extLst>
            <c:ext xmlns:c16="http://schemas.microsoft.com/office/drawing/2014/chart" uri="{C3380CC4-5D6E-409C-BE32-E72D297353CC}">
              <c16:uniqueId val="{00000002-0E47-4E90-B06F-0F933A49BCEE}"/>
            </c:ext>
          </c:extLst>
        </c:ser>
        <c:dLbls>
          <c:showLegendKey val="0"/>
          <c:showVal val="0"/>
          <c:showCatName val="0"/>
          <c:showSerName val="0"/>
          <c:showPercent val="0"/>
          <c:showBubbleSize val="0"/>
        </c:dLbls>
        <c:gapWidth val="150"/>
        <c:axId val="917262000"/>
        <c:axId val="1"/>
      </c:barChart>
      <c:lineChart>
        <c:grouping val="standard"/>
        <c:varyColors val="0"/>
        <c:ser>
          <c:idx val="1"/>
          <c:order val="1"/>
          <c:tx>
            <c:strRef>
              <c:f>'Air AE-DDG17'!$I$9</c:f>
              <c:strCache>
                <c:ptCount val="1"/>
                <c:pt idx="0">
                  <c:v>Annual Average (Insoluble Solids)</c:v>
                </c:pt>
              </c:strCache>
            </c:strRef>
          </c:tx>
          <c:spPr>
            <a:ln>
              <a:solidFill>
                <a:srgbClr val="978C87"/>
              </a:solidFill>
            </a:ln>
          </c:spPr>
          <c:marker>
            <c:symbol val="none"/>
          </c:marker>
          <c:cat>
            <c:numRef>
              <c:f>'Air AE-DDG17'!$B$10:$B$115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42917</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AE-DDG17'!$I$10:$I$115</c:f>
              <c:numCache>
                <c:formatCode>0.0</c:formatCode>
                <c:ptCount val="106"/>
                <c:pt idx="0">
                  <c:v>0</c:v>
                </c:pt>
                <c:pt idx="1">
                  <c:v>0</c:v>
                </c:pt>
                <c:pt idx="2">
                  <c:v>0</c:v>
                </c:pt>
                <c:pt idx="3">
                  <c:v>0</c:v>
                </c:pt>
                <c:pt idx="4">
                  <c:v>0</c:v>
                </c:pt>
                <c:pt idx="5">
                  <c:v>0</c:v>
                </c:pt>
                <c:pt idx="6">
                  <c:v>0</c:v>
                </c:pt>
                <c:pt idx="7">
                  <c:v>0</c:v>
                </c:pt>
                <c:pt idx="8">
                  <c:v>0</c:v>
                </c:pt>
                <c:pt idx="9">
                  <c:v>0</c:v>
                </c:pt>
                <c:pt idx="10">
                  <c:v>0</c:v>
                </c:pt>
                <c:pt idx="11">
                  <c:v>2.7000000000000006</c:v>
                </c:pt>
                <c:pt idx="12">
                  <c:v>2.6583333333333328</c:v>
                </c:pt>
                <c:pt idx="13">
                  <c:v>2.7416666666666667</c:v>
                </c:pt>
                <c:pt idx="14">
                  <c:v>2.5416666666666665</c:v>
                </c:pt>
                <c:pt idx="15">
                  <c:v>2.5249999999999999</c:v>
                </c:pt>
                <c:pt idx="16">
                  <c:v>2.333333333333333</c:v>
                </c:pt>
                <c:pt idx="17">
                  <c:v>2.3083333333333331</c:v>
                </c:pt>
                <c:pt idx="18">
                  <c:v>2.3333333333333335</c:v>
                </c:pt>
                <c:pt idx="19">
                  <c:v>2.2916666666666665</c:v>
                </c:pt>
                <c:pt idx="20">
                  <c:v>2.5333333333333332</c:v>
                </c:pt>
                <c:pt idx="21">
                  <c:v>2.25</c:v>
                </c:pt>
                <c:pt idx="22">
                  <c:v>2.3666666666666667</c:v>
                </c:pt>
                <c:pt idx="23">
                  <c:v>2.2416666666666667</c:v>
                </c:pt>
                <c:pt idx="24">
                  <c:v>2.1333333333333333</c:v>
                </c:pt>
                <c:pt idx="25">
                  <c:v>2.0749999999999997</c:v>
                </c:pt>
                <c:pt idx="26">
                  <c:v>2.0166666666666666</c:v>
                </c:pt>
                <c:pt idx="27">
                  <c:v>2.0999999999999996</c:v>
                </c:pt>
                <c:pt idx="28">
                  <c:v>2.4749999999999996</c:v>
                </c:pt>
                <c:pt idx="29">
                  <c:v>2.6083333333333329</c:v>
                </c:pt>
                <c:pt idx="30">
                  <c:v>2.7583333333333333</c:v>
                </c:pt>
                <c:pt idx="31">
                  <c:v>2.8416666666666668</c:v>
                </c:pt>
                <c:pt idx="32">
                  <c:v>2.7333333333333329</c:v>
                </c:pt>
                <c:pt idx="33">
                  <c:v>2.8000000000000003</c:v>
                </c:pt>
                <c:pt idx="34">
                  <c:v>2.8166666666666664</c:v>
                </c:pt>
                <c:pt idx="35">
                  <c:v>2.9250000000000003</c:v>
                </c:pt>
                <c:pt idx="36">
                  <c:v>2.9750000000000001</c:v>
                </c:pt>
                <c:pt idx="37">
                  <c:v>2.9833333333333329</c:v>
                </c:pt>
                <c:pt idx="38">
                  <c:v>3.3499999999999996</c:v>
                </c:pt>
                <c:pt idx="39">
                  <c:v>3.4583333333333339</c:v>
                </c:pt>
                <c:pt idx="40">
                  <c:v>3.1833333333333336</c:v>
                </c:pt>
                <c:pt idx="41">
                  <c:v>3.1</c:v>
                </c:pt>
                <c:pt idx="42">
                  <c:v>2.9416666666666664</c:v>
                </c:pt>
                <c:pt idx="43">
                  <c:v>2.8916666666666671</c:v>
                </c:pt>
                <c:pt idx="44">
                  <c:v>2.8083333333333336</c:v>
                </c:pt>
                <c:pt idx="45">
                  <c:v>2.7749999999999999</c:v>
                </c:pt>
                <c:pt idx="46">
                  <c:v>2.65</c:v>
                </c:pt>
                <c:pt idx="47">
                  <c:v>2.7333333333333338</c:v>
                </c:pt>
                <c:pt idx="48">
                  <c:v>2.7749999999999999</c:v>
                </c:pt>
                <c:pt idx="49">
                  <c:v>2.8583333333333329</c:v>
                </c:pt>
                <c:pt idx="50">
                  <c:v>2.5333333333333332</c:v>
                </c:pt>
                <c:pt idx="51">
                  <c:v>2.3166666666666669</c:v>
                </c:pt>
                <c:pt idx="52">
                  <c:v>2.2333333333333334</c:v>
                </c:pt>
                <c:pt idx="53">
                  <c:v>2.1916666666666669</c:v>
                </c:pt>
                <c:pt idx="54">
                  <c:v>2.3249999999999997</c:v>
                </c:pt>
                <c:pt idx="55">
                  <c:v>2.2666666666666666</c:v>
                </c:pt>
                <c:pt idx="56">
                  <c:v>2.3083333333333331</c:v>
                </c:pt>
                <c:pt idx="57">
                  <c:v>2.3416666666666663</c:v>
                </c:pt>
                <c:pt idx="58">
                  <c:v>2.3833333333333333</c:v>
                </c:pt>
                <c:pt idx="59">
                  <c:v>2.2666666666666671</c:v>
                </c:pt>
                <c:pt idx="60">
                  <c:v>2.2166666666666668</c:v>
                </c:pt>
                <c:pt idx="61">
                  <c:v>2.1916666666666669</c:v>
                </c:pt>
                <c:pt idx="62">
                  <c:v>2.15</c:v>
                </c:pt>
                <c:pt idx="63">
                  <c:v>2.0249999999999999</c:v>
                </c:pt>
                <c:pt idx="64">
                  <c:v>1.9666666666666668</c:v>
                </c:pt>
                <c:pt idx="65">
                  <c:v>1.9333333333333333</c:v>
                </c:pt>
                <c:pt idx="66">
                  <c:v>3.0249999999999999</c:v>
                </c:pt>
                <c:pt idx="67">
                  <c:v>3.0833333333333335</c:v>
                </c:pt>
                <c:pt idx="68">
                  <c:v>3.15</c:v>
                </c:pt>
                <c:pt idx="69">
                  <c:v>3.0083333333333333</c:v>
                </c:pt>
                <c:pt idx="70">
                  <c:v>2.9416666666666664</c:v>
                </c:pt>
                <c:pt idx="71">
                  <c:v>2.9</c:v>
                </c:pt>
                <c:pt idx="72">
                  <c:v>2.875</c:v>
                </c:pt>
                <c:pt idx="73">
                  <c:v>2.7583333333333333</c:v>
                </c:pt>
                <c:pt idx="74">
                  <c:v>2.9583333333333335</c:v>
                </c:pt>
                <c:pt idx="75">
                  <c:v>3.1416666666666662</c:v>
                </c:pt>
                <c:pt idx="76">
                  <c:v>3.3833333333333333</c:v>
                </c:pt>
                <c:pt idx="77">
                  <c:v>3.5916666666666668</c:v>
                </c:pt>
                <c:pt idx="78">
                  <c:v>2.3833333333333333</c:v>
                </c:pt>
                <c:pt idx="79">
                  <c:v>2.875</c:v>
                </c:pt>
                <c:pt idx="80">
                  <c:v>3.6833333333333331</c:v>
                </c:pt>
                <c:pt idx="81">
                  <c:v>3.8583333333333329</c:v>
                </c:pt>
                <c:pt idx="82">
                  <c:v>3.9833333333333329</c:v>
                </c:pt>
                <c:pt idx="83">
                  <c:v>3.8846153846153846</c:v>
                </c:pt>
                <c:pt idx="84">
                  <c:v>3.7642857142857147</c:v>
                </c:pt>
                <c:pt idx="85">
                  <c:v>3.7857142857142869</c:v>
                </c:pt>
                <c:pt idx="86">
                  <c:v>3.9357142857142864</c:v>
                </c:pt>
                <c:pt idx="87">
                  <c:v>4.0285714285714294</c:v>
                </c:pt>
                <c:pt idx="88">
                  <c:v>3.9200000000000008</c:v>
                </c:pt>
                <c:pt idx="89">
                  <c:v>3.9285714285714284</c:v>
                </c:pt>
                <c:pt idx="90">
                  <c:v>3.7571428571428571</c:v>
                </c:pt>
                <c:pt idx="91">
                  <c:v>3.8285714285714283</c:v>
                </c:pt>
                <c:pt idx="92">
                  <c:v>3.8142857142857136</c:v>
                </c:pt>
                <c:pt idx="93">
                  <c:v>2.9166666666666674</c:v>
                </c:pt>
                <c:pt idx="94">
                  <c:v>2.8416666666666672</c:v>
                </c:pt>
                <c:pt idx="95">
                  <c:v>2.8250000000000006</c:v>
                </c:pt>
                <c:pt idx="96">
                  <c:v>2.7416666666666671</c:v>
                </c:pt>
                <c:pt idx="97">
                  <c:v>2.6666666666666674</c:v>
                </c:pt>
                <c:pt idx="98">
                  <c:v>2.4166666666666665</c:v>
                </c:pt>
                <c:pt idx="99">
                  <c:v>2.3166666666666669</c:v>
                </c:pt>
                <c:pt idx="100">
                  <c:v>2.2166666666666668</c:v>
                </c:pt>
                <c:pt idx="101">
                  <c:v>2.1833333333333331</c:v>
                </c:pt>
                <c:pt idx="102">
                  <c:v>2.2583333333333333</c:v>
                </c:pt>
                <c:pt idx="103">
                  <c:v>2.0416666666666661</c:v>
                </c:pt>
                <c:pt idx="104">
                  <c:v>1.958333333333333</c:v>
                </c:pt>
                <c:pt idx="105">
                  <c:v>1.5</c:v>
                </c:pt>
              </c:numCache>
            </c:numRef>
          </c:val>
          <c:smooth val="0"/>
          <c:extLst>
            <c:ext xmlns:c16="http://schemas.microsoft.com/office/drawing/2014/chart" uri="{C3380CC4-5D6E-409C-BE32-E72D297353CC}">
              <c16:uniqueId val="{00000003-0E47-4E90-B06F-0F933A49BCEE}"/>
            </c:ext>
          </c:extLst>
        </c:ser>
        <c:ser>
          <c:idx val="2"/>
          <c:order val="2"/>
          <c:tx>
            <c:strRef>
              <c:f>'Air AE-DDG17'!$J$9</c:f>
              <c:strCache>
                <c:ptCount val="1"/>
                <c:pt idx="0">
                  <c:v>Amenity Goal</c:v>
                </c:pt>
              </c:strCache>
            </c:strRef>
          </c:tx>
          <c:spPr>
            <a:ln>
              <a:solidFill>
                <a:srgbClr val="86647A"/>
              </a:solidFill>
            </a:ln>
          </c:spPr>
          <c:marker>
            <c:symbol val="none"/>
          </c:marker>
          <c:cat>
            <c:numRef>
              <c:f>'Air AE-DDG17'!$B$10:$B$115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42917</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AE-DDG17'!$J$10:$J$115</c:f>
              <c:numCache>
                <c:formatCode>0</c:formatCode>
                <c:ptCount val="10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numCache>
            </c:numRef>
          </c:val>
          <c:smooth val="0"/>
          <c:extLst>
            <c:ext xmlns:c16="http://schemas.microsoft.com/office/drawing/2014/chart" uri="{C3380CC4-5D6E-409C-BE32-E72D297353CC}">
              <c16:uniqueId val="{00000004-0E47-4E90-B06F-0F933A49BCEE}"/>
            </c:ext>
          </c:extLst>
        </c:ser>
        <c:dLbls>
          <c:showLegendKey val="0"/>
          <c:showVal val="0"/>
          <c:showCatName val="0"/>
          <c:showSerName val="0"/>
          <c:showPercent val="0"/>
          <c:showBubbleSize val="0"/>
        </c:dLbls>
        <c:marker val="1"/>
        <c:smooth val="0"/>
        <c:axId val="917262000"/>
        <c:axId val="1"/>
      </c:lineChart>
      <c:catAx>
        <c:axId val="91726200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 sourceLinked="1"/>
        <c:majorTickMark val="out"/>
        <c:minorTickMark val="none"/>
        <c:tickLblPos val="nextTo"/>
        <c:spPr>
          <a:ln>
            <a:noFill/>
          </a:ln>
        </c:spPr>
        <c:txPr>
          <a:bodyPr/>
          <a:lstStyle/>
          <a:p>
            <a:pPr>
              <a:defRPr>
                <a:solidFill>
                  <a:schemeClr val="bg1">
                    <a:lumMod val="50000"/>
                  </a:schemeClr>
                </a:solidFill>
              </a:defRPr>
            </a:pPr>
            <a:endParaRPr lang="en-US"/>
          </a:p>
        </c:txPr>
        <c:crossAx val="917262000"/>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legendEntry>
        <c:idx val="4"/>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Insoluble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66080199766E-2"/>
          <c:y val="2.0240321522309711E-2"/>
        </c:manualLayout>
      </c:layout>
      <c:overlay val="0"/>
    </c:title>
    <c:autoTitleDeleted val="0"/>
    <c:plotArea>
      <c:layout/>
      <c:barChart>
        <c:barDir val="col"/>
        <c:grouping val="clustered"/>
        <c:varyColors val="0"/>
        <c:ser>
          <c:idx val="0"/>
          <c:order val="0"/>
          <c:tx>
            <c:strRef>
              <c:f>'Air AE-DDG18'!$H$9</c:f>
              <c:strCache>
                <c:ptCount val="1"/>
                <c:pt idx="0">
                  <c:v>Insoluble Solids (g/m2/month)</c:v>
                </c:pt>
              </c:strCache>
            </c:strRef>
          </c:tx>
          <c:spPr>
            <a:solidFill>
              <a:schemeClr val="tx1"/>
            </a:solidFill>
          </c:spPr>
          <c:invertIfNegative val="0"/>
          <c:cat>
            <c:numRef>
              <c:f>'Air AE-DDG18'!$B$10:$B$97</c:f>
              <c:numCache>
                <c:formatCode>mmm\-yy</c:formatCode>
                <c:ptCount val="88"/>
                <c:pt idx="0">
                  <c:v>41548</c:v>
                </c:pt>
                <c:pt idx="1">
                  <c:v>41579</c:v>
                </c:pt>
                <c:pt idx="2">
                  <c:v>41609</c:v>
                </c:pt>
                <c:pt idx="3">
                  <c:v>41640</c:v>
                </c:pt>
                <c:pt idx="4">
                  <c:v>41671</c:v>
                </c:pt>
                <c:pt idx="5">
                  <c:v>41699</c:v>
                </c:pt>
                <c:pt idx="6">
                  <c:v>41730</c:v>
                </c:pt>
                <c:pt idx="7">
                  <c:v>41760</c:v>
                </c:pt>
                <c:pt idx="8">
                  <c:v>41791</c:v>
                </c:pt>
                <c:pt idx="9">
                  <c:v>41821</c:v>
                </c:pt>
                <c:pt idx="10">
                  <c:v>41852</c:v>
                </c:pt>
                <c:pt idx="11">
                  <c:v>41883</c:v>
                </c:pt>
                <c:pt idx="12">
                  <c:v>41913</c:v>
                </c:pt>
                <c:pt idx="13">
                  <c:v>41944</c:v>
                </c:pt>
                <c:pt idx="14">
                  <c:v>41974</c:v>
                </c:pt>
                <c:pt idx="15">
                  <c:v>42005</c:v>
                </c:pt>
                <c:pt idx="16">
                  <c:v>42036</c:v>
                </c:pt>
                <c:pt idx="17">
                  <c:v>42064</c:v>
                </c:pt>
                <c:pt idx="18">
                  <c:v>42095</c:v>
                </c:pt>
                <c:pt idx="19">
                  <c:v>42125</c:v>
                </c:pt>
                <c:pt idx="20">
                  <c:v>42156</c:v>
                </c:pt>
                <c:pt idx="21">
                  <c:v>42186</c:v>
                </c:pt>
                <c:pt idx="22">
                  <c:v>42217</c:v>
                </c:pt>
                <c:pt idx="23">
                  <c:v>42248</c:v>
                </c:pt>
                <c:pt idx="24">
                  <c:v>42278</c:v>
                </c:pt>
                <c:pt idx="25">
                  <c:v>42309</c:v>
                </c:pt>
                <c:pt idx="26">
                  <c:v>42339</c:v>
                </c:pt>
                <c:pt idx="27">
                  <c:v>42370</c:v>
                </c:pt>
                <c:pt idx="28">
                  <c:v>42401</c:v>
                </c:pt>
                <c:pt idx="29">
                  <c:v>42430</c:v>
                </c:pt>
                <c:pt idx="30">
                  <c:v>42461</c:v>
                </c:pt>
                <c:pt idx="31">
                  <c:v>42491</c:v>
                </c:pt>
                <c:pt idx="32">
                  <c:v>42522</c:v>
                </c:pt>
                <c:pt idx="33">
                  <c:v>42552</c:v>
                </c:pt>
                <c:pt idx="34">
                  <c:v>42583</c:v>
                </c:pt>
                <c:pt idx="35">
                  <c:v>42614</c:v>
                </c:pt>
                <c:pt idx="36">
                  <c:v>42644</c:v>
                </c:pt>
                <c:pt idx="37">
                  <c:v>42675</c:v>
                </c:pt>
                <c:pt idx="38">
                  <c:v>42705</c:v>
                </c:pt>
                <c:pt idx="39">
                  <c:v>42736</c:v>
                </c:pt>
                <c:pt idx="40">
                  <c:v>42767</c:v>
                </c:pt>
                <c:pt idx="41">
                  <c:v>42795</c:v>
                </c:pt>
                <c:pt idx="42">
                  <c:v>42826</c:v>
                </c:pt>
                <c:pt idx="43">
                  <c:v>42856</c:v>
                </c:pt>
                <c:pt idx="44">
                  <c:v>42887</c:v>
                </c:pt>
                <c:pt idx="45">
                  <c:v>42917</c:v>
                </c:pt>
                <c:pt idx="46">
                  <c:v>42948</c:v>
                </c:pt>
                <c:pt idx="47">
                  <c:v>42979</c:v>
                </c:pt>
                <c:pt idx="48">
                  <c:v>43009</c:v>
                </c:pt>
                <c:pt idx="49">
                  <c:v>43040</c:v>
                </c:pt>
                <c:pt idx="50">
                  <c:v>43070</c:v>
                </c:pt>
                <c:pt idx="51">
                  <c:v>43101</c:v>
                </c:pt>
                <c:pt idx="52">
                  <c:v>43132</c:v>
                </c:pt>
                <c:pt idx="53">
                  <c:v>43160</c:v>
                </c:pt>
                <c:pt idx="54">
                  <c:v>43191</c:v>
                </c:pt>
                <c:pt idx="55">
                  <c:v>43221</c:v>
                </c:pt>
                <c:pt idx="56">
                  <c:v>43252</c:v>
                </c:pt>
                <c:pt idx="57">
                  <c:v>43282</c:v>
                </c:pt>
                <c:pt idx="58">
                  <c:v>43313</c:v>
                </c:pt>
                <c:pt idx="59">
                  <c:v>43344</c:v>
                </c:pt>
                <c:pt idx="60">
                  <c:v>43374</c:v>
                </c:pt>
                <c:pt idx="61">
                  <c:v>43405</c:v>
                </c:pt>
                <c:pt idx="62">
                  <c:v>43435</c:v>
                </c:pt>
                <c:pt idx="63">
                  <c:v>43466</c:v>
                </c:pt>
                <c:pt idx="64">
                  <c:v>43497</c:v>
                </c:pt>
                <c:pt idx="65">
                  <c:v>43525</c:v>
                </c:pt>
                <c:pt idx="66">
                  <c:v>43556</c:v>
                </c:pt>
                <c:pt idx="67">
                  <c:v>43586</c:v>
                </c:pt>
                <c:pt idx="68">
                  <c:v>43617</c:v>
                </c:pt>
                <c:pt idx="69">
                  <c:v>43647</c:v>
                </c:pt>
                <c:pt idx="70">
                  <c:v>43678</c:v>
                </c:pt>
                <c:pt idx="71">
                  <c:v>43709</c:v>
                </c:pt>
                <c:pt idx="72">
                  <c:v>43739</c:v>
                </c:pt>
                <c:pt idx="73">
                  <c:v>43770</c:v>
                </c:pt>
                <c:pt idx="74">
                  <c:v>43800</c:v>
                </c:pt>
                <c:pt idx="75">
                  <c:v>43831</c:v>
                </c:pt>
                <c:pt idx="76">
                  <c:v>43862</c:v>
                </c:pt>
                <c:pt idx="77">
                  <c:v>43891</c:v>
                </c:pt>
                <c:pt idx="78">
                  <c:v>43922</c:v>
                </c:pt>
                <c:pt idx="79">
                  <c:v>43952</c:v>
                </c:pt>
                <c:pt idx="80">
                  <c:v>43983</c:v>
                </c:pt>
                <c:pt idx="81">
                  <c:v>44013</c:v>
                </c:pt>
                <c:pt idx="82">
                  <c:v>44044</c:v>
                </c:pt>
                <c:pt idx="83">
                  <c:v>44075</c:v>
                </c:pt>
                <c:pt idx="84">
                  <c:v>44105</c:v>
                </c:pt>
                <c:pt idx="85">
                  <c:v>44136</c:v>
                </c:pt>
                <c:pt idx="86">
                  <c:v>44166</c:v>
                </c:pt>
                <c:pt idx="87">
                  <c:v>44197</c:v>
                </c:pt>
              </c:numCache>
            </c:numRef>
          </c:cat>
          <c:val>
            <c:numRef>
              <c:f>'Air AE-DDG18'!$H$10:$H$97</c:f>
              <c:numCache>
                <c:formatCode>General</c:formatCode>
                <c:ptCount val="88"/>
                <c:pt idx="0">
                  <c:v>3.5</c:v>
                </c:pt>
                <c:pt idx="1">
                  <c:v>10.199999999999999</c:v>
                </c:pt>
                <c:pt idx="2">
                  <c:v>10</c:v>
                </c:pt>
                <c:pt idx="3">
                  <c:v>13.1</c:v>
                </c:pt>
                <c:pt idx="4">
                  <c:v>8.1</c:v>
                </c:pt>
                <c:pt idx="5">
                  <c:v>4.7</c:v>
                </c:pt>
                <c:pt idx="6">
                  <c:v>1.8</c:v>
                </c:pt>
                <c:pt idx="7">
                  <c:v>4.3</c:v>
                </c:pt>
                <c:pt idx="8">
                  <c:v>5.8</c:v>
                </c:pt>
                <c:pt idx="9">
                  <c:v>5.0999999999999996</c:v>
                </c:pt>
                <c:pt idx="10">
                  <c:v>6</c:v>
                </c:pt>
                <c:pt idx="11">
                  <c:v>5.0999999999999996</c:v>
                </c:pt>
                <c:pt idx="12">
                  <c:v>5.4</c:v>
                </c:pt>
                <c:pt idx="13">
                  <c:v>8.1</c:v>
                </c:pt>
                <c:pt idx="14">
                  <c:v>5.3</c:v>
                </c:pt>
                <c:pt idx="15">
                  <c:v>5.3</c:v>
                </c:pt>
                <c:pt idx="16">
                  <c:v>11.4</c:v>
                </c:pt>
                <c:pt idx="17">
                  <c:v>4.5</c:v>
                </c:pt>
                <c:pt idx="18">
                  <c:v>3.8</c:v>
                </c:pt>
                <c:pt idx="19" formatCode="0.0">
                  <c:v>4.5</c:v>
                </c:pt>
                <c:pt idx="20" formatCode="0.0">
                  <c:v>6.7</c:v>
                </c:pt>
                <c:pt idx="21" formatCode="0.0">
                  <c:v>11.1</c:v>
                </c:pt>
                <c:pt idx="22" formatCode="0.0">
                  <c:v>6.3</c:v>
                </c:pt>
                <c:pt idx="23" formatCode="0.0">
                  <c:v>4.0999999999999996</c:v>
                </c:pt>
                <c:pt idx="24" formatCode="0.0">
                  <c:v>3.4</c:v>
                </c:pt>
                <c:pt idx="25" formatCode="0.0">
                  <c:v>6.2</c:v>
                </c:pt>
                <c:pt idx="26" formatCode="0.0">
                  <c:v>6.9</c:v>
                </c:pt>
                <c:pt idx="27" formatCode="0.0">
                  <c:v>4.2</c:v>
                </c:pt>
                <c:pt idx="28" formatCode="0.0">
                  <c:v>5.4</c:v>
                </c:pt>
                <c:pt idx="29" formatCode="0.0">
                  <c:v>5.3</c:v>
                </c:pt>
                <c:pt idx="30" formatCode="0.0">
                  <c:v>3.9</c:v>
                </c:pt>
                <c:pt idx="31" formatCode="0.0">
                  <c:v>3.9</c:v>
                </c:pt>
                <c:pt idx="32" formatCode="0.0">
                  <c:v>5.5</c:v>
                </c:pt>
                <c:pt idx="33" formatCode="0.0">
                  <c:v>7.6</c:v>
                </c:pt>
                <c:pt idx="34" formatCode="0.0">
                  <c:v>6.2</c:v>
                </c:pt>
                <c:pt idx="35" formatCode="0.0">
                  <c:v>3.8</c:v>
                </c:pt>
                <c:pt idx="36" formatCode="0.0">
                  <c:v>3.9</c:v>
                </c:pt>
                <c:pt idx="37" formatCode="0.0">
                  <c:v>2.4</c:v>
                </c:pt>
                <c:pt idx="38" formatCode="0.0">
                  <c:v>3.5</c:v>
                </c:pt>
                <c:pt idx="39" formatCode="0.0">
                  <c:v>3.8</c:v>
                </c:pt>
                <c:pt idx="40" formatCode="0.0">
                  <c:v>6.9</c:v>
                </c:pt>
                <c:pt idx="41" formatCode="0.0">
                  <c:v>3.6</c:v>
                </c:pt>
                <c:pt idx="42" formatCode="0.0">
                  <c:v>4.5</c:v>
                </c:pt>
                <c:pt idx="43" formatCode="0.0">
                  <c:v>4</c:v>
                </c:pt>
                <c:pt idx="44" formatCode="0.0">
                  <c:v>2.8</c:v>
                </c:pt>
                <c:pt idx="45" formatCode="0.0">
                  <c:v>1.2</c:v>
                </c:pt>
                <c:pt idx="46" formatCode="0.0">
                  <c:v>1.6</c:v>
                </c:pt>
                <c:pt idx="47" formatCode="0.0">
                  <c:v>1.6</c:v>
                </c:pt>
                <c:pt idx="48" formatCode="0.0">
                  <c:v>1.5</c:v>
                </c:pt>
                <c:pt idx="49" formatCode="0.0">
                  <c:v>1.1000000000000001</c:v>
                </c:pt>
                <c:pt idx="50" formatCode="0.0">
                  <c:v>1.7</c:v>
                </c:pt>
                <c:pt idx="51" formatCode="0.0">
                  <c:v>0.8</c:v>
                </c:pt>
                <c:pt idx="52" formatCode="0.0">
                  <c:v>1.9</c:v>
                </c:pt>
                <c:pt idx="53" formatCode="0.0">
                  <c:v>1.2</c:v>
                </c:pt>
                <c:pt idx="54" formatCode="0.0">
                  <c:v>2.4</c:v>
                </c:pt>
                <c:pt idx="55">
                  <c:v>2.1</c:v>
                </c:pt>
                <c:pt idx="56">
                  <c:v>3.5</c:v>
                </c:pt>
                <c:pt idx="57">
                  <c:v>4.7</c:v>
                </c:pt>
                <c:pt idx="58">
                  <c:v>4.5</c:v>
                </c:pt>
                <c:pt idx="59">
                  <c:v>4.2</c:v>
                </c:pt>
                <c:pt idx="60">
                  <c:v>6.2</c:v>
                </c:pt>
                <c:pt idx="61">
                  <c:v>11.3</c:v>
                </c:pt>
                <c:pt idx="62" formatCode="0.0">
                  <c:v>6.5</c:v>
                </c:pt>
                <c:pt idx="63">
                  <c:v>8.9</c:v>
                </c:pt>
                <c:pt idx="64">
                  <c:v>8</c:v>
                </c:pt>
                <c:pt idx="65">
                  <c:v>5.5</c:v>
                </c:pt>
                <c:pt idx="66">
                  <c:v>2.8</c:v>
                </c:pt>
                <c:pt idx="67">
                  <c:v>1.8</c:v>
                </c:pt>
                <c:pt idx="68">
                  <c:v>2.5</c:v>
                </c:pt>
                <c:pt idx="69">
                  <c:v>2.6</c:v>
                </c:pt>
                <c:pt idx="70">
                  <c:v>3.3</c:v>
                </c:pt>
                <c:pt idx="71">
                  <c:v>2.4</c:v>
                </c:pt>
                <c:pt idx="72">
                  <c:v>2.5</c:v>
                </c:pt>
                <c:pt idx="73">
                  <c:v>6.7</c:v>
                </c:pt>
                <c:pt idx="74">
                  <c:v>6</c:v>
                </c:pt>
                <c:pt idx="75">
                  <c:v>10.1</c:v>
                </c:pt>
                <c:pt idx="76">
                  <c:v>3.2</c:v>
                </c:pt>
                <c:pt idx="77">
                  <c:v>3.6</c:v>
                </c:pt>
                <c:pt idx="78">
                  <c:v>2</c:v>
                </c:pt>
                <c:pt idx="79">
                  <c:v>0.7</c:v>
                </c:pt>
                <c:pt idx="80">
                  <c:v>0.4</c:v>
                </c:pt>
                <c:pt idx="81">
                  <c:v>1</c:v>
                </c:pt>
                <c:pt idx="82">
                  <c:v>1.5</c:v>
                </c:pt>
                <c:pt idx="83">
                  <c:v>3.5</c:v>
                </c:pt>
                <c:pt idx="84">
                  <c:v>3.2</c:v>
                </c:pt>
                <c:pt idx="85">
                  <c:v>4.3</c:v>
                </c:pt>
                <c:pt idx="86">
                  <c:v>3.7</c:v>
                </c:pt>
                <c:pt idx="87">
                  <c:v>2.5</c:v>
                </c:pt>
              </c:numCache>
            </c:numRef>
          </c:val>
          <c:extLst>
            <c:ext xmlns:c16="http://schemas.microsoft.com/office/drawing/2014/chart" uri="{C3380CC4-5D6E-409C-BE32-E72D297353CC}">
              <c16:uniqueId val="{00000000-AE17-4E07-A09C-F95C2434F22E}"/>
            </c:ext>
          </c:extLst>
        </c:ser>
        <c:dLbls>
          <c:showLegendKey val="0"/>
          <c:showVal val="0"/>
          <c:showCatName val="0"/>
          <c:showSerName val="0"/>
          <c:showPercent val="0"/>
          <c:showBubbleSize val="0"/>
        </c:dLbls>
        <c:gapWidth val="150"/>
        <c:axId val="523527200"/>
        <c:axId val="1"/>
      </c:barChart>
      <c:lineChart>
        <c:grouping val="standard"/>
        <c:varyColors val="0"/>
        <c:ser>
          <c:idx val="1"/>
          <c:order val="1"/>
          <c:tx>
            <c:strRef>
              <c:f>'Air AE-DDG18'!$I$9</c:f>
              <c:strCache>
                <c:ptCount val="1"/>
                <c:pt idx="0">
                  <c:v>Annual Average (Insoluble Solids)</c:v>
                </c:pt>
              </c:strCache>
            </c:strRef>
          </c:tx>
          <c:marker>
            <c:symbol val="none"/>
          </c:marker>
          <c:cat>
            <c:numRef>
              <c:f>'Air AE-DDG18'!$B$10:$B$97</c:f>
              <c:numCache>
                <c:formatCode>mmm\-yy</c:formatCode>
                <c:ptCount val="88"/>
                <c:pt idx="0">
                  <c:v>41548</c:v>
                </c:pt>
                <c:pt idx="1">
                  <c:v>41579</c:v>
                </c:pt>
                <c:pt idx="2">
                  <c:v>41609</c:v>
                </c:pt>
                <c:pt idx="3">
                  <c:v>41640</c:v>
                </c:pt>
                <c:pt idx="4">
                  <c:v>41671</c:v>
                </c:pt>
                <c:pt idx="5">
                  <c:v>41699</c:v>
                </c:pt>
                <c:pt idx="6">
                  <c:v>41730</c:v>
                </c:pt>
                <c:pt idx="7">
                  <c:v>41760</c:v>
                </c:pt>
                <c:pt idx="8">
                  <c:v>41791</c:v>
                </c:pt>
                <c:pt idx="9">
                  <c:v>41821</c:v>
                </c:pt>
                <c:pt idx="10">
                  <c:v>41852</c:v>
                </c:pt>
                <c:pt idx="11">
                  <c:v>41883</c:v>
                </c:pt>
                <c:pt idx="12">
                  <c:v>41913</c:v>
                </c:pt>
                <c:pt idx="13">
                  <c:v>41944</c:v>
                </c:pt>
                <c:pt idx="14">
                  <c:v>41974</c:v>
                </c:pt>
                <c:pt idx="15">
                  <c:v>42005</c:v>
                </c:pt>
                <c:pt idx="16">
                  <c:v>42036</c:v>
                </c:pt>
                <c:pt idx="17">
                  <c:v>42064</c:v>
                </c:pt>
                <c:pt idx="18">
                  <c:v>42095</c:v>
                </c:pt>
                <c:pt idx="19">
                  <c:v>42125</c:v>
                </c:pt>
                <c:pt idx="20">
                  <c:v>42156</c:v>
                </c:pt>
                <c:pt idx="21">
                  <c:v>42186</c:v>
                </c:pt>
                <c:pt idx="22">
                  <c:v>42217</c:v>
                </c:pt>
                <c:pt idx="23">
                  <c:v>42248</c:v>
                </c:pt>
                <c:pt idx="24">
                  <c:v>42278</c:v>
                </c:pt>
                <c:pt idx="25">
                  <c:v>42309</c:v>
                </c:pt>
                <c:pt idx="26">
                  <c:v>42339</c:v>
                </c:pt>
                <c:pt idx="27">
                  <c:v>42370</c:v>
                </c:pt>
                <c:pt idx="28">
                  <c:v>42401</c:v>
                </c:pt>
                <c:pt idx="29">
                  <c:v>42430</c:v>
                </c:pt>
                <c:pt idx="30">
                  <c:v>42461</c:v>
                </c:pt>
                <c:pt idx="31">
                  <c:v>42491</c:v>
                </c:pt>
                <c:pt idx="32">
                  <c:v>42522</c:v>
                </c:pt>
                <c:pt idx="33">
                  <c:v>42552</c:v>
                </c:pt>
                <c:pt idx="34">
                  <c:v>42583</c:v>
                </c:pt>
                <c:pt idx="35">
                  <c:v>42614</c:v>
                </c:pt>
                <c:pt idx="36">
                  <c:v>42644</c:v>
                </c:pt>
                <c:pt idx="37">
                  <c:v>42675</c:v>
                </c:pt>
                <c:pt idx="38">
                  <c:v>42705</c:v>
                </c:pt>
                <c:pt idx="39">
                  <c:v>42736</c:v>
                </c:pt>
                <c:pt idx="40">
                  <c:v>42767</c:v>
                </c:pt>
                <c:pt idx="41">
                  <c:v>42795</c:v>
                </c:pt>
                <c:pt idx="42">
                  <c:v>42826</c:v>
                </c:pt>
                <c:pt idx="43">
                  <c:v>42856</c:v>
                </c:pt>
                <c:pt idx="44">
                  <c:v>42887</c:v>
                </c:pt>
                <c:pt idx="45">
                  <c:v>42917</c:v>
                </c:pt>
                <c:pt idx="46">
                  <c:v>42948</c:v>
                </c:pt>
                <c:pt idx="47">
                  <c:v>42979</c:v>
                </c:pt>
                <c:pt idx="48">
                  <c:v>43009</c:v>
                </c:pt>
                <c:pt idx="49">
                  <c:v>43040</c:v>
                </c:pt>
                <c:pt idx="50">
                  <c:v>43070</c:v>
                </c:pt>
                <c:pt idx="51">
                  <c:v>43101</c:v>
                </c:pt>
                <c:pt idx="52">
                  <c:v>43132</c:v>
                </c:pt>
                <c:pt idx="53">
                  <c:v>43160</c:v>
                </c:pt>
                <c:pt idx="54">
                  <c:v>43191</c:v>
                </c:pt>
                <c:pt idx="55">
                  <c:v>43221</c:v>
                </c:pt>
                <c:pt idx="56">
                  <c:v>43252</c:v>
                </c:pt>
                <c:pt idx="57">
                  <c:v>43282</c:v>
                </c:pt>
                <c:pt idx="58">
                  <c:v>43313</c:v>
                </c:pt>
                <c:pt idx="59">
                  <c:v>43344</c:v>
                </c:pt>
                <c:pt idx="60">
                  <c:v>43374</c:v>
                </c:pt>
                <c:pt idx="61">
                  <c:v>43405</c:v>
                </c:pt>
                <c:pt idx="62">
                  <c:v>43435</c:v>
                </c:pt>
                <c:pt idx="63">
                  <c:v>43466</c:v>
                </c:pt>
                <c:pt idx="64">
                  <c:v>43497</c:v>
                </c:pt>
                <c:pt idx="65">
                  <c:v>43525</c:v>
                </c:pt>
                <c:pt idx="66">
                  <c:v>43556</c:v>
                </c:pt>
                <c:pt idx="67">
                  <c:v>43586</c:v>
                </c:pt>
                <c:pt idx="68">
                  <c:v>43617</c:v>
                </c:pt>
                <c:pt idx="69">
                  <c:v>43647</c:v>
                </c:pt>
                <c:pt idx="70">
                  <c:v>43678</c:v>
                </c:pt>
                <c:pt idx="71">
                  <c:v>43709</c:v>
                </c:pt>
                <c:pt idx="72">
                  <c:v>43739</c:v>
                </c:pt>
                <c:pt idx="73">
                  <c:v>43770</c:v>
                </c:pt>
                <c:pt idx="74">
                  <c:v>43800</c:v>
                </c:pt>
                <c:pt idx="75">
                  <c:v>43831</c:v>
                </c:pt>
                <c:pt idx="76">
                  <c:v>43862</c:v>
                </c:pt>
                <c:pt idx="77">
                  <c:v>43891</c:v>
                </c:pt>
                <c:pt idx="78">
                  <c:v>43922</c:v>
                </c:pt>
                <c:pt idx="79">
                  <c:v>43952</c:v>
                </c:pt>
                <c:pt idx="80">
                  <c:v>43983</c:v>
                </c:pt>
                <c:pt idx="81">
                  <c:v>44013</c:v>
                </c:pt>
                <c:pt idx="82">
                  <c:v>44044</c:v>
                </c:pt>
                <c:pt idx="83">
                  <c:v>44075</c:v>
                </c:pt>
                <c:pt idx="84">
                  <c:v>44105</c:v>
                </c:pt>
                <c:pt idx="85">
                  <c:v>44136</c:v>
                </c:pt>
                <c:pt idx="86">
                  <c:v>44166</c:v>
                </c:pt>
                <c:pt idx="87">
                  <c:v>44197</c:v>
                </c:pt>
              </c:numCache>
            </c:numRef>
          </c:cat>
          <c:val>
            <c:numRef>
              <c:f>'Air AE-DDG18'!$I$10:$I$97</c:f>
              <c:numCache>
                <c:formatCode>0.0</c:formatCode>
                <c:ptCount val="88"/>
                <c:pt idx="0">
                  <c:v>0</c:v>
                </c:pt>
                <c:pt idx="1">
                  <c:v>0</c:v>
                </c:pt>
                <c:pt idx="2">
                  <c:v>0</c:v>
                </c:pt>
                <c:pt idx="3">
                  <c:v>0</c:v>
                </c:pt>
                <c:pt idx="4">
                  <c:v>0</c:v>
                </c:pt>
                <c:pt idx="5">
                  <c:v>0</c:v>
                </c:pt>
                <c:pt idx="6">
                  <c:v>0</c:v>
                </c:pt>
                <c:pt idx="7">
                  <c:v>0</c:v>
                </c:pt>
                <c:pt idx="8">
                  <c:v>0</c:v>
                </c:pt>
                <c:pt idx="9">
                  <c:v>0</c:v>
                </c:pt>
                <c:pt idx="10">
                  <c:v>0</c:v>
                </c:pt>
                <c:pt idx="11">
                  <c:v>6.4749999999999988</c:v>
                </c:pt>
                <c:pt idx="12">
                  <c:v>6.6333333333333329</c:v>
                </c:pt>
                <c:pt idx="13">
                  <c:v>6.458333333333333</c:v>
                </c:pt>
                <c:pt idx="14">
                  <c:v>6.0666666666666664</c:v>
                </c:pt>
                <c:pt idx="15">
                  <c:v>5.416666666666667</c:v>
                </c:pt>
                <c:pt idx="16">
                  <c:v>5.6916666666666664</c:v>
                </c:pt>
                <c:pt idx="17">
                  <c:v>5.6749999999999998</c:v>
                </c:pt>
                <c:pt idx="18">
                  <c:v>5.841666666666665</c:v>
                </c:pt>
                <c:pt idx="19">
                  <c:v>5.8583333333333334</c:v>
                </c:pt>
                <c:pt idx="20">
                  <c:v>5.9333333333333336</c:v>
                </c:pt>
                <c:pt idx="21">
                  <c:v>6.4333333333333327</c:v>
                </c:pt>
                <c:pt idx="22">
                  <c:v>6.458333333333333</c:v>
                </c:pt>
                <c:pt idx="23">
                  <c:v>6.3749999999999991</c:v>
                </c:pt>
                <c:pt idx="24">
                  <c:v>6.208333333333333</c:v>
                </c:pt>
                <c:pt idx="25">
                  <c:v>6.0500000000000007</c:v>
                </c:pt>
                <c:pt idx="26">
                  <c:v>6.1833333333333336</c:v>
                </c:pt>
                <c:pt idx="27">
                  <c:v>6.0916666666666677</c:v>
                </c:pt>
                <c:pt idx="28">
                  <c:v>5.5916666666666677</c:v>
                </c:pt>
                <c:pt idx="29">
                  <c:v>5.6583333333333341</c:v>
                </c:pt>
                <c:pt idx="30">
                  <c:v>5.666666666666667</c:v>
                </c:pt>
                <c:pt idx="31">
                  <c:v>5.6166666666666671</c:v>
                </c:pt>
                <c:pt idx="32">
                  <c:v>5.5166666666666657</c:v>
                </c:pt>
                <c:pt idx="33">
                  <c:v>5.2249999999999996</c:v>
                </c:pt>
                <c:pt idx="34">
                  <c:v>5.2166666666666668</c:v>
                </c:pt>
                <c:pt idx="35">
                  <c:v>5.1916666666666673</c:v>
                </c:pt>
                <c:pt idx="36">
                  <c:v>5.2333333333333334</c:v>
                </c:pt>
                <c:pt idx="37">
                  <c:v>4.9166666666666661</c:v>
                </c:pt>
                <c:pt idx="38">
                  <c:v>4.6333333333333329</c:v>
                </c:pt>
                <c:pt idx="39">
                  <c:v>4.5999999999999996</c:v>
                </c:pt>
                <c:pt idx="40">
                  <c:v>4.7249999999999996</c:v>
                </c:pt>
                <c:pt idx="41">
                  <c:v>4.583333333333333</c:v>
                </c:pt>
                <c:pt idx="42">
                  <c:v>4.6333333333333329</c:v>
                </c:pt>
                <c:pt idx="43">
                  <c:v>4.6416666666666666</c:v>
                </c:pt>
                <c:pt idx="44">
                  <c:v>4.416666666666667</c:v>
                </c:pt>
                <c:pt idx="45">
                  <c:v>3.8833333333333333</c:v>
                </c:pt>
                <c:pt idx="46">
                  <c:v>3.5</c:v>
                </c:pt>
                <c:pt idx="47">
                  <c:v>3.3166666666666669</c:v>
                </c:pt>
                <c:pt idx="48">
                  <c:v>3.1166666666666671</c:v>
                </c:pt>
                <c:pt idx="49">
                  <c:v>3.0083333333333333</c:v>
                </c:pt>
                <c:pt idx="50">
                  <c:v>2.8583333333333338</c:v>
                </c:pt>
                <c:pt idx="51">
                  <c:v>2.6083333333333338</c:v>
                </c:pt>
                <c:pt idx="52">
                  <c:v>2.1916666666666669</c:v>
                </c:pt>
                <c:pt idx="53">
                  <c:v>1.9916666666666665</c:v>
                </c:pt>
                <c:pt idx="54">
                  <c:v>1.8166666666666662</c:v>
                </c:pt>
                <c:pt idx="55">
                  <c:v>1.6583333333333332</c:v>
                </c:pt>
                <c:pt idx="56">
                  <c:v>1.7166666666666668</c:v>
                </c:pt>
                <c:pt idx="57">
                  <c:v>2.0083333333333333</c:v>
                </c:pt>
                <c:pt idx="58">
                  <c:v>2.2499999999999996</c:v>
                </c:pt>
                <c:pt idx="59">
                  <c:v>2.4666666666666663</c:v>
                </c:pt>
                <c:pt idx="60">
                  <c:v>2.8583333333333329</c:v>
                </c:pt>
                <c:pt idx="61">
                  <c:v>3.7083333333333335</c:v>
                </c:pt>
                <c:pt idx="62">
                  <c:v>4.1083333333333334</c:v>
                </c:pt>
                <c:pt idx="63">
                  <c:v>4.7833333333333332</c:v>
                </c:pt>
                <c:pt idx="64">
                  <c:v>5.2916666666666661</c:v>
                </c:pt>
                <c:pt idx="65">
                  <c:v>5.6499999999999995</c:v>
                </c:pt>
                <c:pt idx="66">
                  <c:v>5.6833333333333336</c:v>
                </c:pt>
                <c:pt idx="67">
                  <c:v>5.6583333333333323</c:v>
                </c:pt>
                <c:pt idx="68">
                  <c:v>5.5749999999999993</c:v>
                </c:pt>
                <c:pt idx="69">
                  <c:v>5.3999999999999995</c:v>
                </c:pt>
                <c:pt idx="70">
                  <c:v>5.3</c:v>
                </c:pt>
                <c:pt idx="71">
                  <c:v>5.1499999999999995</c:v>
                </c:pt>
                <c:pt idx="72">
                  <c:v>4.8416666666666659</c:v>
                </c:pt>
                <c:pt idx="73">
                  <c:v>4.458333333333333</c:v>
                </c:pt>
                <c:pt idx="74">
                  <c:v>4.416666666666667</c:v>
                </c:pt>
                <c:pt idx="75">
                  <c:v>4.5166666666666666</c:v>
                </c:pt>
                <c:pt idx="76">
                  <c:v>4.1166666666666663</c:v>
                </c:pt>
                <c:pt idx="77">
                  <c:v>3.9583333333333335</c:v>
                </c:pt>
                <c:pt idx="78">
                  <c:v>3.8916666666666671</c:v>
                </c:pt>
                <c:pt idx="79">
                  <c:v>3.8000000000000007</c:v>
                </c:pt>
                <c:pt idx="80">
                  <c:v>3.6250000000000004</c:v>
                </c:pt>
                <c:pt idx="81">
                  <c:v>3.4916666666666671</c:v>
                </c:pt>
                <c:pt idx="82">
                  <c:v>3.3416666666666668</c:v>
                </c:pt>
                <c:pt idx="83">
                  <c:v>3.4333333333333331</c:v>
                </c:pt>
                <c:pt idx="84">
                  <c:v>3.4916666666666667</c:v>
                </c:pt>
                <c:pt idx="85">
                  <c:v>3.2916666666666665</c:v>
                </c:pt>
                <c:pt idx="86">
                  <c:v>3.1</c:v>
                </c:pt>
                <c:pt idx="87">
                  <c:v>2.4666666666666668</c:v>
                </c:pt>
              </c:numCache>
            </c:numRef>
          </c:val>
          <c:smooth val="0"/>
          <c:extLst>
            <c:ext xmlns:c16="http://schemas.microsoft.com/office/drawing/2014/chart" uri="{C3380CC4-5D6E-409C-BE32-E72D297353CC}">
              <c16:uniqueId val="{00000001-AE17-4E07-A09C-F95C2434F22E}"/>
            </c:ext>
          </c:extLst>
        </c:ser>
        <c:dLbls>
          <c:showLegendKey val="0"/>
          <c:showVal val="0"/>
          <c:showCatName val="0"/>
          <c:showSerName val="0"/>
          <c:showPercent val="0"/>
          <c:showBubbleSize val="0"/>
        </c:dLbls>
        <c:marker val="1"/>
        <c:smooth val="0"/>
        <c:axId val="523527200"/>
        <c:axId val="1"/>
      </c:lineChart>
      <c:catAx>
        <c:axId val="52352720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3527200"/>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Combustible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69266646961E-2"/>
          <c:y val="2.0240480411152794E-2"/>
        </c:manualLayout>
      </c:layout>
      <c:overlay val="0"/>
    </c:title>
    <c:autoTitleDeleted val="0"/>
    <c:plotArea>
      <c:layout/>
      <c:barChart>
        <c:barDir val="col"/>
        <c:grouping val="clustered"/>
        <c:varyColors val="0"/>
        <c:ser>
          <c:idx val="0"/>
          <c:order val="0"/>
          <c:tx>
            <c:strRef>
              <c:f>'Air AE-DDG18'!$G$9</c:f>
              <c:strCache>
                <c:ptCount val="1"/>
                <c:pt idx="0">
                  <c:v>Combustible Solids (g/m2/month)</c:v>
                </c:pt>
              </c:strCache>
            </c:strRef>
          </c:tx>
          <c:spPr>
            <a:solidFill>
              <a:schemeClr val="tx1"/>
            </a:solidFill>
          </c:spPr>
          <c:invertIfNegative val="0"/>
          <c:cat>
            <c:numRef>
              <c:f>'Air AE-DDG18'!$B$10:$B$97</c:f>
              <c:numCache>
                <c:formatCode>mmm\-yy</c:formatCode>
                <c:ptCount val="88"/>
                <c:pt idx="0">
                  <c:v>41548</c:v>
                </c:pt>
                <c:pt idx="1">
                  <c:v>41579</c:v>
                </c:pt>
                <c:pt idx="2">
                  <c:v>41609</c:v>
                </c:pt>
                <c:pt idx="3">
                  <c:v>41640</c:v>
                </c:pt>
                <c:pt idx="4">
                  <c:v>41671</c:v>
                </c:pt>
                <c:pt idx="5">
                  <c:v>41699</c:v>
                </c:pt>
                <c:pt idx="6">
                  <c:v>41730</c:v>
                </c:pt>
                <c:pt idx="7">
                  <c:v>41760</c:v>
                </c:pt>
                <c:pt idx="8">
                  <c:v>41791</c:v>
                </c:pt>
                <c:pt idx="9">
                  <c:v>41821</c:v>
                </c:pt>
                <c:pt idx="10">
                  <c:v>41852</c:v>
                </c:pt>
                <c:pt idx="11">
                  <c:v>41883</c:v>
                </c:pt>
                <c:pt idx="12">
                  <c:v>41913</c:v>
                </c:pt>
                <c:pt idx="13">
                  <c:v>41944</c:v>
                </c:pt>
                <c:pt idx="14">
                  <c:v>41974</c:v>
                </c:pt>
                <c:pt idx="15">
                  <c:v>42005</c:v>
                </c:pt>
                <c:pt idx="16">
                  <c:v>42036</c:v>
                </c:pt>
                <c:pt idx="17">
                  <c:v>42064</c:v>
                </c:pt>
                <c:pt idx="18">
                  <c:v>42095</c:v>
                </c:pt>
                <c:pt idx="19">
                  <c:v>42125</c:v>
                </c:pt>
                <c:pt idx="20">
                  <c:v>42156</c:v>
                </c:pt>
                <c:pt idx="21">
                  <c:v>42186</c:v>
                </c:pt>
                <c:pt idx="22">
                  <c:v>42217</c:v>
                </c:pt>
                <c:pt idx="23">
                  <c:v>42248</c:v>
                </c:pt>
                <c:pt idx="24">
                  <c:v>42278</c:v>
                </c:pt>
                <c:pt idx="25">
                  <c:v>42309</c:v>
                </c:pt>
                <c:pt idx="26">
                  <c:v>42339</c:v>
                </c:pt>
                <c:pt idx="27">
                  <c:v>42370</c:v>
                </c:pt>
                <c:pt idx="28">
                  <c:v>42401</c:v>
                </c:pt>
                <c:pt idx="29">
                  <c:v>42430</c:v>
                </c:pt>
                <c:pt idx="30">
                  <c:v>42461</c:v>
                </c:pt>
                <c:pt idx="31">
                  <c:v>42491</c:v>
                </c:pt>
                <c:pt idx="32">
                  <c:v>42522</c:v>
                </c:pt>
                <c:pt idx="33">
                  <c:v>42552</c:v>
                </c:pt>
                <c:pt idx="34">
                  <c:v>42583</c:v>
                </c:pt>
                <c:pt idx="35">
                  <c:v>42614</c:v>
                </c:pt>
                <c:pt idx="36">
                  <c:v>42644</c:v>
                </c:pt>
                <c:pt idx="37">
                  <c:v>42675</c:v>
                </c:pt>
                <c:pt idx="38">
                  <c:v>42705</c:v>
                </c:pt>
                <c:pt idx="39">
                  <c:v>42736</c:v>
                </c:pt>
                <c:pt idx="40">
                  <c:v>42767</c:v>
                </c:pt>
                <c:pt idx="41">
                  <c:v>42795</c:v>
                </c:pt>
                <c:pt idx="42">
                  <c:v>42826</c:v>
                </c:pt>
                <c:pt idx="43">
                  <c:v>42856</c:v>
                </c:pt>
                <c:pt idx="44">
                  <c:v>42887</c:v>
                </c:pt>
                <c:pt idx="45">
                  <c:v>42917</c:v>
                </c:pt>
                <c:pt idx="46">
                  <c:v>42948</c:v>
                </c:pt>
                <c:pt idx="47">
                  <c:v>42979</c:v>
                </c:pt>
                <c:pt idx="48">
                  <c:v>43009</c:v>
                </c:pt>
                <c:pt idx="49">
                  <c:v>43040</c:v>
                </c:pt>
                <c:pt idx="50">
                  <c:v>43070</c:v>
                </c:pt>
                <c:pt idx="51">
                  <c:v>43101</c:v>
                </c:pt>
                <c:pt idx="52">
                  <c:v>43132</c:v>
                </c:pt>
                <c:pt idx="53">
                  <c:v>43160</c:v>
                </c:pt>
                <c:pt idx="54">
                  <c:v>43191</c:v>
                </c:pt>
                <c:pt idx="55">
                  <c:v>43221</c:v>
                </c:pt>
                <c:pt idx="56">
                  <c:v>43252</c:v>
                </c:pt>
                <c:pt idx="57">
                  <c:v>43282</c:v>
                </c:pt>
                <c:pt idx="58">
                  <c:v>43313</c:v>
                </c:pt>
                <c:pt idx="59">
                  <c:v>43344</c:v>
                </c:pt>
                <c:pt idx="60">
                  <c:v>43374</c:v>
                </c:pt>
                <c:pt idx="61">
                  <c:v>43405</c:v>
                </c:pt>
                <c:pt idx="62">
                  <c:v>43435</c:v>
                </c:pt>
                <c:pt idx="63">
                  <c:v>43466</c:v>
                </c:pt>
                <c:pt idx="64">
                  <c:v>43497</c:v>
                </c:pt>
                <c:pt idx="65">
                  <c:v>43525</c:v>
                </c:pt>
                <c:pt idx="66">
                  <c:v>43556</c:v>
                </c:pt>
                <c:pt idx="67">
                  <c:v>43586</c:v>
                </c:pt>
                <c:pt idx="68">
                  <c:v>43617</c:v>
                </c:pt>
                <c:pt idx="69">
                  <c:v>43647</c:v>
                </c:pt>
                <c:pt idx="70">
                  <c:v>43678</c:v>
                </c:pt>
                <c:pt idx="71">
                  <c:v>43709</c:v>
                </c:pt>
                <c:pt idx="72">
                  <c:v>43739</c:v>
                </c:pt>
                <c:pt idx="73">
                  <c:v>43770</c:v>
                </c:pt>
                <c:pt idx="74">
                  <c:v>43800</c:v>
                </c:pt>
                <c:pt idx="75">
                  <c:v>43831</c:v>
                </c:pt>
                <c:pt idx="76">
                  <c:v>43862</c:v>
                </c:pt>
                <c:pt idx="77">
                  <c:v>43891</c:v>
                </c:pt>
                <c:pt idx="78">
                  <c:v>43922</c:v>
                </c:pt>
                <c:pt idx="79">
                  <c:v>43952</c:v>
                </c:pt>
                <c:pt idx="80">
                  <c:v>43983</c:v>
                </c:pt>
                <c:pt idx="81">
                  <c:v>44013</c:v>
                </c:pt>
                <c:pt idx="82">
                  <c:v>44044</c:v>
                </c:pt>
                <c:pt idx="83">
                  <c:v>44075</c:v>
                </c:pt>
                <c:pt idx="84">
                  <c:v>44105</c:v>
                </c:pt>
                <c:pt idx="85">
                  <c:v>44136</c:v>
                </c:pt>
                <c:pt idx="86">
                  <c:v>44166</c:v>
                </c:pt>
                <c:pt idx="87">
                  <c:v>44197</c:v>
                </c:pt>
              </c:numCache>
            </c:numRef>
          </c:cat>
          <c:val>
            <c:numRef>
              <c:f>'Air AE-DDG18'!$G$10:$G$97</c:f>
              <c:numCache>
                <c:formatCode>General</c:formatCode>
                <c:ptCount val="88"/>
                <c:pt idx="0">
                  <c:v>1.7</c:v>
                </c:pt>
                <c:pt idx="1">
                  <c:v>6.3</c:v>
                </c:pt>
                <c:pt idx="2">
                  <c:v>6.2</c:v>
                </c:pt>
                <c:pt idx="3">
                  <c:v>8.5</c:v>
                </c:pt>
                <c:pt idx="4">
                  <c:v>5</c:v>
                </c:pt>
                <c:pt idx="5">
                  <c:v>2.5</c:v>
                </c:pt>
                <c:pt idx="6">
                  <c:v>1.2</c:v>
                </c:pt>
                <c:pt idx="7">
                  <c:v>2.4</c:v>
                </c:pt>
                <c:pt idx="8">
                  <c:v>3.1</c:v>
                </c:pt>
                <c:pt idx="9">
                  <c:v>3</c:v>
                </c:pt>
                <c:pt idx="10">
                  <c:v>3.7</c:v>
                </c:pt>
                <c:pt idx="11">
                  <c:v>3.5</c:v>
                </c:pt>
                <c:pt idx="12">
                  <c:v>3.2</c:v>
                </c:pt>
                <c:pt idx="13">
                  <c:v>4.4000000000000004</c:v>
                </c:pt>
                <c:pt idx="14">
                  <c:v>3</c:v>
                </c:pt>
                <c:pt idx="15">
                  <c:v>3.3</c:v>
                </c:pt>
                <c:pt idx="16">
                  <c:v>7.6</c:v>
                </c:pt>
                <c:pt idx="17">
                  <c:v>3</c:v>
                </c:pt>
                <c:pt idx="18">
                  <c:v>2.2000000000000002</c:v>
                </c:pt>
                <c:pt idx="19" formatCode="0.0">
                  <c:v>2.5</c:v>
                </c:pt>
                <c:pt idx="20" formatCode="0.0">
                  <c:v>4.0999999999999996</c:v>
                </c:pt>
                <c:pt idx="21" formatCode="0.0">
                  <c:v>7.1</c:v>
                </c:pt>
                <c:pt idx="22" formatCode="0.0">
                  <c:v>4.7</c:v>
                </c:pt>
                <c:pt idx="23" formatCode="0.0">
                  <c:v>2.6</c:v>
                </c:pt>
                <c:pt idx="24" formatCode="0.0">
                  <c:v>2.1</c:v>
                </c:pt>
                <c:pt idx="25" formatCode="0.0">
                  <c:v>4</c:v>
                </c:pt>
                <c:pt idx="26" formatCode="0.0">
                  <c:v>4.8</c:v>
                </c:pt>
                <c:pt idx="27" formatCode="0.0">
                  <c:v>2.4</c:v>
                </c:pt>
                <c:pt idx="28" formatCode="0.0">
                  <c:v>3.2</c:v>
                </c:pt>
                <c:pt idx="29" formatCode="0.0">
                  <c:v>3.5</c:v>
                </c:pt>
                <c:pt idx="30" formatCode="0.0">
                  <c:v>2.6</c:v>
                </c:pt>
                <c:pt idx="31" formatCode="0.0">
                  <c:v>2.6</c:v>
                </c:pt>
                <c:pt idx="32" formatCode="0.0">
                  <c:v>3.9</c:v>
                </c:pt>
                <c:pt idx="33" formatCode="0.0">
                  <c:v>5.0999999999999996</c:v>
                </c:pt>
                <c:pt idx="34" formatCode="0.0">
                  <c:v>4.2</c:v>
                </c:pt>
                <c:pt idx="35" formatCode="0.0">
                  <c:v>2.2000000000000002</c:v>
                </c:pt>
                <c:pt idx="36" formatCode="0.0">
                  <c:v>2</c:v>
                </c:pt>
                <c:pt idx="37" formatCode="0.0">
                  <c:v>1.2</c:v>
                </c:pt>
                <c:pt idx="38" formatCode="0.0">
                  <c:v>1.9</c:v>
                </c:pt>
                <c:pt idx="39" formatCode="0.0">
                  <c:v>2.2999999999999998</c:v>
                </c:pt>
                <c:pt idx="40" formatCode="0.0">
                  <c:v>4.4000000000000004</c:v>
                </c:pt>
                <c:pt idx="41" formatCode="0.0">
                  <c:v>2.4</c:v>
                </c:pt>
                <c:pt idx="42" formatCode="0.0">
                  <c:v>3.1</c:v>
                </c:pt>
                <c:pt idx="43" formatCode="0.0">
                  <c:v>2.7</c:v>
                </c:pt>
                <c:pt idx="44" formatCode="0.0">
                  <c:v>1.8</c:v>
                </c:pt>
                <c:pt idx="45" formatCode="0.0">
                  <c:v>0.7</c:v>
                </c:pt>
                <c:pt idx="46" formatCode="0.0">
                  <c:v>1</c:v>
                </c:pt>
                <c:pt idx="47" formatCode="0.0">
                  <c:v>0.8</c:v>
                </c:pt>
                <c:pt idx="48" formatCode="0.0">
                  <c:v>0.7</c:v>
                </c:pt>
                <c:pt idx="49" formatCode="0.0">
                  <c:v>0.6</c:v>
                </c:pt>
                <c:pt idx="50" formatCode="0.0">
                  <c:v>1</c:v>
                </c:pt>
                <c:pt idx="51" formatCode="0.0">
                  <c:v>0.4</c:v>
                </c:pt>
                <c:pt idx="52" formatCode="0.0">
                  <c:v>1</c:v>
                </c:pt>
                <c:pt idx="53" formatCode="0.0">
                  <c:v>0.5</c:v>
                </c:pt>
                <c:pt idx="54" formatCode="0.0">
                  <c:v>1.3</c:v>
                </c:pt>
                <c:pt idx="55">
                  <c:v>1.2</c:v>
                </c:pt>
                <c:pt idx="56">
                  <c:v>2.1</c:v>
                </c:pt>
                <c:pt idx="57">
                  <c:v>3.1</c:v>
                </c:pt>
                <c:pt idx="58">
                  <c:v>2.8</c:v>
                </c:pt>
                <c:pt idx="59">
                  <c:v>2.5</c:v>
                </c:pt>
                <c:pt idx="60">
                  <c:v>3.7</c:v>
                </c:pt>
                <c:pt idx="61">
                  <c:v>7.4</c:v>
                </c:pt>
                <c:pt idx="62" formatCode="0.0">
                  <c:v>3.8</c:v>
                </c:pt>
                <c:pt idx="63">
                  <c:v>5.5</c:v>
                </c:pt>
                <c:pt idx="64">
                  <c:v>4.8</c:v>
                </c:pt>
                <c:pt idx="65">
                  <c:v>3.3</c:v>
                </c:pt>
                <c:pt idx="66">
                  <c:v>1.7</c:v>
                </c:pt>
                <c:pt idx="67">
                  <c:v>1.1000000000000001</c:v>
                </c:pt>
                <c:pt idx="68">
                  <c:v>1.6</c:v>
                </c:pt>
                <c:pt idx="69">
                  <c:v>1.7</c:v>
                </c:pt>
                <c:pt idx="70">
                  <c:v>2.1</c:v>
                </c:pt>
                <c:pt idx="71">
                  <c:v>1.4</c:v>
                </c:pt>
                <c:pt idx="72">
                  <c:v>1.2</c:v>
                </c:pt>
                <c:pt idx="73">
                  <c:v>2.6</c:v>
                </c:pt>
                <c:pt idx="74">
                  <c:v>3.9</c:v>
                </c:pt>
                <c:pt idx="75">
                  <c:v>3.4</c:v>
                </c:pt>
                <c:pt idx="76">
                  <c:v>1.7</c:v>
                </c:pt>
                <c:pt idx="77">
                  <c:v>2.2000000000000002</c:v>
                </c:pt>
                <c:pt idx="78">
                  <c:v>1.2</c:v>
                </c:pt>
                <c:pt idx="79">
                  <c:v>0.3</c:v>
                </c:pt>
                <c:pt idx="80">
                  <c:v>0.2</c:v>
                </c:pt>
                <c:pt idx="81">
                  <c:v>0.7</c:v>
                </c:pt>
                <c:pt idx="82">
                  <c:v>0.9</c:v>
                </c:pt>
                <c:pt idx="83">
                  <c:v>2.1</c:v>
                </c:pt>
                <c:pt idx="84">
                  <c:v>2</c:v>
                </c:pt>
                <c:pt idx="85">
                  <c:v>2.5</c:v>
                </c:pt>
                <c:pt idx="86">
                  <c:v>2.2999999999999998</c:v>
                </c:pt>
                <c:pt idx="87">
                  <c:v>1.5</c:v>
                </c:pt>
              </c:numCache>
            </c:numRef>
          </c:val>
          <c:extLst>
            <c:ext xmlns:c16="http://schemas.microsoft.com/office/drawing/2014/chart" uri="{C3380CC4-5D6E-409C-BE32-E72D297353CC}">
              <c16:uniqueId val="{00000000-D372-4636-AD1B-3C1D53E4B1C2}"/>
            </c:ext>
          </c:extLst>
        </c:ser>
        <c:dLbls>
          <c:showLegendKey val="0"/>
          <c:showVal val="0"/>
          <c:showCatName val="0"/>
          <c:showSerName val="0"/>
          <c:showPercent val="0"/>
          <c:showBubbleSize val="0"/>
        </c:dLbls>
        <c:gapWidth val="150"/>
        <c:axId val="523524576"/>
        <c:axId val="1"/>
      </c:barChart>
      <c:catAx>
        <c:axId val="52352457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3524576"/>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Ash</a:t>
            </a:r>
          </a:p>
        </c:rich>
      </c:tx>
      <c:layout>
        <c:manualLayout>
          <c:xMode val="edge"/>
          <c:yMode val="edge"/>
          <c:x val="1.4344695791827657E-2"/>
          <c:y val="2.0240321522309711E-2"/>
        </c:manualLayout>
      </c:layout>
      <c:overlay val="0"/>
    </c:title>
    <c:autoTitleDeleted val="0"/>
    <c:plotArea>
      <c:layout/>
      <c:barChart>
        <c:barDir val="col"/>
        <c:grouping val="clustered"/>
        <c:varyColors val="0"/>
        <c:ser>
          <c:idx val="0"/>
          <c:order val="0"/>
          <c:tx>
            <c:strRef>
              <c:f>'Air AE-DDG18'!$F$9</c:f>
              <c:strCache>
                <c:ptCount val="1"/>
                <c:pt idx="0">
                  <c:v>Ash
(g/m2/month)</c:v>
                </c:pt>
              </c:strCache>
            </c:strRef>
          </c:tx>
          <c:spPr>
            <a:solidFill>
              <a:schemeClr val="tx1"/>
            </a:solidFill>
          </c:spPr>
          <c:invertIfNegative val="0"/>
          <c:cat>
            <c:numRef>
              <c:f>'Air AE-DDG18'!$B$10:$B$97</c:f>
              <c:numCache>
                <c:formatCode>mmm\-yy</c:formatCode>
                <c:ptCount val="88"/>
                <c:pt idx="0">
                  <c:v>41548</c:v>
                </c:pt>
                <c:pt idx="1">
                  <c:v>41579</c:v>
                </c:pt>
                <c:pt idx="2">
                  <c:v>41609</c:v>
                </c:pt>
                <c:pt idx="3">
                  <c:v>41640</c:v>
                </c:pt>
                <c:pt idx="4">
                  <c:v>41671</c:v>
                </c:pt>
                <c:pt idx="5">
                  <c:v>41699</c:v>
                </c:pt>
                <c:pt idx="6">
                  <c:v>41730</c:v>
                </c:pt>
                <c:pt idx="7">
                  <c:v>41760</c:v>
                </c:pt>
                <c:pt idx="8">
                  <c:v>41791</c:v>
                </c:pt>
                <c:pt idx="9">
                  <c:v>41821</c:v>
                </c:pt>
                <c:pt idx="10">
                  <c:v>41852</c:v>
                </c:pt>
                <c:pt idx="11">
                  <c:v>41883</c:v>
                </c:pt>
                <c:pt idx="12">
                  <c:v>41913</c:v>
                </c:pt>
                <c:pt idx="13">
                  <c:v>41944</c:v>
                </c:pt>
                <c:pt idx="14">
                  <c:v>41974</c:v>
                </c:pt>
                <c:pt idx="15">
                  <c:v>42005</c:v>
                </c:pt>
                <c:pt idx="16">
                  <c:v>42036</c:v>
                </c:pt>
                <c:pt idx="17">
                  <c:v>42064</c:v>
                </c:pt>
                <c:pt idx="18">
                  <c:v>42095</c:v>
                </c:pt>
                <c:pt idx="19">
                  <c:v>42125</c:v>
                </c:pt>
                <c:pt idx="20">
                  <c:v>42156</c:v>
                </c:pt>
                <c:pt idx="21">
                  <c:v>42186</c:v>
                </c:pt>
                <c:pt idx="22">
                  <c:v>42217</c:v>
                </c:pt>
                <c:pt idx="23">
                  <c:v>42248</c:v>
                </c:pt>
                <c:pt idx="24">
                  <c:v>42278</c:v>
                </c:pt>
                <c:pt idx="25">
                  <c:v>42309</c:v>
                </c:pt>
                <c:pt idx="26">
                  <c:v>42339</c:v>
                </c:pt>
                <c:pt idx="27">
                  <c:v>42370</c:v>
                </c:pt>
                <c:pt idx="28">
                  <c:v>42401</c:v>
                </c:pt>
                <c:pt idx="29">
                  <c:v>42430</c:v>
                </c:pt>
                <c:pt idx="30">
                  <c:v>42461</c:v>
                </c:pt>
                <c:pt idx="31">
                  <c:v>42491</c:v>
                </c:pt>
                <c:pt idx="32">
                  <c:v>42522</c:v>
                </c:pt>
                <c:pt idx="33">
                  <c:v>42552</c:v>
                </c:pt>
                <c:pt idx="34">
                  <c:v>42583</c:v>
                </c:pt>
                <c:pt idx="35">
                  <c:v>42614</c:v>
                </c:pt>
                <c:pt idx="36">
                  <c:v>42644</c:v>
                </c:pt>
                <c:pt idx="37">
                  <c:v>42675</c:v>
                </c:pt>
                <c:pt idx="38">
                  <c:v>42705</c:v>
                </c:pt>
                <c:pt idx="39">
                  <c:v>42736</c:v>
                </c:pt>
                <c:pt idx="40">
                  <c:v>42767</c:v>
                </c:pt>
                <c:pt idx="41">
                  <c:v>42795</c:v>
                </c:pt>
                <c:pt idx="42">
                  <c:v>42826</c:v>
                </c:pt>
                <c:pt idx="43">
                  <c:v>42856</c:v>
                </c:pt>
                <c:pt idx="44">
                  <c:v>42887</c:v>
                </c:pt>
                <c:pt idx="45">
                  <c:v>42917</c:v>
                </c:pt>
                <c:pt idx="46">
                  <c:v>42948</c:v>
                </c:pt>
                <c:pt idx="47">
                  <c:v>42979</c:v>
                </c:pt>
                <c:pt idx="48">
                  <c:v>43009</c:v>
                </c:pt>
                <c:pt idx="49">
                  <c:v>43040</c:v>
                </c:pt>
                <c:pt idx="50">
                  <c:v>43070</c:v>
                </c:pt>
                <c:pt idx="51">
                  <c:v>43101</c:v>
                </c:pt>
                <c:pt idx="52">
                  <c:v>43132</c:v>
                </c:pt>
                <c:pt idx="53">
                  <c:v>43160</c:v>
                </c:pt>
                <c:pt idx="54">
                  <c:v>43191</c:v>
                </c:pt>
                <c:pt idx="55">
                  <c:v>43221</c:v>
                </c:pt>
                <c:pt idx="56">
                  <c:v>43252</c:v>
                </c:pt>
                <c:pt idx="57">
                  <c:v>43282</c:v>
                </c:pt>
                <c:pt idx="58">
                  <c:v>43313</c:v>
                </c:pt>
                <c:pt idx="59">
                  <c:v>43344</c:v>
                </c:pt>
                <c:pt idx="60">
                  <c:v>43374</c:v>
                </c:pt>
                <c:pt idx="61">
                  <c:v>43405</c:v>
                </c:pt>
                <c:pt idx="62">
                  <c:v>43435</c:v>
                </c:pt>
                <c:pt idx="63">
                  <c:v>43466</c:v>
                </c:pt>
                <c:pt idx="64">
                  <c:v>43497</c:v>
                </c:pt>
                <c:pt idx="65">
                  <c:v>43525</c:v>
                </c:pt>
                <c:pt idx="66">
                  <c:v>43556</c:v>
                </c:pt>
                <c:pt idx="67">
                  <c:v>43586</c:v>
                </c:pt>
                <c:pt idx="68">
                  <c:v>43617</c:v>
                </c:pt>
                <c:pt idx="69">
                  <c:v>43647</c:v>
                </c:pt>
                <c:pt idx="70">
                  <c:v>43678</c:v>
                </c:pt>
                <c:pt idx="71">
                  <c:v>43709</c:v>
                </c:pt>
                <c:pt idx="72">
                  <c:v>43739</c:v>
                </c:pt>
                <c:pt idx="73">
                  <c:v>43770</c:v>
                </c:pt>
                <c:pt idx="74">
                  <c:v>43800</c:v>
                </c:pt>
                <c:pt idx="75">
                  <c:v>43831</c:v>
                </c:pt>
                <c:pt idx="76">
                  <c:v>43862</c:v>
                </c:pt>
                <c:pt idx="77">
                  <c:v>43891</c:v>
                </c:pt>
                <c:pt idx="78">
                  <c:v>43922</c:v>
                </c:pt>
                <c:pt idx="79">
                  <c:v>43952</c:v>
                </c:pt>
                <c:pt idx="80">
                  <c:v>43983</c:v>
                </c:pt>
                <c:pt idx="81">
                  <c:v>44013</c:v>
                </c:pt>
                <c:pt idx="82">
                  <c:v>44044</c:v>
                </c:pt>
                <c:pt idx="83">
                  <c:v>44075</c:v>
                </c:pt>
                <c:pt idx="84">
                  <c:v>44105</c:v>
                </c:pt>
                <c:pt idx="85">
                  <c:v>44136</c:v>
                </c:pt>
                <c:pt idx="86">
                  <c:v>44166</c:v>
                </c:pt>
                <c:pt idx="87">
                  <c:v>44197</c:v>
                </c:pt>
              </c:numCache>
            </c:numRef>
          </c:cat>
          <c:val>
            <c:numRef>
              <c:f>'Air AE-DDG18'!$F$10:$F$97</c:f>
              <c:numCache>
                <c:formatCode>0.0</c:formatCode>
                <c:ptCount val="88"/>
                <c:pt idx="0">
                  <c:v>1.8</c:v>
                </c:pt>
                <c:pt idx="1">
                  <c:v>3.9</c:v>
                </c:pt>
                <c:pt idx="2" formatCode="General">
                  <c:v>3.8</c:v>
                </c:pt>
                <c:pt idx="3" formatCode="General">
                  <c:v>4.5999999999999996</c:v>
                </c:pt>
                <c:pt idx="4" formatCode="General">
                  <c:v>3.1</c:v>
                </c:pt>
                <c:pt idx="5" formatCode="General">
                  <c:v>2.2000000000000002</c:v>
                </c:pt>
                <c:pt idx="6" formatCode="General">
                  <c:v>0.6</c:v>
                </c:pt>
                <c:pt idx="7" formatCode="General">
                  <c:v>1.9</c:v>
                </c:pt>
                <c:pt idx="8" formatCode="General">
                  <c:v>2.7</c:v>
                </c:pt>
                <c:pt idx="9" formatCode="General">
                  <c:v>2.1</c:v>
                </c:pt>
                <c:pt idx="10" formatCode="General">
                  <c:v>2.2999999999999998</c:v>
                </c:pt>
                <c:pt idx="11" formatCode="General">
                  <c:v>1.6</c:v>
                </c:pt>
                <c:pt idx="12" formatCode="General">
                  <c:v>2.2000000000000002</c:v>
                </c:pt>
                <c:pt idx="13" formatCode="General">
                  <c:v>3.7</c:v>
                </c:pt>
                <c:pt idx="14" formatCode="General">
                  <c:v>2.2999999999999998</c:v>
                </c:pt>
                <c:pt idx="15" formatCode="General">
                  <c:v>2</c:v>
                </c:pt>
                <c:pt idx="16" formatCode="General">
                  <c:v>3.8</c:v>
                </c:pt>
                <c:pt idx="17" formatCode="General">
                  <c:v>1.5</c:v>
                </c:pt>
                <c:pt idx="18" formatCode="General">
                  <c:v>1.6</c:v>
                </c:pt>
                <c:pt idx="19">
                  <c:v>2</c:v>
                </c:pt>
                <c:pt idx="20">
                  <c:v>2.6</c:v>
                </c:pt>
                <c:pt idx="21">
                  <c:v>4</c:v>
                </c:pt>
                <c:pt idx="22">
                  <c:v>1.6</c:v>
                </c:pt>
                <c:pt idx="23">
                  <c:v>1.5</c:v>
                </c:pt>
                <c:pt idx="24">
                  <c:v>1.3</c:v>
                </c:pt>
                <c:pt idx="25">
                  <c:v>2.2000000000000002</c:v>
                </c:pt>
                <c:pt idx="26">
                  <c:v>2.1</c:v>
                </c:pt>
                <c:pt idx="27">
                  <c:v>1.8</c:v>
                </c:pt>
                <c:pt idx="28">
                  <c:v>2.2000000000000002</c:v>
                </c:pt>
                <c:pt idx="29">
                  <c:v>1.8</c:v>
                </c:pt>
                <c:pt idx="30">
                  <c:v>1.3</c:v>
                </c:pt>
                <c:pt idx="31">
                  <c:v>1.3</c:v>
                </c:pt>
                <c:pt idx="32">
                  <c:v>1.6</c:v>
                </c:pt>
                <c:pt idx="33">
                  <c:v>2.5</c:v>
                </c:pt>
                <c:pt idx="34">
                  <c:v>2</c:v>
                </c:pt>
                <c:pt idx="35">
                  <c:v>1.6</c:v>
                </c:pt>
                <c:pt idx="36">
                  <c:v>1.9</c:v>
                </c:pt>
                <c:pt idx="37">
                  <c:v>1.2</c:v>
                </c:pt>
                <c:pt idx="38">
                  <c:v>1.6</c:v>
                </c:pt>
                <c:pt idx="39">
                  <c:v>1.5</c:v>
                </c:pt>
                <c:pt idx="40">
                  <c:v>2.5</c:v>
                </c:pt>
                <c:pt idx="41">
                  <c:v>1.2</c:v>
                </c:pt>
                <c:pt idx="42">
                  <c:v>1.4</c:v>
                </c:pt>
                <c:pt idx="43">
                  <c:v>1.3</c:v>
                </c:pt>
                <c:pt idx="44">
                  <c:v>1</c:v>
                </c:pt>
                <c:pt idx="45">
                  <c:v>0.5</c:v>
                </c:pt>
                <c:pt idx="46">
                  <c:v>0.6</c:v>
                </c:pt>
                <c:pt idx="47">
                  <c:v>0.8</c:v>
                </c:pt>
                <c:pt idx="48">
                  <c:v>0.8</c:v>
                </c:pt>
                <c:pt idx="49">
                  <c:v>0.5</c:v>
                </c:pt>
                <c:pt idx="50">
                  <c:v>0.7</c:v>
                </c:pt>
                <c:pt idx="51">
                  <c:v>0.4</c:v>
                </c:pt>
                <c:pt idx="52">
                  <c:v>0.9</c:v>
                </c:pt>
                <c:pt idx="53">
                  <c:v>0.7</c:v>
                </c:pt>
                <c:pt idx="54">
                  <c:v>1.1000000000000001</c:v>
                </c:pt>
                <c:pt idx="55" formatCode="General">
                  <c:v>0.9</c:v>
                </c:pt>
                <c:pt idx="56" formatCode="General">
                  <c:v>1.4</c:v>
                </c:pt>
                <c:pt idx="57" formatCode="General">
                  <c:v>1.6</c:v>
                </c:pt>
                <c:pt idx="58" formatCode="General">
                  <c:v>1.7</c:v>
                </c:pt>
                <c:pt idx="59" formatCode="General">
                  <c:v>1.7</c:v>
                </c:pt>
                <c:pt idx="60" formatCode="General">
                  <c:v>2.5</c:v>
                </c:pt>
                <c:pt idx="61" formatCode="General">
                  <c:v>3.9</c:v>
                </c:pt>
                <c:pt idx="62">
                  <c:v>2.7</c:v>
                </c:pt>
                <c:pt idx="63" formatCode="General">
                  <c:v>3.4</c:v>
                </c:pt>
                <c:pt idx="64" formatCode="General">
                  <c:v>3.2</c:v>
                </c:pt>
                <c:pt idx="65" formatCode="General">
                  <c:v>2.2000000000000002</c:v>
                </c:pt>
                <c:pt idx="66" formatCode="General">
                  <c:v>1.1000000000000001</c:v>
                </c:pt>
                <c:pt idx="67" formatCode="General">
                  <c:v>0.7</c:v>
                </c:pt>
                <c:pt idx="68" formatCode="General">
                  <c:v>0.9</c:v>
                </c:pt>
                <c:pt idx="69" formatCode="General">
                  <c:v>0.9</c:v>
                </c:pt>
                <c:pt idx="70" formatCode="General">
                  <c:v>1.2</c:v>
                </c:pt>
                <c:pt idx="71" formatCode="General">
                  <c:v>1</c:v>
                </c:pt>
                <c:pt idx="72" formatCode="General">
                  <c:v>1.3</c:v>
                </c:pt>
                <c:pt idx="73" formatCode="General">
                  <c:v>4.0999999999999996</c:v>
                </c:pt>
                <c:pt idx="74" formatCode="General">
                  <c:v>2.1</c:v>
                </c:pt>
                <c:pt idx="75" formatCode="General">
                  <c:v>6.7</c:v>
                </c:pt>
                <c:pt idx="76" formatCode="General">
                  <c:v>1.5</c:v>
                </c:pt>
                <c:pt idx="77" formatCode="General">
                  <c:v>1.4</c:v>
                </c:pt>
                <c:pt idx="78" formatCode="General">
                  <c:v>0.8</c:v>
                </c:pt>
                <c:pt idx="79" formatCode="General">
                  <c:v>0.4</c:v>
                </c:pt>
                <c:pt idx="80" formatCode="General">
                  <c:v>0.2</c:v>
                </c:pt>
                <c:pt idx="81" formatCode="General">
                  <c:v>0.3</c:v>
                </c:pt>
                <c:pt idx="82" formatCode="General">
                  <c:v>0.6</c:v>
                </c:pt>
                <c:pt idx="83" formatCode="General">
                  <c:v>1.4</c:v>
                </c:pt>
                <c:pt idx="84" formatCode="General">
                  <c:v>1.2</c:v>
                </c:pt>
                <c:pt idx="85" formatCode="General">
                  <c:v>1.8</c:v>
                </c:pt>
                <c:pt idx="86" formatCode="General">
                  <c:v>1.4</c:v>
                </c:pt>
                <c:pt idx="87" formatCode="General">
                  <c:v>1</c:v>
                </c:pt>
              </c:numCache>
            </c:numRef>
          </c:val>
          <c:extLst>
            <c:ext xmlns:c16="http://schemas.microsoft.com/office/drawing/2014/chart" uri="{C3380CC4-5D6E-409C-BE32-E72D297353CC}">
              <c16:uniqueId val="{00000000-8402-4E8C-A956-DCF88156518A}"/>
            </c:ext>
          </c:extLst>
        </c:ser>
        <c:dLbls>
          <c:showLegendKey val="0"/>
          <c:showVal val="0"/>
          <c:showCatName val="0"/>
          <c:showSerName val="0"/>
          <c:showPercent val="0"/>
          <c:showBubbleSize val="0"/>
        </c:dLbls>
        <c:gapWidth val="150"/>
        <c:axId val="523523264"/>
        <c:axId val="1"/>
      </c:barChart>
      <c:catAx>
        <c:axId val="52352326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 sourceLinked="1"/>
        <c:majorTickMark val="out"/>
        <c:minorTickMark val="none"/>
        <c:tickLblPos val="nextTo"/>
        <c:spPr>
          <a:ln>
            <a:noFill/>
          </a:ln>
        </c:spPr>
        <c:txPr>
          <a:bodyPr/>
          <a:lstStyle/>
          <a:p>
            <a:pPr>
              <a:defRPr>
                <a:solidFill>
                  <a:schemeClr val="bg1">
                    <a:lumMod val="50000"/>
                  </a:schemeClr>
                </a:solidFill>
              </a:defRPr>
            </a:pPr>
            <a:endParaRPr lang="en-US"/>
          </a:p>
        </c:txPr>
        <c:crossAx val="523523264"/>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Total Results</a:t>
            </a:r>
          </a:p>
        </c:rich>
      </c:tx>
      <c:layout>
        <c:manualLayout>
          <c:xMode val="edge"/>
          <c:yMode val="edge"/>
          <c:x val="1.4344670441342092E-2"/>
          <c:y val="2.024026370071887E-2"/>
        </c:manualLayout>
      </c:layout>
      <c:overlay val="0"/>
    </c:title>
    <c:autoTitleDeleted val="0"/>
    <c:plotArea>
      <c:layout/>
      <c:barChart>
        <c:barDir val="col"/>
        <c:grouping val="clustered"/>
        <c:varyColors val="0"/>
        <c:ser>
          <c:idx val="0"/>
          <c:order val="0"/>
          <c:tx>
            <c:strRef>
              <c:f>'Air AE-DDG18'!$H$9</c:f>
              <c:strCache>
                <c:ptCount val="1"/>
                <c:pt idx="0">
                  <c:v>Insoluble Solids (g/m2/month)</c:v>
                </c:pt>
              </c:strCache>
            </c:strRef>
          </c:tx>
          <c:spPr>
            <a:solidFill>
              <a:schemeClr val="tx1"/>
            </a:solidFill>
          </c:spPr>
          <c:invertIfNegative val="0"/>
          <c:cat>
            <c:numRef>
              <c:f>'Air AE-DDG18'!$B$10:$B$97</c:f>
              <c:numCache>
                <c:formatCode>mmm\-yy</c:formatCode>
                <c:ptCount val="88"/>
                <c:pt idx="0">
                  <c:v>41548</c:v>
                </c:pt>
                <c:pt idx="1">
                  <c:v>41579</c:v>
                </c:pt>
                <c:pt idx="2">
                  <c:v>41609</c:v>
                </c:pt>
                <c:pt idx="3">
                  <c:v>41640</c:v>
                </c:pt>
                <c:pt idx="4">
                  <c:v>41671</c:v>
                </c:pt>
                <c:pt idx="5">
                  <c:v>41699</c:v>
                </c:pt>
                <c:pt idx="6">
                  <c:v>41730</c:v>
                </c:pt>
                <c:pt idx="7">
                  <c:v>41760</c:v>
                </c:pt>
                <c:pt idx="8">
                  <c:v>41791</c:v>
                </c:pt>
                <c:pt idx="9">
                  <c:v>41821</c:v>
                </c:pt>
                <c:pt idx="10">
                  <c:v>41852</c:v>
                </c:pt>
                <c:pt idx="11">
                  <c:v>41883</c:v>
                </c:pt>
                <c:pt idx="12">
                  <c:v>41913</c:v>
                </c:pt>
                <c:pt idx="13">
                  <c:v>41944</c:v>
                </c:pt>
                <c:pt idx="14">
                  <c:v>41974</c:v>
                </c:pt>
                <c:pt idx="15">
                  <c:v>42005</c:v>
                </c:pt>
                <c:pt idx="16">
                  <c:v>42036</c:v>
                </c:pt>
                <c:pt idx="17">
                  <c:v>42064</c:v>
                </c:pt>
                <c:pt idx="18">
                  <c:v>42095</c:v>
                </c:pt>
                <c:pt idx="19">
                  <c:v>42125</c:v>
                </c:pt>
                <c:pt idx="20">
                  <c:v>42156</c:v>
                </c:pt>
                <c:pt idx="21">
                  <c:v>42186</c:v>
                </c:pt>
                <c:pt idx="22">
                  <c:v>42217</c:v>
                </c:pt>
                <c:pt idx="23">
                  <c:v>42248</c:v>
                </c:pt>
                <c:pt idx="24">
                  <c:v>42278</c:v>
                </c:pt>
                <c:pt idx="25">
                  <c:v>42309</c:v>
                </c:pt>
                <c:pt idx="26">
                  <c:v>42339</c:v>
                </c:pt>
                <c:pt idx="27">
                  <c:v>42370</c:v>
                </c:pt>
                <c:pt idx="28">
                  <c:v>42401</c:v>
                </c:pt>
                <c:pt idx="29">
                  <c:v>42430</c:v>
                </c:pt>
                <c:pt idx="30">
                  <c:v>42461</c:v>
                </c:pt>
                <c:pt idx="31">
                  <c:v>42491</c:v>
                </c:pt>
                <c:pt idx="32">
                  <c:v>42522</c:v>
                </c:pt>
                <c:pt idx="33">
                  <c:v>42552</c:v>
                </c:pt>
                <c:pt idx="34">
                  <c:v>42583</c:v>
                </c:pt>
                <c:pt idx="35">
                  <c:v>42614</c:v>
                </c:pt>
                <c:pt idx="36">
                  <c:v>42644</c:v>
                </c:pt>
                <c:pt idx="37">
                  <c:v>42675</c:v>
                </c:pt>
                <c:pt idx="38">
                  <c:v>42705</c:v>
                </c:pt>
                <c:pt idx="39">
                  <c:v>42736</c:v>
                </c:pt>
                <c:pt idx="40">
                  <c:v>42767</c:v>
                </c:pt>
                <c:pt idx="41">
                  <c:v>42795</c:v>
                </c:pt>
                <c:pt idx="42">
                  <c:v>42826</c:v>
                </c:pt>
                <c:pt idx="43">
                  <c:v>42856</c:v>
                </c:pt>
                <c:pt idx="44">
                  <c:v>42887</c:v>
                </c:pt>
                <c:pt idx="45">
                  <c:v>42917</c:v>
                </c:pt>
                <c:pt idx="46">
                  <c:v>42948</c:v>
                </c:pt>
                <c:pt idx="47">
                  <c:v>42979</c:v>
                </c:pt>
                <c:pt idx="48">
                  <c:v>43009</c:v>
                </c:pt>
                <c:pt idx="49">
                  <c:v>43040</c:v>
                </c:pt>
                <c:pt idx="50">
                  <c:v>43070</c:v>
                </c:pt>
                <c:pt idx="51">
                  <c:v>43101</c:v>
                </c:pt>
                <c:pt idx="52">
                  <c:v>43132</c:v>
                </c:pt>
                <c:pt idx="53">
                  <c:v>43160</c:v>
                </c:pt>
                <c:pt idx="54">
                  <c:v>43191</c:v>
                </c:pt>
                <c:pt idx="55">
                  <c:v>43221</c:v>
                </c:pt>
                <c:pt idx="56">
                  <c:v>43252</c:v>
                </c:pt>
                <c:pt idx="57">
                  <c:v>43282</c:v>
                </c:pt>
                <c:pt idx="58">
                  <c:v>43313</c:v>
                </c:pt>
                <c:pt idx="59">
                  <c:v>43344</c:v>
                </c:pt>
                <c:pt idx="60">
                  <c:v>43374</c:v>
                </c:pt>
                <c:pt idx="61">
                  <c:v>43405</c:v>
                </c:pt>
                <c:pt idx="62">
                  <c:v>43435</c:v>
                </c:pt>
                <c:pt idx="63">
                  <c:v>43466</c:v>
                </c:pt>
                <c:pt idx="64">
                  <c:v>43497</c:v>
                </c:pt>
                <c:pt idx="65">
                  <c:v>43525</c:v>
                </c:pt>
                <c:pt idx="66">
                  <c:v>43556</c:v>
                </c:pt>
                <c:pt idx="67">
                  <c:v>43586</c:v>
                </c:pt>
                <c:pt idx="68">
                  <c:v>43617</c:v>
                </c:pt>
                <c:pt idx="69">
                  <c:v>43647</c:v>
                </c:pt>
                <c:pt idx="70">
                  <c:v>43678</c:v>
                </c:pt>
                <c:pt idx="71">
                  <c:v>43709</c:v>
                </c:pt>
                <c:pt idx="72">
                  <c:v>43739</c:v>
                </c:pt>
                <c:pt idx="73">
                  <c:v>43770</c:v>
                </c:pt>
                <c:pt idx="74">
                  <c:v>43800</c:v>
                </c:pt>
                <c:pt idx="75">
                  <c:v>43831</c:v>
                </c:pt>
                <c:pt idx="76">
                  <c:v>43862</c:v>
                </c:pt>
                <c:pt idx="77">
                  <c:v>43891</c:v>
                </c:pt>
                <c:pt idx="78">
                  <c:v>43922</c:v>
                </c:pt>
                <c:pt idx="79">
                  <c:v>43952</c:v>
                </c:pt>
                <c:pt idx="80">
                  <c:v>43983</c:v>
                </c:pt>
                <c:pt idx="81">
                  <c:v>44013</c:v>
                </c:pt>
                <c:pt idx="82">
                  <c:v>44044</c:v>
                </c:pt>
                <c:pt idx="83">
                  <c:v>44075</c:v>
                </c:pt>
                <c:pt idx="84">
                  <c:v>44105</c:v>
                </c:pt>
                <c:pt idx="85">
                  <c:v>44136</c:v>
                </c:pt>
                <c:pt idx="86">
                  <c:v>44166</c:v>
                </c:pt>
                <c:pt idx="87">
                  <c:v>44197</c:v>
                </c:pt>
              </c:numCache>
            </c:numRef>
          </c:cat>
          <c:val>
            <c:numRef>
              <c:f>'Air AE-DDG18'!$H$10:$H$97</c:f>
              <c:numCache>
                <c:formatCode>General</c:formatCode>
                <c:ptCount val="88"/>
                <c:pt idx="0">
                  <c:v>3.5</c:v>
                </c:pt>
                <c:pt idx="1">
                  <c:v>10.199999999999999</c:v>
                </c:pt>
                <c:pt idx="2">
                  <c:v>10</c:v>
                </c:pt>
                <c:pt idx="3">
                  <c:v>13.1</c:v>
                </c:pt>
                <c:pt idx="4">
                  <c:v>8.1</c:v>
                </c:pt>
                <c:pt idx="5">
                  <c:v>4.7</c:v>
                </c:pt>
                <c:pt idx="6">
                  <c:v>1.8</c:v>
                </c:pt>
                <c:pt idx="7">
                  <c:v>4.3</c:v>
                </c:pt>
                <c:pt idx="8">
                  <c:v>5.8</c:v>
                </c:pt>
                <c:pt idx="9">
                  <c:v>5.0999999999999996</c:v>
                </c:pt>
                <c:pt idx="10">
                  <c:v>6</c:v>
                </c:pt>
                <c:pt idx="11">
                  <c:v>5.0999999999999996</c:v>
                </c:pt>
                <c:pt idx="12">
                  <c:v>5.4</c:v>
                </c:pt>
                <c:pt idx="13">
                  <c:v>8.1</c:v>
                </c:pt>
                <c:pt idx="14">
                  <c:v>5.3</c:v>
                </c:pt>
                <c:pt idx="15">
                  <c:v>5.3</c:v>
                </c:pt>
                <c:pt idx="16">
                  <c:v>11.4</c:v>
                </c:pt>
                <c:pt idx="17">
                  <c:v>4.5</c:v>
                </c:pt>
                <c:pt idx="18">
                  <c:v>3.8</c:v>
                </c:pt>
                <c:pt idx="19" formatCode="0.0">
                  <c:v>4.5</c:v>
                </c:pt>
                <c:pt idx="20" formatCode="0.0">
                  <c:v>6.7</c:v>
                </c:pt>
                <c:pt idx="21" formatCode="0.0">
                  <c:v>11.1</c:v>
                </c:pt>
                <c:pt idx="22" formatCode="0.0">
                  <c:v>6.3</c:v>
                </c:pt>
                <c:pt idx="23" formatCode="0.0">
                  <c:v>4.0999999999999996</c:v>
                </c:pt>
                <c:pt idx="24" formatCode="0.0">
                  <c:v>3.4</c:v>
                </c:pt>
                <c:pt idx="25" formatCode="0.0">
                  <c:v>6.2</c:v>
                </c:pt>
                <c:pt idx="26" formatCode="0.0">
                  <c:v>6.9</c:v>
                </c:pt>
                <c:pt idx="27" formatCode="0.0">
                  <c:v>4.2</c:v>
                </c:pt>
                <c:pt idx="28" formatCode="0.0">
                  <c:v>5.4</c:v>
                </c:pt>
                <c:pt idx="29" formatCode="0.0">
                  <c:v>5.3</c:v>
                </c:pt>
                <c:pt idx="30" formatCode="0.0">
                  <c:v>3.9</c:v>
                </c:pt>
                <c:pt idx="31" formatCode="0.0">
                  <c:v>3.9</c:v>
                </c:pt>
                <c:pt idx="32" formatCode="0.0">
                  <c:v>5.5</c:v>
                </c:pt>
                <c:pt idx="33" formatCode="0.0">
                  <c:v>7.6</c:v>
                </c:pt>
                <c:pt idx="34" formatCode="0.0">
                  <c:v>6.2</c:v>
                </c:pt>
                <c:pt idx="35" formatCode="0.0">
                  <c:v>3.8</c:v>
                </c:pt>
                <c:pt idx="36" formatCode="0.0">
                  <c:v>3.9</c:v>
                </c:pt>
                <c:pt idx="37" formatCode="0.0">
                  <c:v>2.4</c:v>
                </c:pt>
                <c:pt idx="38" formatCode="0.0">
                  <c:v>3.5</c:v>
                </c:pt>
                <c:pt idx="39" formatCode="0.0">
                  <c:v>3.8</c:v>
                </c:pt>
                <c:pt idx="40" formatCode="0.0">
                  <c:v>6.9</c:v>
                </c:pt>
                <c:pt idx="41" formatCode="0.0">
                  <c:v>3.6</c:v>
                </c:pt>
                <c:pt idx="42" formatCode="0.0">
                  <c:v>4.5</c:v>
                </c:pt>
                <c:pt idx="43" formatCode="0.0">
                  <c:v>4</c:v>
                </c:pt>
                <c:pt idx="44" formatCode="0.0">
                  <c:v>2.8</c:v>
                </c:pt>
                <c:pt idx="45" formatCode="0.0">
                  <c:v>1.2</c:v>
                </c:pt>
                <c:pt idx="46" formatCode="0.0">
                  <c:v>1.6</c:v>
                </c:pt>
                <c:pt idx="47" formatCode="0.0">
                  <c:v>1.6</c:v>
                </c:pt>
                <c:pt idx="48" formatCode="0.0">
                  <c:v>1.5</c:v>
                </c:pt>
                <c:pt idx="49" formatCode="0.0">
                  <c:v>1.1000000000000001</c:v>
                </c:pt>
                <c:pt idx="50" formatCode="0.0">
                  <c:v>1.7</c:v>
                </c:pt>
                <c:pt idx="51" formatCode="0.0">
                  <c:v>0.8</c:v>
                </c:pt>
                <c:pt idx="52" formatCode="0.0">
                  <c:v>1.9</c:v>
                </c:pt>
                <c:pt idx="53" formatCode="0.0">
                  <c:v>1.2</c:v>
                </c:pt>
                <c:pt idx="54" formatCode="0.0">
                  <c:v>2.4</c:v>
                </c:pt>
                <c:pt idx="55">
                  <c:v>2.1</c:v>
                </c:pt>
                <c:pt idx="56">
                  <c:v>3.5</c:v>
                </c:pt>
                <c:pt idx="57">
                  <c:v>4.7</c:v>
                </c:pt>
                <c:pt idx="58">
                  <c:v>4.5</c:v>
                </c:pt>
                <c:pt idx="59">
                  <c:v>4.2</c:v>
                </c:pt>
                <c:pt idx="60">
                  <c:v>6.2</c:v>
                </c:pt>
                <c:pt idx="61">
                  <c:v>11.3</c:v>
                </c:pt>
                <c:pt idx="62" formatCode="0.0">
                  <c:v>6.5</c:v>
                </c:pt>
                <c:pt idx="63">
                  <c:v>8.9</c:v>
                </c:pt>
                <c:pt idx="64">
                  <c:v>8</c:v>
                </c:pt>
                <c:pt idx="65">
                  <c:v>5.5</c:v>
                </c:pt>
                <c:pt idx="66">
                  <c:v>2.8</c:v>
                </c:pt>
                <c:pt idx="67">
                  <c:v>1.8</c:v>
                </c:pt>
                <c:pt idx="68">
                  <c:v>2.5</c:v>
                </c:pt>
                <c:pt idx="69">
                  <c:v>2.6</c:v>
                </c:pt>
                <c:pt idx="70">
                  <c:v>3.3</c:v>
                </c:pt>
                <c:pt idx="71">
                  <c:v>2.4</c:v>
                </c:pt>
                <c:pt idx="72">
                  <c:v>2.5</c:v>
                </c:pt>
                <c:pt idx="73">
                  <c:v>6.7</c:v>
                </c:pt>
                <c:pt idx="74">
                  <c:v>6</c:v>
                </c:pt>
                <c:pt idx="75">
                  <c:v>10.1</c:v>
                </c:pt>
                <c:pt idx="76">
                  <c:v>3.2</c:v>
                </c:pt>
                <c:pt idx="77">
                  <c:v>3.6</c:v>
                </c:pt>
                <c:pt idx="78">
                  <c:v>2</c:v>
                </c:pt>
                <c:pt idx="79">
                  <c:v>0.7</c:v>
                </c:pt>
                <c:pt idx="80">
                  <c:v>0.4</c:v>
                </c:pt>
                <c:pt idx="81">
                  <c:v>1</c:v>
                </c:pt>
                <c:pt idx="82">
                  <c:v>1.5</c:v>
                </c:pt>
                <c:pt idx="83">
                  <c:v>3.5</c:v>
                </c:pt>
                <c:pt idx="84">
                  <c:v>3.2</c:v>
                </c:pt>
                <c:pt idx="85">
                  <c:v>4.3</c:v>
                </c:pt>
                <c:pt idx="86">
                  <c:v>3.7</c:v>
                </c:pt>
                <c:pt idx="87">
                  <c:v>2.5</c:v>
                </c:pt>
              </c:numCache>
            </c:numRef>
          </c:val>
          <c:extLst>
            <c:ext xmlns:c16="http://schemas.microsoft.com/office/drawing/2014/chart" uri="{C3380CC4-5D6E-409C-BE32-E72D297353CC}">
              <c16:uniqueId val="{00000000-78BE-4D1C-94D7-9963B1EBFCD5}"/>
            </c:ext>
          </c:extLst>
        </c:ser>
        <c:ser>
          <c:idx val="3"/>
          <c:order val="2"/>
          <c:tx>
            <c:strRef>
              <c:f>'Air AE-DDG18'!$F$9</c:f>
              <c:strCache>
                <c:ptCount val="1"/>
                <c:pt idx="0">
                  <c:v>Ash
(g/m2/month)</c:v>
                </c:pt>
              </c:strCache>
            </c:strRef>
          </c:tx>
          <c:spPr>
            <a:solidFill>
              <a:srgbClr val="A4C8E1"/>
            </a:solidFill>
          </c:spPr>
          <c:invertIfNegative val="0"/>
          <c:cat>
            <c:numRef>
              <c:f>'Air AE-DDG18'!$B$10:$B$97</c:f>
              <c:numCache>
                <c:formatCode>mmm\-yy</c:formatCode>
                <c:ptCount val="88"/>
                <c:pt idx="0">
                  <c:v>41548</c:v>
                </c:pt>
                <c:pt idx="1">
                  <c:v>41579</c:v>
                </c:pt>
                <c:pt idx="2">
                  <c:v>41609</c:v>
                </c:pt>
                <c:pt idx="3">
                  <c:v>41640</c:v>
                </c:pt>
                <c:pt idx="4">
                  <c:v>41671</c:v>
                </c:pt>
                <c:pt idx="5">
                  <c:v>41699</c:v>
                </c:pt>
                <c:pt idx="6">
                  <c:v>41730</c:v>
                </c:pt>
                <c:pt idx="7">
                  <c:v>41760</c:v>
                </c:pt>
                <c:pt idx="8">
                  <c:v>41791</c:v>
                </c:pt>
                <c:pt idx="9">
                  <c:v>41821</c:v>
                </c:pt>
                <c:pt idx="10">
                  <c:v>41852</c:v>
                </c:pt>
                <c:pt idx="11">
                  <c:v>41883</c:v>
                </c:pt>
                <c:pt idx="12">
                  <c:v>41913</c:v>
                </c:pt>
                <c:pt idx="13">
                  <c:v>41944</c:v>
                </c:pt>
                <c:pt idx="14">
                  <c:v>41974</c:v>
                </c:pt>
                <c:pt idx="15">
                  <c:v>42005</c:v>
                </c:pt>
                <c:pt idx="16">
                  <c:v>42036</c:v>
                </c:pt>
                <c:pt idx="17">
                  <c:v>42064</c:v>
                </c:pt>
                <c:pt idx="18">
                  <c:v>42095</c:v>
                </c:pt>
                <c:pt idx="19">
                  <c:v>42125</c:v>
                </c:pt>
                <c:pt idx="20">
                  <c:v>42156</c:v>
                </c:pt>
                <c:pt idx="21">
                  <c:v>42186</c:v>
                </c:pt>
                <c:pt idx="22">
                  <c:v>42217</c:v>
                </c:pt>
                <c:pt idx="23">
                  <c:v>42248</c:v>
                </c:pt>
                <c:pt idx="24">
                  <c:v>42278</c:v>
                </c:pt>
                <c:pt idx="25">
                  <c:v>42309</c:v>
                </c:pt>
                <c:pt idx="26">
                  <c:v>42339</c:v>
                </c:pt>
                <c:pt idx="27">
                  <c:v>42370</c:v>
                </c:pt>
                <c:pt idx="28">
                  <c:v>42401</c:v>
                </c:pt>
                <c:pt idx="29">
                  <c:v>42430</c:v>
                </c:pt>
                <c:pt idx="30">
                  <c:v>42461</c:v>
                </c:pt>
                <c:pt idx="31">
                  <c:v>42491</c:v>
                </c:pt>
                <c:pt idx="32">
                  <c:v>42522</c:v>
                </c:pt>
                <c:pt idx="33">
                  <c:v>42552</c:v>
                </c:pt>
                <c:pt idx="34">
                  <c:v>42583</c:v>
                </c:pt>
                <c:pt idx="35">
                  <c:v>42614</c:v>
                </c:pt>
                <c:pt idx="36">
                  <c:v>42644</c:v>
                </c:pt>
                <c:pt idx="37">
                  <c:v>42675</c:v>
                </c:pt>
                <c:pt idx="38">
                  <c:v>42705</c:v>
                </c:pt>
                <c:pt idx="39">
                  <c:v>42736</c:v>
                </c:pt>
                <c:pt idx="40">
                  <c:v>42767</c:v>
                </c:pt>
                <c:pt idx="41">
                  <c:v>42795</c:v>
                </c:pt>
                <c:pt idx="42">
                  <c:v>42826</c:v>
                </c:pt>
                <c:pt idx="43">
                  <c:v>42856</c:v>
                </c:pt>
                <c:pt idx="44">
                  <c:v>42887</c:v>
                </c:pt>
                <c:pt idx="45">
                  <c:v>42917</c:v>
                </c:pt>
                <c:pt idx="46">
                  <c:v>42948</c:v>
                </c:pt>
                <c:pt idx="47">
                  <c:v>42979</c:v>
                </c:pt>
                <c:pt idx="48">
                  <c:v>43009</c:v>
                </c:pt>
                <c:pt idx="49">
                  <c:v>43040</c:v>
                </c:pt>
                <c:pt idx="50">
                  <c:v>43070</c:v>
                </c:pt>
                <c:pt idx="51">
                  <c:v>43101</c:v>
                </c:pt>
                <c:pt idx="52">
                  <c:v>43132</c:v>
                </c:pt>
                <c:pt idx="53">
                  <c:v>43160</c:v>
                </c:pt>
                <c:pt idx="54">
                  <c:v>43191</c:v>
                </c:pt>
                <c:pt idx="55">
                  <c:v>43221</c:v>
                </c:pt>
                <c:pt idx="56">
                  <c:v>43252</c:v>
                </c:pt>
                <c:pt idx="57">
                  <c:v>43282</c:v>
                </c:pt>
                <c:pt idx="58">
                  <c:v>43313</c:v>
                </c:pt>
                <c:pt idx="59">
                  <c:v>43344</c:v>
                </c:pt>
                <c:pt idx="60">
                  <c:v>43374</c:v>
                </c:pt>
                <c:pt idx="61">
                  <c:v>43405</c:v>
                </c:pt>
                <c:pt idx="62">
                  <c:v>43435</c:v>
                </c:pt>
                <c:pt idx="63">
                  <c:v>43466</c:v>
                </c:pt>
                <c:pt idx="64">
                  <c:v>43497</c:v>
                </c:pt>
                <c:pt idx="65">
                  <c:v>43525</c:v>
                </c:pt>
                <c:pt idx="66">
                  <c:v>43556</c:v>
                </c:pt>
                <c:pt idx="67">
                  <c:v>43586</c:v>
                </c:pt>
                <c:pt idx="68">
                  <c:v>43617</c:v>
                </c:pt>
                <c:pt idx="69">
                  <c:v>43647</c:v>
                </c:pt>
                <c:pt idx="70">
                  <c:v>43678</c:v>
                </c:pt>
                <c:pt idx="71">
                  <c:v>43709</c:v>
                </c:pt>
                <c:pt idx="72">
                  <c:v>43739</c:v>
                </c:pt>
                <c:pt idx="73">
                  <c:v>43770</c:v>
                </c:pt>
                <c:pt idx="74">
                  <c:v>43800</c:v>
                </c:pt>
                <c:pt idx="75">
                  <c:v>43831</c:v>
                </c:pt>
                <c:pt idx="76">
                  <c:v>43862</c:v>
                </c:pt>
                <c:pt idx="77">
                  <c:v>43891</c:v>
                </c:pt>
                <c:pt idx="78">
                  <c:v>43922</c:v>
                </c:pt>
                <c:pt idx="79">
                  <c:v>43952</c:v>
                </c:pt>
                <c:pt idx="80">
                  <c:v>43983</c:v>
                </c:pt>
                <c:pt idx="81">
                  <c:v>44013</c:v>
                </c:pt>
                <c:pt idx="82">
                  <c:v>44044</c:v>
                </c:pt>
                <c:pt idx="83">
                  <c:v>44075</c:v>
                </c:pt>
                <c:pt idx="84">
                  <c:v>44105</c:v>
                </c:pt>
                <c:pt idx="85">
                  <c:v>44136</c:v>
                </c:pt>
                <c:pt idx="86">
                  <c:v>44166</c:v>
                </c:pt>
                <c:pt idx="87">
                  <c:v>44197</c:v>
                </c:pt>
              </c:numCache>
            </c:numRef>
          </c:cat>
          <c:val>
            <c:numRef>
              <c:f>'Air AE-DDG18'!$F$10:$F$97</c:f>
              <c:numCache>
                <c:formatCode>0.0</c:formatCode>
                <c:ptCount val="88"/>
                <c:pt idx="0">
                  <c:v>1.8</c:v>
                </c:pt>
                <c:pt idx="1">
                  <c:v>3.9</c:v>
                </c:pt>
                <c:pt idx="2" formatCode="General">
                  <c:v>3.8</c:v>
                </c:pt>
                <c:pt idx="3" formatCode="General">
                  <c:v>4.5999999999999996</c:v>
                </c:pt>
                <c:pt idx="4" formatCode="General">
                  <c:v>3.1</c:v>
                </c:pt>
                <c:pt idx="5" formatCode="General">
                  <c:v>2.2000000000000002</c:v>
                </c:pt>
                <c:pt idx="6" formatCode="General">
                  <c:v>0.6</c:v>
                </c:pt>
                <c:pt idx="7" formatCode="General">
                  <c:v>1.9</c:v>
                </c:pt>
                <c:pt idx="8" formatCode="General">
                  <c:v>2.7</c:v>
                </c:pt>
                <c:pt idx="9" formatCode="General">
                  <c:v>2.1</c:v>
                </c:pt>
                <c:pt idx="10" formatCode="General">
                  <c:v>2.2999999999999998</c:v>
                </c:pt>
                <c:pt idx="11" formatCode="General">
                  <c:v>1.6</c:v>
                </c:pt>
                <c:pt idx="12" formatCode="General">
                  <c:v>2.2000000000000002</c:v>
                </c:pt>
                <c:pt idx="13" formatCode="General">
                  <c:v>3.7</c:v>
                </c:pt>
                <c:pt idx="14" formatCode="General">
                  <c:v>2.2999999999999998</c:v>
                </c:pt>
                <c:pt idx="15" formatCode="General">
                  <c:v>2</c:v>
                </c:pt>
                <c:pt idx="16" formatCode="General">
                  <c:v>3.8</c:v>
                </c:pt>
                <c:pt idx="17" formatCode="General">
                  <c:v>1.5</c:v>
                </c:pt>
                <c:pt idx="18" formatCode="General">
                  <c:v>1.6</c:v>
                </c:pt>
                <c:pt idx="19">
                  <c:v>2</c:v>
                </c:pt>
                <c:pt idx="20">
                  <c:v>2.6</c:v>
                </c:pt>
                <c:pt idx="21">
                  <c:v>4</c:v>
                </c:pt>
                <c:pt idx="22">
                  <c:v>1.6</c:v>
                </c:pt>
                <c:pt idx="23">
                  <c:v>1.5</c:v>
                </c:pt>
                <c:pt idx="24">
                  <c:v>1.3</c:v>
                </c:pt>
                <c:pt idx="25">
                  <c:v>2.2000000000000002</c:v>
                </c:pt>
                <c:pt idx="26">
                  <c:v>2.1</c:v>
                </c:pt>
                <c:pt idx="27">
                  <c:v>1.8</c:v>
                </c:pt>
                <c:pt idx="28">
                  <c:v>2.2000000000000002</c:v>
                </c:pt>
                <c:pt idx="29">
                  <c:v>1.8</c:v>
                </c:pt>
                <c:pt idx="30">
                  <c:v>1.3</c:v>
                </c:pt>
                <c:pt idx="31">
                  <c:v>1.3</c:v>
                </c:pt>
                <c:pt idx="32">
                  <c:v>1.6</c:v>
                </c:pt>
                <c:pt idx="33">
                  <c:v>2.5</c:v>
                </c:pt>
                <c:pt idx="34">
                  <c:v>2</c:v>
                </c:pt>
                <c:pt idx="35">
                  <c:v>1.6</c:v>
                </c:pt>
                <c:pt idx="36">
                  <c:v>1.9</c:v>
                </c:pt>
                <c:pt idx="37">
                  <c:v>1.2</c:v>
                </c:pt>
                <c:pt idx="38">
                  <c:v>1.6</c:v>
                </c:pt>
                <c:pt idx="39">
                  <c:v>1.5</c:v>
                </c:pt>
                <c:pt idx="40">
                  <c:v>2.5</c:v>
                </c:pt>
                <c:pt idx="41">
                  <c:v>1.2</c:v>
                </c:pt>
                <c:pt idx="42">
                  <c:v>1.4</c:v>
                </c:pt>
                <c:pt idx="43">
                  <c:v>1.3</c:v>
                </c:pt>
                <c:pt idx="44">
                  <c:v>1</c:v>
                </c:pt>
                <c:pt idx="45">
                  <c:v>0.5</c:v>
                </c:pt>
                <c:pt idx="46">
                  <c:v>0.6</c:v>
                </c:pt>
                <c:pt idx="47">
                  <c:v>0.8</c:v>
                </c:pt>
                <c:pt idx="48">
                  <c:v>0.8</c:v>
                </c:pt>
                <c:pt idx="49">
                  <c:v>0.5</c:v>
                </c:pt>
                <c:pt idx="50">
                  <c:v>0.7</c:v>
                </c:pt>
                <c:pt idx="51">
                  <c:v>0.4</c:v>
                </c:pt>
                <c:pt idx="52">
                  <c:v>0.9</c:v>
                </c:pt>
                <c:pt idx="53">
                  <c:v>0.7</c:v>
                </c:pt>
                <c:pt idx="54">
                  <c:v>1.1000000000000001</c:v>
                </c:pt>
                <c:pt idx="55" formatCode="General">
                  <c:v>0.9</c:v>
                </c:pt>
                <c:pt idx="56" formatCode="General">
                  <c:v>1.4</c:v>
                </c:pt>
                <c:pt idx="57" formatCode="General">
                  <c:v>1.6</c:v>
                </c:pt>
                <c:pt idx="58" formatCode="General">
                  <c:v>1.7</c:v>
                </c:pt>
                <c:pt idx="59" formatCode="General">
                  <c:v>1.7</c:v>
                </c:pt>
                <c:pt idx="60" formatCode="General">
                  <c:v>2.5</c:v>
                </c:pt>
                <c:pt idx="61" formatCode="General">
                  <c:v>3.9</c:v>
                </c:pt>
                <c:pt idx="62">
                  <c:v>2.7</c:v>
                </c:pt>
                <c:pt idx="63" formatCode="General">
                  <c:v>3.4</c:v>
                </c:pt>
                <c:pt idx="64" formatCode="General">
                  <c:v>3.2</c:v>
                </c:pt>
                <c:pt idx="65" formatCode="General">
                  <c:v>2.2000000000000002</c:v>
                </c:pt>
                <c:pt idx="66" formatCode="General">
                  <c:v>1.1000000000000001</c:v>
                </c:pt>
                <c:pt idx="67" formatCode="General">
                  <c:v>0.7</c:v>
                </c:pt>
                <c:pt idx="68" formatCode="General">
                  <c:v>0.9</c:v>
                </c:pt>
                <c:pt idx="69" formatCode="General">
                  <c:v>0.9</c:v>
                </c:pt>
                <c:pt idx="70" formatCode="General">
                  <c:v>1.2</c:v>
                </c:pt>
                <c:pt idx="71" formatCode="General">
                  <c:v>1</c:v>
                </c:pt>
                <c:pt idx="72" formatCode="General">
                  <c:v>1.3</c:v>
                </c:pt>
                <c:pt idx="73" formatCode="General">
                  <c:v>4.0999999999999996</c:v>
                </c:pt>
                <c:pt idx="74" formatCode="General">
                  <c:v>2.1</c:v>
                </c:pt>
                <c:pt idx="75" formatCode="General">
                  <c:v>6.7</c:v>
                </c:pt>
                <c:pt idx="76" formatCode="General">
                  <c:v>1.5</c:v>
                </c:pt>
                <c:pt idx="77" formatCode="General">
                  <c:v>1.4</c:v>
                </c:pt>
                <c:pt idx="78" formatCode="General">
                  <c:v>0.8</c:v>
                </c:pt>
                <c:pt idx="79" formatCode="General">
                  <c:v>0.4</c:v>
                </c:pt>
                <c:pt idx="80" formatCode="General">
                  <c:v>0.2</c:v>
                </c:pt>
                <c:pt idx="81" formatCode="General">
                  <c:v>0.3</c:v>
                </c:pt>
                <c:pt idx="82" formatCode="General">
                  <c:v>0.6</c:v>
                </c:pt>
                <c:pt idx="83" formatCode="General">
                  <c:v>1.4</c:v>
                </c:pt>
                <c:pt idx="84" formatCode="General">
                  <c:v>1.2</c:v>
                </c:pt>
                <c:pt idx="85" formatCode="General">
                  <c:v>1.8</c:v>
                </c:pt>
                <c:pt idx="86" formatCode="General">
                  <c:v>1.4</c:v>
                </c:pt>
                <c:pt idx="87" formatCode="General">
                  <c:v>1</c:v>
                </c:pt>
              </c:numCache>
            </c:numRef>
          </c:val>
          <c:extLst>
            <c:ext xmlns:c16="http://schemas.microsoft.com/office/drawing/2014/chart" uri="{C3380CC4-5D6E-409C-BE32-E72D297353CC}">
              <c16:uniqueId val="{00000001-78BE-4D1C-94D7-9963B1EBFCD5}"/>
            </c:ext>
          </c:extLst>
        </c:ser>
        <c:ser>
          <c:idx val="4"/>
          <c:order val="3"/>
          <c:tx>
            <c:strRef>
              <c:f>'Air AE-DDG18'!$G$9</c:f>
              <c:strCache>
                <c:ptCount val="1"/>
                <c:pt idx="0">
                  <c:v>Combustible Solids (g/m2/month)</c:v>
                </c:pt>
              </c:strCache>
            </c:strRef>
          </c:tx>
          <c:spPr>
            <a:solidFill>
              <a:srgbClr val="98A4AE"/>
            </a:solidFill>
          </c:spPr>
          <c:invertIfNegative val="0"/>
          <c:cat>
            <c:numRef>
              <c:f>'Air AE-DDG18'!$B$10:$B$97</c:f>
              <c:numCache>
                <c:formatCode>mmm\-yy</c:formatCode>
                <c:ptCount val="88"/>
                <c:pt idx="0">
                  <c:v>41548</c:v>
                </c:pt>
                <c:pt idx="1">
                  <c:v>41579</c:v>
                </c:pt>
                <c:pt idx="2">
                  <c:v>41609</c:v>
                </c:pt>
                <c:pt idx="3">
                  <c:v>41640</c:v>
                </c:pt>
                <c:pt idx="4">
                  <c:v>41671</c:v>
                </c:pt>
                <c:pt idx="5">
                  <c:v>41699</c:v>
                </c:pt>
                <c:pt idx="6">
                  <c:v>41730</c:v>
                </c:pt>
                <c:pt idx="7">
                  <c:v>41760</c:v>
                </c:pt>
                <c:pt idx="8">
                  <c:v>41791</c:v>
                </c:pt>
                <c:pt idx="9">
                  <c:v>41821</c:v>
                </c:pt>
                <c:pt idx="10">
                  <c:v>41852</c:v>
                </c:pt>
                <c:pt idx="11">
                  <c:v>41883</c:v>
                </c:pt>
                <c:pt idx="12">
                  <c:v>41913</c:v>
                </c:pt>
                <c:pt idx="13">
                  <c:v>41944</c:v>
                </c:pt>
                <c:pt idx="14">
                  <c:v>41974</c:v>
                </c:pt>
                <c:pt idx="15">
                  <c:v>42005</c:v>
                </c:pt>
                <c:pt idx="16">
                  <c:v>42036</c:v>
                </c:pt>
                <c:pt idx="17">
                  <c:v>42064</c:v>
                </c:pt>
                <c:pt idx="18">
                  <c:v>42095</c:v>
                </c:pt>
                <c:pt idx="19">
                  <c:v>42125</c:v>
                </c:pt>
                <c:pt idx="20">
                  <c:v>42156</c:v>
                </c:pt>
                <c:pt idx="21">
                  <c:v>42186</c:v>
                </c:pt>
                <c:pt idx="22">
                  <c:v>42217</c:v>
                </c:pt>
                <c:pt idx="23">
                  <c:v>42248</c:v>
                </c:pt>
                <c:pt idx="24">
                  <c:v>42278</c:v>
                </c:pt>
                <c:pt idx="25">
                  <c:v>42309</c:v>
                </c:pt>
                <c:pt idx="26">
                  <c:v>42339</c:v>
                </c:pt>
                <c:pt idx="27">
                  <c:v>42370</c:v>
                </c:pt>
                <c:pt idx="28">
                  <c:v>42401</c:v>
                </c:pt>
                <c:pt idx="29">
                  <c:v>42430</c:v>
                </c:pt>
                <c:pt idx="30">
                  <c:v>42461</c:v>
                </c:pt>
                <c:pt idx="31">
                  <c:v>42491</c:v>
                </c:pt>
                <c:pt idx="32">
                  <c:v>42522</c:v>
                </c:pt>
                <c:pt idx="33">
                  <c:v>42552</c:v>
                </c:pt>
                <c:pt idx="34">
                  <c:v>42583</c:v>
                </c:pt>
                <c:pt idx="35">
                  <c:v>42614</c:v>
                </c:pt>
                <c:pt idx="36">
                  <c:v>42644</c:v>
                </c:pt>
                <c:pt idx="37">
                  <c:v>42675</c:v>
                </c:pt>
                <c:pt idx="38">
                  <c:v>42705</c:v>
                </c:pt>
                <c:pt idx="39">
                  <c:v>42736</c:v>
                </c:pt>
                <c:pt idx="40">
                  <c:v>42767</c:v>
                </c:pt>
                <c:pt idx="41">
                  <c:v>42795</c:v>
                </c:pt>
                <c:pt idx="42">
                  <c:v>42826</c:v>
                </c:pt>
                <c:pt idx="43">
                  <c:v>42856</c:v>
                </c:pt>
                <c:pt idx="44">
                  <c:v>42887</c:v>
                </c:pt>
                <c:pt idx="45">
                  <c:v>42917</c:v>
                </c:pt>
                <c:pt idx="46">
                  <c:v>42948</c:v>
                </c:pt>
                <c:pt idx="47">
                  <c:v>42979</c:v>
                </c:pt>
                <c:pt idx="48">
                  <c:v>43009</c:v>
                </c:pt>
                <c:pt idx="49">
                  <c:v>43040</c:v>
                </c:pt>
                <c:pt idx="50">
                  <c:v>43070</c:v>
                </c:pt>
                <c:pt idx="51">
                  <c:v>43101</c:v>
                </c:pt>
                <c:pt idx="52">
                  <c:v>43132</c:v>
                </c:pt>
                <c:pt idx="53">
                  <c:v>43160</c:v>
                </c:pt>
                <c:pt idx="54">
                  <c:v>43191</c:v>
                </c:pt>
                <c:pt idx="55">
                  <c:v>43221</c:v>
                </c:pt>
                <c:pt idx="56">
                  <c:v>43252</c:v>
                </c:pt>
                <c:pt idx="57">
                  <c:v>43282</c:v>
                </c:pt>
                <c:pt idx="58">
                  <c:v>43313</c:v>
                </c:pt>
                <c:pt idx="59">
                  <c:v>43344</c:v>
                </c:pt>
                <c:pt idx="60">
                  <c:v>43374</c:v>
                </c:pt>
                <c:pt idx="61">
                  <c:v>43405</c:v>
                </c:pt>
                <c:pt idx="62">
                  <c:v>43435</c:v>
                </c:pt>
                <c:pt idx="63">
                  <c:v>43466</c:v>
                </c:pt>
                <c:pt idx="64">
                  <c:v>43497</c:v>
                </c:pt>
                <c:pt idx="65">
                  <c:v>43525</c:v>
                </c:pt>
                <c:pt idx="66">
                  <c:v>43556</c:v>
                </c:pt>
                <c:pt idx="67">
                  <c:v>43586</c:v>
                </c:pt>
                <c:pt idx="68">
                  <c:v>43617</c:v>
                </c:pt>
                <c:pt idx="69">
                  <c:v>43647</c:v>
                </c:pt>
                <c:pt idx="70">
                  <c:v>43678</c:v>
                </c:pt>
                <c:pt idx="71">
                  <c:v>43709</c:v>
                </c:pt>
                <c:pt idx="72">
                  <c:v>43739</c:v>
                </c:pt>
                <c:pt idx="73">
                  <c:v>43770</c:v>
                </c:pt>
                <c:pt idx="74">
                  <c:v>43800</c:v>
                </c:pt>
                <c:pt idx="75">
                  <c:v>43831</c:v>
                </c:pt>
                <c:pt idx="76">
                  <c:v>43862</c:v>
                </c:pt>
                <c:pt idx="77">
                  <c:v>43891</c:v>
                </c:pt>
                <c:pt idx="78">
                  <c:v>43922</c:v>
                </c:pt>
                <c:pt idx="79">
                  <c:v>43952</c:v>
                </c:pt>
                <c:pt idx="80">
                  <c:v>43983</c:v>
                </c:pt>
                <c:pt idx="81">
                  <c:v>44013</c:v>
                </c:pt>
                <c:pt idx="82">
                  <c:v>44044</c:v>
                </c:pt>
                <c:pt idx="83">
                  <c:v>44075</c:v>
                </c:pt>
                <c:pt idx="84">
                  <c:v>44105</c:v>
                </c:pt>
                <c:pt idx="85">
                  <c:v>44136</c:v>
                </c:pt>
                <c:pt idx="86">
                  <c:v>44166</c:v>
                </c:pt>
                <c:pt idx="87">
                  <c:v>44197</c:v>
                </c:pt>
              </c:numCache>
            </c:numRef>
          </c:cat>
          <c:val>
            <c:numRef>
              <c:f>'Air AE-DDG18'!$G$10:$G$97</c:f>
              <c:numCache>
                <c:formatCode>General</c:formatCode>
                <c:ptCount val="88"/>
                <c:pt idx="0">
                  <c:v>1.7</c:v>
                </c:pt>
                <c:pt idx="1">
                  <c:v>6.3</c:v>
                </c:pt>
                <c:pt idx="2">
                  <c:v>6.2</c:v>
                </c:pt>
                <c:pt idx="3">
                  <c:v>8.5</c:v>
                </c:pt>
                <c:pt idx="4">
                  <c:v>5</c:v>
                </c:pt>
                <c:pt idx="5">
                  <c:v>2.5</c:v>
                </c:pt>
                <c:pt idx="6">
                  <c:v>1.2</c:v>
                </c:pt>
                <c:pt idx="7">
                  <c:v>2.4</c:v>
                </c:pt>
                <c:pt idx="8">
                  <c:v>3.1</c:v>
                </c:pt>
                <c:pt idx="9">
                  <c:v>3</c:v>
                </c:pt>
                <c:pt idx="10">
                  <c:v>3.7</c:v>
                </c:pt>
                <c:pt idx="11">
                  <c:v>3.5</c:v>
                </c:pt>
                <c:pt idx="12">
                  <c:v>3.2</c:v>
                </c:pt>
                <c:pt idx="13">
                  <c:v>4.4000000000000004</c:v>
                </c:pt>
                <c:pt idx="14">
                  <c:v>3</c:v>
                </c:pt>
                <c:pt idx="15">
                  <c:v>3.3</c:v>
                </c:pt>
                <c:pt idx="16">
                  <c:v>7.6</c:v>
                </c:pt>
                <c:pt idx="17">
                  <c:v>3</c:v>
                </c:pt>
                <c:pt idx="18">
                  <c:v>2.2000000000000002</c:v>
                </c:pt>
                <c:pt idx="19" formatCode="0.0">
                  <c:v>2.5</c:v>
                </c:pt>
                <c:pt idx="20" formatCode="0.0">
                  <c:v>4.0999999999999996</c:v>
                </c:pt>
                <c:pt idx="21" formatCode="0.0">
                  <c:v>7.1</c:v>
                </c:pt>
                <c:pt idx="22" formatCode="0.0">
                  <c:v>4.7</c:v>
                </c:pt>
                <c:pt idx="23" formatCode="0.0">
                  <c:v>2.6</c:v>
                </c:pt>
                <c:pt idx="24" formatCode="0.0">
                  <c:v>2.1</c:v>
                </c:pt>
                <c:pt idx="25" formatCode="0.0">
                  <c:v>4</c:v>
                </c:pt>
                <c:pt idx="26" formatCode="0.0">
                  <c:v>4.8</c:v>
                </c:pt>
                <c:pt idx="27" formatCode="0.0">
                  <c:v>2.4</c:v>
                </c:pt>
                <c:pt idx="28" formatCode="0.0">
                  <c:v>3.2</c:v>
                </c:pt>
                <c:pt idx="29" formatCode="0.0">
                  <c:v>3.5</c:v>
                </c:pt>
                <c:pt idx="30" formatCode="0.0">
                  <c:v>2.6</c:v>
                </c:pt>
                <c:pt idx="31" formatCode="0.0">
                  <c:v>2.6</c:v>
                </c:pt>
                <c:pt idx="32" formatCode="0.0">
                  <c:v>3.9</c:v>
                </c:pt>
                <c:pt idx="33" formatCode="0.0">
                  <c:v>5.0999999999999996</c:v>
                </c:pt>
                <c:pt idx="34" formatCode="0.0">
                  <c:v>4.2</c:v>
                </c:pt>
                <c:pt idx="35" formatCode="0.0">
                  <c:v>2.2000000000000002</c:v>
                </c:pt>
                <c:pt idx="36" formatCode="0.0">
                  <c:v>2</c:v>
                </c:pt>
                <c:pt idx="37" formatCode="0.0">
                  <c:v>1.2</c:v>
                </c:pt>
                <c:pt idx="38" formatCode="0.0">
                  <c:v>1.9</c:v>
                </c:pt>
                <c:pt idx="39" formatCode="0.0">
                  <c:v>2.2999999999999998</c:v>
                </c:pt>
                <c:pt idx="40" formatCode="0.0">
                  <c:v>4.4000000000000004</c:v>
                </c:pt>
                <c:pt idx="41" formatCode="0.0">
                  <c:v>2.4</c:v>
                </c:pt>
                <c:pt idx="42" formatCode="0.0">
                  <c:v>3.1</c:v>
                </c:pt>
                <c:pt idx="43" formatCode="0.0">
                  <c:v>2.7</c:v>
                </c:pt>
                <c:pt idx="44" formatCode="0.0">
                  <c:v>1.8</c:v>
                </c:pt>
                <c:pt idx="45" formatCode="0.0">
                  <c:v>0.7</c:v>
                </c:pt>
                <c:pt idx="46" formatCode="0.0">
                  <c:v>1</c:v>
                </c:pt>
                <c:pt idx="47" formatCode="0.0">
                  <c:v>0.8</c:v>
                </c:pt>
                <c:pt idx="48" formatCode="0.0">
                  <c:v>0.7</c:v>
                </c:pt>
                <c:pt idx="49" formatCode="0.0">
                  <c:v>0.6</c:v>
                </c:pt>
                <c:pt idx="50" formatCode="0.0">
                  <c:v>1</c:v>
                </c:pt>
                <c:pt idx="51" formatCode="0.0">
                  <c:v>0.4</c:v>
                </c:pt>
                <c:pt idx="52" formatCode="0.0">
                  <c:v>1</c:v>
                </c:pt>
                <c:pt idx="53" formatCode="0.0">
                  <c:v>0.5</c:v>
                </c:pt>
                <c:pt idx="54" formatCode="0.0">
                  <c:v>1.3</c:v>
                </c:pt>
                <c:pt idx="55">
                  <c:v>1.2</c:v>
                </c:pt>
                <c:pt idx="56">
                  <c:v>2.1</c:v>
                </c:pt>
                <c:pt idx="57">
                  <c:v>3.1</c:v>
                </c:pt>
                <c:pt idx="58">
                  <c:v>2.8</c:v>
                </c:pt>
                <c:pt idx="59">
                  <c:v>2.5</c:v>
                </c:pt>
                <c:pt idx="60">
                  <c:v>3.7</c:v>
                </c:pt>
                <c:pt idx="61">
                  <c:v>7.4</c:v>
                </c:pt>
                <c:pt idx="62" formatCode="0.0">
                  <c:v>3.8</c:v>
                </c:pt>
                <c:pt idx="63">
                  <c:v>5.5</c:v>
                </c:pt>
                <c:pt idx="64">
                  <c:v>4.8</c:v>
                </c:pt>
                <c:pt idx="65">
                  <c:v>3.3</c:v>
                </c:pt>
                <c:pt idx="66">
                  <c:v>1.7</c:v>
                </c:pt>
                <c:pt idx="67">
                  <c:v>1.1000000000000001</c:v>
                </c:pt>
                <c:pt idx="68">
                  <c:v>1.6</c:v>
                </c:pt>
                <c:pt idx="69">
                  <c:v>1.7</c:v>
                </c:pt>
                <c:pt idx="70">
                  <c:v>2.1</c:v>
                </c:pt>
                <c:pt idx="71">
                  <c:v>1.4</c:v>
                </c:pt>
                <c:pt idx="72">
                  <c:v>1.2</c:v>
                </c:pt>
                <c:pt idx="73">
                  <c:v>2.6</c:v>
                </c:pt>
                <c:pt idx="74">
                  <c:v>3.9</c:v>
                </c:pt>
                <c:pt idx="75">
                  <c:v>3.4</c:v>
                </c:pt>
                <c:pt idx="76">
                  <c:v>1.7</c:v>
                </c:pt>
                <c:pt idx="77">
                  <c:v>2.2000000000000002</c:v>
                </c:pt>
                <c:pt idx="78">
                  <c:v>1.2</c:v>
                </c:pt>
                <c:pt idx="79">
                  <c:v>0.3</c:v>
                </c:pt>
                <c:pt idx="80">
                  <c:v>0.2</c:v>
                </c:pt>
                <c:pt idx="81">
                  <c:v>0.7</c:v>
                </c:pt>
                <c:pt idx="82">
                  <c:v>0.9</c:v>
                </c:pt>
                <c:pt idx="83">
                  <c:v>2.1</c:v>
                </c:pt>
                <c:pt idx="84">
                  <c:v>2</c:v>
                </c:pt>
                <c:pt idx="85">
                  <c:v>2.5</c:v>
                </c:pt>
                <c:pt idx="86">
                  <c:v>2.2999999999999998</c:v>
                </c:pt>
                <c:pt idx="87">
                  <c:v>1.5</c:v>
                </c:pt>
              </c:numCache>
            </c:numRef>
          </c:val>
          <c:extLst>
            <c:ext xmlns:c16="http://schemas.microsoft.com/office/drawing/2014/chart" uri="{C3380CC4-5D6E-409C-BE32-E72D297353CC}">
              <c16:uniqueId val="{00000002-78BE-4D1C-94D7-9963B1EBFCD5}"/>
            </c:ext>
          </c:extLst>
        </c:ser>
        <c:dLbls>
          <c:showLegendKey val="0"/>
          <c:showVal val="0"/>
          <c:showCatName val="0"/>
          <c:showSerName val="0"/>
          <c:showPercent val="0"/>
          <c:showBubbleSize val="0"/>
        </c:dLbls>
        <c:gapWidth val="150"/>
        <c:axId val="917888224"/>
        <c:axId val="1"/>
      </c:barChart>
      <c:lineChart>
        <c:grouping val="standard"/>
        <c:varyColors val="0"/>
        <c:ser>
          <c:idx val="1"/>
          <c:order val="1"/>
          <c:tx>
            <c:strRef>
              <c:f>'Air AE-DDG18'!$I$9</c:f>
              <c:strCache>
                <c:ptCount val="1"/>
                <c:pt idx="0">
                  <c:v>Annual Average (Insoluble Solids)</c:v>
                </c:pt>
              </c:strCache>
            </c:strRef>
          </c:tx>
          <c:spPr>
            <a:ln>
              <a:solidFill>
                <a:srgbClr val="978C87"/>
              </a:solidFill>
            </a:ln>
          </c:spPr>
          <c:marker>
            <c:symbol val="none"/>
          </c:marker>
          <c:cat>
            <c:numRef>
              <c:f>'Air AE-DDG18'!$B$10:$B$97</c:f>
              <c:numCache>
                <c:formatCode>mmm\-yy</c:formatCode>
                <c:ptCount val="88"/>
                <c:pt idx="0">
                  <c:v>41548</c:v>
                </c:pt>
                <c:pt idx="1">
                  <c:v>41579</c:v>
                </c:pt>
                <c:pt idx="2">
                  <c:v>41609</c:v>
                </c:pt>
                <c:pt idx="3">
                  <c:v>41640</c:v>
                </c:pt>
                <c:pt idx="4">
                  <c:v>41671</c:v>
                </c:pt>
                <c:pt idx="5">
                  <c:v>41699</c:v>
                </c:pt>
                <c:pt idx="6">
                  <c:v>41730</c:v>
                </c:pt>
                <c:pt idx="7">
                  <c:v>41760</c:v>
                </c:pt>
                <c:pt idx="8">
                  <c:v>41791</c:v>
                </c:pt>
                <c:pt idx="9">
                  <c:v>41821</c:v>
                </c:pt>
                <c:pt idx="10">
                  <c:v>41852</c:v>
                </c:pt>
                <c:pt idx="11">
                  <c:v>41883</c:v>
                </c:pt>
                <c:pt idx="12">
                  <c:v>41913</c:v>
                </c:pt>
                <c:pt idx="13">
                  <c:v>41944</c:v>
                </c:pt>
                <c:pt idx="14">
                  <c:v>41974</c:v>
                </c:pt>
                <c:pt idx="15">
                  <c:v>42005</c:v>
                </c:pt>
                <c:pt idx="16">
                  <c:v>42036</c:v>
                </c:pt>
                <c:pt idx="17">
                  <c:v>42064</c:v>
                </c:pt>
                <c:pt idx="18">
                  <c:v>42095</c:v>
                </c:pt>
                <c:pt idx="19">
                  <c:v>42125</c:v>
                </c:pt>
                <c:pt idx="20">
                  <c:v>42156</c:v>
                </c:pt>
                <c:pt idx="21">
                  <c:v>42186</c:v>
                </c:pt>
                <c:pt idx="22">
                  <c:v>42217</c:v>
                </c:pt>
                <c:pt idx="23">
                  <c:v>42248</c:v>
                </c:pt>
                <c:pt idx="24">
                  <c:v>42278</c:v>
                </c:pt>
                <c:pt idx="25">
                  <c:v>42309</c:v>
                </c:pt>
                <c:pt idx="26">
                  <c:v>42339</c:v>
                </c:pt>
                <c:pt idx="27">
                  <c:v>42370</c:v>
                </c:pt>
                <c:pt idx="28">
                  <c:v>42401</c:v>
                </c:pt>
                <c:pt idx="29">
                  <c:v>42430</c:v>
                </c:pt>
                <c:pt idx="30">
                  <c:v>42461</c:v>
                </c:pt>
                <c:pt idx="31">
                  <c:v>42491</c:v>
                </c:pt>
                <c:pt idx="32">
                  <c:v>42522</c:v>
                </c:pt>
                <c:pt idx="33">
                  <c:v>42552</c:v>
                </c:pt>
                <c:pt idx="34">
                  <c:v>42583</c:v>
                </c:pt>
                <c:pt idx="35">
                  <c:v>42614</c:v>
                </c:pt>
                <c:pt idx="36">
                  <c:v>42644</c:v>
                </c:pt>
                <c:pt idx="37">
                  <c:v>42675</c:v>
                </c:pt>
                <c:pt idx="38">
                  <c:v>42705</c:v>
                </c:pt>
                <c:pt idx="39">
                  <c:v>42736</c:v>
                </c:pt>
                <c:pt idx="40">
                  <c:v>42767</c:v>
                </c:pt>
                <c:pt idx="41">
                  <c:v>42795</c:v>
                </c:pt>
                <c:pt idx="42">
                  <c:v>42826</c:v>
                </c:pt>
                <c:pt idx="43">
                  <c:v>42856</c:v>
                </c:pt>
                <c:pt idx="44">
                  <c:v>42887</c:v>
                </c:pt>
                <c:pt idx="45">
                  <c:v>42917</c:v>
                </c:pt>
                <c:pt idx="46">
                  <c:v>42948</c:v>
                </c:pt>
                <c:pt idx="47">
                  <c:v>42979</c:v>
                </c:pt>
                <c:pt idx="48">
                  <c:v>43009</c:v>
                </c:pt>
                <c:pt idx="49">
                  <c:v>43040</c:v>
                </c:pt>
                <c:pt idx="50">
                  <c:v>43070</c:v>
                </c:pt>
                <c:pt idx="51">
                  <c:v>43101</c:v>
                </c:pt>
                <c:pt idx="52">
                  <c:v>43132</c:v>
                </c:pt>
                <c:pt idx="53">
                  <c:v>43160</c:v>
                </c:pt>
                <c:pt idx="54">
                  <c:v>43191</c:v>
                </c:pt>
                <c:pt idx="55">
                  <c:v>43221</c:v>
                </c:pt>
                <c:pt idx="56">
                  <c:v>43252</c:v>
                </c:pt>
                <c:pt idx="57">
                  <c:v>43282</c:v>
                </c:pt>
                <c:pt idx="58">
                  <c:v>43313</c:v>
                </c:pt>
                <c:pt idx="59">
                  <c:v>43344</c:v>
                </c:pt>
                <c:pt idx="60">
                  <c:v>43374</c:v>
                </c:pt>
                <c:pt idx="61">
                  <c:v>43405</c:v>
                </c:pt>
                <c:pt idx="62">
                  <c:v>43435</c:v>
                </c:pt>
                <c:pt idx="63">
                  <c:v>43466</c:v>
                </c:pt>
                <c:pt idx="64">
                  <c:v>43497</c:v>
                </c:pt>
                <c:pt idx="65">
                  <c:v>43525</c:v>
                </c:pt>
                <c:pt idx="66">
                  <c:v>43556</c:v>
                </c:pt>
                <c:pt idx="67">
                  <c:v>43586</c:v>
                </c:pt>
                <c:pt idx="68">
                  <c:v>43617</c:v>
                </c:pt>
                <c:pt idx="69">
                  <c:v>43647</c:v>
                </c:pt>
                <c:pt idx="70">
                  <c:v>43678</c:v>
                </c:pt>
                <c:pt idx="71">
                  <c:v>43709</c:v>
                </c:pt>
                <c:pt idx="72">
                  <c:v>43739</c:v>
                </c:pt>
                <c:pt idx="73">
                  <c:v>43770</c:v>
                </c:pt>
                <c:pt idx="74">
                  <c:v>43800</c:v>
                </c:pt>
                <c:pt idx="75">
                  <c:v>43831</c:v>
                </c:pt>
                <c:pt idx="76">
                  <c:v>43862</c:v>
                </c:pt>
                <c:pt idx="77">
                  <c:v>43891</c:v>
                </c:pt>
                <c:pt idx="78">
                  <c:v>43922</c:v>
                </c:pt>
                <c:pt idx="79">
                  <c:v>43952</c:v>
                </c:pt>
                <c:pt idx="80">
                  <c:v>43983</c:v>
                </c:pt>
                <c:pt idx="81">
                  <c:v>44013</c:v>
                </c:pt>
                <c:pt idx="82">
                  <c:v>44044</c:v>
                </c:pt>
                <c:pt idx="83">
                  <c:v>44075</c:v>
                </c:pt>
                <c:pt idx="84">
                  <c:v>44105</c:v>
                </c:pt>
                <c:pt idx="85">
                  <c:v>44136</c:v>
                </c:pt>
                <c:pt idx="86">
                  <c:v>44166</c:v>
                </c:pt>
                <c:pt idx="87">
                  <c:v>44197</c:v>
                </c:pt>
              </c:numCache>
            </c:numRef>
          </c:cat>
          <c:val>
            <c:numRef>
              <c:f>'Air AE-DDG18'!$I$10:$I$97</c:f>
              <c:numCache>
                <c:formatCode>0.0</c:formatCode>
                <c:ptCount val="88"/>
                <c:pt idx="0">
                  <c:v>0</c:v>
                </c:pt>
                <c:pt idx="1">
                  <c:v>0</c:v>
                </c:pt>
                <c:pt idx="2">
                  <c:v>0</c:v>
                </c:pt>
                <c:pt idx="3">
                  <c:v>0</c:v>
                </c:pt>
                <c:pt idx="4">
                  <c:v>0</c:v>
                </c:pt>
                <c:pt idx="5">
                  <c:v>0</c:v>
                </c:pt>
                <c:pt idx="6">
                  <c:v>0</c:v>
                </c:pt>
                <c:pt idx="7">
                  <c:v>0</c:v>
                </c:pt>
                <c:pt idx="8">
                  <c:v>0</c:v>
                </c:pt>
                <c:pt idx="9">
                  <c:v>0</c:v>
                </c:pt>
                <c:pt idx="10">
                  <c:v>0</c:v>
                </c:pt>
                <c:pt idx="11">
                  <c:v>6.4749999999999988</c:v>
                </c:pt>
                <c:pt idx="12">
                  <c:v>6.6333333333333329</c:v>
                </c:pt>
                <c:pt idx="13">
                  <c:v>6.458333333333333</c:v>
                </c:pt>
                <c:pt idx="14">
                  <c:v>6.0666666666666664</c:v>
                </c:pt>
                <c:pt idx="15">
                  <c:v>5.416666666666667</c:v>
                </c:pt>
                <c:pt idx="16">
                  <c:v>5.6916666666666664</c:v>
                </c:pt>
                <c:pt idx="17">
                  <c:v>5.6749999999999998</c:v>
                </c:pt>
                <c:pt idx="18">
                  <c:v>5.841666666666665</c:v>
                </c:pt>
                <c:pt idx="19">
                  <c:v>5.8583333333333334</c:v>
                </c:pt>
                <c:pt idx="20">
                  <c:v>5.9333333333333336</c:v>
                </c:pt>
                <c:pt idx="21">
                  <c:v>6.4333333333333327</c:v>
                </c:pt>
                <c:pt idx="22">
                  <c:v>6.458333333333333</c:v>
                </c:pt>
                <c:pt idx="23">
                  <c:v>6.3749999999999991</c:v>
                </c:pt>
                <c:pt idx="24">
                  <c:v>6.208333333333333</c:v>
                </c:pt>
                <c:pt idx="25">
                  <c:v>6.0500000000000007</c:v>
                </c:pt>
                <c:pt idx="26">
                  <c:v>6.1833333333333336</c:v>
                </c:pt>
                <c:pt idx="27">
                  <c:v>6.0916666666666677</c:v>
                </c:pt>
                <c:pt idx="28">
                  <c:v>5.5916666666666677</c:v>
                </c:pt>
                <c:pt idx="29">
                  <c:v>5.6583333333333341</c:v>
                </c:pt>
                <c:pt idx="30">
                  <c:v>5.666666666666667</c:v>
                </c:pt>
                <c:pt idx="31">
                  <c:v>5.6166666666666671</c:v>
                </c:pt>
                <c:pt idx="32">
                  <c:v>5.5166666666666657</c:v>
                </c:pt>
                <c:pt idx="33">
                  <c:v>5.2249999999999996</c:v>
                </c:pt>
                <c:pt idx="34">
                  <c:v>5.2166666666666668</c:v>
                </c:pt>
                <c:pt idx="35">
                  <c:v>5.1916666666666673</c:v>
                </c:pt>
                <c:pt idx="36">
                  <c:v>5.2333333333333334</c:v>
                </c:pt>
                <c:pt idx="37">
                  <c:v>4.9166666666666661</c:v>
                </c:pt>
                <c:pt idx="38">
                  <c:v>4.6333333333333329</c:v>
                </c:pt>
                <c:pt idx="39">
                  <c:v>4.5999999999999996</c:v>
                </c:pt>
                <c:pt idx="40">
                  <c:v>4.7249999999999996</c:v>
                </c:pt>
                <c:pt idx="41">
                  <c:v>4.583333333333333</c:v>
                </c:pt>
                <c:pt idx="42">
                  <c:v>4.6333333333333329</c:v>
                </c:pt>
                <c:pt idx="43">
                  <c:v>4.6416666666666666</c:v>
                </c:pt>
                <c:pt idx="44">
                  <c:v>4.416666666666667</c:v>
                </c:pt>
                <c:pt idx="45">
                  <c:v>3.8833333333333333</c:v>
                </c:pt>
                <c:pt idx="46">
                  <c:v>3.5</c:v>
                </c:pt>
                <c:pt idx="47">
                  <c:v>3.3166666666666669</c:v>
                </c:pt>
                <c:pt idx="48">
                  <c:v>3.1166666666666671</c:v>
                </c:pt>
                <c:pt idx="49">
                  <c:v>3.0083333333333333</c:v>
                </c:pt>
                <c:pt idx="50">
                  <c:v>2.8583333333333338</c:v>
                </c:pt>
                <c:pt idx="51">
                  <c:v>2.6083333333333338</c:v>
                </c:pt>
                <c:pt idx="52">
                  <c:v>2.1916666666666669</c:v>
                </c:pt>
                <c:pt idx="53">
                  <c:v>1.9916666666666665</c:v>
                </c:pt>
                <c:pt idx="54">
                  <c:v>1.8166666666666662</c:v>
                </c:pt>
                <c:pt idx="55">
                  <c:v>1.6583333333333332</c:v>
                </c:pt>
                <c:pt idx="56">
                  <c:v>1.7166666666666668</c:v>
                </c:pt>
                <c:pt idx="57">
                  <c:v>2.0083333333333333</c:v>
                </c:pt>
                <c:pt idx="58">
                  <c:v>2.2499999999999996</c:v>
                </c:pt>
                <c:pt idx="59">
                  <c:v>2.4666666666666663</c:v>
                </c:pt>
                <c:pt idx="60">
                  <c:v>2.8583333333333329</c:v>
                </c:pt>
                <c:pt idx="61">
                  <c:v>3.7083333333333335</c:v>
                </c:pt>
                <c:pt idx="62">
                  <c:v>4.1083333333333334</c:v>
                </c:pt>
                <c:pt idx="63">
                  <c:v>4.7833333333333332</c:v>
                </c:pt>
                <c:pt idx="64">
                  <c:v>5.2916666666666661</c:v>
                </c:pt>
                <c:pt idx="65">
                  <c:v>5.6499999999999995</c:v>
                </c:pt>
                <c:pt idx="66">
                  <c:v>5.6833333333333336</c:v>
                </c:pt>
                <c:pt idx="67">
                  <c:v>5.6583333333333323</c:v>
                </c:pt>
                <c:pt idx="68">
                  <c:v>5.5749999999999993</c:v>
                </c:pt>
                <c:pt idx="69">
                  <c:v>5.3999999999999995</c:v>
                </c:pt>
                <c:pt idx="70">
                  <c:v>5.3</c:v>
                </c:pt>
                <c:pt idx="71">
                  <c:v>5.1499999999999995</c:v>
                </c:pt>
                <c:pt idx="72">
                  <c:v>4.8416666666666659</c:v>
                </c:pt>
                <c:pt idx="73">
                  <c:v>4.458333333333333</c:v>
                </c:pt>
                <c:pt idx="74">
                  <c:v>4.416666666666667</c:v>
                </c:pt>
                <c:pt idx="75">
                  <c:v>4.5166666666666666</c:v>
                </c:pt>
                <c:pt idx="76">
                  <c:v>4.1166666666666663</c:v>
                </c:pt>
                <c:pt idx="77">
                  <c:v>3.9583333333333335</c:v>
                </c:pt>
                <c:pt idx="78">
                  <c:v>3.8916666666666671</c:v>
                </c:pt>
                <c:pt idx="79">
                  <c:v>3.8000000000000007</c:v>
                </c:pt>
                <c:pt idx="80">
                  <c:v>3.6250000000000004</c:v>
                </c:pt>
                <c:pt idx="81">
                  <c:v>3.4916666666666671</c:v>
                </c:pt>
                <c:pt idx="82">
                  <c:v>3.3416666666666668</c:v>
                </c:pt>
                <c:pt idx="83">
                  <c:v>3.4333333333333331</c:v>
                </c:pt>
                <c:pt idx="84">
                  <c:v>3.4916666666666667</c:v>
                </c:pt>
                <c:pt idx="85">
                  <c:v>3.2916666666666665</c:v>
                </c:pt>
                <c:pt idx="86">
                  <c:v>3.1</c:v>
                </c:pt>
                <c:pt idx="87">
                  <c:v>2.4666666666666668</c:v>
                </c:pt>
              </c:numCache>
            </c:numRef>
          </c:val>
          <c:smooth val="0"/>
          <c:extLst>
            <c:ext xmlns:c16="http://schemas.microsoft.com/office/drawing/2014/chart" uri="{C3380CC4-5D6E-409C-BE32-E72D297353CC}">
              <c16:uniqueId val="{00000003-78BE-4D1C-94D7-9963B1EBFCD5}"/>
            </c:ext>
          </c:extLst>
        </c:ser>
        <c:dLbls>
          <c:showLegendKey val="0"/>
          <c:showVal val="0"/>
          <c:showCatName val="0"/>
          <c:showSerName val="0"/>
          <c:showPercent val="0"/>
          <c:showBubbleSize val="0"/>
        </c:dLbls>
        <c:marker val="1"/>
        <c:smooth val="0"/>
        <c:axId val="917888224"/>
        <c:axId val="1"/>
      </c:lineChart>
      <c:catAx>
        <c:axId val="91788822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7888224"/>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Insoluble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660164830847E-2"/>
          <c:y val="2.024026370071887E-2"/>
        </c:manualLayout>
      </c:layout>
      <c:overlay val="0"/>
    </c:title>
    <c:autoTitleDeleted val="0"/>
    <c:plotArea>
      <c:layout/>
      <c:barChart>
        <c:barDir val="col"/>
        <c:grouping val="clustered"/>
        <c:varyColors val="0"/>
        <c:ser>
          <c:idx val="0"/>
          <c:order val="0"/>
          <c:tx>
            <c:strRef>
              <c:f>'Air AW-DD1'!$H$9</c:f>
              <c:strCache>
                <c:ptCount val="1"/>
                <c:pt idx="0">
                  <c:v>Insoluble Solids (g/m2/month)</c:v>
                </c:pt>
              </c:strCache>
            </c:strRef>
          </c:tx>
          <c:spPr>
            <a:solidFill>
              <a:schemeClr val="tx1"/>
            </a:solidFill>
          </c:spPr>
          <c:invertIfNegative val="0"/>
          <c:cat>
            <c:numRef>
              <c:f>'Air AW-DD1'!$B$10:$B$115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42522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AW-DD1'!$H$10:$H$115</c:f>
              <c:numCache>
                <c:formatCode>General</c:formatCode>
                <c:ptCount val="106"/>
                <c:pt idx="0">
                  <c:v>0.5</c:v>
                </c:pt>
                <c:pt idx="1">
                  <c:v>0.4</c:v>
                </c:pt>
                <c:pt idx="2">
                  <c:v>0.3</c:v>
                </c:pt>
                <c:pt idx="3">
                  <c:v>0.4</c:v>
                </c:pt>
                <c:pt idx="4">
                  <c:v>1.1000000000000001</c:v>
                </c:pt>
                <c:pt idx="5">
                  <c:v>1.1000000000000001</c:v>
                </c:pt>
                <c:pt idx="6">
                  <c:v>1.4</c:v>
                </c:pt>
                <c:pt idx="7">
                  <c:v>1.1000000000000001</c:v>
                </c:pt>
                <c:pt idx="8">
                  <c:v>1</c:v>
                </c:pt>
                <c:pt idx="9">
                  <c:v>0.7</c:v>
                </c:pt>
                <c:pt idx="10">
                  <c:v>0.2</c:v>
                </c:pt>
                <c:pt idx="11">
                  <c:v>0.5</c:v>
                </c:pt>
                <c:pt idx="12">
                  <c:v>0.6</c:v>
                </c:pt>
                <c:pt idx="13">
                  <c:v>0.3</c:v>
                </c:pt>
                <c:pt idx="14">
                  <c:v>0.3</c:v>
                </c:pt>
                <c:pt idx="15" formatCode="0.0">
                  <c:v>0.5</c:v>
                </c:pt>
                <c:pt idx="16" formatCode="0.0">
                  <c:v>0.7</c:v>
                </c:pt>
                <c:pt idx="17" formatCode="0.0">
                  <c:v>1.2</c:v>
                </c:pt>
                <c:pt idx="18" formatCode="0.0">
                  <c:v>1.5</c:v>
                </c:pt>
                <c:pt idx="19" formatCode="0.0">
                  <c:v>1.6</c:v>
                </c:pt>
                <c:pt idx="20">
                  <c:v>1.1000000000000001</c:v>
                </c:pt>
                <c:pt idx="21">
                  <c:v>0.6</c:v>
                </c:pt>
                <c:pt idx="22">
                  <c:v>0.6</c:v>
                </c:pt>
                <c:pt idx="23">
                  <c:v>1.1000000000000001</c:v>
                </c:pt>
                <c:pt idx="24">
                  <c:v>1</c:v>
                </c:pt>
                <c:pt idx="25">
                  <c:v>1</c:v>
                </c:pt>
                <c:pt idx="26">
                  <c:v>0.5</c:v>
                </c:pt>
                <c:pt idx="27">
                  <c:v>0.8</c:v>
                </c:pt>
                <c:pt idx="28">
                  <c:v>1</c:v>
                </c:pt>
                <c:pt idx="29">
                  <c:v>0.8</c:v>
                </c:pt>
                <c:pt idx="30">
                  <c:v>1.3</c:v>
                </c:pt>
                <c:pt idx="31">
                  <c:v>2.2999999999999998</c:v>
                </c:pt>
                <c:pt idx="32">
                  <c:v>1.6</c:v>
                </c:pt>
                <c:pt idx="33">
                  <c:v>1</c:v>
                </c:pt>
                <c:pt idx="34">
                  <c:v>1.1000000000000001</c:v>
                </c:pt>
                <c:pt idx="35">
                  <c:v>1</c:v>
                </c:pt>
                <c:pt idx="36">
                  <c:v>1.2</c:v>
                </c:pt>
                <c:pt idx="37">
                  <c:v>0.7</c:v>
                </c:pt>
                <c:pt idx="38">
                  <c:v>0.4</c:v>
                </c:pt>
                <c:pt idx="39">
                  <c:v>1.2</c:v>
                </c:pt>
                <c:pt idx="40">
                  <c:v>1</c:v>
                </c:pt>
                <c:pt idx="41">
                  <c:v>0.8</c:v>
                </c:pt>
                <c:pt idx="42">
                  <c:v>1.2</c:v>
                </c:pt>
                <c:pt idx="43">
                  <c:v>1.5</c:v>
                </c:pt>
                <c:pt idx="44">
                  <c:v>1.9</c:v>
                </c:pt>
                <c:pt idx="45">
                  <c:v>2.1</c:v>
                </c:pt>
                <c:pt idx="46">
                  <c:v>1.2</c:v>
                </c:pt>
                <c:pt idx="47">
                  <c:v>3.1</c:v>
                </c:pt>
                <c:pt idx="48">
                  <c:v>0.7</c:v>
                </c:pt>
                <c:pt idx="49">
                  <c:v>1.5</c:v>
                </c:pt>
                <c:pt idx="50">
                  <c:v>1.7</c:v>
                </c:pt>
                <c:pt idx="51">
                  <c:v>1.4</c:v>
                </c:pt>
                <c:pt idx="52">
                  <c:v>0.6</c:v>
                </c:pt>
                <c:pt idx="53">
                  <c:v>1.5</c:v>
                </c:pt>
                <c:pt idx="54">
                  <c:v>1.1000000000000001</c:v>
                </c:pt>
                <c:pt idx="55">
                  <c:v>1.2</c:v>
                </c:pt>
                <c:pt idx="56">
                  <c:v>1.5</c:v>
                </c:pt>
                <c:pt idx="57">
                  <c:v>1.1000000000000001</c:v>
                </c:pt>
                <c:pt idx="58">
                  <c:v>1.7</c:v>
                </c:pt>
                <c:pt idx="59">
                  <c:v>0.8</c:v>
                </c:pt>
                <c:pt idx="60">
                  <c:v>0.7</c:v>
                </c:pt>
                <c:pt idx="61">
                  <c:v>0.3</c:v>
                </c:pt>
                <c:pt idx="62">
                  <c:v>0.2</c:v>
                </c:pt>
                <c:pt idx="63">
                  <c:v>0.5</c:v>
                </c:pt>
                <c:pt idx="64">
                  <c:v>0.6</c:v>
                </c:pt>
                <c:pt idx="65">
                  <c:v>0.8</c:v>
                </c:pt>
                <c:pt idx="66">
                  <c:v>1.2</c:v>
                </c:pt>
                <c:pt idx="67">
                  <c:v>1.1000000000000001</c:v>
                </c:pt>
                <c:pt idx="68">
                  <c:v>1.3</c:v>
                </c:pt>
                <c:pt idx="69">
                  <c:v>0.8</c:v>
                </c:pt>
                <c:pt idx="70">
                  <c:v>0.8</c:v>
                </c:pt>
                <c:pt idx="71">
                  <c:v>0.6</c:v>
                </c:pt>
                <c:pt idx="72">
                  <c:v>0.8</c:v>
                </c:pt>
                <c:pt idx="73">
                  <c:v>0.6</c:v>
                </c:pt>
                <c:pt idx="74">
                  <c:v>0.6</c:v>
                </c:pt>
                <c:pt idx="75">
                  <c:v>0.4</c:v>
                </c:pt>
                <c:pt idx="76">
                  <c:v>1.2</c:v>
                </c:pt>
                <c:pt idx="77">
                  <c:v>0.5</c:v>
                </c:pt>
                <c:pt idx="78">
                  <c:v>0.5</c:v>
                </c:pt>
                <c:pt idx="79">
                  <c:v>1.5</c:v>
                </c:pt>
                <c:pt idx="80">
                  <c:v>1</c:v>
                </c:pt>
                <c:pt idx="81">
                  <c:v>1.4</c:v>
                </c:pt>
                <c:pt idx="82">
                  <c:v>1.9</c:v>
                </c:pt>
                <c:pt idx="83">
                  <c:v>0.9</c:v>
                </c:pt>
                <c:pt idx="84">
                  <c:v>0.5</c:v>
                </c:pt>
                <c:pt idx="85">
                  <c:v>0.6</c:v>
                </c:pt>
                <c:pt idx="86">
                  <c:v>0.8</c:v>
                </c:pt>
                <c:pt idx="87">
                  <c:v>0.6</c:v>
                </c:pt>
                <c:pt idx="88">
                  <c:v>0.9</c:v>
                </c:pt>
                <c:pt idx="89">
                  <c:v>0.6</c:v>
                </c:pt>
                <c:pt idx="90">
                  <c:v>0.8</c:v>
                </c:pt>
                <c:pt idx="91">
                  <c:v>3.5</c:v>
                </c:pt>
                <c:pt idx="92">
                  <c:v>1.9</c:v>
                </c:pt>
                <c:pt idx="93">
                  <c:v>6.4</c:v>
                </c:pt>
                <c:pt idx="94">
                  <c:v>2</c:v>
                </c:pt>
                <c:pt idx="95">
                  <c:v>1</c:v>
                </c:pt>
                <c:pt idx="96">
                  <c:v>0.8</c:v>
                </c:pt>
                <c:pt idx="97">
                  <c:v>0.2</c:v>
                </c:pt>
                <c:pt idx="98">
                  <c:v>0.2</c:v>
                </c:pt>
                <c:pt idx="99">
                  <c:v>0.3</c:v>
                </c:pt>
                <c:pt idx="100">
                  <c:v>0.5</c:v>
                </c:pt>
                <c:pt idx="101">
                  <c:v>0.8</c:v>
                </c:pt>
                <c:pt idx="102">
                  <c:v>0.8</c:v>
                </c:pt>
                <c:pt idx="103">
                  <c:v>0.7</c:v>
                </c:pt>
                <c:pt idx="104">
                  <c:v>1.1000000000000001</c:v>
                </c:pt>
                <c:pt idx="105">
                  <c:v>0.7</c:v>
                </c:pt>
              </c:numCache>
            </c:numRef>
          </c:val>
          <c:extLst>
            <c:ext xmlns:c16="http://schemas.microsoft.com/office/drawing/2014/chart" uri="{C3380CC4-5D6E-409C-BE32-E72D297353CC}">
              <c16:uniqueId val="{00000000-457A-48EA-856B-2E5AECF39EE8}"/>
            </c:ext>
          </c:extLst>
        </c:ser>
        <c:dLbls>
          <c:showLegendKey val="0"/>
          <c:showVal val="0"/>
          <c:showCatName val="0"/>
          <c:showSerName val="0"/>
          <c:showPercent val="0"/>
          <c:showBubbleSize val="0"/>
        </c:dLbls>
        <c:gapWidth val="150"/>
        <c:axId val="917889208"/>
        <c:axId val="1"/>
      </c:barChart>
      <c:lineChart>
        <c:grouping val="standard"/>
        <c:varyColors val="0"/>
        <c:ser>
          <c:idx val="1"/>
          <c:order val="1"/>
          <c:tx>
            <c:strRef>
              <c:f>'Air AW-DD1'!$I$9</c:f>
              <c:strCache>
                <c:ptCount val="1"/>
                <c:pt idx="0">
                  <c:v>Annual Average (Insoluble Solids)</c:v>
                </c:pt>
              </c:strCache>
            </c:strRef>
          </c:tx>
          <c:marker>
            <c:symbol val="none"/>
          </c:marker>
          <c:cat>
            <c:numRef>
              <c:f>'Air AW-DD1'!$B$10:$B$115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42522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AW-DD1'!$I$10:$I$115</c:f>
              <c:numCache>
                <c:formatCode>0.0</c:formatCode>
                <c:ptCount val="106"/>
                <c:pt idx="0">
                  <c:v>0</c:v>
                </c:pt>
                <c:pt idx="1">
                  <c:v>0</c:v>
                </c:pt>
                <c:pt idx="2">
                  <c:v>0</c:v>
                </c:pt>
                <c:pt idx="3">
                  <c:v>0</c:v>
                </c:pt>
                <c:pt idx="4">
                  <c:v>0</c:v>
                </c:pt>
                <c:pt idx="5">
                  <c:v>0</c:v>
                </c:pt>
                <c:pt idx="6">
                  <c:v>0</c:v>
                </c:pt>
                <c:pt idx="7">
                  <c:v>0</c:v>
                </c:pt>
                <c:pt idx="8">
                  <c:v>0</c:v>
                </c:pt>
                <c:pt idx="9">
                  <c:v>0</c:v>
                </c:pt>
                <c:pt idx="10">
                  <c:v>0</c:v>
                </c:pt>
                <c:pt idx="11">
                  <c:v>0.72499999999999998</c:v>
                </c:pt>
                <c:pt idx="12">
                  <c:v>0.73333333333333339</c:v>
                </c:pt>
                <c:pt idx="13">
                  <c:v>0.72500000000000009</c:v>
                </c:pt>
                <c:pt idx="14">
                  <c:v>0.72500000000000009</c:v>
                </c:pt>
                <c:pt idx="15">
                  <c:v>0.73333333333333339</c:v>
                </c:pt>
                <c:pt idx="16">
                  <c:v>0.69999999999999984</c:v>
                </c:pt>
                <c:pt idx="17">
                  <c:v>0.70833333333333337</c:v>
                </c:pt>
                <c:pt idx="18">
                  <c:v>0.71666666666666667</c:v>
                </c:pt>
                <c:pt idx="19">
                  <c:v>0.7583333333333333</c:v>
                </c:pt>
                <c:pt idx="20">
                  <c:v>0.76666666666666661</c:v>
                </c:pt>
                <c:pt idx="21">
                  <c:v>0.7583333333333333</c:v>
                </c:pt>
                <c:pt idx="22">
                  <c:v>0.79166666666666663</c:v>
                </c:pt>
                <c:pt idx="23">
                  <c:v>0.84166666666666645</c:v>
                </c:pt>
                <c:pt idx="24">
                  <c:v>0.87499999999999989</c:v>
                </c:pt>
                <c:pt idx="25">
                  <c:v>0.93333333333333324</c:v>
                </c:pt>
                <c:pt idx="26">
                  <c:v>0.94999999999999984</c:v>
                </c:pt>
                <c:pt idx="27">
                  <c:v>0.97499999999999998</c:v>
                </c:pt>
                <c:pt idx="28">
                  <c:v>1</c:v>
                </c:pt>
                <c:pt idx="29">
                  <c:v>0.96666666666666679</c:v>
                </c:pt>
                <c:pt idx="30">
                  <c:v>0.95000000000000018</c:v>
                </c:pt>
                <c:pt idx="31">
                  <c:v>1.0083333333333335</c:v>
                </c:pt>
                <c:pt idx="32">
                  <c:v>1.05</c:v>
                </c:pt>
                <c:pt idx="33">
                  <c:v>1.0833333333333333</c:v>
                </c:pt>
                <c:pt idx="34">
                  <c:v>1.125</c:v>
                </c:pt>
                <c:pt idx="35">
                  <c:v>1.1166666666666665</c:v>
                </c:pt>
                <c:pt idx="36">
                  <c:v>1.1333333333333331</c:v>
                </c:pt>
                <c:pt idx="37">
                  <c:v>1.1083333333333332</c:v>
                </c:pt>
                <c:pt idx="38">
                  <c:v>1.0999999999999999</c:v>
                </c:pt>
                <c:pt idx="39">
                  <c:v>1.1333333333333331</c:v>
                </c:pt>
                <c:pt idx="40">
                  <c:v>1.1333333333333331</c:v>
                </c:pt>
                <c:pt idx="41">
                  <c:v>1.1333333333333331</c:v>
                </c:pt>
                <c:pt idx="42">
                  <c:v>1.1249999999999998</c:v>
                </c:pt>
                <c:pt idx="43">
                  <c:v>1.0583333333333333</c:v>
                </c:pt>
                <c:pt idx="44">
                  <c:v>1.0833333333333333</c:v>
                </c:pt>
                <c:pt idx="45">
                  <c:v>1.175</c:v>
                </c:pt>
                <c:pt idx="46">
                  <c:v>1.1833333333333333</c:v>
                </c:pt>
                <c:pt idx="47">
                  <c:v>1.3583333333333334</c:v>
                </c:pt>
                <c:pt idx="48">
                  <c:v>1.3166666666666664</c:v>
                </c:pt>
                <c:pt idx="49">
                  <c:v>1.3833333333333331</c:v>
                </c:pt>
                <c:pt idx="50">
                  <c:v>1.4916666666666663</c:v>
                </c:pt>
                <c:pt idx="51">
                  <c:v>1.5083333333333331</c:v>
                </c:pt>
                <c:pt idx="52">
                  <c:v>1.4749999999999999</c:v>
                </c:pt>
                <c:pt idx="53">
                  <c:v>1.5333333333333332</c:v>
                </c:pt>
                <c:pt idx="54">
                  <c:v>1.5250000000000001</c:v>
                </c:pt>
                <c:pt idx="55">
                  <c:v>1.5</c:v>
                </c:pt>
                <c:pt idx="56">
                  <c:v>1.4666666666666668</c:v>
                </c:pt>
                <c:pt idx="57">
                  <c:v>1.3833333333333331</c:v>
                </c:pt>
                <c:pt idx="58">
                  <c:v>1.4249999999999998</c:v>
                </c:pt>
                <c:pt idx="59">
                  <c:v>1.2333333333333332</c:v>
                </c:pt>
                <c:pt idx="60">
                  <c:v>1.2333333333333332</c:v>
                </c:pt>
                <c:pt idx="61">
                  <c:v>1.1333333333333333</c:v>
                </c:pt>
                <c:pt idx="62">
                  <c:v>1.0083333333333333</c:v>
                </c:pt>
                <c:pt idx="63">
                  <c:v>0.93333333333333324</c:v>
                </c:pt>
                <c:pt idx="64">
                  <c:v>0.93333333333333324</c:v>
                </c:pt>
                <c:pt idx="65">
                  <c:v>0.875</c:v>
                </c:pt>
                <c:pt idx="66">
                  <c:v>0.8833333333333333</c:v>
                </c:pt>
                <c:pt idx="67">
                  <c:v>0.87499999999999989</c:v>
                </c:pt>
                <c:pt idx="68">
                  <c:v>0.85833333333333339</c:v>
                </c:pt>
                <c:pt idx="69">
                  <c:v>0.83333333333333348</c:v>
                </c:pt>
                <c:pt idx="70">
                  <c:v>0.75833333333333341</c:v>
                </c:pt>
                <c:pt idx="71">
                  <c:v>0.7416666666666667</c:v>
                </c:pt>
                <c:pt idx="72">
                  <c:v>0.75000000000000011</c:v>
                </c:pt>
                <c:pt idx="73">
                  <c:v>0.77499999999999991</c:v>
                </c:pt>
                <c:pt idx="74">
                  <c:v>0.80833333333333324</c:v>
                </c:pt>
                <c:pt idx="75">
                  <c:v>0.79999999999999993</c:v>
                </c:pt>
                <c:pt idx="76">
                  <c:v>0.85</c:v>
                </c:pt>
                <c:pt idx="77">
                  <c:v>0.82499999999999973</c:v>
                </c:pt>
                <c:pt idx="78">
                  <c:v>0.76666666666666661</c:v>
                </c:pt>
                <c:pt idx="79">
                  <c:v>0.80000000000000016</c:v>
                </c:pt>
                <c:pt idx="80">
                  <c:v>0.77500000000000002</c:v>
                </c:pt>
                <c:pt idx="81">
                  <c:v>0.82500000000000007</c:v>
                </c:pt>
                <c:pt idx="82">
                  <c:v>0.91666666666666663</c:v>
                </c:pt>
                <c:pt idx="83">
                  <c:v>0.94166666666666676</c:v>
                </c:pt>
                <c:pt idx="84">
                  <c:v>0.91666666666666663</c:v>
                </c:pt>
                <c:pt idx="85">
                  <c:v>0.91666666666666663</c:v>
                </c:pt>
                <c:pt idx="86">
                  <c:v>0.93333333333333346</c:v>
                </c:pt>
                <c:pt idx="87">
                  <c:v>0.95000000000000007</c:v>
                </c:pt>
                <c:pt idx="88">
                  <c:v>0.92500000000000016</c:v>
                </c:pt>
                <c:pt idx="89">
                  <c:v>0.93333333333333346</c:v>
                </c:pt>
                <c:pt idx="90">
                  <c:v>0.95833333333333337</c:v>
                </c:pt>
                <c:pt idx="91">
                  <c:v>1.125</c:v>
                </c:pt>
                <c:pt idx="92">
                  <c:v>1.2</c:v>
                </c:pt>
                <c:pt idx="93">
                  <c:v>1.6166666666666665</c:v>
                </c:pt>
                <c:pt idx="94">
                  <c:v>1.625</c:v>
                </c:pt>
                <c:pt idx="95">
                  <c:v>1.6333333333333335</c:v>
                </c:pt>
                <c:pt idx="96">
                  <c:v>1.6583333333333334</c:v>
                </c:pt>
                <c:pt idx="97">
                  <c:v>1.625</c:v>
                </c:pt>
                <c:pt idx="98">
                  <c:v>1.5750000000000002</c:v>
                </c:pt>
                <c:pt idx="99">
                  <c:v>1.55</c:v>
                </c:pt>
                <c:pt idx="100">
                  <c:v>1.5166666666666668</c:v>
                </c:pt>
                <c:pt idx="101">
                  <c:v>1.5333333333333332</c:v>
                </c:pt>
                <c:pt idx="102">
                  <c:v>1.5333333333333334</c:v>
                </c:pt>
                <c:pt idx="103">
                  <c:v>1.3</c:v>
                </c:pt>
                <c:pt idx="104">
                  <c:v>1.2333333333333334</c:v>
                </c:pt>
                <c:pt idx="105">
                  <c:v>0.7583333333333333</c:v>
                </c:pt>
              </c:numCache>
            </c:numRef>
          </c:val>
          <c:smooth val="0"/>
          <c:extLst>
            <c:ext xmlns:c16="http://schemas.microsoft.com/office/drawing/2014/chart" uri="{C3380CC4-5D6E-409C-BE32-E72D297353CC}">
              <c16:uniqueId val="{00000001-457A-48EA-856B-2E5AECF39EE8}"/>
            </c:ext>
          </c:extLst>
        </c:ser>
        <c:ser>
          <c:idx val="2"/>
          <c:order val="2"/>
          <c:tx>
            <c:strRef>
              <c:f>'Air AW-DD1'!$J$9</c:f>
              <c:strCache>
                <c:ptCount val="1"/>
                <c:pt idx="0">
                  <c:v>Amenity Goal</c:v>
                </c:pt>
              </c:strCache>
            </c:strRef>
          </c:tx>
          <c:spPr>
            <a:ln>
              <a:solidFill>
                <a:srgbClr val="98A4AE"/>
              </a:solidFill>
            </a:ln>
          </c:spPr>
          <c:marker>
            <c:symbol val="none"/>
          </c:marker>
          <c:cat>
            <c:numRef>
              <c:f>'Air AW-DD1'!$B$10:$B$115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42522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AW-DD1'!$J$10:$J$115</c:f>
              <c:numCache>
                <c:formatCode>General</c:formatCode>
                <c:ptCount val="10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formatCode="0">
                  <c:v>4</c:v>
                </c:pt>
                <c:pt idx="16" formatCode="0">
                  <c:v>4</c:v>
                </c:pt>
                <c:pt idx="17" formatCode="0">
                  <c:v>4</c:v>
                </c:pt>
                <c:pt idx="18" formatCode="0">
                  <c:v>4</c:v>
                </c:pt>
                <c:pt idx="19" formatCode="0">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formatCode="0">
                  <c:v>4</c:v>
                </c:pt>
                <c:pt idx="77" formatCode="0">
                  <c:v>4</c:v>
                </c:pt>
                <c:pt idx="78" formatCode="0">
                  <c:v>4</c:v>
                </c:pt>
                <c:pt idx="79" formatCode="0">
                  <c:v>4</c:v>
                </c:pt>
                <c:pt idx="80" formatCode="0">
                  <c:v>4</c:v>
                </c:pt>
                <c:pt idx="81" formatCode="0">
                  <c:v>4</c:v>
                </c:pt>
                <c:pt idx="82" formatCode="0">
                  <c:v>4</c:v>
                </c:pt>
                <c:pt idx="83" formatCode="0">
                  <c:v>4</c:v>
                </c:pt>
                <c:pt idx="84" formatCode="0">
                  <c:v>4</c:v>
                </c:pt>
                <c:pt idx="85" formatCode="0">
                  <c:v>4</c:v>
                </c:pt>
                <c:pt idx="86" formatCode="0">
                  <c:v>4</c:v>
                </c:pt>
                <c:pt idx="87" formatCode="0">
                  <c:v>4</c:v>
                </c:pt>
                <c:pt idx="88" formatCode="0">
                  <c:v>4</c:v>
                </c:pt>
                <c:pt idx="89" formatCode="0">
                  <c:v>4</c:v>
                </c:pt>
                <c:pt idx="90" formatCode="0">
                  <c:v>4</c:v>
                </c:pt>
                <c:pt idx="91" formatCode="0">
                  <c:v>4</c:v>
                </c:pt>
                <c:pt idx="92" formatCode="0">
                  <c:v>4</c:v>
                </c:pt>
                <c:pt idx="93" formatCode="0">
                  <c:v>4</c:v>
                </c:pt>
                <c:pt idx="94" formatCode="0">
                  <c:v>4</c:v>
                </c:pt>
                <c:pt idx="95" formatCode="0">
                  <c:v>4</c:v>
                </c:pt>
                <c:pt idx="96" formatCode="0">
                  <c:v>4</c:v>
                </c:pt>
                <c:pt idx="97" formatCode="0">
                  <c:v>4</c:v>
                </c:pt>
                <c:pt idx="98" formatCode="0">
                  <c:v>4</c:v>
                </c:pt>
                <c:pt idx="99" formatCode="0">
                  <c:v>4</c:v>
                </c:pt>
                <c:pt idx="100" formatCode="0">
                  <c:v>4</c:v>
                </c:pt>
                <c:pt idx="101" formatCode="0">
                  <c:v>4</c:v>
                </c:pt>
                <c:pt idx="102" formatCode="0">
                  <c:v>4</c:v>
                </c:pt>
                <c:pt idx="103" formatCode="0">
                  <c:v>4</c:v>
                </c:pt>
                <c:pt idx="104" formatCode="0">
                  <c:v>4</c:v>
                </c:pt>
                <c:pt idx="105" formatCode="0">
                  <c:v>4</c:v>
                </c:pt>
              </c:numCache>
            </c:numRef>
          </c:val>
          <c:smooth val="0"/>
          <c:extLst>
            <c:ext xmlns:c16="http://schemas.microsoft.com/office/drawing/2014/chart" uri="{C3380CC4-5D6E-409C-BE32-E72D297353CC}">
              <c16:uniqueId val="{00000002-457A-48EA-856B-2E5AECF39EE8}"/>
            </c:ext>
          </c:extLst>
        </c:ser>
        <c:dLbls>
          <c:showLegendKey val="0"/>
          <c:showVal val="0"/>
          <c:showCatName val="0"/>
          <c:showSerName val="0"/>
          <c:showPercent val="0"/>
          <c:showBubbleSize val="0"/>
        </c:dLbls>
        <c:marker val="1"/>
        <c:smooth val="0"/>
        <c:axId val="917889208"/>
        <c:axId val="1"/>
      </c:lineChart>
      <c:catAx>
        <c:axId val="91788920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7889208"/>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Combustible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705305595404E-2"/>
          <c:y val="2.0240321522309711E-2"/>
        </c:manualLayout>
      </c:layout>
      <c:overlay val="0"/>
    </c:title>
    <c:autoTitleDeleted val="0"/>
    <c:plotArea>
      <c:layout/>
      <c:barChart>
        <c:barDir val="col"/>
        <c:grouping val="clustered"/>
        <c:varyColors val="0"/>
        <c:ser>
          <c:idx val="0"/>
          <c:order val="0"/>
          <c:tx>
            <c:strRef>
              <c:f>'Air AW-DD1'!$G$9</c:f>
              <c:strCache>
                <c:ptCount val="1"/>
                <c:pt idx="0">
                  <c:v>Combustible Solids (g/m2/month)</c:v>
                </c:pt>
              </c:strCache>
            </c:strRef>
          </c:tx>
          <c:spPr>
            <a:solidFill>
              <a:schemeClr val="tx1"/>
            </a:solidFill>
          </c:spPr>
          <c:invertIfNegative val="0"/>
          <c:cat>
            <c:numRef>
              <c:f>'Air AW-DD1'!$B$10:$B$115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42522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AW-DD1'!$G$10:$G$115</c:f>
              <c:numCache>
                <c:formatCode>General</c:formatCode>
                <c:ptCount val="106"/>
                <c:pt idx="0">
                  <c:v>0.2</c:v>
                </c:pt>
                <c:pt idx="1">
                  <c:v>0.1</c:v>
                </c:pt>
                <c:pt idx="2">
                  <c:v>0.1</c:v>
                </c:pt>
                <c:pt idx="3">
                  <c:v>0.1</c:v>
                </c:pt>
                <c:pt idx="4">
                  <c:v>0.4</c:v>
                </c:pt>
                <c:pt idx="5">
                  <c:v>0.5</c:v>
                </c:pt>
                <c:pt idx="6">
                  <c:v>0.6</c:v>
                </c:pt>
                <c:pt idx="7">
                  <c:v>0.3</c:v>
                </c:pt>
                <c:pt idx="8">
                  <c:v>0.5</c:v>
                </c:pt>
                <c:pt idx="9">
                  <c:v>0.3</c:v>
                </c:pt>
                <c:pt idx="10">
                  <c:v>0.1</c:v>
                </c:pt>
                <c:pt idx="11">
                  <c:v>0.1</c:v>
                </c:pt>
                <c:pt idx="12">
                  <c:v>0.2</c:v>
                </c:pt>
                <c:pt idx="13">
                  <c:v>0.1</c:v>
                </c:pt>
                <c:pt idx="14">
                  <c:v>0.1</c:v>
                </c:pt>
                <c:pt idx="15" formatCode="0.0">
                  <c:v>0.1</c:v>
                </c:pt>
                <c:pt idx="16">
                  <c:v>0.1</c:v>
                </c:pt>
                <c:pt idx="17" formatCode="0.0">
                  <c:v>0.5</c:v>
                </c:pt>
                <c:pt idx="18" formatCode="0.0">
                  <c:v>0.7</c:v>
                </c:pt>
                <c:pt idx="19" formatCode="0.0">
                  <c:v>0.7</c:v>
                </c:pt>
                <c:pt idx="20">
                  <c:v>0.3</c:v>
                </c:pt>
                <c:pt idx="21">
                  <c:v>0.2</c:v>
                </c:pt>
                <c:pt idx="22">
                  <c:v>0.1</c:v>
                </c:pt>
                <c:pt idx="23">
                  <c:v>0.3</c:v>
                </c:pt>
                <c:pt idx="24">
                  <c:v>0.7</c:v>
                </c:pt>
                <c:pt idx="25">
                  <c:v>0.5</c:v>
                </c:pt>
                <c:pt idx="26">
                  <c:v>0.3</c:v>
                </c:pt>
                <c:pt idx="27">
                  <c:v>0.5</c:v>
                </c:pt>
                <c:pt idx="28">
                  <c:v>0.5</c:v>
                </c:pt>
                <c:pt idx="29">
                  <c:v>0.6</c:v>
                </c:pt>
                <c:pt idx="30">
                  <c:v>0.7</c:v>
                </c:pt>
                <c:pt idx="31">
                  <c:v>1</c:v>
                </c:pt>
                <c:pt idx="32">
                  <c:v>0.6</c:v>
                </c:pt>
                <c:pt idx="33">
                  <c:v>0.7</c:v>
                </c:pt>
                <c:pt idx="34">
                  <c:v>0.6</c:v>
                </c:pt>
                <c:pt idx="35">
                  <c:v>0.5</c:v>
                </c:pt>
                <c:pt idx="36">
                  <c:v>0.6</c:v>
                </c:pt>
                <c:pt idx="37">
                  <c:v>0.3</c:v>
                </c:pt>
                <c:pt idx="38">
                  <c:v>0.2</c:v>
                </c:pt>
                <c:pt idx="39">
                  <c:v>0.5</c:v>
                </c:pt>
                <c:pt idx="40">
                  <c:v>0.4</c:v>
                </c:pt>
                <c:pt idx="41">
                  <c:v>0.4</c:v>
                </c:pt>
                <c:pt idx="42">
                  <c:v>0.5</c:v>
                </c:pt>
                <c:pt idx="43">
                  <c:v>0.5</c:v>
                </c:pt>
                <c:pt idx="44">
                  <c:v>0.7</c:v>
                </c:pt>
                <c:pt idx="45">
                  <c:v>0.7</c:v>
                </c:pt>
                <c:pt idx="46">
                  <c:v>0.4</c:v>
                </c:pt>
                <c:pt idx="47">
                  <c:v>0.6</c:v>
                </c:pt>
                <c:pt idx="48">
                  <c:v>0.2</c:v>
                </c:pt>
                <c:pt idx="49">
                  <c:v>0.3</c:v>
                </c:pt>
                <c:pt idx="50">
                  <c:v>0.9</c:v>
                </c:pt>
                <c:pt idx="51">
                  <c:v>0.7</c:v>
                </c:pt>
                <c:pt idx="52">
                  <c:v>0.2</c:v>
                </c:pt>
                <c:pt idx="53">
                  <c:v>0.7</c:v>
                </c:pt>
                <c:pt idx="54">
                  <c:v>0.3</c:v>
                </c:pt>
                <c:pt idx="55">
                  <c:v>0.7</c:v>
                </c:pt>
                <c:pt idx="56">
                  <c:v>0.5</c:v>
                </c:pt>
                <c:pt idx="57">
                  <c:v>0.5</c:v>
                </c:pt>
                <c:pt idx="58">
                  <c:v>0.6</c:v>
                </c:pt>
                <c:pt idx="59">
                  <c:v>0.5</c:v>
                </c:pt>
                <c:pt idx="60">
                  <c:v>0.3</c:v>
                </c:pt>
                <c:pt idx="61">
                  <c:v>0.1</c:v>
                </c:pt>
                <c:pt idx="62">
                  <c:v>0.1</c:v>
                </c:pt>
                <c:pt idx="63">
                  <c:v>0.1</c:v>
                </c:pt>
                <c:pt idx="64">
                  <c:v>0.2</c:v>
                </c:pt>
                <c:pt idx="65">
                  <c:v>0.4</c:v>
                </c:pt>
                <c:pt idx="66">
                  <c:v>0.5</c:v>
                </c:pt>
                <c:pt idx="67">
                  <c:v>0.6</c:v>
                </c:pt>
                <c:pt idx="68">
                  <c:v>0.5</c:v>
                </c:pt>
                <c:pt idx="69">
                  <c:v>0.4</c:v>
                </c:pt>
                <c:pt idx="70">
                  <c:v>0.3</c:v>
                </c:pt>
                <c:pt idx="71">
                  <c:v>0.1</c:v>
                </c:pt>
                <c:pt idx="72">
                  <c:v>0.3</c:v>
                </c:pt>
                <c:pt idx="73">
                  <c:v>0.2</c:v>
                </c:pt>
                <c:pt idx="74">
                  <c:v>0.2</c:v>
                </c:pt>
                <c:pt idx="75">
                  <c:v>0.1</c:v>
                </c:pt>
                <c:pt idx="76">
                  <c:v>0.7</c:v>
                </c:pt>
                <c:pt idx="77">
                  <c:v>0.1</c:v>
                </c:pt>
                <c:pt idx="78">
                  <c:v>0.2</c:v>
                </c:pt>
                <c:pt idx="79">
                  <c:v>0.4</c:v>
                </c:pt>
                <c:pt idx="80">
                  <c:v>0.3</c:v>
                </c:pt>
                <c:pt idx="81">
                  <c:v>0.5</c:v>
                </c:pt>
                <c:pt idx="82">
                  <c:v>0.6</c:v>
                </c:pt>
                <c:pt idx="83">
                  <c:v>0.2</c:v>
                </c:pt>
                <c:pt idx="84">
                  <c:v>0.1</c:v>
                </c:pt>
                <c:pt idx="85">
                  <c:v>0.1</c:v>
                </c:pt>
                <c:pt idx="86">
                  <c:v>0.4</c:v>
                </c:pt>
                <c:pt idx="87">
                  <c:v>0.2</c:v>
                </c:pt>
                <c:pt idx="88">
                  <c:v>0.2</c:v>
                </c:pt>
                <c:pt idx="89">
                  <c:v>0.2</c:v>
                </c:pt>
                <c:pt idx="90">
                  <c:v>0.3</c:v>
                </c:pt>
                <c:pt idx="91">
                  <c:v>0.8</c:v>
                </c:pt>
                <c:pt idx="92">
                  <c:v>0.8</c:v>
                </c:pt>
                <c:pt idx="93">
                  <c:v>0.9</c:v>
                </c:pt>
                <c:pt idx="94">
                  <c:v>0.5</c:v>
                </c:pt>
                <c:pt idx="95">
                  <c:v>0.3</c:v>
                </c:pt>
                <c:pt idx="96">
                  <c:v>0.4</c:v>
                </c:pt>
                <c:pt idx="97">
                  <c:v>0.1</c:v>
                </c:pt>
                <c:pt idx="98">
                  <c:v>0.1</c:v>
                </c:pt>
                <c:pt idx="99">
                  <c:v>0.2</c:v>
                </c:pt>
                <c:pt idx="100">
                  <c:v>0.2</c:v>
                </c:pt>
                <c:pt idx="101">
                  <c:v>0.3</c:v>
                </c:pt>
                <c:pt idx="102">
                  <c:v>0.3</c:v>
                </c:pt>
                <c:pt idx="103">
                  <c:v>0.3</c:v>
                </c:pt>
                <c:pt idx="104">
                  <c:v>0.7</c:v>
                </c:pt>
                <c:pt idx="105">
                  <c:v>0.3</c:v>
                </c:pt>
              </c:numCache>
            </c:numRef>
          </c:val>
          <c:extLst>
            <c:ext xmlns:c16="http://schemas.microsoft.com/office/drawing/2014/chart" uri="{C3380CC4-5D6E-409C-BE32-E72D297353CC}">
              <c16:uniqueId val="{00000000-5B4B-4F57-8E57-CFA352ECFBFE}"/>
            </c:ext>
          </c:extLst>
        </c:ser>
        <c:dLbls>
          <c:showLegendKey val="0"/>
          <c:showVal val="0"/>
          <c:showCatName val="0"/>
          <c:showSerName val="0"/>
          <c:showPercent val="0"/>
          <c:showBubbleSize val="0"/>
        </c:dLbls>
        <c:gapWidth val="150"/>
        <c:axId val="917886256"/>
        <c:axId val="1"/>
      </c:barChart>
      <c:catAx>
        <c:axId val="91788625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7886256"/>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Zinc</a:t>
            </a:r>
          </a:p>
        </c:rich>
      </c:tx>
      <c:layout>
        <c:manualLayout>
          <c:xMode val="edge"/>
          <c:yMode val="edge"/>
          <c:x val="1.4344668665050749E-2"/>
          <c:y val="2.0240309157335233E-2"/>
        </c:manualLayout>
      </c:layout>
      <c:overlay val="0"/>
    </c:title>
    <c:autoTitleDeleted val="0"/>
    <c:plotArea>
      <c:layout/>
      <c:barChart>
        <c:barDir val="col"/>
        <c:grouping val="clustered"/>
        <c:varyColors val="0"/>
        <c:ser>
          <c:idx val="0"/>
          <c:order val="0"/>
          <c:tx>
            <c:strRef>
              <c:f>'Water Quality Pt 10'!$AN$11</c:f>
              <c:strCache>
                <c:ptCount val="1"/>
                <c:pt idx="0">
                  <c:v>Zn Dissolved 
Zinc
(µg/L)</c:v>
                </c:pt>
              </c:strCache>
            </c:strRef>
          </c:tx>
          <c:spPr>
            <a:solidFill>
              <a:schemeClr val="tx1"/>
            </a:solidFill>
          </c:spPr>
          <c:invertIfNegative val="0"/>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10'!$AN$22:$AN$206</c:f>
              <c:numCache>
                <c:formatCode>General</c:formatCode>
                <c:ptCount val="185"/>
                <c:pt idx="0">
                  <c:v>32</c:v>
                </c:pt>
                <c:pt idx="1">
                  <c:v>24</c:v>
                </c:pt>
                <c:pt idx="2">
                  <c:v>28</c:v>
                </c:pt>
                <c:pt idx="3">
                  <c:v>24</c:v>
                </c:pt>
                <c:pt idx="4">
                  <c:v>31</c:v>
                </c:pt>
                <c:pt idx="5">
                  <c:v>32</c:v>
                </c:pt>
                <c:pt idx="6">
                  <c:v>26</c:v>
                </c:pt>
                <c:pt idx="7">
                  <c:v>32</c:v>
                </c:pt>
                <c:pt idx="8">
                  <c:v>0</c:v>
                </c:pt>
                <c:pt idx="9">
                  <c:v>13</c:v>
                </c:pt>
                <c:pt idx="10">
                  <c:v>13</c:v>
                </c:pt>
                <c:pt idx="11">
                  <c:v>16</c:v>
                </c:pt>
                <c:pt idx="12">
                  <c:v>19</c:v>
                </c:pt>
                <c:pt idx="13">
                  <c:v>19</c:v>
                </c:pt>
                <c:pt idx="14">
                  <c:v>24</c:v>
                </c:pt>
                <c:pt idx="15">
                  <c:v>25</c:v>
                </c:pt>
                <c:pt idx="16">
                  <c:v>28</c:v>
                </c:pt>
                <c:pt idx="17">
                  <c:v>28</c:v>
                </c:pt>
                <c:pt idx="18">
                  <c:v>32</c:v>
                </c:pt>
                <c:pt idx="19">
                  <c:v>36</c:v>
                </c:pt>
                <c:pt idx="20">
                  <c:v>32</c:v>
                </c:pt>
                <c:pt idx="21">
                  <c:v>35</c:v>
                </c:pt>
                <c:pt idx="22">
                  <c:v>36</c:v>
                </c:pt>
                <c:pt idx="23">
                  <c:v>47</c:v>
                </c:pt>
                <c:pt idx="24">
                  <c:v>41</c:v>
                </c:pt>
                <c:pt idx="25">
                  <c:v>36</c:v>
                </c:pt>
                <c:pt idx="26">
                  <c:v>41</c:v>
                </c:pt>
                <c:pt idx="27">
                  <c:v>40</c:v>
                </c:pt>
                <c:pt idx="28">
                  <c:v>38</c:v>
                </c:pt>
                <c:pt idx="29">
                  <c:v>32</c:v>
                </c:pt>
                <c:pt idx="30">
                  <c:v>42</c:v>
                </c:pt>
                <c:pt idx="31">
                  <c:v>38</c:v>
                </c:pt>
                <c:pt idx="32">
                  <c:v>44</c:v>
                </c:pt>
                <c:pt idx="33">
                  <c:v>41</c:v>
                </c:pt>
                <c:pt idx="34">
                  <c:v>46</c:v>
                </c:pt>
                <c:pt idx="35">
                  <c:v>45</c:v>
                </c:pt>
                <c:pt idx="36">
                  <c:v>48</c:v>
                </c:pt>
                <c:pt idx="37">
                  <c:v>46</c:v>
                </c:pt>
                <c:pt idx="38">
                  <c:v>42</c:v>
                </c:pt>
                <c:pt idx="39">
                  <c:v>44</c:v>
                </c:pt>
                <c:pt idx="40">
                  <c:v>51</c:v>
                </c:pt>
                <c:pt idx="41">
                  <c:v>51</c:v>
                </c:pt>
                <c:pt idx="42">
                  <c:v>51</c:v>
                </c:pt>
                <c:pt idx="43">
                  <c:v>57</c:v>
                </c:pt>
                <c:pt idx="44">
                  <c:v>59</c:v>
                </c:pt>
                <c:pt idx="45">
                  <c:v>42</c:v>
                </c:pt>
                <c:pt idx="46">
                  <c:v>43</c:v>
                </c:pt>
                <c:pt idx="47">
                  <c:v>38</c:v>
                </c:pt>
                <c:pt idx="48">
                  <c:v>33</c:v>
                </c:pt>
                <c:pt idx="49">
                  <c:v>21</c:v>
                </c:pt>
                <c:pt idx="50">
                  <c:v>36</c:v>
                </c:pt>
                <c:pt idx="51">
                  <c:v>32</c:v>
                </c:pt>
                <c:pt idx="52">
                  <c:v>31</c:v>
                </c:pt>
                <c:pt idx="53">
                  <c:v>35</c:v>
                </c:pt>
                <c:pt idx="54">
                  <c:v>23</c:v>
                </c:pt>
                <c:pt idx="55">
                  <c:v>35</c:v>
                </c:pt>
                <c:pt idx="56">
                  <c:v>45</c:v>
                </c:pt>
                <c:pt idx="57">
                  <c:v>11</c:v>
                </c:pt>
                <c:pt idx="58">
                  <c:v>35</c:v>
                </c:pt>
                <c:pt idx="59">
                  <c:v>47</c:v>
                </c:pt>
                <c:pt idx="60">
                  <c:v>51</c:v>
                </c:pt>
                <c:pt idx="61">
                  <c:v>50</c:v>
                </c:pt>
                <c:pt idx="62">
                  <c:v>54</c:v>
                </c:pt>
                <c:pt idx="63">
                  <c:v>67</c:v>
                </c:pt>
                <c:pt idx="64">
                  <c:v>57</c:v>
                </c:pt>
                <c:pt idx="65">
                  <c:v>62</c:v>
                </c:pt>
                <c:pt idx="66">
                  <c:v>73</c:v>
                </c:pt>
                <c:pt idx="67">
                  <c:v>69</c:v>
                </c:pt>
                <c:pt idx="68">
                  <c:v>31</c:v>
                </c:pt>
                <c:pt idx="69">
                  <c:v>13</c:v>
                </c:pt>
                <c:pt idx="70">
                  <c:v>29</c:v>
                </c:pt>
                <c:pt idx="71">
                  <c:v>29</c:v>
                </c:pt>
                <c:pt idx="72">
                  <c:v>33</c:v>
                </c:pt>
                <c:pt idx="73">
                  <c:v>48</c:v>
                </c:pt>
                <c:pt idx="74">
                  <c:v>30</c:v>
                </c:pt>
                <c:pt idx="75">
                  <c:v>38</c:v>
                </c:pt>
                <c:pt idx="76">
                  <c:v>0</c:v>
                </c:pt>
                <c:pt idx="77">
                  <c:v>156</c:v>
                </c:pt>
                <c:pt idx="78">
                  <c:v>49</c:v>
                </c:pt>
                <c:pt idx="79">
                  <c:v>59</c:v>
                </c:pt>
                <c:pt idx="80">
                  <c:v>63</c:v>
                </c:pt>
                <c:pt idx="81">
                  <c:v>56</c:v>
                </c:pt>
                <c:pt idx="82">
                  <c:v>0</c:v>
                </c:pt>
                <c:pt idx="83">
                  <c:v>0</c:v>
                </c:pt>
                <c:pt idx="84">
                  <c:v>48</c:v>
                </c:pt>
                <c:pt idx="85">
                  <c:v>48</c:v>
                </c:pt>
                <c:pt idx="86">
                  <c:v>52</c:v>
                </c:pt>
                <c:pt idx="87">
                  <c:v>0</c:v>
                </c:pt>
                <c:pt idx="88">
                  <c:v>48</c:v>
                </c:pt>
                <c:pt idx="89">
                  <c:v>14</c:v>
                </c:pt>
                <c:pt idx="90">
                  <c:v>243</c:v>
                </c:pt>
                <c:pt idx="91">
                  <c:v>20</c:v>
                </c:pt>
                <c:pt idx="92">
                  <c:v>28</c:v>
                </c:pt>
                <c:pt idx="93">
                  <c:v>19</c:v>
                </c:pt>
                <c:pt idx="94">
                  <c:v>29</c:v>
                </c:pt>
                <c:pt idx="95">
                  <c:v>34</c:v>
                </c:pt>
                <c:pt idx="96">
                  <c:v>27</c:v>
                </c:pt>
                <c:pt idx="97">
                  <c:v>26</c:v>
                </c:pt>
                <c:pt idx="98">
                  <c:v>26</c:v>
                </c:pt>
                <c:pt idx="99">
                  <c:v>63</c:v>
                </c:pt>
                <c:pt idx="100">
                  <c:v>19</c:v>
                </c:pt>
                <c:pt idx="101">
                  <c:v>12</c:v>
                </c:pt>
                <c:pt idx="102">
                  <c:v>11</c:v>
                </c:pt>
                <c:pt idx="103">
                  <c:v>20</c:v>
                </c:pt>
                <c:pt idx="104">
                  <c:v>26</c:v>
                </c:pt>
                <c:pt idx="105">
                  <c:v>30</c:v>
                </c:pt>
                <c:pt idx="106">
                  <c:v>71</c:v>
                </c:pt>
                <c:pt idx="107">
                  <c:v>28</c:v>
                </c:pt>
                <c:pt idx="108">
                  <c:v>35</c:v>
                </c:pt>
                <c:pt idx="109">
                  <c:v>28</c:v>
                </c:pt>
                <c:pt idx="110">
                  <c:v>20</c:v>
                </c:pt>
                <c:pt idx="111">
                  <c:v>21</c:v>
                </c:pt>
                <c:pt idx="112">
                  <c:v>18</c:v>
                </c:pt>
                <c:pt idx="113">
                  <c:v>20</c:v>
                </c:pt>
                <c:pt idx="114">
                  <c:v>13</c:v>
                </c:pt>
                <c:pt idx="115">
                  <c:v>12</c:v>
                </c:pt>
                <c:pt idx="116">
                  <c:v>11</c:v>
                </c:pt>
                <c:pt idx="117">
                  <c:v>15</c:v>
                </c:pt>
                <c:pt idx="118">
                  <c:v>14</c:v>
                </c:pt>
                <c:pt idx="119">
                  <c:v>16</c:v>
                </c:pt>
                <c:pt idx="120">
                  <c:v>19</c:v>
                </c:pt>
                <c:pt idx="121">
                  <c:v>21</c:v>
                </c:pt>
                <c:pt idx="122">
                  <c:v>18</c:v>
                </c:pt>
                <c:pt idx="123">
                  <c:v>21</c:v>
                </c:pt>
                <c:pt idx="124">
                  <c:v>10</c:v>
                </c:pt>
                <c:pt idx="125">
                  <c:v>8</c:v>
                </c:pt>
                <c:pt idx="126">
                  <c:v>7</c:v>
                </c:pt>
                <c:pt idx="127">
                  <c:v>10</c:v>
                </c:pt>
                <c:pt idx="128">
                  <c:v>12</c:v>
                </c:pt>
                <c:pt idx="129">
                  <c:v>13</c:v>
                </c:pt>
                <c:pt idx="130">
                  <c:v>16</c:v>
                </c:pt>
                <c:pt idx="131">
                  <c:v>8</c:v>
                </c:pt>
                <c:pt idx="132">
                  <c:v>12</c:v>
                </c:pt>
                <c:pt idx="133">
                  <c:v>30</c:v>
                </c:pt>
                <c:pt idx="134">
                  <c:v>17</c:v>
                </c:pt>
                <c:pt idx="135">
                  <c:v>11</c:v>
                </c:pt>
                <c:pt idx="136">
                  <c:v>13</c:v>
                </c:pt>
                <c:pt idx="137">
                  <c:v>5</c:v>
                </c:pt>
                <c:pt idx="138">
                  <c:v>5</c:v>
                </c:pt>
                <c:pt idx="139">
                  <c:v>8</c:v>
                </c:pt>
                <c:pt idx="140">
                  <c:v>5</c:v>
                </c:pt>
                <c:pt idx="141">
                  <c:v>5</c:v>
                </c:pt>
                <c:pt idx="142">
                  <c:v>17</c:v>
                </c:pt>
                <c:pt idx="143">
                  <c:v>5</c:v>
                </c:pt>
                <c:pt idx="144">
                  <c:v>5</c:v>
                </c:pt>
                <c:pt idx="145">
                  <c:v>12</c:v>
                </c:pt>
                <c:pt idx="146">
                  <c:v>31</c:v>
                </c:pt>
                <c:pt idx="147">
                  <c:v>5</c:v>
                </c:pt>
                <c:pt idx="148">
                  <c:v>5</c:v>
                </c:pt>
                <c:pt idx="149">
                  <c:v>5</c:v>
                </c:pt>
                <c:pt idx="150" formatCode="m/d/yyyy">
                  <c:v>0</c:v>
                </c:pt>
                <c:pt idx="151">
                  <c:v>5</c:v>
                </c:pt>
                <c:pt idx="152">
                  <c:v>5</c:v>
                </c:pt>
                <c:pt idx="153">
                  <c:v>5</c:v>
                </c:pt>
                <c:pt idx="154">
                  <c:v>5</c:v>
                </c:pt>
                <c:pt idx="155">
                  <c:v>5</c:v>
                </c:pt>
                <c:pt idx="156">
                  <c:v>5</c:v>
                </c:pt>
                <c:pt idx="157">
                  <c:v>11</c:v>
                </c:pt>
                <c:pt idx="158">
                  <c:v>20</c:v>
                </c:pt>
                <c:pt idx="159">
                  <c:v>5</c:v>
                </c:pt>
                <c:pt idx="160">
                  <c:v>5</c:v>
                </c:pt>
                <c:pt idx="161">
                  <c:v>5</c:v>
                </c:pt>
                <c:pt idx="162">
                  <c:v>25</c:v>
                </c:pt>
                <c:pt idx="163">
                  <c:v>5</c:v>
                </c:pt>
                <c:pt idx="164">
                  <c:v>5</c:v>
                </c:pt>
                <c:pt idx="165">
                  <c:v>5</c:v>
                </c:pt>
                <c:pt idx="166">
                  <c:v>5</c:v>
                </c:pt>
                <c:pt idx="167">
                  <c:v>5</c:v>
                </c:pt>
                <c:pt idx="168">
                  <c:v>8</c:v>
                </c:pt>
                <c:pt idx="169">
                  <c:v>10</c:v>
                </c:pt>
                <c:pt idx="170">
                  <c:v>8</c:v>
                </c:pt>
                <c:pt idx="171">
                  <c:v>6</c:v>
                </c:pt>
                <c:pt idx="172">
                  <c:v>6</c:v>
                </c:pt>
                <c:pt idx="173">
                  <c:v>5</c:v>
                </c:pt>
                <c:pt idx="174">
                  <c:v>5</c:v>
                </c:pt>
                <c:pt idx="175">
                  <c:v>12</c:v>
                </c:pt>
                <c:pt idx="176">
                  <c:v>5</c:v>
                </c:pt>
                <c:pt idx="177">
                  <c:v>6</c:v>
                </c:pt>
                <c:pt idx="178">
                  <c:v>10</c:v>
                </c:pt>
                <c:pt idx="179">
                  <c:v>5</c:v>
                </c:pt>
                <c:pt idx="180">
                  <c:v>7</c:v>
                </c:pt>
                <c:pt idx="181">
                  <c:v>5</c:v>
                </c:pt>
                <c:pt idx="182">
                  <c:v>8</c:v>
                </c:pt>
                <c:pt idx="183">
                  <c:v>5</c:v>
                </c:pt>
                <c:pt idx="184">
                  <c:v>5</c:v>
                </c:pt>
              </c:numCache>
            </c:numRef>
          </c:val>
          <c:extLst>
            <c:ext xmlns:c16="http://schemas.microsoft.com/office/drawing/2014/chart" uri="{C3380CC4-5D6E-409C-BE32-E72D297353CC}">
              <c16:uniqueId val="{00000000-9493-47B6-B136-FC3723D8A3AA}"/>
            </c:ext>
          </c:extLst>
        </c:ser>
        <c:dLbls>
          <c:showLegendKey val="0"/>
          <c:showVal val="0"/>
          <c:showCatName val="0"/>
          <c:showSerName val="0"/>
          <c:showPercent val="0"/>
          <c:showBubbleSize val="0"/>
        </c:dLbls>
        <c:gapWidth val="150"/>
        <c:axId val="524741608"/>
        <c:axId val="1"/>
      </c:barChart>
      <c:lineChart>
        <c:grouping val="standard"/>
        <c:varyColors val="0"/>
        <c:ser>
          <c:idx val="1"/>
          <c:order val="1"/>
          <c:tx>
            <c:strRef>
              <c:f>'Water Quality Pt 10'!$AO$11</c:f>
              <c:strCache>
                <c:ptCount val="1"/>
                <c:pt idx="0">
                  <c:v>Zn Dissolved 90 Percentile Limit</c:v>
                </c:pt>
              </c:strCache>
            </c:strRef>
          </c:tx>
          <c:spPr>
            <a:ln>
              <a:solidFill>
                <a:srgbClr val="A4C8E1"/>
              </a:solidFill>
            </a:ln>
          </c:spPr>
          <c:marker>
            <c:symbol val="none"/>
          </c:marker>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10'!$AO$22:$AO$206</c:f>
              <c:numCache>
                <c:formatCode>0</c:formatCode>
                <c:ptCount val="185"/>
                <c:pt idx="0">
                  <c:v>84</c:v>
                </c:pt>
                <c:pt idx="1">
                  <c:v>84</c:v>
                </c:pt>
                <c:pt idx="2">
                  <c:v>84</c:v>
                </c:pt>
                <c:pt idx="3">
                  <c:v>84</c:v>
                </c:pt>
                <c:pt idx="4">
                  <c:v>84</c:v>
                </c:pt>
                <c:pt idx="5">
                  <c:v>84</c:v>
                </c:pt>
                <c:pt idx="6">
                  <c:v>84</c:v>
                </c:pt>
                <c:pt idx="7">
                  <c:v>84</c:v>
                </c:pt>
                <c:pt idx="8">
                  <c:v>84</c:v>
                </c:pt>
                <c:pt idx="9">
                  <c:v>84</c:v>
                </c:pt>
                <c:pt idx="10">
                  <c:v>84</c:v>
                </c:pt>
                <c:pt idx="11">
                  <c:v>84</c:v>
                </c:pt>
                <c:pt idx="12">
                  <c:v>84</c:v>
                </c:pt>
                <c:pt idx="13">
                  <c:v>84</c:v>
                </c:pt>
                <c:pt idx="14">
                  <c:v>84</c:v>
                </c:pt>
                <c:pt idx="15">
                  <c:v>84</c:v>
                </c:pt>
                <c:pt idx="16">
                  <c:v>84</c:v>
                </c:pt>
                <c:pt idx="17">
                  <c:v>84</c:v>
                </c:pt>
                <c:pt idx="18">
                  <c:v>84</c:v>
                </c:pt>
                <c:pt idx="19">
                  <c:v>84</c:v>
                </c:pt>
                <c:pt idx="20">
                  <c:v>84</c:v>
                </c:pt>
                <c:pt idx="21">
                  <c:v>84</c:v>
                </c:pt>
                <c:pt idx="22">
                  <c:v>84</c:v>
                </c:pt>
                <c:pt idx="23">
                  <c:v>84</c:v>
                </c:pt>
                <c:pt idx="24">
                  <c:v>84</c:v>
                </c:pt>
                <c:pt idx="25">
                  <c:v>84</c:v>
                </c:pt>
                <c:pt idx="26">
                  <c:v>84</c:v>
                </c:pt>
                <c:pt idx="27">
                  <c:v>84</c:v>
                </c:pt>
                <c:pt idx="28">
                  <c:v>84</c:v>
                </c:pt>
                <c:pt idx="29">
                  <c:v>84</c:v>
                </c:pt>
                <c:pt idx="30">
                  <c:v>84</c:v>
                </c:pt>
                <c:pt idx="31">
                  <c:v>84</c:v>
                </c:pt>
                <c:pt idx="32">
                  <c:v>84</c:v>
                </c:pt>
                <c:pt idx="33">
                  <c:v>84</c:v>
                </c:pt>
                <c:pt idx="34">
                  <c:v>84</c:v>
                </c:pt>
                <c:pt idx="35">
                  <c:v>84</c:v>
                </c:pt>
                <c:pt idx="36">
                  <c:v>84</c:v>
                </c:pt>
                <c:pt idx="37">
                  <c:v>84</c:v>
                </c:pt>
                <c:pt idx="38">
                  <c:v>84</c:v>
                </c:pt>
                <c:pt idx="39">
                  <c:v>84</c:v>
                </c:pt>
                <c:pt idx="40">
                  <c:v>84</c:v>
                </c:pt>
                <c:pt idx="41">
                  <c:v>84</c:v>
                </c:pt>
                <c:pt idx="42">
                  <c:v>84</c:v>
                </c:pt>
                <c:pt idx="43">
                  <c:v>84</c:v>
                </c:pt>
                <c:pt idx="44">
                  <c:v>84</c:v>
                </c:pt>
                <c:pt idx="45">
                  <c:v>84</c:v>
                </c:pt>
                <c:pt idx="46">
                  <c:v>84</c:v>
                </c:pt>
                <c:pt idx="47">
                  <c:v>84</c:v>
                </c:pt>
                <c:pt idx="48">
                  <c:v>84</c:v>
                </c:pt>
                <c:pt idx="49">
                  <c:v>84</c:v>
                </c:pt>
                <c:pt idx="50">
                  <c:v>84</c:v>
                </c:pt>
                <c:pt idx="51">
                  <c:v>84</c:v>
                </c:pt>
                <c:pt idx="52">
                  <c:v>84</c:v>
                </c:pt>
                <c:pt idx="53">
                  <c:v>84</c:v>
                </c:pt>
                <c:pt idx="54">
                  <c:v>84</c:v>
                </c:pt>
                <c:pt idx="55">
                  <c:v>84</c:v>
                </c:pt>
                <c:pt idx="56">
                  <c:v>84</c:v>
                </c:pt>
                <c:pt idx="57">
                  <c:v>84</c:v>
                </c:pt>
                <c:pt idx="58">
                  <c:v>84</c:v>
                </c:pt>
                <c:pt idx="59">
                  <c:v>84</c:v>
                </c:pt>
                <c:pt idx="60">
                  <c:v>84</c:v>
                </c:pt>
                <c:pt idx="61">
                  <c:v>84</c:v>
                </c:pt>
                <c:pt idx="62">
                  <c:v>84</c:v>
                </c:pt>
                <c:pt idx="63">
                  <c:v>84</c:v>
                </c:pt>
                <c:pt idx="64">
                  <c:v>84</c:v>
                </c:pt>
                <c:pt idx="65">
                  <c:v>84</c:v>
                </c:pt>
                <c:pt idx="66">
                  <c:v>84</c:v>
                </c:pt>
                <c:pt idx="67">
                  <c:v>84</c:v>
                </c:pt>
                <c:pt idx="68">
                  <c:v>84</c:v>
                </c:pt>
                <c:pt idx="69">
                  <c:v>84</c:v>
                </c:pt>
                <c:pt idx="70">
                  <c:v>84</c:v>
                </c:pt>
                <c:pt idx="71">
                  <c:v>84</c:v>
                </c:pt>
                <c:pt idx="72">
                  <c:v>84</c:v>
                </c:pt>
                <c:pt idx="73">
                  <c:v>84</c:v>
                </c:pt>
                <c:pt idx="74">
                  <c:v>84</c:v>
                </c:pt>
                <c:pt idx="75">
                  <c:v>84</c:v>
                </c:pt>
                <c:pt idx="76">
                  <c:v>84</c:v>
                </c:pt>
                <c:pt idx="77">
                  <c:v>84</c:v>
                </c:pt>
                <c:pt idx="78">
                  <c:v>84</c:v>
                </c:pt>
                <c:pt idx="79">
                  <c:v>84</c:v>
                </c:pt>
                <c:pt idx="80">
                  <c:v>84</c:v>
                </c:pt>
                <c:pt idx="81">
                  <c:v>84</c:v>
                </c:pt>
                <c:pt idx="82">
                  <c:v>84</c:v>
                </c:pt>
                <c:pt idx="83">
                  <c:v>84</c:v>
                </c:pt>
                <c:pt idx="84">
                  <c:v>84</c:v>
                </c:pt>
                <c:pt idx="85">
                  <c:v>84</c:v>
                </c:pt>
                <c:pt idx="86">
                  <c:v>84</c:v>
                </c:pt>
                <c:pt idx="87">
                  <c:v>84</c:v>
                </c:pt>
                <c:pt idx="88">
                  <c:v>84</c:v>
                </c:pt>
                <c:pt idx="89">
                  <c:v>84</c:v>
                </c:pt>
                <c:pt idx="90">
                  <c:v>84</c:v>
                </c:pt>
                <c:pt idx="91">
                  <c:v>84</c:v>
                </c:pt>
                <c:pt idx="92">
                  <c:v>84</c:v>
                </c:pt>
                <c:pt idx="93">
                  <c:v>84</c:v>
                </c:pt>
                <c:pt idx="94">
                  <c:v>84</c:v>
                </c:pt>
                <c:pt idx="95">
                  <c:v>84</c:v>
                </c:pt>
                <c:pt idx="96">
                  <c:v>84</c:v>
                </c:pt>
                <c:pt idx="97">
                  <c:v>84</c:v>
                </c:pt>
                <c:pt idx="98">
                  <c:v>84</c:v>
                </c:pt>
                <c:pt idx="99">
                  <c:v>84</c:v>
                </c:pt>
                <c:pt idx="100">
                  <c:v>84</c:v>
                </c:pt>
                <c:pt idx="101">
                  <c:v>84</c:v>
                </c:pt>
                <c:pt idx="102">
                  <c:v>84</c:v>
                </c:pt>
                <c:pt idx="103">
                  <c:v>84</c:v>
                </c:pt>
                <c:pt idx="104">
                  <c:v>84</c:v>
                </c:pt>
                <c:pt idx="105">
                  <c:v>84</c:v>
                </c:pt>
                <c:pt idx="106">
                  <c:v>84</c:v>
                </c:pt>
                <c:pt idx="107">
                  <c:v>84</c:v>
                </c:pt>
                <c:pt idx="108">
                  <c:v>84</c:v>
                </c:pt>
                <c:pt idx="109">
                  <c:v>84</c:v>
                </c:pt>
                <c:pt idx="110">
                  <c:v>84</c:v>
                </c:pt>
                <c:pt idx="111">
                  <c:v>84</c:v>
                </c:pt>
                <c:pt idx="112">
                  <c:v>84</c:v>
                </c:pt>
                <c:pt idx="113">
                  <c:v>84</c:v>
                </c:pt>
                <c:pt idx="114">
                  <c:v>84</c:v>
                </c:pt>
                <c:pt idx="115">
                  <c:v>84</c:v>
                </c:pt>
                <c:pt idx="116">
                  <c:v>84</c:v>
                </c:pt>
                <c:pt idx="117">
                  <c:v>84</c:v>
                </c:pt>
                <c:pt idx="118">
                  <c:v>84</c:v>
                </c:pt>
                <c:pt idx="119">
                  <c:v>84</c:v>
                </c:pt>
                <c:pt idx="120">
                  <c:v>84</c:v>
                </c:pt>
                <c:pt idx="121">
                  <c:v>84</c:v>
                </c:pt>
                <c:pt idx="122">
                  <c:v>84</c:v>
                </c:pt>
                <c:pt idx="123">
                  <c:v>84</c:v>
                </c:pt>
                <c:pt idx="124">
                  <c:v>84</c:v>
                </c:pt>
                <c:pt idx="125">
                  <c:v>84</c:v>
                </c:pt>
                <c:pt idx="126">
                  <c:v>84</c:v>
                </c:pt>
                <c:pt idx="127">
                  <c:v>84</c:v>
                </c:pt>
                <c:pt idx="128">
                  <c:v>84</c:v>
                </c:pt>
                <c:pt idx="129">
                  <c:v>84</c:v>
                </c:pt>
                <c:pt idx="130">
                  <c:v>84</c:v>
                </c:pt>
                <c:pt idx="131">
                  <c:v>84</c:v>
                </c:pt>
                <c:pt idx="132">
                  <c:v>84</c:v>
                </c:pt>
                <c:pt idx="133">
                  <c:v>84</c:v>
                </c:pt>
                <c:pt idx="134">
                  <c:v>84</c:v>
                </c:pt>
                <c:pt idx="135">
                  <c:v>84</c:v>
                </c:pt>
                <c:pt idx="136">
                  <c:v>84</c:v>
                </c:pt>
                <c:pt idx="137">
                  <c:v>84</c:v>
                </c:pt>
                <c:pt idx="138">
                  <c:v>84</c:v>
                </c:pt>
                <c:pt idx="139">
                  <c:v>84</c:v>
                </c:pt>
                <c:pt idx="140">
                  <c:v>84</c:v>
                </c:pt>
                <c:pt idx="141">
                  <c:v>84</c:v>
                </c:pt>
                <c:pt idx="142">
                  <c:v>84</c:v>
                </c:pt>
                <c:pt idx="143">
                  <c:v>84</c:v>
                </c:pt>
                <c:pt idx="144">
                  <c:v>84</c:v>
                </c:pt>
                <c:pt idx="145">
                  <c:v>84</c:v>
                </c:pt>
                <c:pt idx="146">
                  <c:v>84</c:v>
                </c:pt>
                <c:pt idx="147">
                  <c:v>84</c:v>
                </c:pt>
                <c:pt idx="148">
                  <c:v>84</c:v>
                </c:pt>
                <c:pt idx="149">
                  <c:v>84</c:v>
                </c:pt>
                <c:pt idx="150">
                  <c:v>84</c:v>
                </c:pt>
                <c:pt idx="151">
                  <c:v>84</c:v>
                </c:pt>
                <c:pt idx="152">
                  <c:v>84</c:v>
                </c:pt>
                <c:pt idx="153">
                  <c:v>84</c:v>
                </c:pt>
                <c:pt idx="154">
                  <c:v>84</c:v>
                </c:pt>
                <c:pt idx="155">
                  <c:v>84</c:v>
                </c:pt>
                <c:pt idx="156">
                  <c:v>84</c:v>
                </c:pt>
                <c:pt idx="157">
                  <c:v>84</c:v>
                </c:pt>
                <c:pt idx="158">
                  <c:v>84</c:v>
                </c:pt>
                <c:pt idx="159">
                  <c:v>84</c:v>
                </c:pt>
                <c:pt idx="160">
                  <c:v>84</c:v>
                </c:pt>
                <c:pt idx="161">
                  <c:v>84</c:v>
                </c:pt>
                <c:pt idx="162">
                  <c:v>84</c:v>
                </c:pt>
                <c:pt idx="163">
                  <c:v>84</c:v>
                </c:pt>
                <c:pt idx="164">
                  <c:v>84</c:v>
                </c:pt>
                <c:pt idx="165">
                  <c:v>84</c:v>
                </c:pt>
                <c:pt idx="166">
                  <c:v>84</c:v>
                </c:pt>
                <c:pt idx="167">
                  <c:v>84</c:v>
                </c:pt>
                <c:pt idx="168" formatCode="General">
                  <c:v>84</c:v>
                </c:pt>
                <c:pt idx="169" formatCode="General">
                  <c:v>84</c:v>
                </c:pt>
                <c:pt idx="170" formatCode="General">
                  <c:v>84</c:v>
                </c:pt>
                <c:pt idx="171" formatCode="General">
                  <c:v>84</c:v>
                </c:pt>
                <c:pt idx="172" formatCode="General">
                  <c:v>84</c:v>
                </c:pt>
                <c:pt idx="173" formatCode="General">
                  <c:v>84</c:v>
                </c:pt>
                <c:pt idx="174" formatCode="General">
                  <c:v>84</c:v>
                </c:pt>
                <c:pt idx="175" formatCode="General">
                  <c:v>84</c:v>
                </c:pt>
                <c:pt idx="176" formatCode="General">
                  <c:v>84</c:v>
                </c:pt>
                <c:pt idx="177" formatCode="General">
                  <c:v>84</c:v>
                </c:pt>
                <c:pt idx="178" formatCode="General">
                  <c:v>84</c:v>
                </c:pt>
                <c:pt idx="179" formatCode="General">
                  <c:v>84</c:v>
                </c:pt>
                <c:pt idx="180" formatCode="General">
                  <c:v>84</c:v>
                </c:pt>
                <c:pt idx="181" formatCode="General">
                  <c:v>84</c:v>
                </c:pt>
                <c:pt idx="182" formatCode="General">
                  <c:v>84</c:v>
                </c:pt>
                <c:pt idx="183" formatCode="General">
                  <c:v>84</c:v>
                </c:pt>
                <c:pt idx="184" formatCode="General">
                  <c:v>84</c:v>
                </c:pt>
              </c:numCache>
            </c:numRef>
          </c:val>
          <c:smooth val="0"/>
          <c:extLst>
            <c:ext xmlns:c16="http://schemas.microsoft.com/office/drawing/2014/chart" uri="{C3380CC4-5D6E-409C-BE32-E72D297353CC}">
              <c16:uniqueId val="{00000001-9493-47B6-B136-FC3723D8A3AA}"/>
            </c:ext>
          </c:extLst>
        </c:ser>
        <c:dLbls>
          <c:showLegendKey val="0"/>
          <c:showVal val="0"/>
          <c:showCatName val="0"/>
          <c:showSerName val="0"/>
          <c:showPercent val="0"/>
          <c:showBubbleSize val="0"/>
        </c:dLbls>
        <c:marker val="1"/>
        <c:smooth val="0"/>
        <c:axId val="524741608"/>
        <c:axId val="1"/>
      </c:lineChart>
      <c:catAx>
        <c:axId val="52474160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4741608"/>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Ash</a:t>
            </a:r>
          </a:p>
        </c:rich>
      </c:tx>
      <c:layout>
        <c:manualLayout>
          <c:xMode val="edge"/>
          <c:yMode val="edge"/>
          <c:x val="1.4344682776721877E-2"/>
          <c:y val="2.024026370071887E-2"/>
        </c:manualLayout>
      </c:layout>
      <c:overlay val="0"/>
    </c:title>
    <c:autoTitleDeleted val="0"/>
    <c:plotArea>
      <c:layout/>
      <c:barChart>
        <c:barDir val="col"/>
        <c:grouping val="clustered"/>
        <c:varyColors val="0"/>
        <c:ser>
          <c:idx val="0"/>
          <c:order val="0"/>
          <c:tx>
            <c:strRef>
              <c:f>'Air AW-DD1'!$F$9</c:f>
              <c:strCache>
                <c:ptCount val="1"/>
                <c:pt idx="0">
                  <c:v>Ash
(g/m2/month)</c:v>
                </c:pt>
              </c:strCache>
            </c:strRef>
          </c:tx>
          <c:spPr>
            <a:solidFill>
              <a:schemeClr val="tx1"/>
            </a:solidFill>
          </c:spPr>
          <c:invertIfNegative val="0"/>
          <c:cat>
            <c:numRef>
              <c:f>'Air AW-DD1'!$B$10:$B$115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42522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AW-DD1'!$F$10:$F$115</c:f>
              <c:numCache>
                <c:formatCode>General</c:formatCode>
                <c:ptCount val="106"/>
                <c:pt idx="0">
                  <c:v>0.3</c:v>
                </c:pt>
                <c:pt idx="1">
                  <c:v>0.3</c:v>
                </c:pt>
                <c:pt idx="2">
                  <c:v>0.2</c:v>
                </c:pt>
                <c:pt idx="3">
                  <c:v>0.3</c:v>
                </c:pt>
                <c:pt idx="4">
                  <c:v>0.7</c:v>
                </c:pt>
                <c:pt idx="5">
                  <c:v>0.6</c:v>
                </c:pt>
                <c:pt idx="6">
                  <c:v>0.8</c:v>
                </c:pt>
                <c:pt idx="7">
                  <c:v>0.8</c:v>
                </c:pt>
                <c:pt idx="8">
                  <c:v>0.5</c:v>
                </c:pt>
                <c:pt idx="9">
                  <c:v>0.4</c:v>
                </c:pt>
                <c:pt idx="10">
                  <c:v>0.2</c:v>
                </c:pt>
                <c:pt idx="11">
                  <c:v>0.4</c:v>
                </c:pt>
                <c:pt idx="12">
                  <c:v>0.4</c:v>
                </c:pt>
                <c:pt idx="13">
                  <c:v>0.2</c:v>
                </c:pt>
                <c:pt idx="14">
                  <c:v>0.2</c:v>
                </c:pt>
                <c:pt idx="15" formatCode="0.0">
                  <c:v>0.4</c:v>
                </c:pt>
                <c:pt idx="16" formatCode="0.0">
                  <c:v>0.7</c:v>
                </c:pt>
                <c:pt idx="17" formatCode="0.0">
                  <c:v>0.7</c:v>
                </c:pt>
                <c:pt idx="18" formatCode="0.0">
                  <c:v>0.8</c:v>
                </c:pt>
                <c:pt idx="19" formatCode="0.0">
                  <c:v>0.9</c:v>
                </c:pt>
                <c:pt idx="20">
                  <c:v>0.8</c:v>
                </c:pt>
                <c:pt idx="21">
                  <c:v>0.4</c:v>
                </c:pt>
                <c:pt idx="22">
                  <c:v>0.6</c:v>
                </c:pt>
                <c:pt idx="23">
                  <c:v>0.8</c:v>
                </c:pt>
                <c:pt idx="24">
                  <c:v>0.3</c:v>
                </c:pt>
                <c:pt idx="25">
                  <c:v>0.5</c:v>
                </c:pt>
                <c:pt idx="26">
                  <c:v>0.2</c:v>
                </c:pt>
                <c:pt idx="27">
                  <c:v>0.3</c:v>
                </c:pt>
                <c:pt idx="28">
                  <c:v>0.5</c:v>
                </c:pt>
                <c:pt idx="29">
                  <c:v>0.2</c:v>
                </c:pt>
                <c:pt idx="30">
                  <c:v>0.6</c:v>
                </c:pt>
                <c:pt idx="31">
                  <c:v>1.3</c:v>
                </c:pt>
                <c:pt idx="32">
                  <c:v>1</c:v>
                </c:pt>
                <c:pt idx="33">
                  <c:v>0.3</c:v>
                </c:pt>
                <c:pt idx="34">
                  <c:v>0.5</c:v>
                </c:pt>
                <c:pt idx="35">
                  <c:v>0.5</c:v>
                </c:pt>
                <c:pt idx="36">
                  <c:v>0.6</c:v>
                </c:pt>
                <c:pt idx="37">
                  <c:v>0.4</c:v>
                </c:pt>
                <c:pt idx="38">
                  <c:v>0.2</c:v>
                </c:pt>
                <c:pt idx="39">
                  <c:v>0.7</c:v>
                </c:pt>
                <c:pt idx="40">
                  <c:v>0.6</c:v>
                </c:pt>
                <c:pt idx="41">
                  <c:v>0.4</c:v>
                </c:pt>
                <c:pt idx="42">
                  <c:v>0.7</c:v>
                </c:pt>
                <c:pt idx="43">
                  <c:v>1</c:v>
                </c:pt>
                <c:pt idx="44">
                  <c:v>1.2</c:v>
                </c:pt>
                <c:pt idx="45">
                  <c:v>1.4</c:v>
                </c:pt>
                <c:pt idx="46">
                  <c:v>0.8</c:v>
                </c:pt>
                <c:pt idx="47">
                  <c:v>2.5</c:v>
                </c:pt>
                <c:pt idx="48">
                  <c:v>0.5</c:v>
                </c:pt>
                <c:pt idx="49">
                  <c:v>1.2</c:v>
                </c:pt>
                <c:pt idx="50">
                  <c:v>0.8</c:v>
                </c:pt>
                <c:pt idx="51">
                  <c:v>0.7</c:v>
                </c:pt>
                <c:pt idx="52">
                  <c:v>0.4</c:v>
                </c:pt>
                <c:pt idx="53">
                  <c:v>0.8</c:v>
                </c:pt>
                <c:pt idx="54">
                  <c:v>0.8</c:v>
                </c:pt>
                <c:pt idx="55">
                  <c:v>0.5</c:v>
                </c:pt>
                <c:pt idx="56">
                  <c:v>1</c:v>
                </c:pt>
                <c:pt idx="57">
                  <c:v>0.6</c:v>
                </c:pt>
                <c:pt idx="58">
                  <c:v>1.1000000000000001</c:v>
                </c:pt>
                <c:pt idx="59">
                  <c:v>0.3</c:v>
                </c:pt>
                <c:pt idx="60">
                  <c:v>0.4</c:v>
                </c:pt>
                <c:pt idx="61">
                  <c:v>0.2</c:v>
                </c:pt>
                <c:pt idx="62">
                  <c:v>0.2</c:v>
                </c:pt>
                <c:pt idx="63">
                  <c:v>0.4</c:v>
                </c:pt>
                <c:pt idx="64">
                  <c:v>0.4</c:v>
                </c:pt>
                <c:pt idx="65">
                  <c:v>0.4</c:v>
                </c:pt>
                <c:pt idx="66">
                  <c:v>0.7</c:v>
                </c:pt>
                <c:pt idx="67">
                  <c:v>0.5</c:v>
                </c:pt>
                <c:pt idx="68">
                  <c:v>0.8</c:v>
                </c:pt>
                <c:pt idx="69">
                  <c:v>0.4</c:v>
                </c:pt>
                <c:pt idx="70">
                  <c:v>0.5</c:v>
                </c:pt>
                <c:pt idx="71">
                  <c:v>0.5</c:v>
                </c:pt>
                <c:pt idx="72">
                  <c:v>0.5</c:v>
                </c:pt>
                <c:pt idx="73">
                  <c:v>0.4</c:v>
                </c:pt>
                <c:pt idx="74">
                  <c:v>0.4</c:v>
                </c:pt>
                <c:pt idx="75">
                  <c:v>0.3</c:v>
                </c:pt>
                <c:pt idx="76">
                  <c:v>0.5</c:v>
                </c:pt>
                <c:pt idx="77">
                  <c:v>0.4</c:v>
                </c:pt>
                <c:pt idx="78">
                  <c:v>0.3</c:v>
                </c:pt>
                <c:pt idx="79">
                  <c:v>1.1000000000000001</c:v>
                </c:pt>
                <c:pt idx="80">
                  <c:v>0.7</c:v>
                </c:pt>
                <c:pt idx="81">
                  <c:v>0.9</c:v>
                </c:pt>
                <c:pt idx="82">
                  <c:v>1.3</c:v>
                </c:pt>
                <c:pt idx="83">
                  <c:v>0.7</c:v>
                </c:pt>
                <c:pt idx="84">
                  <c:v>0.5</c:v>
                </c:pt>
                <c:pt idx="85">
                  <c:v>0.5</c:v>
                </c:pt>
                <c:pt idx="86">
                  <c:v>0.4</c:v>
                </c:pt>
                <c:pt idx="87">
                  <c:v>0.4</c:v>
                </c:pt>
                <c:pt idx="88">
                  <c:v>0.7</c:v>
                </c:pt>
                <c:pt idx="89">
                  <c:v>0.4</c:v>
                </c:pt>
                <c:pt idx="90">
                  <c:v>0.5</c:v>
                </c:pt>
                <c:pt idx="91">
                  <c:v>2.7</c:v>
                </c:pt>
                <c:pt idx="92">
                  <c:v>1.1000000000000001</c:v>
                </c:pt>
                <c:pt idx="93">
                  <c:v>5.5</c:v>
                </c:pt>
                <c:pt idx="94">
                  <c:v>1.5</c:v>
                </c:pt>
                <c:pt idx="95">
                  <c:v>0.7</c:v>
                </c:pt>
                <c:pt idx="96">
                  <c:v>0.4</c:v>
                </c:pt>
                <c:pt idx="97">
                  <c:v>0.2</c:v>
                </c:pt>
                <c:pt idx="98">
                  <c:v>0.1</c:v>
                </c:pt>
                <c:pt idx="99">
                  <c:v>0.1</c:v>
                </c:pt>
                <c:pt idx="100">
                  <c:v>0.3</c:v>
                </c:pt>
                <c:pt idx="101">
                  <c:v>0.5</c:v>
                </c:pt>
                <c:pt idx="102">
                  <c:v>0.5</c:v>
                </c:pt>
                <c:pt idx="103">
                  <c:v>0.4</c:v>
                </c:pt>
                <c:pt idx="104">
                  <c:v>0.4</c:v>
                </c:pt>
                <c:pt idx="105">
                  <c:v>0.4</c:v>
                </c:pt>
              </c:numCache>
            </c:numRef>
          </c:val>
          <c:extLst>
            <c:ext xmlns:c16="http://schemas.microsoft.com/office/drawing/2014/chart" uri="{C3380CC4-5D6E-409C-BE32-E72D297353CC}">
              <c16:uniqueId val="{00000000-8431-4EA9-9F4D-5DDBC7C5F610}"/>
            </c:ext>
          </c:extLst>
        </c:ser>
        <c:dLbls>
          <c:showLegendKey val="0"/>
          <c:showVal val="0"/>
          <c:showCatName val="0"/>
          <c:showSerName val="0"/>
          <c:showPercent val="0"/>
          <c:showBubbleSize val="0"/>
        </c:dLbls>
        <c:gapWidth val="150"/>
        <c:axId val="917893472"/>
        <c:axId val="1"/>
      </c:barChart>
      <c:catAx>
        <c:axId val="91789347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7893472"/>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Total Results</a:t>
            </a:r>
          </a:p>
        </c:rich>
      </c:tx>
      <c:layout>
        <c:manualLayout>
          <c:xMode val="edge"/>
          <c:yMode val="edge"/>
          <c:x val="1.434466687087455E-2"/>
          <c:y val="2.024026370071887E-2"/>
        </c:manualLayout>
      </c:layout>
      <c:overlay val="0"/>
    </c:title>
    <c:autoTitleDeleted val="0"/>
    <c:plotArea>
      <c:layout/>
      <c:barChart>
        <c:barDir val="col"/>
        <c:grouping val="clustered"/>
        <c:varyColors val="0"/>
        <c:ser>
          <c:idx val="0"/>
          <c:order val="0"/>
          <c:tx>
            <c:strRef>
              <c:f>'Air AW-DD1'!$H$9</c:f>
              <c:strCache>
                <c:ptCount val="1"/>
                <c:pt idx="0">
                  <c:v>Insoluble Solids (g/m2/month)</c:v>
                </c:pt>
              </c:strCache>
            </c:strRef>
          </c:tx>
          <c:spPr>
            <a:solidFill>
              <a:schemeClr val="tx1"/>
            </a:solidFill>
          </c:spPr>
          <c:invertIfNegative val="0"/>
          <c:cat>
            <c:numRef>
              <c:f>'Air AW-DD1'!$B$10:$B$115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42522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AW-DD1'!$H$10:$H$115</c:f>
              <c:numCache>
                <c:formatCode>General</c:formatCode>
                <c:ptCount val="106"/>
                <c:pt idx="0">
                  <c:v>0.5</c:v>
                </c:pt>
                <c:pt idx="1">
                  <c:v>0.4</c:v>
                </c:pt>
                <c:pt idx="2">
                  <c:v>0.3</c:v>
                </c:pt>
                <c:pt idx="3">
                  <c:v>0.4</c:v>
                </c:pt>
                <c:pt idx="4">
                  <c:v>1.1000000000000001</c:v>
                </c:pt>
                <c:pt idx="5">
                  <c:v>1.1000000000000001</c:v>
                </c:pt>
                <c:pt idx="6">
                  <c:v>1.4</c:v>
                </c:pt>
                <c:pt idx="7">
                  <c:v>1.1000000000000001</c:v>
                </c:pt>
                <c:pt idx="8">
                  <c:v>1</c:v>
                </c:pt>
                <c:pt idx="9">
                  <c:v>0.7</c:v>
                </c:pt>
                <c:pt idx="10">
                  <c:v>0.2</c:v>
                </c:pt>
                <c:pt idx="11">
                  <c:v>0.5</c:v>
                </c:pt>
                <c:pt idx="12">
                  <c:v>0.6</c:v>
                </c:pt>
                <c:pt idx="13">
                  <c:v>0.3</c:v>
                </c:pt>
                <c:pt idx="14">
                  <c:v>0.3</c:v>
                </c:pt>
                <c:pt idx="15" formatCode="0.0">
                  <c:v>0.5</c:v>
                </c:pt>
                <c:pt idx="16" formatCode="0.0">
                  <c:v>0.7</c:v>
                </c:pt>
                <c:pt idx="17" formatCode="0.0">
                  <c:v>1.2</c:v>
                </c:pt>
                <c:pt idx="18" formatCode="0.0">
                  <c:v>1.5</c:v>
                </c:pt>
                <c:pt idx="19" formatCode="0.0">
                  <c:v>1.6</c:v>
                </c:pt>
                <c:pt idx="20">
                  <c:v>1.1000000000000001</c:v>
                </c:pt>
                <c:pt idx="21">
                  <c:v>0.6</c:v>
                </c:pt>
                <c:pt idx="22">
                  <c:v>0.6</c:v>
                </c:pt>
                <c:pt idx="23">
                  <c:v>1.1000000000000001</c:v>
                </c:pt>
                <c:pt idx="24">
                  <c:v>1</c:v>
                </c:pt>
                <c:pt idx="25">
                  <c:v>1</c:v>
                </c:pt>
                <c:pt idx="26">
                  <c:v>0.5</c:v>
                </c:pt>
                <c:pt idx="27">
                  <c:v>0.8</c:v>
                </c:pt>
                <c:pt idx="28">
                  <c:v>1</c:v>
                </c:pt>
                <c:pt idx="29">
                  <c:v>0.8</c:v>
                </c:pt>
                <c:pt idx="30">
                  <c:v>1.3</c:v>
                </c:pt>
                <c:pt idx="31">
                  <c:v>2.2999999999999998</c:v>
                </c:pt>
                <c:pt idx="32">
                  <c:v>1.6</c:v>
                </c:pt>
                <c:pt idx="33">
                  <c:v>1</c:v>
                </c:pt>
                <c:pt idx="34">
                  <c:v>1.1000000000000001</c:v>
                </c:pt>
                <c:pt idx="35">
                  <c:v>1</c:v>
                </c:pt>
                <c:pt idx="36">
                  <c:v>1.2</c:v>
                </c:pt>
                <c:pt idx="37">
                  <c:v>0.7</c:v>
                </c:pt>
                <c:pt idx="38">
                  <c:v>0.4</c:v>
                </c:pt>
                <c:pt idx="39">
                  <c:v>1.2</c:v>
                </c:pt>
                <c:pt idx="40">
                  <c:v>1</c:v>
                </c:pt>
                <c:pt idx="41">
                  <c:v>0.8</c:v>
                </c:pt>
                <c:pt idx="42">
                  <c:v>1.2</c:v>
                </c:pt>
                <c:pt idx="43">
                  <c:v>1.5</c:v>
                </c:pt>
                <c:pt idx="44">
                  <c:v>1.9</c:v>
                </c:pt>
                <c:pt idx="45">
                  <c:v>2.1</c:v>
                </c:pt>
                <c:pt idx="46">
                  <c:v>1.2</c:v>
                </c:pt>
                <c:pt idx="47">
                  <c:v>3.1</c:v>
                </c:pt>
                <c:pt idx="48">
                  <c:v>0.7</c:v>
                </c:pt>
                <c:pt idx="49">
                  <c:v>1.5</c:v>
                </c:pt>
                <c:pt idx="50">
                  <c:v>1.7</c:v>
                </c:pt>
                <c:pt idx="51">
                  <c:v>1.4</c:v>
                </c:pt>
                <c:pt idx="52">
                  <c:v>0.6</c:v>
                </c:pt>
                <c:pt idx="53">
                  <c:v>1.5</c:v>
                </c:pt>
                <c:pt idx="54">
                  <c:v>1.1000000000000001</c:v>
                </c:pt>
                <c:pt idx="55">
                  <c:v>1.2</c:v>
                </c:pt>
                <c:pt idx="56">
                  <c:v>1.5</c:v>
                </c:pt>
                <c:pt idx="57">
                  <c:v>1.1000000000000001</c:v>
                </c:pt>
                <c:pt idx="58">
                  <c:v>1.7</c:v>
                </c:pt>
                <c:pt idx="59">
                  <c:v>0.8</c:v>
                </c:pt>
                <c:pt idx="60">
                  <c:v>0.7</c:v>
                </c:pt>
                <c:pt idx="61">
                  <c:v>0.3</c:v>
                </c:pt>
                <c:pt idx="62">
                  <c:v>0.2</c:v>
                </c:pt>
                <c:pt idx="63">
                  <c:v>0.5</c:v>
                </c:pt>
                <c:pt idx="64">
                  <c:v>0.6</c:v>
                </c:pt>
                <c:pt idx="65">
                  <c:v>0.8</c:v>
                </c:pt>
                <c:pt idx="66">
                  <c:v>1.2</c:v>
                </c:pt>
                <c:pt idx="67">
                  <c:v>1.1000000000000001</c:v>
                </c:pt>
                <c:pt idx="68">
                  <c:v>1.3</c:v>
                </c:pt>
                <c:pt idx="69">
                  <c:v>0.8</c:v>
                </c:pt>
                <c:pt idx="70">
                  <c:v>0.8</c:v>
                </c:pt>
                <c:pt idx="71">
                  <c:v>0.6</c:v>
                </c:pt>
                <c:pt idx="72">
                  <c:v>0.8</c:v>
                </c:pt>
                <c:pt idx="73">
                  <c:v>0.6</c:v>
                </c:pt>
                <c:pt idx="74">
                  <c:v>0.6</c:v>
                </c:pt>
                <c:pt idx="75">
                  <c:v>0.4</c:v>
                </c:pt>
                <c:pt idx="76">
                  <c:v>1.2</c:v>
                </c:pt>
                <c:pt idx="77">
                  <c:v>0.5</c:v>
                </c:pt>
                <c:pt idx="78">
                  <c:v>0.5</c:v>
                </c:pt>
                <c:pt idx="79">
                  <c:v>1.5</c:v>
                </c:pt>
                <c:pt idx="80">
                  <c:v>1</c:v>
                </c:pt>
                <c:pt idx="81">
                  <c:v>1.4</c:v>
                </c:pt>
                <c:pt idx="82">
                  <c:v>1.9</c:v>
                </c:pt>
                <c:pt idx="83">
                  <c:v>0.9</c:v>
                </c:pt>
                <c:pt idx="84">
                  <c:v>0.5</c:v>
                </c:pt>
                <c:pt idx="85">
                  <c:v>0.6</c:v>
                </c:pt>
                <c:pt idx="86">
                  <c:v>0.8</c:v>
                </c:pt>
                <c:pt idx="87">
                  <c:v>0.6</c:v>
                </c:pt>
                <c:pt idx="88">
                  <c:v>0.9</c:v>
                </c:pt>
                <c:pt idx="89">
                  <c:v>0.6</c:v>
                </c:pt>
                <c:pt idx="90">
                  <c:v>0.8</c:v>
                </c:pt>
                <c:pt idx="91">
                  <c:v>3.5</c:v>
                </c:pt>
                <c:pt idx="92">
                  <c:v>1.9</c:v>
                </c:pt>
                <c:pt idx="93">
                  <c:v>6.4</c:v>
                </c:pt>
                <c:pt idx="94">
                  <c:v>2</c:v>
                </c:pt>
                <c:pt idx="95">
                  <c:v>1</c:v>
                </c:pt>
                <c:pt idx="96">
                  <c:v>0.8</c:v>
                </c:pt>
                <c:pt idx="97">
                  <c:v>0.2</c:v>
                </c:pt>
                <c:pt idx="98">
                  <c:v>0.2</c:v>
                </c:pt>
                <c:pt idx="99">
                  <c:v>0.3</c:v>
                </c:pt>
                <c:pt idx="100">
                  <c:v>0.5</c:v>
                </c:pt>
                <c:pt idx="101">
                  <c:v>0.8</c:v>
                </c:pt>
                <c:pt idx="102">
                  <c:v>0.8</c:v>
                </c:pt>
                <c:pt idx="103">
                  <c:v>0.7</c:v>
                </c:pt>
                <c:pt idx="104">
                  <c:v>1.1000000000000001</c:v>
                </c:pt>
                <c:pt idx="105">
                  <c:v>0.7</c:v>
                </c:pt>
              </c:numCache>
            </c:numRef>
          </c:val>
          <c:extLst>
            <c:ext xmlns:c16="http://schemas.microsoft.com/office/drawing/2014/chart" uri="{C3380CC4-5D6E-409C-BE32-E72D297353CC}">
              <c16:uniqueId val="{00000000-4081-482D-A1B2-F0D455FF8145}"/>
            </c:ext>
          </c:extLst>
        </c:ser>
        <c:ser>
          <c:idx val="3"/>
          <c:order val="3"/>
          <c:tx>
            <c:strRef>
              <c:f>'Air AW-DD1'!$F$9</c:f>
              <c:strCache>
                <c:ptCount val="1"/>
                <c:pt idx="0">
                  <c:v>Ash
(g/m2/month)</c:v>
                </c:pt>
              </c:strCache>
            </c:strRef>
          </c:tx>
          <c:spPr>
            <a:solidFill>
              <a:srgbClr val="A4C8E1"/>
            </a:solidFill>
          </c:spPr>
          <c:invertIfNegative val="0"/>
          <c:cat>
            <c:numRef>
              <c:f>'Air AW-DD1'!$B$10:$B$115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42522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AW-DD1'!$F$10:$F$115</c:f>
              <c:numCache>
                <c:formatCode>General</c:formatCode>
                <c:ptCount val="106"/>
                <c:pt idx="0">
                  <c:v>0.3</c:v>
                </c:pt>
                <c:pt idx="1">
                  <c:v>0.3</c:v>
                </c:pt>
                <c:pt idx="2">
                  <c:v>0.2</c:v>
                </c:pt>
                <c:pt idx="3">
                  <c:v>0.3</c:v>
                </c:pt>
                <c:pt idx="4">
                  <c:v>0.7</c:v>
                </c:pt>
                <c:pt idx="5">
                  <c:v>0.6</c:v>
                </c:pt>
                <c:pt idx="6">
                  <c:v>0.8</c:v>
                </c:pt>
                <c:pt idx="7">
                  <c:v>0.8</c:v>
                </c:pt>
                <c:pt idx="8">
                  <c:v>0.5</c:v>
                </c:pt>
                <c:pt idx="9">
                  <c:v>0.4</c:v>
                </c:pt>
                <c:pt idx="10">
                  <c:v>0.2</c:v>
                </c:pt>
                <c:pt idx="11">
                  <c:v>0.4</c:v>
                </c:pt>
                <c:pt idx="12">
                  <c:v>0.4</c:v>
                </c:pt>
                <c:pt idx="13">
                  <c:v>0.2</c:v>
                </c:pt>
                <c:pt idx="14">
                  <c:v>0.2</c:v>
                </c:pt>
                <c:pt idx="15" formatCode="0.0">
                  <c:v>0.4</c:v>
                </c:pt>
                <c:pt idx="16" formatCode="0.0">
                  <c:v>0.7</c:v>
                </c:pt>
                <c:pt idx="17" formatCode="0.0">
                  <c:v>0.7</c:v>
                </c:pt>
                <c:pt idx="18" formatCode="0.0">
                  <c:v>0.8</c:v>
                </c:pt>
                <c:pt idx="19" formatCode="0.0">
                  <c:v>0.9</c:v>
                </c:pt>
                <c:pt idx="20">
                  <c:v>0.8</c:v>
                </c:pt>
                <c:pt idx="21">
                  <c:v>0.4</c:v>
                </c:pt>
                <c:pt idx="22">
                  <c:v>0.6</c:v>
                </c:pt>
                <c:pt idx="23">
                  <c:v>0.8</c:v>
                </c:pt>
                <c:pt idx="24">
                  <c:v>0.3</c:v>
                </c:pt>
                <c:pt idx="25">
                  <c:v>0.5</c:v>
                </c:pt>
                <c:pt idx="26">
                  <c:v>0.2</c:v>
                </c:pt>
                <c:pt idx="27">
                  <c:v>0.3</c:v>
                </c:pt>
                <c:pt idx="28">
                  <c:v>0.5</c:v>
                </c:pt>
                <c:pt idx="29">
                  <c:v>0.2</c:v>
                </c:pt>
                <c:pt idx="30">
                  <c:v>0.6</c:v>
                </c:pt>
                <c:pt idx="31">
                  <c:v>1.3</c:v>
                </c:pt>
                <c:pt idx="32">
                  <c:v>1</c:v>
                </c:pt>
                <c:pt idx="33">
                  <c:v>0.3</c:v>
                </c:pt>
                <c:pt idx="34">
                  <c:v>0.5</c:v>
                </c:pt>
                <c:pt idx="35">
                  <c:v>0.5</c:v>
                </c:pt>
                <c:pt idx="36">
                  <c:v>0.6</c:v>
                </c:pt>
                <c:pt idx="37">
                  <c:v>0.4</c:v>
                </c:pt>
                <c:pt idx="38">
                  <c:v>0.2</c:v>
                </c:pt>
                <c:pt idx="39">
                  <c:v>0.7</c:v>
                </c:pt>
                <c:pt idx="40">
                  <c:v>0.6</c:v>
                </c:pt>
                <c:pt idx="41">
                  <c:v>0.4</c:v>
                </c:pt>
                <c:pt idx="42">
                  <c:v>0.7</c:v>
                </c:pt>
                <c:pt idx="43">
                  <c:v>1</c:v>
                </c:pt>
                <c:pt idx="44">
                  <c:v>1.2</c:v>
                </c:pt>
                <c:pt idx="45">
                  <c:v>1.4</c:v>
                </c:pt>
                <c:pt idx="46">
                  <c:v>0.8</c:v>
                </c:pt>
                <c:pt idx="47">
                  <c:v>2.5</c:v>
                </c:pt>
                <c:pt idx="48">
                  <c:v>0.5</c:v>
                </c:pt>
                <c:pt idx="49">
                  <c:v>1.2</c:v>
                </c:pt>
                <c:pt idx="50">
                  <c:v>0.8</c:v>
                </c:pt>
                <c:pt idx="51">
                  <c:v>0.7</c:v>
                </c:pt>
                <c:pt idx="52">
                  <c:v>0.4</c:v>
                </c:pt>
                <c:pt idx="53">
                  <c:v>0.8</c:v>
                </c:pt>
                <c:pt idx="54">
                  <c:v>0.8</c:v>
                </c:pt>
                <c:pt idx="55">
                  <c:v>0.5</c:v>
                </c:pt>
                <c:pt idx="56">
                  <c:v>1</c:v>
                </c:pt>
                <c:pt idx="57">
                  <c:v>0.6</c:v>
                </c:pt>
                <c:pt idx="58">
                  <c:v>1.1000000000000001</c:v>
                </c:pt>
                <c:pt idx="59">
                  <c:v>0.3</c:v>
                </c:pt>
                <c:pt idx="60">
                  <c:v>0.4</c:v>
                </c:pt>
                <c:pt idx="61">
                  <c:v>0.2</c:v>
                </c:pt>
                <c:pt idx="62">
                  <c:v>0.2</c:v>
                </c:pt>
                <c:pt idx="63">
                  <c:v>0.4</c:v>
                </c:pt>
                <c:pt idx="64">
                  <c:v>0.4</c:v>
                </c:pt>
                <c:pt idx="65">
                  <c:v>0.4</c:v>
                </c:pt>
                <c:pt idx="66">
                  <c:v>0.7</c:v>
                </c:pt>
                <c:pt idx="67">
                  <c:v>0.5</c:v>
                </c:pt>
                <c:pt idx="68">
                  <c:v>0.8</c:v>
                </c:pt>
                <c:pt idx="69">
                  <c:v>0.4</c:v>
                </c:pt>
                <c:pt idx="70">
                  <c:v>0.5</c:v>
                </c:pt>
                <c:pt idx="71">
                  <c:v>0.5</c:v>
                </c:pt>
                <c:pt idx="72">
                  <c:v>0.5</c:v>
                </c:pt>
                <c:pt idx="73">
                  <c:v>0.4</c:v>
                </c:pt>
                <c:pt idx="74">
                  <c:v>0.4</c:v>
                </c:pt>
                <c:pt idx="75">
                  <c:v>0.3</c:v>
                </c:pt>
                <c:pt idx="76">
                  <c:v>0.5</c:v>
                </c:pt>
                <c:pt idx="77">
                  <c:v>0.4</c:v>
                </c:pt>
                <c:pt idx="78">
                  <c:v>0.3</c:v>
                </c:pt>
                <c:pt idx="79">
                  <c:v>1.1000000000000001</c:v>
                </c:pt>
                <c:pt idx="80">
                  <c:v>0.7</c:v>
                </c:pt>
                <c:pt idx="81">
                  <c:v>0.9</c:v>
                </c:pt>
                <c:pt idx="82">
                  <c:v>1.3</c:v>
                </c:pt>
                <c:pt idx="83">
                  <c:v>0.7</c:v>
                </c:pt>
                <c:pt idx="84">
                  <c:v>0.5</c:v>
                </c:pt>
                <c:pt idx="85">
                  <c:v>0.5</c:v>
                </c:pt>
                <c:pt idx="86">
                  <c:v>0.4</c:v>
                </c:pt>
                <c:pt idx="87">
                  <c:v>0.4</c:v>
                </c:pt>
                <c:pt idx="88">
                  <c:v>0.7</c:v>
                </c:pt>
                <c:pt idx="89">
                  <c:v>0.4</c:v>
                </c:pt>
                <c:pt idx="90">
                  <c:v>0.5</c:v>
                </c:pt>
                <c:pt idx="91">
                  <c:v>2.7</c:v>
                </c:pt>
                <c:pt idx="92">
                  <c:v>1.1000000000000001</c:v>
                </c:pt>
                <c:pt idx="93">
                  <c:v>5.5</c:v>
                </c:pt>
                <c:pt idx="94">
                  <c:v>1.5</c:v>
                </c:pt>
                <c:pt idx="95">
                  <c:v>0.7</c:v>
                </c:pt>
                <c:pt idx="96">
                  <c:v>0.4</c:v>
                </c:pt>
                <c:pt idx="97">
                  <c:v>0.2</c:v>
                </c:pt>
                <c:pt idx="98">
                  <c:v>0.1</c:v>
                </c:pt>
                <c:pt idx="99">
                  <c:v>0.1</c:v>
                </c:pt>
                <c:pt idx="100">
                  <c:v>0.3</c:v>
                </c:pt>
                <c:pt idx="101">
                  <c:v>0.5</c:v>
                </c:pt>
                <c:pt idx="102">
                  <c:v>0.5</c:v>
                </c:pt>
                <c:pt idx="103">
                  <c:v>0.4</c:v>
                </c:pt>
                <c:pt idx="104">
                  <c:v>0.4</c:v>
                </c:pt>
                <c:pt idx="105">
                  <c:v>0.4</c:v>
                </c:pt>
              </c:numCache>
            </c:numRef>
          </c:val>
          <c:extLst>
            <c:ext xmlns:c16="http://schemas.microsoft.com/office/drawing/2014/chart" uri="{C3380CC4-5D6E-409C-BE32-E72D297353CC}">
              <c16:uniqueId val="{00000001-4081-482D-A1B2-F0D455FF8145}"/>
            </c:ext>
          </c:extLst>
        </c:ser>
        <c:ser>
          <c:idx val="4"/>
          <c:order val="4"/>
          <c:tx>
            <c:strRef>
              <c:f>'Air AW-DD1'!$G$9</c:f>
              <c:strCache>
                <c:ptCount val="1"/>
                <c:pt idx="0">
                  <c:v>Combustible Solids (g/m2/month)</c:v>
                </c:pt>
              </c:strCache>
            </c:strRef>
          </c:tx>
          <c:spPr>
            <a:solidFill>
              <a:srgbClr val="98A4AE"/>
            </a:solidFill>
          </c:spPr>
          <c:invertIfNegative val="0"/>
          <c:cat>
            <c:numRef>
              <c:f>'Air AW-DD1'!$B$10:$B$115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42522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AW-DD1'!$G$10:$G$115</c:f>
              <c:numCache>
                <c:formatCode>General</c:formatCode>
                <c:ptCount val="106"/>
                <c:pt idx="0">
                  <c:v>0.2</c:v>
                </c:pt>
                <c:pt idx="1">
                  <c:v>0.1</c:v>
                </c:pt>
                <c:pt idx="2">
                  <c:v>0.1</c:v>
                </c:pt>
                <c:pt idx="3">
                  <c:v>0.1</c:v>
                </c:pt>
                <c:pt idx="4">
                  <c:v>0.4</c:v>
                </c:pt>
                <c:pt idx="5">
                  <c:v>0.5</c:v>
                </c:pt>
                <c:pt idx="6">
                  <c:v>0.6</c:v>
                </c:pt>
                <c:pt idx="7">
                  <c:v>0.3</c:v>
                </c:pt>
                <c:pt idx="8">
                  <c:v>0.5</c:v>
                </c:pt>
                <c:pt idx="9">
                  <c:v>0.3</c:v>
                </c:pt>
                <c:pt idx="10">
                  <c:v>0.1</c:v>
                </c:pt>
                <c:pt idx="11">
                  <c:v>0.1</c:v>
                </c:pt>
                <c:pt idx="12">
                  <c:v>0.2</c:v>
                </c:pt>
                <c:pt idx="13">
                  <c:v>0.1</c:v>
                </c:pt>
                <c:pt idx="14">
                  <c:v>0.1</c:v>
                </c:pt>
                <c:pt idx="15" formatCode="0.0">
                  <c:v>0.1</c:v>
                </c:pt>
                <c:pt idx="16">
                  <c:v>0.1</c:v>
                </c:pt>
                <c:pt idx="17" formatCode="0.0">
                  <c:v>0.5</c:v>
                </c:pt>
                <c:pt idx="18" formatCode="0.0">
                  <c:v>0.7</c:v>
                </c:pt>
                <c:pt idx="19" formatCode="0.0">
                  <c:v>0.7</c:v>
                </c:pt>
                <c:pt idx="20">
                  <c:v>0.3</c:v>
                </c:pt>
                <c:pt idx="21">
                  <c:v>0.2</c:v>
                </c:pt>
                <c:pt idx="22">
                  <c:v>0.1</c:v>
                </c:pt>
                <c:pt idx="23">
                  <c:v>0.3</c:v>
                </c:pt>
                <c:pt idx="24">
                  <c:v>0.7</c:v>
                </c:pt>
                <c:pt idx="25">
                  <c:v>0.5</c:v>
                </c:pt>
                <c:pt idx="26">
                  <c:v>0.3</c:v>
                </c:pt>
                <c:pt idx="27">
                  <c:v>0.5</c:v>
                </c:pt>
                <c:pt idx="28">
                  <c:v>0.5</c:v>
                </c:pt>
                <c:pt idx="29">
                  <c:v>0.6</c:v>
                </c:pt>
                <c:pt idx="30">
                  <c:v>0.7</c:v>
                </c:pt>
                <c:pt idx="31">
                  <c:v>1</c:v>
                </c:pt>
                <c:pt idx="32">
                  <c:v>0.6</c:v>
                </c:pt>
                <c:pt idx="33">
                  <c:v>0.7</c:v>
                </c:pt>
                <c:pt idx="34">
                  <c:v>0.6</c:v>
                </c:pt>
                <c:pt idx="35">
                  <c:v>0.5</c:v>
                </c:pt>
                <c:pt idx="36">
                  <c:v>0.6</c:v>
                </c:pt>
                <c:pt idx="37">
                  <c:v>0.3</c:v>
                </c:pt>
                <c:pt idx="38">
                  <c:v>0.2</c:v>
                </c:pt>
                <c:pt idx="39">
                  <c:v>0.5</c:v>
                </c:pt>
                <c:pt idx="40">
                  <c:v>0.4</c:v>
                </c:pt>
                <c:pt idx="41">
                  <c:v>0.4</c:v>
                </c:pt>
                <c:pt idx="42">
                  <c:v>0.5</c:v>
                </c:pt>
                <c:pt idx="43">
                  <c:v>0.5</c:v>
                </c:pt>
                <c:pt idx="44">
                  <c:v>0.7</c:v>
                </c:pt>
                <c:pt idx="45">
                  <c:v>0.7</c:v>
                </c:pt>
                <c:pt idx="46">
                  <c:v>0.4</c:v>
                </c:pt>
                <c:pt idx="47">
                  <c:v>0.6</c:v>
                </c:pt>
                <c:pt idx="48">
                  <c:v>0.2</c:v>
                </c:pt>
                <c:pt idx="49">
                  <c:v>0.3</c:v>
                </c:pt>
                <c:pt idx="50">
                  <c:v>0.9</c:v>
                </c:pt>
                <c:pt idx="51">
                  <c:v>0.7</c:v>
                </c:pt>
                <c:pt idx="52">
                  <c:v>0.2</c:v>
                </c:pt>
                <c:pt idx="53">
                  <c:v>0.7</c:v>
                </c:pt>
                <c:pt idx="54">
                  <c:v>0.3</c:v>
                </c:pt>
                <c:pt idx="55">
                  <c:v>0.7</c:v>
                </c:pt>
                <c:pt idx="56">
                  <c:v>0.5</c:v>
                </c:pt>
                <c:pt idx="57">
                  <c:v>0.5</c:v>
                </c:pt>
                <c:pt idx="58">
                  <c:v>0.6</c:v>
                </c:pt>
                <c:pt idx="59">
                  <c:v>0.5</c:v>
                </c:pt>
                <c:pt idx="60">
                  <c:v>0.3</c:v>
                </c:pt>
                <c:pt idx="61">
                  <c:v>0.1</c:v>
                </c:pt>
                <c:pt idx="62">
                  <c:v>0.1</c:v>
                </c:pt>
                <c:pt idx="63">
                  <c:v>0.1</c:v>
                </c:pt>
                <c:pt idx="64">
                  <c:v>0.2</c:v>
                </c:pt>
                <c:pt idx="65">
                  <c:v>0.4</c:v>
                </c:pt>
                <c:pt idx="66">
                  <c:v>0.5</c:v>
                </c:pt>
                <c:pt idx="67">
                  <c:v>0.6</c:v>
                </c:pt>
                <c:pt idx="68">
                  <c:v>0.5</c:v>
                </c:pt>
                <c:pt idx="69">
                  <c:v>0.4</c:v>
                </c:pt>
                <c:pt idx="70">
                  <c:v>0.3</c:v>
                </c:pt>
                <c:pt idx="71">
                  <c:v>0.1</c:v>
                </c:pt>
                <c:pt idx="72">
                  <c:v>0.3</c:v>
                </c:pt>
                <c:pt idx="73">
                  <c:v>0.2</c:v>
                </c:pt>
                <c:pt idx="74">
                  <c:v>0.2</c:v>
                </c:pt>
                <c:pt idx="75">
                  <c:v>0.1</c:v>
                </c:pt>
                <c:pt idx="76">
                  <c:v>0.7</c:v>
                </c:pt>
                <c:pt idx="77">
                  <c:v>0.1</c:v>
                </c:pt>
                <c:pt idx="78">
                  <c:v>0.2</c:v>
                </c:pt>
                <c:pt idx="79">
                  <c:v>0.4</c:v>
                </c:pt>
                <c:pt idx="80">
                  <c:v>0.3</c:v>
                </c:pt>
                <c:pt idx="81">
                  <c:v>0.5</c:v>
                </c:pt>
                <c:pt idx="82">
                  <c:v>0.6</c:v>
                </c:pt>
                <c:pt idx="83">
                  <c:v>0.2</c:v>
                </c:pt>
                <c:pt idx="84">
                  <c:v>0.1</c:v>
                </c:pt>
                <c:pt idx="85">
                  <c:v>0.1</c:v>
                </c:pt>
                <c:pt idx="86">
                  <c:v>0.4</c:v>
                </c:pt>
                <c:pt idx="87">
                  <c:v>0.2</c:v>
                </c:pt>
                <c:pt idx="88">
                  <c:v>0.2</c:v>
                </c:pt>
                <c:pt idx="89">
                  <c:v>0.2</c:v>
                </c:pt>
                <c:pt idx="90">
                  <c:v>0.3</c:v>
                </c:pt>
                <c:pt idx="91">
                  <c:v>0.8</c:v>
                </c:pt>
                <c:pt idx="92">
                  <c:v>0.8</c:v>
                </c:pt>
                <c:pt idx="93">
                  <c:v>0.9</c:v>
                </c:pt>
                <c:pt idx="94">
                  <c:v>0.5</c:v>
                </c:pt>
                <c:pt idx="95">
                  <c:v>0.3</c:v>
                </c:pt>
                <c:pt idx="96">
                  <c:v>0.4</c:v>
                </c:pt>
                <c:pt idx="97">
                  <c:v>0.1</c:v>
                </c:pt>
                <c:pt idx="98">
                  <c:v>0.1</c:v>
                </c:pt>
                <c:pt idx="99">
                  <c:v>0.2</c:v>
                </c:pt>
                <c:pt idx="100">
                  <c:v>0.2</c:v>
                </c:pt>
                <c:pt idx="101">
                  <c:v>0.3</c:v>
                </c:pt>
                <c:pt idx="102">
                  <c:v>0.3</c:v>
                </c:pt>
                <c:pt idx="103">
                  <c:v>0.3</c:v>
                </c:pt>
                <c:pt idx="104">
                  <c:v>0.7</c:v>
                </c:pt>
                <c:pt idx="105">
                  <c:v>0.3</c:v>
                </c:pt>
              </c:numCache>
            </c:numRef>
          </c:val>
          <c:extLst>
            <c:ext xmlns:c16="http://schemas.microsoft.com/office/drawing/2014/chart" uri="{C3380CC4-5D6E-409C-BE32-E72D297353CC}">
              <c16:uniqueId val="{00000002-4081-482D-A1B2-F0D455FF8145}"/>
            </c:ext>
          </c:extLst>
        </c:ser>
        <c:dLbls>
          <c:showLegendKey val="0"/>
          <c:showVal val="0"/>
          <c:showCatName val="0"/>
          <c:showSerName val="0"/>
          <c:showPercent val="0"/>
          <c:showBubbleSize val="0"/>
        </c:dLbls>
        <c:gapWidth val="150"/>
        <c:axId val="917902984"/>
        <c:axId val="1"/>
      </c:barChart>
      <c:lineChart>
        <c:grouping val="standard"/>
        <c:varyColors val="0"/>
        <c:ser>
          <c:idx val="1"/>
          <c:order val="1"/>
          <c:tx>
            <c:strRef>
              <c:f>'Air AW-DD1'!$I$9</c:f>
              <c:strCache>
                <c:ptCount val="1"/>
                <c:pt idx="0">
                  <c:v>Annual Average (Insoluble Solids)</c:v>
                </c:pt>
              </c:strCache>
            </c:strRef>
          </c:tx>
          <c:spPr>
            <a:ln>
              <a:solidFill>
                <a:srgbClr val="978C87"/>
              </a:solidFill>
            </a:ln>
          </c:spPr>
          <c:marker>
            <c:symbol val="none"/>
          </c:marker>
          <c:cat>
            <c:numRef>
              <c:f>'Air AW-DD1'!$B$10:$B$115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42522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AW-DD1'!$I$10:$I$115</c:f>
              <c:numCache>
                <c:formatCode>0.0</c:formatCode>
                <c:ptCount val="106"/>
                <c:pt idx="0">
                  <c:v>0</c:v>
                </c:pt>
                <c:pt idx="1">
                  <c:v>0</c:v>
                </c:pt>
                <c:pt idx="2">
                  <c:v>0</c:v>
                </c:pt>
                <c:pt idx="3">
                  <c:v>0</c:v>
                </c:pt>
                <c:pt idx="4">
                  <c:v>0</c:v>
                </c:pt>
                <c:pt idx="5">
                  <c:v>0</c:v>
                </c:pt>
                <c:pt idx="6">
                  <c:v>0</c:v>
                </c:pt>
                <c:pt idx="7">
                  <c:v>0</c:v>
                </c:pt>
                <c:pt idx="8">
                  <c:v>0</c:v>
                </c:pt>
                <c:pt idx="9">
                  <c:v>0</c:v>
                </c:pt>
                <c:pt idx="10">
                  <c:v>0</c:v>
                </c:pt>
                <c:pt idx="11">
                  <c:v>0.72499999999999998</c:v>
                </c:pt>
                <c:pt idx="12">
                  <c:v>0.73333333333333339</c:v>
                </c:pt>
                <c:pt idx="13">
                  <c:v>0.72500000000000009</c:v>
                </c:pt>
                <c:pt idx="14">
                  <c:v>0.72500000000000009</c:v>
                </c:pt>
                <c:pt idx="15">
                  <c:v>0.73333333333333339</c:v>
                </c:pt>
                <c:pt idx="16">
                  <c:v>0.69999999999999984</c:v>
                </c:pt>
                <c:pt idx="17">
                  <c:v>0.70833333333333337</c:v>
                </c:pt>
                <c:pt idx="18">
                  <c:v>0.71666666666666667</c:v>
                </c:pt>
                <c:pt idx="19">
                  <c:v>0.7583333333333333</c:v>
                </c:pt>
                <c:pt idx="20">
                  <c:v>0.76666666666666661</c:v>
                </c:pt>
                <c:pt idx="21">
                  <c:v>0.7583333333333333</c:v>
                </c:pt>
                <c:pt idx="22">
                  <c:v>0.79166666666666663</c:v>
                </c:pt>
                <c:pt idx="23">
                  <c:v>0.84166666666666645</c:v>
                </c:pt>
                <c:pt idx="24">
                  <c:v>0.87499999999999989</c:v>
                </c:pt>
                <c:pt idx="25">
                  <c:v>0.93333333333333324</c:v>
                </c:pt>
                <c:pt idx="26">
                  <c:v>0.94999999999999984</c:v>
                </c:pt>
                <c:pt idx="27">
                  <c:v>0.97499999999999998</c:v>
                </c:pt>
                <c:pt idx="28">
                  <c:v>1</c:v>
                </c:pt>
                <c:pt idx="29">
                  <c:v>0.96666666666666679</c:v>
                </c:pt>
                <c:pt idx="30">
                  <c:v>0.95000000000000018</c:v>
                </c:pt>
                <c:pt idx="31">
                  <c:v>1.0083333333333335</c:v>
                </c:pt>
                <c:pt idx="32">
                  <c:v>1.05</c:v>
                </c:pt>
                <c:pt idx="33">
                  <c:v>1.0833333333333333</c:v>
                </c:pt>
                <c:pt idx="34">
                  <c:v>1.125</c:v>
                </c:pt>
                <c:pt idx="35">
                  <c:v>1.1166666666666665</c:v>
                </c:pt>
                <c:pt idx="36">
                  <c:v>1.1333333333333331</c:v>
                </c:pt>
                <c:pt idx="37">
                  <c:v>1.1083333333333332</c:v>
                </c:pt>
                <c:pt idx="38">
                  <c:v>1.0999999999999999</c:v>
                </c:pt>
                <c:pt idx="39">
                  <c:v>1.1333333333333331</c:v>
                </c:pt>
                <c:pt idx="40">
                  <c:v>1.1333333333333331</c:v>
                </c:pt>
                <c:pt idx="41">
                  <c:v>1.1333333333333331</c:v>
                </c:pt>
                <c:pt idx="42">
                  <c:v>1.1249999999999998</c:v>
                </c:pt>
                <c:pt idx="43">
                  <c:v>1.0583333333333333</c:v>
                </c:pt>
                <c:pt idx="44">
                  <c:v>1.0833333333333333</c:v>
                </c:pt>
                <c:pt idx="45">
                  <c:v>1.175</c:v>
                </c:pt>
                <c:pt idx="46">
                  <c:v>1.1833333333333333</c:v>
                </c:pt>
                <c:pt idx="47">
                  <c:v>1.3583333333333334</c:v>
                </c:pt>
                <c:pt idx="48">
                  <c:v>1.3166666666666664</c:v>
                </c:pt>
                <c:pt idx="49">
                  <c:v>1.3833333333333331</c:v>
                </c:pt>
                <c:pt idx="50">
                  <c:v>1.4916666666666663</c:v>
                </c:pt>
                <c:pt idx="51">
                  <c:v>1.5083333333333331</c:v>
                </c:pt>
                <c:pt idx="52">
                  <c:v>1.4749999999999999</c:v>
                </c:pt>
                <c:pt idx="53">
                  <c:v>1.5333333333333332</c:v>
                </c:pt>
                <c:pt idx="54">
                  <c:v>1.5250000000000001</c:v>
                </c:pt>
                <c:pt idx="55">
                  <c:v>1.5</c:v>
                </c:pt>
                <c:pt idx="56">
                  <c:v>1.4666666666666668</c:v>
                </c:pt>
                <c:pt idx="57">
                  <c:v>1.3833333333333331</c:v>
                </c:pt>
                <c:pt idx="58">
                  <c:v>1.4249999999999998</c:v>
                </c:pt>
                <c:pt idx="59">
                  <c:v>1.2333333333333332</c:v>
                </c:pt>
                <c:pt idx="60">
                  <c:v>1.2333333333333332</c:v>
                </c:pt>
                <c:pt idx="61">
                  <c:v>1.1333333333333333</c:v>
                </c:pt>
                <c:pt idx="62">
                  <c:v>1.0083333333333333</c:v>
                </c:pt>
                <c:pt idx="63">
                  <c:v>0.93333333333333324</c:v>
                </c:pt>
                <c:pt idx="64">
                  <c:v>0.93333333333333324</c:v>
                </c:pt>
                <c:pt idx="65">
                  <c:v>0.875</c:v>
                </c:pt>
                <c:pt idx="66">
                  <c:v>0.8833333333333333</c:v>
                </c:pt>
                <c:pt idx="67">
                  <c:v>0.87499999999999989</c:v>
                </c:pt>
                <c:pt idx="68">
                  <c:v>0.85833333333333339</c:v>
                </c:pt>
                <c:pt idx="69">
                  <c:v>0.83333333333333348</c:v>
                </c:pt>
                <c:pt idx="70">
                  <c:v>0.75833333333333341</c:v>
                </c:pt>
                <c:pt idx="71">
                  <c:v>0.7416666666666667</c:v>
                </c:pt>
                <c:pt idx="72">
                  <c:v>0.75000000000000011</c:v>
                </c:pt>
                <c:pt idx="73">
                  <c:v>0.77499999999999991</c:v>
                </c:pt>
                <c:pt idx="74">
                  <c:v>0.80833333333333324</c:v>
                </c:pt>
                <c:pt idx="75">
                  <c:v>0.79999999999999993</c:v>
                </c:pt>
                <c:pt idx="76">
                  <c:v>0.85</c:v>
                </c:pt>
                <c:pt idx="77">
                  <c:v>0.82499999999999973</c:v>
                </c:pt>
                <c:pt idx="78">
                  <c:v>0.76666666666666661</c:v>
                </c:pt>
                <c:pt idx="79">
                  <c:v>0.80000000000000016</c:v>
                </c:pt>
                <c:pt idx="80">
                  <c:v>0.77500000000000002</c:v>
                </c:pt>
                <c:pt idx="81">
                  <c:v>0.82500000000000007</c:v>
                </c:pt>
                <c:pt idx="82">
                  <c:v>0.91666666666666663</c:v>
                </c:pt>
                <c:pt idx="83">
                  <c:v>0.94166666666666676</c:v>
                </c:pt>
                <c:pt idx="84">
                  <c:v>0.91666666666666663</c:v>
                </c:pt>
                <c:pt idx="85">
                  <c:v>0.91666666666666663</c:v>
                </c:pt>
                <c:pt idx="86">
                  <c:v>0.93333333333333346</c:v>
                </c:pt>
                <c:pt idx="87">
                  <c:v>0.95000000000000007</c:v>
                </c:pt>
                <c:pt idx="88">
                  <c:v>0.92500000000000016</c:v>
                </c:pt>
                <c:pt idx="89">
                  <c:v>0.93333333333333346</c:v>
                </c:pt>
                <c:pt idx="90">
                  <c:v>0.95833333333333337</c:v>
                </c:pt>
                <c:pt idx="91">
                  <c:v>1.125</c:v>
                </c:pt>
                <c:pt idx="92">
                  <c:v>1.2</c:v>
                </c:pt>
                <c:pt idx="93">
                  <c:v>1.6166666666666665</c:v>
                </c:pt>
                <c:pt idx="94">
                  <c:v>1.625</c:v>
                </c:pt>
                <c:pt idx="95">
                  <c:v>1.6333333333333335</c:v>
                </c:pt>
                <c:pt idx="96">
                  <c:v>1.6583333333333334</c:v>
                </c:pt>
                <c:pt idx="97">
                  <c:v>1.625</c:v>
                </c:pt>
                <c:pt idx="98">
                  <c:v>1.5750000000000002</c:v>
                </c:pt>
                <c:pt idx="99">
                  <c:v>1.55</c:v>
                </c:pt>
                <c:pt idx="100">
                  <c:v>1.5166666666666668</c:v>
                </c:pt>
                <c:pt idx="101">
                  <c:v>1.5333333333333332</c:v>
                </c:pt>
                <c:pt idx="102">
                  <c:v>1.5333333333333334</c:v>
                </c:pt>
                <c:pt idx="103">
                  <c:v>1.3</c:v>
                </c:pt>
                <c:pt idx="104">
                  <c:v>1.2333333333333334</c:v>
                </c:pt>
                <c:pt idx="105">
                  <c:v>0.7583333333333333</c:v>
                </c:pt>
              </c:numCache>
            </c:numRef>
          </c:val>
          <c:smooth val="0"/>
          <c:extLst>
            <c:ext xmlns:c16="http://schemas.microsoft.com/office/drawing/2014/chart" uri="{C3380CC4-5D6E-409C-BE32-E72D297353CC}">
              <c16:uniqueId val="{00000003-4081-482D-A1B2-F0D455FF8145}"/>
            </c:ext>
          </c:extLst>
        </c:ser>
        <c:ser>
          <c:idx val="2"/>
          <c:order val="2"/>
          <c:tx>
            <c:strRef>
              <c:f>'Air AW-DD1'!$J$9</c:f>
              <c:strCache>
                <c:ptCount val="1"/>
                <c:pt idx="0">
                  <c:v>Amenity Goal</c:v>
                </c:pt>
              </c:strCache>
            </c:strRef>
          </c:tx>
          <c:spPr>
            <a:ln>
              <a:solidFill>
                <a:srgbClr val="86647A"/>
              </a:solidFill>
            </a:ln>
          </c:spPr>
          <c:marker>
            <c:symbol val="none"/>
          </c:marker>
          <c:cat>
            <c:numRef>
              <c:f>'Air AW-DD1'!$B$10:$B$115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42522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AW-DD1'!$J$10:$J$115</c:f>
              <c:numCache>
                <c:formatCode>General</c:formatCode>
                <c:ptCount val="10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formatCode="0">
                  <c:v>4</c:v>
                </c:pt>
                <c:pt idx="16" formatCode="0">
                  <c:v>4</c:v>
                </c:pt>
                <c:pt idx="17" formatCode="0">
                  <c:v>4</c:v>
                </c:pt>
                <c:pt idx="18" formatCode="0">
                  <c:v>4</c:v>
                </c:pt>
                <c:pt idx="19" formatCode="0">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formatCode="0">
                  <c:v>4</c:v>
                </c:pt>
                <c:pt idx="77" formatCode="0">
                  <c:v>4</c:v>
                </c:pt>
                <c:pt idx="78" formatCode="0">
                  <c:v>4</c:v>
                </c:pt>
                <c:pt idx="79" formatCode="0">
                  <c:v>4</c:v>
                </c:pt>
                <c:pt idx="80" formatCode="0">
                  <c:v>4</c:v>
                </c:pt>
                <c:pt idx="81" formatCode="0">
                  <c:v>4</c:v>
                </c:pt>
                <c:pt idx="82" formatCode="0">
                  <c:v>4</c:v>
                </c:pt>
                <c:pt idx="83" formatCode="0">
                  <c:v>4</c:v>
                </c:pt>
                <c:pt idx="84" formatCode="0">
                  <c:v>4</c:v>
                </c:pt>
                <c:pt idx="85" formatCode="0">
                  <c:v>4</c:v>
                </c:pt>
                <c:pt idx="86" formatCode="0">
                  <c:v>4</c:v>
                </c:pt>
                <c:pt idx="87" formatCode="0">
                  <c:v>4</c:v>
                </c:pt>
                <c:pt idx="88" formatCode="0">
                  <c:v>4</c:v>
                </c:pt>
                <c:pt idx="89" formatCode="0">
                  <c:v>4</c:v>
                </c:pt>
                <c:pt idx="90" formatCode="0">
                  <c:v>4</c:v>
                </c:pt>
                <c:pt idx="91" formatCode="0">
                  <c:v>4</c:v>
                </c:pt>
                <c:pt idx="92" formatCode="0">
                  <c:v>4</c:v>
                </c:pt>
                <c:pt idx="93" formatCode="0">
                  <c:v>4</c:v>
                </c:pt>
                <c:pt idx="94" formatCode="0">
                  <c:v>4</c:v>
                </c:pt>
                <c:pt idx="95" formatCode="0">
                  <c:v>4</c:v>
                </c:pt>
                <c:pt idx="96" formatCode="0">
                  <c:v>4</c:v>
                </c:pt>
                <c:pt idx="97" formatCode="0">
                  <c:v>4</c:v>
                </c:pt>
                <c:pt idx="98" formatCode="0">
                  <c:v>4</c:v>
                </c:pt>
                <c:pt idx="99" formatCode="0">
                  <c:v>4</c:v>
                </c:pt>
                <c:pt idx="100" formatCode="0">
                  <c:v>4</c:v>
                </c:pt>
                <c:pt idx="101" formatCode="0">
                  <c:v>4</c:v>
                </c:pt>
                <c:pt idx="102" formatCode="0">
                  <c:v>4</c:v>
                </c:pt>
                <c:pt idx="103" formatCode="0">
                  <c:v>4</c:v>
                </c:pt>
                <c:pt idx="104" formatCode="0">
                  <c:v>4</c:v>
                </c:pt>
                <c:pt idx="105" formatCode="0">
                  <c:v>4</c:v>
                </c:pt>
              </c:numCache>
            </c:numRef>
          </c:val>
          <c:smooth val="0"/>
          <c:extLst>
            <c:ext xmlns:c16="http://schemas.microsoft.com/office/drawing/2014/chart" uri="{C3380CC4-5D6E-409C-BE32-E72D297353CC}">
              <c16:uniqueId val="{00000004-4081-482D-A1B2-F0D455FF8145}"/>
            </c:ext>
          </c:extLst>
        </c:ser>
        <c:dLbls>
          <c:showLegendKey val="0"/>
          <c:showVal val="0"/>
          <c:showCatName val="0"/>
          <c:showSerName val="0"/>
          <c:showPercent val="0"/>
          <c:showBubbleSize val="0"/>
        </c:dLbls>
        <c:marker val="1"/>
        <c:smooth val="0"/>
        <c:axId val="917902984"/>
        <c:axId val="1"/>
      </c:lineChart>
      <c:catAx>
        <c:axId val="91790298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7902984"/>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legendEntry>
        <c:idx val="4"/>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Ash</a:t>
            </a:r>
          </a:p>
        </c:rich>
      </c:tx>
      <c:layout>
        <c:manualLayout>
          <c:xMode val="edge"/>
          <c:yMode val="edge"/>
          <c:x val="1.4344667590708465E-2"/>
          <c:y val="2.0240321522309711E-2"/>
        </c:manualLayout>
      </c:layout>
      <c:overlay val="0"/>
    </c:title>
    <c:autoTitleDeleted val="0"/>
    <c:plotArea>
      <c:layout/>
      <c:barChart>
        <c:barDir val="col"/>
        <c:grouping val="clustered"/>
        <c:varyColors val="0"/>
        <c:ser>
          <c:idx val="0"/>
          <c:order val="0"/>
          <c:tx>
            <c:strRef>
              <c:f>'Air AW-DD2'!$F$9</c:f>
              <c:strCache>
                <c:ptCount val="1"/>
                <c:pt idx="0">
                  <c:v>Ash
(g/m2/month)</c:v>
                </c:pt>
              </c:strCache>
            </c:strRef>
          </c:tx>
          <c:spPr>
            <a:solidFill>
              <a:schemeClr val="tx1"/>
            </a:solidFill>
          </c:spPr>
          <c:invertIfNegative val="0"/>
          <c:cat>
            <c:numRef>
              <c:f>'Air AW-DD2'!$B$10:$B$115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AW-DD2'!$F$10:$F$115</c:f>
              <c:numCache>
                <c:formatCode>General</c:formatCode>
                <c:ptCount val="106"/>
                <c:pt idx="0">
                  <c:v>1</c:v>
                </c:pt>
                <c:pt idx="1">
                  <c:v>0.2</c:v>
                </c:pt>
                <c:pt idx="2">
                  <c:v>0.2</c:v>
                </c:pt>
                <c:pt idx="3">
                  <c:v>0.2</c:v>
                </c:pt>
                <c:pt idx="4">
                  <c:v>0.2</c:v>
                </c:pt>
                <c:pt idx="5">
                  <c:v>0.4</c:v>
                </c:pt>
                <c:pt idx="6">
                  <c:v>0.4</c:v>
                </c:pt>
                <c:pt idx="7">
                  <c:v>0.2</c:v>
                </c:pt>
                <c:pt idx="8">
                  <c:v>0.2</c:v>
                </c:pt>
                <c:pt idx="9">
                  <c:v>0.2</c:v>
                </c:pt>
                <c:pt idx="10">
                  <c:v>0.2</c:v>
                </c:pt>
                <c:pt idx="11">
                  <c:v>0.2</c:v>
                </c:pt>
                <c:pt idx="12">
                  <c:v>0.2</c:v>
                </c:pt>
                <c:pt idx="13">
                  <c:v>0.1</c:v>
                </c:pt>
                <c:pt idx="14">
                  <c:v>0.2</c:v>
                </c:pt>
                <c:pt idx="15" formatCode="0.0">
                  <c:v>0.3</c:v>
                </c:pt>
                <c:pt idx="16" formatCode="0.0">
                  <c:v>0.5</c:v>
                </c:pt>
                <c:pt idx="17" formatCode="0.0">
                  <c:v>0.3</c:v>
                </c:pt>
                <c:pt idx="18" formatCode="0.0">
                  <c:v>0.7</c:v>
                </c:pt>
                <c:pt idx="19" formatCode="0.0">
                  <c:v>0.8</c:v>
                </c:pt>
                <c:pt idx="20">
                  <c:v>1.1000000000000001</c:v>
                </c:pt>
                <c:pt idx="21">
                  <c:v>0.5</c:v>
                </c:pt>
                <c:pt idx="22">
                  <c:v>0.6</c:v>
                </c:pt>
                <c:pt idx="23">
                  <c:v>0.3</c:v>
                </c:pt>
                <c:pt idx="24">
                  <c:v>0.2</c:v>
                </c:pt>
                <c:pt idx="25">
                  <c:v>0.2</c:v>
                </c:pt>
                <c:pt idx="26">
                  <c:v>0.1</c:v>
                </c:pt>
                <c:pt idx="27">
                  <c:v>0.3</c:v>
                </c:pt>
                <c:pt idx="28">
                  <c:v>0.3</c:v>
                </c:pt>
                <c:pt idx="29">
                  <c:v>0.3</c:v>
                </c:pt>
                <c:pt idx="30">
                  <c:v>0.3</c:v>
                </c:pt>
                <c:pt idx="31">
                  <c:v>0.5</c:v>
                </c:pt>
                <c:pt idx="32">
                  <c:v>0.1</c:v>
                </c:pt>
                <c:pt idx="33">
                  <c:v>0.3</c:v>
                </c:pt>
                <c:pt idx="34">
                  <c:v>0.7</c:v>
                </c:pt>
                <c:pt idx="35">
                  <c:v>0.5</c:v>
                </c:pt>
                <c:pt idx="36">
                  <c:v>0.6</c:v>
                </c:pt>
                <c:pt idx="37">
                  <c:v>0.4</c:v>
                </c:pt>
                <c:pt idx="38">
                  <c:v>0.2</c:v>
                </c:pt>
                <c:pt idx="39">
                  <c:v>0.7</c:v>
                </c:pt>
                <c:pt idx="40">
                  <c:v>0.4</c:v>
                </c:pt>
                <c:pt idx="41">
                  <c:v>0.3</c:v>
                </c:pt>
                <c:pt idx="42">
                  <c:v>0.4</c:v>
                </c:pt>
                <c:pt idx="43">
                  <c:v>1.1000000000000001</c:v>
                </c:pt>
                <c:pt idx="44">
                  <c:v>0.5</c:v>
                </c:pt>
                <c:pt idx="45">
                  <c:v>0.5</c:v>
                </c:pt>
                <c:pt idx="46">
                  <c:v>0.2</c:v>
                </c:pt>
                <c:pt idx="47">
                  <c:v>0.6</c:v>
                </c:pt>
                <c:pt idx="48">
                  <c:v>0.3</c:v>
                </c:pt>
                <c:pt idx="49">
                  <c:v>0.5</c:v>
                </c:pt>
                <c:pt idx="50">
                  <c:v>0.3</c:v>
                </c:pt>
                <c:pt idx="51">
                  <c:v>0.4</c:v>
                </c:pt>
                <c:pt idx="52">
                  <c:v>0.4</c:v>
                </c:pt>
                <c:pt idx="53">
                  <c:v>0.7</c:v>
                </c:pt>
                <c:pt idx="54">
                  <c:v>0.5</c:v>
                </c:pt>
                <c:pt idx="55">
                  <c:v>0</c:v>
                </c:pt>
                <c:pt idx="56">
                  <c:v>0.4</c:v>
                </c:pt>
                <c:pt idx="57">
                  <c:v>0.4</c:v>
                </c:pt>
                <c:pt idx="58">
                  <c:v>0.9</c:v>
                </c:pt>
                <c:pt idx="59">
                  <c:v>0.3</c:v>
                </c:pt>
                <c:pt idx="60">
                  <c:v>0.4</c:v>
                </c:pt>
                <c:pt idx="61">
                  <c:v>0.3</c:v>
                </c:pt>
                <c:pt idx="62">
                  <c:v>0.2</c:v>
                </c:pt>
                <c:pt idx="63">
                  <c:v>0.3</c:v>
                </c:pt>
                <c:pt idx="64">
                  <c:v>0.2</c:v>
                </c:pt>
                <c:pt idx="65">
                  <c:v>0.3</c:v>
                </c:pt>
                <c:pt idx="66">
                  <c:v>0.6</c:v>
                </c:pt>
                <c:pt idx="67">
                  <c:v>0.3</c:v>
                </c:pt>
                <c:pt idx="68">
                  <c:v>0.6</c:v>
                </c:pt>
                <c:pt idx="69">
                  <c:v>0.4</c:v>
                </c:pt>
                <c:pt idx="70">
                  <c:v>0.5</c:v>
                </c:pt>
                <c:pt idx="71">
                  <c:v>0.5</c:v>
                </c:pt>
                <c:pt idx="72">
                  <c:v>0.4</c:v>
                </c:pt>
                <c:pt idx="73">
                  <c:v>0.2</c:v>
                </c:pt>
                <c:pt idx="74">
                  <c:v>0.4</c:v>
                </c:pt>
                <c:pt idx="75">
                  <c:v>0.3</c:v>
                </c:pt>
                <c:pt idx="76">
                  <c:v>0.5</c:v>
                </c:pt>
                <c:pt idx="77">
                  <c:v>0.5</c:v>
                </c:pt>
                <c:pt idx="78">
                  <c:v>0.3</c:v>
                </c:pt>
                <c:pt idx="79">
                  <c:v>0.7</c:v>
                </c:pt>
                <c:pt idx="80">
                  <c:v>0.5</c:v>
                </c:pt>
                <c:pt idx="81">
                  <c:v>0.2</c:v>
                </c:pt>
                <c:pt idx="82">
                  <c:v>0.7</c:v>
                </c:pt>
                <c:pt idx="83">
                  <c:v>0.7</c:v>
                </c:pt>
                <c:pt idx="84">
                  <c:v>0.5</c:v>
                </c:pt>
                <c:pt idx="85">
                  <c:v>0.5</c:v>
                </c:pt>
                <c:pt idx="86">
                  <c:v>0.6</c:v>
                </c:pt>
                <c:pt idx="87">
                  <c:v>0.3</c:v>
                </c:pt>
                <c:pt idx="88">
                  <c:v>0.3</c:v>
                </c:pt>
                <c:pt idx="89">
                  <c:v>0.6</c:v>
                </c:pt>
                <c:pt idx="90">
                  <c:v>0.5</c:v>
                </c:pt>
                <c:pt idx="91">
                  <c:v>3.2</c:v>
                </c:pt>
                <c:pt idx="92">
                  <c:v>1.2</c:v>
                </c:pt>
                <c:pt idx="93">
                  <c:v>6.1</c:v>
                </c:pt>
                <c:pt idx="94">
                  <c:v>1.4</c:v>
                </c:pt>
                <c:pt idx="95">
                  <c:v>0.1</c:v>
                </c:pt>
                <c:pt idx="96">
                  <c:v>0.1</c:v>
                </c:pt>
                <c:pt idx="97">
                  <c:v>0.3</c:v>
                </c:pt>
                <c:pt idx="98">
                  <c:v>0.3</c:v>
                </c:pt>
                <c:pt idx="99">
                  <c:v>0.3</c:v>
                </c:pt>
                <c:pt idx="100">
                  <c:v>0.3</c:v>
                </c:pt>
                <c:pt idx="101">
                  <c:v>0.2</c:v>
                </c:pt>
                <c:pt idx="102">
                  <c:v>0.2</c:v>
                </c:pt>
                <c:pt idx="103">
                  <c:v>0.4</c:v>
                </c:pt>
                <c:pt idx="104">
                  <c:v>0.1</c:v>
                </c:pt>
                <c:pt idx="105">
                  <c:v>0.5</c:v>
                </c:pt>
              </c:numCache>
            </c:numRef>
          </c:val>
          <c:extLst>
            <c:ext xmlns:c16="http://schemas.microsoft.com/office/drawing/2014/chart" uri="{C3380CC4-5D6E-409C-BE32-E72D297353CC}">
              <c16:uniqueId val="{00000000-BA6B-4B00-B10D-D5366C962413}"/>
            </c:ext>
          </c:extLst>
        </c:ser>
        <c:dLbls>
          <c:showLegendKey val="0"/>
          <c:showVal val="0"/>
          <c:showCatName val="0"/>
          <c:showSerName val="0"/>
          <c:showPercent val="0"/>
          <c:showBubbleSize val="0"/>
        </c:dLbls>
        <c:gapWidth val="150"/>
        <c:axId val="917882648"/>
        <c:axId val="1"/>
      </c:barChart>
      <c:catAx>
        <c:axId val="91788264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7882648"/>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Total Results</a:t>
            </a:r>
          </a:p>
        </c:rich>
      </c:tx>
      <c:layout>
        <c:manualLayout>
          <c:xMode val="edge"/>
          <c:yMode val="edge"/>
          <c:x val="1.4344695480493776E-2"/>
          <c:y val="2.024026370071887E-2"/>
        </c:manualLayout>
      </c:layout>
      <c:overlay val="0"/>
    </c:title>
    <c:autoTitleDeleted val="0"/>
    <c:plotArea>
      <c:layout/>
      <c:barChart>
        <c:barDir val="col"/>
        <c:grouping val="clustered"/>
        <c:varyColors val="0"/>
        <c:ser>
          <c:idx val="0"/>
          <c:order val="0"/>
          <c:tx>
            <c:strRef>
              <c:f>'Air AW-DD2'!$H$9</c:f>
              <c:strCache>
                <c:ptCount val="1"/>
                <c:pt idx="0">
                  <c:v>Insoluble Solids (g/m2/month)</c:v>
                </c:pt>
              </c:strCache>
            </c:strRef>
          </c:tx>
          <c:spPr>
            <a:solidFill>
              <a:schemeClr val="tx1"/>
            </a:solidFill>
          </c:spPr>
          <c:invertIfNegative val="0"/>
          <c:cat>
            <c:numRef>
              <c:f>'Air AW-DD2'!$B$10:$B$115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AW-DD2'!$H$10:$H$115</c:f>
              <c:numCache>
                <c:formatCode>General</c:formatCode>
                <c:ptCount val="106"/>
                <c:pt idx="0">
                  <c:v>1.2</c:v>
                </c:pt>
                <c:pt idx="1">
                  <c:v>0.2</c:v>
                </c:pt>
                <c:pt idx="2">
                  <c:v>0.2</c:v>
                </c:pt>
                <c:pt idx="3">
                  <c:v>0.3</c:v>
                </c:pt>
                <c:pt idx="4">
                  <c:v>0.5</c:v>
                </c:pt>
                <c:pt idx="5">
                  <c:v>1</c:v>
                </c:pt>
                <c:pt idx="6">
                  <c:v>0.9</c:v>
                </c:pt>
                <c:pt idx="7">
                  <c:v>0.5</c:v>
                </c:pt>
                <c:pt idx="8">
                  <c:v>0.3</c:v>
                </c:pt>
                <c:pt idx="9">
                  <c:v>0.4</c:v>
                </c:pt>
                <c:pt idx="10">
                  <c:v>0.5</c:v>
                </c:pt>
                <c:pt idx="11">
                  <c:v>0.3</c:v>
                </c:pt>
                <c:pt idx="12">
                  <c:v>0.7</c:v>
                </c:pt>
                <c:pt idx="13">
                  <c:v>0.1</c:v>
                </c:pt>
                <c:pt idx="14">
                  <c:v>0.2</c:v>
                </c:pt>
                <c:pt idx="15" formatCode="0.0">
                  <c:v>0.5</c:v>
                </c:pt>
                <c:pt idx="16" formatCode="0.0">
                  <c:v>0.6</c:v>
                </c:pt>
                <c:pt idx="17" formatCode="0.0">
                  <c:v>0.7</c:v>
                </c:pt>
                <c:pt idx="18" formatCode="0.0">
                  <c:v>1.2</c:v>
                </c:pt>
                <c:pt idx="19" formatCode="0.0">
                  <c:v>1.4</c:v>
                </c:pt>
                <c:pt idx="20">
                  <c:v>2.2000000000000002</c:v>
                </c:pt>
                <c:pt idx="21">
                  <c:v>1.3</c:v>
                </c:pt>
                <c:pt idx="22">
                  <c:v>1.1000000000000001</c:v>
                </c:pt>
                <c:pt idx="23">
                  <c:v>0.6</c:v>
                </c:pt>
                <c:pt idx="24">
                  <c:v>1.1000000000000001</c:v>
                </c:pt>
                <c:pt idx="25">
                  <c:v>0.7</c:v>
                </c:pt>
                <c:pt idx="26">
                  <c:v>0.1</c:v>
                </c:pt>
                <c:pt idx="27">
                  <c:v>0.5</c:v>
                </c:pt>
                <c:pt idx="28">
                  <c:v>0.9</c:v>
                </c:pt>
                <c:pt idx="29">
                  <c:v>1.2</c:v>
                </c:pt>
                <c:pt idx="30">
                  <c:v>0.7</c:v>
                </c:pt>
                <c:pt idx="31">
                  <c:v>1</c:v>
                </c:pt>
                <c:pt idx="32">
                  <c:v>0.3</c:v>
                </c:pt>
                <c:pt idx="33">
                  <c:v>1.4</c:v>
                </c:pt>
                <c:pt idx="34">
                  <c:v>1.8</c:v>
                </c:pt>
                <c:pt idx="35">
                  <c:v>1.2</c:v>
                </c:pt>
                <c:pt idx="36">
                  <c:v>1.8</c:v>
                </c:pt>
                <c:pt idx="37">
                  <c:v>0.7</c:v>
                </c:pt>
                <c:pt idx="38">
                  <c:v>0.4</c:v>
                </c:pt>
                <c:pt idx="39">
                  <c:v>0.9</c:v>
                </c:pt>
                <c:pt idx="40">
                  <c:v>0.7</c:v>
                </c:pt>
                <c:pt idx="41">
                  <c:v>0.7</c:v>
                </c:pt>
                <c:pt idx="42">
                  <c:v>0.6</c:v>
                </c:pt>
                <c:pt idx="43">
                  <c:v>1.8</c:v>
                </c:pt>
                <c:pt idx="44">
                  <c:v>0.8</c:v>
                </c:pt>
                <c:pt idx="45">
                  <c:v>1.1000000000000001</c:v>
                </c:pt>
                <c:pt idx="46">
                  <c:v>0.5</c:v>
                </c:pt>
                <c:pt idx="47">
                  <c:v>0.7</c:v>
                </c:pt>
                <c:pt idx="48">
                  <c:v>0.5</c:v>
                </c:pt>
                <c:pt idx="49">
                  <c:v>0.8</c:v>
                </c:pt>
                <c:pt idx="50">
                  <c:v>0.7</c:v>
                </c:pt>
                <c:pt idx="51">
                  <c:v>0.8</c:v>
                </c:pt>
                <c:pt idx="52">
                  <c:v>0.6</c:v>
                </c:pt>
                <c:pt idx="53">
                  <c:v>1.4</c:v>
                </c:pt>
                <c:pt idx="54">
                  <c:v>0.8</c:v>
                </c:pt>
                <c:pt idx="55">
                  <c:v>0</c:v>
                </c:pt>
                <c:pt idx="56">
                  <c:v>0.8</c:v>
                </c:pt>
                <c:pt idx="57">
                  <c:v>1</c:v>
                </c:pt>
                <c:pt idx="58">
                  <c:v>1.8</c:v>
                </c:pt>
                <c:pt idx="59">
                  <c:v>1</c:v>
                </c:pt>
                <c:pt idx="60">
                  <c:v>0.9</c:v>
                </c:pt>
                <c:pt idx="61">
                  <c:v>0.4</c:v>
                </c:pt>
                <c:pt idx="62">
                  <c:v>0.3</c:v>
                </c:pt>
                <c:pt idx="63">
                  <c:v>0.5</c:v>
                </c:pt>
                <c:pt idx="64">
                  <c:v>0.7</c:v>
                </c:pt>
                <c:pt idx="65">
                  <c:v>0.8</c:v>
                </c:pt>
                <c:pt idx="66">
                  <c:v>1.8</c:v>
                </c:pt>
                <c:pt idx="67">
                  <c:v>1.2</c:v>
                </c:pt>
                <c:pt idx="68">
                  <c:v>1.6</c:v>
                </c:pt>
                <c:pt idx="69">
                  <c:v>1.1000000000000001</c:v>
                </c:pt>
                <c:pt idx="70">
                  <c:v>1.4</c:v>
                </c:pt>
                <c:pt idx="71">
                  <c:v>0.8</c:v>
                </c:pt>
                <c:pt idx="72">
                  <c:v>0.9</c:v>
                </c:pt>
                <c:pt idx="73">
                  <c:v>0.5</c:v>
                </c:pt>
                <c:pt idx="74">
                  <c:v>0.6</c:v>
                </c:pt>
                <c:pt idx="75">
                  <c:v>0.4</c:v>
                </c:pt>
                <c:pt idx="76">
                  <c:v>1.2</c:v>
                </c:pt>
                <c:pt idx="77">
                  <c:v>1.1000000000000001</c:v>
                </c:pt>
                <c:pt idx="78">
                  <c:v>0.8</c:v>
                </c:pt>
                <c:pt idx="79">
                  <c:v>1.1000000000000001</c:v>
                </c:pt>
                <c:pt idx="80">
                  <c:v>1</c:v>
                </c:pt>
                <c:pt idx="81">
                  <c:v>0.6</c:v>
                </c:pt>
                <c:pt idx="82">
                  <c:v>1.5</c:v>
                </c:pt>
                <c:pt idx="83">
                  <c:v>0.9</c:v>
                </c:pt>
                <c:pt idx="84">
                  <c:v>0.6</c:v>
                </c:pt>
                <c:pt idx="85">
                  <c:v>0.7</c:v>
                </c:pt>
                <c:pt idx="86">
                  <c:v>1.2</c:v>
                </c:pt>
                <c:pt idx="87">
                  <c:v>0.5</c:v>
                </c:pt>
                <c:pt idx="88">
                  <c:v>0.5</c:v>
                </c:pt>
                <c:pt idx="89">
                  <c:v>1.1000000000000001</c:v>
                </c:pt>
                <c:pt idx="90">
                  <c:v>0.7</c:v>
                </c:pt>
                <c:pt idx="91">
                  <c:v>4.7</c:v>
                </c:pt>
                <c:pt idx="92">
                  <c:v>1.9</c:v>
                </c:pt>
                <c:pt idx="93">
                  <c:v>7.4</c:v>
                </c:pt>
                <c:pt idx="94">
                  <c:v>2.4</c:v>
                </c:pt>
                <c:pt idx="95">
                  <c:v>0.1</c:v>
                </c:pt>
                <c:pt idx="96">
                  <c:v>0.3</c:v>
                </c:pt>
                <c:pt idx="97">
                  <c:v>0.4</c:v>
                </c:pt>
                <c:pt idx="98">
                  <c:v>0.5</c:v>
                </c:pt>
                <c:pt idx="99">
                  <c:v>0.7</c:v>
                </c:pt>
                <c:pt idx="100">
                  <c:v>0.5</c:v>
                </c:pt>
                <c:pt idx="101">
                  <c:v>0.5</c:v>
                </c:pt>
                <c:pt idx="102">
                  <c:v>0.6</c:v>
                </c:pt>
                <c:pt idx="103">
                  <c:v>1.2</c:v>
                </c:pt>
                <c:pt idx="104">
                  <c:v>0.6</c:v>
                </c:pt>
                <c:pt idx="105">
                  <c:v>1.1000000000000001</c:v>
                </c:pt>
              </c:numCache>
            </c:numRef>
          </c:val>
          <c:extLst>
            <c:ext xmlns:c16="http://schemas.microsoft.com/office/drawing/2014/chart" uri="{C3380CC4-5D6E-409C-BE32-E72D297353CC}">
              <c16:uniqueId val="{00000000-EA6E-4FC2-92C8-49D1D1667242}"/>
            </c:ext>
          </c:extLst>
        </c:ser>
        <c:ser>
          <c:idx val="3"/>
          <c:order val="3"/>
          <c:tx>
            <c:strRef>
              <c:f>'Air AW-DD2'!$F$9</c:f>
              <c:strCache>
                <c:ptCount val="1"/>
                <c:pt idx="0">
                  <c:v>Ash
(g/m2/month)</c:v>
                </c:pt>
              </c:strCache>
            </c:strRef>
          </c:tx>
          <c:spPr>
            <a:solidFill>
              <a:srgbClr val="A4C8E1"/>
            </a:solidFill>
          </c:spPr>
          <c:invertIfNegative val="0"/>
          <c:cat>
            <c:numRef>
              <c:f>'Air AW-DD2'!$B$10:$B$115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AW-DD2'!$F$10:$F$115</c:f>
              <c:numCache>
                <c:formatCode>General</c:formatCode>
                <c:ptCount val="106"/>
                <c:pt idx="0">
                  <c:v>1</c:v>
                </c:pt>
                <c:pt idx="1">
                  <c:v>0.2</c:v>
                </c:pt>
                <c:pt idx="2">
                  <c:v>0.2</c:v>
                </c:pt>
                <c:pt idx="3">
                  <c:v>0.2</c:v>
                </c:pt>
                <c:pt idx="4">
                  <c:v>0.2</c:v>
                </c:pt>
                <c:pt idx="5">
                  <c:v>0.4</c:v>
                </c:pt>
                <c:pt idx="6">
                  <c:v>0.4</c:v>
                </c:pt>
                <c:pt idx="7">
                  <c:v>0.2</c:v>
                </c:pt>
                <c:pt idx="8">
                  <c:v>0.2</c:v>
                </c:pt>
                <c:pt idx="9">
                  <c:v>0.2</c:v>
                </c:pt>
                <c:pt idx="10">
                  <c:v>0.2</c:v>
                </c:pt>
                <c:pt idx="11">
                  <c:v>0.2</c:v>
                </c:pt>
                <c:pt idx="12">
                  <c:v>0.2</c:v>
                </c:pt>
                <c:pt idx="13">
                  <c:v>0.1</c:v>
                </c:pt>
                <c:pt idx="14">
                  <c:v>0.2</c:v>
                </c:pt>
                <c:pt idx="15" formatCode="0.0">
                  <c:v>0.3</c:v>
                </c:pt>
                <c:pt idx="16" formatCode="0.0">
                  <c:v>0.5</c:v>
                </c:pt>
                <c:pt idx="17" formatCode="0.0">
                  <c:v>0.3</c:v>
                </c:pt>
                <c:pt idx="18" formatCode="0.0">
                  <c:v>0.7</c:v>
                </c:pt>
                <c:pt idx="19" formatCode="0.0">
                  <c:v>0.8</c:v>
                </c:pt>
                <c:pt idx="20">
                  <c:v>1.1000000000000001</c:v>
                </c:pt>
                <c:pt idx="21">
                  <c:v>0.5</c:v>
                </c:pt>
                <c:pt idx="22">
                  <c:v>0.6</c:v>
                </c:pt>
                <c:pt idx="23">
                  <c:v>0.3</c:v>
                </c:pt>
                <c:pt idx="24">
                  <c:v>0.2</c:v>
                </c:pt>
                <c:pt idx="25">
                  <c:v>0.2</c:v>
                </c:pt>
                <c:pt idx="26">
                  <c:v>0.1</c:v>
                </c:pt>
                <c:pt idx="27">
                  <c:v>0.3</c:v>
                </c:pt>
                <c:pt idx="28">
                  <c:v>0.3</c:v>
                </c:pt>
                <c:pt idx="29">
                  <c:v>0.3</c:v>
                </c:pt>
                <c:pt idx="30">
                  <c:v>0.3</c:v>
                </c:pt>
                <c:pt idx="31">
                  <c:v>0.5</c:v>
                </c:pt>
                <c:pt idx="32">
                  <c:v>0.1</c:v>
                </c:pt>
                <c:pt idx="33">
                  <c:v>0.3</c:v>
                </c:pt>
                <c:pt idx="34">
                  <c:v>0.7</c:v>
                </c:pt>
                <c:pt idx="35">
                  <c:v>0.5</c:v>
                </c:pt>
                <c:pt idx="36">
                  <c:v>0.6</c:v>
                </c:pt>
                <c:pt idx="37">
                  <c:v>0.4</c:v>
                </c:pt>
                <c:pt idx="38">
                  <c:v>0.2</c:v>
                </c:pt>
                <c:pt idx="39">
                  <c:v>0.7</c:v>
                </c:pt>
                <c:pt idx="40">
                  <c:v>0.4</c:v>
                </c:pt>
                <c:pt idx="41">
                  <c:v>0.3</c:v>
                </c:pt>
                <c:pt idx="42">
                  <c:v>0.4</c:v>
                </c:pt>
                <c:pt idx="43">
                  <c:v>1.1000000000000001</c:v>
                </c:pt>
                <c:pt idx="44">
                  <c:v>0.5</c:v>
                </c:pt>
                <c:pt idx="45">
                  <c:v>0.5</c:v>
                </c:pt>
                <c:pt idx="46">
                  <c:v>0.2</c:v>
                </c:pt>
                <c:pt idx="47">
                  <c:v>0.6</c:v>
                </c:pt>
                <c:pt idx="48">
                  <c:v>0.3</c:v>
                </c:pt>
                <c:pt idx="49">
                  <c:v>0.5</c:v>
                </c:pt>
                <c:pt idx="50">
                  <c:v>0.3</c:v>
                </c:pt>
                <c:pt idx="51">
                  <c:v>0.4</c:v>
                </c:pt>
                <c:pt idx="52">
                  <c:v>0.4</c:v>
                </c:pt>
                <c:pt idx="53">
                  <c:v>0.7</c:v>
                </c:pt>
                <c:pt idx="54">
                  <c:v>0.5</c:v>
                </c:pt>
                <c:pt idx="55">
                  <c:v>0</c:v>
                </c:pt>
                <c:pt idx="56">
                  <c:v>0.4</c:v>
                </c:pt>
                <c:pt idx="57">
                  <c:v>0.4</c:v>
                </c:pt>
                <c:pt idx="58">
                  <c:v>0.9</c:v>
                </c:pt>
                <c:pt idx="59">
                  <c:v>0.3</c:v>
                </c:pt>
                <c:pt idx="60">
                  <c:v>0.4</c:v>
                </c:pt>
                <c:pt idx="61">
                  <c:v>0.3</c:v>
                </c:pt>
                <c:pt idx="62">
                  <c:v>0.2</c:v>
                </c:pt>
                <c:pt idx="63">
                  <c:v>0.3</c:v>
                </c:pt>
                <c:pt idx="64">
                  <c:v>0.2</c:v>
                </c:pt>
                <c:pt idx="65">
                  <c:v>0.3</c:v>
                </c:pt>
                <c:pt idx="66">
                  <c:v>0.6</c:v>
                </c:pt>
                <c:pt idx="67">
                  <c:v>0.3</c:v>
                </c:pt>
                <c:pt idx="68">
                  <c:v>0.6</c:v>
                </c:pt>
                <c:pt idx="69">
                  <c:v>0.4</c:v>
                </c:pt>
                <c:pt idx="70">
                  <c:v>0.5</c:v>
                </c:pt>
                <c:pt idx="71">
                  <c:v>0.5</c:v>
                </c:pt>
                <c:pt idx="72">
                  <c:v>0.4</c:v>
                </c:pt>
                <c:pt idx="73">
                  <c:v>0.2</c:v>
                </c:pt>
                <c:pt idx="74">
                  <c:v>0.4</c:v>
                </c:pt>
                <c:pt idx="75">
                  <c:v>0.3</c:v>
                </c:pt>
                <c:pt idx="76">
                  <c:v>0.5</c:v>
                </c:pt>
                <c:pt idx="77">
                  <c:v>0.5</c:v>
                </c:pt>
                <c:pt idx="78">
                  <c:v>0.3</c:v>
                </c:pt>
                <c:pt idx="79">
                  <c:v>0.7</c:v>
                </c:pt>
                <c:pt idx="80">
                  <c:v>0.5</c:v>
                </c:pt>
                <c:pt idx="81">
                  <c:v>0.2</c:v>
                </c:pt>
                <c:pt idx="82">
                  <c:v>0.7</c:v>
                </c:pt>
                <c:pt idx="83">
                  <c:v>0.7</c:v>
                </c:pt>
                <c:pt idx="84">
                  <c:v>0.5</c:v>
                </c:pt>
                <c:pt idx="85">
                  <c:v>0.5</c:v>
                </c:pt>
                <c:pt idx="86">
                  <c:v>0.6</c:v>
                </c:pt>
                <c:pt idx="87">
                  <c:v>0.3</c:v>
                </c:pt>
                <c:pt idx="88">
                  <c:v>0.3</c:v>
                </c:pt>
                <c:pt idx="89">
                  <c:v>0.6</c:v>
                </c:pt>
                <c:pt idx="90">
                  <c:v>0.5</c:v>
                </c:pt>
                <c:pt idx="91">
                  <c:v>3.2</c:v>
                </c:pt>
                <c:pt idx="92">
                  <c:v>1.2</c:v>
                </c:pt>
                <c:pt idx="93">
                  <c:v>6.1</c:v>
                </c:pt>
                <c:pt idx="94">
                  <c:v>1.4</c:v>
                </c:pt>
                <c:pt idx="95">
                  <c:v>0.1</c:v>
                </c:pt>
                <c:pt idx="96">
                  <c:v>0.1</c:v>
                </c:pt>
                <c:pt idx="97">
                  <c:v>0.3</c:v>
                </c:pt>
                <c:pt idx="98">
                  <c:v>0.3</c:v>
                </c:pt>
                <c:pt idx="99">
                  <c:v>0.3</c:v>
                </c:pt>
                <c:pt idx="100">
                  <c:v>0.3</c:v>
                </c:pt>
                <c:pt idx="101">
                  <c:v>0.2</c:v>
                </c:pt>
                <c:pt idx="102">
                  <c:v>0.2</c:v>
                </c:pt>
                <c:pt idx="103">
                  <c:v>0.4</c:v>
                </c:pt>
                <c:pt idx="104">
                  <c:v>0.1</c:v>
                </c:pt>
                <c:pt idx="105">
                  <c:v>0.5</c:v>
                </c:pt>
              </c:numCache>
            </c:numRef>
          </c:val>
          <c:extLst>
            <c:ext xmlns:c16="http://schemas.microsoft.com/office/drawing/2014/chart" uri="{C3380CC4-5D6E-409C-BE32-E72D297353CC}">
              <c16:uniqueId val="{00000001-EA6E-4FC2-92C8-49D1D1667242}"/>
            </c:ext>
          </c:extLst>
        </c:ser>
        <c:ser>
          <c:idx val="4"/>
          <c:order val="4"/>
          <c:tx>
            <c:strRef>
              <c:f>'Air AW-DD2'!$G$9</c:f>
              <c:strCache>
                <c:ptCount val="1"/>
                <c:pt idx="0">
                  <c:v>Combustible Solids (g/m2/month)</c:v>
                </c:pt>
              </c:strCache>
            </c:strRef>
          </c:tx>
          <c:spPr>
            <a:solidFill>
              <a:srgbClr val="98A4AE"/>
            </a:solidFill>
          </c:spPr>
          <c:invertIfNegative val="0"/>
          <c:cat>
            <c:numRef>
              <c:f>'Air AW-DD2'!$B$10:$B$115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AW-DD2'!$G$10:$G$115</c:f>
              <c:numCache>
                <c:formatCode>General</c:formatCode>
                <c:ptCount val="106"/>
                <c:pt idx="0">
                  <c:v>0.2</c:v>
                </c:pt>
                <c:pt idx="1">
                  <c:v>0.1</c:v>
                </c:pt>
                <c:pt idx="2">
                  <c:v>0.1</c:v>
                </c:pt>
                <c:pt idx="3">
                  <c:v>0.1</c:v>
                </c:pt>
                <c:pt idx="4">
                  <c:v>0.3</c:v>
                </c:pt>
                <c:pt idx="5">
                  <c:v>0.6</c:v>
                </c:pt>
                <c:pt idx="6">
                  <c:v>0.5</c:v>
                </c:pt>
                <c:pt idx="7">
                  <c:v>0.3</c:v>
                </c:pt>
                <c:pt idx="8">
                  <c:v>0.1</c:v>
                </c:pt>
                <c:pt idx="9">
                  <c:v>0.2</c:v>
                </c:pt>
                <c:pt idx="10">
                  <c:v>0.3</c:v>
                </c:pt>
                <c:pt idx="11">
                  <c:v>0.1</c:v>
                </c:pt>
                <c:pt idx="12">
                  <c:v>0.5</c:v>
                </c:pt>
                <c:pt idx="13">
                  <c:v>0.1</c:v>
                </c:pt>
                <c:pt idx="14">
                  <c:v>0.1</c:v>
                </c:pt>
                <c:pt idx="15" formatCode="0.0">
                  <c:v>0.2</c:v>
                </c:pt>
                <c:pt idx="16" formatCode="0.0">
                  <c:v>0.1</c:v>
                </c:pt>
                <c:pt idx="17" formatCode="0.0">
                  <c:v>0.4</c:v>
                </c:pt>
                <c:pt idx="18" formatCode="0.0">
                  <c:v>0.5</c:v>
                </c:pt>
                <c:pt idx="19" formatCode="0.0">
                  <c:v>0.6</c:v>
                </c:pt>
                <c:pt idx="20">
                  <c:v>1.1000000000000001</c:v>
                </c:pt>
                <c:pt idx="21">
                  <c:v>0.8</c:v>
                </c:pt>
                <c:pt idx="22">
                  <c:v>0.5</c:v>
                </c:pt>
                <c:pt idx="23">
                  <c:v>0.3</c:v>
                </c:pt>
                <c:pt idx="24">
                  <c:v>0.9</c:v>
                </c:pt>
                <c:pt idx="25">
                  <c:v>0.5</c:v>
                </c:pt>
                <c:pt idx="26">
                  <c:v>0.1</c:v>
                </c:pt>
                <c:pt idx="27">
                  <c:v>0.2</c:v>
                </c:pt>
                <c:pt idx="28">
                  <c:v>0.6</c:v>
                </c:pt>
                <c:pt idx="29">
                  <c:v>0.9</c:v>
                </c:pt>
                <c:pt idx="30">
                  <c:v>0.4</c:v>
                </c:pt>
                <c:pt idx="31">
                  <c:v>0.5</c:v>
                </c:pt>
                <c:pt idx="32">
                  <c:v>0.2</c:v>
                </c:pt>
                <c:pt idx="33">
                  <c:v>1.1000000000000001</c:v>
                </c:pt>
                <c:pt idx="34">
                  <c:v>1.1000000000000001</c:v>
                </c:pt>
                <c:pt idx="35">
                  <c:v>0.7</c:v>
                </c:pt>
                <c:pt idx="36">
                  <c:v>1.2</c:v>
                </c:pt>
                <c:pt idx="37">
                  <c:v>0.3</c:v>
                </c:pt>
                <c:pt idx="38">
                  <c:v>0.2</c:v>
                </c:pt>
                <c:pt idx="39">
                  <c:v>0.2</c:v>
                </c:pt>
                <c:pt idx="40">
                  <c:v>0.3</c:v>
                </c:pt>
                <c:pt idx="41">
                  <c:v>0.4</c:v>
                </c:pt>
                <c:pt idx="42">
                  <c:v>0.2</c:v>
                </c:pt>
                <c:pt idx="43">
                  <c:v>0.7</c:v>
                </c:pt>
                <c:pt idx="44">
                  <c:v>0.3</c:v>
                </c:pt>
                <c:pt idx="45">
                  <c:v>0.6</c:v>
                </c:pt>
                <c:pt idx="46">
                  <c:v>0.3</c:v>
                </c:pt>
                <c:pt idx="47">
                  <c:v>0.1</c:v>
                </c:pt>
                <c:pt idx="48">
                  <c:v>0.2</c:v>
                </c:pt>
                <c:pt idx="49">
                  <c:v>0.3</c:v>
                </c:pt>
                <c:pt idx="50">
                  <c:v>0.4</c:v>
                </c:pt>
                <c:pt idx="51">
                  <c:v>0.4</c:v>
                </c:pt>
                <c:pt idx="52">
                  <c:v>0.2</c:v>
                </c:pt>
                <c:pt idx="53">
                  <c:v>0.7</c:v>
                </c:pt>
                <c:pt idx="54">
                  <c:v>0.3</c:v>
                </c:pt>
                <c:pt idx="55">
                  <c:v>0</c:v>
                </c:pt>
                <c:pt idx="56">
                  <c:v>0.4</c:v>
                </c:pt>
                <c:pt idx="57">
                  <c:v>0.6</c:v>
                </c:pt>
                <c:pt idx="58">
                  <c:v>0.9</c:v>
                </c:pt>
                <c:pt idx="59">
                  <c:v>0.7</c:v>
                </c:pt>
                <c:pt idx="60">
                  <c:v>0.5</c:v>
                </c:pt>
                <c:pt idx="61">
                  <c:v>0.1</c:v>
                </c:pt>
                <c:pt idx="62">
                  <c:v>0.1</c:v>
                </c:pt>
                <c:pt idx="63">
                  <c:v>0.2</c:v>
                </c:pt>
                <c:pt idx="64">
                  <c:v>0.5</c:v>
                </c:pt>
                <c:pt idx="65">
                  <c:v>0.5</c:v>
                </c:pt>
                <c:pt idx="66">
                  <c:v>1.2</c:v>
                </c:pt>
                <c:pt idx="67">
                  <c:v>0.9</c:v>
                </c:pt>
                <c:pt idx="68">
                  <c:v>1</c:v>
                </c:pt>
                <c:pt idx="69">
                  <c:v>0.7</c:v>
                </c:pt>
                <c:pt idx="70">
                  <c:v>0.9</c:v>
                </c:pt>
                <c:pt idx="71">
                  <c:v>0.3</c:v>
                </c:pt>
                <c:pt idx="72">
                  <c:v>0.5</c:v>
                </c:pt>
                <c:pt idx="73">
                  <c:v>0.3</c:v>
                </c:pt>
                <c:pt idx="74">
                  <c:v>0.2</c:v>
                </c:pt>
                <c:pt idx="75">
                  <c:v>0.1</c:v>
                </c:pt>
                <c:pt idx="76">
                  <c:v>0.7</c:v>
                </c:pt>
                <c:pt idx="77">
                  <c:v>0.6</c:v>
                </c:pt>
                <c:pt idx="78">
                  <c:v>0.5</c:v>
                </c:pt>
                <c:pt idx="79">
                  <c:v>0.4</c:v>
                </c:pt>
                <c:pt idx="80">
                  <c:v>0.5</c:v>
                </c:pt>
                <c:pt idx="81">
                  <c:v>0.4</c:v>
                </c:pt>
                <c:pt idx="82">
                  <c:v>0.8</c:v>
                </c:pt>
                <c:pt idx="83">
                  <c:v>0.2</c:v>
                </c:pt>
                <c:pt idx="84">
                  <c:v>0.1</c:v>
                </c:pt>
                <c:pt idx="85">
                  <c:v>0.2</c:v>
                </c:pt>
                <c:pt idx="86">
                  <c:v>0.6</c:v>
                </c:pt>
                <c:pt idx="87">
                  <c:v>0.2</c:v>
                </c:pt>
                <c:pt idx="88">
                  <c:v>0.2</c:v>
                </c:pt>
                <c:pt idx="89">
                  <c:v>0.5</c:v>
                </c:pt>
                <c:pt idx="90">
                  <c:v>0.2</c:v>
                </c:pt>
                <c:pt idx="91">
                  <c:v>1.5</c:v>
                </c:pt>
                <c:pt idx="92">
                  <c:v>0.7</c:v>
                </c:pt>
                <c:pt idx="93">
                  <c:v>1.3</c:v>
                </c:pt>
                <c:pt idx="94">
                  <c:v>1</c:v>
                </c:pt>
                <c:pt idx="95">
                  <c:v>0.1</c:v>
                </c:pt>
                <c:pt idx="96">
                  <c:v>0.2</c:v>
                </c:pt>
                <c:pt idx="97">
                  <c:v>0.1</c:v>
                </c:pt>
                <c:pt idx="98">
                  <c:v>0.2</c:v>
                </c:pt>
                <c:pt idx="99">
                  <c:v>0.4</c:v>
                </c:pt>
                <c:pt idx="100">
                  <c:v>0.2</c:v>
                </c:pt>
                <c:pt idx="101">
                  <c:v>0.3</c:v>
                </c:pt>
                <c:pt idx="102">
                  <c:v>0.4</c:v>
                </c:pt>
                <c:pt idx="103">
                  <c:v>0.8</c:v>
                </c:pt>
                <c:pt idx="104">
                  <c:v>0.5</c:v>
                </c:pt>
                <c:pt idx="105">
                  <c:v>0.6</c:v>
                </c:pt>
              </c:numCache>
            </c:numRef>
          </c:val>
          <c:extLst>
            <c:ext xmlns:c16="http://schemas.microsoft.com/office/drawing/2014/chart" uri="{C3380CC4-5D6E-409C-BE32-E72D297353CC}">
              <c16:uniqueId val="{00000002-EA6E-4FC2-92C8-49D1D1667242}"/>
            </c:ext>
          </c:extLst>
        </c:ser>
        <c:dLbls>
          <c:showLegendKey val="0"/>
          <c:showVal val="0"/>
          <c:showCatName val="0"/>
          <c:showSerName val="0"/>
          <c:showPercent val="0"/>
          <c:showBubbleSize val="0"/>
        </c:dLbls>
        <c:gapWidth val="150"/>
        <c:axId val="917881336"/>
        <c:axId val="1"/>
      </c:barChart>
      <c:lineChart>
        <c:grouping val="standard"/>
        <c:varyColors val="0"/>
        <c:ser>
          <c:idx val="1"/>
          <c:order val="1"/>
          <c:tx>
            <c:strRef>
              <c:f>'Air AW-DD2'!$I$9</c:f>
              <c:strCache>
                <c:ptCount val="1"/>
                <c:pt idx="0">
                  <c:v>Annual Average (Insoluble Solids)</c:v>
                </c:pt>
              </c:strCache>
            </c:strRef>
          </c:tx>
          <c:spPr>
            <a:ln>
              <a:solidFill>
                <a:srgbClr val="978C87"/>
              </a:solidFill>
            </a:ln>
          </c:spPr>
          <c:marker>
            <c:symbol val="none"/>
          </c:marker>
          <c:cat>
            <c:numRef>
              <c:f>'Air AW-DD2'!$B$10:$B$115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AW-DD2'!$I$10:$I$115</c:f>
              <c:numCache>
                <c:formatCode>0.0</c:formatCode>
                <c:ptCount val="106"/>
                <c:pt idx="0">
                  <c:v>0</c:v>
                </c:pt>
                <c:pt idx="1">
                  <c:v>0</c:v>
                </c:pt>
                <c:pt idx="2">
                  <c:v>0</c:v>
                </c:pt>
                <c:pt idx="3">
                  <c:v>0</c:v>
                </c:pt>
                <c:pt idx="4">
                  <c:v>0</c:v>
                </c:pt>
                <c:pt idx="5">
                  <c:v>0</c:v>
                </c:pt>
                <c:pt idx="6">
                  <c:v>0</c:v>
                </c:pt>
                <c:pt idx="7">
                  <c:v>0</c:v>
                </c:pt>
                <c:pt idx="8">
                  <c:v>0</c:v>
                </c:pt>
                <c:pt idx="9">
                  <c:v>0</c:v>
                </c:pt>
                <c:pt idx="10">
                  <c:v>0</c:v>
                </c:pt>
                <c:pt idx="11">
                  <c:v>0.52500000000000002</c:v>
                </c:pt>
                <c:pt idx="12">
                  <c:v>0.48333333333333334</c:v>
                </c:pt>
                <c:pt idx="13">
                  <c:v>0.47499999999999992</c:v>
                </c:pt>
                <c:pt idx="14">
                  <c:v>0.47500000000000003</c:v>
                </c:pt>
                <c:pt idx="15">
                  <c:v>0.49166666666666664</c:v>
                </c:pt>
                <c:pt idx="16">
                  <c:v>0.49999999999999994</c:v>
                </c:pt>
                <c:pt idx="17">
                  <c:v>0.47500000000000003</c:v>
                </c:pt>
                <c:pt idx="18">
                  <c:v>0.50000000000000011</c:v>
                </c:pt>
                <c:pt idx="19">
                  <c:v>0.57500000000000007</c:v>
                </c:pt>
                <c:pt idx="20">
                  <c:v>0.73333333333333339</c:v>
                </c:pt>
                <c:pt idx="21">
                  <c:v>0.80833333333333324</c:v>
                </c:pt>
                <c:pt idx="22">
                  <c:v>0.85833333333333328</c:v>
                </c:pt>
                <c:pt idx="23">
                  <c:v>0.8833333333333333</c:v>
                </c:pt>
                <c:pt idx="24">
                  <c:v>0.91666666666666652</c:v>
                </c:pt>
                <c:pt idx="25">
                  <c:v>0.96666666666666645</c:v>
                </c:pt>
                <c:pt idx="26">
                  <c:v>0.95833333333333315</c:v>
                </c:pt>
                <c:pt idx="27">
                  <c:v>0.95833333333333315</c:v>
                </c:pt>
                <c:pt idx="28">
                  <c:v>0.98333333333333328</c:v>
                </c:pt>
                <c:pt idx="29">
                  <c:v>1.0249999999999997</c:v>
                </c:pt>
                <c:pt idx="30">
                  <c:v>0.98333333333333306</c:v>
                </c:pt>
                <c:pt idx="31">
                  <c:v>0.94999999999999973</c:v>
                </c:pt>
                <c:pt idx="32">
                  <c:v>0.79166666666666685</c:v>
                </c:pt>
                <c:pt idx="33">
                  <c:v>0.80000000000000016</c:v>
                </c:pt>
                <c:pt idx="34">
                  <c:v>0.85833333333333339</c:v>
                </c:pt>
                <c:pt idx="35">
                  <c:v>0.90833333333333333</c:v>
                </c:pt>
                <c:pt idx="36">
                  <c:v>0.96666666666666667</c:v>
                </c:pt>
                <c:pt idx="37">
                  <c:v>0.96666666666666667</c:v>
                </c:pt>
                <c:pt idx="38">
                  <c:v>0.9916666666666667</c:v>
                </c:pt>
                <c:pt idx="39">
                  <c:v>1.0250000000000001</c:v>
                </c:pt>
                <c:pt idx="40">
                  <c:v>1.0083333333333333</c:v>
                </c:pt>
                <c:pt idx="41">
                  <c:v>0.96666666666666667</c:v>
                </c:pt>
                <c:pt idx="42">
                  <c:v>0.95833333333333315</c:v>
                </c:pt>
                <c:pt idx="43">
                  <c:v>1.0249999999999999</c:v>
                </c:pt>
                <c:pt idx="44">
                  <c:v>1.0666666666666667</c:v>
                </c:pt>
                <c:pt idx="45">
                  <c:v>1.0416666666666667</c:v>
                </c:pt>
                <c:pt idx="46">
                  <c:v>0.93333333333333346</c:v>
                </c:pt>
                <c:pt idx="47">
                  <c:v>0.89166666666666661</c:v>
                </c:pt>
                <c:pt idx="48">
                  <c:v>0.78333333333333321</c:v>
                </c:pt>
                <c:pt idx="49">
                  <c:v>0.79166666666666663</c:v>
                </c:pt>
                <c:pt idx="50">
                  <c:v>0.81666666666666676</c:v>
                </c:pt>
                <c:pt idx="51">
                  <c:v>0.80833333333333324</c:v>
                </c:pt>
                <c:pt idx="52">
                  <c:v>0.79999999999999993</c:v>
                </c:pt>
                <c:pt idx="53">
                  <c:v>0.85833333333333339</c:v>
                </c:pt>
                <c:pt idx="54">
                  <c:v>0.87500000000000011</c:v>
                </c:pt>
                <c:pt idx="55">
                  <c:v>0.79090909090909101</c:v>
                </c:pt>
                <c:pt idx="56">
                  <c:v>0.79090909090909089</c:v>
                </c:pt>
                <c:pt idx="57">
                  <c:v>0.78181818181818175</c:v>
                </c:pt>
                <c:pt idx="58">
                  <c:v>0.9</c:v>
                </c:pt>
                <c:pt idx="59">
                  <c:v>0.92727272727272725</c:v>
                </c:pt>
                <c:pt idx="60">
                  <c:v>0.96363636363636362</c:v>
                </c:pt>
                <c:pt idx="61">
                  <c:v>0.92727272727272725</c:v>
                </c:pt>
                <c:pt idx="62">
                  <c:v>0.89090909090909098</c:v>
                </c:pt>
                <c:pt idx="63">
                  <c:v>0.86363636363636365</c:v>
                </c:pt>
                <c:pt idx="64">
                  <c:v>0.87272727272727268</c:v>
                </c:pt>
                <c:pt idx="65">
                  <c:v>0.81818181818181834</c:v>
                </c:pt>
                <c:pt idx="66">
                  <c:v>0.90909090909090928</c:v>
                </c:pt>
                <c:pt idx="67">
                  <c:v>0.93333333333333346</c:v>
                </c:pt>
                <c:pt idx="68">
                  <c:v>1</c:v>
                </c:pt>
                <c:pt idx="69">
                  <c:v>1.0083333333333331</c:v>
                </c:pt>
                <c:pt idx="70">
                  <c:v>0.97499999999999998</c:v>
                </c:pt>
                <c:pt idx="71">
                  <c:v>0.95833333333333337</c:v>
                </c:pt>
                <c:pt idx="72">
                  <c:v>0.95833333333333348</c:v>
                </c:pt>
                <c:pt idx="73">
                  <c:v>0.96666666666666679</c:v>
                </c:pt>
                <c:pt idx="74">
                  <c:v>0.9916666666666667</c:v>
                </c:pt>
                <c:pt idx="75">
                  <c:v>0.98333333333333339</c:v>
                </c:pt>
                <c:pt idx="76">
                  <c:v>1.0250000000000001</c:v>
                </c:pt>
                <c:pt idx="77">
                  <c:v>1.0499999999999998</c:v>
                </c:pt>
                <c:pt idx="78">
                  <c:v>0.96666666666666667</c:v>
                </c:pt>
                <c:pt idx="79">
                  <c:v>0.95833333333333337</c:v>
                </c:pt>
                <c:pt idx="80">
                  <c:v>0.90833333333333333</c:v>
                </c:pt>
                <c:pt idx="81">
                  <c:v>0.8666666666666667</c:v>
                </c:pt>
                <c:pt idx="82">
                  <c:v>0.875</c:v>
                </c:pt>
                <c:pt idx="83">
                  <c:v>0.8833333333333333</c:v>
                </c:pt>
                <c:pt idx="84">
                  <c:v>0.85833333333333339</c:v>
                </c:pt>
                <c:pt idx="85">
                  <c:v>0.875</c:v>
                </c:pt>
                <c:pt idx="86">
                  <c:v>0.92499999999999982</c:v>
                </c:pt>
                <c:pt idx="87">
                  <c:v>0.93333333333333313</c:v>
                </c:pt>
                <c:pt idx="88">
                  <c:v>0.87499999999999989</c:v>
                </c:pt>
                <c:pt idx="89">
                  <c:v>0.875</c:v>
                </c:pt>
                <c:pt idx="90">
                  <c:v>0.8666666666666667</c:v>
                </c:pt>
                <c:pt idx="91">
                  <c:v>1.1666666666666667</c:v>
                </c:pt>
                <c:pt idx="92">
                  <c:v>1.2416666666666667</c:v>
                </c:pt>
                <c:pt idx="93">
                  <c:v>1.8083333333333336</c:v>
                </c:pt>
                <c:pt idx="94">
                  <c:v>1.8833333333333335</c:v>
                </c:pt>
                <c:pt idx="95">
                  <c:v>1.8166666666666667</c:v>
                </c:pt>
                <c:pt idx="96">
                  <c:v>1.791666666666667</c:v>
                </c:pt>
                <c:pt idx="97">
                  <c:v>1.7666666666666666</c:v>
                </c:pt>
                <c:pt idx="98">
                  <c:v>1.7083333333333333</c:v>
                </c:pt>
                <c:pt idx="99">
                  <c:v>1.7249999999999999</c:v>
                </c:pt>
                <c:pt idx="100">
                  <c:v>1.7249999999999999</c:v>
                </c:pt>
                <c:pt idx="101">
                  <c:v>1.675</c:v>
                </c:pt>
                <c:pt idx="102">
                  <c:v>1.6666666666666667</c:v>
                </c:pt>
                <c:pt idx="103">
                  <c:v>1.375</c:v>
                </c:pt>
                <c:pt idx="104">
                  <c:v>1.2666666666666666</c:v>
                </c:pt>
                <c:pt idx="105">
                  <c:v>0.74166666666666659</c:v>
                </c:pt>
              </c:numCache>
            </c:numRef>
          </c:val>
          <c:smooth val="0"/>
          <c:extLst>
            <c:ext xmlns:c16="http://schemas.microsoft.com/office/drawing/2014/chart" uri="{C3380CC4-5D6E-409C-BE32-E72D297353CC}">
              <c16:uniqueId val="{00000003-EA6E-4FC2-92C8-49D1D1667242}"/>
            </c:ext>
          </c:extLst>
        </c:ser>
        <c:ser>
          <c:idx val="2"/>
          <c:order val="2"/>
          <c:tx>
            <c:strRef>
              <c:f>'Air AW-DD2'!$J$9</c:f>
              <c:strCache>
                <c:ptCount val="1"/>
                <c:pt idx="0">
                  <c:v>Amenity Goal</c:v>
                </c:pt>
              </c:strCache>
            </c:strRef>
          </c:tx>
          <c:spPr>
            <a:ln>
              <a:solidFill>
                <a:srgbClr val="86647A"/>
              </a:solidFill>
            </a:ln>
          </c:spPr>
          <c:marker>
            <c:symbol val="none"/>
          </c:marker>
          <c:cat>
            <c:numRef>
              <c:f>'Air AW-DD2'!$B$10:$B$115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AW-DD2'!$J$10:$J$115</c:f>
              <c:numCache>
                <c:formatCode>General</c:formatCode>
                <c:ptCount val="10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formatCode="0">
                  <c:v>4</c:v>
                </c:pt>
                <c:pt idx="77" formatCode="0">
                  <c:v>4</c:v>
                </c:pt>
                <c:pt idx="78" formatCode="0">
                  <c:v>4</c:v>
                </c:pt>
                <c:pt idx="79" formatCode="0">
                  <c:v>4</c:v>
                </c:pt>
                <c:pt idx="80" formatCode="0">
                  <c:v>4</c:v>
                </c:pt>
                <c:pt idx="81" formatCode="0">
                  <c:v>4</c:v>
                </c:pt>
                <c:pt idx="82" formatCode="0">
                  <c:v>4</c:v>
                </c:pt>
                <c:pt idx="83" formatCode="0">
                  <c:v>4</c:v>
                </c:pt>
                <c:pt idx="84" formatCode="0">
                  <c:v>4</c:v>
                </c:pt>
                <c:pt idx="85" formatCode="0">
                  <c:v>4</c:v>
                </c:pt>
                <c:pt idx="86" formatCode="0">
                  <c:v>4</c:v>
                </c:pt>
                <c:pt idx="87" formatCode="0">
                  <c:v>4</c:v>
                </c:pt>
                <c:pt idx="88" formatCode="0">
                  <c:v>4</c:v>
                </c:pt>
                <c:pt idx="89" formatCode="0">
                  <c:v>4</c:v>
                </c:pt>
                <c:pt idx="90" formatCode="0">
                  <c:v>4</c:v>
                </c:pt>
                <c:pt idx="91" formatCode="0">
                  <c:v>4</c:v>
                </c:pt>
                <c:pt idx="92" formatCode="0">
                  <c:v>4</c:v>
                </c:pt>
                <c:pt idx="93" formatCode="0">
                  <c:v>4</c:v>
                </c:pt>
                <c:pt idx="94" formatCode="0">
                  <c:v>4</c:v>
                </c:pt>
                <c:pt idx="95" formatCode="0">
                  <c:v>4</c:v>
                </c:pt>
                <c:pt idx="96" formatCode="0">
                  <c:v>4</c:v>
                </c:pt>
                <c:pt idx="97" formatCode="0">
                  <c:v>4</c:v>
                </c:pt>
                <c:pt idx="98" formatCode="0">
                  <c:v>4</c:v>
                </c:pt>
                <c:pt idx="99" formatCode="0">
                  <c:v>4</c:v>
                </c:pt>
                <c:pt idx="100" formatCode="0">
                  <c:v>4</c:v>
                </c:pt>
                <c:pt idx="101" formatCode="0">
                  <c:v>4</c:v>
                </c:pt>
                <c:pt idx="102" formatCode="0">
                  <c:v>4</c:v>
                </c:pt>
                <c:pt idx="103" formatCode="0">
                  <c:v>4</c:v>
                </c:pt>
                <c:pt idx="104" formatCode="0">
                  <c:v>4</c:v>
                </c:pt>
                <c:pt idx="105" formatCode="0">
                  <c:v>4</c:v>
                </c:pt>
              </c:numCache>
            </c:numRef>
          </c:val>
          <c:smooth val="0"/>
          <c:extLst>
            <c:ext xmlns:c16="http://schemas.microsoft.com/office/drawing/2014/chart" uri="{C3380CC4-5D6E-409C-BE32-E72D297353CC}">
              <c16:uniqueId val="{00000004-EA6E-4FC2-92C8-49D1D1667242}"/>
            </c:ext>
          </c:extLst>
        </c:ser>
        <c:dLbls>
          <c:showLegendKey val="0"/>
          <c:showVal val="0"/>
          <c:showCatName val="0"/>
          <c:showSerName val="0"/>
          <c:showPercent val="0"/>
          <c:showBubbleSize val="0"/>
        </c:dLbls>
        <c:marker val="1"/>
        <c:smooth val="0"/>
        <c:axId val="917881336"/>
        <c:axId val="1"/>
      </c:lineChart>
      <c:catAx>
        <c:axId val="91788133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7881336"/>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legendEntry>
        <c:idx val="4"/>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Insoluble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667590708465E-2"/>
          <c:y val="2.0240321522309711E-2"/>
        </c:manualLayout>
      </c:layout>
      <c:overlay val="0"/>
    </c:title>
    <c:autoTitleDeleted val="0"/>
    <c:plotArea>
      <c:layout/>
      <c:barChart>
        <c:barDir val="col"/>
        <c:grouping val="clustered"/>
        <c:varyColors val="0"/>
        <c:ser>
          <c:idx val="0"/>
          <c:order val="0"/>
          <c:tx>
            <c:strRef>
              <c:f>'Air AW-DD2'!$H$9</c:f>
              <c:strCache>
                <c:ptCount val="1"/>
                <c:pt idx="0">
                  <c:v>Insoluble Solids (g/m2/month)</c:v>
                </c:pt>
              </c:strCache>
            </c:strRef>
          </c:tx>
          <c:spPr>
            <a:solidFill>
              <a:schemeClr val="tx1"/>
            </a:solidFill>
          </c:spPr>
          <c:invertIfNegative val="0"/>
          <c:cat>
            <c:numRef>
              <c:f>'Air AW-DD2'!$B$10:$B$115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AW-DD2'!$H$10:$H$115</c:f>
              <c:numCache>
                <c:formatCode>General</c:formatCode>
                <c:ptCount val="106"/>
                <c:pt idx="0">
                  <c:v>1.2</c:v>
                </c:pt>
                <c:pt idx="1">
                  <c:v>0.2</c:v>
                </c:pt>
                <c:pt idx="2">
                  <c:v>0.2</c:v>
                </c:pt>
                <c:pt idx="3">
                  <c:v>0.3</c:v>
                </c:pt>
                <c:pt idx="4">
                  <c:v>0.5</c:v>
                </c:pt>
                <c:pt idx="5">
                  <c:v>1</c:v>
                </c:pt>
                <c:pt idx="6">
                  <c:v>0.9</c:v>
                </c:pt>
                <c:pt idx="7">
                  <c:v>0.5</c:v>
                </c:pt>
                <c:pt idx="8">
                  <c:v>0.3</c:v>
                </c:pt>
                <c:pt idx="9">
                  <c:v>0.4</c:v>
                </c:pt>
                <c:pt idx="10">
                  <c:v>0.5</c:v>
                </c:pt>
                <c:pt idx="11">
                  <c:v>0.3</c:v>
                </c:pt>
                <c:pt idx="12">
                  <c:v>0.7</c:v>
                </c:pt>
                <c:pt idx="13">
                  <c:v>0.1</c:v>
                </c:pt>
                <c:pt idx="14">
                  <c:v>0.2</c:v>
                </c:pt>
                <c:pt idx="15" formatCode="0.0">
                  <c:v>0.5</c:v>
                </c:pt>
                <c:pt idx="16" formatCode="0.0">
                  <c:v>0.6</c:v>
                </c:pt>
                <c:pt idx="17" formatCode="0.0">
                  <c:v>0.7</c:v>
                </c:pt>
                <c:pt idx="18" formatCode="0.0">
                  <c:v>1.2</c:v>
                </c:pt>
                <c:pt idx="19" formatCode="0.0">
                  <c:v>1.4</c:v>
                </c:pt>
                <c:pt idx="20">
                  <c:v>2.2000000000000002</c:v>
                </c:pt>
                <c:pt idx="21">
                  <c:v>1.3</c:v>
                </c:pt>
                <c:pt idx="22">
                  <c:v>1.1000000000000001</c:v>
                </c:pt>
                <c:pt idx="23">
                  <c:v>0.6</c:v>
                </c:pt>
                <c:pt idx="24">
                  <c:v>1.1000000000000001</c:v>
                </c:pt>
                <c:pt idx="25">
                  <c:v>0.7</c:v>
                </c:pt>
                <c:pt idx="26">
                  <c:v>0.1</c:v>
                </c:pt>
                <c:pt idx="27">
                  <c:v>0.5</c:v>
                </c:pt>
                <c:pt idx="28">
                  <c:v>0.9</c:v>
                </c:pt>
                <c:pt idx="29">
                  <c:v>1.2</c:v>
                </c:pt>
                <c:pt idx="30">
                  <c:v>0.7</c:v>
                </c:pt>
                <c:pt idx="31">
                  <c:v>1</c:v>
                </c:pt>
                <c:pt idx="32">
                  <c:v>0.3</c:v>
                </c:pt>
                <c:pt idx="33">
                  <c:v>1.4</c:v>
                </c:pt>
                <c:pt idx="34">
                  <c:v>1.8</c:v>
                </c:pt>
                <c:pt idx="35">
                  <c:v>1.2</c:v>
                </c:pt>
                <c:pt idx="36">
                  <c:v>1.8</c:v>
                </c:pt>
                <c:pt idx="37">
                  <c:v>0.7</c:v>
                </c:pt>
                <c:pt idx="38">
                  <c:v>0.4</c:v>
                </c:pt>
                <c:pt idx="39">
                  <c:v>0.9</c:v>
                </c:pt>
                <c:pt idx="40">
                  <c:v>0.7</c:v>
                </c:pt>
                <c:pt idx="41">
                  <c:v>0.7</c:v>
                </c:pt>
                <c:pt idx="42">
                  <c:v>0.6</c:v>
                </c:pt>
                <c:pt idx="43">
                  <c:v>1.8</c:v>
                </c:pt>
                <c:pt idx="44">
                  <c:v>0.8</c:v>
                </c:pt>
                <c:pt idx="45">
                  <c:v>1.1000000000000001</c:v>
                </c:pt>
                <c:pt idx="46">
                  <c:v>0.5</c:v>
                </c:pt>
                <c:pt idx="47">
                  <c:v>0.7</c:v>
                </c:pt>
                <c:pt idx="48">
                  <c:v>0.5</c:v>
                </c:pt>
                <c:pt idx="49">
                  <c:v>0.8</c:v>
                </c:pt>
                <c:pt idx="50">
                  <c:v>0.7</c:v>
                </c:pt>
                <c:pt idx="51">
                  <c:v>0.8</c:v>
                </c:pt>
                <c:pt idx="52">
                  <c:v>0.6</c:v>
                </c:pt>
                <c:pt idx="53">
                  <c:v>1.4</c:v>
                </c:pt>
                <c:pt idx="54">
                  <c:v>0.8</c:v>
                </c:pt>
                <c:pt idx="55">
                  <c:v>0</c:v>
                </c:pt>
                <c:pt idx="56">
                  <c:v>0.8</c:v>
                </c:pt>
                <c:pt idx="57">
                  <c:v>1</c:v>
                </c:pt>
                <c:pt idx="58">
                  <c:v>1.8</c:v>
                </c:pt>
                <c:pt idx="59">
                  <c:v>1</c:v>
                </c:pt>
                <c:pt idx="60">
                  <c:v>0.9</c:v>
                </c:pt>
                <c:pt idx="61">
                  <c:v>0.4</c:v>
                </c:pt>
                <c:pt idx="62">
                  <c:v>0.3</c:v>
                </c:pt>
                <c:pt idx="63">
                  <c:v>0.5</c:v>
                </c:pt>
                <c:pt idx="64">
                  <c:v>0.7</c:v>
                </c:pt>
                <c:pt idx="65">
                  <c:v>0.8</c:v>
                </c:pt>
                <c:pt idx="66">
                  <c:v>1.8</c:v>
                </c:pt>
                <c:pt idx="67">
                  <c:v>1.2</c:v>
                </c:pt>
                <c:pt idx="68">
                  <c:v>1.6</c:v>
                </c:pt>
                <c:pt idx="69">
                  <c:v>1.1000000000000001</c:v>
                </c:pt>
                <c:pt idx="70">
                  <c:v>1.4</c:v>
                </c:pt>
                <c:pt idx="71">
                  <c:v>0.8</c:v>
                </c:pt>
                <c:pt idx="72">
                  <c:v>0.9</c:v>
                </c:pt>
                <c:pt idx="73">
                  <c:v>0.5</c:v>
                </c:pt>
                <c:pt idx="74">
                  <c:v>0.6</c:v>
                </c:pt>
                <c:pt idx="75">
                  <c:v>0.4</c:v>
                </c:pt>
                <c:pt idx="76">
                  <c:v>1.2</c:v>
                </c:pt>
                <c:pt idx="77">
                  <c:v>1.1000000000000001</c:v>
                </c:pt>
                <c:pt idx="78">
                  <c:v>0.8</c:v>
                </c:pt>
                <c:pt idx="79">
                  <c:v>1.1000000000000001</c:v>
                </c:pt>
                <c:pt idx="80">
                  <c:v>1</c:v>
                </c:pt>
                <c:pt idx="81">
                  <c:v>0.6</c:v>
                </c:pt>
                <c:pt idx="82">
                  <c:v>1.5</c:v>
                </c:pt>
                <c:pt idx="83">
                  <c:v>0.9</c:v>
                </c:pt>
                <c:pt idx="84">
                  <c:v>0.6</c:v>
                </c:pt>
                <c:pt idx="85">
                  <c:v>0.7</c:v>
                </c:pt>
                <c:pt idx="86">
                  <c:v>1.2</c:v>
                </c:pt>
                <c:pt idx="87">
                  <c:v>0.5</c:v>
                </c:pt>
                <c:pt idx="88">
                  <c:v>0.5</c:v>
                </c:pt>
                <c:pt idx="89">
                  <c:v>1.1000000000000001</c:v>
                </c:pt>
                <c:pt idx="90">
                  <c:v>0.7</c:v>
                </c:pt>
                <c:pt idx="91">
                  <c:v>4.7</c:v>
                </c:pt>
                <c:pt idx="92">
                  <c:v>1.9</c:v>
                </c:pt>
                <c:pt idx="93">
                  <c:v>7.4</c:v>
                </c:pt>
                <c:pt idx="94">
                  <c:v>2.4</c:v>
                </c:pt>
                <c:pt idx="95">
                  <c:v>0.1</c:v>
                </c:pt>
                <c:pt idx="96">
                  <c:v>0.3</c:v>
                </c:pt>
                <c:pt idx="97">
                  <c:v>0.4</c:v>
                </c:pt>
                <c:pt idx="98">
                  <c:v>0.5</c:v>
                </c:pt>
                <c:pt idx="99">
                  <c:v>0.7</c:v>
                </c:pt>
                <c:pt idx="100">
                  <c:v>0.5</c:v>
                </c:pt>
                <c:pt idx="101">
                  <c:v>0.5</c:v>
                </c:pt>
                <c:pt idx="102">
                  <c:v>0.6</c:v>
                </c:pt>
                <c:pt idx="103">
                  <c:v>1.2</c:v>
                </c:pt>
                <c:pt idx="104">
                  <c:v>0.6</c:v>
                </c:pt>
                <c:pt idx="105">
                  <c:v>1.1000000000000001</c:v>
                </c:pt>
              </c:numCache>
            </c:numRef>
          </c:val>
          <c:extLst>
            <c:ext xmlns:c16="http://schemas.microsoft.com/office/drawing/2014/chart" uri="{C3380CC4-5D6E-409C-BE32-E72D297353CC}">
              <c16:uniqueId val="{00000000-3EF3-49C9-BDD6-2A721F33AEE3}"/>
            </c:ext>
          </c:extLst>
        </c:ser>
        <c:dLbls>
          <c:showLegendKey val="0"/>
          <c:showVal val="0"/>
          <c:showCatName val="0"/>
          <c:showSerName val="0"/>
          <c:showPercent val="0"/>
          <c:showBubbleSize val="0"/>
        </c:dLbls>
        <c:gapWidth val="150"/>
        <c:axId val="917902328"/>
        <c:axId val="1"/>
      </c:barChart>
      <c:lineChart>
        <c:grouping val="standard"/>
        <c:varyColors val="0"/>
        <c:ser>
          <c:idx val="1"/>
          <c:order val="1"/>
          <c:tx>
            <c:strRef>
              <c:f>'Air AW-DD2'!$I$9</c:f>
              <c:strCache>
                <c:ptCount val="1"/>
                <c:pt idx="0">
                  <c:v>Annual Average (Insoluble Solids)</c:v>
                </c:pt>
              </c:strCache>
            </c:strRef>
          </c:tx>
          <c:marker>
            <c:symbol val="none"/>
          </c:marker>
          <c:cat>
            <c:numRef>
              <c:f>'Air AW-DD2'!$B$10:$B$115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AW-DD2'!$I$10:$I$115</c:f>
              <c:numCache>
                <c:formatCode>0.0</c:formatCode>
                <c:ptCount val="106"/>
                <c:pt idx="0">
                  <c:v>0</c:v>
                </c:pt>
                <c:pt idx="1">
                  <c:v>0</c:v>
                </c:pt>
                <c:pt idx="2">
                  <c:v>0</c:v>
                </c:pt>
                <c:pt idx="3">
                  <c:v>0</c:v>
                </c:pt>
                <c:pt idx="4">
                  <c:v>0</c:v>
                </c:pt>
                <c:pt idx="5">
                  <c:v>0</c:v>
                </c:pt>
                <c:pt idx="6">
                  <c:v>0</c:v>
                </c:pt>
                <c:pt idx="7">
                  <c:v>0</c:v>
                </c:pt>
                <c:pt idx="8">
                  <c:v>0</c:v>
                </c:pt>
                <c:pt idx="9">
                  <c:v>0</c:v>
                </c:pt>
                <c:pt idx="10">
                  <c:v>0</c:v>
                </c:pt>
                <c:pt idx="11">
                  <c:v>0.52500000000000002</c:v>
                </c:pt>
                <c:pt idx="12">
                  <c:v>0.48333333333333334</c:v>
                </c:pt>
                <c:pt idx="13">
                  <c:v>0.47499999999999992</c:v>
                </c:pt>
                <c:pt idx="14">
                  <c:v>0.47500000000000003</c:v>
                </c:pt>
                <c:pt idx="15">
                  <c:v>0.49166666666666664</c:v>
                </c:pt>
                <c:pt idx="16">
                  <c:v>0.49999999999999994</c:v>
                </c:pt>
                <c:pt idx="17">
                  <c:v>0.47500000000000003</c:v>
                </c:pt>
                <c:pt idx="18">
                  <c:v>0.50000000000000011</c:v>
                </c:pt>
                <c:pt idx="19">
                  <c:v>0.57500000000000007</c:v>
                </c:pt>
                <c:pt idx="20">
                  <c:v>0.73333333333333339</c:v>
                </c:pt>
                <c:pt idx="21">
                  <c:v>0.80833333333333324</c:v>
                </c:pt>
                <c:pt idx="22">
                  <c:v>0.85833333333333328</c:v>
                </c:pt>
                <c:pt idx="23">
                  <c:v>0.8833333333333333</c:v>
                </c:pt>
                <c:pt idx="24">
                  <c:v>0.91666666666666652</c:v>
                </c:pt>
                <c:pt idx="25">
                  <c:v>0.96666666666666645</c:v>
                </c:pt>
                <c:pt idx="26">
                  <c:v>0.95833333333333315</c:v>
                </c:pt>
                <c:pt idx="27">
                  <c:v>0.95833333333333315</c:v>
                </c:pt>
                <c:pt idx="28">
                  <c:v>0.98333333333333328</c:v>
                </c:pt>
                <c:pt idx="29">
                  <c:v>1.0249999999999997</c:v>
                </c:pt>
                <c:pt idx="30">
                  <c:v>0.98333333333333306</c:v>
                </c:pt>
                <c:pt idx="31">
                  <c:v>0.94999999999999973</c:v>
                </c:pt>
                <c:pt idx="32">
                  <c:v>0.79166666666666685</c:v>
                </c:pt>
                <c:pt idx="33">
                  <c:v>0.80000000000000016</c:v>
                </c:pt>
                <c:pt idx="34">
                  <c:v>0.85833333333333339</c:v>
                </c:pt>
                <c:pt idx="35">
                  <c:v>0.90833333333333333</c:v>
                </c:pt>
                <c:pt idx="36">
                  <c:v>0.96666666666666667</c:v>
                </c:pt>
                <c:pt idx="37">
                  <c:v>0.96666666666666667</c:v>
                </c:pt>
                <c:pt idx="38">
                  <c:v>0.9916666666666667</c:v>
                </c:pt>
                <c:pt idx="39">
                  <c:v>1.0250000000000001</c:v>
                </c:pt>
                <c:pt idx="40">
                  <c:v>1.0083333333333333</c:v>
                </c:pt>
                <c:pt idx="41">
                  <c:v>0.96666666666666667</c:v>
                </c:pt>
                <c:pt idx="42">
                  <c:v>0.95833333333333315</c:v>
                </c:pt>
                <c:pt idx="43">
                  <c:v>1.0249999999999999</c:v>
                </c:pt>
                <c:pt idx="44">
                  <c:v>1.0666666666666667</c:v>
                </c:pt>
                <c:pt idx="45">
                  <c:v>1.0416666666666667</c:v>
                </c:pt>
                <c:pt idx="46">
                  <c:v>0.93333333333333346</c:v>
                </c:pt>
                <c:pt idx="47">
                  <c:v>0.89166666666666661</c:v>
                </c:pt>
                <c:pt idx="48">
                  <c:v>0.78333333333333321</c:v>
                </c:pt>
                <c:pt idx="49">
                  <c:v>0.79166666666666663</c:v>
                </c:pt>
                <c:pt idx="50">
                  <c:v>0.81666666666666676</c:v>
                </c:pt>
                <c:pt idx="51">
                  <c:v>0.80833333333333324</c:v>
                </c:pt>
                <c:pt idx="52">
                  <c:v>0.79999999999999993</c:v>
                </c:pt>
                <c:pt idx="53">
                  <c:v>0.85833333333333339</c:v>
                </c:pt>
                <c:pt idx="54">
                  <c:v>0.87500000000000011</c:v>
                </c:pt>
                <c:pt idx="55">
                  <c:v>0.79090909090909101</c:v>
                </c:pt>
                <c:pt idx="56">
                  <c:v>0.79090909090909089</c:v>
                </c:pt>
                <c:pt idx="57">
                  <c:v>0.78181818181818175</c:v>
                </c:pt>
                <c:pt idx="58">
                  <c:v>0.9</c:v>
                </c:pt>
                <c:pt idx="59">
                  <c:v>0.92727272727272725</c:v>
                </c:pt>
                <c:pt idx="60">
                  <c:v>0.96363636363636362</c:v>
                </c:pt>
                <c:pt idx="61">
                  <c:v>0.92727272727272725</c:v>
                </c:pt>
                <c:pt idx="62">
                  <c:v>0.89090909090909098</c:v>
                </c:pt>
                <c:pt idx="63">
                  <c:v>0.86363636363636365</c:v>
                </c:pt>
                <c:pt idx="64">
                  <c:v>0.87272727272727268</c:v>
                </c:pt>
                <c:pt idx="65">
                  <c:v>0.81818181818181834</c:v>
                </c:pt>
                <c:pt idx="66">
                  <c:v>0.90909090909090928</c:v>
                </c:pt>
                <c:pt idx="67">
                  <c:v>0.93333333333333346</c:v>
                </c:pt>
                <c:pt idx="68">
                  <c:v>1</c:v>
                </c:pt>
                <c:pt idx="69">
                  <c:v>1.0083333333333331</c:v>
                </c:pt>
                <c:pt idx="70">
                  <c:v>0.97499999999999998</c:v>
                </c:pt>
                <c:pt idx="71">
                  <c:v>0.95833333333333337</c:v>
                </c:pt>
                <c:pt idx="72">
                  <c:v>0.95833333333333348</c:v>
                </c:pt>
                <c:pt idx="73">
                  <c:v>0.96666666666666679</c:v>
                </c:pt>
                <c:pt idx="74">
                  <c:v>0.9916666666666667</c:v>
                </c:pt>
                <c:pt idx="75">
                  <c:v>0.98333333333333339</c:v>
                </c:pt>
                <c:pt idx="76">
                  <c:v>1.0250000000000001</c:v>
                </c:pt>
                <c:pt idx="77">
                  <c:v>1.0499999999999998</c:v>
                </c:pt>
                <c:pt idx="78">
                  <c:v>0.96666666666666667</c:v>
                </c:pt>
                <c:pt idx="79">
                  <c:v>0.95833333333333337</c:v>
                </c:pt>
                <c:pt idx="80">
                  <c:v>0.90833333333333333</c:v>
                </c:pt>
                <c:pt idx="81">
                  <c:v>0.8666666666666667</c:v>
                </c:pt>
                <c:pt idx="82">
                  <c:v>0.875</c:v>
                </c:pt>
                <c:pt idx="83">
                  <c:v>0.8833333333333333</c:v>
                </c:pt>
                <c:pt idx="84">
                  <c:v>0.85833333333333339</c:v>
                </c:pt>
                <c:pt idx="85">
                  <c:v>0.875</c:v>
                </c:pt>
                <c:pt idx="86">
                  <c:v>0.92499999999999982</c:v>
                </c:pt>
                <c:pt idx="87">
                  <c:v>0.93333333333333313</c:v>
                </c:pt>
                <c:pt idx="88">
                  <c:v>0.87499999999999989</c:v>
                </c:pt>
                <c:pt idx="89">
                  <c:v>0.875</c:v>
                </c:pt>
                <c:pt idx="90">
                  <c:v>0.8666666666666667</c:v>
                </c:pt>
                <c:pt idx="91">
                  <c:v>1.1666666666666667</c:v>
                </c:pt>
                <c:pt idx="92">
                  <c:v>1.2416666666666667</c:v>
                </c:pt>
                <c:pt idx="93">
                  <c:v>1.8083333333333336</c:v>
                </c:pt>
                <c:pt idx="94">
                  <c:v>1.8833333333333335</c:v>
                </c:pt>
                <c:pt idx="95">
                  <c:v>1.8166666666666667</c:v>
                </c:pt>
                <c:pt idx="96">
                  <c:v>1.791666666666667</c:v>
                </c:pt>
                <c:pt idx="97">
                  <c:v>1.7666666666666666</c:v>
                </c:pt>
                <c:pt idx="98">
                  <c:v>1.7083333333333333</c:v>
                </c:pt>
                <c:pt idx="99">
                  <c:v>1.7249999999999999</c:v>
                </c:pt>
                <c:pt idx="100">
                  <c:v>1.7249999999999999</c:v>
                </c:pt>
                <c:pt idx="101">
                  <c:v>1.675</c:v>
                </c:pt>
                <c:pt idx="102">
                  <c:v>1.6666666666666667</c:v>
                </c:pt>
                <c:pt idx="103">
                  <c:v>1.375</c:v>
                </c:pt>
                <c:pt idx="104">
                  <c:v>1.2666666666666666</c:v>
                </c:pt>
                <c:pt idx="105">
                  <c:v>0.74166666666666659</c:v>
                </c:pt>
              </c:numCache>
            </c:numRef>
          </c:val>
          <c:smooth val="0"/>
          <c:extLst>
            <c:ext xmlns:c16="http://schemas.microsoft.com/office/drawing/2014/chart" uri="{C3380CC4-5D6E-409C-BE32-E72D297353CC}">
              <c16:uniqueId val="{00000001-3EF3-49C9-BDD6-2A721F33AEE3}"/>
            </c:ext>
          </c:extLst>
        </c:ser>
        <c:ser>
          <c:idx val="2"/>
          <c:order val="2"/>
          <c:tx>
            <c:strRef>
              <c:f>'Air AW-DD2'!$J$9</c:f>
              <c:strCache>
                <c:ptCount val="1"/>
                <c:pt idx="0">
                  <c:v>Amenity Goal</c:v>
                </c:pt>
              </c:strCache>
            </c:strRef>
          </c:tx>
          <c:spPr>
            <a:ln>
              <a:solidFill>
                <a:srgbClr val="98A4AE"/>
              </a:solidFill>
            </a:ln>
          </c:spPr>
          <c:marker>
            <c:symbol val="none"/>
          </c:marker>
          <c:cat>
            <c:numRef>
              <c:f>'Air AW-DD2'!$B$10:$B$115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AW-DD2'!$J$10:$J$115</c:f>
              <c:numCache>
                <c:formatCode>General</c:formatCode>
                <c:ptCount val="10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formatCode="0">
                  <c:v>4</c:v>
                </c:pt>
                <c:pt idx="77" formatCode="0">
                  <c:v>4</c:v>
                </c:pt>
                <c:pt idx="78" formatCode="0">
                  <c:v>4</c:v>
                </c:pt>
                <c:pt idx="79" formatCode="0">
                  <c:v>4</c:v>
                </c:pt>
                <c:pt idx="80" formatCode="0">
                  <c:v>4</c:v>
                </c:pt>
                <c:pt idx="81" formatCode="0">
                  <c:v>4</c:v>
                </c:pt>
                <c:pt idx="82" formatCode="0">
                  <c:v>4</c:v>
                </c:pt>
                <c:pt idx="83" formatCode="0">
                  <c:v>4</c:v>
                </c:pt>
                <c:pt idx="84" formatCode="0">
                  <c:v>4</c:v>
                </c:pt>
                <c:pt idx="85" formatCode="0">
                  <c:v>4</c:v>
                </c:pt>
                <c:pt idx="86" formatCode="0">
                  <c:v>4</c:v>
                </c:pt>
                <c:pt idx="87" formatCode="0">
                  <c:v>4</c:v>
                </c:pt>
                <c:pt idx="88" formatCode="0">
                  <c:v>4</c:v>
                </c:pt>
                <c:pt idx="89" formatCode="0">
                  <c:v>4</c:v>
                </c:pt>
                <c:pt idx="90" formatCode="0">
                  <c:v>4</c:v>
                </c:pt>
                <c:pt idx="91" formatCode="0">
                  <c:v>4</c:v>
                </c:pt>
                <c:pt idx="92" formatCode="0">
                  <c:v>4</c:v>
                </c:pt>
                <c:pt idx="93" formatCode="0">
                  <c:v>4</c:v>
                </c:pt>
                <c:pt idx="94" formatCode="0">
                  <c:v>4</c:v>
                </c:pt>
                <c:pt idx="95" formatCode="0">
                  <c:v>4</c:v>
                </c:pt>
                <c:pt idx="96" formatCode="0">
                  <c:v>4</c:v>
                </c:pt>
                <c:pt idx="97" formatCode="0">
                  <c:v>4</c:v>
                </c:pt>
                <c:pt idx="98" formatCode="0">
                  <c:v>4</c:v>
                </c:pt>
                <c:pt idx="99" formatCode="0">
                  <c:v>4</c:v>
                </c:pt>
                <c:pt idx="100" formatCode="0">
                  <c:v>4</c:v>
                </c:pt>
                <c:pt idx="101" formatCode="0">
                  <c:v>4</c:v>
                </c:pt>
                <c:pt idx="102" formatCode="0">
                  <c:v>4</c:v>
                </c:pt>
                <c:pt idx="103" formatCode="0">
                  <c:v>4</c:v>
                </c:pt>
                <c:pt idx="104" formatCode="0">
                  <c:v>4</c:v>
                </c:pt>
                <c:pt idx="105" formatCode="0">
                  <c:v>4</c:v>
                </c:pt>
              </c:numCache>
            </c:numRef>
          </c:val>
          <c:smooth val="0"/>
          <c:extLst>
            <c:ext xmlns:c16="http://schemas.microsoft.com/office/drawing/2014/chart" uri="{C3380CC4-5D6E-409C-BE32-E72D297353CC}">
              <c16:uniqueId val="{00000002-3EF3-49C9-BDD6-2A721F33AEE3}"/>
            </c:ext>
          </c:extLst>
        </c:ser>
        <c:dLbls>
          <c:showLegendKey val="0"/>
          <c:showVal val="0"/>
          <c:showCatName val="0"/>
          <c:showSerName val="0"/>
          <c:showPercent val="0"/>
          <c:showBubbleSize val="0"/>
        </c:dLbls>
        <c:marker val="1"/>
        <c:smooth val="0"/>
        <c:axId val="917902328"/>
        <c:axId val="1"/>
      </c:lineChart>
      <c:catAx>
        <c:axId val="91790232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7902328"/>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Combustible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703637957323E-2"/>
          <c:y val="2.024026370071887E-2"/>
        </c:manualLayout>
      </c:layout>
      <c:overlay val="0"/>
    </c:title>
    <c:autoTitleDeleted val="0"/>
    <c:plotArea>
      <c:layout/>
      <c:barChart>
        <c:barDir val="col"/>
        <c:grouping val="clustered"/>
        <c:varyColors val="0"/>
        <c:ser>
          <c:idx val="0"/>
          <c:order val="0"/>
          <c:tx>
            <c:strRef>
              <c:f>'Air AW-DD2'!$G$9</c:f>
              <c:strCache>
                <c:ptCount val="1"/>
                <c:pt idx="0">
                  <c:v>Combustible Solids (g/m2/month)</c:v>
                </c:pt>
              </c:strCache>
            </c:strRef>
          </c:tx>
          <c:spPr>
            <a:solidFill>
              <a:schemeClr val="tx1"/>
            </a:solidFill>
          </c:spPr>
          <c:invertIfNegative val="0"/>
          <c:cat>
            <c:numRef>
              <c:f>'Air AW-DD2'!$B$10:$B$115</c:f>
              <c:numCache>
                <c:formatCode>mmm\-yy</c:formatCode>
                <c:ptCount val="106"/>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numCache>
            </c:numRef>
          </c:cat>
          <c:val>
            <c:numRef>
              <c:f>'Air AW-DD2'!$G$10:$G$115</c:f>
              <c:numCache>
                <c:formatCode>General</c:formatCode>
                <c:ptCount val="106"/>
                <c:pt idx="0">
                  <c:v>0.2</c:v>
                </c:pt>
                <c:pt idx="1">
                  <c:v>0.1</c:v>
                </c:pt>
                <c:pt idx="2">
                  <c:v>0.1</c:v>
                </c:pt>
                <c:pt idx="3">
                  <c:v>0.1</c:v>
                </c:pt>
                <c:pt idx="4">
                  <c:v>0.3</c:v>
                </c:pt>
                <c:pt idx="5">
                  <c:v>0.6</c:v>
                </c:pt>
                <c:pt idx="6">
                  <c:v>0.5</c:v>
                </c:pt>
                <c:pt idx="7">
                  <c:v>0.3</c:v>
                </c:pt>
                <c:pt idx="8">
                  <c:v>0.1</c:v>
                </c:pt>
                <c:pt idx="9">
                  <c:v>0.2</c:v>
                </c:pt>
                <c:pt idx="10">
                  <c:v>0.3</c:v>
                </c:pt>
                <c:pt idx="11">
                  <c:v>0.1</c:v>
                </c:pt>
                <c:pt idx="12">
                  <c:v>0.5</c:v>
                </c:pt>
                <c:pt idx="13">
                  <c:v>0.1</c:v>
                </c:pt>
                <c:pt idx="14">
                  <c:v>0.1</c:v>
                </c:pt>
                <c:pt idx="15" formatCode="0.0">
                  <c:v>0.2</c:v>
                </c:pt>
                <c:pt idx="16" formatCode="0.0">
                  <c:v>0.1</c:v>
                </c:pt>
                <c:pt idx="17" formatCode="0.0">
                  <c:v>0.4</c:v>
                </c:pt>
                <c:pt idx="18" formatCode="0.0">
                  <c:v>0.5</c:v>
                </c:pt>
                <c:pt idx="19" formatCode="0.0">
                  <c:v>0.6</c:v>
                </c:pt>
                <c:pt idx="20">
                  <c:v>1.1000000000000001</c:v>
                </c:pt>
                <c:pt idx="21">
                  <c:v>0.8</c:v>
                </c:pt>
                <c:pt idx="22">
                  <c:v>0.5</c:v>
                </c:pt>
                <c:pt idx="23">
                  <c:v>0.3</c:v>
                </c:pt>
                <c:pt idx="24">
                  <c:v>0.9</c:v>
                </c:pt>
                <c:pt idx="25">
                  <c:v>0.5</c:v>
                </c:pt>
                <c:pt idx="26">
                  <c:v>0.1</c:v>
                </c:pt>
                <c:pt idx="27">
                  <c:v>0.2</c:v>
                </c:pt>
                <c:pt idx="28">
                  <c:v>0.6</c:v>
                </c:pt>
                <c:pt idx="29">
                  <c:v>0.9</c:v>
                </c:pt>
                <c:pt idx="30">
                  <c:v>0.4</c:v>
                </c:pt>
                <c:pt idx="31">
                  <c:v>0.5</c:v>
                </c:pt>
                <c:pt idx="32">
                  <c:v>0.2</c:v>
                </c:pt>
                <c:pt idx="33">
                  <c:v>1.1000000000000001</c:v>
                </c:pt>
                <c:pt idx="34">
                  <c:v>1.1000000000000001</c:v>
                </c:pt>
                <c:pt idx="35">
                  <c:v>0.7</c:v>
                </c:pt>
                <c:pt idx="36">
                  <c:v>1.2</c:v>
                </c:pt>
                <c:pt idx="37">
                  <c:v>0.3</c:v>
                </c:pt>
                <c:pt idx="38">
                  <c:v>0.2</c:v>
                </c:pt>
                <c:pt idx="39">
                  <c:v>0.2</c:v>
                </c:pt>
                <c:pt idx="40">
                  <c:v>0.3</c:v>
                </c:pt>
                <c:pt idx="41">
                  <c:v>0.4</c:v>
                </c:pt>
                <c:pt idx="42">
                  <c:v>0.2</c:v>
                </c:pt>
                <c:pt idx="43">
                  <c:v>0.7</c:v>
                </c:pt>
                <c:pt idx="44">
                  <c:v>0.3</c:v>
                </c:pt>
                <c:pt idx="45">
                  <c:v>0.6</c:v>
                </c:pt>
                <c:pt idx="46">
                  <c:v>0.3</c:v>
                </c:pt>
                <c:pt idx="47">
                  <c:v>0.1</c:v>
                </c:pt>
                <c:pt idx="48">
                  <c:v>0.2</c:v>
                </c:pt>
                <c:pt idx="49">
                  <c:v>0.3</c:v>
                </c:pt>
                <c:pt idx="50">
                  <c:v>0.4</c:v>
                </c:pt>
                <c:pt idx="51">
                  <c:v>0.4</c:v>
                </c:pt>
                <c:pt idx="52">
                  <c:v>0.2</c:v>
                </c:pt>
                <c:pt idx="53">
                  <c:v>0.7</c:v>
                </c:pt>
                <c:pt idx="54">
                  <c:v>0.3</c:v>
                </c:pt>
                <c:pt idx="55">
                  <c:v>0</c:v>
                </c:pt>
                <c:pt idx="56">
                  <c:v>0.4</c:v>
                </c:pt>
                <c:pt idx="57">
                  <c:v>0.6</c:v>
                </c:pt>
                <c:pt idx="58">
                  <c:v>0.9</c:v>
                </c:pt>
                <c:pt idx="59">
                  <c:v>0.7</c:v>
                </c:pt>
                <c:pt idx="60">
                  <c:v>0.5</c:v>
                </c:pt>
                <c:pt idx="61">
                  <c:v>0.1</c:v>
                </c:pt>
                <c:pt idx="62">
                  <c:v>0.1</c:v>
                </c:pt>
                <c:pt idx="63">
                  <c:v>0.2</c:v>
                </c:pt>
                <c:pt idx="64">
                  <c:v>0.5</c:v>
                </c:pt>
                <c:pt idx="65">
                  <c:v>0.5</c:v>
                </c:pt>
                <c:pt idx="66">
                  <c:v>1.2</c:v>
                </c:pt>
                <c:pt idx="67">
                  <c:v>0.9</c:v>
                </c:pt>
                <c:pt idx="68">
                  <c:v>1</c:v>
                </c:pt>
                <c:pt idx="69">
                  <c:v>0.7</c:v>
                </c:pt>
                <c:pt idx="70">
                  <c:v>0.9</c:v>
                </c:pt>
                <c:pt idx="71">
                  <c:v>0.3</c:v>
                </c:pt>
                <c:pt idx="72">
                  <c:v>0.5</c:v>
                </c:pt>
                <c:pt idx="73">
                  <c:v>0.3</c:v>
                </c:pt>
                <c:pt idx="74">
                  <c:v>0.2</c:v>
                </c:pt>
                <c:pt idx="75">
                  <c:v>0.1</c:v>
                </c:pt>
                <c:pt idx="76">
                  <c:v>0.7</c:v>
                </c:pt>
                <c:pt idx="77">
                  <c:v>0.6</c:v>
                </c:pt>
                <c:pt idx="78">
                  <c:v>0.5</c:v>
                </c:pt>
                <c:pt idx="79">
                  <c:v>0.4</c:v>
                </c:pt>
                <c:pt idx="80">
                  <c:v>0.5</c:v>
                </c:pt>
                <c:pt idx="81">
                  <c:v>0.4</c:v>
                </c:pt>
                <c:pt idx="82">
                  <c:v>0.8</c:v>
                </c:pt>
                <c:pt idx="83">
                  <c:v>0.2</c:v>
                </c:pt>
                <c:pt idx="84">
                  <c:v>0.1</c:v>
                </c:pt>
                <c:pt idx="85">
                  <c:v>0.2</c:v>
                </c:pt>
                <c:pt idx="86">
                  <c:v>0.6</c:v>
                </c:pt>
                <c:pt idx="87">
                  <c:v>0.2</c:v>
                </c:pt>
                <c:pt idx="88">
                  <c:v>0.2</c:v>
                </c:pt>
                <c:pt idx="89">
                  <c:v>0.5</c:v>
                </c:pt>
                <c:pt idx="90">
                  <c:v>0.2</c:v>
                </c:pt>
                <c:pt idx="91">
                  <c:v>1.5</c:v>
                </c:pt>
                <c:pt idx="92">
                  <c:v>0.7</c:v>
                </c:pt>
                <c:pt idx="93">
                  <c:v>1.3</c:v>
                </c:pt>
                <c:pt idx="94">
                  <c:v>1</c:v>
                </c:pt>
                <c:pt idx="95">
                  <c:v>0.1</c:v>
                </c:pt>
                <c:pt idx="96">
                  <c:v>0.2</c:v>
                </c:pt>
                <c:pt idx="97">
                  <c:v>0.1</c:v>
                </c:pt>
                <c:pt idx="98">
                  <c:v>0.2</c:v>
                </c:pt>
                <c:pt idx="99">
                  <c:v>0.4</c:v>
                </c:pt>
                <c:pt idx="100">
                  <c:v>0.2</c:v>
                </c:pt>
                <c:pt idx="101">
                  <c:v>0.3</c:v>
                </c:pt>
                <c:pt idx="102">
                  <c:v>0.4</c:v>
                </c:pt>
                <c:pt idx="103">
                  <c:v>0.8</c:v>
                </c:pt>
                <c:pt idx="104">
                  <c:v>0.5</c:v>
                </c:pt>
                <c:pt idx="105">
                  <c:v>0.6</c:v>
                </c:pt>
              </c:numCache>
            </c:numRef>
          </c:val>
          <c:extLst>
            <c:ext xmlns:c16="http://schemas.microsoft.com/office/drawing/2014/chart" uri="{C3380CC4-5D6E-409C-BE32-E72D297353CC}">
              <c16:uniqueId val="{00000000-25E3-4A89-BD44-C5391DD8EC6B}"/>
            </c:ext>
          </c:extLst>
        </c:ser>
        <c:dLbls>
          <c:showLegendKey val="0"/>
          <c:showVal val="0"/>
          <c:showCatName val="0"/>
          <c:showSerName val="0"/>
          <c:showPercent val="0"/>
          <c:showBubbleSize val="0"/>
        </c:dLbls>
        <c:gapWidth val="150"/>
        <c:axId val="917902000"/>
        <c:axId val="1"/>
      </c:barChart>
      <c:catAx>
        <c:axId val="91790200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7902000"/>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030114590760443E-2"/>
          <c:y val="2.0573177834207295E-2"/>
          <c:w val="0.9724840988361757"/>
          <c:h val="0.65187391595423372"/>
        </c:manualLayout>
      </c:layout>
      <c:barChart>
        <c:barDir val="col"/>
        <c:grouping val="clustered"/>
        <c:varyColors val="0"/>
        <c:ser>
          <c:idx val="1"/>
          <c:order val="1"/>
          <c:tx>
            <c:strRef>
              <c:f>'Pt 28 - PM10'!$F$9</c:f>
              <c:strCache>
                <c:ptCount val="1"/>
                <c:pt idx="0">
                  <c:v>Max PM10
(24hr)
ug/m3</c:v>
                </c:pt>
              </c:strCache>
            </c:strRef>
          </c:tx>
          <c:spPr>
            <a:solidFill>
              <a:srgbClr val="EADA24"/>
            </a:solidFill>
          </c:spPr>
          <c:invertIfNegative val="0"/>
          <c:cat>
            <c:numRef>
              <c:f>'Pt 28 - PM10'!$B$10:$B$109</c:f>
              <c:numCache>
                <c:formatCode>mmm\-yy</c:formatCode>
                <c:ptCount val="100"/>
                <c:pt idx="0">
                  <c:v>41760</c:v>
                </c:pt>
                <c:pt idx="1">
                  <c:v>41791</c:v>
                </c:pt>
                <c:pt idx="2">
                  <c:v>41821</c:v>
                </c:pt>
                <c:pt idx="3">
                  <c:v>41852</c:v>
                </c:pt>
                <c:pt idx="4">
                  <c:v>41883</c:v>
                </c:pt>
                <c:pt idx="5">
                  <c:v>41913</c:v>
                </c:pt>
                <c:pt idx="6">
                  <c:v>41944</c:v>
                </c:pt>
                <c:pt idx="7">
                  <c:v>41974</c:v>
                </c:pt>
                <c:pt idx="8">
                  <c:v>42005</c:v>
                </c:pt>
                <c:pt idx="9">
                  <c:v>42036</c:v>
                </c:pt>
                <c:pt idx="10">
                  <c:v>42064</c:v>
                </c:pt>
                <c:pt idx="11">
                  <c:v>42095</c:v>
                </c:pt>
                <c:pt idx="12">
                  <c:v>42125</c:v>
                </c:pt>
                <c:pt idx="13">
                  <c:v>42156</c:v>
                </c:pt>
                <c:pt idx="14">
                  <c:v>42186</c:v>
                </c:pt>
                <c:pt idx="15">
                  <c:v>42217</c:v>
                </c:pt>
                <c:pt idx="16">
                  <c:v>42248</c:v>
                </c:pt>
                <c:pt idx="17">
                  <c:v>42339</c:v>
                </c:pt>
                <c:pt idx="18">
                  <c:v>42370</c:v>
                </c:pt>
                <c:pt idx="19">
                  <c:v>42401</c:v>
                </c:pt>
                <c:pt idx="20">
                  <c:v>42430</c:v>
                </c:pt>
                <c:pt idx="21">
                  <c:v>42461</c:v>
                </c:pt>
                <c:pt idx="22">
                  <c:v>42491</c:v>
                </c:pt>
                <c:pt idx="23">
                  <c:v>42522</c:v>
                </c:pt>
                <c:pt idx="24">
                  <c:v>42552</c:v>
                </c:pt>
                <c:pt idx="25">
                  <c:v>42583</c:v>
                </c:pt>
                <c:pt idx="26">
                  <c:v>42614</c:v>
                </c:pt>
                <c:pt idx="27">
                  <c:v>42644</c:v>
                </c:pt>
                <c:pt idx="28">
                  <c:v>42675</c:v>
                </c:pt>
                <c:pt idx="29">
                  <c:v>42705</c:v>
                </c:pt>
                <c:pt idx="30">
                  <c:v>42736</c:v>
                </c:pt>
                <c:pt idx="31">
                  <c:v>42767</c:v>
                </c:pt>
                <c:pt idx="32">
                  <c:v>42795</c:v>
                </c:pt>
                <c:pt idx="33">
                  <c:v>42826</c:v>
                </c:pt>
                <c:pt idx="34">
                  <c:v>42856</c:v>
                </c:pt>
                <c:pt idx="35">
                  <c:v>42887</c:v>
                </c:pt>
                <c:pt idx="36">
                  <c:v>42917</c:v>
                </c:pt>
                <c:pt idx="37">
                  <c:v>42948</c:v>
                </c:pt>
                <c:pt idx="38">
                  <c:v>42979</c:v>
                </c:pt>
                <c:pt idx="39">
                  <c:v>43009</c:v>
                </c:pt>
                <c:pt idx="40">
                  <c:v>43040</c:v>
                </c:pt>
                <c:pt idx="41">
                  <c:v>43070</c:v>
                </c:pt>
                <c:pt idx="42">
                  <c:v>43101</c:v>
                </c:pt>
                <c:pt idx="43">
                  <c:v>43132</c:v>
                </c:pt>
                <c:pt idx="44">
                  <c:v>43160</c:v>
                </c:pt>
                <c:pt idx="45">
                  <c:v>43191</c:v>
                </c:pt>
                <c:pt idx="46">
                  <c:v>43221</c:v>
                </c:pt>
                <c:pt idx="47">
                  <c:v>43252</c:v>
                </c:pt>
                <c:pt idx="48">
                  <c:v>43282</c:v>
                </c:pt>
                <c:pt idx="49">
                  <c:v>43313</c:v>
                </c:pt>
                <c:pt idx="50">
                  <c:v>43344</c:v>
                </c:pt>
                <c:pt idx="51">
                  <c:v>43374</c:v>
                </c:pt>
                <c:pt idx="52">
                  <c:v>43405</c:v>
                </c:pt>
                <c:pt idx="53">
                  <c:v>43435</c:v>
                </c:pt>
                <c:pt idx="54">
                  <c:v>43466</c:v>
                </c:pt>
                <c:pt idx="55">
                  <c:v>43497</c:v>
                </c:pt>
                <c:pt idx="56">
                  <c:v>43525</c:v>
                </c:pt>
                <c:pt idx="57">
                  <c:v>43556</c:v>
                </c:pt>
                <c:pt idx="58">
                  <c:v>43586</c:v>
                </c:pt>
                <c:pt idx="59">
                  <c:v>43617</c:v>
                </c:pt>
                <c:pt idx="60">
                  <c:v>43647</c:v>
                </c:pt>
                <c:pt idx="61">
                  <c:v>43678</c:v>
                </c:pt>
                <c:pt idx="62">
                  <c:v>43709</c:v>
                </c:pt>
                <c:pt idx="63">
                  <c:v>43739</c:v>
                </c:pt>
                <c:pt idx="64">
                  <c:v>43770</c:v>
                </c:pt>
                <c:pt idx="65">
                  <c:v>43800</c:v>
                </c:pt>
                <c:pt idx="66">
                  <c:v>43831</c:v>
                </c:pt>
                <c:pt idx="67">
                  <c:v>43862</c:v>
                </c:pt>
                <c:pt idx="68">
                  <c:v>43891</c:v>
                </c:pt>
                <c:pt idx="69">
                  <c:v>43922</c:v>
                </c:pt>
                <c:pt idx="70">
                  <c:v>43952</c:v>
                </c:pt>
                <c:pt idx="71">
                  <c:v>43983</c:v>
                </c:pt>
                <c:pt idx="72">
                  <c:v>44013</c:v>
                </c:pt>
                <c:pt idx="73">
                  <c:v>44044</c:v>
                </c:pt>
                <c:pt idx="74">
                  <c:v>44075</c:v>
                </c:pt>
                <c:pt idx="75">
                  <c:v>44105</c:v>
                </c:pt>
                <c:pt idx="76">
                  <c:v>44136</c:v>
                </c:pt>
                <c:pt idx="77">
                  <c:v>44166</c:v>
                </c:pt>
                <c:pt idx="78">
                  <c:v>44197</c:v>
                </c:pt>
                <c:pt idx="79">
                  <c:v>44228</c:v>
                </c:pt>
                <c:pt idx="80">
                  <c:v>44256</c:v>
                </c:pt>
                <c:pt idx="81">
                  <c:v>44287</c:v>
                </c:pt>
                <c:pt idx="82">
                  <c:v>44317</c:v>
                </c:pt>
                <c:pt idx="83">
                  <c:v>44348</c:v>
                </c:pt>
                <c:pt idx="84">
                  <c:v>44378</c:v>
                </c:pt>
                <c:pt idx="85">
                  <c:v>44409</c:v>
                </c:pt>
                <c:pt idx="86">
                  <c:v>44440</c:v>
                </c:pt>
                <c:pt idx="87">
                  <c:v>44490</c:v>
                </c:pt>
                <c:pt idx="88">
                  <c:v>44521</c:v>
                </c:pt>
                <c:pt idx="89">
                  <c:v>44531</c:v>
                </c:pt>
                <c:pt idx="90">
                  <c:v>44562</c:v>
                </c:pt>
                <c:pt idx="91">
                  <c:v>44593</c:v>
                </c:pt>
                <c:pt idx="92">
                  <c:v>44621</c:v>
                </c:pt>
                <c:pt idx="93">
                  <c:v>44652</c:v>
                </c:pt>
                <c:pt idx="94">
                  <c:v>44682</c:v>
                </c:pt>
                <c:pt idx="95">
                  <c:v>44713</c:v>
                </c:pt>
                <c:pt idx="96">
                  <c:v>44743</c:v>
                </c:pt>
                <c:pt idx="97">
                  <c:v>44774</c:v>
                </c:pt>
                <c:pt idx="98">
                  <c:v>44805</c:v>
                </c:pt>
                <c:pt idx="99">
                  <c:v>44835</c:v>
                </c:pt>
              </c:numCache>
            </c:numRef>
          </c:cat>
          <c:val>
            <c:numRef>
              <c:f>'Pt 28 - PM10'!$F$10:$F$109</c:f>
              <c:numCache>
                <c:formatCode>General</c:formatCode>
                <c:ptCount val="100"/>
                <c:pt idx="0">
                  <c:v>35.700000000000003</c:v>
                </c:pt>
                <c:pt idx="1">
                  <c:v>18.399999999999999</c:v>
                </c:pt>
                <c:pt idx="2">
                  <c:v>33.4</c:v>
                </c:pt>
                <c:pt idx="3">
                  <c:v>23.9</c:v>
                </c:pt>
                <c:pt idx="4">
                  <c:v>30.6</c:v>
                </c:pt>
                <c:pt idx="5">
                  <c:v>36.799999999999997</c:v>
                </c:pt>
                <c:pt idx="6">
                  <c:v>28</c:v>
                </c:pt>
                <c:pt idx="7">
                  <c:v>26.7</c:v>
                </c:pt>
                <c:pt idx="8">
                  <c:v>23.4</c:v>
                </c:pt>
                <c:pt idx="9">
                  <c:v>20.6</c:v>
                </c:pt>
                <c:pt idx="10">
                  <c:v>29.1</c:v>
                </c:pt>
                <c:pt idx="11">
                  <c:v>38.799999999999997</c:v>
                </c:pt>
                <c:pt idx="12">
                  <c:v>33.4</c:v>
                </c:pt>
                <c:pt idx="13">
                  <c:v>23.1</c:v>
                </c:pt>
                <c:pt idx="14">
                  <c:v>19.8</c:v>
                </c:pt>
                <c:pt idx="15">
                  <c:v>65.8</c:v>
                </c:pt>
                <c:pt idx="16">
                  <c:v>16.5</c:v>
                </c:pt>
                <c:pt idx="17">
                  <c:v>2.0699999999999998</c:v>
                </c:pt>
                <c:pt idx="18">
                  <c:v>46.15</c:v>
                </c:pt>
                <c:pt idx="19">
                  <c:v>22.97</c:v>
                </c:pt>
                <c:pt idx="20">
                  <c:v>16.66</c:v>
                </c:pt>
                <c:pt idx="21">
                  <c:v>41.17</c:v>
                </c:pt>
                <c:pt idx="22">
                  <c:v>23.19</c:v>
                </c:pt>
                <c:pt idx="23">
                  <c:v>11.07</c:v>
                </c:pt>
                <c:pt idx="24">
                  <c:v>16.04</c:v>
                </c:pt>
                <c:pt idx="25">
                  <c:v>20.46</c:v>
                </c:pt>
                <c:pt idx="26">
                  <c:v>17.27</c:v>
                </c:pt>
                <c:pt idx="27">
                  <c:v>18.13</c:v>
                </c:pt>
                <c:pt idx="28">
                  <c:v>25.15</c:v>
                </c:pt>
                <c:pt idx="29">
                  <c:v>20.03</c:v>
                </c:pt>
                <c:pt idx="30">
                  <c:v>19.45</c:v>
                </c:pt>
                <c:pt idx="31">
                  <c:v>17.32</c:v>
                </c:pt>
                <c:pt idx="32">
                  <c:v>26.06</c:v>
                </c:pt>
                <c:pt idx="33">
                  <c:v>19.940000000000001</c:v>
                </c:pt>
                <c:pt idx="34">
                  <c:v>55.66</c:v>
                </c:pt>
                <c:pt idx="35">
                  <c:v>13.45</c:v>
                </c:pt>
                <c:pt idx="36">
                  <c:v>23.03</c:v>
                </c:pt>
                <c:pt idx="37">
                  <c:v>0</c:v>
                </c:pt>
                <c:pt idx="38">
                  <c:v>10.81</c:v>
                </c:pt>
                <c:pt idx="39">
                  <c:v>40.97</c:v>
                </c:pt>
                <c:pt idx="40">
                  <c:v>9.5500000000000007</c:v>
                </c:pt>
                <c:pt idx="41">
                  <c:v>22.76</c:v>
                </c:pt>
                <c:pt idx="42">
                  <c:v>56.79</c:v>
                </c:pt>
                <c:pt idx="43">
                  <c:v>24.23</c:v>
                </c:pt>
                <c:pt idx="44">
                  <c:v>18.739999999999998</c:v>
                </c:pt>
                <c:pt idx="45">
                  <c:v>34.83</c:v>
                </c:pt>
                <c:pt idx="46" formatCode="0.00">
                  <c:v>60.59</c:v>
                </c:pt>
                <c:pt idx="47" formatCode="0.00">
                  <c:v>13.034482758620669</c:v>
                </c:pt>
                <c:pt idx="48" formatCode="0.00">
                  <c:v>17.317241379310346</c:v>
                </c:pt>
                <c:pt idx="49" formatCode="0.00">
                  <c:v>21.586206896551722</c:v>
                </c:pt>
                <c:pt idx="50" formatCode="0.00">
                  <c:v>17.46</c:v>
                </c:pt>
                <c:pt idx="51" formatCode="0.00">
                  <c:v>14.98</c:v>
                </c:pt>
                <c:pt idx="52" formatCode="0.00">
                  <c:v>21.83</c:v>
                </c:pt>
                <c:pt idx="53" formatCode="0.00">
                  <c:v>14.06</c:v>
                </c:pt>
                <c:pt idx="54" formatCode="0.00">
                  <c:v>24.8</c:v>
                </c:pt>
                <c:pt idx="55" formatCode="0.00">
                  <c:v>14.73</c:v>
                </c:pt>
                <c:pt idx="56" formatCode="0.00">
                  <c:v>25.12</c:v>
                </c:pt>
                <c:pt idx="57" formatCode="0.00">
                  <c:v>54.48</c:v>
                </c:pt>
                <c:pt idx="58" formatCode="0.00">
                  <c:v>34.630000000000003</c:v>
                </c:pt>
                <c:pt idx="59" formatCode="0.00">
                  <c:v>31.51</c:v>
                </c:pt>
                <c:pt idx="60" formatCode="0.00">
                  <c:v>10.72</c:v>
                </c:pt>
                <c:pt idx="61" formatCode="0.00">
                  <c:v>11.83</c:v>
                </c:pt>
                <c:pt idx="62" formatCode="0.00">
                  <c:v>10.56</c:v>
                </c:pt>
                <c:pt idx="63" formatCode="0.00">
                  <c:v>120.23</c:v>
                </c:pt>
                <c:pt idx="64" formatCode="0.00">
                  <c:v>182.22</c:v>
                </c:pt>
                <c:pt idx="65" formatCode="0.00">
                  <c:v>289.06</c:v>
                </c:pt>
                <c:pt idx="66" formatCode="0.00">
                  <c:v>152.74</c:v>
                </c:pt>
                <c:pt idx="67" formatCode="0.00">
                  <c:v>40.43</c:v>
                </c:pt>
                <c:pt idx="68" formatCode="0.00">
                  <c:v>8.4600000000000009</c:v>
                </c:pt>
                <c:pt idx="69" formatCode="0.00">
                  <c:v>12.17</c:v>
                </c:pt>
                <c:pt idx="70" formatCode="0.00">
                  <c:v>10.119999999999999</c:v>
                </c:pt>
                <c:pt idx="71" formatCode="0.00">
                  <c:v>10.41</c:v>
                </c:pt>
                <c:pt idx="72" formatCode="0.00">
                  <c:v>9.01</c:v>
                </c:pt>
                <c:pt idx="73" formatCode="0.00">
                  <c:v>54.74</c:v>
                </c:pt>
                <c:pt idx="74" formatCode="0.00">
                  <c:v>11.51</c:v>
                </c:pt>
                <c:pt idx="75" formatCode="0.00">
                  <c:v>21.88</c:v>
                </c:pt>
                <c:pt idx="76" formatCode="0.00">
                  <c:v>9.99</c:v>
                </c:pt>
                <c:pt idx="77" formatCode="0.00">
                  <c:v>14.46</c:v>
                </c:pt>
                <c:pt idx="78" formatCode="0.00">
                  <c:v>12.96</c:v>
                </c:pt>
                <c:pt idx="79" formatCode="0.00">
                  <c:v>13.48</c:v>
                </c:pt>
                <c:pt idx="80" formatCode="0.00">
                  <c:v>13.45</c:v>
                </c:pt>
                <c:pt idx="81" formatCode="0.00">
                  <c:v>136.74</c:v>
                </c:pt>
                <c:pt idx="82" formatCode="0.00">
                  <c:v>69.31</c:v>
                </c:pt>
                <c:pt idx="83" formatCode="0.00">
                  <c:v>9.57</c:v>
                </c:pt>
                <c:pt idx="84" formatCode="0.00">
                  <c:v>11.34</c:v>
                </c:pt>
                <c:pt idx="85" formatCode="0.00">
                  <c:v>15.79</c:v>
                </c:pt>
                <c:pt idx="86" formatCode="0.00">
                  <c:v>12.5</c:v>
                </c:pt>
                <c:pt idx="87" formatCode="0.00">
                  <c:v>23.45</c:v>
                </c:pt>
                <c:pt idx="88" formatCode="0.00">
                  <c:v>34.19</c:v>
                </c:pt>
                <c:pt idx="89">
                  <c:v>32.229999999999997</c:v>
                </c:pt>
                <c:pt idx="90">
                  <c:v>16.63</c:v>
                </c:pt>
                <c:pt idx="91">
                  <c:v>23.8</c:v>
                </c:pt>
                <c:pt idx="92">
                  <c:v>12.21</c:v>
                </c:pt>
                <c:pt idx="93">
                  <c:v>9.4600000000000009</c:v>
                </c:pt>
                <c:pt idx="94">
                  <c:v>9.43</c:v>
                </c:pt>
                <c:pt idx="95">
                  <c:v>6.93</c:v>
                </c:pt>
                <c:pt idx="96">
                  <c:v>10.16</c:v>
                </c:pt>
                <c:pt idx="97">
                  <c:v>14.7</c:v>
                </c:pt>
                <c:pt idx="98">
                  <c:v>9.2200000000000006</c:v>
                </c:pt>
                <c:pt idx="99">
                  <c:v>10.98</c:v>
                </c:pt>
              </c:numCache>
            </c:numRef>
          </c:val>
          <c:extLst>
            <c:ext xmlns:c16="http://schemas.microsoft.com/office/drawing/2014/chart" uri="{C3380CC4-5D6E-409C-BE32-E72D297353CC}">
              <c16:uniqueId val="{00000000-4981-46A7-A28D-B123FC828BA1}"/>
            </c:ext>
          </c:extLst>
        </c:ser>
        <c:dLbls>
          <c:showLegendKey val="0"/>
          <c:showVal val="0"/>
          <c:showCatName val="0"/>
          <c:showSerName val="0"/>
          <c:showPercent val="0"/>
          <c:showBubbleSize val="0"/>
        </c:dLbls>
        <c:gapWidth val="150"/>
        <c:axId val="921011192"/>
        <c:axId val="1"/>
      </c:barChart>
      <c:lineChart>
        <c:grouping val="standard"/>
        <c:varyColors val="0"/>
        <c:ser>
          <c:idx val="0"/>
          <c:order val="0"/>
          <c:tx>
            <c:strRef>
              <c:f>'Pt 28 - PM10'!$E$9</c:f>
              <c:strCache>
                <c:ptCount val="1"/>
                <c:pt idx="0">
                  <c:v>Average PM10
(24hr)
ug/m3</c:v>
                </c:pt>
              </c:strCache>
            </c:strRef>
          </c:tx>
          <c:spPr>
            <a:ln>
              <a:solidFill>
                <a:srgbClr val="A4C8E1"/>
              </a:solidFill>
            </a:ln>
          </c:spPr>
          <c:marker>
            <c:symbol val="none"/>
          </c:marker>
          <c:cat>
            <c:numRef>
              <c:f>'Pt 28 - PM10'!$B$10:$B$110</c:f>
              <c:numCache>
                <c:formatCode>mmm\-yy</c:formatCode>
                <c:ptCount val="101"/>
                <c:pt idx="0">
                  <c:v>41760</c:v>
                </c:pt>
                <c:pt idx="1">
                  <c:v>41791</c:v>
                </c:pt>
                <c:pt idx="2">
                  <c:v>41821</c:v>
                </c:pt>
                <c:pt idx="3">
                  <c:v>41852</c:v>
                </c:pt>
                <c:pt idx="4">
                  <c:v>41883</c:v>
                </c:pt>
                <c:pt idx="5">
                  <c:v>41913</c:v>
                </c:pt>
                <c:pt idx="6">
                  <c:v>41944</c:v>
                </c:pt>
                <c:pt idx="7">
                  <c:v>41974</c:v>
                </c:pt>
                <c:pt idx="8">
                  <c:v>42005</c:v>
                </c:pt>
                <c:pt idx="9">
                  <c:v>42036</c:v>
                </c:pt>
                <c:pt idx="10">
                  <c:v>42064</c:v>
                </c:pt>
                <c:pt idx="11">
                  <c:v>42095</c:v>
                </c:pt>
                <c:pt idx="12">
                  <c:v>42125</c:v>
                </c:pt>
                <c:pt idx="13">
                  <c:v>42156</c:v>
                </c:pt>
                <c:pt idx="14">
                  <c:v>42186</c:v>
                </c:pt>
                <c:pt idx="15">
                  <c:v>42217</c:v>
                </c:pt>
                <c:pt idx="16">
                  <c:v>42248</c:v>
                </c:pt>
                <c:pt idx="17">
                  <c:v>42339</c:v>
                </c:pt>
                <c:pt idx="18">
                  <c:v>42370</c:v>
                </c:pt>
                <c:pt idx="19">
                  <c:v>42401</c:v>
                </c:pt>
                <c:pt idx="20">
                  <c:v>42430</c:v>
                </c:pt>
                <c:pt idx="21">
                  <c:v>42461</c:v>
                </c:pt>
                <c:pt idx="22">
                  <c:v>42491</c:v>
                </c:pt>
                <c:pt idx="23">
                  <c:v>42522</c:v>
                </c:pt>
                <c:pt idx="24">
                  <c:v>42552</c:v>
                </c:pt>
                <c:pt idx="25">
                  <c:v>42583</c:v>
                </c:pt>
                <c:pt idx="26">
                  <c:v>42614</c:v>
                </c:pt>
                <c:pt idx="27">
                  <c:v>42644</c:v>
                </c:pt>
                <c:pt idx="28">
                  <c:v>42675</c:v>
                </c:pt>
                <c:pt idx="29">
                  <c:v>42705</c:v>
                </c:pt>
                <c:pt idx="30">
                  <c:v>42736</c:v>
                </c:pt>
                <c:pt idx="31">
                  <c:v>42767</c:v>
                </c:pt>
                <c:pt idx="32">
                  <c:v>42795</c:v>
                </c:pt>
                <c:pt idx="33">
                  <c:v>42826</c:v>
                </c:pt>
                <c:pt idx="34">
                  <c:v>42856</c:v>
                </c:pt>
                <c:pt idx="35">
                  <c:v>42887</c:v>
                </c:pt>
                <c:pt idx="36">
                  <c:v>42917</c:v>
                </c:pt>
                <c:pt idx="37">
                  <c:v>42948</c:v>
                </c:pt>
                <c:pt idx="38">
                  <c:v>42979</c:v>
                </c:pt>
                <c:pt idx="39">
                  <c:v>43009</c:v>
                </c:pt>
                <c:pt idx="40">
                  <c:v>43040</c:v>
                </c:pt>
                <c:pt idx="41">
                  <c:v>43070</c:v>
                </c:pt>
                <c:pt idx="42">
                  <c:v>43101</c:v>
                </c:pt>
                <c:pt idx="43">
                  <c:v>43132</c:v>
                </c:pt>
                <c:pt idx="44">
                  <c:v>43160</c:v>
                </c:pt>
                <c:pt idx="45">
                  <c:v>43191</c:v>
                </c:pt>
                <c:pt idx="46">
                  <c:v>43221</c:v>
                </c:pt>
                <c:pt idx="47">
                  <c:v>43252</c:v>
                </c:pt>
                <c:pt idx="48">
                  <c:v>43282</c:v>
                </c:pt>
                <c:pt idx="49">
                  <c:v>43313</c:v>
                </c:pt>
                <c:pt idx="50">
                  <c:v>43344</c:v>
                </c:pt>
                <c:pt idx="51">
                  <c:v>43374</c:v>
                </c:pt>
                <c:pt idx="52">
                  <c:v>43405</c:v>
                </c:pt>
                <c:pt idx="53">
                  <c:v>43435</c:v>
                </c:pt>
                <c:pt idx="54">
                  <c:v>43466</c:v>
                </c:pt>
                <c:pt idx="55">
                  <c:v>43497</c:v>
                </c:pt>
                <c:pt idx="56">
                  <c:v>43525</c:v>
                </c:pt>
                <c:pt idx="57">
                  <c:v>43556</c:v>
                </c:pt>
                <c:pt idx="58">
                  <c:v>43586</c:v>
                </c:pt>
                <c:pt idx="59">
                  <c:v>43617</c:v>
                </c:pt>
                <c:pt idx="60">
                  <c:v>43647</c:v>
                </c:pt>
                <c:pt idx="61">
                  <c:v>43678</c:v>
                </c:pt>
                <c:pt idx="62">
                  <c:v>43709</c:v>
                </c:pt>
                <c:pt idx="63">
                  <c:v>43739</c:v>
                </c:pt>
                <c:pt idx="64">
                  <c:v>43770</c:v>
                </c:pt>
                <c:pt idx="65">
                  <c:v>43800</c:v>
                </c:pt>
                <c:pt idx="66">
                  <c:v>43831</c:v>
                </c:pt>
                <c:pt idx="67">
                  <c:v>43862</c:v>
                </c:pt>
                <c:pt idx="68">
                  <c:v>43891</c:v>
                </c:pt>
                <c:pt idx="69">
                  <c:v>43922</c:v>
                </c:pt>
                <c:pt idx="70">
                  <c:v>43952</c:v>
                </c:pt>
                <c:pt idx="71">
                  <c:v>43983</c:v>
                </c:pt>
                <c:pt idx="72">
                  <c:v>44013</c:v>
                </c:pt>
                <c:pt idx="73">
                  <c:v>44044</c:v>
                </c:pt>
                <c:pt idx="74">
                  <c:v>44075</c:v>
                </c:pt>
                <c:pt idx="75">
                  <c:v>44105</c:v>
                </c:pt>
                <c:pt idx="76">
                  <c:v>44136</c:v>
                </c:pt>
                <c:pt idx="77">
                  <c:v>44166</c:v>
                </c:pt>
                <c:pt idx="78">
                  <c:v>44197</c:v>
                </c:pt>
                <c:pt idx="79">
                  <c:v>44228</c:v>
                </c:pt>
                <c:pt idx="80">
                  <c:v>44256</c:v>
                </c:pt>
                <c:pt idx="81">
                  <c:v>44287</c:v>
                </c:pt>
                <c:pt idx="82">
                  <c:v>44317</c:v>
                </c:pt>
                <c:pt idx="83">
                  <c:v>44348</c:v>
                </c:pt>
                <c:pt idx="84">
                  <c:v>44378</c:v>
                </c:pt>
                <c:pt idx="85">
                  <c:v>44409</c:v>
                </c:pt>
                <c:pt idx="86">
                  <c:v>44440</c:v>
                </c:pt>
                <c:pt idx="87">
                  <c:v>44490</c:v>
                </c:pt>
                <c:pt idx="88">
                  <c:v>44521</c:v>
                </c:pt>
                <c:pt idx="89">
                  <c:v>44531</c:v>
                </c:pt>
                <c:pt idx="90">
                  <c:v>44562</c:v>
                </c:pt>
                <c:pt idx="91">
                  <c:v>44593</c:v>
                </c:pt>
                <c:pt idx="92">
                  <c:v>44621</c:v>
                </c:pt>
                <c:pt idx="93">
                  <c:v>44652</c:v>
                </c:pt>
                <c:pt idx="94">
                  <c:v>44682</c:v>
                </c:pt>
                <c:pt idx="95">
                  <c:v>44713</c:v>
                </c:pt>
                <c:pt idx="96">
                  <c:v>44743</c:v>
                </c:pt>
                <c:pt idx="97">
                  <c:v>44774</c:v>
                </c:pt>
                <c:pt idx="98">
                  <c:v>44805</c:v>
                </c:pt>
                <c:pt idx="99">
                  <c:v>44835</c:v>
                </c:pt>
                <c:pt idx="100">
                  <c:v>44866</c:v>
                </c:pt>
              </c:numCache>
            </c:numRef>
          </c:cat>
          <c:val>
            <c:numRef>
              <c:f>'Pt 28 - PM10'!$E$10:$E$110</c:f>
              <c:numCache>
                <c:formatCode>General</c:formatCode>
                <c:ptCount val="101"/>
                <c:pt idx="0">
                  <c:v>11.9</c:v>
                </c:pt>
                <c:pt idx="1">
                  <c:v>8.8000000000000007</c:v>
                </c:pt>
                <c:pt idx="2">
                  <c:v>10.9</c:v>
                </c:pt>
                <c:pt idx="3">
                  <c:v>9.4</c:v>
                </c:pt>
                <c:pt idx="4">
                  <c:v>10.1</c:v>
                </c:pt>
                <c:pt idx="5">
                  <c:v>14.1</c:v>
                </c:pt>
                <c:pt idx="6">
                  <c:v>15.5</c:v>
                </c:pt>
                <c:pt idx="7">
                  <c:v>13.8</c:v>
                </c:pt>
                <c:pt idx="8">
                  <c:v>11.8</c:v>
                </c:pt>
                <c:pt idx="9">
                  <c:v>10.6</c:v>
                </c:pt>
                <c:pt idx="10">
                  <c:v>14.5</c:v>
                </c:pt>
                <c:pt idx="11">
                  <c:v>9.9</c:v>
                </c:pt>
                <c:pt idx="12">
                  <c:v>10.8</c:v>
                </c:pt>
                <c:pt idx="13">
                  <c:v>9.6</c:v>
                </c:pt>
                <c:pt idx="14">
                  <c:v>7.5</c:v>
                </c:pt>
                <c:pt idx="15">
                  <c:v>9.4</c:v>
                </c:pt>
                <c:pt idx="16">
                  <c:v>6.6</c:v>
                </c:pt>
                <c:pt idx="17">
                  <c:v>8.0299999999999994</c:v>
                </c:pt>
                <c:pt idx="18">
                  <c:v>10.36</c:v>
                </c:pt>
                <c:pt idx="19">
                  <c:v>8.17</c:v>
                </c:pt>
                <c:pt idx="20">
                  <c:v>7.55</c:v>
                </c:pt>
                <c:pt idx="21">
                  <c:v>11.82</c:v>
                </c:pt>
                <c:pt idx="22">
                  <c:v>7.75</c:v>
                </c:pt>
                <c:pt idx="23">
                  <c:v>4.5599999999999996</c:v>
                </c:pt>
                <c:pt idx="24">
                  <c:v>5.74</c:v>
                </c:pt>
                <c:pt idx="25">
                  <c:v>5.88</c:v>
                </c:pt>
                <c:pt idx="26">
                  <c:v>5.17</c:v>
                </c:pt>
                <c:pt idx="27">
                  <c:v>5.94</c:v>
                </c:pt>
                <c:pt idx="28">
                  <c:v>8.18</c:v>
                </c:pt>
                <c:pt idx="29">
                  <c:v>9.18</c:v>
                </c:pt>
                <c:pt idx="30">
                  <c:v>9.56</c:v>
                </c:pt>
                <c:pt idx="31">
                  <c:v>8.01</c:v>
                </c:pt>
                <c:pt idx="32">
                  <c:v>6.38</c:v>
                </c:pt>
                <c:pt idx="33">
                  <c:v>5.43</c:v>
                </c:pt>
                <c:pt idx="34">
                  <c:v>9.1199999999999992</c:v>
                </c:pt>
                <c:pt idx="35">
                  <c:v>5.89</c:v>
                </c:pt>
                <c:pt idx="36">
                  <c:v>7.17</c:v>
                </c:pt>
                <c:pt idx="37">
                  <c:v>0</c:v>
                </c:pt>
                <c:pt idx="38">
                  <c:v>5.47</c:v>
                </c:pt>
                <c:pt idx="39">
                  <c:v>10.52</c:v>
                </c:pt>
                <c:pt idx="40">
                  <c:v>4.1399999999999997</c:v>
                </c:pt>
                <c:pt idx="41">
                  <c:v>7.5</c:v>
                </c:pt>
                <c:pt idx="42">
                  <c:v>10.72</c:v>
                </c:pt>
                <c:pt idx="43">
                  <c:v>8.85</c:v>
                </c:pt>
                <c:pt idx="44">
                  <c:v>8.32</c:v>
                </c:pt>
                <c:pt idx="45">
                  <c:v>11.08</c:v>
                </c:pt>
                <c:pt idx="46" formatCode="0.00">
                  <c:v>11</c:v>
                </c:pt>
                <c:pt idx="47" formatCode="0.00">
                  <c:v>4.7166431357534275</c:v>
                </c:pt>
                <c:pt idx="48" formatCode="0.00">
                  <c:v>8.0188177560358245</c:v>
                </c:pt>
                <c:pt idx="49" formatCode="0.00">
                  <c:v>6.64</c:v>
                </c:pt>
                <c:pt idx="50" formatCode="0.00">
                  <c:v>6.31</c:v>
                </c:pt>
                <c:pt idx="51" formatCode="0.00">
                  <c:v>6.09</c:v>
                </c:pt>
                <c:pt idx="52" formatCode="0.00">
                  <c:v>6.83</c:v>
                </c:pt>
                <c:pt idx="53" formatCode="0.00">
                  <c:v>8.36</c:v>
                </c:pt>
                <c:pt idx="54" formatCode="0.00">
                  <c:v>13.8</c:v>
                </c:pt>
                <c:pt idx="55" formatCode="0.00">
                  <c:v>5.77</c:v>
                </c:pt>
                <c:pt idx="56" formatCode="0.00">
                  <c:v>7.12</c:v>
                </c:pt>
                <c:pt idx="57" formatCode="0.00">
                  <c:v>7.83</c:v>
                </c:pt>
                <c:pt idx="58" formatCode="0.00">
                  <c:v>8.74</c:v>
                </c:pt>
                <c:pt idx="59" formatCode="0.00">
                  <c:v>5.07</c:v>
                </c:pt>
                <c:pt idx="60" formatCode="0.00">
                  <c:v>4.49</c:v>
                </c:pt>
                <c:pt idx="61" formatCode="0.00">
                  <c:v>4.57</c:v>
                </c:pt>
                <c:pt idx="62" formatCode="0.00">
                  <c:v>2.99</c:v>
                </c:pt>
                <c:pt idx="63" formatCode="0.00">
                  <c:v>16.329999999999998</c:v>
                </c:pt>
                <c:pt idx="64" formatCode="0.00">
                  <c:v>26.78</c:v>
                </c:pt>
                <c:pt idx="65" formatCode="0.00">
                  <c:v>53.86</c:v>
                </c:pt>
                <c:pt idx="66" formatCode="0.00">
                  <c:v>42.09</c:v>
                </c:pt>
                <c:pt idx="67" formatCode="0.00">
                  <c:v>13.07</c:v>
                </c:pt>
                <c:pt idx="68" formatCode="0.00">
                  <c:v>3.6</c:v>
                </c:pt>
                <c:pt idx="69" formatCode="0.00">
                  <c:v>4.5199999999999996</c:v>
                </c:pt>
                <c:pt idx="70" formatCode="0.00">
                  <c:v>2.98</c:v>
                </c:pt>
                <c:pt idx="71" formatCode="0.00">
                  <c:v>3.4</c:v>
                </c:pt>
                <c:pt idx="72" formatCode="0.00">
                  <c:v>3.34</c:v>
                </c:pt>
                <c:pt idx="73" formatCode="0.00">
                  <c:v>5.05</c:v>
                </c:pt>
                <c:pt idx="74" formatCode="0.00">
                  <c:v>2.2400000000000002</c:v>
                </c:pt>
                <c:pt idx="75" formatCode="0.00">
                  <c:v>5.14</c:v>
                </c:pt>
                <c:pt idx="76" formatCode="0.00">
                  <c:v>3.99</c:v>
                </c:pt>
                <c:pt idx="77" formatCode="0.00">
                  <c:v>4.62</c:v>
                </c:pt>
                <c:pt idx="78" formatCode="0.00">
                  <c:v>5.14</c:v>
                </c:pt>
                <c:pt idx="79" formatCode="0.00">
                  <c:v>4.45</c:v>
                </c:pt>
                <c:pt idx="80" formatCode="0.00">
                  <c:v>4.97</c:v>
                </c:pt>
                <c:pt idx="81" formatCode="0.00">
                  <c:v>13.68</c:v>
                </c:pt>
                <c:pt idx="82" formatCode="0.00">
                  <c:v>8.52</c:v>
                </c:pt>
                <c:pt idx="83" formatCode="0.00">
                  <c:v>4.12</c:v>
                </c:pt>
                <c:pt idx="84" formatCode="0.00">
                  <c:v>2.0499999999999998</c:v>
                </c:pt>
                <c:pt idx="85" formatCode="0.00">
                  <c:v>2.4500000000000002</c:v>
                </c:pt>
                <c:pt idx="86" formatCode="0.00">
                  <c:v>4.01</c:v>
                </c:pt>
                <c:pt idx="87" formatCode="0.00">
                  <c:v>4.93</c:v>
                </c:pt>
                <c:pt idx="88" formatCode="0.00">
                  <c:v>10.34</c:v>
                </c:pt>
                <c:pt idx="89">
                  <c:v>11.51</c:v>
                </c:pt>
                <c:pt idx="90">
                  <c:v>10.28</c:v>
                </c:pt>
                <c:pt idx="91">
                  <c:v>10.55</c:v>
                </c:pt>
                <c:pt idx="92">
                  <c:v>3.59</c:v>
                </c:pt>
                <c:pt idx="93">
                  <c:v>3.19</c:v>
                </c:pt>
                <c:pt idx="94">
                  <c:v>2.91</c:v>
                </c:pt>
                <c:pt idx="95">
                  <c:v>2.4700000000000002</c:v>
                </c:pt>
                <c:pt idx="96">
                  <c:v>1.93</c:v>
                </c:pt>
                <c:pt idx="97">
                  <c:v>3.11</c:v>
                </c:pt>
                <c:pt idx="98">
                  <c:v>3</c:v>
                </c:pt>
                <c:pt idx="99">
                  <c:v>3.14</c:v>
                </c:pt>
                <c:pt idx="100">
                  <c:v>3.86</c:v>
                </c:pt>
              </c:numCache>
            </c:numRef>
          </c:val>
          <c:smooth val="0"/>
          <c:extLst>
            <c:ext xmlns:c16="http://schemas.microsoft.com/office/drawing/2014/chart" uri="{C3380CC4-5D6E-409C-BE32-E72D297353CC}">
              <c16:uniqueId val="{00000001-4981-46A7-A28D-B123FC828BA1}"/>
            </c:ext>
          </c:extLst>
        </c:ser>
        <c:ser>
          <c:idx val="2"/>
          <c:order val="2"/>
          <c:tx>
            <c:strRef>
              <c:f>'Pt 28 - PM10'!$G$9</c:f>
              <c:strCache>
                <c:ptCount val="1"/>
                <c:pt idx="0">
                  <c:v>Short Term 24hr Average 80% trigger
ug/m3</c:v>
                </c:pt>
              </c:strCache>
            </c:strRef>
          </c:tx>
          <c:spPr>
            <a:ln>
              <a:solidFill>
                <a:srgbClr val="86647A"/>
              </a:solidFill>
            </a:ln>
          </c:spPr>
          <c:marker>
            <c:symbol val="none"/>
          </c:marker>
          <c:cat>
            <c:numRef>
              <c:f>'Pt 28 - PM10'!$B$10:$B$110</c:f>
              <c:numCache>
                <c:formatCode>mmm\-yy</c:formatCode>
                <c:ptCount val="101"/>
                <c:pt idx="0">
                  <c:v>41760</c:v>
                </c:pt>
                <c:pt idx="1">
                  <c:v>41791</c:v>
                </c:pt>
                <c:pt idx="2">
                  <c:v>41821</c:v>
                </c:pt>
                <c:pt idx="3">
                  <c:v>41852</c:v>
                </c:pt>
                <c:pt idx="4">
                  <c:v>41883</c:v>
                </c:pt>
                <c:pt idx="5">
                  <c:v>41913</c:v>
                </c:pt>
                <c:pt idx="6">
                  <c:v>41944</c:v>
                </c:pt>
                <c:pt idx="7">
                  <c:v>41974</c:v>
                </c:pt>
                <c:pt idx="8">
                  <c:v>42005</c:v>
                </c:pt>
                <c:pt idx="9">
                  <c:v>42036</c:v>
                </c:pt>
                <c:pt idx="10">
                  <c:v>42064</c:v>
                </c:pt>
                <c:pt idx="11">
                  <c:v>42095</c:v>
                </c:pt>
                <c:pt idx="12">
                  <c:v>42125</c:v>
                </c:pt>
                <c:pt idx="13">
                  <c:v>42156</c:v>
                </c:pt>
                <c:pt idx="14">
                  <c:v>42186</c:v>
                </c:pt>
                <c:pt idx="15">
                  <c:v>42217</c:v>
                </c:pt>
                <c:pt idx="16">
                  <c:v>42248</c:v>
                </c:pt>
                <c:pt idx="17">
                  <c:v>42339</c:v>
                </c:pt>
                <c:pt idx="18">
                  <c:v>42370</c:v>
                </c:pt>
                <c:pt idx="19">
                  <c:v>42401</c:v>
                </c:pt>
                <c:pt idx="20">
                  <c:v>42430</c:v>
                </c:pt>
                <c:pt idx="21">
                  <c:v>42461</c:v>
                </c:pt>
                <c:pt idx="22">
                  <c:v>42491</c:v>
                </c:pt>
                <c:pt idx="23">
                  <c:v>42522</c:v>
                </c:pt>
                <c:pt idx="24">
                  <c:v>42552</c:v>
                </c:pt>
                <c:pt idx="25">
                  <c:v>42583</c:v>
                </c:pt>
                <c:pt idx="26">
                  <c:v>42614</c:v>
                </c:pt>
                <c:pt idx="27">
                  <c:v>42644</c:v>
                </c:pt>
                <c:pt idx="28">
                  <c:v>42675</c:v>
                </c:pt>
                <c:pt idx="29">
                  <c:v>42705</c:v>
                </c:pt>
                <c:pt idx="30">
                  <c:v>42736</c:v>
                </c:pt>
                <c:pt idx="31">
                  <c:v>42767</c:v>
                </c:pt>
                <c:pt idx="32">
                  <c:v>42795</c:v>
                </c:pt>
                <c:pt idx="33">
                  <c:v>42826</c:v>
                </c:pt>
                <c:pt idx="34">
                  <c:v>42856</c:v>
                </c:pt>
                <c:pt idx="35">
                  <c:v>42887</c:v>
                </c:pt>
                <c:pt idx="36">
                  <c:v>42917</c:v>
                </c:pt>
                <c:pt idx="37">
                  <c:v>42948</c:v>
                </c:pt>
                <c:pt idx="38">
                  <c:v>42979</c:v>
                </c:pt>
                <c:pt idx="39">
                  <c:v>43009</c:v>
                </c:pt>
                <c:pt idx="40">
                  <c:v>43040</c:v>
                </c:pt>
                <c:pt idx="41">
                  <c:v>43070</c:v>
                </c:pt>
                <c:pt idx="42">
                  <c:v>43101</c:v>
                </c:pt>
                <c:pt idx="43">
                  <c:v>43132</c:v>
                </c:pt>
                <c:pt idx="44">
                  <c:v>43160</c:v>
                </c:pt>
                <c:pt idx="45">
                  <c:v>43191</c:v>
                </c:pt>
                <c:pt idx="46">
                  <c:v>43221</c:v>
                </c:pt>
                <c:pt idx="47">
                  <c:v>43252</c:v>
                </c:pt>
                <c:pt idx="48">
                  <c:v>43282</c:v>
                </c:pt>
                <c:pt idx="49">
                  <c:v>43313</c:v>
                </c:pt>
                <c:pt idx="50">
                  <c:v>43344</c:v>
                </c:pt>
                <c:pt idx="51">
                  <c:v>43374</c:v>
                </c:pt>
                <c:pt idx="52">
                  <c:v>43405</c:v>
                </c:pt>
                <c:pt idx="53">
                  <c:v>43435</c:v>
                </c:pt>
                <c:pt idx="54">
                  <c:v>43466</c:v>
                </c:pt>
                <c:pt idx="55">
                  <c:v>43497</c:v>
                </c:pt>
                <c:pt idx="56">
                  <c:v>43525</c:v>
                </c:pt>
                <c:pt idx="57">
                  <c:v>43556</c:v>
                </c:pt>
                <c:pt idx="58">
                  <c:v>43586</c:v>
                </c:pt>
                <c:pt idx="59">
                  <c:v>43617</c:v>
                </c:pt>
                <c:pt idx="60">
                  <c:v>43647</c:v>
                </c:pt>
                <c:pt idx="61">
                  <c:v>43678</c:v>
                </c:pt>
                <c:pt idx="62">
                  <c:v>43709</c:v>
                </c:pt>
                <c:pt idx="63">
                  <c:v>43739</c:v>
                </c:pt>
                <c:pt idx="64">
                  <c:v>43770</c:v>
                </c:pt>
                <c:pt idx="65">
                  <c:v>43800</c:v>
                </c:pt>
                <c:pt idx="66">
                  <c:v>43831</c:v>
                </c:pt>
                <c:pt idx="67">
                  <c:v>43862</c:v>
                </c:pt>
                <c:pt idx="68">
                  <c:v>43891</c:v>
                </c:pt>
                <c:pt idx="69">
                  <c:v>43922</c:v>
                </c:pt>
                <c:pt idx="70">
                  <c:v>43952</c:v>
                </c:pt>
                <c:pt idx="71">
                  <c:v>43983</c:v>
                </c:pt>
                <c:pt idx="72">
                  <c:v>44013</c:v>
                </c:pt>
                <c:pt idx="73">
                  <c:v>44044</c:v>
                </c:pt>
                <c:pt idx="74">
                  <c:v>44075</c:v>
                </c:pt>
                <c:pt idx="75">
                  <c:v>44105</c:v>
                </c:pt>
                <c:pt idx="76">
                  <c:v>44136</c:v>
                </c:pt>
                <c:pt idx="77">
                  <c:v>44166</c:v>
                </c:pt>
                <c:pt idx="78">
                  <c:v>44197</c:v>
                </c:pt>
                <c:pt idx="79">
                  <c:v>44228</c:v>
                </c:pt>
                <c:pt idx="80">
                  <c:v>44256</c:v>
                </c:pt>
                <c:pt idx="81">
                  <c:v>44287</c:v>
                </c:pt>
                <c:pt idx="82">
                  <c:v>44317</c:v>
                </c:pt>
                <c:pt idx="83">
                  <c:v>44348</c:v>
                </c:pt>
                <c:pt idx="84">
                  <c:v>44378</c:v>
                </c:pt>
                <c:pt idx="85">
                  <c:v>44409</c:v>
                </c:pt>
                <c:pt idx="86">
                  <c:v>44440</c:v>
                </c:pt>
                <c:pt idx="87">
                  <c:v>44490</c:v>
                </c:pt>
                <c:pt idx="88">
                  <c:v>44521</c:v>
                </c:pt>
                <c:pt idx="89">
                  <c:v>44531</c:v>
                </c:pt>
                <c:pt idx="90">
                  <c:v>44562</c:v>
                </c:pt>
                <c:pt idx="91">
                  <c:v>44593</c:v>
                </c:pt>
                <c:pt idx="92">
                  <c:v>44621</c:v>
                </c:pt>
                <c:pt idx="93">
                  <c:v>44652</c:v>
                </c:pt>
                <c:pt idx="94">
                  <c:v>44682</c:v>
                </c:pt>
                <c:pt idx="95">
                  <c:v>44713</c:v>
                </c:pt>
                <c:pt idx="96">
                  <c:v>44743</c:v>
                </c:pt>
                <c:pt idx="97">
                  <c:v>44774</c:v>
                </c:pt>
                <c:pt idx="98">
                  <c:v>44805</c:v>
                </c:pt>
                <c:pt idx="99">
                  <c:v>44835</c:v>
                </c:pt>
                <c:pt idx="100">
                  <c:v>44866</c:v>
                </c:pt>
              </c:numCache>
            </c:numRef>
          </c:cat>
          <c:val>
            <c:numRef>
              <c:f>'Pt 28 - PM10'!$G$10:$G$110</c:f>
              <c:numCache>
                <c:formatCode>General</c:formatCode>
                <c:ptCount val="101"/>
                <c:pt idx="0">
                  <c:v>40</c:v>
                </c:pt>
                <c:pt idx="1">
                  <c:v>40</c:v>
                </c:pt>
                <c:pt idx="2">
                  <c:v>40</c:v>
                </c:pt>
                <c:pt idx="3">
                  <c:v>40</c:v>
                </c:pt>
                <c:pt idx="4">
                  <c:v>40</c:v>
                </c:pt>
                <c:pt idx="5">
                  <c:v>40</c:v>
                </c:pt>
                <c:pt idx="6">
                  <c:v>40</c:v>
                </c:pt>
                <c:pt idx="7">
                  <c:v>40</c:v>
                </c:pt>
                <c:pt idx="8">
                  <c:v>40</c:v>
                </c:pt>
                <c:pt idx="9">
                  <c:v>40</c:v>
                </c:pt>
                <c:pt idx="10">
                  <c:v>40</c:v>
                </c:pt>
                <c:pt idx="11">
                  <c:v>40</c:v>
                </c:pt>
                <c:pt idx="12">
                  <c:v>40</c:v>
                </c:pt>
                <c:pt idx="13">
                  <c:v>40</c:v>
                </c:pt>
                <c:pt idx="14">
                  <c:v>40</c:v>
                </c:pt>
                <c:pt idx="15">
                  <c:v>40</c:v>
                </c:pt>
                <c:pt idx="16">
                  <c:v>40</c:v>
                </c:pt>
                <c:pt idx="17">
                  <c:v>40</c:v>
                </c:pt>
                <c:pt idx="18">
                  <c:v>40</c:v>
                </c:pt>
                <c:pt idx="19">
                  <c:v>40</c:v>
                </c:pt>
                <c:pt idx="20">
                  <c:v>40</c:v>
                </c:pt>
                <c:pt idx="21">
                  <c:v>40</c:v>
                </c:pt>
                <c:pt idx="22">
                  <c:v>40</c:v>
                </c:pt>
                <c:pt idx="23">
                  <c:v>40</c:v>
                </c:pt>
                <c:pt idx="24">
                  <c:v>40</c:v>
                </c:pt>
                <c:pt idx="25">
                  <c:v>40</c:v>
                </c:pt>
                <c:pt idx="26">
                  <c:v>40</c:v>
                </c:pt>
                <c:pt idx="27">
                  <c:v>40</c:v>
                </c:pt>
                <c:pt idx="28">
                  <c:v>40</c:v>
                </c:pt>
                <c:pt idx="29">
                  <c:v>40</c:v>
                </c:pt>
                <c:pt idx="30">
                  <c:v>40</c:v>
                </c:pt>
                <c:pt idx="31">
                  <c:v>40</c:v>
                </c:pt>
                <c:pt idx="32">
                  <c:v>40</c:v>
                </c:pt>
                <c:pt idx="33">
                  <c:v>40</c:v>
                </c:pt>
                <c:pt idx="34">
                  <c:v>40</c:v>
                </c:pt>
                <c:pt idx="35">
                  <c:v>40</c:v>
                </c:pt>
                <c:pt idx="36">
                  <c:v>40</c:v>
                </c:pt>
                <c:pt idx="37">
                  <c:v>40</c:v>
                </c:pt>
                <c:pt idx="38">
                  <c:v>40</c:v>
                </c:pt>
                <c:pt idx="39">
                  <c:v>40</c:v>
                </c:pt>
                <c:pt idx="40">
                  <c:v>40</c:v>
                </c:pt>
                <c:pt idx="41">
                  <c:v>40</c:v>
                </c:pt>
                <c:pt idx="42">
                  <c:v>40</c:v>
                </c:pt>
                <c:pt idx="43">
                  <c:v>40</c:v>
                </c:pt>
                <c:pt idx="44">
                  <c:v>40</c:v>
                </c:pt>
                <c:pt idx="45">
                  <c:v>40</c:v>
                </c:pt>
                <c:pt idx="46">
                  <c:v>40</c:v>
                </c:pt>
                <c:pt idx="47">
                  <c:v>40</c:v>
                </c:pt>
                <c:pt idx="48">
                  <c:v>40</c:v>
                </c:pt>
                <c:pt idx="49">
                  <c:v>40</c:v>
                </c:pt>
                <c:pt idx="50">
                  <c:v>40</c:v>
                </c:pt>
                <c:pt idx="51">
                  <c:v>40</c:v>
                </c:pt>
                <c:pt idx="52">
                  <c:v>40</c:v>
                </c:pt>
                <c:pt idx="53">
                  <c:v>40</c:v>
                </c:pt>
                <c:pt idx="54">
                  <c:v>40</c:v>
                </c:pt>
                <c:pt idx="55">
                  <c:v>40</c:v>
                </c:pt>
                <c:pt idx="56">
                  <c:v>40</c:v>
                </c:pt>
                <c:pt idx="57">
                  <c:v>40</c:v>
                </c:pt>
                <c:pt idx="58">
                  <c:v>40</c:v>
                </c:pt>
                <c:pt idx="59">
                  <c:v>40</c:v>
                </c:pt>
                <c:pt idx="60">
                  <c:v>40</c:v>
                </c:pt>
                <c:pt idx="61">
                  <c:v>40</c:v>
                </c:pt>
                <c:pt idx="62">
                  <c:v>40</c:v>
                </c:pt>
                <c:pt idx="63">
                  <c:v>40</c:v>
                </c:pt>
                <c:pt idx="64">
                  <c:v>40</c:v>
                </c:pt>
                <c:pt idx="65">
                  <c:v>40</c:v>
                </c:pt>
                <c:pt idx="66">
                  <c:v>40</c:v>
                </c:pt>
                <c:pt idx="67">
                  <c:v>40</c:v>
                </c:pt>
                <c:pt idx="68">
                  <c:v>40</c:v>
                </c:pt>
                <c:pt idx="69">
                  <c:v>40</c:v>
                </c:pt>
                <c:pt idx="70">
                  <c:v>40</c:v>
                </c:pt>
                <c:pt idx="71">
                  <c:v>40</c:v>
                </c:pt>
                <c:pt idx="72">
                  <c:v>40</c:v>
                </c:pt>
                <c:pt idx="73">
                  <c:v>40</c:v>
                </c:pt>
                <c:pt idx="74">
                  <c:v>40</c:v>
                </c:pt>
                <c:pt idx="75">
                  <c:v>40</c:v>
                </c:pt>
                <c:pt idx="76">
                  <c:v>40</c:v>
                </c:pt>
                <c:pt idx="77">
                  <c:v>40</c:v>
                </c:pt>
                <c:pt idx="78">
                  <c:v>40</c:v>
                </c:pt>
                <c:pt idx="79">
                  <c:v>40</c:v>
                </c:pt>
                <c:pt idx="80">
                  <c:v>40</c:v>
                </c:pt>
                <c:pt idx="81">
                  <c:v>40</c:v>
                </c:pt>
                <c:pt idx="82">
                  <c:v>40</c:v>
                </c:pt>
                <c:pt idx="83">
                  <c:v>40</c:v>
                </c:pt>
                <c:pt idx="84">
                  <c:v>40</c:v>
                </c:pt>
                <c:pt idx="85">
                  <c:v>40</c:v>
                </c:pt>
                <c:pt idx="86">
                  <c:v>40</c:v>
                </c:pt>
                <c:pt idx="87">
                  <c:v>40</c:v>
                </c:pt>
                <c:pt idx="88">
                  <c:v>40</c:v>
                </c:pt>
                <c:pt idx="89">
                  <c:v>40</c:v>
                </c:pt>
                <c:pt idx="90">
                  <c:v>40</c:v>
                </c:pt>
                <c:pt idx="91">
                  <c:v>40</c:v>
                </c:pt>
                <c:pt idx="92">
                  <c:v>40</c:v>
                </c:pt>
                <c:pt idx="93">
                  <c:v>40</c:v>
                </c:pt>
                <c:pt idx="94">
                  <c:v>40</c:v>
                </c:pt>
                <c:pt idx="95">
                  <c:v>40</c:v>
                </c:pt>
                <c:pt idx="96">
                  <c:v>40</c:v>
                </c:pt>
                <c:pt idx="97">
                  <c:v>40</c:v>
                </c:pt>
                <c:pt idx="98">
                  <c:v>40</c:v>
                </c:pt>
                <c:pt idx="99">
                  <c:v>40</c:v>
                </c:pt>
                <c:pt idx="100">
                  <c:v>40</c:v>
                </c:pt>
              </c:numCache>
            </c:numRef>
          </c:val>
          <c:smooth val="0"/>
          <c:extLst>
            <c:ext xmlns:c16="http://schemas.microsoft.com/office/drawing/2014/chart" uri="{C3380CC4-5D6E-409C-BE32-E72D297353CC}">
              <c16:uniqueId val="{00000002-4981-46A7-A28D-B123FC828BA1}"/>
            </c:ext>
          </c:extLst>
        </c:ser>
        <c:dLbls>
          <c:showLegendKey val="0"/>
          <c:showVal val="0"/>
          <c:showCatName val="0"/>
          <c:showSerName val="0"/>
          <c:showPercent val="0"/>
          <c:showBubbleSize val="0"/>
        </c:dLbls>
        <c:marker val="1"/>
        <c:smooth val="0"/>
        <c:axId val="921011192"/>
        <c:axId val="1"/>
      </c:lineChart>
      <c:catAx>
        <c:axId val="92101119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1011192"/>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244715536336046E-2"/>
          <c:y val="1.8685946529675292E-2"/>
          <c:w val="0.96567448270321465"/>
          <c:h val="0.68380835411639673"/>
        </c:manualLayout>
      </c:layout>
      <c:barChart>
        <c:barDir val="col"/>
        <c:grouping val="clustered"/>
        <c:varyColors val="0"/>
        <c:ser>
          <c:idx val="1"/>
          <c:order val="1"/>
          <c:tx>
            <c:strRef>
              <c:f>'Pt 27 - PM10'!$F$9</c:f>
              <c:strCache>
                <c:ptCount val="1"/>
                <c:pt idx="0">
                  <c:v>Max PM10
(24hr)
ug/m3</c:v>
                </c:pt>
              </c:strCache>
            </c:strRef>
          </c:tx>
          <c:spPr>
            <a:solidFill>
              <a:srgbClr val="EADA24"/>
            </a:solidFill>
          </c:spPr>
          <c:invertIfNegative val="0"/>
          <c:cat>
            <c:numRef>
              <c:f>'Pt 27 - PM10'!$B$10:$B$112</c:f>
              <c:numCache>
                <c:formatCode>mmm\-yy</c:formatCode>
                <c:ptCount val="103"/>
                <c:pt idx="0">
                  <c:v>41760</c:v>
                </c:pt>
                <c:pt idx="1">
                  <c:v>41791</c:v>
                </c:pt>
                <c:pt idx="2">
                  <c:v>41821</c:v>
                </c:pt>
                <c:pt idx="3">
                  <c:v>41852</c:v>
                </c:pt>
                <c:pt idx="4">
                  <c:v>41883</c:v>
                </c:pt>
                <c:pt idx="5">
                  <c:v>41913</c:v>
                </c:pt>
                <c:pt idx="6">
                  <c:v>41944</c:v>
                </c:pt>
                <c:pt idx="7">
                  <c:v>41974</c:v>
                </c:pt>
                <c:pt idx="8">
                  <c:v>42005</c:v>
                </c:pt>
                <c:pt idx="9">
                  <c:v>42036</c:v>
                </c:pt>
                <c:pt idx="10">
                  <c:v>42064</c:v>
                </c:pt>
                <c:pt idx="11">
                  <c:v>42095</c:v>
                </c:pt>
                <c:pt idx="12">
                  <c:v>42125</c:v>
                </c:pt>
                <c:pt idx="13">
                  <c:v>42156</c:v>
                </c:pt>
                <c:pt idx="14">
                  <c:v>42186</c:v>
                </c:pt>
                <c:pt idx="15">
                  <c:v>42217</c:v>
                </c:pt>
                <c:pt idx="16">
                  <c:v>42248</c:v>
                </c:pt>
                <c:pt idx="17">
                  <c:v>42278</c:v>
                </c:pt>
                <c:pt idx="18">
                  <c:v>42309</c:v>
                </c:pt>
                <c:pt idx="19">
                  <c:v>42339</c:v>
                </c:pt>
                <c:pt idx="20">
                  <c:v>42370</c:v>
                </c:pt>
                <c:pt idx="21">
                  <c:v>42401</c:v>
                </c:pt>
                <c:pt idx="22">
                  <c:v>42430</c:v>
                </c:pt>
                <c:pt idx="23">
                  <c:v>42461</c:v>
                </c:pt>
                <c:pt idx="24">
                  <c:v>42491</c:v>
                </c:pt>
                <c:pt idx="25">
                  <c:v>42522</c:v>
                </c:pt>
                <c:pt idx="26">
                  <c:v>42552</c:v>
                </c:pt>
                <c:pt idx="27">
                  <c:v>42583</c:v>
                </c:pt>
                <c:pt idx="28">
                  <c:v>42614</c:v>
                </c:pt>
                <c:pt idx="29">
                  <c:v>42644</c:v>
                </c:pt>
                <c:pt idx="30">
                  <c:v>42675</c:v>
                </c:pt>
                <c:pt idx="31">
                  <c:v>42705</c:v>
                </c:pt>
                <c:pt idx="32">
                  <c:v>42736</c:v>
                </c:pt>
                <c:pt idx="33">
                  <c:v>42767</c:v>
                </c:pt>
                <c:pt idx="34">
                  <c:v>42795</c:v>
                </c:pt>
                <c:pt idx="35">
                  <c:v>42826</c:v>
                </c:pt>
                <c:pt idx="36">
                  <c:v>42856</c:v>
                </c:pt>
                <c:pt idx="37">
                  <c:v>42887</c:v>
                </c:pt>
                <c:pt idx="38">
                  <c:v>42917</c:v>
                </c:pt>
                <c:pt idx="39">
                  <c:v>42948</c:v>
                </c:pt>
                <c:pt idx="40">
                  <c:v>42979</c:v>
                </c:pt>
                <c:pt idx="41">
                  <c:v>43009</c:v>
                </c:pt>
                <c:pt idx="42">
                  <c:v>43040</c:v>
                </c:pt>
                <c:pt idx="43">
                  <c:v>43070</c:v>
                </c:pt>
                <c:pt idx="44">
                  <c:v>43101</c:v>
                </c:pt>
                <c:pt idx="45">
                  <c:v>43132</c:v>
                </c:pt>
                <c:pt idx="46">
                  <c:v>43160</c:v>
                </c:pt>
                <c:pt idx="47">
                  <c:v>43191</c:v>
                </c:pt>
                <c:pt idx="48">
                  <c:v>43221</c:v>
                </c:pt>
                <c:pt idx="49">
                  <c:v>43252</c:v>
                </c:pt>
                <c:pt idx="50">
                  <c:v>43282</c:v>
                </c:pt>
                <c:pt idx="51">
                  <c:v>43313</c:v>
                </c:pt>
                <c:pt idx="52">
                  <c:v>43344</c:v>
                </c:pt>
                <c:pt idx="53">
                  <c:v>43374</c:v>
                </c:pt>
                <c:pt idx="54">
                  <c:v>43405</c:v>
                </c:pt>
                <c:pt idx="55">
                  <c:v>43435</c:v>
                </c:pt>
                <c:pt idx="56">
                  <c:v>43466</c:v>
                </c:pt>
                <c:pt idx="57">
                  <c:v>43497</c:v>
                </c:pt>
                <c:pt idx="58">
                  <c:v>43525</c:v>
                </c:pt>
                <c:pt idx="59">
                  <c:v>43556</c:v>
                </c:pt>
                <c:pt idx="60">
                  <c:v>43586</c:v>
                </c:pt>
                <c:pt idx="61">
                  <c:v>43617</c:v>
                </c:pt>
                <c:pt idx="62">
                  <c:v>43647</c:v>
                </c:pt>
                <c:pt idx="63">
                  <c:v>43678</c:v>
                </c:pt>
                <c:pt idx="64">
                  <c:v>43709</c:v>
                </c:pt>
                <c:pt idx="65">
                  <c:v>43739</c:v>
                </c:pt>
                <c:pt idx="66">
                  <c:v>43770</c:v>
                </c:pt>
                <c:pt idx="67">
                  <c:v>43800</c:v>
                </c:pt>
                <c:pt idx="68">
                  <c:v>43831</c:v>
                </c:pt>
                <c:pt idx="69">
                  <c:v>43862</c:v>
                </c:pt>
                <c:pt idx="70">
                  <c:v>43891</c:v>
                </c:pt>
                <c:pt idx="71">
                  <c:v>43922</c:v>
                </c:pt>
                <c:pt idx="72">
                  <c:v>43952</c:v>
                </c:pt>
                <c:pt idx="73">
                  <c:v>43983</c:v>
                </c:pt>
                <c:pt idx="74">
                  <c:v>44013</c:v>
                </c:pt>
                <c:pt idx="75">
                  <c:v>44044</c:v>
                </c:pt>
                <c:pt idx="76">
                  <c:v>44075</c:v>
                </c:pt>
                <c:pt idx="77">
                  <c:v>44105</c:v>
                </c:pt>
                <c:pt idx="78">
                  <c:v>44136</c:v>
                </c:pt>
                <c:pt idx="79">
                  <c:v>44166</c:v>
                </c:pt>
                <c:pt idx="80">
                  <c:v>44197</c:v>
                </c:pt>
                <c:pt idx="81">
                  <c:v>44228</c:v>
                </c:pt>
                <c:pt idx="82">
                  <c:v>44256</c:v>
                </c:pt>
                <c:pt idx="83">
                  <c:v>44287</c:v>
                </c:pt>
                <c:pt idx="84">
                  <c:v>44317</c:v>
                </c:pt>
                <c:pt idx="85">
                  <c:v>44348</c:v>
                </c:pt>
                <c:pt idx="86">
                  <c:v>44378</c:v>
                </c:pt>
                <c:pt idx="87">
                  <c:v>44409</c:v>
                </c:pt>
                <c:pt idx="88">
                  <c:v>44440</c:v>
                </c:pt>
                <c:pt idx="89">
                  <c:v>44490</c:v>
                </c:pt>
                <c:pt idx="90">
                  <c:v>44521</c:v>
                </c:pt>
                <c:pt idx="91">
                  <c:v>44531</c:v>
                </c:pt>
                <c:pt idx="92">
                  <c:v>44562</c:v>
                </c:pt>
                <c:pt idx="93">
                  <c:v>44593</c:v>
                </c:pt>
                <c:pt idx="94">
                  <c:v>44621</c:v>
                </c:pt>
                <c:pt idx="95">
                  <c:v>44652</c:v>
                </c:pt>
                <c:pt idx="96">
                  <c:v>44682</c:v>
                </c:pt>
                <c:pt idx="97">
                  <c:v>44713</c:v>
                </c:pt>
                <c:pt idx="98">
                  <c:v>44743</c:v>
                </c:pt>
                <c:pt idx="99">
                  <c:v>44774</c:v>
                </c:pt>
                <c:pt idx="100">
                  <c:v>44805</c:v>
                </c:pt>
                <c:pt idx="101">
                  <c:v>44835</c:v>
                </c:pt>
                <c:pt idx="102">
                  <c:v>44866</c:v>
                </c:pt>
              </c:numCache>
            </c:numRef>
          </c:cat>
          <c:val>
            <c:numRef>
              <c:f>'Pt 27 - PM10'!$F$10:$F$112</c:f>
              <c:numCache>
                <c:formatCode>General</c:formatCode>
                <c:ptCount val="103"/>
                <c:pt idx="0">
                  <c:v>44.3</c:v>
                </c:pt>
                <c:pt idx="1">
                  <c:v>26.7</c:v>
                </c:pt>
                <c:pt idx="2">
                  <c:v>56.2</c:v>
                </c:pt>
                <c:pt idx="3">
                  <c:v>40.1</c:v>
                </c:pt>
                <c:pt idx="4">
                  <c:v>37.299999999999997</c:v>
                </c:pt>
                <c:pt idx="5">
                  <c:v>48.8</c:v>
                </c:pt>
                <c:pt idx="6">
                  <c:v>37.4</c:v>
                </c:pt>
                <c:pt idx="7">
                  <c:v>33.4</c:v>
                </c:pt>
                <c:pt idx="8">
                  <c:v>30.3</c:v>
                </c:pt>
                <c:pt idx="9">
                  <c:v>26.9</c:v>
                </c:pt>
                <c:pt idx="10">
                  <c:v>37.799999999999997</c:v>
                </c:pt>
                <c:pt idx="11">
                  <c:v>46.4</c:v>
                </c:pt>
                <c:pt idx="12">
                  <c:v>38.1</c:v>
                </c:pt>
                <c:pt idx="13">
                  <c:v>42.6</c:v>
                </c:pt>
                <c:pt idx="14">
                  <c:v>34.799999999999997</c:v>
                </c:pt>
                <c:pt idx="15">
                  <c:v>94</c:v>
                </c:pt>
                <c:pt idx="16">
                  <c:v>22.1</c:v>
                </c:pt>
                <c:pt idx="17">
                  <c:v>19.989999999999998</c:v>
                </c:pt>
                <c:pt idx="18">
                  <c:v>23.61</c:v>
                </c:pt>
                <c:pt idx="19">
                  <c:v>2.7</c:v>
                </c:pt>
                <c:pt idx="20">
                  <c:v>65.48</c:v>
                </c:pt>
                <c:pt idx="21">
                  <c:v>16.53</c:v>
                </c:pt>
                <c:pt idx="22">
                  <c:v>0</c:v>
                </c:pt>
                <c:pt idx="23">
                  <c:v>34.39</c:v>
                </c:pt>
                <c:pt idx="24">
                  <c:v>34.03</c:v>
                </c:pt>
                <c:pt idx="25">
                  <c:v>17.88</c:v>
                </c:pt>
                <c:pt idx="26">
                  <c:v>29.42</c:v>
                </c:pt>
                <c:pt idx="27">
                  <c:v>7.28</c:v>
                </c:pt>
                <c:pt idx="28">
                  <c:v>26.79</c:v>
                </c:pt>
                <c:pt idx="29">
                  <c:v>38.72</c:v>
                </c:pt>
                <c:pt idx="30" formatCode="0.00">
                  <c:v>35.72</c:v>
                </c:pt>
                <c:pt idx="31" formatCode="0.00">
                  <c:v>29.78</c:v>
                </c:pt>
                <c:pt idx="32" formatCode="0.00">
                  <c:v>27.57</c:v>
                </c:pt>
                <c:pt idx="33" formatCode="0.00">
                  <c:v>26.6</c:v>
                </c:pt>
                <c:pt idx="34" formatCode="0.00">
                  <c:v>39.8827586206896</c:v>
                </c:pt>
                <c:pt idx="35" formatCode="0.00">
                  <c:v>33.772413793103446</c:v>
                </c:pt>
                <c:pt idx="36" formatCode="0.00">
                  <c:v>67.44</c:v>
                </c:pt>
                <c:pt idx="37" formatCode="0.00">
                  <c:v>44.34</c:v>
                </c:pt>
                <c:pt idx="38" formatCode="0.00">
                  <c:v>32.479999999999997</c:v>
                </c:pt>
                <c:pt idx="39" formatCode="0.00">
                  <c:v>41.94</c:v>
                </c:pt>
                <c:pt idx="40" formatCode="0.00">
                  <c:v>94.17</c:v>
                </c:pt>
                <c:pt idx="41" formatCode="0.00">
                  <c:v>49.47</c:v>
                </c:pt>
                <c:pt idx="42" formatCode="0.00">
                  <c:v>17.86</c:v>
                </c:pt>
                <c:pt idx="43" formatCode="0.00">
                  <c:v>31.5</c:v>
                </c:pt>
                <c:pt idx="44" formatCode="0.00">
                  <c:v>73.790000000000006</c:v>
                </c:pt>
                <c:pt idx="45" formatCode="0.00">
                  <c:v>24.23</c:v>
                </c:pt>
                <c:pt idx="46" formatCode="0.00">
                  <c:v>26.52</c:v>
                </c:pt>
                <c:pt idx="47" formatCode="0.00">
                  <c:v>40.729999999999997</c:v>
                </c:pt>
                <c:pt idx="48" formatCode="0.00">
                  <c:v>56.07</c:v>
                </c:pt>
                <c:pt idx="49" formatCode="0.00">
                  <c:v>17.372413793103437</c:v>
                </c:pt>
                <c:pt idx="50" formatCode="0.00">
                  <c:v>41.124137931034468</c:v>
                </c:pt>
                <c:pt idx="51" formatCode="0.00">
                  <c:v>0</c:v>
                </c:pt>
                <c:pt idx="52" formatCode="0.00">
                  <c:v>0</c:v>
                </c:pt>
                <c:pt idx="53" formatCode="0.00">
                  <c:v>28.34</c:v>
                </c:pt>
                <c:pt idx="54" formatCode="0.00">
                  <c:v>33.72</c:v>
                </c:pt>
                <c:pt idx="55" formatCode="0.00">
                  <c:v>0</c:v>
                </c:pt>
                <c:pt idx="56" formatCode="0.00">
                  <c:v>48.02</c:v>
                </c:pt>
                <c:pt idx="57" formatCode="0.00">
                  <c:v>27.68</c:v>
                </c:pt>
                <c:pt idx="58" formatCode="0.00">
                  <c:v>44.53</c:v>
                </c:pt>
                <c:pt idx="59" formatCode="0.00">
                  <c:v>82.5</c:v>
                </c:pt>
                <c:pt idx="60" formatCode="0.00">
                  <c:v>63.83</c:v>
                </c:pt>
                <c:pt idx="61" formatCode="0.00">
                  <c:v>56.51</c:v>
                </c:pt>
                <c:pt idx="62" formatCode="0.00">
                  <c:v>30.84</c:v>
                </c:pt>
                <c:pt idx="63" formatCode="0.00">
                  <c:v>31.72</c:v>
                </c:pt>
                <c:pt idx="64" formatCode="0.00">
                  <c:v>21.72</c:v>
                </c:pt>
                <c:pt idx="65" formatCode="0.00">
                  <c:v>182.45</c:v>
                </c:pt>
                <c:pt idx="66" formatCode="0.00">
                  <c:v>261.3</c:v>
                </c:pt>
                <c:pt idx="67" formatCode="0.00">
                  <c:v>410.36</c:v>
                </c:pt>
                <c:pt idx="68" formatCode="0.00">
                  <c:v>227.63</c:v>
                </c:pt>
                <c:pt idx="69" formatCode="0.00">
                  <c:v>65.23</c:v>
                </c:pt>
                <c:pt idx="70" formatCode="0.00">
                  <c:v>12.98</c:v>
                </c:pt>
                <c:pt idx="71" formatCode="0.00">
                  <c:v>20.3</c:v>
                </c:pt>
                <c:pt idx="72" formatCode="0.00">
                  <c:v>16.05</c:v>
                </c:pt>
                <c:pt idx="73" formatCode="0.00">
                  <c:v>16.809999999999999</c:v>
                </c:pt>
                <c:pt idx="74" formatCode="0.00">
                  <c:v>14.74</c:v>
                </c:pt>
                <c:pt idx="75" formatCode="0.00">
                  <c:v>68.92</c:v>
                </c:pt>
                <c:pt idx="76" formatCode="0.00">
                  <c:v>19.43</c:v>
                </c:pt>
                <c:pt idx="77">
                  <c:v>21.88</c:v>
                </c:pt>
                <c:pt idx="78">
                  <c:v>9.99</c:v>
                </c:pt>
                <c:pt idx="79">
                  <c:v>14.46</c:v>
                </c:pt>
                <c:pt idx="80">
                  <c:v>26.19</c:v>
                </c:pt>
                <c:pt idx="81">
                  <c:v>25.21</c:v>
                </c:pt>
                <c:pt idx="82">
                  <c:v>27.14</c:v>
                </c:pt>
                <c:pt idx="83" formatCode="0.00">
                  <c:v>210.54</c:v>
                </c:pt>
                <c:pt idx="84" formatCode="0.00">
                  <c:v>120.3</c:v>
                </c:pt>
                <c:pt idx="85" formatCode="0.00">
                  <c:v>22.79</c:v>
                </c:pt>
                <c:pt idx="86" formatCode="0.00">
                  <c:v>30.97</c:v>
                </c:pt>
                <c:pt idx="87" formatCode="0.00">
                  <c:v>34.92</c:v>
                </c:pt>
                <c:pt idx="88" formatCode="0.00">
                  <c:v>33.61</c:v>
                </c:pt>
                <c:pt idx="89" formatCode="0.00">
                  <c:v>27.4</c:v>
                </c:pt>
                <c:pt idx="90" formatCode="0.00">
                  <c:v>34.19</c:v>
                </c:pt>
                <c:pt idx="91">
                  <c:v>32.229999999999997</c:v>
                </c:pt>
                <c:pt idx="92">
                  <c:v>16.63</c:v>
                </c:pt>
                <c:pt idx="93">
                  <c:v>23.8</c:v>
                </c:pt>
                <c:pt idx="94">
                  <c:v>25.4</c:v>
                </c:pt>
                <c:pt idx="95">
                  <c:v>19.41</c:v>
                </c:pt>
                <c:pt idx="96">
                  <c:v>22.34</c:v>
                </c:pt>
                <c:pt idx="97">
                  <c:v>9.1</c:v>
                </c:pt>
                <c:pt idx="98">
                  <c:v>10.16</c:v>
                </c:pt>
                <c:pt idx="99">
                  <c:v>28.19</c:v>
                </c:pt>
                <c:pt idx="100">
                  <c:v>19.78</c:v>
                </c:pt>
                <c:pt idx="101">
                  <c:v>23.24</c:v>
                </c:pt>
                <c:pt idx="102">
                  <c:v>9.24</c:v>
                </c:pt>
              </c:numCache>
            </c:numRef>
          </c:val>
          <c:extLst>
            <c:ext xmlns:c16="http://schemas.microsoft.com/office/drawing/2014/chart" uri="{C3380CC4-5D6E-409C-BE32-E72D297353CC}">
              <c16:uniqueId val="{00000000-9661-48BB-A8EE-E04EC29B27D4}"/>
            </c:ext>
          </c:extLst>
        </c:ser>
        <c:dLbls>
          <c:showLegendKey val="0"/>
          <c:showVal val="0"/>
          <c:showCatName val="0"/>
          <c:showSerName val="0"/>
          <c:showPercent val="0"/>
          <c:showBubbleSize val="0"/>
        </c:dLbls>
        <c:gapWidth val="150"/>
        <c:axId val="921006928"/>
        <c:axId val="1"/>
      </c:barChart>
      <c:lineChart>
        <c:grouping val="standard"/>
        <c:varyColors val="0"/>
        <c:ser>
          <c:idx val="0"/>
          <c:order val="0"/>
          <c:tx>
            <c:strRef>
              <c:f>'Pt 27 - PM10'!$E$9</c:f>
              <c:strCache>
                <c:ptCount val="1"/>
                <c:pt idx="0">
                  <c:v>Average PM10
(24hr)
ug/m3</c:v>
                </c:pt>
              </c:strCache>
            </c:strRef>
          </c:tx>
          <c:spPr>
            <a:ln>
              <a:solidFill>
                <a:srgbClr val="A4C8E1"/>
              </a:solidFill>
            </a:ln>
          </c:spPr>
          <c:marker>
            <c:symbol val="none"/>
          </c:marker>
          <c:cat>
            <c:numRef>
              <c:f>'Pt 27 - PM10'!$B$10:$B$112</c:f>
              <c:numCache>
                <c:formatCode>mmm\-yy</c:formatCode>
                <c:ptCount val="103"/>
                <c:pt idx="0">
                  <c:v>41760</c:v>
                </c:pt>
                <c:pt idx="1">
                  <c:v>41791</c:v>
                </c:pt>
                <c:pt idx="2">
                  <c:v>41821</c:v>
                </c:pt>
                <c:pt idx="3">
                  <c:v>41852</c:v>
                </c:pt>
                <c:pt idx="4">
                  <c:v>41883</c:v>
                </c:pt>
                <c:pt idx="5">
                  <c:v>41913</c:v>
                </c:pt>
                <c:pt idx="6">
                  <c:v>41944</c:v>
                </c:pt>
                <c:pt idx="7">
                  <c:v>41974</c:v>
                </c:pt>
                <c:pt idx="8">
                  <c:v>42005</c:v>
                </c:pt>
                <c:pt idx="9">
                  <c:v>42036</c:v>
                </c:pt>
                <c:pt idx="10">
                  <c:v>42064</c:v>
                </c:pt>
                <c:pt idx="11">
                  <c:v>42095</c:v>
                </c:pt>
                <c:pt idx="12">
                  <c:v>42125</c:v>
                </c:pt>
                <c:pt idx="13">
                  <c:v>42156</c:v>
                </c:pt>
                <c:pt idx="14">
                  <c:v>42186</c:v>
                </c:pt>
                <c:pt idx="15">
                  <c:v>42217</c:v>
                </c:pt>
                <c:pt idx="16">
                  <c:v>42248</c:v>
                </c:pt>
                <c:pt idx="17">
                  <c:v>42278</c:v>
                </c:pt>
                <c:pt idx="18">
                  <c:v>42309</c:v>
                </c:pt>
                <c:pt idx="19">
                  <c:v>42339</c:v>
                </c:pt>
                <c:pt idx="20">
                  <c:v>42370</c:v>
                </c:pt>
                <c:pt idx="21">
                  <c:v>42401</c:v>
                </c:pt>
                <c:pt idx="22">
                  <c:v>42430</c:v>
                </c:pt>
                <c:pt idx="23">
                  <c:v>42461</c:v>
                </c:pt>
                <c:pt idx="24">
                  <c:v>42491</c:v>
                </c:pt>
                <c:pt idx="25">
                  <c:v>42522</c:v>
                </c:pt>
                <c:pt idx="26">
                  <c:v>42552</c:v>
                </c:pt>
                <c:pt idx="27">
                  <c:v>42583</c:v>
                </c:pt>
                <c:pt idx="28">
                  <c:v>42614</c:v>
                </c:pt>
                <c:pt idx="29">
                  <c:v>42644</c:v>
                </c:pt>
                <c:pt idx="30">
                  <c:v>42675</c:v>
                </c:pt>
                <c:pt idx="31">
                  <c:v>42705</c:v>
                </c:pt>
                <c:pt idx="32">
                  <c:v>42736</c:v>
                </c:pt>
                <c:pt idx="33">
                  <c:v>42767</c:v>
                </c:pt>
                <c:pt idx="34">
                  <c:v>42795</c:v>
                </c:pt>
                <c:pt idx="35">
                  <c:v>42826</c:v>
                </c:pt>
                <c:pt idx="36">
                  <c:v>42856</c:v>
                </c:pt>
                <c:pt idx="37">
                  <c:v>42887</c:v>
                </c:pt>
                <c:pt idx="38">
                  <c:v>42917</c:v>
                </c:pt>
                <c:pt idx="39">
                  <c:v>42948</c:v>
                </c:pt>
                <c:pt idx="40">
                  <c:v>42979</c:v>
                </c:pt>
                <c:pt idx="41">
                  <c:v>43009</c:v>
                </c:pt>
                <c:pt idx="42">
                  <c:v>43040</c:v>
                </c:pt>
                <c:pt idx="43">
                  <c:v>43070</c:v>
                </c:pt>
                <c:pt idx="44">
                  <c:v>43101</c:v>
                </c:pt>
                <c:pt idx="45">
                  <c:v>43132</c:v>
                </c:pt>
                <c:pt idx="46">
                  <c:v>43160</c:v>
                </c:pt>
                <c:pt idx="47">
                  <c:v>43191</c:v>
                </c:pt>
                <c:pt idx="48">
                  <c:v>43221</c:v>
                </c:pt>
                <c:pt idx="49">
                  <c:v>43252</c:v>
                </c:pt>
                <c:pt idx="50">
                  <c:v>43282</c:v>
                </c:pt>
                <c:pt idx="51">
                  <c:v>43313</c:v>
                </c:pt>
                <c:pt idx="52">
                  <c:v>43344</c:v>
                </c:pt>
                <c:pt idx="53">
                  <c:v>43374</c:v>
                </c:pt>
                <c:pt idx="54">
                  <c:v>43405</c:v>
                </c:pt>
                <c:pt idx="55">
                  <c:v>43435</c:v>
                </c:pt>
                <c:pt idx="56">
                  <c:v>43466</c:v>
                </c:pt>
                <c:pt idx="57">
                  <c:v>43497</c:v>
                </c:pt>
                <c:pt idx="58">
                  <c:v>43525</c:v>
                </c:pt>
                <c:pt idx="59">
                  <c:v>43556</c:v>
                </c:pt>
                <c:pt idx="60">
                  <c:v>43586</c:v>
                </c:pt>
                <c:pt idx="61">
                  <c:v>43617</c:v>
                </c:pt>
                <c:pt idx="62">
                  <c:v>43647</c:v>
                </c:pt>
                <c:pt idx="63">
                  <c:v>43678</c:v>
                </c:pt>
                <c:pt idx="64">
                  <c:v>43709</c:v>
                </c:pt>
                <c:pt idx="65">
                  <c:v>43739</c:v>
                </c:pt>
                <c:pt idx="66">
                  <c:v>43770</c:v>
                </c:pt>
                <c:pt idx="67">
                  <c:v>43800</c:v>
                </c:pt>
                <c:pt idx="68">
                  <c:v>43831</c:v>
                </c:pt>
                <c:pt idx="69">
                  <c:v>43862</c:v>
                </c:pt>
                <c:pt idx="70">
                  <c:v>43891</c:v>
                </c:pt>
                <c:pt idx="71">
                  <c:v>43922</c:v>
                </c:pt>
                <c:pt idx="72">
                  <c:v>43952</c:v>
                </c:pt>
                <c:pt idx="73">
                  <c:v>43983</c:v>
                </c:pt>
                <c:pt idx="74">
                  <c:v>44013</c:v>
                </c:pt>
                <c:pt idx="75">
                  <c:v>44044</c:v>
                </c:pt>
                <c:pt idx="76">
                  <c:v>44075</c:v>
                </c:pt>
                <c:pt idx="77">
                  <c:v>44105</c:v>
                </c:pt>
                <c:pt idx="78">
                  <c:v>44136</c:v>
                </c:pt>
                <c:pt idx="79">
                  <c:v>44166</c:v>
                </c:pt>
                <c:pt idx="80">
                  <c:v>44197</c:v>
                </c:pt>
                <c:pt idx="81">
                  <c:v>44228</c:v>
                </c:pt>
                <c:pt idx="82">
                  <c:v>44256</c:v>
                </c:pt>
                <c:pt idx="83">
                  <c:v>44287</c:v>
                </c:pt>
                <c:pt idx="84">
                  <c:v>44317</c:v>
                </c:pt>
                <c:pt idx="85">
                  <c:v>44348</c:v>
                </c:pt>
                <c:pt idx="86">
                  <c:v>44378</c:v>
                </c:pt>
                <c:pt idx="87">
                  <c:v>44409</c:v>
                </c:pt>
                <c:pt idx="88">
                  <c:v>44440</c:v>
                </c:pt>
                <c:pt idx="89">
                  <c:v>44490</c:v>
                </c:pt>
                <c:pt idx="90">
                  <c:v>44521</c:v>
                </c:pt>
                <c:pt idx="91">
                  <c:v>44531</c:v>
                </c:pt>
                <c:pt idx="92">
                  <c:v>44562</c:v>
                </c:pt>
                <c:pt idx="93">
                  <c:v>44593</c:v>
                </c:pt>
                <c:pt idx="94">
                  <c:v>44621</c:v>
                </c:pt>
                <c:pt idx="95">
                  <c:v>44652</c:v>
                </c:pt>
                <c:pt idx="96">
                  <c:v>44682</c:v>
                </c:pt>
                <c:pt idx="97">
                  <c:v>44713</c:v>
                </c:pt>
                <c:pt idx="98">
                  <c:v>44743</c:v>
                </c:pt>
                <c:pt idx="99">
                  <c:v>44774</c:v>
                </c:pt>
                <c:pt idx="100">
                  <c:v>44805</c:v>
                </c:pt>
                <c:pt idx="101">
                  <c:v>44835</c:v>
                </c:pt>
                <c:pt idx="102">
                  <c:v>44866</c:v>
                </c:pt>
              </c:numCache>
            </c:numRef>
          </c:cat>
          <c:val>
            <c:numRef>
              <c:f>'Pt 27 - PM10'!$E$10:$E$112</c:f>
              <c:numCache>
                <c:formatCode>General</c:formatCode>
                <c:ptCount val="103"/>
                <c:pt idx="0">
                  <c:v>15.4</c:v>
                </c:pt>
                <c:pt idx="1">
                  <c:v>11.2</c:v>
                </c:pt>
                <c:pt idx="2">
                  <c:v>17.8</c:v>
                </c:pt>
                <c:pt idx="3">
                  <c:v>15</c:v>
                </c:pt>
                <c:pt idx="4">
                  <c:v>15.6</c:v>
                </c:pt>
                <c:pt idx="5">
                  <c:v>20.2</c:v>
                </c:pt>
                <c:pt idx="6">
                  <c:v>19.899999999999999</c:v>
                </c:pt>
                <c:pt idx="7">
                  <c:v>17.3</c:v>
                </c:pt>
                <c:pt idx="8">
                  <c:v>15.2</c:v>
                </c:pt>
                <c:pt idx="9">
                  <c:v>13.9</c:v>
                </c:pt>
                <c:pt idx="10">
                  <c:v>18.7</c:v>
                </c:pt>
                <c:pt idx="11">
                  <c:v>11.3</c:v>
                </c:pt>
                <c:pt idx="12">
                  <c:v>13.1</c:v>
                </c:pt>
                <c:pt idx="13">
                  <c:v>18.399999999999999</c:v>
                </c:pt>
                <c:pt idx="14">
                  <c:v>13.7</c:v>
                </c:pt>
                <c:pt idx="15">
                  <c:v>14.1</c:v>
                </c:pt>
                <c:pt idx="16">
                  <c:v>9.8000000000000007</c:v>
                </c:pt>
                <c:pt idx="17">
                  <c:v>16.8</c:v>
                </c:pt>
                <c:pt idx="18">
                  <c:v>14</c:v>
                </c:pt>
                <c:pt idx="19">
                  <c:v>11.2</c:v>
                </c:pt>
                <c:pt idx="20">
                  <c:v>16.399999999999999</c:v>
                </c:pt>
                <c:pt idx="21">
                  <c:v>7.9</c:v>
                </c:pt>
                <c:pt idx="22">
                  <c:v>0</c:v>
                </c:pt>
                <c:pt idx="23">
                  <c:v>16.420000000000002</c:v>
                </c:pt>
                <c:pt idx="24">
                  <c:v>10.199999999999999</c:v>
                </c:pt>
                <c:pt idx="25">
                  <c:v>7.88</c:v>
                </c:pt>
                <c:pt idx="26">
                  <c:v>10.46</c:v>
                </c:pt>
                <c:pt idx="27">
                  <c:v>4.8600000000000003</c:v>
                </c:pt>
                <c:pt idx="28">
                  <c:v>8.0299999999999994</c:v>
                </c:pt>
                <c:pt idx="29">
                  <c:v>8.5500000000000007</c:v>
                </c:pt>
                <c:pt idx="30">
                  <c:v>11.39</c:v>
                </c:pt>
                <c:pt idx="31">
                  <c:v>13.49</c:v>
                </c:pt>
                <c:pt idx="32">
                  <c:v>14.24</c:v>
                </c:pt>
                <c:pt idx="33" formatCode="0.00">
                  <c:v>12.68</c:v>
                </c:pt>
                <c:pt idx="34" formatCode="0.00">
                  <c:v>11.3495110422317</c:v>
                </c:pt>
                <c:pt idx="35" formatCode="0.00">
                  <c:v>10.341306757026109</c:v>
                </c:pt>
                <c:pt idx="36" formatCode="0.00">
                  <c:v>14.83</c:v>
                </c:pt>
                <c:pt idx="37" formatCode="0.00">
                  <c:v>20.48</c:v>
                </c:pt>
                <c:pt idx="38" formatCode="0.00">
                  <c:v>9.1999999999999993</c:v>
                </c:pt>
                <c:pt idx="39" formatCode="0.00">
                  <c:v>8.23</c:v>
                </c:pt>
                <c:pt idx="40" formatCode="0.00">
                  <c:v>9.75</c:v>
                </c:pt>
                <c:pt idx="41" formatCode="0.00">
                  <c:v>12.67</c:v>
                </c:pt>
                <c:pt idx="42" formatCode="0.00">
                  <c:v>6.8</c:v>
                </c:pt>
                <c:pt idx="43" formatCode="0.00">
                  <c:v>12.54</c:v>
                </c:pt>
                <c:pt idx="44" formatCode="0.00">
                  <c:v>16.010000000000002</c:v>
                </c:pt>
                <c:pt idx="45" formatCode="0.00">
                  <c:v>8.85</c:v>
                </c:pt>
                <c:pt idx="46" formatCode="0.00">
                  <c:v>0</c:v>
                </c:pt>
                <c:pt idx="47" formatCode="0.00">
                  <c:v>0.78</c:v>
                </c:pt>
                <c:pt idx="48" formatCode="0.00">
                  <c:v>14.9</c:v>
                </c:pt>
                <c:pt idx="49" formatCode="0.00">
                  <c:v>7.925769697354121</c:v>
                </c:pt>
                <c:pt idx="50" formatCode="0.00">
                  <c:v>15.12</c:v>
                </c:pt>
                <c:pt idx="51" formatCode="0.00">
                  <c:v>0</c:v>
                </c:pt>
                <c:pt idx="52" formatCode="0.00">
                  <c:v>0</c:v>
                </c:pt>
                <c:pt idx="53" formatCode="0.00">
                  <c:v>16.22</c:v>
                </c:pt>
                <c:pt idx="54" formatCode="0.00">
                  <c:v>24.72</c:v>
                </c:pt>
                <c:pt idx="55" formatCode="0.00">
                  <c:v>0</c:v>
                </c:pt>
                <c:pt idx="56" formatCode="0.00">
                  <c:v>26.26</c:v>
                </c:pt>
                <c:pt idx="57" formatCode="0.00">
                  <c:v>12.54</c:v>
                </c:pt>
                <c:pt idx="58" formatCode="0.00">
                  <c:v>14.12</c:v>
                </c:pt>
                <c:pt idx="59" formatCode="0.00">
                  <c:v>14.81</c:v>
                </c:pt>
                <c:pt idx="60" formatCode="0.00">
                  <c:v>17.61</c:v>
                </c:pt>
                <c:pt idx="61" formatCode="0.00">
                  <c:v>12.51</c:v>
                </c:pt>
                <c:pt idx="62" formatCode="0.00">
                  <c:v>11.48</c:v>
                </c:pt>
                <c:pt idx="63" formatCode="0.00">
                  <c:v>11.95</c:v>
                </c:pt>
                <c:pt idx="64" formatCode="0.00">
                  <c:v>8.56</c:v>
                </c:pt>
                <c:pt idx="65" formatCode="0.00">
                  <c:v>24.34</c:v>
                </c:pt>
                <c:pt idx="66" formatCode="0.00">
                  <c:v>39.950000000000003</c:v>
                </c:pt>
                <c:pt idx="67" formatCode="0.00">
                  <c:v>81.5</c:v>
                </c:pt>
                <c:pt idx="68" formatCode="0.00">
                  <c:v>66.73</c:v>
                </c:pt>
                <c:pt idx="69" formatCode="0.00">
                  <c:v>11.58</c:v>
                </c:pt>
                <c:pt idx="70" formatCode="0.00">
                  <c:v>6.63</c:v>
                </c:pt>
                <c:pt idx="71" formatCode="0.00">
                  <c:v>7.3</c:v>
                </c:pt>
                <c:pt idx="72" formatCode="0.00">
                  <c:v>4.83</c:v>
                </c:pt>
                <c:pt idx="73" formatCode="0.00">
                  <c:v>5.29</c:v>
                </c:pt>
                <c:pt idx="74" formatCode="0.00">
                  <c:v>4.9000000000000004</c:v>
                </c:pt>
                <c:pt idx="75" formatCode="0.00">
                  <c:v>7.12</c:v>
                </c:pt>
                <c:pt idx="76" formatCode="0.00">
                  <c:v>8.3800000000000008</c:v>
                </c:pt>
                <c:pt idx="77">
                  <c:v>5.14</c:v>
                </c:pt>
                <c:pt idx="78">
                  <c:v>3.99</c:v>
                </c:pt>
                <c:pt idx="79">
                  <c:v>4.62</c:v>
                </c:pt>
                <c:pt idx="80">
                  <c:v>13.76</c:v>
                </c:pt>
                <c:pt idx="81">
                  <c:v>10.61</c:v>
                </c:pt>
                <c:pt idx="82">
                  <c:v>10.91</c:v>
                </c:pt>
                <c:pt idx="83">
                  <c:v>25.21</c:v>
                </c:pt>
                <c:pt idx="84">
                  <c:v>17.010000000000002</c:v>
                </c:pt>
                <c:pt idx="85">
                  <c:v>9.98</c:v>
                </c:pt>
                <c:pt idx="86">
                  <c:v>12.09</c:v>
                </c:pt>
                <c:pt idx="87">
                  <c:v>12.96</c:v>
                </c:pt>
                <c:pt idx="88">
                  <c:v>11.57</c:v>
                </c:pt>
                <c:pt idx="89">
                  <c:v>10.18</c:v>
                </c:pt>
                <c:pt idx="90">
                  <c:v>10.34</c:v>
                </c:pt>
                <c:pt idx="91">
                  <c:v>11.51</c:v>
                </c:pt>
                <c:pt idx="92">
                  <c:v>10.28</c:v>
                </c:pt>
                <c:pt idx="93">
                  <c:v>10.55</c:v>
                </c:pt>
                <c:pt idx="94">
                  <c:v>8.23</c:v>
                </c:pt>
                <c:pt idx="95">
                  <c:v>7.88</c:v>
                </c:pt>
                <c:pt idx="96">
                  <c:v>7.16</c:v>
                </c:pt>
                <c:pt idx="97">
                  <c:v>3.96</c:v>
                </c:pt>
                <c:pt idx="98">
                  <c:v>1.93</c:v>
                </c:pt>
                <c:pt idx="99">
                  <c:v>5.31</c:v>
                </c:pt>
                <c:pt idx="100">
                  <c:v>7.86</c:v>
                </c:pt>
                <c:pt idx="101">
                  <c:v>8.73</c:v>
                </c:pt>
                <c:pt idx="102">
                  <c:v>4.62</c:v>
                </c:pt>
              </c:numCache>
            </c:numRef>
          </c:val>
          <c:smooth val="0"/>
          <c:extLst>
            <c:ext xmlns:c16="http://schemas.microsoft.com/office/drawing/2014/chart" uri="{C3380CC4-5D6E-409C-BE32-E72D297353CC}">
              <c16:uniqueId val="{00000001-9661-48BB-A8EE-E04EC29B27D4}"/>
            </c:ext>
          </c:extLst>
        </c:ser>
        <c:ser>
          <c:idx val="2"/>
          <c:order val="2"/>
          <c:tx>
            <c:strRef>
              <c:f>'Pt 27 - PM10'!$G$9</c:f>
              <c:strCache>
                <c:ptCount val="1"/>
                <c:pt idx="0">
                  <c:v>Short Term 24hr Average 80% trigger
ug/m3</c:v>
                </c:pt>
              </c:strCache>
            </c:strRef>
          </c:tx>
          <c:spPr>
            <a:ln>
              <a:solidFill>
                <a:srgbClr val="86647A"/>
              </a:solidFill>
            </a:ln>
          </c:spPr>
          <c:marker>
            <c:symbol val="none"/>
          </c:marker>
          <c:cat>
            <c:numRef>
              <c:f>'Pt 27 - PM10'!$B$10:$B$112</c:f>
              <c:numCache>
                <c:formatCode>mmm\-yy</c:formatCode>
                <c:ptCount val="103"/>
                <c:pt idx="0">
                  <c:v>41760</c:v>
                </c:pt>
                <c:pt idx="1">
                  <c:v>41791</c:v>
                </c:pt>
                <c:pt idx="2">
                  <c:v>41821</c:v>
                </c:pt>
                <c:pt idx="3">
                  <c:v>41852</c:v>
                </c:pt>
                <c:pt idx="4">
                  <c:v>41883</c:v>
                </c:pt>
                <c:pt idx="5">
                  <c:v>41913</c:v>
                </c:pt>
                <c:pt idx="6">
                  <c:v>41944</c:v>
                </c:pt>
                <c:pt idx="7">
                  <c:v>41974</c:v>
                </c:pt>
                <c:pt idx="8">
                  <c:v>42005</c:v>
                </c:pt>
                <c:pt idx="9">
                  <c:v>42036</c:v>
                </c:pt>
                <c:pt idx="10">
                  <c:v>42064</c:v>
                </c:pt>
                <c:pt idx="11">
                  <c:v>42095</c:v>
                </c:pt>
                <c:pt idx="12">
                  <c:v>42125</c:v>
                </c:pt>
                <c:pt idx="13">
                  <c:v>42156</c:v>
                </c:pt>
                <c:pt idx="14">
                  <c:v>42186</c:v>
                </c:pt>
                <c:pt idx="15">
                  <c:v>42217</c:v>
                </c:pt>
                <c:pt idx="16">
                  <c:v>42248</c:v>
                </c:pt>
                <c:pt idx="17">
                  <c:v>42278</c:v>
                </c:pt>
                <c:pt idx="18">
                  <c:v>42309</c:v>
                </c:pt>
                <c:pt idx="19">
                  <c:v>42339</c:v>
                </c:pt>
                <c:pt idx="20">
                  <c:v>42370</c:v>
                </c:pt>
                <c:pt idx="21">
                  <c:v>42401</c:v>
                </c:pt>
                <c:pt idx="22">
                  <c:v>42430</c:v>
                </c:pt>
                <c:pt idx="23">
                  <c:v>42461</c:v>
                </c:pt>
                <c:pt idx="24">
                  <c:v>42491</c:v>
                </c:pt>
                <c:pt idx="25">
                  <c:v>42522</c:v>
                </c:pt>
                <c:pt idx="26">
                  <c:v>42552</c:v>
                </c:pt>
                <c:pt idx="27">
                  <c:v>42583</c:v>
                </c:pt>
                <c:pt idx="28">
                  <c:v>42614</c:v>
                </c:pt>
                <c:pt idx="29">
                  <c:v>42644</c:v>
                </c:pt>
                <c:pt idx="30">
                  <c:v>42675</c:v>
                </c:pt>
                <c:pt idx="31">
                  <c:v>42705</c:v>
                </c:pt>
                <c:pt idx="32">
                  <c:v>42736</c:v>
                </c:pt>
                <c:pt idx="33">
                  <c:v>42767</c:v>
                </c:pt>
                <c:pt idx="34">
                  <c:v>42795</c:v>
                </c:pt>
                <c:pt idx="35">
                  <c:v>42826</c:v>
                </c:pt>
                <c:pt idx="36">
                  <c:v>42856</c:v>
                </c:pt>
                <c:pt idx="37">
                  <c:v>42887</c:v>
                </c:pt>
                <c:pt idx="38">
                  <c:v>42917</c:v>
                </c:pt>
                <c:pt idx="39">
                  <c:v>42948</c:v>
                </c:pt>
                <c:pt idx="40">
                  <c:v>42979</c:v>
                </c:pt>
                <c:pt idx="41">
                  <c:v>43009</c:v>
                </c:pt>
                <c:pt idx="42">
                  <c:v>43040</c:v>
                </c:pt>
                <c:pt idx="43">
                  <c:v>43070</c:v>
                </c:pt>
                <c:pt idx="44">
                  <c:v>43101</c:v>
                </c:pt>
                <c:pt idx="45">
                  <c:v>43132</c:v>
                </c:pt>
                <c:pt idx="46">
                  <c:v>43160</c:v>
                </c:pt>
                <c:pt idx="47">
                  <c:v>43191</c:v>
                </c:pt>
                <c:pt idx="48">
                  <c:v>43221</c:v>
                </c:pt>
                <c:pt idx="49">
                  <c:v>43252</c:v>
                </c:pt>
                <c:pt idx="50">
                  <c:v>43282</c:v>
                </c:pt>
                <c:pt idx="51">
                  <c:v>43313</c:v>
                </c:pt>
                <c:pt idx="52">
                  <c:v>43344</c:v>
                </c:pt>
                <c:pt idx="53">
                  <c:v>43374</c:v>
                </c:pt>
                <c:pt idx="54">
                  <c:v>43405</c:v>
                </c:pt>
                <c:pt idx="55">
                  <c:v>43435</c:v>
                </c:pt>
                <c:pt idx="56">
                  <c:v>43466</c:v>
                </c:pt>
                <c:pt idx="57">
                  <c:v>43497</c:v>
                </c:pt>
                <c:pt idx="58">
                  <c:v>43525</c:v>
                </c:pt>
                <c:pt idx="59">
                  <c:v>43556</c:v>
                </c:pt>
                <c:pt idx="60">
                  <c:v>43586</c:v>
                </c:pt>
                <c:pt idx="61">
                  <c:v>43617</c:v>
                </c:pt>
                <c:pt idx="62">
                  <c:v>43647</c:v>
                </c:pt>
                <c:pt idx="63">
                  <c:v>43678</c:v>
                </c:pt>
                <c:pt idx="64">
                  <c:v>43709</c:v>
                </c:pt>
                <c:pt idx="65">
                  <c:v>43739</c:v>
                </c:pt>
                <c:pt idx="66">
                  <c:v>43770</c:v>
                </c:pt>
                <c:pt idx="67">
                  <c:v>43800</c:v>
                </c:pt>
                <c:pt idx="68">
                  <c:v>43831</c:v>
                </c:pt>
                <c:pt idx="69">
                  <c:v>43862</c:v>
                </c:pt>
                <c:pt idx="70">
                  <c:v>43891</c:v>
                </c:pt>
                <c:pt idx="71">
                  <c:v>43922</c:v>
                </c:pt>
                <c:pt idx="72">
                  <c:v>43952</c:v>
                </c:pt>
                <c:pt idx="73">
                  <c:v>43983</c:v>
                </c:pt>
                <c:pt idx="74">
                  <c:v>44013</c:v>
                </c:pt>
                <c:pt idx="75">
                  <c:v>44044</c:v>
                </c:pt>
                <c:pt idx="76">
                  <c:v>44075</c:v>
                </c:pt>
                <c:pt idx="77">
                  <c:v>44105</c:v>
                </c:pt>
                <c:pt idx="78">
                  <c:v>44136</c:v>
                </c:pt>
                <c:pt idx="79">
                  <c:v>44166</c:v>
                </c:pt>
                <c:pt idx="80">
                  <c:v>44197</c:v>
                </c:pt>
                <c:pt idx="81">
                  <c:v>44228</c:v>
                </c:pt>
                <c:pt idx="82">
                  <c:v>44256</c:v>
                </c:pt>
                <c:pt idx="83">
                  <c:v>44287</c:v>
                </c:pt>
                <c:pt idx="84">
                  <c:v>44317</c:v>
                </c:pt>
                <c:pt idx="85">
                  <c:v>44348</c:v>
                </c:pt>
                <c:pt idx="86">
                  <c:v>44378</c:v>
                </c:pt>
                <c:pt idx="87">
                  <c:v>44409</c:v>
                </c:pt>
                <c:pt idx="88">
                  <c:v>44440</c:v>
                </c:pt>
                <c:pt idx="89">
                  <c:v>44490</c:v>
                </c:pt>
                <c:pt idx="90">
                  <c:v>44521</c:v>
                </c:pt>
                <c:pt idx="91">
                  <c:v>44531</c:v>
                </c:pt>
                <c:pt idx="92">
                  <c:v>44562</c:v>
                </c:pt>
                <c:pt idx="93">
                  <c:v>44593</c:v>
                </c:pt>
                <c:pt idx="94">
                  <c:v>44621</c:v>
                </c:pt>
                <c:pt idx="95">
                  <c:v>44652</c:v>
                </c:pt>
                <c:pt idx="96">
                  <c:v>44682</c:v>
                </c:pt>
                <c:pt idx="97">
                  <c:v>44713</c:v>
                </c:pt>
                <c:pt idx="98">
                  <c:v>44743</c:v>
                </c:pt>
                <c:pt idx="99">
                  <c:v>44774</c:v>
                </c:pt>
                <c:pt idx="100">
                  <c:v>44805</c:v>
                </c:pt>
                <c:pt idx="101">
                  <c:v>44835</c:v>
                </c:pt>
                <c:pt idx="102">
                  <c:v>44866</c:v>
                </c:pt>
              </c:numCache>
            </c:numRef>
          </c:cat>
          <c:val>
            <c:numRef>
              <c:f>'Pt 27 - PM10'!$G$10:$G$112</c:f>
              <c:numCache>
                <c:formatCode>General</c:formatCode>
                <c:ptCount val="103"/>
                <c:pt idx="0">
                  <c:v>40</c:v>
                </c:pt>
                <c:pt idx="1">
                  <c:v>40</c:v>
                </c:pt>
                <c:pt idx="2">
                  <c:v>40</c:v>
                </c:pt>
                <c:pt idx="3">
                  <c:v>40</c:v>
                </c:pt>
                <c:pt idx="4">
                  <c:v>40</c:v>
                </c:pt>
                <c:pt idx="5">
                  <c:v>40</c:v>
                </c:pt>
                <c:pt idx="6">
                  <c:v>40</c:v>
                </c:pt>
                <c:pt idx="7">
                  <c:v>40</c:v>
                </c:pt>
                <c:pt idx="8">
                  <c:v>40</c:v>
                </c:pt>
                <c:pt idx="9">
                  <c:v>40</c:v>
                </c:pt>
                <c:pt idx="10">
                  <c:v>40</c:v>
                </c:pt>
                <c:pt idx="11">
                  <c:v>40</c:v>
                </c:pt>
                <c:pt idx="12">
                  <c:v>40</c:v>
                </c:pt>
                <c:pt idx="13">
                  <c:v>40</c:v>
                </c:pt>
                <c:pt idx="14">
                  <c:v>40</c:v>
                </c:pt>
                <c:pt idx="15">
                  <c:v>40</c:v>
                </c:pt>
                <c:pt idx="16">
                  <c:v>40</c:v>
                </c:pt>
                <c:pt idx="17">
                  <c:v>40</c:v>
                </c:pt>
                <c:pt idx="18">
                  <c:v>40</c:v>
                </c:pt>
                <c:pt idx="19">
                  <c:v>40</c:v>
                </c:pt>
                <c:pt idx="20">
                  <c:v>40</c:v>
                </c:pt>
                <c:pt idx="21">
                  <c:v>40</c:v>
                </c:pt>
                <c:pt idx="22">
                  <c:v>40</c:v>
                </c:pt>
                <c:pt idx="23">
                  <c:v>40</c:v>
                </c:pt>
                <c:pt idx="24">
                  <c:v>40</c:v>
                </c:pt>
                <c:pt idx="25">
                  <c:v>40</c:v>
                </c:pt>
                <c:pt idx="26">
                  <c:v>40</c:v>
                </c:pt>
                <c:pt idx="27">
                  <c:v>40</c:v>
                </c:pt>
                <c:pt idx="28">
                  <c:v>40</c:v>
                </c:pt>
                <c:pt idx="29">
                  <c:v>40</c:v>
                </c:pt>
                <c:pt idx="30">
                  <c:v>40</c:v>
                </c:pt>
                <c:pt idx="31">
                  <c:v>40</c:v>
                </c:pt>
                <c:pt idx="32">
                  <c:v>40</c:v>
                </c:pt>
                <c:pt idx="33">
                  <c:v>40</c:v>
                </c:pt>
                <c:pt idx="34">
                  <c:v>40</c:v>
                </c:pt>
                <c:pt idx="35">
                  <c:v>40</c:v>
                </c:pt>
                <c:pt idx="36">
                  <c:v>40</c:v>
                </c:pt>
                <c:pt idx="37">
                  <c:v>40</c:v>
                </c:pt>
                <c:pt idx="38">
                  <c:v>40</c:v>
                </c:pt>
                <c:pt idx="39">
                  <c:v>40</c:v>
                </c:pt>
                <c:pt idx="40">
                  <c:v>40</c:v>
                </c:pt>
                <c:pt idx="41">
                  <c:v>40</c:v>
                </c:pt>
                <c:pt idx="42">
                  <c:v>40</c:v>
                </c:pt>
                <c:pt idx="43">
                  <c:v>40</c:v>
                </c:pt>
                <c:pt idx="44">
                  <c:v>40</c:v>
                </c:pt>
                <c:pt idx="45">
                  <c:v>40</c:v>
                </c:pt>
                <c:pt idx="46">
                  <c:v>40</c:v>
                </c:pt>
                <c:pt idx="47">
                  <c:v>40</c:v>
                </c:pt>
                <c:pt idx="48">
                  <c:v>40</c:v>
                </c:pt>
                <c:pt idx="49">
                  <c:v>40</c:v>
                </c:pt>
                <c:pt idx="50">
                  <c:v>40</c:v>
                </c:pt>
                <c:pt idx="51">
                  <c:v>40</c:v>
                </c:pt>
                <c:pt idx="52">
                  <c:v>40</c:v>
                </c:pt>
                <c:pt idx="53">
                  <c:v>40</c:v>
                </c:pt>
                <c:pt idx="54">
                  <c:v>40</c:v>
                </c:pt>
                <c:pt idx="55">
                  <c:v>40</c:v>
                </c:pt>
                <c:pt idx="56">
                  <c:v>40</c:v>
                </c:pt>
                <c:pt idx="57">
                  <c:v>40</c:v>
                </c:pt>
                <c:pt idx="58">
                  <c:v>40</c:v>
                </c:pt>
                <c:pt idx="59">
                  <c:v>40</c:v>
                </c:pt>
                <c:pt idx="60">
                  <c:v>40</c:v>
                </c:pt>
                <c:pt idx="61">
                  <c:v>40</c:v>
                </c:pt>
                <c:pt idx="62">
                  <c:v>40</c:v>
                </c:pt>
                <c:pt idx="63">
                  <c:v>40</c:v>
                </c:pt>
                <c:pt idx="64">
                  <c:v>40</c:v>
                </c:pt>
                <c:pt idx="65">
                  <c:v>40</c:v>
                </c:pt>
                <c:pt idx="66">
                  <c:v>40</c:v>
                </c:pt>
                <c:pt idx="67">
                  <c:v>40</c:v>
                </c:pt>
                <c:pt idx="68">
                  <c:v>40</c:v>
                </c:pt>
                <c:pt idx="69">
                  <c:v>40</c:v>
                </c:pt>
                <c:pt idx="70">
                  <c:v>40</c:v>
                </c:pt>
                <c:pt idx="71">
                  <c:v>40</c:v>
                </c:pt>
                <c:pt idx="72">
                  <c:v>40</c:v>
                </c:pt>
                <c:pt idx="73">
                  <c:v>40</c:v>
                </c:pt>
                <c:pt idx="74">
                  <c:v>40</c:v>
                </c:pt>
                <c:pt idx="75">
                  <c:v>40</c:v>
                </c:pt>
                <c:pt idx="76">
                  <c:v>40</c:v>
                </c:pt>
                <c:pt idx="77">
                  <c:v>40</c:v>
                </c:pt>
                <c:pt idx="78">
                  <c:v>40</c:v>
                </c:pt>
                <c:pt idx="79">
                  <c:v>40</c:v>
                </c:pt>
                <c:pt idx="80">
                  <c:v>40</c:v>
                </c:pt>
                <c:pt idx="81">
                  <c:v>40</c:v>
                </c:pt>
                <c:pt idx="82">
                  <c:v>40</c:v>
                </c:pt>
                <c:pt idx="83">
                  <c:v>40</c:v>
                </c:pt>
                <c:pt idx="84">
                  <c:v>40</c:v>
                </c:pt>
                <c:pt idx="85">
                  <c:v>40</c:v>
                </c:pt>
                <c:pt idx="86">
                  <c:v>40</c:v>
                </c:pt>
                <c:pt idx="87">
                  <c:v>40</c:v>
                </c:pt>
                <c:pt idx="88">
                  <c:v>40</c:v>
                </c:pt>
                <c:pt idx="89">
                  <c:v>40</c:v>
                </c:pt>
                <c:pt idx="90">
                  <c:v>40</c:v>
                </c:pt>
                <c:pt idx="91">
                  <c:v>40</c:v>
                </c:pt>
                <c:pt idx="92">
                  <c:v>40</c:v>
                </c:pt>
                <c:pt idx="93">
                  <c:v>40</c:v>
                </c:pt>
                <c:pt idx="94">
                  <c:v>40</c:v>
                </c:pt>
                <c:pt idx="95">
                  <c:v>40</c:v>
                </c:pt>
                <c:pt idx="96">
                  <c:v>40</c:v>
                </c:pt>
                <c:pt idx="97">
                  <c:v>40</c:v>
                </c:pt>
                <c:pt idx="98">
                  <c:v>40</c:v>
                </c:pt>
                <c:pt idx="99">
                  <c:v>40</c:v>
                </c:pt>
                <c:pt idx="100">
                  <c:v>40</c:v>
                </c:pt>
                <c:pt idx="101">
                  <c:v>40</c:v>
                </c:pt>
                <c:pt idx="102">
                  <c:v>40</c:v>
                </c:pt>
              </c:numCache>
            </c:numRef>
          </c:val>
          <c:smooth val="0"/>
          <c:extLst>
            <c:ext xmlns:c16="http://schemas.microsoft.com/office/drawing/2014/chart" uri="{C3380CC4-5D6E-409C-BE32-E72D297353CC}">
              <c16:uniqueId val="{00000002-9661-48BB-A8EE-E04EC29B27D4}"/>
            </c:ext>
          </c:extLst>
        </c:ser>
        <c:dLbls>
          <c:showLegendKey val="0"/>
          <c:showVal val="0"/>
          <c:showCatName val="0"/>
          <c:showSerName val="0"/>
          <c:showPercent val="0"/>
          <c:showBubbleSize val="0"/>
        </c:dLbls>
        <c:marker val="1"/>
        <c:smooth val="0"/>
        <c:axId val="921006928"/>
        <c:axId val="1"/>
      </c:lineChart>
      <c:catAx>
        <c:axId val="92100692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1006928"/>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Insoluble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646125189688E-2"/>
          <c:y val="2.0240350666826546E-2"/>
        </c:manualLayout>
      </c:layout>
      <c:overlay val="0"/>
    </c:title>
    <c:autoTitleDeleted val="0"/>
    <c:plotArea>
      <c:layout/>
      <c:barChart>
        <c:barDir val="col"/>
        <c:grouping val="clustered"/>
        <c:varyColors val="0"/>
        <c:ser>
          <c:idx val="0"/>
          <c:order val="0"/>
          <c:tx>
            <c:strRef>
              <c:f>'Appin Township'!$G$13</c:f>
              <c:strCache>
                <c:ptCount val="1"/>
                <c:pt idx="0">
                  <c:v>Insoluble Solids (g/m2/month)</c:v>
                </c:pt>
              </c:strCache>
            </c:strRef>
          </c:tx>
          <c:spPr>
            <a:solidFill>
              <a:schemeClr val="tx1"/>
            </a:solidFill>
          </c:spPr>
          <c:invertIfNegative val="0"/>
          <c:cat>
            <c:numRef>
              <c:f>'Appin Township'!$B$14:$B$23</c:f>
              <c:numCache>
                <c:formatCode>mmm\-yy</c:formatCode>
                <c:ptCount val="10"/>
                <c:pt idx="0">
                  <c:v>41609</c:v>
                </c:pt>
                <c:pt idx="1">
                  <c:v>41640</c:v>
                </c:pt>
                <c:pt idx="2">
                  <c:v>41671</c:v>
                </c:pt>
                <c:pt idx="3">
                  <c:v>41699</c:v>
                </c:pt>
                <c:pt idx="4">
                  <c:v>41730</c:v>
                </c:pt>
                <c:pt idx="5">
                  <c:v>41760</c:v>
                </c:pt>
                <c:pt idx="6">
                  <c:v>41791</c:v>
                </c:pt>
                <c:pt idx="7">
                  <c:v>41821</c:v>
                </c:pt>
                <c:pt idx="8">
                  <c:v>41852</c:v>
                </c:pt>
                <c:pt idx="9">
                  <c:v>41883</c:v>
                </c:pt>
              </c:numCache>
            </c:numRef>
          </c:cat>
          <c:val>
            <c:numRef>
              <c:f>'Appin Township'!$G$14:$G$23</c:f>
              <c:numCache>
                <c:formatCode>General</c:formatCode>
                <c:ptCount val="10"/>
                <c:pt idx="0">
                  <c:v>1.5</c:v>
                </c:pt>
                <c:pt idx="1">
                  <c:v>0.6</c:v>
                </c:pt>
                <c:pt idx="2">
                  <c:v>2.1</c:v>
                </c:pt>
                <c:pt idx="3">
                  <c:v>1.1000000000000001</c:v>
                </c:pt>
                <c:pt idx="4">
                  <c:v>0.5</c:v>
                </c:pt>
                <c:pt idx="5">
                  <c:v>1.1000000000000001</c:v>
                </c:pt>
                <c:pt idx="6">
                  <c:v>0.3</c:v>
                </c:pt>
                <c:pt idx="7">
                  <c:v>1.2</c:v>
                </c:pt>
                <c:pt idx="8">
                  <c:v>1.3</c:v>
                </c:pt>
                <c:pt idx="9">
                  <c:v>1.1000000000000001</c:v>
                </c:pt>
              </c:numCache>
            </c:numRef>
          </c:val>
          <c:extLst>
            <c:ext xmlns:c16="http://schemas.microsoft.com/office/drawing/2014/chart" uri="{C3380CC4-5D6E-409C-BE32-E72D297353CC}">
              <c16:uniqueId val="{00000000-0A68-447E-85DD-A4F2D05B7550}"/>
            </c:ext>
          </c:extLst>
        </c:ser>
        <c:dLbls>
          <c:showLegendKey val="0"/>
          <c:showVal val="0"/>
          <c:showCatName val="0"/>
          <c:showSerName val="0"/>
          <c:showPercent val="0"/>
          <c:showBubbleSize val="0"/>
        </c:dLbls>
        <c:gapWidth val="150"/>
        <c:axId val="525239488"/>
        <c:axId val="1"/>
      </c:barChart>
      <c:lineChart>
        <c:grouping val="standard"/>
        <c:varyColors val="0"/>
        <c:ser>
          <c:idx val="1"/>
          <c:order val="1"/>
          <c:tx>
            <c:strRef>
              <c:f>'Appin Township'!$H$13</c:f>
              <c:strCache>
                <c:ptCount val="1"/>
                <c:pt idx="0">
                  <c:v>Annual Average (Insoluable Solids)</c:v>
                </c:pt>
              </c:strCache>
            </c:strRef>
          </c:tx>
          <c:marker>
            <c:symbol val="none"/>
          </c:marker>
          <c:val>
            <c:numRef>
              <c:f>'Appin Township'!$H$14:$H$23</c:f>
              <c:numCache>
                <c:formatCode>0.0</c:formatCode>
                <c:ptCount val="10"/>
                <c:pt idx="0">
                  <c:v>1.5</c:v>
                </c:pt>
                <c:pt idx="1">
                  <c:v>1.05</c:v>
                </c:pt>
                <c:pt idx="2">
                  <c:v>1.4000000000000001</c:v>
                </c:pt>
                <c:pt idx="3">
                  <c:v>1.3250000000000002</c:v>
                </c:pt>
                <c:pt idx="4">
                  <c:v>1.1600000000000001</c:v>
                </c:pt>
                <c:pt idx="5">
                  <c:v>1.1500000000000001</c:v>
                </c:pt>
                <c:pt idx="6">
                  <c:v>1.02857142857143</c:v>
                </c:pt>
                <c:pt idx="7">
                  <c:v>1.05</c:v>
                </c:pt>
                <c:pt idx="8">
                  <c:v>1.0777777777777779</c:v>
                </c:pt>
                <c:pt idx="9">
                  <c:v>1.08</c:v>
                </c:pt>
              </c:numCache>
            </c:numRef>
          </c:val>
          <c:smooth val="0"/>
          <c:extLst>
            <c:ext xmlns:c16="http://schemas.microsoft.com/office/drawing/2014/chart" uri="{C3380CC4-5D6E-409C-BE32-E72D297353CC}">
              <c16:uniqueId val="{00000001-0A68-447E-85DD-A4F2D05B7550}"/>
            </c:ext>
          </c:extLst>
        </c:ser>
        <c:ser>
          <c:idx val="2"/>
          <c:order val="2"/>
          <c:tx>
            <c:strRef>
              <c:f>'Appin Township'!$I$13</c:f>
              <c:strCache>
                <c:ptCount val="1"/>
                <c:pt idx="0">
                  <c:v>Amenity Goal</c:v>
                </c:pt>
              </c:strCache>
            </c:strRef>
          </c:tx>
          <c:spPr>
            <a:ln>
              <a:solidFill>
                <a:srgbClr val="98A4AE"/>
              </a:solidFill>
            </a:ln>
          </c:spPr>
          <c:marker>
            <c:symbol val="none"/>
          </c:marker>
          <c:val>
            <c:numRef>
              <c:f>'Appin Township'!$I$14:$I$23</c:f>
              <c:numCache>
                <c:formatCode>General</c:formatCode>
                <c:ptCount val="10"/>
                <c:pt idx="0">
                  <c:v>4</c:v>
                </c:pt>
                <c:pt idx="1">
                  <c:v>4</c:v>
                </c:pt>
                <c:pt idx="2">
                  <c:v>4</c:v>
                </c:pt>
                <c:pt idx="3">
                  <c:v>4</c:v>
                </c:pt>
                <c:pt idx="4">
                  <c:v>4</c:v>
                </c:pt>
                <c:pt idx="5">
                  <c:v>4</c:v>
                </c:pt>
                <c:pt idx="6">
                  <c:v>4</c:v>
                </c:pt>
                <c:pt idx="7">
                  <c:v>4</c:v>
                </c:pt>
                <c:pt idx="8">
                  <c:v>4</c:v>
                </c:pt>
                <c:pt idx="9">
                  <c:v>4</c:v>
                </c:pt>
              </c:numCache>
            </c:numRef>
          </c:val>
          <c:smooth val="0"/>
          <c:extLst>
            <c:ext xmlns:c16="http://schemas.microsoft.com/office/drawing/2014/chart" uri="{C3380CC4-5D6E-409C-BE32-E72D297353CC}">
              <c16:uniqueId val="{00000002-0A68-447E-85DD-A4F2D05B7550}"/>
            </c:ext>
          </c:extLst>
        </c:ser>
        <c:dLbls>
          <c:showLegendKey val="0"/>
          <c:showVal val="0"/>
          <c:showCatName val="0"/>
          <c:showSerName val="0"/>
          <c:showPercent val="0"/>
          <c:showBubbleSize val="0"/>
        </c:dLbls>
        <c:marker val="1"/>
        <c:smooth val="0"/>
        <c:axId val="525239488"/>
        <c:axId val="1"/>
      </c:lineChart>
      <c:catAx>
        <c:axId val="52523948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5239488"/>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Combustible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69390210982E-2"/>
          <c:y val="2.0240350666826546E-2"/>
        </c:manualLayout>
      </c:layout>
      <c:overlay val="0"/>
    </c:title>
    <c:autoTitleDeleted val="0"/>
    <c:plotArea>
      <c:layout/>
      <c:barChart>
        <c:barDir val="col"/>
        <c:grouping val="clustered"/>
        <c:varyColors val="0"/>
        <c:ser>
          <c:idx val="0"/>
          <c:order val="0"/>
          <c:tx>
            <c:strRef>
              <c:f>'Appin Township'!$F$13</c:f>
              <c:strCache>
                <c:ptCount val="1"/>
                <c:pt idx="0">
                  <c:v>Combustible Solids (g/m2/month)</c:v>
                </c:pt>
              </c:strCache>
            </c:strRef>
          </c:tx>
          <c:spPr>
            <a:solidFill>
              <a:schemeClr val="tx1"/>
            </a:solidFill>
          </c:spPr>
          <c:invertIfNegative val="0"/>
          <c:cat>
            <c:numRef>
              <c:f>'Appin Township'!$B$14:$B$23</c:f>
              <c:numCache>
                <c:formatCode>mmm\-yy</c:formatCode>
                <c:ptCount val="10"/>
                <c:pt idx="0">
                  <c:v>41609</c:v>
                </c:pt>
                <c:pt idx="1">
                  <c:v>41640</c:v>
                </c:pt>
                <c:pt idx="2">
                  <c:v>41671</c:v>
                </c:pt>
                <c:pt idx="3">
                  <c:v>41699</c:v>
                </c:pt>
                <c:pt idx="4">
                  <c:v>41730</c:v>
                </c:pt>
                <c:pt idx="5">
                  <c:v>41760</c:v>
                </c:pt>
                <c:pt idx="6">
                  <c:v>41791</c:v>
                </c:pt>
                <c:pt idx="7">
                  <c:v>41821</c:v>
                </c:pt>
                <c:pt idx="8">
                  <c:v>41852</c:v>
                </c:pt>
                <c:pt idx="9">
                  <c:v>41883</c:v>
                </c:pt>
              </c:numCache>
            </c:numRef>
          </c:cat>
          <c:val>
            <c:numRef>
              <c:f>'Appin Township'!$F$14:$F$23</c:f>
              <c:numCache>
                <c:formatCode>General</c:formatCode>
                <c:ptCount val="10"/>
                <c:pt idx="0">
                  <c:v>0.2</c:v>
                </c:pt>
                <c:pt idx="1">
                  <c:v>0.2</c:v>
                </c:pt>
                <c:pt idx="2">
                  <c:v>1.1000000000000001</c:v>
                </c:pt>
                <c:pt idx="3">
                  <c:v>0.5</c:v>
                </c:pt>
                <c:pt idx="4">
                  <c:v>0.2</c:v>
                </c:pt>
                <c:pt idx="5">
                  <c:v>0.1</c:v>
                </c:pt>
                <c:pt idx="6">
                  <c:v>0.1</c:v>
                </c:pt>
                <c:pt idx="7">
                  <c:v>0.6</c:v>
                </c:pt>
                <c:pt idx="8">
                  <c:v>0.7</c:v>
                </c:pt>
                <c:pt idx="9">
                  <c:v>0.7</c:v>
                </c:pt>
              </c:numCache>
            </c:numRef>
          </c:val>
          <c:extLst>
            <c:ext xmlns:c16="http://schemas.microsoft.com/office/drawing/2014/chart" uri="{C3380CC4-5D6E-409C-BE32-E72D297353CC}">
              <c16:uniqueId val="{00000000-013D-4695-8691-C74DE1CDC04F}"/>
            </c:ext>
          </c:extLst>
        </c:ser>
        <c:dLbls>
          <c:showLegendKey val="0"/>
          <c:showVal val="0"/>
          <c:showCatName val="0"/>
          <c:showSerName val="0"/>
          <c:showPercent val="0"/>
          <c:showBubbleSize val="0"/>
        </c:dLbls>
        <c:gapWidth val="150"/>
        <c:axId val="525244080"/>
        <c:axId val="1"/>
      </c:barChart>
      <c:catAx>
        <c:axId val="52524408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5244080"/>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 (Ammonia)</a:t>
            </a:r>
          </a:p>
        </c:rich>
      </c:tx>
      <c:layout>
        <c:manualLayout>
          <c:xMode val="edge"/>
          <c:yMode val="edge"/>
          <c:x val="1.4344670441342092E-2"/>
          <c:y val="2.0240309157335233E-2"/>
        </c:manualLayout>
      </c:layout>
      <c:overlay val="0"/>
    </c:title>
    <c:autoTitleDeleted val="0"/>
    <c:plotArea>
      <c:layout/>
      <c:barChart>
        <c:barDir val="col"/>
        <c:grouping val="clustered"/>
        <c:varyColors val="0"/>
        <c:ser>
          <c:idx val="0"/>
          <c:order val="0"/>
          <c:tx>
            <c:strRef>
              <c:f>'Water Quality Pt 10'!$AP$11</c:f>
              <c:strCache>
                <c:ptCount val="1"/>
                <c:pt idx="0">
                  <c:v>N
(Ammonia)
(µg/L)</c:v>
                </c:pt>
              </c:strCache>
            </c:strRef>
          </c:tx>
          <c:spPr>
            <a:solidFill>
              <a:schemeClr val="tx1"/>
            </a:solidFill>
          </c:spPr>
          <c:invertIfNegative val="0"/>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10'!$AP$22:$AP$206</c:f>
              <c:numCache>
                <c:formatCode>General</c:formatCode>
                <c:ptCount val="185"/>
                <c:pt idx="0">
                  <c:v>100</c:v>
                </c:pt>
                <c:pt idx="1">
                  <c:v>100</c:v>
                </c:pt>
                <c:pt idx="2">
                  <c:v>40</c:v>
                </c:pt>
                <c:pt idx="3">
                  <c:v>140</c:v>
                </c:pt>
                <c:pt idx="4">
                  <c:v>80</c:v>
                </c:pt>
                <c:pt idx="5">
                  <c:v>60</c:v>
                </c:pt>
                <c:pt idx="6">
                  <c:v>40</c:v>
                </c:pt>
                <c:pt idx="7">
                  <c:v>90</c:v>
                </c:pt>
                <c:pt idx="8">
                  <c:v>0</c:v>
                </c:pt>
                <c:pt idx="9">
                  <c:v>102</c:v>
                </c:pt>
                <c:pt idx="10">
                  <c:v>130</c:v>
                </c:pt>
                <c:pt idx="11">
                  <c:v>180</c:v>
                </c:pt>
                <c:pt idx="12">
                  <c:v>110</c:v>
                </c:pt>
                <c:pt idx="13">
                  <c:v>106</c:v>
                </c:pt>
                <c:pt idx="14">
                  <c:v>62</c:v>
                </c:pt>
                <c:pt idx="15">
                  <c:v>100</c:v>
                </c:pt>
                <c:pt idx="16">
                  <c:v>85</c:v>
                </c:pt>
                <c:pt idx="17">
                  <c:v>90</c:v>
                </c:pt>
                <c:pt idx="18">
                  <c:v>40</c:v>
                </c:pt>
                <c:pt idx="19">
                  <c:v>50</c:v>
                </c:pt>
                <c:pt idx="20">
                  <c:v>50</c:v>
                </c:pt>
                <c:pt idx="21">
                  <c:v>60</c:v>
                </c:pt>
                <c:pt idx="22">
                  <c:v>80</c:v>
                </c:pt>
                <c:pt idx="23">
                  <c:v>20</c:v>
                </c:pt>
                <c:pt idx="24">
                  <c:v>20</c:v>
                </c:pt>
                <c:pt idx="25">
                  <c:v>80</c:v>
                </c:pt>
                <c:pt idx="26">
                  <c:v>100</c:v>
                </c:pt>
                <c:pt idx="27">
                  <c:v>160</c:v>
                </c:pt>
                <c:pt idx="28">
                  <c:v>240</c:v>
                </c:pt>
                <c:pt idx="29">
                  <c:v>240</c:v>
                </c:pt>
                <c:pt idx="30">
                  <c:v>240</c:v>
                </c:pt>
                <c:pt idx="31">
                  <c:v>150</c:v>
                </c:pt>
                <c:pt idx="32">
                  <c:v>100</c:v>
                </c:pt>
                <c:pt idx="33">
                  <c:v>110</c:v>
                </c:pt>
                <c:pt idx="34">
                  <c:v>160</c:v>
                </c:pt>
                <c:pt idx="35">
                  <c:v>30</c:v>
                </c:pt>
                <c:pt idx="36">
                  <c:v>790</c:v>
                </c:pt>
                <c:pt idx="37">
                  <c:v>50</c:v>
                </c:pt>
                <c:pt idx="38">
                  <c:v>100</c:v>
                </c:pt>
                <c:pt idx="39">
                  <c:v>90</c:v>
                </c:pt>
                <c:pt idx="40">
                  <c:v>120</c:v>
                </c:pt>
                <c:pt idx="41">
                  <c:v>60</c:v>
                </c:pt>
                <c:pt idx="42">
                  <c:v>150</c:v>
                </c:pt>
                <c:pt idx="43">
                  <c:v>120</c:v>
                </c:pt>
                <c:pt idx="44">
                  <c:v>160</c:v>
                </c:pt>
                <c:pt idx="45">
                  <c:v>100</c:v>
                </c:pt>
                <c:pt idx="46">
                  <c:v>180</c:v>
                </c:pt>
                <c:pt idx="47">
                  <c:v>180</c:v>
                </c:pt>
                <c:pt idx="48">
                  <c:v>80</c:v>
                </c:pt>
                <c:pt idx="49">
                  <c:v>70</c:v>
                </c:pt>
                <c:pt idx="50">
                  <c:v>70</c:v>
                </c:pt>
                <c:pt idx="51">
                  <c:v>80</c:v>
                </c:pt>
                <c:pt idx="52">
                  <c:v>10</c:v>
                </c:pt>
                <c:pt idx="53">
                  <c:v>60</c:v>
                </c:pt>
                <c:pt idx="54">
                  <c:v>230</c:v>
                </c:pt>
                <c:pt idx="55">
                  <c:v>130</c:v>
                </c:pt>
                <c:pt idx="56">
                  <c:v>170</c:v>
                </c:pt>
                <c:pt idx="57">
                  <c:v>140</c:v>
                </c:pt>
                <c:pt idx="58">
                  <c:v>110</c:v>
                </c:pt>
                <c:pt idx="59">
                  <c:v>70</c:v>
                </c:pt>
                <c:pt idx="60">
                  <c:v>140</c:v>
                </c:pt>
                <c:pt idx="61">
                  <c:v>420</c:v>
                </c:pt>
                <c:pt idx="62">
                  <c:v>200</c:v>
                </c:pt>
                <c:pt idx="63">
                  <c:v>250</c:v>
                </c:pt>
                <c:pt idx="64">
                  <c:v>300</c:v>
                </c:pt>
                <c:pt idx="65">
                  <c:v>160</c:v>
                </c:pt>
                <c:pt idx="66">
                  <c:v>260</c:v>
                </c:pt>
                <c:pt idx="67">
                  <c:v>280</c:v>
                </c:pt>
                <c:pt idx="68">
                  <c:v>550</c:v>
                </c:pt>
                <c:pt idx="69">
                  <c:v>10</c:v>
                </c:pt>
                <c:pt idx="70">
                  <c:v>260</c:v>
                </c:pt>
                <c:pt idx="71">
                  <c:v>260</c:v>
                </c:pt>
                <c:pt idx="72">
                  <c:v>270</c:v>
                </c:pt>
                <c:pt idx="73">
                  <c:v>200</c:v>
                </c:pt>
                <c:pt idx="74">
                  <c:v>130</c:v>
                </c:pt>
                <c:pt idx="75">
                  <c:v>180</c:v>
                </c:pt>
                <c:pt idx="76">
                  <c:v>0</c:v>
                </c:pt>
                <c:pt idx="77">
                  <c:v>260</c:v>
                </c:pt>
                <c:pt idx="78">
                  <c:v>230</c:v>
                </c:pt>
                <c:pt idx="79">
                  <c:v>160</c:v>
                </c:pt>
                <c:pt idx="80">
                  <c:v>100</c:v>
                </c:pt>
                <c:pt idx="81">
                  <c:v>140</c:v>
                </c:pt>
                <c:pt idx="82">
                  <c:v>0</c:v>
                </c:pt>
                <c:pt idx="83">
                  <c:v>0</c:v>
                </c:pt>
                <c:pt idx="84">
                  <c:v>160</c:v>
                </c:pt>
                <c:pt idx="85">
                  <c:v>260</c:v>
                </c:pt>
                <c:pt idx="86">
                  <c:v>120</c:v>
                </c:pt>
                <c:pt idx="87">
                  <c:v>0</c:v>
                </c:pt>
                <c:pt idx="88">
                  <c:v>230</c:v>
                </c:pt>
                <c:pt idx="89">
                  <c:v>220</c:v>
                </c:pt>
                <c:pt idx="90">
                  <c:v>170</c:v>
                </c:pt>
                <c:pt idx="91">
                  <c:v>0</c:v>
                </c:pt>
                <c:pt idx="92">
                  <c:v>240</c:v>
                </c:pt>
                <c:pt idx="93">
                  <c:v>250</c:v>
                </c:pt>
                <c:pt idx="94">
                  <c:v>200</c:v>
                </c:pt>
                <c:pt idx="95">
                  <c:v>120</c:v>
                </c:pt>
                <c:pt idx="96">
                  <c:v>120</c:v>
                </c:pt>
                <c:pt idx="97">
                  <c:v>70</c:v>
                </c:pt>
                <c:pt idx="98">
                  <c:v>80</c:v>
                </c:pt>
                <c:pt idx="99">
                  <c:v>80</c:v>
                </c:pt>
                <c:pt idx="100">
                  <c:v>80</c:v>
                </c:pt>
                <c:pt idx="101">
                  <c:v>70</c:v>
                </c:pt>
                <c:pt idx="102">
                  <c:v>84</c:v>
                </c:pt>
                <c:pt idx="103">
                  <c:v>70</c:v>
                </c:pt>
                <c:pt idx="104">
                  <c:v>60</c:v>
                </c:pt>
                <c:pt idx="105">
                  <c:v>220</c:v>
                </c:pt>
                <c:pt idx="106">
                  <c:v>90</c:v>
                </c:pt>
                <c:pt idx="107">
                  <c:v>40</c:v>
                </c:pt>
                <c:pt idx="108">
                  <c:v>30</c:v>
                </c:pt>
                <c:pt idx="109">
                  <c:v>60</c:v>
                </c:pt>
                <c:pt idx="110">
                  <c:v>30</c:v>
                </c:pt>
                <c:pt idx="111">
                  <c:v>40</c:v>
                </c:pt>
                <c:pt idx="112">
                  <c:v>30</c:v>
                </c:pt>
                <c:pt idx="113">
                  <c:v>80</c:v>
                </c:pt>
                <c:pt idx="114">
                  <c:v>80</c:v>
                </c:pt>
                <c:pt idx="115">
                  <c:v>20</c:v>
                </c:pt>
                <c:pt idx="116">
                  <c:v>40</c:v>
                </c:pt>
                <c:pt idx="117">
                  <c:v>140</c:v>
                </c:pt>
                <c:pt idx="118">
                  <c:v>30</c:v>
                </c:pt>
                <c:pt idx="119">
                  <c:v>40</c:v>
                </c:pt>
                <c:pt idx="120">
                  <c:v>10</c:v>
                </c:pt>
                <c:pt idx="121">
                  <c:v>40</c:v>
                </c:pt>
                <c:pt idx="122">
                  <c:v>50</c:v>
                </c:pt>
                <c:pt idx="123">
                  <c:v>50</c:v>
                </c:pt>
                <c:pt idx="124">
                  <c:v>180</c:v>
                </c:pt>
                <c:pt idx="125">
                  <c:v>440</c:v>
                </c:pt>
                <c:pt idx="126">
                  <c:v>20</c:v>
                </c:pt>
                <c:pt idx="127">
                  <c:v>170</c:v>
                </c:pt>
                <c:pt idx="128">
                  <c:v>30</c:v>
                </c:pt>
                <c:pt idx="129">
                  <c:v>30</c:v>
                </c:pt>
                <c:pt idx="130">
                  <c:v>40</c:v>
                </c:pt>
                <c:pt idx="131">
                  <c:v>42</c:v>
                </c:pt>
                <c:pt idx="132">
                  <c:v>50</c:v>
                </c:pt>
                <c:pt idx="133">
                  <c:v>150</c:v>
                </c:pt>
                <c:pt idx="134">
                  <c:v>100</c:v>
                </c:pt>
                <c:pt idx="135">
                  <c:v>70</c:v>
                </c:pt>
                <c:pt idx="136">
                  <c:v>10</c:v>
                </c:pt>
                <c:pt idx="137">
                  <c:v>240</c:v>
                </c:pt>
                <c:pt idx="138">
                  <c:v>160</c:v>
                </c:pt>
                <c:pt idx="139">
                  <c:v>110</c:v>
                </c:pt>
                <c:pt idx="140">
                  <c:v>210</c:v>
                </c:pt>
                <c:pt idx="141">
                  <c:v>330</c:v>
                </c:pt>
                <c:pt idx="142">
                  <c:v>210</c:v>
                </c:pt>
                <c:pt idx="143">
                  <c:v>80</c:v>
                </c:pt>
                <c:pt idx="144">
                  <c:v>110</c:v>
                </c:pt>
                <c:pt idx="145">
                  <c:v>13</c:v>
                </c:pt>
                <c:pt idx="146">
                  <c:v>270</c:v>
                </c:pt>
                <c:pt idx="147">
                  <c:v>80</c:v>
                </c:pt>
                <c:pt idx="148">
                  <c:v>60</c:v>
                </c:pt>
                <c:pt idx="149">
                  <c:v>74</c:v>
                </c:pt>
                <c:pt idx="150" formatCode="m/d/yyyy">
                  <c:v>0</c:v>
                </c:pt>
                <c:pt idx="151">
                  <c:v>6</c:v>
                </c:pt>
                <c:pt idx="152">
                  <c:v>40</c:v>
                </c:pt>
                <c:pt idx="153">
                  <c:v>17</c:v>
                </c:pt>
                <c:pt idx="154">
                  <c:v>30</c:v>
                </c:pt>
                <c:pt idx="155">
                  <c:v>80</c:v>
                </c:pt>
                <c:pt idx="156">
                  <c:v>80</c:v>
                </c:pt>
                <c:pt idx="157">
                  <c:v>50</c:v>
                </c:pt>
                <c:pt idx="158">
                  <c:v>80</c:v>
                </c:pt>
                <c:pt idx="159">
                  <c:v>60</c:v>
                </c:pt>
                <c:pt idx="160">
                  <c:v>20</c:v>
                </c:pt>
                <c:pt idx="161">
                  <c:v>30</c:v>
                </c:pt>
                <c:pt idx="162">
                  <c:v>50</c:v>
                </c:pt>
                <c:pt idx="163">
                  <c:v>16</c:v>
                </c:pt>
                <c:pt idx="164">
                  <c:v>30</c:v>
                </c:pt>
                <c:pt idx="165">
                  <c:v>26</c:v>
                </c:pt>
                <c:pt idx="166">
                  <c:v>10</c:v>
                </c:pt>
                <c:pt idx="167">
                  <c:v>40</c:v>
                </c:pt>
                <c:pt idx="168">
                  <c:v>40</c:v>
                </c:pt>
                <c:pt idx="169">
                  <c:v>20</c:v>
                </c:pt>
                <c:pt idx="170">
                  <c:v>60</c:v>
                </c:pt>
                <c:pt idx="171">
                  <c:v>60</c:v>
                </c:pt>
                <c:pt idx="172">
                  <c:v>10</c:v>
                </c:pt>
                <c:pt idx="173">
                  <c:v>20</c:v>
                </c:pt>
                <c:pt idx="174">
                  <c:v>30</c:v>
                </c:pt>
                <c:pt idx="175">
                  <c:v>30</c:v>
                </c:pt>
                <c:pt idx="176">
                  <c:v>30</c:v>
                </c:pt>
                <c:pt idx="177">
                  <c:v>20</c:v>
                </c:pt>
                <c:pt idx="178">
                  <c:v>10</c:v>
                </c:pt>
                <c:pt idx="179">
                  <c:v>30</c:v>
                </c:pt>
                <c:pt idx="180">
                  <c:v>20</c:v>
                </c:pt>
                <c:pt idx="181">
                  <c:v>30</c:v>
                </c:pt>
                <c:pt idx="182">
                  <c:v>10</c:v>
                </c:pt>
                <c:pt idx="183">
                  <c:v>20</c:v>
                </c:pt>
                <c:pt idx="184">
                  <c:v>20</c:v>
                </c:pt>
              </c:numCache>
            </c:numRef>
          </c:val>
          <c:extLst>
            <c:ext xmlns:c16="http://schemas.microsoft.com/office/drawing/2014/chart" uri="{C3380CC4-5D6E-409C-BE32-E72D297353CC}">
              <c16:uniqueId val="{00000000-C947-4459-BFE1-5F83460BECFD}"/>
            </c:ext>
          </c:extLst>
        </c:ser>
        <c:dLbls>
          <c:showLegendKey val="0"/>
          <c:showVal val="0"/>
          <c:showCatName val="0"/>
          <c:showSerName val="0"/>
          <c:showPercent val="0"/>
          <c:showBubbleSize val="0"/>
        </c:dLbls>
        <c:gapWidth val="150"/>
        <c:axId val="524748496"/>
        <c:axId val="1"/>
      </c:barChart>
      <c:catAx>
        <c:axId val="52474849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4748496"/>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Ash</a:t>
            </a:r>
          </a:p>
        </c:rich>
      </c:tx>
      <c:layout>
        <c:manualLayout>
          <c:xMode val="edge"/>
          <c:yMode val="edge"/>
          <c:x val="1.4344646125189688E-2"/>
          <c:y val="2.024046236644662E-2"/>
        </c:manualLayout>
      </c:layout>
      <c:overlay val="0"/>
    </c:title>
    <c:autoTitleDeleted val="0"/>
    <c:plotArea>
      <c:layout/>
      <c:barChart>
        <c:barDir val="col"/>
        <c:grouping val="clustered"/>
        <c:varyColors val="0"/>
        <c:ser>
          <c:idx val="0"/>
          <c:order val="0"/>
          <c:tx>
            <c:strRef>
              <c:f>'Appin Township'!$E$13</c:f>
              <c:strCache>
                <c:ptCount val="1"/>
                <c:pt idx="0">
                  <c:v>Ash
(g/m2/month)</c:v>
                </c:pt>
              </c:strCache>
            </c:strRef>
          </c:tx>
          <c:spPr>
            <a:solidFill>
              <a:schemeClr val="tx1"/>
            </a:solidFill>
          </c:spPr>
          <c:invertIfNegative val="0"/>
          <c:cat>
            <c:numRef>
              <c:f>'Appin Township'!$B$14:$B$23</c:f>
              <c:numCache>
                <c:formatCode>mmm\-yy</c:formatCode>
                <c:ptCount val="10"/>
                <c:pt idx="0">
                  <c:v>41609</c:v>
                </c:pt>
                <c:pt idx="1">
                  <c:v>41640</c:v>
                </c:pt>
                <c:pt idx="2">
                  <c:v>41671</c:v>
                </c:pt>
                <c:pt idx="3">
                  <c:v>41699</c:v>
                </c:pt>
                <c:pt idx="4">
                  <c:v>41730</c:v>
                </c:pt>
                <c:pt idx="5">
                  <c:v>41760</c:v>
                </c:pt>
                <c:pt idx="6">
                  <c:v>41791</c:v>
                </c:pt>
                <c:pt idx="7">
                  <c:v>41821</c:v>
                </c:pt>
                <c:pt idx="8">
                  <c:v>41852</c:v>
                </c:pt>
                <c:pt idx="9">
                  <c:v>41883</c:v>
                </c:pt>
              </c:numCache>
            </c:numRef>
          </c:cat>
          <c:val>
            <c:numRef>
              <c:f>'Appin Township'!$E$14:$E$23</c:f>
              <c:numCache>
                <c:formatCode>General</c:formatCode>
                <c:ptCount val="10"/>
                <c:pt idx="0">
                  <c:v>1.3</c:v>
                </c:pt>
                <c:pt idx="1">
                  <c:v>0.4</c:v>
                </c:pt>
                <c:pt idx="2">
                  <c:v>1</c:v>
                </c:pt>
                <c:pt idx="3">
                  <c:v>0.6</c:v>
                </c:pt>
                <c:pt idx="4">
                  <c:v>0.3</c:v>
                </c:pt>
                <c:pt idx="5">
                  <c:v>1.1000000000000001</c:v>
                </c:pt>
                <c:pt idx="6">
                  <c:v>0.2</c:v>
                </c:pt>
                <c:pt idx="7">
                  <c:v>0.6</c:v>
                </c:pt>
                <c:pt idx="8">
                  <c:v>0.6</c:v>
                </c:pt>
                <c:pt idx="9">
                  <c:v>0.4</c:v>
                </c:pt>
              </c:numCache>
            </c:numRef>
          </c:val>
          <c:extLst>
            <c:ext xmlns:c16="http://schemas.microsoft.com/office/drawing/2014/chart" uri="{C3380CC4-5D6E-409C-BE32-E72D297353CC}">
              <c16:uniqueId val="{00000000-9B36-4B41-A7EB-5669903C28DC}"/>
            </c:ext>
          </c:extLst>
        </c:ser>
        <c:dLbls>
          <c:showLegendKey val="0"/>
          <c:showVal val="0"/>
          <c:showCatName val="0"/>
          <c:showSerName val="0"/>
          <c:showPercent val="0"/>
          <c:showBubbleSize val="0"/>
        </c:dLbls>
        <c:gapWidth val="150"/>
        <c:axId val="525245064"/>
        <c:axId val="1"/>
      </c:barChart>
      <c:catAx>
        <c:axId val="52524506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5245064"/>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Total Results</a:t>
            </a:r>
          </a:p>
        </c:rich>
      </c:tx>
      <c:layout>
        <c:manualLayout>
          <c:xMode val="edge"/>
          <c:yMode val="edge"/>
          <c:x val="1.434469390210982E-2"/>
          <c:y val="2.0240406658028506E-2"/>
        </c:manualLayout>
      </c:layout>
      <c:overlay val="0"/>
    </c:title>
    <c:autoTitleDeleted val="0"/>
    <c:plotArea>
      <c:layout/>
      <c:barChart>
        <c:barDir val="col"/>
        <c:grouping val="clustered"/>
        <c:varyColors val="0"/>
        <c:ser>
          <c:idx val="0"/>
          <c:order val="0"/>
          <c:tx>
            <c:strRef>
              <c:f>'Appin Township'!$G$13</c:f>
              <c:strCache>
                <c:ptCount val="1"/>
                <c:pt idx="0">
                  <c:v>Insoluble Solids (g/m2/month)</c:v>
                </c:pt>
              </c:strCache>
            </c:strRef>
          </c:tx>
          <c:spPr>
            <a:solidFill>
              <a:schemeClr val="tx1"/>
            </a:solidFill>
          </c:spPr>
          <c:invertIfNegative val="0"/>
          <c:cat>
            <c:numRef>
              <c:f>'Appin Township'!$B$14:$B$23</c:f>
              <c:numCache>
                <c:formatCode>mmm\-yy</c:formatCode>
                <c:ptCount val="10"/>
                <c:pt idx="0">
                  <c:v>41609</c:v>
                </c:pt>
                <c:pt idx="1">
                  <c:v>41640</c:v>
                </c:pt>
                <c:pt idx="2">
                  <c:v>41671</c:v>
                </c:pt>
                <c:pt idx="3">
                  <c:v>41699</c:v>
                </c:pt>
                <c:pt idx="4">
                  <c:v>41730</c:v>
                </c:pt>
                <c:pt idx="5">
                  <c:v>41760</c:v>
                </c:pt>
                <c:pt idx="6">
                  <c:v>41791</c:v>
                </c:pt>
                <c:pt idx="7">
                  <c:v>41821</c:v>
                </c:pt>
                <c:pt idx="8">
                  <c:v>41852</c:v>
                </c:pt>
                <c:pt idx="9">
                  <c:v>41883</c:v>
                </c:pt>
              </c:numCache>
            </c:numRef>
          </c:cat>
          <c:val>
            <c:numRef>
              <c:f>'Appin Township'!$G$14:$G$23</c:f>
              <c:numCache>
                <c:formatCode>General</c:formatCode>
                <c:ptCount val="10"/>
                <c:pt idx="0">
                  <c:v>1.5</c:v>
                </c:pt>
                <c:pt idx="1">
                  <c:v>0.6</c:v>
                </c:pt>
                <c:pt idx="2">
                  <c:v>2.1</c:v>
                </c:pt>
                <c:pt idx="3">
                  <c:v>1.1000000000000001</c:v>
                </c:pt>
                <c:pt idx="4">
                  <c:v>0.5</c:v>
                </c:pt>
                <c:pt idx="5">
                  <c:v>1.1000000000000001</c:v>
                </c:pt>
                <c:pt idx="6">
                  <c:v>0.3</c:v>
                </c:pt>
                <c:pt idx="7">
                  <c:v>1.2</c:v>
                </c:pt>
                <c:pt idx="8">
                  <c:v>1.3</c:v>
                </c:pt>
                <c:pt idx="9">
                  <c:v>1.1000000000000001</c:v>
                </c:pt>
              </c:numCache>
            </c:numRef>
          </c:val>
          <c:extLst>
            <c:ext xmlns:c16="http://schemas.microsoft.com/office/drawing/2014/chart" uri="{C3380CC4-5D6E-409C-BE32-E72D297353CC}">
              <c16:uniqueId val="{00000000-4202-4566-960C-07849FF9649F}"/>
            </c:ext>
          </c:extLst>
        </c:ser>
        <c:ser>
          <c:idx val="3"/>
          <c:order val="3"/>
          <c:tx>
            <c:strRef>
              <c:f>'Appin Township'!$E$13</c:f>
              <c:strCache>
                <c:ptCount val="1"/>
                <c:pt idx="0">
                  <c:v>Ash
(g/m2/month)</c:v>
                </c:pt>
              </c:strCache>
            </c:strRef>
          </c:tx>
          <c:spPr>
            <a:solidFill>
              <a:srgbClr val="A4C8E1"/>
            </a:solidFill>
          </c:spPr>
          <c:invertIfNegative val="0"/>
          <c:cat>
            <c:numRef>
              <c:f>'Appin Township'!$B$14:$B$23</c:f>
              <c:numCache>
                <c:formatCode>mmm\-yy</c:formatCode>
                <c:ptCount val="10"/>
                <c:pt idx="0">
                  <c:v>41609</c:v>
                </c:pt>
                <c:pt idx="1">
                  <c:v>41640</c:v>
                </c:pt>
                <c:pt idx="2">
                  <c:v>41671</c:v>
                </c:pt>
                <c:pt idx="3">
                  <c:v>41699</c:v>
                </c:pt>
                <c:pt idx="4">
                  <c:v>41730</c:v>
                </c:pt>
                <c:pt idx="5">
                  <c:v>41760</c:v>
                </c:pt>
                <c:pt idx="6">
                  <c:v>41791</c:v>
                </c:pt>
                <c:pt idx="7">
                  <c:v>41821</c:v>
                </c:pt>
                <c:pt idx="8">
                  <c:v>41852</c:v>
                </c:pt>
                <c:pt idx="9">
                  <c:v>41883</c:v>
                </c:pt>
              </c:numCache>
            </c:numRef>
          </c:cat>
          <c:val>
            <c:numRef>
              <c:f>'Appin Township'!$E$14:$E$23</c:f>
              <c:numCache>
                <c:formatCode>General</c:formatCode>
                <c:ptCount val="10"/>
                <c:pt idx="0">
                  <c:v>1.3</c:v>
                </c:pt>
                <c:pt idx="1">
                  <c:v>0.4</c:v>
                </c:pt>
                <c:pt idx="2">
                  <c:v>1</c:v>
                </c:pt>
                <c:pt idx="3">
                  <c:v>0.6</c:v>
                </c:pt>
                <c:pt idx="4">
                  <c:v>0.3</c:v>
                </c:pt>
                <c:pt idx="5">
                  <c:v>1.1000000000000001</c:v>
                </c:pt>
                <c:pt idx="6">
                  <c:v>0.2</c:v>
                </c:pt>
                <c:pt idx="7">
                  <c:v>0.6</c:v>
                </c:pt>
                <c:pt idx="8">
                  <c:v>0.6</c:v>
                </c:pt>
                <c:pt idx="9">
                  <c:v>0.4</c:v>
                </c:pt>
              </c:numCache>
            </c:numRef>
          </c:val>
          <c:extLst>
            <c:ext xmlns:c16="http://schemas.microsoft.com/office/drawing/2014/chart" uri="{C3380CC4-5D6E-409C-BE32-E72D297353CC}">
              <c16:uniqueId val="{00000001-4202-4566-960C-07849FF9649F}"/>
            </c:ext>
          </c:extLst>
        </c:ser>
        <c:ser>
          <c:idx val="4"/>
          <c:order val="4"/>
          <c:tx>
            <c:strRef>
              <c:f>'Appin Township'!$F$13</c:f>
              <c:strCache>
                <c:ptCount val="1"/>
                <c:pt idx="0">
                  <c:v>Combustible Solids (g/m2/month)</c:v>
                </c:pt>
              </c:strCache>
            </c:strRef>
          </c:tx>
          <c:spPr>
            <a:solidFill>
              <a:srgbClr val="98A4AE"/>
            </a:solidFill>
          </c:spPr>
          <c:invertIfNegative val="0"/>
          <c:cat>
            <c:numRef>
              <c:f>'Appin Township'!$B$14:$B$23</c:f>
              <c:numCache>
                <c:formatCode>mmm\-yy</c:formatCode>
                <c:ptCount val="10"/>
                <c:pt idx="0">
                  <c:v>41609</c:v>
                </c:pt>
                <c:pt idx="1">
                  <c:v>41640</c:v>
                </c:pt>
                <c:pt idx="2">
                  <c:v>41671</c:v>
                </c:pt>
                <c:pt idx="3">
                  <c:v>41699</c:v>
                </c:pt>
                <c:pt idx="4">
                  <c:v>41730</c:v>
                </c:pt>
                <c:pt idx="5">
                  <c:v>41760</c:v>
                </c:pt>
                <c:pt idx="6">
                  <c:v>41791</c:v>
                </c:pt>
                <c:pt idx="7">
                  <c:v>41821</c:v>
                </c:pt>
                <c:pt idx="8">
                  <c:v>41852</c:v>
                </c:pt>
                <c:pt idx="9">
                  <c:v>41883</c:v>
                </c:pt>
              </c:numCache>
            </c:numRef>
          </c:cat>
          <c:val>
            <c:numRef>
              <c:f>'Appin Township'!$F$14:$F$23</c:f>
              <c:numCache>
                <c:formatCode>General</c:formatCode>
                <c:ptCount val="10"/>
                <c:pt idx="0">
                  <c:v>0.2</c:v>
                </c:pt>
                <c:pt idx="1">
                  <c:v>0.2</c:v>
                </c:pt>
                <c:pt idx="2">
                  <c:v>1.1000000000000001</c:v>
                </c:pt>
                <c:pt idx="3">
                  <c:v>0.5</c:v>
                </c:pt>
                <c:pt idx="4">
                  <c:v>0.2</c:v>
                </c:pt>
                <c:pt idx="5">
                  <c:v>0.1</c:v>
                </c:pt>
                <c:pt idx="6">
                  <c:v>0.1</c:v>
                </c:pt>
                <c:pt idx="7">
                  <c:v>0.6</c:v>
                </c:pt>
                <c:pt idx="8">
                  <c:v>0.7</c:v>
                </c:pt>
                <c:pt idx="9">
                  <c:v>0.7</c:v>
                </c:pt>
              </c:numCache>
            </c:numRef>
          </c:val>
          <c:extLst>
            <c:ext xmlns:c16="http://schemas.microsoft.com/office/drawing/2014/chart" uri="{C3380CC4-5D6E-409C-BE32-E72D297353CC}">
              <c16:uniqueId val="{00000002-4202-4566-960C-07849FF9649F}"/>
            </c:ext>
          </c:extLst>
        </c:ser>
        <c:dLbls>
          <c:showLegendKey val="0"/>
          <c:showVal val="0"/>
          <c:showCatName val="0"/>
          <c:showSerName val="0"/>
          <c:showPercent val="0"/>
          <c:showBubbleSize val="0"/>
        </c:dLbls>
        <c:gapWidth val="150"/>
        <c:axId val="919424800"/>
        <c:axId val="1"/>
      </c:barChart>
      <c:lineChart>
        <c:grouping val="standard"/>
        <c:varyColors val="0"/>
        <c:ser>
          <c:idx val="1"/>
          <c:order val="1"/>
          <c:tx>
            <c:strRef>
              <c:f>'Appin Township'!$H$13</c:f>
              <c:strCache>
                <c:ptCount val="1"/>
                <c:pt idx="0">
                  <c:v>Annual Average (Insoluable Solids)</c:v>
                </c:pt>
              </c:strCache>
            </c:strRef>
          </c:tx>
          <c:spPr>
            <a:ln>
              <a:solidFill>
                <a:srgbClr val="978C87"/>
              </a:solidFill>
            </a:ln>
          </c:spPr>
          <c:marker>
            <c:symbol val="none"/>
          </c:marker>
          <c:val>
            <c:numRef>
              <c:f>'Appin Township'!$H$14:$H$23</c:f>
              <c:numCache>
                <c:formatCode>0.0</c:formatCode>
                <c:ptCount val="10"/>
                <c:pt idx="0">
                  <c:v>1.5</c:v>
                </c:pt>
                <c:pt idx="1">
                  <c:v>1.05</c:v>
                </c:pt>
                <c:pt idx="2">
                  <c:v>1.4000000000000001</c:v>
                </c:pt>
                <c:pt idx="3">
                  <c:v>1.3250000000000002</c:v>
                </c:pt>
                <c:pt idx="4">
                  <c:v>1.1600000000000001</c:v>
                </c:pt>
                <c:pt idx="5">
                  <c:v>1.1500000000000001</c:v>
                </c:pt>
                <c:pt idx="6">
                  <c:v>1.02857142857143</c:v>
                </c:pt>
                <c:pt idx="7">
                  <c:v>1.05</c:v>
                </c:pt>
                <c:pt idx="8">
                  <c:v>1.0777777777777779</c:v>
                </c:pt>
                <c:pt idx="9">
                  <c:v>1.08</c:v>
                </c:pt>
              </c:numCache>
            </c:numRef>
          </c:val>
          <c:smooth val="0"/>
          <c:extLst>
            <c:ext xmlns:c16="http://schemas.microsoft.com/office/drawing/2014/chart" uri="{C3380CC4-5D6E-409C-BE32-E72D297353CC}">
              <c16:uniqueId val="{00000003-4202-4566-960C-07849FF9649F}"/>
            </c:ext>
          </c:extLst>
        </c:ser>
        <c:ser>
          <c:idx val="2"/>
          <c:order val="2"/>
          <c:tx>
            <c:strRef>
              <c:f>'Appin Township'!$I$13</c:f>
              <c:strCache>
                <c:ptCount val="1"/>
                <c:pt idx="0">
                  <c:v>Amenity Goal</c:v>
                </c:pt>
              </c:strCache>
            </c:strRef>
          </c:tx>
          <c:spPr>
            <a:ln>
              <a:solidFill>
                <a:srgbClr val="86647A"/>
              </a:solidFill>
            </a:ln>
          </c:spPr>
          <c:marker>
            <c:symbol val="none"/>
          </c:marker>
          <c:val>
            <c:numRef>
              <c:f>'Appin Township'!$I$14:$I$23</c:f>
              <c:numCache>
                <c:formatCode>General</c:formatCode>
                <c:ptCount val="10"/>
                <c:pt idx="0">
                  <c:v>4</c:v>
                </c:pt>
                <c:pt idx="1">
                  <c:v>4</c:v>
                </c:pt>
                <c:pt idx="2">
                  <c:v>4</c:v>
                </c:pt>
                <c:pt idx="3">
                  <c:v>4</c:v>
                </c:pt>
                <c:pt idx="4">
                  <c:v>4</c:v>
                </c:pt>
                <c:pt idx="5">
                  <c:v>4</c:v>
                </c:pt>
                <c:pt idx="6">
                  <c:v>4</c:v>
                </c:pt>
                <c:pt idx="7">
                  <c:v>4</c:v>
                </c:pt>
                <c:pt idx="8">
                  <c:v>4</c:v>
                </c:pt>
                <c:pt idx="9">
                  <c:v>4</c:v>
                </c:pt>
              </c:numCache>
            </c:numRef>
          </c:val>
          <c:smooth val="0"/>
          <c:extLst>
            <c:ext xmlns:c16="http://schemas.microsoft.com/office/drawing/2014/chart" uri="{C3380CC4-5D6E-409C-BE32-E72D297353CC}">
              <c16:uniqueId val="{00000004-4202-4566-960C-07849FF9649F}"/>
            </c:ext>
          </c:extLst>
        </c:ser>
        <c:dLbls>
          <c:showLegendKey val="0"/>
          <c:showVal val="0"/>
          <c:showCatName val="0"/>
          <c:showSerName val="0"/>
          <c:showPercent val="0"/>
          <c:showBubbleSize val="0"/>
        </c:dLbls>
        <c:marker val="1"/>
        <c:smooth val="0"/>
        <c:axId val="919424800"/>
        <c:axId val="1"/>
      </c:lineChart>
      <c:catAx>
        <c:axId val="91942480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9424800"/>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legendEntry>
        <c:idx val="4"/>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790903493384678E-2"/>
          <c:y val="3.7500591756263441E-2"/>
          <c:w val="0.957068378006251"/>
          <c:h val="0.732836541760439"/>
        </c:manualLayout>
      </c:layout>
      <c:barChart>
        <c:barDir val="col"/>
        <c:grouping val="clustered"/>
        <c:varyColors val="0"/>
        <c:ser>
          <c:idx val="0"/>
          <c:order val="0"/>
          <c:tx>
            <c:strRef>
              <c:f>'AE-HV1'!$F$9</c:f>
              <c:strCache>
                <c:ptCount val="1"/>
                <c:pt idx="0">
                  <c:v>PM10</c:v>
                </c:pt>
              </c:strCache>
            </c:strRef>
          </c:tx>
          <c:spPr>
            <a:solidFill>
              <a:schemeClr val="tx1"/>
            </a:solidFill>
            <a:ln>
              <a:noFill/>
            </a:ln>
          </c:spPr>
          <c:invertIfNegative val="0"/>
          <c:cat>
            <c:numRef>
              <c:f>'AE-HV1'!$B$10:$B$67</c:f>
              <c:numCache>
                <c:formatCode>d/mm/yy;@</c:formatCode>
                <c:ptCount val="58"/>
                <c:pt idx="0">
                  <c:v>42217</c:v>
                </c:pt>
                <c:pt idx="1">
                  <c:v>42290</c:v>
                </c:pt>
                <c:pt idx="2">
                  <c:v>42299</c:v>
                </c:pt>
                <c:pt idx="3">
                  <c:v>42304</c:v>
                </c:pt>
                <c:pt idx="4">
                  <c:v>42310</c:v>
                </c:pt>
                <c:pt idx="5">
                  <c:v>42318</c:v>
                </c:pt>
                <c:pt idx="6">
                  <c:v>42324</c:v>
                </c:pt>
                <c:pt idx="7">
                  <c:v>42331</c:v>
                </c:pt>
                <c:pt idx="8">
                  <c:v>43123</c:v>
                </c:pt>
                <c:pt idx="9">
                  <c:v>43217</c:v>
                </c:pt>
                <c:pt idx="10">
                  <c:v>43236</c:v>
                </c:pt>
                <c:pt idx="11">
                  <c:v>43250</c:v>
                </c:pt>
                <c:pt idx="12">
                  <c:v>43329</c:v>
                </c:pt>
                <c:pt idx="13" formatCode="mmm\-yy">
                  <c:v>43373</c:v>
                </c:pt>
                <c:pt idx="14" formatCode="mmm\-yy">
                  <c:v>43404</c:v>
                </c:pt>
                <c:pt idx="15" formatCode="mmm\-yy">
                  <c:v>43434</c:v>
                </c:pt>
                <c:pt idx="16" formatCode="mmm\-yy">
                  <c:v>43465</c:v>
                </c:pt>
                <c:pt idx="17" formatCode="mmm\-yy">
                  <c:v>43496</c:v>
                </c:pt>
                <c:pt idx="18" formatCode="mmm\-yy">
                  <c:v>43524</c:v>
                </c:pt>
                <c:pt idx="19" formatCode="mmm\-yy">
                  <c:v>43555</c:v>
                </c:pt>
                <c:pt idx="20" formatCode="mmm\-yy">
                  <c:v>43585</c:v>
                </c:pt>
                <c:pt idx="21" formatCode="mmm\-yy">
                  <c:v>43616</c:v>
                </c:pt>
                <c:pt idx="22" formatCode="mmm\-yy">
                  <c:v>43646</c:v>
                </c:pt>
                <c:pt idx="23" formatCode="mmm\-yy">
                  <c:v>43677</c:v>
                </c:pt>
                <c:pt idx="24" formatCode="mmm\-yy">
                  <c:v>43708</c:v>
                </c:pt>
                <c:pt idx="25" formatCode="mmm\-yy">
                  <c:v>43738</c:v>
                </c:pt>
                <c:pt idx="26" formatCode="mmm\-yy">
                  <c:v>43769</c:v>
                </c:pt>
                <c:pt idx="27" formatCode="mmm\-yy">
                  <c:v>43799</c:v>
                </c:pt>
                <c:pt idx="28" formatCode="mmm\-yy">
                  <c:v>43800</c:v>
                </c:pt>
                <c:pt idx="29" formatCode="mmm\-yy">
                  <c:v>43831</c:v>
                </c:pt>
                <c:pt idx="30" formatCode="mmm\-yy">
                  <c:v>43862</c:v>
                </c:pt>
                <c:pt idx="31" formatCode="mmm\-yy">
                  <c:v>43891</c:v>
                </c:pt>
                <c:pt idx="32" formatCode="mmm\-yy">
                  <c:v>43922</c:v>
                </c:pt>
                <c:pt idx="33" formatCode="mmm\-yy">
                  <c:v>43952</c:v>
                </c:pt>
                <c:pt idx="34" formatCode="mmm\-yy">
                  <c:v>43983</c:v>
                </c:pt>
                <c:pt idx="35" formatCode="mmm\-yy">
                  <c:v>44013</c:v>
                </c:pt>
                <c:pt idx="36" formatCode="mmm\-yy">
                  <c:v>44044</c:v>
                </c:pt>
                <c:pt idx="37" formatCode="mmm\-yy">
                  <c:v>44075</c:v>
                </c:pt>
                <c:pt idx="38" formatCode="mmm\-yy">
                  <c:v>44105</c:v>
                </c:pt>
                <c:pt idx="39" formatCode="mmm\-yy">
                  <c:v>44136</c:v>
                </c:pt>
                <c:pt idx="40" formatCode="mmm\-yy">
                  <c:v>44166</c:v>
                </c:pt>
                <c:pt idx="41" formatCode="mmm\-yy">
                  <c:v>44197</c:v>
                </c:pt>
                <c:pt idx="42" formatCode="mmm\-yy">
                  <c:v>44228</c:v>
                </c:pt>
                <c:pt idx="43" formatCode="mmm\-yy">
                  <c:v>44256</c:v>
                </c:pt>
                <c:pt idx="44" formatCode="mmm\-yy">
                  <c:v>44287</c:v>
                </c:pt>
                <c:pt idx="45" formatCode="mmm\-yy">
                  <c:v>44317</c:v>
                </c:pt>
                <c:pt idx="46" formatCode="mmm\-yy">
                  <c:v>44348</c:v>
                </c:pt>
                <c:pt idx="47" formatCode="mmm\-yy">
                  <c:v>44378</c:v>
                </c:pt>
                <c:pt idx="48" formatCode="mmm\-yy">
                  <c:v>44409</c:v>
                </c:pt>
                <c:pt idx="49" formatCode="mmm\-yy">
                  <c:v>44440</c:v>
                </c:pt>
                <c:pt idx="50" formatCode="mmm\-yy">
                  <c:v>44470</c:v>
                </c:pt>
                <c:pt idx="51" formatCode="mmm\-yy">
                  <c:v>44501</c:v>
                </c:pt>
                <c:pt idx="52" formatCode="mmm\-yy">
                  <c:v>44531</c:v>
                </c:pt>
                <c:pt idx="53" formatCode="mmm\-yy">
                  <c:v>44562</c:v>
                </c:pt>
                <c:pt idx="54" formatCode="mmm\-yy">
                  <c:v>44593</c:v>
                </c:pt>
                <c:pt idx="55" formatCode="mmm\-yy">
                  <c:v>44621</c:v>
                </c:pt>
                <c:pt idx="56" formatCode="mmm\-yy">
                  <c:v>44652</c:v>
                </c:pt>
                <c:pt idx="57" formatCode="mmm\-yy">
                  <c:v>44682</c:v>
                </c:pt>
              </c:numCache>
            </c:numRef>
          </c:cat>
          <c:val>
            <c:numRef>
              <c:f>'AE-HV1'!$F$10:$F$67</c:f>
              <c:numCache>
                <c:formatCode>General</c:formatCode>
                <c:ptCount val="58"/>
                <c:pt idx="0">
                  <c:v>12.6</c:v>
                </c:pt>
                <c:pt idx="1">
                  <c:v>21.5</c:v>
                </c:pt>
                <c:pt idx="2">
                  <c:v>70.7</c:v>
                </c:pt>
                <c:pt idx="3">
                  <c:v>33.799999999999997</c:v>
                </c:pt>
                <c:pt idx="4">
                  <c:v>12.6</c:v>
                </c:pt>
                <c:pt idx="5">
                  <c:v>17.399999999999999</c:v>
                </c:pt>
                <c:pt idx="6">
                  <c:v>12</c:v>
                </c:pt>
                <c:pt idx="7">
                  <c:v>23.8</c:v>
                </c:pt>
                <c:pt idx="8">
                  <c:v>22.4</c:v>
                </c:pt>
                <c:pt idx="9">
                  <c:v>10.3</c:v>
                </c:pt>
                <c:pt idx="10">
                  <c:v>9.8000000000000007</c:v>
                </c:pt>
                <c:pt idx="11">
                  <c:v>11.5</c:v>
                </c:pt>
                <c:pt idx="12">
                  <c:v>19.399999999999999</c:v>
                </c:pt>
                <c:pt idx="13" formatCode="mmm\-yy">
                  <c:v>0</c:v>
                </c:pt>
                <c:pt idx="14" formatCode="mmm\-yy">
                  <c:v>0</c:v>
                </c:pt>
                <c:pt idx="15" formatCode="mmm\-yy">
                  <c:v>0</c:v>
                </c:pt>
                <c:pt idx="16" formatCode="mmm\-yy">
                  <c:v>0</c:v>
                </c:pt>
                <c:pt idx="17" formatCode="mmm\-yy">
                  <c:v>0</c:v>
                </c:pt>
                <c:pt idx="18" formatCode="mmm\-yy">
                  <c:v>0</c:v>
                </c:pt>
                <c:pt idx="19" formatCode="mmm\-yy">
                  <c:v>0</c:v>
                </c:pt>
                <c:pt idx="20" formatCode="mmm\-yy">
                  <c:v>0</c:v>
                </c:pt>
                <c:pt idx="21" formatCode="mmm\-yy">
                  <c:v>0</c:v>
                </c:pt>
                <c:pt idx="22" formatCode="mmm\-yy">
                  <c:v>0</c:v>
                </c:pt>
                <c:pt idx="23" formatCode="mmm\-yy">
                  <c:v>0</c:v>
                </c:pt>
                <c:pt idx="24" formatCode="mmm\-yy">
                  <c:v>0</c:v>
                </c:pt>
                <c:pt idx="25" formatCode="mmm\-yy">
                  <c:v>0</c:v>
                </c:pt>
                <c:pt idx="26" formatCode="mmm\-yy">
                  <c:v>0</c:v>
                </c:pt>
                <c:pt idx="27" formatCode="mmm\-yy">
                  <c:v>0</c:v>
                </c:pt>
                <c:pt idx="28" formatCode="mmm\-yy">
                  <c:v>0</c:v>
                </c:pt>
                <c:pt idx="29" formatCode="mmm\-yy">
                  <c:v>0</c:v>
                </c:pt>
                <c:pt idx="30" formatCode="mmm\-yy">
                  <c:v>0</c:v>
                </c:pt>
                <c:pt idx="31" formatCode="mmm\-yy">
                  <c:v>0</c:v>
                </c:pt>
                <c:pt idx="32" formatCode="mmm\-yy">
                  <c:v>0</c:v>
                </c:pt>
                <c:pt idx="33" formatCode="mmm\-yy">
                  <c:v>0</c:v>
                </c:pt>
                <c:pt idx="34" formatCode="mmm\-yy">
                  <c:v>0</c:v>
                </c:pt>
                <c:pt idx="35" formatCode="mmm\-yy">
                  <c:v>0</c:v>
                </c:pt>
                <c:pt idx="36" formatCode="mmm\-yy">
                  <c:v>0</c:v>
                </c:pt>
                <c:pt idx="37" formatCode="mmm\-yy">
                  <c:v>0</c:v>
                </c:pt>
                <c:pt idx="38" formatCode="mmm\-yy">
                  <c:v>0</c:v>
                </c:pt>
                <c:pt idx="39" formatCode="mmm\-yy">
                  <c:v>0</c:v>
                </c:pt>
                <c:pt idx="40" formatCode="mmm\-yy">
                  <c:v>0</c:v>
                </c:pt>
                <c:pt idx="41" formatCode="mmm\-yy">
                  <c:v>0</c:v>
                </c:pt>
                <c:pt idx="42" formatCode="mmm\-yy">
                  <c:v>0</c:v>
                </c:pt>
                <c:pt idx="43" formatCode="mmm\-yy">
                  <c:v>0</c:v>
                </c:pt>
                <c:pt idx="44" formatCode="mmm\-yy">
                  <c:v>0</c:v>
                </c:pt>
                <c:pt idx="45" formatCode="mmm\-yy">
                  <c:v>0</c:v>
                </c:pt>
                <c:pt idx="46" formatCode="mmm\-yy">
                  <c:v>0</c:v>
                </c:pt>
                <c:pt idx="47" formatCode="mmm\-yy">
                  <c:v>0</c:v>
                </c:pt>
                <c:pt idx="48" formatCode="mmm\-yy">
                  <c:v>0</c:v>
                </c:pt>
                <c:pt idx="49" formatCode="mmm\-yy">
                  <c:v>0</c:v>
                </c:pt>
                <c:pt idx="50" formatCode="mmm\-yy">
                  <c:v>0</c:v>
                </c:pt>
                <c:pt idx="51" formatCode="mmm\-yy">
                  <c:v>0</c:v>
                </c:pt>
                <c:pt idx="52" formatCode="mmm\-yy">
                  <c:v>0</c:v>
                </c:pt>
                <c:pt idx="53" formatCode="mmm\-yy">
                  <c:v>0</c:v>
                </c:pt>
                <c:pt idx="54" formatCode="mmm\-yy">
                  <c:v>0</c:v>
                </c:pt>
                <c:pt idx="55" formatCode="mmm\-yy">
                  <c:v>0</c:v>
                </c:pt>
                <c:pt idx="56" formatCode="mmm\-yy">
                  <c:v>0</c:v>
                </c:pt>
                <c:pt idx="57" formatCode="mmm\-yy">
                  <c:v>0</c:v>
                </c:pt>
              </c:numCache>
            </c:numRef>
          </c:val>
          <c:extLst>
            <c:ext xmlns:c16="http://schemas.microsoft.com/office/drawing/2014/chart" uri="{C3380CC4-5D6E-409C-BE32-E72D297353CC}">
              <c16:uniqueId val="{00000000-9723-4C9A-90D3-BF1F46F035B3}"/>
            </c:ext>
          </c:extLst>
        </c:ser>
        <c:dLbls>
          <c:showLegendKey val="0"/>
          <c:showVal val="0"/>
          <c:showCatName val="0"/>
          <c:showSerName val="0"/>
          <c:showPercent val="0"/>
          <c:showBubbleSize val="0"/>
        </c:dLbls>
        <c:gapWidth val="150"/>
        <c:axId val="526988784"/>
        <c:axId val="1"/>
      </c:barChart>
      <c:catAx>
        <c:axId val="52698878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6988784"/>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ysClr val="windowText" lastClr="000000"/>
                </a:solidFill>
              </a:rPr>
              <a:t>PM 2.5</a:t>
            </a:r>
          </a:p>
        </c:rich>
      </c:tx>
      <c:layout>
        <c:manualLayout>
          <c:xMode val="edge"/>
          <c:yMode val="edge"/>
          <c:x val="2.7168961059486713E-2"/>
          <c:y val="2.0240472100814613E-2"/>
        </c:manualLayout>
      </c:layout>
      <c:overlay val="0"/>
    </c:title>
    <c:autoTitleDeleted val="0"/>
    <c:plotArea>
      <c:layout/>
      <c:barChart>
        <c:barDir val="col"/>
        <c:grouping val="clustered"/>
        <c:varyColors val="0"/>
        <c:ser>
          <c:idx val="0"/>
          <c:order val="0"/>
          <c:tx>
            <c:strRef>
              <c:f>'AE-PS1'!$E$9</c:f>
              <c:strCache>
                <c:ptCount val="1"/>
                <c:pt idx="0">
                  <c:v>Min</c:v>
                </c:pt>
              </c:strCache>
            </c:strRef>
          </c:tx>
          <c:spPr>
            <a:solidFill>
              <a:srgbClr val="EADA24"/>
            </a:solidFill>
            <a:ln w="25400">
              <a:noFill/>
            </a:ln>
          </c:spPr>
          <c:invertIfNegative val="0"/>
          <c:cat>
            <c:numRef>
              <c:f>'AE-PS1'!$B$10:$B$23</c:f>
              <c:numCache>
                <c:formatCode>m/d/yyyy</c:formatCode>
                <c:ptCount val="14"/>
                <c:pt idx="0">
                  <c:v>41886</c:v>
                </c:pt>
                <c:pt idx="1">
                  <c:v>41981</c:v>
                </c:pt>
                <c:pt idx="2">
                  <c:v>42040</c:v>
                </c:pt>
                <c:pt idx="3">
                  <c:v>42145</c:v>
                </c:pt>
                <c:pt idx="4">
                  <c:v>42199</c:v>
                </c:pt>
                <c:pt idx="5">
                  <c:v>42297</c:v>
                </c:pt>
                <c:pt idx="6">
                  <c:v>42426</c:v>
                </c:pt>
                <c:pt idx="7">
                  <c:v>42488</c:v>
                </c:pt>
                <c:pt idx="8">
                  <c:v>42635</c:v>
                </c:pt>
                <c:pt idx="9">
                  <c:v>42913</c:v>
                </c:pt>
                <c:pt idx="10">
                  <c:v>43006</c:v>
                </c:pt>
                <c:pt idx="11">
                  <c:v>43083</c:v>
                </c:pt>
                <c:pt idx="12">
                  <c:v>43153</c:v>
                </c:pt>
                <c:pt idx="13">
                  <c:v>43272</c:v>
                </c:pt>
              </c:numCache>
            </c:numRef>
          </c:cat>
          <c:val>
            <c:numRef>
              <c:f>'AE-PS1'!$E$10:$E$23</c:f>
              <c:numCache>
                <c:formatCode>0.000</c:formatCode>
                <c:ptCount val="14"/>
                <c:pt idx="0">
                  <c:v>2E-3</c:v>
                </c:pt>
                <c:pt idx="1">
                  <c:v>0</c:v>
                </c:pt>
                <c:pt idx="2">
                  <c:v>2E-3</c:v>
                </c:pt>
                <c:pt idx="3">
                  <c:v>4.0000000000000001E-3</c:v>
                </c:pt>
                <c:pt idx="4">
                  <c:v>1E-3</c:v>
                </c:pt>
                <c:pt idx="5">
                  <c:v>5.0000000000000001E-3</c:v>
                </c:pt>
                <c:pt idx="6">
                  <c:v>1.4999999999999999E-2</c:v>
                </c:pt>
                <c:pt idx="7">
                  <c:v>6.0000000000000001E-3</c:v>
                </c:pt>
                <c:pt idx="8">
                  <c:v>5.0000000000000001E-3</c:v>
                </c:pt>
                <c:pt idx="9">
                  <c:v>1.2E-2</c:v>
                </c:pt>
                <c:pt idx="10">
                  <c:v>5.0000000000000001E-3</c:v>
                </c:pt>
                <c:pt idx="11">
                  <c:v>4.0000000000000001E-3</c:v>
                </c:pt>
                <c:pt idx="12">
                  <c:v>7.0000000000000001E-3</c:v>
                </c:pt>
                <c:pt idx="13">
                  <c:v>1.0999999999999999E-2</c:v>
                </c:pt>
              </c:numCache>
            </c:numRef>
          </c:val>
          <c:extLst>
            <c:ext xmlns:c16="http://schemas.microsoft.com/office/drawing/2014/chart" uri="{C3380CC4-5D6E-409C-BE32-E72D297353CC}">
              <c16:uniqueId val="{00000000-442E-4085-8A01-73D83BFE065C}"/>
            </c:ext>
          </c:extLst>
        </c:ser>
        <c:ser>
          <c:idx val="2"/>
          <c:order val="2"/>
          <c:tx>
            <c:strRef>
              <c:f>'AE-PS1'!$F$9</c:f>
              <c:strCache>
                <c:ptCount val="1"/>
                <c:pt idx="0">
                  <c:v>Max</c:v>
                </c:pt>
              </c:strCache>
            </c:strRef>
          </c:tx>
          <c:spPr>
            <a:solidFill>
              <a:srgbClr val="A4C8E1"/>
            </a:solidFill>
            <a:ln>
              <a:noFill/>
            </a:ln>
          </c:spPr>
          <c:invertIfNegative val="0"/>
          <c:cat>
            <c:numRef>
              <c:f>'AE-PS1'!$B$10:$B$23</c:f>
              <c:numCache>
                <c:formatCode>m/d/yyyy</c:formatCode>
                <c:ptCount val="14"/>
                <c:pt idx="0">
                  <c:v>41886</c:v>
                </c:pt>
                <c:pt idx="1">
                  <c:v>41981</c:v>
                </c:pt>
                <c:pt idx="2">
                  <c:v>42040</c:v>
                </c:pt>
                <c:pt idx="3">
                  <c:v>42145</c:v>
                </c:pt>
                <c:pt idx="4">
                  <c:v>42199</c:v>
                </c:pt>
                <c:pt idx="5">
                  <c:v>42297</c:v>
                </c:pt>
                <c:pt idx="6">
                  <c:v>42426</c:v>
                </c:pt>
                <c:pt idx="7">
                  <c:v>42488</c:v>
                </c:pt>
                <c:pt idx="8">
                  <c:v>42635</c:v>
                </c:pt>
                <c:pt idx="9">
                  <c:v>42913</c:v>
                </c:pt>
                <c:pt idx="10">
                  <c:v>43006</c:v>
                </c:pt>
                <c:pt idx="11">
                  <c:v>43083</c:v>
                </c:pt>
                <c:pt idx="12">
                  <c:v>43153</c:v>
                </c:pt>
                <c:pt idx="13">
                  <c:v>43272</c:v>
                </c:pt>
              </c:numCache>
            </c:numRef>
          </c:cat>
          <c:val>
            <c:numRef>
              <c:f>'AE-PS1'!$F$10:$F$23</c:f>
              <c:numCache>
                <c:formatCode>0.000</c:formatCode>
                <c:ptCount val="14"/>
                <c:pt idx="0">
                  <c:v>0.71199999999999997</c:v>
                </c:pt>
                <c:pt idx="1">
                  <c:v>0.27600000000000002</c:v>
                </c:pt>
                <c:pt idx="2">
                  <c:v>0.39200000000000002</c:v>
                </c:pt>
                <c:pt idx="3">
                  <c:v>0.14499999999999999</c:v>
                </c:pt>
                <c:pt idx="4">
                  <c:v>0.76500000000000001</c:v>
                </c:pt>
                <c:pt idx="5">
                  <c:v>7.6999999999999999E-2</c:v>
                </c:pt>
                <c:pt idx="6">
                  <c:v>9.7000000000000003E-2</c:v>
                </c:pt>
                <c:pt idx="7">
                  <c:v>0.32</c:v>
                </c:pt>
                <c:pt idx="8">
                  <c:v>2.9000000000000001E-2</c:v>
                </c:pt>
                <c:pt idx="9">
                  <c:v>6.5000000000000002E-2</c:v>
                </c:pt>
                <c:pt idx="10">
                  <c:v>3.3000000000000002E-2</c:v>
                </c:pt>
                <c:pt idx="11">
                  <c:v>5.0999999999999997E-2</c:v>
                </c:pt>
                <c:pt idx="12">
                  <c:v>1.2E-2</c:v>
                </c:pt>
                <c:pt idx="13">
                  <c:v>0.02</c:v>
                </c:pt>
              </c:numCache>
            </c:numRef>
          </c:val>
          <c:extLst>
            <c:ext xmlns:c16="http://schemas.microsoft.com/office/drawing/2014/chart" uri="{C3380CC4-5D6E-409C-BE32-E72D297353CC}">
              <c16:uniqueId val="{00000001-442E-4085-8A01-73D83BFE065C}"/>
            </c:ext>
          </c:extLst>
        </c:ser>
        <c:dLbls>
          <c:showLegendKey val="0"/>
          <c:showVal val="0"/>
          <c:showCatName val="0"/>
          <c:showSerName val="0"/>
          <c:showPercent val="0"/>
          <c:showBubbleSize val="0"/>
        </c:dLbls>
        <c:gapWidth val="150"/>
        <c:axId val="526998624"/>
        <c:axId val="1"/>
      </c:barChart>
      <c:lineChart>
        <c:grouping val="standard"/>
        <c:varyColors val="0"/>
        <c:ser>
          <c:idx val="1"/>
          <c:order val="1"/>
          <c:tx>
            <c:strRef>
              <c:f>'AE-PS1'!$G$9</c:f>
              <c:strCache>
                <c:ptCount val="1"/>
                <c:pt idx="0">
                  <c:v>Average</c:v>
                </c:pt>
              </c:strCache>
            </c:strRef>
          </c:tx>
          <c:spPr>
            <a:ln>
              <a:solidFill>
                <a:srgbClr val="98A4AE"/>
              </a:solidFill>
            </a:ln>
          </c:spPr>
          <c:marker>
            <c:symbol val="none"/>
          </c:marker>
          <c:cat>
            <c:strLit>
              <c:ptCount val="1"/>
            </c:strLit>
          </c:cat>
          <c:val>
            <c:numRef>
              <c:f>'AE-PS1'!$G$10:$G$23</c:f>
              <c:numCache>
                <c:formatCode>0.000</c:formatCode>
                <c:ptCount val="14"/>
                <c:pt idx="0">
                  <c:v>1.2999999999999999E-2</c:v>
                </c:pt>
                <c:pt idx="1">
                  <c:v>4.0000000000000001E-3</c:v>
                </c:pt>
                <c:pt idx="2">
                  <c:v>0.02</c:v>
                </c:pt>
                <c:pt idx="3">
                  <c:v>1.9E-2</c:v>
                </c:pt>
                <c:pt idx="4">
                  <c:v>3.1E-2</c:v>
                </c:pt>
                <c:pt idx="5">
                  <c:v>1.4999999999999999E-2</c:v>
                </c:pt>
                <c:pt idx="6">
                  <c:v>2.1999999999999999E-2</c:v>
                </c:pt>
                <c:pt idx="7">
                  <c:v>1.6E-2</c:v>
                </c:pt>
                <c:pt idx="8">
                  <c:v>7.0000000000000001E-3</c:v>
                </c:pt>
                <c:pt idx="9">
                  <c:v>0.02</c:v>
                </c:pt>
                <c:pt idx="10">
                  <c:v>7.0000000000000001E-3</c:v>
                </c:pt>
                <c:pt idx="11">
                  <c:v>7.0000000000000001E-3</c:v>
                </c:pt>
                <c:pt idx="12">
                  <c:v>8.0000000000000002E-3</c:v>
                </c:pt>
                <c:pt idx="13">
                  <c:v>1.4E-2</c:v>
                </c:pt>
              </c:numCache>
            </c:numRef>
          </c:val>
          <c:smooth val="0"/>
          <c:extLst>
            <c:ext xmlns:c16="http://schemas.microsoft.com/office/drawing/2014/chart" uri="{C3380CC4-5D6E-409C-BE32-E72D297353CC}">
              <c16:uniqueId val="{00000002-442E-4085-8A01-73D83BFE065C}"/>
            </c:ext>
          </c:extLst>
        </c:ser>
        <c:dLbls>
          <c:showLegendKey val="0"/>
          <c:showVal val="0"/>
          <c:showCatName val="0"/>
          <c:showSerName val="0"/>
          <c:showPercent val="0"/>
          <c:showBubbleSize val="0"/>
        </c:dLbls>
        <c:marker val="1"/>
        <c:smooth val="0"/>
        <c:axId val="526998624"/>
        <c:axId val="1"/>
      </c:lineChart>
      <c:catAx>
        <c:axId val="52699862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00" sourceLinked="1"/>
        <c:majorTickMark val="out"/>
        <c:minorTickMark val="none"/>
        <c:tickLblPos val="nextTo"/>
        <c:spPr>
          <a:ln>
            <a:noFill/>
          </a:ln>
        </c:spPr>
        <c:txPr>
          <a:bodyPr/>
          <a:lstStyle/>
          <a:p>
            <a:pPr>
              <a:defRPr>
                <a:solidFill>
                  <a:schemeClr val="bg1">
                    <a:lumMod val="50000"/>
                  </a:schemeClr>
                </a:solidFill>
              </a:defRPr>
            </a:pPr>
            <a:endParaRPr lang="en-US"/>
          </a:p>
        </c:txPr>
        <c:crossAx val="526998624"/>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ysClr val="windowText" lastClr="000000"/>
                </a:solidFill>
              </a:rPr>
              <a:t>PM 10</a:t>
            </a:r>
          </a:p>
        </c:rich>
      </c:tx>
      <c:layout>
        <c:manualLayout>
          <c:xMode val="edge"/>
          <c:yMode val="edge"/>
          <c:x val="2.7168988491823139E-2"/>
          <c:y val="2.0240472100814613E-2"/>
        </c:manualLayout>
      </c:layout>
      <c:overlay val="0"/>
    </c:title>
    <c:autoTitleDeleted val="0"/>
    <c:plotArea>
      <c:layout/>
      <c:barChart>
        <c:barDir val="col"/>
        <c:grouping val="clustered"/>
        <c:varyColors val="0"/>
        <c:ser>
          <c:idx val="0"/>
          <c:order val="0"/>
          <c:tx>
            <c:strRef>
              <c:f>'AE-PS1'!$O$9</c:f>
              <c:strCache>
                <c:ptCount val="1"/>
                <c:pt idx="0">
                  <c:v>Min</c:v>
                </c:pt>
              </c:strCache>
            </c:strRef>
          </c:tx>
          <c:spPr>
            <a:solidFill>
              <a:srgbClr val="EADA24"/>
            </a:solidFill>
            <a:ln w="25400">
              <a:noFill/>
            </a:ln>
          </c:spPr>
          <c:invertIfNegative val="0"/>
          <c:cat>
            <c:numRef>
              <c:f>'AE-PS1'!$L$10:$L$23</c:f>
              <c:numCache>
                <c:formatCode>m/d/yyyy</c:formatCode>
                <c:ptCount val="14"/>
                <c:pt idx="0">
                  <c:v>41886</c:v>
                </c:pt>
                <c:pt idx="1">
                  <c:v>41981</c:v>
                </c:pt>
                <c:pt idx="2">
                  <c:v>42040</c:v>
                </c:pt>
                <c:pt idx="3">
                  <c:v>42145</c:v>
                </c:pt>
                <c:pt idx="4">
                  <c:v>42199</c:v>
                </c:pt>
                <c:pt idx="5">
                  <c:v>42297</c:v>
                </c:pt>
                <c:pt idx="6">
                  <c:v>42426</c:v>
                </c:pt>
                <c:pt idx="7">
                  <c:v>42488</c:v>
                </c:pt>
                <c:pt idx="8">
                  <c:v>42635</c:v>
                </c:pt>
                <c:pt idx="9">
                  <c:v>42913</c:v>
                </c:pt>
                <c:pt idx="10">
                  <c:v>43006</c:v>
                </c:pt>
                <c:pt idx="11">
                  <c:v>43083</c:v>
                </c:pt>
                <c:pt idx="12">
                  <c:v>43153</c:v>
                </c:pt>
                <c:pt idx="13">
                  <c:v>43272</c:v>
                </c:pt>
              </c:numCache>
            </c:numRef>
          </c:cat>
          <c:val>
            <c:numRef>
              <c:f>'AE-PS1'!$O$10:$O$23</c:f>
              <c:numCache>
                <c:formatCode>0.000</c:formatCode>
                <c:ptCount val="14"/>
                <c:pt idx="0">
                  <c:v>2E-3</c:v>
                </c:pt>
                <c:pt idx="1">
                  <c:v>0</c:v>
                </c:pt>
                <c:pt idx="2">
                  <c:v>4.0000000000000001E-3</c:v>
                </c:pt>
                <c:pt idx="3">
                  <c:v>4.0000000000000001E-3</c:v>
                </c:pt>
                <c:pt idx="4">
                  <c:v>1E-3</c:v>
                </c:pt>
                <c:pt idx="5">
                  <c:v>5.0000000000000001E-3</c:v>
                </c:pt>
                <c:pt idx="6">
                  <c:v>2.4E-2</c:v>
                </c:pt>
                <c:pt idx="7">
                  <c:v>0.01</c:v>
                </c:pt>
                <c:pt idx="8">
                  <c:v>5.0000000000000001E-3</c:v>
                </c:pt>
                <c:pt idx="9">
                  <c:v>1.2E-2</c:v>
                </c:pt>
                <c:pt idx="10">
                  <c:v>6.0000000000000001E-3</c:v>
                </c:pt>
                <c:pt idx="11">
                  <c:v>4.0000000000000001E-3</c:v>
                </c:pt>
                <c:pt idx="12">
                  <c:v>8.0000000000000002E-3</c:v>
                </c:pt>
                <c:pt idx="13">
                  <c:v>1.2999999999999999E-2</c:v>
                </c:pt>
              </c:numCache>
            </c:numRef>
          </c:val>
          <c:extLst>
            <c:ext xmlns:c16="http://schemas.microsoft.com/office/drawing/2014/chart" uri="{C3380CC4-5D6E-409C-BE32-E72D297353CC}">
              <c16:uniqueId val="{00000000-8CC7-4748-90BC-BEED03DE8295}"/>
            </c:ext>
          </c:extLst>
        </c:ser>
        <c:ser>
          <c:idx val="2"/>
          <c:order val="2"/>
          <c:tx>
            <c:strRef>
              <c:f>'AE-PS1'!$P$9</c:f>
              <c:strCache>
                <c:ptCount val="1"/>
                <c:pt idx="0">
                  <c:v>Max</c:v>
                </c:pt>
              </c:strCache>
            </c:strRef>
          </c:tx>
          <c:spPr>
            <a:solidFill>
              <a:srgbClr val="A4C8E1"/>
            </a:solidFill>
            <a:ln>
              <a:noFill/>
            </a:ln>
          </c:spPr>
          <c:invertIfNegative val="0"/>
          <c:cat>
            <c:numRef>
              <c:f>'AE-PS1'!$L$10:$L$23</c:f>
              <c:numCache>
                <c:formatCode>m/d/yyyy</c:formatCode>
                <c:ptCount val="14"/>
                <c:pt idx="0">
                  <c:v>41886</c:v>
                </c:pt>
                <c:pt idx="1">
                  <c:v>41981</c:v>
                </c:pt>
                <c:pt idx="2">
                  <c:v>42040</c:v>
                </c:pt>
                <c:pt idx="3">
                  <c:v>42145</c:v>
                </c:pt>
                <c:pt idx="4">
                  <c:v>42199</c:v>
                </c:pt>
                <c:pt idx="5">
                  <c:v>42297</c:v>
                </c:pt>
                <c:pt idx="6">
                  <c:v>42426</c:v>
                </c:pt>
                <c:pt idx="7">
                  <c:v>42488</c:v>
                </c:pt>
                <c:pt idx="8">
                  <c:v>42635</c:v>
                </c:pt>
                <c:pt idx="9">
                  <c:v>42913</c:v>
                </c:pt>
                <c:pt idx="10">
                  <c:v>43006</c:v>
                </c:pt>
                <c:pt idx="11">
                  <c:v>43083</c:v>
                </c:pt>
                <c:pt idx="12">
                  <c:v>43153</c:v>
                </c:pt>
                <c:pt idx="13">
                  <c:v>43272</c:v>
                </c:pt>
              </c:numCache>
            </c:numRef>
          </c:cat>
          <c:val>
            <c:numRef>
              <c:f>'AE-PS1'!$P$10:$P$23</c:f>
              <c:numCache>
                <c:formatCode>0.000</c:formatCode>
                <c:ptCount val="14"/>
                <c:pt idx="0">
                  <c:v>0.32</c:v>
                </c:pt>
                <c:pt idx="1">
                  <c:v>0.22500000000000001</c:v>
                </c:pt>
                <c:pt idx="2">
                  <c:v>0.44500000000000001</c:v>
                </c:pt>
                <c:pt idx="3">
                  <c:v>0.16</c:v>
                </c:pt>
                <c:pt idx="4">
                  <c:v>1.0900000000000001</c:v>
                </c:pt>
                <c:pt idx="5">
                  <c:v>0.82299999999999995</c:v>
                </c:pt>
                <c:pt idx="6">
                  <c:v>0.33900000000000002</c:v>
                </c:pt>
                <c:pt idx="7">
                  <c:v>0.184</c:v>
                </c:pt>
                <c:pt idx="8">
                  <c:v>1.7000000000000001E-2</c:v>
                </c:pt>
                <c:pt idx="9">
                  <c:v>4.2999999999999997E-2</c:v>
                </c:pt>
                <c:pt idx="10">
                  <c:v>0.10100000000000001</c:v>
                </c:pt>
                <c:pt idx="11">
                  <c:v>3.9E-2</c:v>
                </c:pt>
                <c:pt idx="12">
                  <c:v>0.1</c:v>
                </c:pt>
                <c:pt idx="13">
                  <c:v>2.4E-2</c:v>
                </c:pt>
              </c:numCache>
            </c:numRef>
          </c:val>
          <c:extLst>
            <c:ext xmlns:c16="http://schemas.microsoft.com/office/drawing/2014/chart" uri="{C3380CC4-5D6E-409C-BE32-E72D297353CC}">
              <c16:uniqueId val="{00000001-8CC7-4748-90BC-BEED03DE8295}"/>
            </c:ext>
          </c:extLst>
        </c:ser>
        <c:dLbls>
          <c:showLegendKey val="0"/>
          <c:showVal val="0"/>
          <c:showCatName val="0"/>
          <c:showSerName val="0"/>
          <c:showPercent val="0"/>
          <c:showBubbleSize val="0"/>
        </c:dLbls>
        <c:gapWidth val="150"/>
        <c:axId val="526998952"/>
        <c:axId val="1"/>
      </c:barChart>
      <c:lineChart>
        <c:grouping val="standard"/>
        <c:varyColors val="0"/>
        <c:ser>
          <c:idx val="1"/>
          <c:order val="1"/>
          <c:tx>
            <c:strRef>
              <c:f>'AE-PS1'!$Q$9</c:f>
              <c:strCache>
                <c:ptCount val="1"/>
                <c:pt idx="0">
                  <c:v>Average</c:v>
                </c:pt>
              </c:strCache>
            </c:strRef>
          </c:tx>
          <c:spPr>
            <a:ln>
              <a:solidFill>
                <a:srgbClr val="98A4AE"/>
              </a:solidFill>
            </a:ln>
          </c:spPr>
          <c:marker>
            <c:symbol val="none"/>
          </c:marker>
          <c:cat>
            <c:strLit>
              <c:ptCount val="1"/>
            </c:strLit>
          </c:cat>
          <c:val>
            <c:numRef>
              <c:f>'AE-PS1'!$Q$10:$Q$23</c:f>
              <c:numCache>
                <c:formatCode>0.000</c:formatCode>
                <c:ptCount val="14"/>
                <c:pt idx="0">
                  <c:v>1.4999999999999999E-2</c:v>
                </c:pt>
                <c:pt idx="1">
                  <c:v>1.4E-2</c:v>
                </c:pt>
                <c:pt idx="2">
                  <c:v>0.02</c:v>
                </c:pt>
                <c:pt idx="3">
                  <c:v>2.5000000000000001E-2</c:v>
                </c:pt>
                <c:pt idx="4">
                  <c:v>6.6000000000000003E-2</c:v>
                </c:pt>
                <c:pt idx="5">
                  <c:v>0.02</c:v>
                </c:pt>
                <c:pt idx="6">
                  <c:v>3.5999999999999997E-2</c:v>
                </c:pt>
                <c:pt idx="7">
                  <c:v>1.7000000000000001E-2</c:v>
                </c:pt>
                <c:pt idx="8">
                  <c:v>7.0000000000000001E-3</c:v>
                </c:pt>
                <c:pt idx="9">
                  <c:v>0.02</c:v>
                </c:pt>
                <c:pt idx="10">
                  <c:v>0.1</c:v>
                </c:pt>
                <c:pt idx="11">
                  <c:v>8.0000000000000002E-3</c:v>
                </c:pt>
                <c:pt idx="12">
                  <c:v>1.0999999999999999E-2</c:v>
                </c:pt>
                <c:pt idx="13">
                  <c:v>1.7999999999999999E-2</c:v>
                </c:pt>
              </c:numCache>
            </c:numRef>
          </c:val>
          <c:smooth val="0"/>
          <c:extLst>
            <c:ext xmlns:c16="http://schemas.microsoft.com/office/drawing/2014/chart" uri="{C3380CC4-5D6E-409C-BE32-E72D297353CC}">
              <c16:uniqueId val="{00000002-8CC7-4748-90BC-BEED03DE8295}"/>
            </c:ext>
          </c:extLst>
        </c:ser>
        <c:dLbls>
          <c:showLegendKey val="0"/>
          <c:showVal val="0"/>
          <c:showCatName val="0"/>
          <c:showSerName val="0"/>
          <c:showPercent val="0"/>
          <c:showBubbleSize val="0"/>
        </c:dLbls>
        <c:marker val="1"/>
        <c:smooth val="0"/>
        <c:axId val="526998952"/>
        <c:axId val="1"/>
      </c:lineChart>
      <c:catAx>
        <c:axId val="52699895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00" sourceLinked="1"/>
        <c:majorTickMark val="out"/>
        <c:minorTickMark val="none"/>
        <c:tickLblPos val="nextTo"/>
        <c:spPr>
          <a:ln>
            <a:noFill/>
          </a:ln>
        </c:spPr>
        <c:txPr>
          <a:bodyPr/>
          <a:lstStyle/>
          <a:p>
            <a:pPr>
              <a:defRPr>
                <a:solidFill>
                  <a:schemeClr val="bg1">
                    <a:lumMod val="50000"/>
                  </a:schemeClr>
                </a:solidFill>
              </a:defRPr>
            </a:pPr>
            <a:endParaRPr lang="en-US"/>
          </a:p>
        </c:txPr>
        <c:crossAx val="526998952"/>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ysClr val="windowText" lastClr="000000"/>
                </a:solidFill>
              </a:rPr>
              <a:t>PM 2.5</a:t>
            </a:r>
          </a:p>
        </c:rich>
      </c:tx>
      <c:layout>
        <c:manualLayout>
          <c:xMode val="edge"/>
          <c:yMode val="edge"/>
          <c:x val="2.7168950506953504E-2"/>
          <c:y val="2.0240376677427251E-2"/>
        </c:manualLayout>
      </c:layout>
      <c:overlay val="0"/>
    </c:title>
    <c:autoTitleDeleted val="0"/>
    <c:plotArea>
      <c:layout/>
      <c:barChart>
        <c:barDir val="col"/>
        <c:grouping val="clustered"/>
        <c:varyColors val="0"/>
        <c:ser>
          <c:idx val="0"/>
          <c:order val="0"/>
          <c:tx>
            <c:strRef>
              <c:f>'AE-PS2'!$E$9</c:f>
              <c:strCache>
                <c:ptCount val="1"/>
                <c:pt idx="0">
                  <c:v>Min</c:v>
                </c:pt>
              </c:strCache>
            </c:strRef>
          </c:tx>
          <c:spPr>
            <a:solidFill>
              <a:srgbClr val="EADA24"/>
            </a:solidFill>
            <a:ln w="25400">
              <a:noFill/>
            </a:ln>
          </c:spPr>
          <c:invertIfNegative val="0"/>
          <c:cat>
            <c:numRef>
              <c:f>'AE-PS2'!$B$10:$B$23</c:f>
              <c:numCache>
                <c:formatCode>m/d/yyyy</c:formatCode>
                <c:ptCount val="14"/>
                <c:pt idx="0">
                  <c:v>41886</c:v>
                </c:pt>
                <c:pt idx="1">
                  <c:v>41981</c:v>
                </c:pt>
                <c:pt idx="2">
                  <c:v>42040</c:v>
                </c:pt>
                <c:pt idx="3">
                  <c:v>42145</c:v>
                </c:pt>
                <c:pt idx="4">
                  <c:v>42199</c:v>
                </c:pt>
                <c:pt idx="5">
                  <c:v>42313</c:v>
                </c:pt>
                <c:pt idx="6">
                  <c:v>42426</c:v>
                </c:pt>
                <c:pt idx="7">
                  <c:v>42488</c:v>
                </c:pt>
                <c:pt idx="8">
                  <c:v>42635</c:v>
                </c:pt>
                <c:pt idx="9">
                  <c:v>42913</c:v>
                </c:pt>
                <c:pt idx="10">
                  <c:v>43006</c:v>
                </c:pt>
                <c:pt idx="11">
                  <c:v>43083</c:v>
                </c:pt>
                <c:pt idx="12">
                  <c:v>43153</c:v>
                </c:pt>
                <c:pt idx="13">
                  <c:v>43271</c:v>
                </c:pt>
              </c:numCache>
            </c:numRef>
          </c:cat>
          <c:val>
            <c:numRef>
              <c:f>'AE-PS2'!$E$10:$E$23</c:f>
              <c:numCache>
                <c:formatCode>0.000</c:formatCode>
                <c:ptCount val="14"/>
                <c:pt idx="0">
                  <c:v>1E-3</c:v>
                </c:pt>
                <c:pt idx="1">
                  <c:v>0</c:v>
                </c:pt>
                <c:pt idx="2">
                  <c:v>2E-3</c:v>
                </c:pt>
                <c:pt idx="3">
                  <c:v>0</c:v>
                </c:pt>
                <c:pt idx="4">
                  <c:v>0</c:v>
                </c:pt>
                <c:pt idx="5">
                  <c:v>6.0000000000000001E-3</c:v>
                </c:pt>
                <c:pt idx="6">
                  <c:v>1.6E-2</c:v>
                </c:pt>
                <c:pt idx="7">
                  <c:v>7.0000000000000001E-3</c:v>
                </c:pt>
                <c:pt idx="8">
                  <c:v>7.0000000000000001E-3</c:v>
                </c:pt>
                <c:pt idx="9">
                  <c:v>0.01</c:v>
                </c:pt>
                <c:pt idx="10">
                  <c:v>5.0000000000000001E-3</c:v>
                </c:pt>
                <c:pt idx="11">
                  <c:v>5.0000000000000001E-3</c:v>
                </c:pt>
                <c:pt idx="12">
                  <c:v>0.01</c:v>
                </c:pt>
                <c:pt idx="13">
                  <c:v>3.3000000000000002E-2</c:v>
                </c:pt>
              </c:numCache>
            </c:numRef>
          </c:val>
          <c:extLst>
            <c:ext xmlns:c16="http://schemas.microsoft.com/office/drawing/2014/chart" uri="{C3380CC4-5D6E-409C-BE32-E72D297353CC}">
              <c16:uniqueId val="{00000000-1B00-4061-90BC-7AF10E16BC74}"/>
            </c:ext>
          </c:extLst>
        </c:ser>
        <c:ser>
          <c:idx val="2"/>
          <c:order val="2"/>
          <c:tx>
            <c:strRef>
              <c:f>'AE-PS2'!$F$9</c:f>
              <c:strCache>
                <c:ptCount val="1"/>
                <c:pt idx="0">
                  <c:v>Max</c:v>
                </c:pt>
              </c:strCache>
            </c:strRef>
          </c:tx>
          <c:spPr>
            <a:solidFill>
              <a:srgbClr val="A4C8E1"/>
            </a:solidFill>
            <a:ln>
              <a:noFill/>
            </a:ln>
          </c:spPr>
          <c:invertIfNegative val="0"/>
          <c:cat>
            <c:numRef>
              <c:f>'AE-PS2'!$B$10:$B$23</c:f>
              <c:numCache>
                <c:formatCode>m/d/yyyy</c:formatCode>
                <c:ptCount val="14"/>
                <c:pt idx="0">
                  <c:v>41886</c:v>
                </c:pt>
                <c:pt idx="1">
                  <c:v>41981</c:v>
                </c:pt>
                <c:pt idx="2">
                  <c:v>42040</c:v>
                </c:pt>
                <c:pt idx="3">
                  <c:v>42145</c:v>
                </c:pt>
                <c:pt idx="4">
                  <c:v>42199</c:v>
                </c:pt>
                <c:pt idx="5">
                  <c:v>42313</c:v>
                </c:pt>
                <c:pt idx="6">
                  <c:v>42426</c:v>
                </c:pt>
                <c:pt idx="7">
                  <c:v>42488</c:v>
                </c:pt>
                <c:pt idx="8">
                  <c:v>42635</c:v>
                </c:pt>
                <c:pt idx="9">
                  <c:v>42913</c:v>
                </c:pt>
                <c:pt idx="10">
                  <c:v>43006</c:v>
                </c:pt>
                <c:pt idx="11">
                  <c:v>43083</c:v>
                </c:pt>
                <c:pt idx="12">
                  <c:v>43153</c:v>
                </c:pt>
                <c:pt idx="13">
                  <c:v>43271</c:v>
                </c:pt>
              </c:numCache>
            </c:numRef>
          </c:cat>
          <c:val>
            <c:numRef>
              <c:f>'AE-PS2'!$F$10:$F$23</c:f>
              <c:numCache>
                <c:formatCode>0.000</c:formatCode>
                <c:ptCount val="14"/>
                <c:pt idx="0">
                  <c:v>6.3E-2</c:v>
                </c:pt>
                <c:pt idx="1">
                  <c:v>3.5000000000000003E-2</c:v>
                </c:pt>
                <c:pt idx="2">
                  <c:v>2.5999999999999999E-2</c:v>
                </c:pt>
                <c:pt idx="3">
                  <c:v>5.0000000000000001E-3</c:v>
                </c:pt>
                <c:pt idx="4">
                  <c:v>3.4000000000000002E-2</c:v>
                </c:pt>
                <c:pt idx="5">
                  <c:v>9.9000000000000005E-2</c:v>
                </c:pt>
                <c:pt idx="6">
                  <c:v>9.1999999999999998E-2</c:v>
                </c:pt>
                <c:pt idx="7">
                  <c:v>2.9000000000000001E-2</c:v>
                </c:pt>
                <c:pt idx="8">
                  <c:v>3.9E-2</c:v>
                </c:pt>
                <c:pt idx="9">
                  <c:v>4.1000000000000002E-2</c:v>
                </c:pt>
                <c:pt idx="10">
                  <c:v>2.5000000000000001E-2</c:v>
                </c:pt>
                <c:pt idx="11">
                  <c:v>4.2999999999999997E-2</c:v>
                </c:pt>
                <c:pt idx="12">
                  <c:v>0.02</c:v>
                </c:pt>
                <c:pt idx="13">
                  <c:v>6.7000000000000004E-2</c:v>
                </c:pt>
              </c:numCache>
            </c:numRef>
          </c:val>
          <c:extLst>
            <c:ext xmlns:c16="http://schemas.microsoft.com/office/drawing/2014/chart" uri="{C3380CC4-5D6E-409C-BE32-E72D297353CC}">
              <c16:uniqueId val="{00000001-1B00-4061-90BC-7AF10E16BC74}"/>
            </c:ext>
          </c:extLst>
        </c:ser>
        <c:dLbls>
          <c:showLegendKey val="0"/>
          <c:showVal val="0"/>
          <c:showCatName val="0"/>
          <c:showSerName val="0"/>
          <c:showPercent val="0"/>
          <c:showBubbleSize val="0"/>
        </c:dLbls>
        <c:gapWidth val="150"/>
        <c:axId val="526999608"/>
        <c:axId val="1"/>
      </c:barChart>
      <c:lineChart>
        <c:grouping val="standard"/>
        <c:varyColors val="0"/>
        <c:ser>
          <c:idx val="1"/>
          <c:order val="1"/>
          <c:tx>
            <c:strRef>
              <c:f>'AE-PS2'!$G$9</c:f>
              <c:strCache>
                <c:ptCount val="1"/>
                <c:pt idx="0">
                  <c:v>Average</c:v>
                </c:pt>
              </c:strCache>
            </c:strRef>
          </c:tx>
          <c:spPr>
            <a:ln>
              <a:solidFill>
                <a:srgbClr val="98A4AE"/>
              </a:solidFill>
            </a:ln>
          </c:spPr>
          <c:marker>
            <c:symbol val="none"/>
          </c:marker>
          <c:cat>
            <c:strLit>
              <c:ptCount val="1"/>
            </c:strLit>
          </c:cat>
          <c:val>
            <c:numRef>
              <c:f>'AE-PS2'!$G$10:$G$23</c:f>
              <c:numCache>
                <c:formatCode>0.000</c:formatCode>
                <c:ptCount val="14"/>
                <c:pt idx="0">
                  <c:v>6.0000000000000001E-3</c:v>
                </c:pt>
                <c:pt idx="1">
                  <c:v>1E-3</c:v>
                </c:pt>
                <c:pt idx="2">
                  <c:v>6.0000000000000001E-3</c:v>
                </c:pt>
                <c:pt idx="3">
                  <c:v>2E-3</c:v>
                </c:pt>
                <c:pt idx="4">
                  <c:v>1E-3</c:v>
                </c:pt>
                <c:pt idx="5">
                  <c:v>1.4999999999999999E-2</c:v>
                </c:pt>
                <c:pt idx="6">
                  <c:v>2.1000000000000001E-2</c:v>
                </c:pt>
                <c:pt idx="7">
                  <c:v>8.9999999999999993E-3</c:v>
                </c:pt>
                <c:pt idx="8">
                  <c:v>8.0000000000000002E-3</c:v>
                </c:pt>
                <c:pt idx="9">
                  <c:v>1.4E-2</c:v>
                </c:pt>
                <c:pt idx="10">
                  <c:v>6.0000000000000001E-3</c:v>
                </c:pt>
                <c:pt idx="11">
                  <c:v>8.0000000000000002E-3</c:v>
                </c:pt>
                <c:pt idx="12">
                  <c:v>1.0999999999999999E-2</c:v>
                </c:pt>
                <c:pt idx="13">
                  <c:v>5.1999999999999998E-2</c:v>
                </c:pt>
              </c:numCache>
            </c:numRef>
          </c:val>
          <c:smooth val="0"/>
          <c:extLst>
            <c:ext xmlns:c16="http://schemas.microsoft.com/office/drawing/2014/chart" uri="{C3380CC4-5D6E-409C-BE32-E72D297353CC}">
              <c16:uniqueId val="{00000002-1B00-4061-90BC-7AF10E16BC74}"/>
            </c:ext>
          </c:extLst>
        </c:ser>
        <c:dLbls>
          <c:showLegendKey val="0"/>
          <c:showVal val="0"/>
          <c:showCatName val="0"/>
          <c:showSerName val="0"/>
          <c:showPercent val="0"/>
          <c:showBubbleSize val="0"/>
        </c:dLbls>
        <c:marker val="1"/>
        <c:smooth val="0"/>
        <c:axId val="526999608"/>
        <c:axId val="1"/>
      </c:lineChart>
      <c:catAx>
        <c:axId val="52699960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00" sourceLinked="1"/>
        <c:majorTickMark val="out"/>
        <c:minorTickMark val="none"/>
        <c:tickLblPos val="nextTo"/>
        <c:spPr>
          <a:ln>
            <a:noFill/>
          </a:ln>
        </c:spPr>
        <c:txPr>
          <a:bodyPr/>
          <a:lstStyle/>
          <a:p>
            <a:pPr>
              <a:defRPr>
                <a:solidFill>
                  <a:schemeClr val="bg1">
                    <a:lumMod val="50000"/>
                  </a:schemeClr>
                </a:solidFill>
              </a:defRPr>
            </a:pPr>
            <a:endParaRPr lang="en-US"/>
          </a:p>
        </c:txPr>
        <c:crossAx val="526999608"/>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ysClr val="windowText" lastClr="000000"/>
                </a:solidFill>
              </a:rPr>
              <a:t>PM 10</a:t>
            </a:r>
          </a:p>
        </c:rich>
      </c:tx>
      <c:layout>
        <c:manualLayout>
          <c:xMode val="edge"/>
          <c:yMode val="edge"/>
          <c:x val="2.7168996732551291E-2"/>
          <c:y val="2.0240424492392994E-2"/>
        </c:manualLayout>
      </c:layout>
      <c:overlay val="0"/>
    </c:title>
    <c:autoTitleDeleted val="0"/>
    <c:plotArea>
      <c:layout/>
      <c:barChart>
        <c:barDir val="col"/>
        <c:grouping val="clustered"/>
        <c:varyColors val="0"/>
        <c:ser>
          <c:idx val="0"/>
          <c:order val="0"/>
          <c:tx>
            <c:strRef>
              <c:f>'AE-PS2'!$O$9</c:f>
              <c:strCache>
                <c:ptCount val="1"/>
                <c:pt idx="0">
                  <c:v>Min</c:v>
                </c:pt>
              </c:strCache>
            </c:strRef>
          </c:tx>
          <c:spPr>
            <a:solidFill>
              <a:srgbClr val="EADA24"/>
            </a:solidFill>
            <a:ln w="25400">
              <a:noFill/>
            </a:ln>
          </c:spPr>
          <c:invertIfNegative val="0"/>
          <c:cat>
            <c:numRef>
              <c:f>'AE-PS2'!$L$10:$L$23</c:f>
              <c:numCache>
                <c:formatCode>m/d/yyyy</c:formatCode>
                <c:ptCount val="14"/>
                <c:pt idx="0">
                  <c:v>41886</c:v>
                </c:pt>
                <c:pt idx="1">
                  <c:v>41981</c:v>
                </c:pt>
                <c:pt idx="2">
                  <c:v>42040</c:v>
                </c:pt>
                <c:pt idx="3">
                  <c:v>42145</c:v>
                </c:pt>
                <c:pt idx="4">
                  <c:v>42199</c:v>
                </c:pt>
                <c:pt idx="5">
                  <c:v>42313</c:v>
                </c:pt>
                <c:pt idx="6">
                  <c:v>42426</c:v>
                </c:pt>
                <c:pt idx="7">
                  <c:v>42488</c:v>
                </c:pt>
                <c:pt idx="8">
                  <c:v>42635</c:v>
                </c:pt>
                <c:pt idx="9">
                  <c:v>42913</c:v>
                </c:pt>
                <c:pt idx="10">
                  <c:v>43006</c:v>
                </c:pt>
                <c:pt idx="11">
                  <c:v>43083</c:v>
                </c:pt>
                <c:pt idx="12">
                  <c:v>43153</c:v>
                </c:pt>
                <c:pt idx="13">
                  <c:v>43271</c:v>
                </c:pt>
              </c:numCache>
            </c:numRef>
          </c:cat>
          <c:val>
            <c:numRef>
              <c:f>'AE-PS2'!$O$10:$O$23</c:f>
              <c:numCache>
                <c:formatCode>0.000</c:formatCode>
                <c:ptCount val="14"/>
                <c:pt idx="0">
                  <c:v>2E-3</c:v>
                </c:pt>
                <c:pt idx="1">
                  <c:v>1E-3</c:v>
                </c:pt>
                <c:pt idx="2">
                  <c:v>4.0000000000000001E-3</c:v>
                </c:pt>
                <c:pt idx="3">
                  <c:v>2E-3</c:v>
                </c:pt>
                <c:pt idx="4">
                  <c:v>0</c:v>
                </c:pt>
                <c:pt idx="5">
                  <c:v>8.0000000000000002E-3</c:v>
                </c:pt>
                <c:pt idx="6">
                  <c:v>2.1000000000000001E-2</c:v>
                </c:pt>
                <c:pt idx="7">
                  <c:v>5.0000000000000001E-3</c:v>
                </c:pt>
                <c:pt idx="8">
                  <c:v>8.0000000000000002E-3</c:v>
                </c:pt>
                <c:pt idx="9">
                  <c:v>1.0999999999999999E-2</c:v>
                </c:pt>
                <c:pt idx="10">
                  <c:v>6.0000000000000001E-3</c:v>
                </c:pt>
                <c:pt idx="11">
                  <c:v>8.9999999999999993E-3</c:v>
                </c:pt>
                <c:pt idx="12">
                  <c:v>0.01</c:v>
                </c:pt>
                <c:pt idx="13">
                  <c:v>4.2000000000000003E-2</c:v>
                </c:pt>
              </c:numCache>
            </c:numRef>
          </c:val>
          <c:extLst>
            <c:ext xmlns:c16="http://schemas.microsoft.com/office/drawing/2014/chart" uri="{C3380CC4-5D6E-409C-BE32-E72D297353CC}">
              <c16:uniqueId val="{00000000-9976-43F8-8D03-DE015C2B8CAD}"/>
            </c:ext>
          </c:extLst>
        </c:ser>
        <c:ser>
          <c:idx val="2"/>
          <c:order val="2"/>
          <c:tx>
            <c:strRef>
              <c:f>'AE-PS2'!$P$9</c:f>
              <c:strCache>
                <c:ptCount val="1"/>
                <c:pt idx="0">
                  <c:v>Max</c:v>
                </c:pt>
              </c:strCache>
            </c:strRef>
          </c:tx>
          <c:spPr>
            <a:solidFill>
              <a:srgbClr val="A4C8E1"/>
            </a:solidFill>
            <a:ln>
              <a:noFill/>
            </a:ln>
          </c:spPr>
          <c:invertIfNegative val="0"/>
          <c:cat>
            <c:numRef>
              <c:f>'AE-PS2'!$L$10:$L$23</c:f>
              <c:numCache>
                <c:formatCode>m/d/yyyy</c:formatCode>
                <c:ptCount val="14"/>
                <c:pt idx="0">
                  <c:v>41886</c:v>
                </c:pt>
                <c:pt idx="1">
                  <c:v>41981</c:v>
                </c:pt>
                <c:pt idx="2">
                  <c:v>42040</c:v>
                </c:pt>
                <c:pt idx="3">
                  <c:v>42145</c:v>
                </c:pt>
                <c:pt idx="4">
                  <c:v>42199</c:v>
                </c:pt>
                <c:pt idx="5">
                  <c:v>42313</c:v>
                </c:pt>
                <c:pt idx="6">
                  <c:v>42426</c:v>
                </c:pt>
                <c:pt idx="7">
                  <c:v>42488</c:v>
                </c:pt>
                <c:pt idx="8">
                  <c:v>42635</c:v>
                </c:pt>
                <c:pt idx="9">
                  <c:v>42913</c:v>
                </c:pt>
                <c:pt idx="10">
                  <c:v>43006</c:v>
                </c:pt>
                <c:pt idx="11">
                  <c:v>43083</c:v>
                </c:pt>
                <c:pt idx="12">
                  <c:v>43153</c:v>
                </c:pt>
                <c:pt idx="13">
                  <c:v>43271</c:v>
                </c:pt>
              </c:numCache>
            </c:numRef>
          </c:cat>
          <c:val>
            <c:numRef>
              <c:f>'AE-PS2'!$P$10:$P$23</c:f>
              <c:numCache>
                <c:formatCode>0.000</c:formatCode>
                <c:ptCount val="14"/>
                <c:pt idx="0">
                  <c:v>6.0999999999999999E-2</c:v>
                </c:pt>
                <c:pt idx="1">
                  <c:v>3.5999999999999997E-2</c:v>
                </c:pt>
                <c:pt idx="2">
                  <c:v>2.1999999999999999E-2</c:v>
                </c:pt>
                <c:pt idx="3">
                  <c:v>7.0000000000000007E-2</c:v>
                </c:pt>
                <c:pt idx="4">
                  <c:v>5.0000000000000001E-3</c:v>
                </c:pt>
                <c:pt idx="5">
                  <c:v>8.1000000000000003E-2</c:v>
                </c:pt>
                <c:pt idx="6">
                  <c:v>2.29</c:v>
                </c:pt>
                <c:pt idx="7">
                  <c:v>4.2999999999999997E-2</c:v>
                </c:pt>
                <c:pt idx="8">
                  <c:v>0.03</c:v>
                </c:pt>
                <c:pt idx="9">
                  <c:v>2.5000000000000001E-2</c:v>
                </c:pt>
                <c:pt idx="10">
                  <c:v>0.02</c:v>
                </c:pt>
                <c:pt idx="11">
                  <c:v>0.10299999999999999</c:v>
                </c:pt>
                <c:pt idx="12">
                  <c:v>6.0999999999999999E-2</c:v>
                </c:pt>
                <c:pt idx="13">
                  <c:v>0.123</c:v>
                </c:pt>
              </c:numCache>
            </c:numRef>
          </c:val>
          <c:extLst>
            <c:ext xmlns:c16="http://schemas.microsoft.com/office/drawing/2014/chart" uri="{C3380CC4-5D6E-409C-BE32-E72D297353CC}">
              <c16:uniqueId val="{00000001-9976-43F8-8D03-DE015C2B8CAD}"/>
            </c:ext>
          </c:extLst>
        </c:ser>
        <c:dLbls>
          <c:showLegendKey val="0"/>
          <c:showVal val="0"/>
          <c:showCatName val="0"/>
          <c:showSerName val="0"/>
          <c:showPercent val="0"/>
          <c:showBubbleSize val="0"/>
        </c:dLbls>
        <c:gapWidth val="150"/>
        <c:axId val="524127792"/>
        <c:axId val="1"/>
      </c:barChart>
      <c:lineChart>
        <c:grouping val="standard"/>
        <c:varyColors val="0"/>
        <c:ser>
          <c:idx val="1"/>
          <c:order val="1"/>
          <c:tx>
            <c:strRef>
              <c:f>'AE-PS2'!$Q$9</c:f>
              <c:strCache>
                <c:ptCount val="1"/>
                <c:pt idx="0">
                  <c:v>Average</c:v>
                </c:pt>
              </c:strCache>
            </c:strRef>
          </c:tx>
          <c:spPr>
            <a:ln>
              <a:solidFill>
                <a:srgbClr val="98A4AE"/>
              </a:solidFill>
            </a:ln>
          </c:spPr>
          <c:marker>
            <c:symbol val="none"/>
          </c:marker>
          <c:cat>
            <c:strLit>
              <c:ptCount val="1"/>
            </c:strLit>
          </c:cat>
          <c:val>
            <c:numRef>
              <c:f>'AE-PS2'!$Q$10:$Q$23</c:f>
              <c:numCache>
                <c:formatCode>0.000</c:formatCode>
                <c:ptCount val="14"/>
                <c:pt idx="0">
                  <c:v>5.0000000000000001E-3</c:v>
                </c:pt>
                <c:pt idx="1">
                  <c:v>4.0000000000000001E-3</c:v>
                </c:pt>
                <c:pt idx="2">
                  <c:v>8.0000000000000002E-3</c:v>
                </c:pt>
                <c:pt idx="3">
                  <c:v>3.0000000000000001E-3</c:v>
                </c:pt>
                <c:pt idx="4">
                  <c:v>0</c:v>
                </c:pt>
                <c:pt idx="5">
                  <c:v>1.6E-2</c:v>
                </c:pt>
                <c:pt idx="6">
                  <c:v>4.8000000000000001E-2</c:v>
                </c:pt>
                <c:pt idx="7">
                  <c:v>8.9999999999999993E-3</c:v>
                </c:pt>
                <c:pt idx="8">
                  <c:v>0.01</c:v>
                </c:pt>
                <c:pt idx="9">
                  <c:v>1.4999999999999999E-2</c:v>
                </c:pt>
                <c:pt idx="10">
                  <c:v>8.0000000000000002E-3</c:v>
                </c:pt>
                <c:pt idx="11">
                  <c:v>0.13</c:v>
                </c:pt>
                <c:pt idx="12">
                  <c:v>1.7999999999999999E-2</c:v>
                </c:pt>
                <c:pt idx="13">
                  <c:v>6.5000000000000002E-2</c:v>
                </c:pt>
              </c:numCache>
            </c:numRef>
          </c:val>
          <c:smooth val="0"/>
          <c:extLst>
            <c:ext xmlns:c16="http://schemas.microsoft.com/office/drawing/2014/chart" uri="{C3380CC4-5D6E-409C-BE32-E72D297353CC}">
              <c16:uniqueId val="{00000002-9976-43F8-8D03-DE015C2B8CAD}"/>
            </c:ext>
          </c:extLst>
        </c:ser>
        <c:dLbls>
          <c:showLegendKey val="0"/>
          <c:showVal val="0"/>
          <c:showCatName val="0"/>
          <c:showSerName val="0"/>
          <c:showPercent val="0"/>
          <c:showBubbleSize val="0"/>
        </c:dLbls>
        <c:marker val="1"/>
        <c:smooth val="0"/>
        <c:axId val="524127792"/>
        <c:axId val="1"/>
      </c:lineChart>
      <c:catAx>
        <c:axId val="52412779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00" sourceLinked="1"/>
        <c:majorTickMark val="out"/>
        <c:minorTickMark val="none"/>
        <c:tickLblPos val="nextTo"/>
        <c:spPr>
          <a:ln>
            <a:noFill/>
          </a:ln>
        </c:spPr>
        <c:txPr>
          <a:bodyPr/>
          <a:lstStyle/>
          <a:p>
            <a:pPr>
              <a:defRPr>
                <a:solidFill>
                  <a:schemeClr val="bg1">
                    <a:lumMod val="50000"/>
                  </a:schemeClr>
                </a:solidFill>
              </a:defRPr>
            </a:pPr>
            <a:endParaRPr lang="en-US"/>
          </a:p>
        </c:txPr>
        <c:crossAx val="524127792"/>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ysClr val="windowText" lastClr="000000"/>
                </a:solidFill>
              </a:rPr>
              <a:t>PM 2.5</a:t>
            </a:r>
          </a:p>
        </c:rich>
      </c:tx>
      <c:layout>
        <c:manualLayout>
          <c:xMode val="edge"/>
          <c:yMode val="edge"/>
          <c:x val="2.7168932241678746E-2"/>
          <c:y val="2.0240376677427251E-2"/>
        </c:manualLayout>
      </c:layout>
      <c:overlay val="0"/>
    </c:title>
    <c:autoTitleDeleted val="0"/>
    <c:plotArea>
      <c:layout>
        <c:manualLayout>
          <c:layoutTarget val="inner"/>
          <c:xMode val="edge"/>
          <c:yMode val="edge"/>
          <c:x val="3.4769284677798142E-2"/>
          <c:y val="0.11667411660878634"/>
          <c:w val="0.95531745598658324"/>
          <c:h val="0.67955712959460857"/>
        </c:manualLayout>
      </c:layout>
      <c:barChart>
        <c:barDir val="col"/>
        <c:grouping val="clustered"/>
        <c:varyColors val="0"/>
        <c:ser>
          <c:idx val="0"/>
          <c:order val="0"/>
          <c:tx>
            <c:strRef>
              <c:f>'AE-PS3'!$E$9</c:f>
              <c:strCache>
                <c:ptCount val="1"/>
                <c:pt idx="0">
                  <c:v>Min</c:v>
                </c:pt>
              </c:strCache>
            </c:strRef>
          </c:tx>
          <c:spPr>
            <a:solidFill>
              <a:srgbClr val="EADA24"/>
            </a:solidFill>
            <a:ln w="25400">
              <a:noFill/>
            </a:ln>
          </c:spPr>
          <c:invertIfNegative val="0"/>
          <c:cat>
            <c:numRef>
              <c:f>'AE-PS3'!$B$10:$B$23</c:f>
              <c:numCache>
                <c:formatCode>m/d/yyyy</c:formatCode>
                <c:ptCount val="14"/>
                <c:pt idx="0">
                  <c:v>41886</c:v>
                </c:pt>
                <c:pt idx="1">
                  <c:v>41981</c:v>
                </c:pt>
                <c:pt idx="2">
                  <c:v>42040</c:v>
                </c:pt>
                <c:pt idx="3">
                  <c:v>42145</c:v>
                </c:pt>
                <c:pt idx="4">
                  <c:v>42199</c:v>
                </c:pt>
                <c:pt idx="5">
                  <c:v>42297</c:v>
                </c:pt>
                <c:pt idx="6">
                  <c:v>42426</c:v>
                </c:pt>
                <c:pt idx="7">
                  <c:v>42488</c:v>
                </c:pt>
                <c:pt idx="8">
                  <c:v>42635</c:v>
                </c:pt>
                <c:pt idx="9">
                  <c:v>42913</c:v>
                </c:pt>
                <c:pt idx="10">
                  <c:v>43006</c:v>
                </c:pt>
                <c:pt idx="11">
                  <c:v>43083</c:v>
                </c:pt>
                <c:pt idx="12">
                  <c:v>43139</c:v>
                </c:pt>
                <c:pt idx="13">
                  <c:v>43271</c:v>
                </c:pt>
              </c:numCache>
            </c:numRef>
          </c:cat>
          <c:val>
            <c:numRef>
              <c:f>'AE-PS3'!$E$10:$E$23</c:f>
              <c:numCache>
                <c:formatCode>0.000</c:formatCode>
                <c:ptCount val="14"/>
                <c:pt idx="0">
                  <c:v>1E-3</c:v>
                </c:pt>
                <c:pt idx="1">
                  <c:v>2E-3</c:v>
                </c:pt>
                <c:pt idx="2">
                  <c:v>1E-3</c:v>
                </c:pt>
                <c:pt idx="3">
                  <c:v>1E-3</c:v>
                </c:pt>
                <c:pt idx="4">
                  <c:v>0</c:v>
                </c:pt>
                <c:pt idx="5">
                  <c:v>8.0000000000000002E-3</c:v>
                </c:pt>
                <c:pt idx="6">
                  <c:v>1.6E-2</c:v>
                </c:pt>
                <c:pt idx="7">
                  <c:v>8.9999999999999993E-3</c:v>
                </c:pt>
                <c:pt idx="8">
                  <c:v>6.0000000000000001E-3</c:v>
                </c:pt>
                <c:pt idx="9">
                  <c:v>1.0999999999999999E-2</c:v>
                </c:pt>
                <c:pt idx="10">
                  <c:v>8.9999999999999993E-3</c:v>
                </c:pt>
                <c:pt idx="11">
                  <c:v>2E-3</c:v>
                </c:pt>
                <c:pt idx="12">
                  <c:v>7.0000000000000001E-3</c:v>
                </c:pt>
                <c:pt idx="13">
                  <c:v>1.0999999999999999E-2</c:v>
                </c:pt>
              </c:numCache>
            </c:numRef>
          </c:val>
          <c:extLst>
            <c:ext xmlns:c16="http://schemas.microsoft.com/office/drawing/2014/chart" uri="{C3380CC4-5D6E-409C-BE32-E72D297353CC}">
              <c16:uniqueId val="{00000000-D95F-4D71-B52D-5E5C288CDE92}"/>
            </c:ext>
          </c:extLst>
        </c:ser>
        <c:ser>
          <c:idx val="2"/>
          <c:order val="2"/>
          <c:tx>
            <c:strRef>
              <c:f>'AE-PS3'!$F$9</c:f>
              <c:strCache>
                <c:ptCount val="1"/>
                <c:pt idx="0">
                  <c:v>Max</c:v>
                </c:pt>
              </c:strCache>
            </c:strRef>
          </c:tx>
          <c:spPr>
            <a:solidFill>
              <a:srgbClr val="A4C8E1"/>
            </a:solidFill>
            <a:ln>
              <a:noFill/>
            </a:ln>
          </c:spPr>
          <c:invertIfNegative val="0"/>
          <c:cat>
            <c:numRef>
              <c:f>'AE-PS3'!$B$10:$B$23</c:f>
              <c:numCache>
                <c:formatCode>m/d/yyyy</c:formatCode>
                <c:ptCount val="14"/>
                <c:pt idx="0">
                  <c:v>41886</c:v>
                </c:pt>
                <c:pt idx="1">
                  <c:v>41981</c:v>
                </c:pt>
                <c:pt idx="2">
                  <c:v>42040</c:v>
                </c:pt>
                <c:pt idx="3">
                  <c:v>42145</c:v>
                </c:pt>
                <c:pt idx="4">
                  <c:v>42199</c:v>
                </c:pt>
                <c:pt idx="5">
                  <c:v>42297</c:v>
                </c:pt>
                <c:pt idx="6">
                  <c:v>42426</c:v>
                </c:pt>
                <c:pt idx="7">
                  <c:v>42488</c:v>
                </c:pt>
                <c:pt idx="8">
                  <c:v>42635</c:v>
                </c:pt>
                <c:pt idx="9">
                  <c:v>42913</c:v>
                </c:pt>
                <c:pt idx="10">
                  <c:v>43006</c:v>
                </c:pt>
                <c:pt idx="11">
                  <c:v>43083</c:v>
                </c:pt>
                <c:pt idx="12">
                  <c:v>43139</c:v>
                </c:pt>
                <c:pt idx="13">
                  <c:v>43271</c:v>
                </c:pt>
              </c:numCache>
            </c:numRef>
          </c:cat>
          <c:val>
            <c:numRef>
              <c:f>'AE-PS3'!$F$10:$F$23</c:f>
              <c:numCache>
                <c:formatCode>0.000</c:formatCode>
                <c:ptCount val="14"/>
                <c:pt idx="0">
                  <c:v>0.38900000000000001</c:v>
                </c:pt>
                <c:pt idx="1">
                  <c:v>6.5000000000000002E-2</c:v>
                </c:pt>
                <c:pt idx="2">
                  <c:v>5.0000000000000001E-3</c:v>
                </c:pt>
                <c:pt idx="3">
                  <c:v>0.02</c:v>
                </c:pt>
                <c:pt idx="4">
                  <c:v>1.4999999999999999E-2</c:v>
                </c:pt>
                <c:pt idx="5">
                  <c:v>4.4999999999999998E-2</c:v>
                </c:pt>
                <c:pt idx="6">
                  <c:v>7.1999999999999995E-2</c:v>
                </c:pt>
                <c:pt idx="7">
                  <c:v>3.3000000000000002E-2</c:v>
                </c:pt>
                <c:pt idx="8">
                  <c:v>1.2E-2</c:v>
                </c:pt>
                <c:pt idx="9">
                  <c:v>1.6E-2</c:v>
                </c:pt>
                <c:pt idx="10">
                  <c:v>0.02</c:v>
                </c:pt>
                <c:pt idx="11">
                  <c:v>4.3999999999999997E-2</c:v>
                </c:pt>
                <c:pt idx="12">
                  <c:v>3.1E-2</c:v>
                </c:pt>
                <c:pt idx="13">
                  <c:v>1.9E-2</c:v>
                </c:pt>
              </c:numCache>
            </c:numRef>
          </c:val>
          <c:extLst>
            <c:ext xmlns:c16="http://schemas.microsoft.com/office/drawing/2014/chart" uri="{C3380CC4-5D6E-409C-BE32-E72D297353CC}">
              <c16:uniqueId val="{00000001-D95F-4D71-B52D-5E5C288CDE92}"/>
            </c:ext>
          </c:extLst>
        </c:ser>
        <c:dLbls>
          <c:showLegendKey val="0"/>
          <c:showVal val="0"/>
          <c:showCatName val="0"/>
          <c:showSerName val="0"/>
          <c:showPercent val="0"/>
          <c:showBubbleSize val="0"/>
        </c:dLbls>
        <c:gapWidth val="150"/>
        <c:axId val="524129760"/>
        <c:axId val="1"/>
      </c:barChart>
      <c:lineChart>
        <c:grouping val="standard"/>
        <c:varyColors val="0"/>
        <c:ser>
          <c:idx val="1"/>
          <c:order val="1"/>
          <c:tx>
            <c:strRef>
              <c:f>'AE-PS3'!$G$9</c:f>
              <c:strCache>
                <c:ptCount val="1"/>
                <c:pt idx="0">
                  <c:v>Average</c:v>
                </c:pt>
              </c:strCache>
            </c:strRef>
          </c:tx>
          <c:spPr>
            <a:ln>
              <a:solidFill>
                <a:srgbClr val="98A4AE"/>
              </a:solidFill>
            </a:ln>
          </c:spPr>
          <c:marker>
            <c:symbol val="none"/>
          </c:marker>
          <c:cat>
            <c:strLit>
              <c:ptCount val="1"/>
            </c:strLit>
          </c:cat>
          <c:val>
            <c:numRef>
              <c:f>'AE-PS3'!$G$10:$G$23</c:f>
              <c:numCache>
                <c:formatCode>0.000</c:formatCode>
                <c:ptCount val="14"/>
                <c:pt idx="0">
                  <c:v>8.0000000000000002E-3</c:v>
                </c:pt>
                <c:pt idx="1">
                  <c:v>5.0000000000000001E-3</c:v>
                </c:pt>
                <c:pt idx="2">
                  <c:v>3.0000000000000001E-3</c:v>
                </c:pt>
                <c:pt idx="3">
                  <c:v>3.0000000000000001E-3</c:v>
                </c:pt>
                <c:pt idx="4">
                  <c:v>2E-3</c:v>
                </c:pt>
                <c:pt idx="5">
                  <c:v>1.2999999999999999E-2</c:v>
                </c:pt>
                <c:pt idx="6">
                  <c:v>1.9E-2</c:v>
                </c:pt>
                <c:pt idx="7">
                  <c:v>1.2E-2</c:v>
                </c:pt>
                <c:pt idx="8">
                  <c:v>8.0000000000000002E-3</c:v>
                </c:pt>
                <c:pt idx="9">
                  <c:v>1.2E-2</c:v>
                </c:pt>
                <c:pt idx="10">
                  <c:v>1.0999999999999999E-2</c:v>
                </c:pt>
                <c:pt idx="11">
                  <c:v>8.0000000000000002E-3</c:v>
                </c:pt>
                <c:pt idx="12">
                  <c:v>8.9999999999999993E-3</c:v>
                </c:pt>
                <c:pt idx="13">
                  <c:v>1.4E-2</c:v>
                </c:pt>
              </c:numCache>
            </c:numRef>
          </c:val>
          <c:smooth val="0"/>
          <c:extLst>
            <c:ext xmlns:c16="http://schemas.microsoft.com/office/drawing/2014/chart" uri="{C3380CC4-5D6E-409C-BE32-E72D297353CC}">
              <c16:uniqueId val="{00000002-D95F-4D71-B52D-5E5C288CDE92}"/>
            </c:ext>
          </c:extLst>
        </c:ser>
        <c:dLbls>
          <c:showLegendKey val="0"/>
          <c:showVal val="0"/>
          <c:showCatName val="0"/>
          <c:showSerName val="0"/>
          <c:showPercent val="0"/>
          <c:showBubbleSize val="0"/>
        </c:dLbls>
        <c:marker val="1"/>
        <c:smooth val="0"/>
        <c:axId val="524129760"/>
        <c:axId val="1"/>
      </c:lineChart>
      <c:catAx>
        <c:axId val="52412976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00" sourceLinked="1"/>
        <c:majorTickMark val="out"/>
        <c:minorTickMark val="none"/>
        <c:tickLblPos val="nextTo"/>
        <c:spPr>
          <a:ln>
            <a:noFill/>
          </a:ln>
        </c:spPr>
        <c:txPr>
          <a:bodyPr/>
          <a:lstStyle/>
          <a:p>
            <a:pPr>
              <a:defRPr>
                <a:solidFill>
                  <a:schemeClr val="bg1">
                    <a:lumMod val="50000"/>
                  </a:schemeClr>
                </a:solidFill>
              </a:defRPr>
            </a:pPr>
            <a:endParaRPr lang="en-US"/>
          </a:p>
        </c:txPr>
        <c:crossAx val="524129760"/>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ysClr val="windowText" lastClr="000000"/>
                </a:solidFill>
              </a:rPr>
              <a:t>PM 10</a:t>
            </a:r>
          </a:p>
        </c:rich>
      </c:tx>
      <c:layout>
        <c:manualLayout>
          <c:xMode val="edge"/>
          <c:yMode val="edge"/>
          <c:x val="2.7168981291900179E-2"/>
          <c:y val="2.0240424492392994E-2"/>
        </c:manualLayout>
      </c:layout>
      <c:overlay val="0"/>
    </c:title>
    <c:autoTitleDeleted val="0"/>
    <c:plotArea>
      <c:layout/>
      <c:barChart>
        <c:barDir val="col"/>
        <c:grouping val="clustered"/>
        <c:varyColors val="0"/>
        <c:ser>
          <c:idx val="0"/>
          <c:order val="0"/>
          <c:tx>
            <c:strRef>
              <c:f>'AE-PS3'!$O$9</c:f>
              <c:strCache>
                <c:ptCount val="1"/>
                <c:pt idx="0">
                  <c:v>Min</c:v>
                </c:pt>
              </c:strCache>
            </c:strRef>
          </c:tx>
          <c:spPr>
            <a:solidFill>
              <a:srgbClr val="EADA24"/>
            </a:solidFill>
            <a:ln w="25400">
              <a:noFill/>
            </a:ln>
          </c:spPr>
          <c:invertIfNegative val="0"/>
          <c:cat>
            <c:numRef>
              <c:f>'AE-PS3'!$L$10:$L$23</c:f>
              <c:numCache>
                <c:formatCode>m/d/yyyy</c:formatCode>
                <c:ptCount val="14"/>
                <c:pt idx="0">
                  <c:v>41886</c:v>
                </c:pt>
                <c:pt idx="1">
                  <c:v>41981</c:v>
                </c:pt>
                <c:pt idx="2">
                  <c:v>42040</c:v>
                </c:pt>
                <c:pt idx="3">
                  <c:v>42145</c:v>
                </c:pt>
                <c:pt idx="4">
                  <c:v>42199</c:v>
                </c:pt>
                <c:pt idx="5">
                  <c:v>42297</c:v>
                </c:pt>
                <c:pt idx="6">
                  <c:v>42426</c:v>
                </c:pt>
                <c:pt idx="7">
                  <c:v>42488</c:v>
                </c:pt>
                <c:pt idx="8">
                  <c:v>42635</c:v>
                </c:pt>
                <c:pt idx="9">
                  <c:v>42913</c:v>
                </c:pt>
                <c:pt idx="10">
                  <c:v>43006</c:v>
                </c:pt>
                <c:pt idx="11">
                  <c:v>43083</c:v>
                </c:pt>
                <c:pt idx="12">
                  <c:v>43139</c:v>
                </c:pt>
                <c:pt idx="13">
                  <c:v>43271</c:v>
                </c:pt>
              </c:numCache>
            </c:numRef>
          </c:cat>
          <c:val>
            <c:numRef>
              <c:f>'AE-PS3'!$O$10:$O$23</c:f>
              <c:numCache>
                <c:formatCode>0.000</c:formatCode>
                <c:ptCount val="14"/>
                <c:pt idx="0">
                  <c:v>1E-3</c:v>
                </c:pt>
                <c:pt idx="1">
                  <c:v>2E-3</c:v>
                </c:pt>
                <c:pt idx="2">
                  <c:v>2E-3</c:v>
                </c:pt>
                <c:pt idx="3">
                  <c:v>0</c:v>
                </c:pt>
                <c:pt idx="4">
                  <c:v>0</c:v>
                </c:pt>
                <c:pt idx="5">
                  <c:v>8.0000000000000002E-3</c:v>
                </c:pt>
                <c:pt idx="6">
                  <c:v>0.02</c:v>
                </c:pt>
                <c:pt idx="7">
                  <c:v>8.9999999999999993E-3</c:v>
                </c:pt>
                <c:pt idx="8">
                  <c:v>7.0000000000000001E-3</c:v>
                </c:pt>
                <c:pt idx="9">
                  <c:v>1.0999999999999999E-2</c:v>
                </c:pt>
                <c:pt idx="10">
                  <c:v>6.0000000000000001E-3</c:v>
                </c:pt>
                <c:pt idx="11">
                  <c:v>5.0000000000000001E-3</c:v>
                </c:pt>
                <c:pt idx="12">
                  <c:v>8.0000000000000002E-3</c:v>
                </c:pt>
                <c:pt idx="13">
                  <c:v>1.6E-2</c:v>
                </c:pt>
              </c:numCache>
            </c:numRef>
          </c:val>
          <c:extLst>
            <c:ext xmlns:c16="http://schemas.microsoft.com/office/drawing/2014/chart" uri="{C3380CC4-5D6E-409C-BE32-E72D297353CC}">
              <c16:uniqueId val="{00000000-B1DD-40DF-8AB1-8868D9447497}"/>
            </c:ext>
          </c:extLst>
        </c:ser>
        <c:ser>
          <c:idx val="2"/>
          <c:order val="2"/>
          <c:tx>
            <c:strRef>
              <c:f>'AE-PS3'!$P$9</c:f>
              <c:strCache>
                <c:ptCount val="1"/>
                <c:pt idx="0">
                  <c:v>Max</c:v>
                </c:pt>
              </c:strCache>
            </c:strRef>
          </c:tx>
          <c:spPr>
            <a:solidFill>
              <a:srgbClr val="A4C8E1"/>
            </a:solidFill>
            <a:ln>
              <a:noFill/>
            </a:ln>
          </c:spPr>
          <c:invertIfNegative val="0"/>
          <c:cat>
            <c:numRef>
              <c:f>'AE-PS3'!$L$10:$L$23</c:f>
              <c:numCache>
                <c:formatCode>m/d/yyyy</c:formatCode>
                <c:ptCount val="14"/>
                <c:pt idx="0">
                  <c:v>41886</c:v>
                </c:pt>
                <c:pt idx="1">
                  <c:v>41981</c:v>
                </c:pt>
                <c:pt idx="2">
                  <c:v>42040</c:v>
                </c:pt>
                <c:pt idx="3">
                  <c:v>42145</c:v>
                </c:pt>
                <c:pt idx="4">
                  <c:v>42199</c:v>
                </c:pt>
                <c:pt idx="5">
                  <c:v>42297</c:v>
                </c:pt>
                <c:pt idx="6">
                  <c:v>42426</c:v>
                </c:pt>
                <c:pt idx="7">
                  <c:v>42488</c:v>
                </c:pt>
                <c:pt idx="8">
                  <c:v>42635</c:v>
                </c:pt>
                <c:pt idx="9">
                  <c:v>42913</c:v>
                </c:pt>
                <c:pt idx="10">
                  <c:v>43006</c:v>
                </c:pt>
                <c:pt idx="11">
                  <c:v>43083</c:v>
                </c:pt>
                <c:pt idx="12">
                  <c:v>43139</c:v>
                </c:pt>
                <c:pt idx="13">
                  <c:v>43271</c:v>
                </c:pt>
              </c:numCache>
            </c:numRef>
          </c:cat>
          <c:val>
            <c:numRef>
              <c:f>'AE-PS3'!$P$10:$P$23</c:f>
              <c:numCache>
                <c:formatCode>0.000</c:formatCode>
                <c:ptCount val="14"/>
                <c:pt idx="0">
                  <c:v>2.7E-2</c:v>
                </c:pt>
                <c:pt idx="1">
                  <c:v>4.1000000000000002E-2</c:v>
                </c:pt>
                <c:pt idx="2">
                  <c:v>2.1999999999999999E-2</c:v>
                </c:pt>
                <c:pt idx="3">
                  <c:v>7.0000000000000001E-3</c:v>
                </c:pt>
                <c:pt idx="4">
                  <c:v>1.6E-2</c:v>
                </c:pt>
                <c:pt idx="5">
                  <c:v>6.3E-2</c:v>
                </c:pt>
                <c:pt idx="6">
                  <c:v>0.51700000000000002</c:v>
                </c:pt>
                <c:pt idx="7">
                  <c:v>2.9000000000000001E-2</c:v>
                </c:pt>
                <c:pt idx="8">
                  <c:v>1.2999999999999999E-2</c:v>
                </c:pt>
                <c:pt idx="9">
                  <c:v>2.3E-2</c:v>
                </c:pt>
                <c:pt idx="10">
                  <c:v>7.0999999999999994E-2</c:v>
                </c:pt>
                <c:pt idx="11">
                  <c:v>5.0999999999999997E-2</c:v>
                </c:pt>
                <c:pt idx="12">
                  <c:v>4.5999999999999999E-2</c:v>
                </c:pt>
                <c:pt idx="13">
                  <c:v>2.8000000000000001E-2</c:v>
                </c:pt>
              </c:numCache>
            </c:numRef>
          </c:val>
          <c:extLst>
            <c:ext xmlns:c16="http://schemas.microsoft.com/office/drawing/2014/chart" uri="{C3380CC4-5D6E-409C-BE32-E72D297353CC}">
              <c16:uniqueId val="{00000001-B1DD-40DF-8AB1-8868D9447497}"/>
            </c:ext>
          </c:extLst>
        </c:ser>
        <c:dLbls>
          <c:showLegendKey val="0"/>
          <c:showVal val="0"/>
          <c:showCatName val="0"/>
          <c:showSerName val="0"/>
          <c:showPercent val="0"/>
          <c:showBubbleSize val="0"/>
        </c:dLbls>
        <c:gapWidth val="150"/>
        <c:axId val="916802824"/>
        <c:axId val="1"/>
      </c:barChart>
      <c:lineChart>
        <c:grouping val="standard"/>
        <c:varyColors val="0"/>
        <c:ser>
          <c:idx val="1"/>
          <c:order val="1"/>
          <c:tx>
            <c:strRef>
              <c:f>'AE-PS3'!$Q$9</c:f>
              <c:strCache>
                <c:ptCount val="1"/>
                <c:pt idx="0">
                  <c:v>Average</c:v>
                </c:pt>
              </c:strCache>
            </c:strRef>
          </c:tx>
          <c:spPr>
            <a:ln>
              <a:solidFill>
                <a:srgbClr val="98A4AE"/>
              </a:solidFill>
            </a:ln>
          </c:spPr>
          <c:marker>
            <c:symbol val="none"/>
          </c:marker>
          <c:cat>
            <c:strLit>
              <c:ptCount val="1"/>
            </c:strLit>
          </c:cat>
          <c:val>
            <c:numRef>
              <c:f>'AE-PS3'!$Q$10:$Q$23</c:f>
              <c:numCache>
                <c:formatCode>0.000</c:formatCode>
                <c:ptCount val="14"/>
                <c:pt idx="0">
                  <c:v>3.0000000000000001E-3</c:v>
                </c:pt>
                <c:pt idx="1">
                  <c:v>4.0000000000000001E-3</c:v>
                </c:pt>
                <c:pt idx="2">
                  <c:v>6.0000000000000001E-3</c:v>
                </c:pt>
                <c:pt idx="3">
                  <c:v>3.0000000000000001E-3</c:v>
                </c:pt>
                <c:pt idx="4">
                  <c:v>1E-3</c:v>
                </c:pt>
                <c:pt idx="5">
                  <c:v>1.2999999999999999E-2</c:v>
                </c:pt>
                <c:pt idx="6">
                  <c:v>3.5999999999999997E-2</c:v>
                </c:pt>
                <c:pt idx="7">
                  <c:v>1.2E-2</c:v>
                </c:pt>
                <c:pt idx="8">
                  <c:v>8.0000000000000002E-3</c:v>
                </c:pt>
                <c:pt idx="9">
                  <c:v>1.2999999999999999E-2</c:v>
                </c:pt>
                <c:pt idx="10">
                  <c:v>8.9999999999999993E-3</c:v>
                </c:pt>
                <c:pt idx="11">
                  <c:v>8.9999999999999993E-3</c:v>
                </c:pt>
                <c:pt idx="12">
                  <c:v>1.2E-2</c:v>
                </c:pt>
                <c:pt idx="13">
                  <c:v>2.1000000000000001E-2</c:v>
                </c:pt>
              </c:numCache>
            </c:numRef>
          </c:val>
          <c:smooth val="0"/>
          <c:extLst>
            <c:ext xmlns:c16="http://schemas.microsoft.com/office/drawing/2014/chart" uri="{C3380CC4-5D6E-409C-BE32-E72D297353CC}">
              <c16:uniqueId val="{00000002-B1DD-40DF-8AB1-8868D9447497}"/>
            </c:ext>
          </c:extLst>
        </c:ser>
        <c:dLbls>
          <c:showLegendKey val="0"/>
          <c:showVal val="0"/>
          <c:showCatName val="0"/>
          <c:showSerName val="0"/>
          <c:showPercent val="0"/>
          <c:showBubbleSize val="0"/>
        </c:dLbls>
        <c:marker val="1"/>
        <c:smooth val="0"/>
        <c:axId val="916802824"/>
        <c:axId val="1"/>
      </c:lineChart>
      <c:catAx>
        <c:axId val="91680282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00" sourceLinked="1"/>
        <c:majorTickMark val="out"/>
        <c:minorTickMark val="none"/>
        <c:tickLblPos val="nextTo"/>
        <c:spPr>
          <a:ln>
            <a:noFill/>
          </a:ln>
        </c:spPr>
        <c:txPr>
          <a:bodyPr/>
          <a:lstStyle/>
          <a:p>
            <a:pPr>
              <a:defRPr>
                <a:solidFill>
                  <a:schemeClr val="bg1">
                    <a:lumMod val="50000"/>
                  </a:schemeClr>
                </a:solidFill>
              </a:defRPr>
            </a:pPr>
            <a:endParaRPr lang="en-US"/>
          </a:p>
        </c:txPr>
        <c:crossAx val="916802824"/>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ysClr val="windowText" lastClr="000000"/>
                </a:solidFill>
              </a:rPr>
              <a:t>PM 2.5</a:t>
            </a:r>
          </a:p>
        </c:rich>
      </c:tx>
      <c:layout>
        <c:manualLayout>
          <c:xMode val="edge"/>
          <c:yMode val="edge"/>
          <c:x val="2.7168828776785676E-2"/>
          <c:y val="2.0240424492392994E-2"/>
        </c:manualLayout>
      </c:layout>
      <c:overlay val="0"/>
    </c:title>
    <c:autoTitleDeleted val="0"/>
    <c:plotArea>
      <c:layout>
        <c:manualLayout>
          <c:layoutTarget val="inner"/>
          <c:xMode val="edge"/>
          <c:yMode val="edge"/>
          <c:x val="8.3437919065665028E-2"/>
          <c:y val="0.11667411660878634"/>
          <c:w val="0.89548171377741426"/>
          <c:h val="0.67955712959460857"/>
        </c:manualLayout>
      </c:layout>
      <c:barChart>
        <c:barDir val="col"/>
        <c:grouping val="clustered"/>
        <c:varyColors val="0"/>
        <c:ser>
          <c:idx val="0"/>
          <c:order val="0"/>
          <c:tx>
            <c:strRef>
              <c:f>'AW-PS1'!$E$9</c:f>
              <c:strCache>
                <c:ptCount val="1"/>
                <c:pt idx="0">
                  <c:v>Min</c:v>
                </c:pt>
              </c:strCache>
            </c:strRef>
          </c:tx>
          <c:spPr>
            <a:solidFill>
              <a:srgbClr val="EADA24"/>
            </a:solidFill>
            <a:ln w="25400">
              <a:noFill/>
            </a:ln>
          </c:spPr>
          <c:invertIfNegative val="0"/>
          <c:cat>
            <c:numRef>
              <c:f>'AW-PS1'!$B$10:$B$23</c:f>
              <c:numCache>
                <c:formatCode>m/d/yyyy</c:formatCode>
                <c:ptCount val="14"/>
                <c:pt idx="0">
                  <c:v>41886</c:v>
                </c:pt>
                <c:pt idx="1">
                  <c:v>41981</c:v>
                </c:pt>
                <c:pt idx="2">
                  <c:v>42023</c:v>
                </c:pt>
                <c:pt idx="3">
                  <c:v>42145</c:v>
                </c:pt>
                <c:pt idx="4">
                  <c:v>42199</c:v>
                </c:pt>
                <c:pt idx="5">
                  <c:v>42297</c:v>
                </c:pt>
                <c:pt idx="6">
                  <c:v>42426</c:v>
                </c:pt>
                <c:pt idx="7">
                  <c:v>42487</c:v>
                </c:pt>
                <c:pt idx="8">
                  <c:v>42635</c:v>
                </c:pt>
                <c:pt idx="9">
                  <c:v>42913</c:v>
                </c:pt>
                <c:pt idx="10">
                  <c:v>43006</c:v>
                </c:pt>
                <c:pt idx="11">
                  <c:v>43082</c:v>
                </c:pt>
                <c:pt idx="12">
                  <c:v>43138</c:v>
                </c:pt>
                <c:pt idx="13">
                  <c:v>43243</c:v>
                </c:pt>
              </c:numCache>
            </c:numRef>
          </c:cat>
          <c:val>
            <c:numRef>
              <c:f>'AW-PS1'!$E$10:$E$23</c:f>
              <c:numCache>
                <c:formatCode>0.000</c:formatCode>
                <c:ptCount val="14"/>
                <c:pt idx="0">
                  <c:v>3.0000000000000001E-3</c:v>
                </c:pt>
                <c:pt idx="1">
                  <c:v>5.0000000000000001E-3</c:v>
                </c:pt>
                <c:pt idx="2">
                  <c:v>0.01</c:v>
                </c:pt>
                <c:pt idx="3">
                  <c:v>1E-3</c:v>
                </c:pt>
                <c:pt idx="4">
                  <c:v>0</c:v>
                </c:pt>
                <c:pt idx="5">
                  <c:v>1.4E-2</c:v>
                </c:pt>
                <c:pt idx="6">
                  <c:v>1.9E-2</c:v>
                </c:pt>
                <c:pt idx="7">
                  <c:v>4.0000000000000001E-3</c:v>
                </c:pt>
                <c:pt idx="8">
                  <c:v>1.2999999999999999E-2</c:v>
                </c:pt>
                <c:pt idx="9">
                  <c:v>1.2999999999999999E-2</c:v>
                </c:pt>
                <c:pt idx="10">
                  <c:v>8.9999999999999993E-3</c:v>
                </c:pt>
                <c:pt idx="11">
                  <c:v>2.4E-2</c:v>
                </c:pt>
                <c:pt idx="12">
                  <c:v>6.0000000000000001E-3</c:v>
                </c:pt>
                <c:pt idx="13">
                  <c:v>8.0000000000000002E-3</c:v>
                </c:pt>
              </c:numCache>
            </c:numRef>
          </c:val>
          <c:extLst>
            <c:ext xmlns:c16="http://schemas.microsoft.com/office/drawing/2014/chart" uri="{C3380CC4-5D6E-409C-BE32-E72D297353CC}">
              <c16:uniqueId val="{00000000-CE56-4751-A83B-0894C8432C5F}"/>
            </c:ext>
          </c:extLst>
        </c:ser>
        <c:ser>
          <c:idx val="2"/>
          <c:order val="2"/>
          <c:tx>
            <c:strRef>
              <c:f>'AW-PS1'!$F$9</c:f>
              <c:strCache>
                <c:ptCount val="1"/>
                <c:pt idx="0">
                  <c:v>Max</c:v>
                </c:pt>
              </c:strCache>
            </c:strRef>
          </c:tx>
          <c:spPr>
            <a:solidFill>
              <a:srgbClr val="A4C8E1"/>
            </a:solidFill>
            <a:ln>
              <a:noFill/>
            </a:ln>
          </c:spPr>
          <c:invertIfNegative val="0"/>
          <c:cat>
            <c:numRef>
              <c:f>'AW-PS1'!$B$10:$B$23</c:f>
              <c:numCache>
                <c:formatCode>m/d/yyyy</c:formatCode>
                <c:ptCount val="14"/>
                <c:pt idx="0">
                  <c:v>41886</c:v>
                </c:pt>
                <c:pt idx="1">
                  <c:v>41981</c:v>
                </c:pt>
                <c:pt idx="2">
                  <c:v>42023</c:v>
                </c:pt>
                <c:pt idx="3">
                  <c:v>42145</c:v>
                </c:pt>
                <c:pt idx="4">
                  <c:v>42199</c:v>
                </c:pt>
                <c:pt idx="5">
                  <c:v>42297</c:v>
                </c:pt>
                <c:pt idx="6">
                  <c:v>42426</c:v>
                </c:pt>
                <c:pt idx="7">
                  <c:v>42487</c:v>
                </c:pt>
                <c:pt idx="8">
                  <c:v>42635</c:v>
                </c:pt>
                <c:pt idx="9">
                  <c:v>42913</c:v>
                </c:pt>
                <c:pt idx="10">
                  <c:v>43006</c:v>
                </c:pt>
                <c:pt idx="11">
                  <c:v>43082</c:v>
                </c:pt>
                <c:pt idx="12">
                  <c:v>43138</c:v>
                </c:pt>
                <c:pt idx="13">
                  <c:v>43243</c:v>
                </c:pt>
              </c:numCache>
            </c:numRef>
          </c:cat>
          <c:val>
            <c:numRef>
              <c:f>'AW-PS1'!$F$10:$F$23</c:f>
              <c:numCache>
                <c:formatCode>0.000</c:formatCode>
                <c:ptCount val="14"/>
                <c:pt idx="0">
                  <c:v>0.20399999999999999</c:v>
                </c:pt>
                <c:pt idx="1">
                  <c:v>0.98499999999999999</c:v>
                </c:pt>
                <c:pt idx="2">
                  <c:v>2.1999999999999999E-2</c:v>
                </c:pt>
                <c:pt idx="3">
                  <c:v>3.7999999999999999E-2</c:v>
                </c:pt>
                <c:pt idx="4">
                  <c:v>6.9000000000000006E-2</c:v>
                </c:pt>
                <c:pt idx="5">
                  <c:v>0.255</c:v>
                </c:pt>
                <c:pt idx="6">
                  <c:v>3.3000000000000002E-2</c:v>
                </c:pt>
                <c:pt idx="7">
                  <c:v>8.7999999999999995E-2</c:v>
                </c:pt>
                <c:pt idx="8">
                  <c:v>2.1000000000000001E-2</c:v>
                </c:pt>
                <c:pt idx="9">
                  <c:v>3.2000000000000001E-2</c:v>
                </c:pt>
                <c:pt idx="10">
                  <c:v>2.1999999999999999E-2</c:v>
                </c:pt>
                <c:pt idx="11">
                  <c:v>5.5E-2</c:v>
                </c:pt>
                <c:pt idx="12">
                  <c:v>3.5000000000000003E-2</c:v>
                </c:pt>
                <c:pt idx="13">
                  <c:v>2.8000000000000001E-2</c:v>
                </c:pt>
              </c:numCache>
            </c:numRef>
          </c:val>
          <c:extLst>
            <c:ext xmlns:c16="http://schemas.microsoft.com/office/drawing/2014/chart" uri="{C3380CC4-5D6E-409C-BE32-E72D297353CC}">
              <c16:uniqueId val="{00000001-CE56-4751-A83B-0894C8432C5F}"/>
            </c:ext>
          </c:extLst>
        </c:ser>
        <c:dLbls>
          <c:showLegendKey val="0"/>
          <c:showVal val="0"/>
          <c:showCatName val="0"/>
          <c:showSerName val="0"/>
          <c:showPercent val="0"/>
          <c:showBubbleSize val="0"/>
        </c:dLbls>
        <c:gapWidth val="150"/>
        <c:axId val="919428736"/>
        <c:axId val="1"/>
      </c:barChart>
      <c:lineChart>
        <c:grouping val="standard"/>
        <c:varyColors val="0"/>
        <c:ser>
          <c:idx val="1"/>
          <c:order val="1"/>
          <c:tx>
            <c:strRef>
              <c:f>'AW-PS1'!$G$9</c:f>
              <c:strCache>
                <c:ptCount val="1"/>
                <c:pt idx="0">
                  <c:v>Average</c:v>
                </c:pt>
              </c:strCache>
            </c:strRef>
          </c:tx>
          <c:spPr>
            <a:ln>
              <a:solidFill>
                <a:srgbClr val="98A4AE"/>
              </a:solidFill>
            </a:ln>
          </c:spPr>
          <c:marker>
            <c:symbol val="none"/>
          </c:marker>
          <c:cat>
            <c:strLit>
              <c:ptCount val="1"/>
            </c:strLit>
          </c:cat>
          <c:val>
            <c:numRef>
              <c:f>'AW-PS1'!$G$10:$G$23</c:f>
              <c:numCache>
                <c:formatCode>0.000</c:formatCode>
                <c:ptCount val="14"/>
                <c:pt idx="0">
                  <c:v>0.01</c:v>
                </c:pt>
                <c:pt idx="1">
                  <c:v>1.4999999999999999E-2</c:v>
                </c:pt>
                <c:pt idx="2">
                  <c:v>1.6E-2</c:v>
                </c:pt>
                <c:pt idx="3">
                  <c:v>7.0000000000000001E-3</c:v>
                </c:pt>
                <c:pt idx="4">
                  <c:v>3.0000000000000001E-3</c:v>
                </c:pt>
                <c:pt idx="5">
                  <c:v>3.3000000000000002E-2</c:v>
                </c:pt>
                <c:pt idx="6">
                  <c:v>0.23</c:v>
                </c:pt>
                <c:pt idx="7">
                  <c:v>6.0000000000000001E-3</c:v>
                </c:pt>
                <c:pt idx="8">
                  <c:v>1.4999999999999999E-2</c:v>
                </c:pt>
                <c:pt idx="9">
                  <c:v>1.6E-2</c:v>
                </c:pt>
                <c:pt idx="10">
                  <c:v>1.0999999999999999E-2</c:v>
                </c:pt>
                <c:pt idx="11">
                  <c:v>2.8000000000000001E-2</c:v>
                </c:pt>
                <c:pt idx="12">
                  <c:v>8.9999999999999993E-3</c:v>
                </c:pt>
                <c:pt idx="13">
                  <c:v>8.9999999999999993E-3</c:v>
                </c:pt>
              </c:numCache>
            </c:numRef>
          </c:val>
          <c:smooth val="0"/>
          <c:extLst>
            <c:ext xmlns:c16="http://schemas.microsoft.com/office/drawing/2014/chart" uri="{C3380CC4-5D6E-409C-BE32-E72D297353CC}">
              <c16:uniqueId val="{00000002-CE56-4751-A83B-0894C8432C5F}"/>
            </c:ext>
          </c:extLst>
        </c:ser>
        <c:dLbls>
          <c:showLegendKey val="0"/>
          <c:showVal val="0"/>
          <c:showCatName val="0"/>
          <c:showSerName val="0"/>
          <c:showPercent val="0"/>
          <c:showBubbleSize val="0"/>
        </c:dLbls>
        <c:marker val="1"/>
        <c:smooth val="0"/>
        <c:axId val="919428736"/>
        <c:axId val="1"/>
      </c:lineChart>
      <c:catAx>
        <c:axId val="91942873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00" sourceLinked="1"/>
        <c:majorTickMark val="out"/>
        <c:minorTickMark val="none"/>
        <c:tickLblPos val="nextTo"/>
        <c:spPr>
          <a:ln>
            <a:noFill/>
          </a:ln>
        </c:spPr>
        <c:txPr>
          <a:bodyPr/>
          <a:lstStyle/>
          <a:p>
            <a:pPr>
              <a:defRPr>
                <a:solidFill>
                  <a:schemeClr val="bg1">
                    <a:lumMod val="50000"/>
                  </a:schemeClr>
                </a:solidFill>
              </a:defRPr>
            </a:pPr>
            <a:endParaRPr lang="en-US"/>
          </a:p>
        </c:txPr>
        <c:crossAx val="919428736"/>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Total N</a:t>
            </a:r>
          </a:p>
        </c:rich>
      </c:tx>
      <c:layout>
        <c:manualLayout>
          <c:xMode val="edge"/>
          <c:yMode val="edge"/>
          <c:x val="1.4344668665050749E-2"/>
          <c:y val="2.0240309157335233E-2"/>
        </c:manualLayout>
      </c:layout>
      <c:overlay val="0"/>
    </c:title>
    <c:autoTitleDeleted val="0"/>
    <c:plotArea>
      <c:layout/>
      <c:barChart>
        <c:barDir val="col"/>
        <c:grouping val="clustered"/>
        <c:varyColors val="0"/>
        <c:ser>
          <c:idx val="0"/>
          <c:order val="0"/>
          <c:tx>
            <c:strRef>
              <c:f>'Water Quality Pt 10'!$AQ$11</c:f>
              <c:strCache>
                <c:ptCount val="1"/>
                <c:pt idx="0">
                  <c:v>Total N (µg/L)</c:v>
                </c:pt>
              </c:strCache>
            </c:strRef>
          </c:tx>
          <c:spPr>
            <a:solidFill>
              <a:schemeClr val="tx1"/>
            </a:solidFill>
          </c:spPr>
          <c:invertIfNegative val="0"/>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10'!$AQ$22:$AQ$206</c:f>
              <c:numCache>
                <c:formatCode>General</c:formatCode>
                <c:ptCount val="185"/>
                <c:pt idx="0">
                  <c:v>3640</c:v>
                </c:pt>
                <c:pt idx="1">
                  <c:v>3870</c:v>
                </c:pt>
                <c:pt idx="2">
                  <c:v>3140</c:v>
                </c:pt>
                <c:pt idx="3">
                  <c:v>2800</c:v>
                </c:pt>
                <c:pt idx="4">
                  <c:v>3280</c:v>
                </c:pt>
                <c:pt idx="5">
                  <c:v>3050</c:v>
                </c:pt>
                <c:pt idx="6">
                  <c:v>2320</c:v>
                </c:pt>
                <c:pt idx="7">
                  <c:v>2620</c:v>
                </c:pt>
                <c:pt idx="8">
                  <c:v>0</c:v>
                </c:pt>
                <c:pt idx="9">
                  <c:v>2080</c:v>
                </c:pt>
                <c:pt idx="10">
                  <c:v>1860</c:v>
                </c:pt>
                <c:pt idx="11">
                  <c:v>2020</c:v>
                </c:pt>
                <c:pt idx="12">
                  <c:v>2040</c:v>
                </c:pt>
                <c:pt idx="13">
                  <c:v>1650</c:v>
                </c:pt>
                <c:pt idx="14">
                  <c:v>1560</c:v>
                </c:pt>
                <c:pt idx="15">
                  <c:v>1960</c:v>
                </c:pt>
                <c:pt idx="16">
                  <c:v>3410</c:v>
                </c:pt>
                <c:pt idx="17">
                  <c:v>2080</c:v>
                </c:pt>
                <c:pt idx="18">
                  <c:v>1800</c:v>
                </c:pt>
                <c:pt idx="19">
                  <c:v>2200</c:v>
                </c:pt>
                <c:pt idx="20">
                  <c:v>4700</c:v>
                </c:pt>
                <c:pt idx="21">
                  <c:v>1100</c:v>
                </c:pt>
                <c:pt idx="22">
                  <c:v>2000</c:v>
                </c:pt>
                <c:pt idx="23">
                  <c:v>2000</c:v>
                </c:pt>
                <c:pt idx="24">
                  <c:v>2000</c:v>
                </c:pt>
                <c:pt idx="25">
                  <c:v>1700</c:v>
                </c:pt>
                <c:pt idx="26">
                  <c:v>1800</c:v>
                </c:pt>
                <c:pt idx="27">
                  <c:v>1600</c:v>
                </c:pt>
                <c:pt idx="28">
                  <c:v>1800</c:v>
                </c:pt>
                <c:pt idx="29">
                  <c:v>2000</c:v>
                </c:pt>
                <c:pt idx="30">
                  <c:v>2600</c:v>
                </c:pt>
                <c:pt idx="31">
                  <c:v>2900</c:v>
                </c:pt>
                <c:pt idx="32">
                  <c:v>2800</c:v>
                </c:pt>
                <c:pt idx="33">
                  <c:v>2900</c:v>
                </c:pt>
                <c:pt idx="34">
                  <c:v>2000</c:v>
                </c:pt>
                <c:pt idx="35">
                  <c:v>2400</c:v>
                </c:pt>
                <c:pt idx="36">
                  <c:v>2500</c:v>
                </c:pt>
                <c:pt idx="37">
                  <c:v>2800</c:v>
                </c:pt>
                <c:pt idx="38">
                  <c:v>2600</c:v>
                </c:pt>
                <c:pt idx="39">
                  <c:v>3100</c:v>
                </c:pt>
                <c:pt idx="40">
                  <c:v>3400</c:v>
                </c:pt>
                <c:pt idx="41">
                  <c:v>3000</c:v>
                </c:pt>
                <c:pt idx="42">
                  <c:v>3100</c:v>
                </c:pt>
                <c:pt idx="43">
                  <c:v>3300</c:v>
                </c:pt>
                <c:pt idx="44">
                  <c:v>3100</c:v>
                </c:pt>
                <c:pt idx="45">
                  <c:v>3000</c:v>
                </c:pt>
                <c:pt idx="46">
                  <c:v>2500</c:v>
                </c:pt>
                <c:pt idx="47">
                  <c:v>2600</c:v>
                </c:pt>
                <c:pt idx="48">
                  <c:v>2900</c:v>
                </c:pt>
                <c:pt idx="49">
                  <c:v>2700</c:v>
                </c:pt>
                <c:pt idx="50">
                  <c:v>3100</c:v>
                </c:pt>
                <c:pt idx="51">
                  <c:v>3000</c:v>
                </c:pt>
                <c:pt idx="52">
                  <c:v>3100</c:v>
                </c:pt>
                <c:pt idx="53">
                  <c:v>3100</c:v>
                </c:pt>
                <c:pt idx="54">
                  <c:v>2900</c:v>
                </c:pt>
                <c:pt idx="55">
                  <c:v>3070</c:v>
                </c:pt>
                <c:pt idx="56">
                  <c:v>2800</c:v>
                </c:pt>
                <c:pt idx="57">
                  <c:v>2500</c:v>
                </c:pt>
                <c:pt idx="58">
                  <c:v>2600</c:v>
                </c:pt>
                <c:pt idx="59">
                  <c:v>2200</c:v>
                </c:pt>
                <c:pt idx="60">
                  <c:v>2400</c:v>
                </c:pt>
                <c:pt idx="61">
                  <c:v>2300</c:v>
                </c:pt>
                <c:pt idx="62">
                  <c:v>2400</c:v>
                </c:pt>
                <c:pt idx="63">
                  <c:v>2300</c:v>
                </c:pt>
                <c:pt idx="64">
                  <c:v>2400</c:v>
                </c:pt>
                <c:pt idx="65">
                  <c:v>2500</c:v>
                </c:pt>
                <c:pt idx="66">
                  <c:v>2400</c:v>
                </c:pt>
                <c:pt idx="67">
                  <c:v>2900</c:v>
                </c:pt>
                <c:pt idx="68">
                  <c:v>1400</c:v>
                </c:pt>
                <c:pt idx="69">
                  <c:v>1500</c:v>
                </c:pt>
                <c:pt idx="70">
                  <c:v>2500</c:v>
                </c:pt>
                <c:pt idx="71">
                  <c:v>2100</c:v>
                </c:pt>
                <c:pt idx="72">
                  <c:v>2100</c:v>
                </c:pt>
                <c:pt idx="73">
                  <c:v>1900</c:v>
                </c:pt>
                <c:pt idx="74">
                  <c:v>1900</c:v>
                </c:pt>
                <c:pt idx="75">
                  <c:v>2100</c:v>
                </c:pt>
                <c:pt idx="76">
                  <c:v>0</c:v>
                </c:pt>
                <c:pt idx="77">
                  <c:v>1700</c:v>
                </c:pt>
                <c:pt idx="78">
                  <c:v>1300</c:v>
                </c:pt>
                <c:pt idx="79">
                  <c:v>1600</c:v>
                </c:pt>
                <c:pt idx="80">
                  <c:v>1400</c:v>
                </c:pt>
                <c:pt idx="81">
                  <c:v>1800</c:v>
                </c:pt>
                <c:pt idx="82">
                  <c:v>0</c:v>
                </c:pt>
                <c:pt idx="83">
                  <c:v>0</c:v>
                </c:pt>
                <c:pt idx="84">
                  <c:v>1500</c:v>
                </c:pt>
                <c:pt idx="85">
                  <c:v>1300</c:v>
                </c:pt>
                <c:pt idx="86">
                  <c:v>1200</c:v>
                </c:pt>
                <c:pt idx="87">
                  <c:v>0</c:v>
                </c:pt>
                <c:pt idx="88">
                  <c:v>1100</c:v>
                </c:pt>
                <c:pt idx="89">
                  <c:v>2900</c:v>
                </c:pt>
                <c:pt idx="90">
                  <c:v>1600</c:v>
                </c:pt>
                <c:pt idx="91">
                  <c:v>0</c:v>
                </c:pt>
                <c:pt idx="92">
                  <c:v>1500</c:v>
                </c:pt>
                <c:pt idx="93">
                  <c:v>1600</c:v>
                </c:pt>
                <c:pt idx="94">
                  <c:v>1300</c:v>
                </c:pt>
                <c:pt idx="95">
                  <c:v>1800</c:v>
                </c:pt>
                <c:pt idx="96">
                  <c:v>900</c:v>
                </c:pt>
                <c:pt idx="97">
                  <c:v>1700</c:v>
                </c:pt>
                <c:pt idx="98">
                  <c:v>900</c:v>
                </c:pt>
                <c:pt idx="99">
                  <c:v>600</c:v>
                </c:pt>
                <c:pt idx="100">
                  <c:v>800</c:v>
                </c:pt>
                <c:pt idx="101">
                  <c:v>1400</c:v>
                </c:pt>
                <c:pt idx="102">
                  <c:v>1500</c:v>
                </c:pt>
                <c:pt idx="103">
                  <c:v>700</c:v>
                </c:pt>
                <c:pt idx="104">
                  <c:v>500</c:v>
                </c:pt>
                <c:pt idx="105">
                  <c:v>500</c:v>
                </c:pt>
                <c:pt idx="106">
                  <c:v>1200</c:v>
                </c:pt>
                <c:pt idx="107">
                  <c:v>90</c:v>
                </c:pt>
                <c:pt idx="108">
                  <c:v>800</c:v>
                </c:pt>
                <c:pt idx="109">
                  <c:v>800</c:v>
                </c:pt>
                <c:pt idx="110">
                  <c:v>400</c:v>
                </c:pt>
                <c:pt idx="111">
                  <c:v>400</c:v>
                </c:pt>
                <c:pt idx="112">
                  <c:v>400</c:v>
                </c:pt>
                <c:pt idx="113">
                  <c:v>700</c:v>
                </c:pt>
                <c:pt idx="114">
                  <c:v>800</c:v>
                </c:pt>
                <c:pt idx="115">
                  <c:v>400</c:v>
                </c:pt>
                <c:pt idx="116">
                  <c:v>600</c:v>
                </c:pt>
                <c:pt idx="117">
                  <c:v>700</c:v>
                </c:pt>
                <c:pt idx="118">
                  <c:v>400</c:v>
                </c:pt>
                <c:pt idx="119">
                  <c:v>700</c:v>
                </c:pt>
                <c:pt idx="120">
                  <c:v>600</c:v>
                </c:pt>
                <c:pt idx="121">
                  <c:v>800</c:v>
                </c:pt>
                <c:pt idx="122">
                  <c:v>700</c:v>
                </c:pt>
                <c:pt idx="123">
                  <c:v>600</c:v>
                </c:pt>
                <c:pt idx="124">
                  <c:v>800</c:v>
                </c:pt>
                <c:pt idx="125">
                  <c:v>800</c:v>
                </c:pt>
                <c:pt idx="126">
                  <c:v>600</c:v>
                </c:pt>
                <c:pt idx="127">
                  <c:v>800</c:v>
                </c:pt>
                <c:pt idx="128">
                  <c:v>900</c:v>
                </c:pt>
                <c:pt idx="129">
                  <c:v>700</c:v>
                </c:pt>
                <c:pt idx="130">
                  <c:v>500</c:v>
                </c:pt>
                <c:pt idx="131">
                  <c:v>600</c:v>
                </c:pt>
                <c:pt idx="132">
                  <c:v>600</c:v>
                </c:pt>
                <c:pt idx="133">
                  <c:v>800</c:v>
                </c:pt>
                <c:pt idx="134">
                  <c:v>600</c:v>
                </c:pt>
                <c:pt idx="135">
                  <c:v>200</c:v>
                </c:pt>
                <c:pt idx="136">
                  <c:v>1100</c:v>
                </c:pt>
                <c:pt idx="137">
                  <c:v>400</c:v>
                </c:pt>
                <c:pt idx="138">
                  <c:v>600</c:v>
                </c:pt>
                <c:pt idx="139">
                  <c:v>800</c:v>
                </c:pt>
                <c:pt idx="140">
                  <c:v>1000</c:v>
                </c:pt>
                <c:pt idx="141">
                  <c:v>500</c:v>
                </c:pt>
                <c:pt idx="142">
                  <c:v>600</c:v>
                </c:pt>
                <c:pt idx="143">
                  <c:v>800</c:v>
                </c:pt>
                <c:pt idx="144">
                  <c:v>500</c:v>
                </c:pt>
                <c:pt idx="145">
                  <c:v>1200</c:v>
                </c:pt>
                <c:pt idx="146">
                  <c:v>500</c:v>
                </c:pt>
                <c:pt idx="147">
                  <c:v>300</c:v>
                </c:pt>
                <c:pt idx="148">
                  <c:v>500</c:v>
                </c:pt>
                <c:pt idx="149">
                  <c:v>140</c:v>
                </c:pt>
                <c:pt idx="150" formatCode="m/d/yyyy">
                  <c:v>0</c:v>
                </c:pt>
                <c:pt idx="151">
                  <c:v>140</c:v>
                </c:pt>
                <c:pt idx="152">
                  <c:v>700</c:v>
                </c:pt>
                <c:pt idx="153">
                  <c:v>500</c:v>
                </c:pt>
                <c:pt idx="154">
                  <c:v>600</c:v>
                </c:pt>
                <c:pt idx="155">
                  <c:v>600</c:v>
                </c:pt>
                <c:pt idx="156">
                  <c:v>700</c:v>
                </c:pt>
                <c:pt idx="157">
                  <c:v>400</c:v>
                </c:pt>
                <c:pt idx="158">
                  <c:v>200</c:v>
                </c:pt>
                <c:pt idx="159">
                  <c:v>400</c:v>
                </c:pt>
                <c:pt idx="160">
                  <c:v>200</c:v>
                </c:pt>
                <c:pt idx="161">
                  <c:v>100</c:v>
                </c:pt>
                <c:pt idx="162">
                  <c:v>600</c:v>
                </c:pt>
                <c:pt idx="163">
                  <c:v>500</c:v>
                </c:pt>
                <c:pt idx="164">
                  <c:v>700</c:v>
                </c:pt>
                <c:pt idx="165">
                  <c:v>1100</c:v>
                </c:pt>
                <c:pt idx="166">
                  <c:v>400</c:v>
                </c:pt>
                <c:pt idx="167">
                  <c:v>600</c:v>
                </c:pt>
                <c:pt idx="168">
                  <c:v>200</c:v>
                </c:pt>
                <c:pt idx="169">
                  <c:v>200</c:v>
                </c:pt>
                <c:pt idx="170">
                  <c:v>300</c:v>
                </c:pt>
                <c:pt idx="171">
                  <c:v>200</c:v>
                </c:pt>
                <c:pt idx="172">
                  <c:v>400</c:v>
                </c:pt>
                <c:pt idx="173">
                  <c:v>400</c:v>
                </c:pt>
                <c:pt idx="174">
                  <c:v>600</c:v>
                </c:pt>
                <c:pt idx="175">
                  <c:v>900</c:v>
                </c:pt>
                <c:pt idx="176">
                  <c:v>800</c:v>
                </c:pt>
                <c:pt idx="177">
                  <c:v>200</c:v>
                </c:pt>
                <c:pt idx="178">
                  <c:v>10</c:v>
                </c:pt>
                <c:pt idx="179">
                  <c:v>200</c:v>
                </c:pt>
                <c:pt idx="180">
                  <c:v>500</c:v>
                </c:pt>
                <c:pt idx="181">
                  <c:v>200</c:v>
                </c:pt>
                <c:pt idx="182">
                  <c:v>200</c:v>
                </c:pt>
                <c:pt idx="183">
                  <c:v>400</c:v>
                </c:pt>
                <c:pt idx="184">
                  <c:v>500</c:v>
                </c:pt>
              </c:numCache>
            </c:numRef>
          </c:val>
          <c:extLst>
            <c:ext xmlns:c16="http://schemas.microsoft.com/office/drawing/2014/chart" uri="{C3380CC4-5D6E-409C-BE32-E72D297353CC}">
              <c16:uniqueId val="{00000000-E2C4-4BF6-B995-15D5B429E63C}"/>
            </c:ext>
          </c:extLst>
        </c:ser>
        <c:dLbls>
          <c:showLegendKey val="0"/>
          <c:showVal val="0"/>
          <c:showCatName val="0"/>
          <c:showSerName val="0"/>
          <c:showPercent val="0"/>
          <c:showBubbleSize val="0"/>
        </c:dLbls>
        <c:gapWidth val="150"/>
        <c:axId val="517696768"/>
        <c:axId val="1"/>
      </c:barChart>
      <c:catAx>
        <c:axId val="51769676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17696768"/>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ysClr val="windowText" lastClr="000000"/>
                </a:solidFill>
              </a:rPr>
              <a:t>PM 10</a:t>
            </a:r>
          </a:p>
        </c:rich>
      </c:tx>
      <c:layout>
        <c:manualLayout>
          <c:xMode val="edge"/>
          <c:yMode val="edge"/>
          <c:x val="2.7168977117296957E-2"/>
          <c:y val="2.0240424492392994E-2"/>
        </c:manualLayout>
      </c:layout>
      <c:overlay val="0"/>
    </c:title>
    <c:autoTitleDeleted val="0"/>
    <c:plotArea>
      <c:layout/>
      <c:barChart>
        <c:barDir val="col"/>
        <c:grouping val="clustered"/>
        <c:varyColors val="0"/>
        <c:ser>
          <c:idx val="0"/>
          <c:order val="0"/>
          <c:tx>
            <c:strRef>
              <c:f>'AW-PS1'!$O$9</c:f>
              <c:strCache>
                <c:ptCount val="1"/>
                <c:pt idx="0">
                  <c:v>Min</c:v>
                </c:pt>
              </c:strCache>
            </c:strRef>
          </c:tx>
          <c:spPr>
            <a:solidFill>
              <a:srgbClr val="EADA24"/>
            </a:solidFill>
            <a:ln w="25400">
              <a:noFill/>
            </a:ln>
          </c:spPr>
          <c:invertIfNegative val="0"/>
          <c:cat>
            <c:numRef>
              <c:f>'AW-PS1'!$L$10:$L$23</c:f>
              <c:numCache>
                <c:formatCode>m/d/yyyy</c:formatCode>
                <c:ptCount val="14"/>
                <c:pt idx="0">
                  <c:v>41886</c:v>
                </c:pt>
                <c:pt idx="1">
                  <c:v>41981</c:v>
                </c:pt>
                <c:pt idx="2">
                  <c:v>42023</c:v>
                </c:pt>
                <c:pt idx="3">
                  <c:v>42145</c:v>
                </c:pt>
                <c:pt idx="4">
                  <c:v>42199</c:v>
                </c:pt>
                <c:pt idx="5">
                  <c:v>42297</c:v>
                </c:pt>
                <c:pt idx="6">
                  <c:v>42426</c:v>
                </c:pt>
                <c:pt idx="7">
                  <c:v>42487</c:v>
                </c:pt>
                <c:pt idx="8">
                  <c:v>42635</c:v>
                </c:pt>
                <c:pt idx="9">
                  <c:v>42913</c:v>
                </c:pt>
                <c:pt idx="10">
                  <c:v>43006</c:v>
                </c:pt>
                <c:pt idx="11">
                  <c:v>43082</c:v>
                </c:pt>
                <c:pt idx="12">
                  <c:v>43138</c:v>
                </c:pt>
                <c:pt idx="13">
                  <c:v>43243</c:v>
                </c:pt>
              </c:numCache>
            </c:numRef>
          </c:cat>
          <c:val>
            <c:numRef>
              <c:f>'AW-PS1'!$O$10:$O$23</c:f>
              <c:numCache>
                <c:formatCode>0.000</c:formatCode>
                <c:ptCount val="14"/>
                <c:pt idx="0">
                  <c:v>2E-3</c:v>
                </c:pt>
                <c:pt idx="1">
                  <c:v>6.0000000000000001E-3</c:v>
                </c:pt>
                <c:pt idx="2">
                  <c:v>1.4E-2</c:v>
                </c:pt>
                <c:pt idx="3">
                  <c:v>1E-3</c:v>
                </c:pt>
                <c:pt idx="4">
                  <c:v>0</c:v>
                </c:pt>
                <c:pt idx="5">
                  <c:v>1.6E-2</c:v>
                </c:pt>
                <c:pt idx="6">
                  <c:v>1.6E-2</c:v>
                </c:pt>
                <c:pt idx="7">
                  <c:v>4.0000000000000001E-3</c:v>
                </c:pt>
                <c:pt idx="8">
                  <c:v>1.2999999999999999E-2</c:v>
                </c:pt>
                <c:pt idx="9">
                  <c:v>1.6E-2</c:v>
                </c:pt>
                <c:pt idx="10">
                  <c:v>1.0999999999999999E-2</c:v>
                </c:pt>
                <c:pt idx="11">
                  <c:v>2.7E-2</c:v>
                </c:pt>
                <c:pt idx="12">
                  <c:v>6.0000000000000001E-3</c:v>
                </c:pt>
                <c:pt idx="13">
                  <c:v>0.01</c:v>
                </c:pt>
              </c:numCache>
            </c:numRef>
          </c:val>
          <c:extLst>
            <c:ext xmlns:c16="http://schemas.microsoft.com/office/drawing/2014/chart" uri="{C3380CC4-5D6E-409C-BE32-E72D297353CC}">
              <c16:uniqueId val="{00000000-128F-4DBE-B44B-3B08EE3097F4}"/>
            </c:ext>
          </c:extLst>
        </c:ser>
        <c:ser>
          <c:idx val="2"/>
          <c:order val="2"/>
          <c:tx>
            <c:strRef>
              <c:f>'AW-PS1'!$P$9</c:f>
              <c:strCache>
                <c:ptCount val="1"/>
                <c:pt idx="0">
                  <c:v>Max</c:v>
                </c:pt>
              </c:strCache>
            </c:strRef>
          </c:tx>
          <c:spPr>
            <a:solidFill>
              <a:srgbClr val="A4C8E1"/>
            </a:solidFill>
            <a:ln>
              <a:noFill/>
            </a:ln>
          </c:spPr>
          <c:invertIfNegative val="0"/>
          <c:cat>
            <c:numRef>
              <c:f>'AW-PS1'!$L$10:$L$23</c:f>
              <c:numCache>
                <c:formatCode>m/d/yyyy</c:formatCode>
                <c:ptCount val="14"/>
                <c:pt idx="0">
                  <c:v>41886</c:v>
                </c:pt>
                <c:pt idx="1">
                  <c:v>41981</c:v>
                </c:pt>
                <c:pt idx="2">
                  <c:v>42023</c:v>
                </c:pt>
                <c:pt idx="3">
                  <c:v>42145</c:v>
                </c:pt>
                <c:pt idx="4">
                  <c:v>42199</c:v>
                </c:pt>
                <c:pt idx="5">
                  <c:v>42297</c:v>
                </c:pt>
                <c:pt idx="6">
                  <c:v>42426</c:v>
                </c:pt>
                <c:pt idx="7">
                  <c:v>42487</c:v>
                </c:pt>
                <c:pt idx="8">
                  <c:v>42635</c:v>
                </c:pt>
                <c:pt idx="9">
                  <c:v>42913</c:v>
                </c:pt>
                <c:pt idx="10">
                  <c:v>43006</c:v>
                </c:pt>
                <c:pt idx="11">
                  <c:v>43082</c:v>
                </c:pt>
                <c:pt idx="12">
                  <c:v>43138</c:v>
                </c:pt>
                <c:pt idx="13">
                  <c:v>43243</c:v>
                </c:pt>
              </c:numCache>
            </c:numRef>
          </c:cat>
          <c:val>
            <c:numRef>
              <c:f>'AW-PS1'!$P$10:$P$23</c:f>
              <c:numCache>
                <c:formatCode>0.000</c:formatCode>
                <c:ptCount val="14"/>
                <c:pt idx="0">
                  <c:v>1.51</c:v>
                </c:pt>
                <c:pt idx="1">
                  <c:v>0.10199999999999999</c:v>
                </c:pt>
                <c:pt idx="2">
                  <c:v>8.8999999999999996E-2</c:v>
                </c:pt>
                <c:pt idx="3">
                  <c:v>2.3E-2</c:v>
                </c:pt>
                <c:pt idx="4">
                  <c:v>3.7999999999999999E-2</c:v>
                </c:pt>
                <c:pt idx="5">
                  <c:v>0.25600000000000001</c:v>
                </c:pt>
                <c:pt idx="6">
                  <c:v>0.04</c:v>
                </c:pt>
                <c:pt idx="7">
                  <c:v>3.2000000000000001E-2</c:v>
                </c:pt>
                <c:pt idx="8">
                  <c:v>2.3E-2</c:v>
                </c:pt>
                <c:pt idx="9">
                  <c:v>5.2999999999999999E-2</c:v>
                </c:pt>
                <c:pt idx="10">
                  <c:v>6.7000000000000004E-2</c:v>
                </c:pt>
                <c:pt idx="11">
                  <c:v>0.159</c:v>
                </c:pt>
                <c:pt idx="12">
                  <c:v>0.03</c:v>
                </c:pt>
                <c:pt idx="13">
                  <c:v>3.1E-2</c:v>
                </c:pt>
              </c:numCache>
            </c:numRef>
          </c:val>
          <c:extLst>
            <c:ext xmlns:c16="http://schemas.microsoft.com/office/drawing/2014/chart" uri="{C3380CC4-5D6E-409C-BE32-E72D297353CC}">
              <c16:uniqueId val="{00000001-128F-4DBE-B44B-3B08EE3097F4}"/>
            </c:ext>
          </c:extLst>
        </c:ser>
        <c:dLbls>
          <c:showLegendKey val="0"/>
          <c:showVal val="0"/>
          <c:showCatName val="0"/>
          <c:showSerName val="0"/>
          <c:showPercent val="0"/>
          <c:showBubbleSize val="0"/>
        </c:dLbls>
        <c:gapWidth val="150"/>
        <c:axId val="919421192"/>
        <c:axId val="1"/>
      </c:barChart>
      <c:lineChart>
        <c:grouping val="standard"/>
        <c:varyColors val="0"/>
        <c:ser>
          <c:idx val="1"/>
          <c:order val="1"/>
          <c:tx>
            <c:strRef>
              <c:f>'AW-PS1'!$Q$9</c:f>
              <c:strCache>
                <c:ptCount val="1"/>
                <c:pt idx="0">
                  <c:v>Average</c:v>
                </c:pt>
              </c:strCache>
            </c:strRef>
          </c:tx>
          <c:spPr>
            <a:ln>
              <a:solidFill>
                <a:srgbClr val="98A4AE"/>
              </a:solidFill>
            </a:ln>
          </c:spPr>
          <c:marker>
            <c:symbol val="none"/>
          </c:marker>
          <c:cat>
            <c:strLit>
              <c:ptCount val="1"/>
            </c:strLit>
          </c:cat>
          <c:val>
            <c:numRef>
              <c:f>'AW-PS1'!$Q$10:$Q$23</c:f>
              <c:numCache>
                <c:formatCode>0.000</c:formatCode>
                <c:ptCount val="14"/>
                <c:pt idx="0">
                  <c:v>1.7000000000000001E-2</c:v>
                </c:pt>
                <c:pt idx="1">
                  <c:v>1.0999999999999999E-2</c:v>
                </c:pt>
                <c:pt idx="2">
                  <c:v>2.3E-2</c:v>
                </c:pt>
                <c:pt idx="3">
                  <c:v>3.0000000000000001E-3</c:v>
                </c:pt>
                <c:pt idx="4">
                  <c:v>4.0000000000000001E-3</c:v>
                </c:pt>
                <c:pt idx="5">
                  <c:v>5.5E-2</c:v>
                </c:pt>
                <c:pt idx="6">
                  <c:v>2.4E-2</c:v>
                </c:pt>
                <c:pt idx="7">
                  <c:v>7.0000000000000001E-3</c:v>
                </c:pt>
                <c:pt idx="8">
                  <c:v>1.4999999999999999E-2</c:v>
                </c:pt>
                <c:pt idx="9">
                  <c:v>0.02</c:v>
                </c:pt>
                <c:pt idx="10">
                  <c:v>1.6E-2</c:v>
                </c:pt>
                <c:pt idx="11">
                  <c:v>3.4000000000000002E-2</c:v>
                </c:pt>
                <c:pt idx="12">
                  <c:v>8.9999999999999993E-3</c:v>
                </c:pt>
                <c:pt idx="13">
                  <c:v>1.2999999999999999E-2</c:v>
                </c:pt>
              </c:numCache>
            </c:numRef>
          </c:val>
          <c:smooth val="0"/>
          <c:extLst>
            <c:ext xmlns:c16="http://schemas.microsoft.com/office/drawing/2014/chart" uri="{C3380CC4-5D6E-409C-BE32-E72D297353CC}">
              <c16:uniqueId val="{00000002-128F-4DBE-B44B-3B08EE3097F4}"/>
            </c:ext>
          </c:extLst>
        </c:ser>
        <c:dLbls>
          <c:showLegendKey val="0"/>
          <c:showVal val="0"/>
          <c:showCatName val="0"/>
          <c:showSerName val="0"/>
          <c:showPercent val="0"/>
          <c:showBubbleSize val="0"/>
        </c:dLbls>
        <c:marker val="1"/>
        <c:smooth val="0"/>
        <c:axId val="919421192"/>
        <c:axId val="1"/>
      </c:lineChart>
      <c:catAx>
        <c:axId val="91942119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00" sourceLinked="1"/>
        <c:majorTickMark val="out"/>
        <c:minorTickMark val="none"/>
        <c:tickLblPos val="nextTo"/>
        <c:spPr>
          <a:ln>
            <a:noFill/>
          </a:ln>
        </c:spPr>
        <c:txPr>
          <a:bodyPr/>
          <a:lstStyle/>
          <a:p>
            <a:pPr>
              <a:defRPr>
                <a:solidFill>
                  <a:schemeClr val="bg1">
                    <a:lumMod val="50000"/>
                  </a:schemeClr>
                </a:solidFill>
              </a:defRPr>
            </a:pPr>
            <a:endParaRPr lang="en-US"/>
          </a:p>
        </c:txPr>
        <c:crossAx val="919421192"/>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ysClr val="windowText" lastClr="000000"/>
                </a:solidFill>
              </a:rPr>
              <a:t>PM 2.5</a:t>
            </a:r>
          </a:p>
        </c:rich>
      </c:tx>
      <c:layout>
        <c:manualLayout>
          <c:xMode val="edge"/>
          <c:yMode val="edge"/>
          <c:x val="2.7168856403709939E-2"/>
          <c:y val="2.0240424492392994E-2"/>
        </c:manualLayout>
      </c:layout>
      <c:overlay val="0"/>
    </c:title>
    <c:autoTitleDeleted val="0"/>
    <c:plotArea>
      <c:layout/>
      <c:barChart>
        <c:barDir val="col"/>
        <c:grouping val="clustered"/>
        <c:varyColors val="0"/>
        <c:ser>
          <c:idx val="0"/>
          <c:order val="0"/>
          <c:tx>
            <c:strRef>
              <c:f>'AW-PS2'!$E$9</c:f>
              <c:strCache>
                <c:ptCount val="1"/>
                <c:pt idx="0">
                  <c:v>Min</c:v>
                </c:pt>
              </c:strCache>
            </c:strRef>
          </c:tx>
          <c:spPr>
            <a:solidFill>
              <a:srgbClr val="EADA24"/>
            </a:solidFill>
            <a:ln w="25400">
              <a:noFill/>
            </a:ln>
          </c:spPr>
          <c:invertIfNegative val="0"/>
          <c:cat>
            <c:numRef>
              <c:f>'AW-PS2'!$B$10:$B$23</c:f>
              <c:numCache>
                <c:formatCode>m/d/yyyy</c:formatCode>
                <c:ptCount val="14"/>
                <c:pt idx="0">
                  <c:v>41886</c:v>
                </c:pt>
                <c:pt idx="1">
                  <c:v>41981</c:v>
                </c:pt>
                <c:pt idx="2">
                  <c:v>42023</c:v>
                </c:pt>
                <c:pt idx="3">
                  <c:v>42145</c:v>
                </c:pt>
                <c:pt idx="4">
                  <c:v>42199</c:v>
                </c:pt>
                <c:pt idx="5">
                  <c:v>42297</c:v>
                </c:pt>
                <c:pt idx="6">
                  <c:v>42426</c:v>
                </c:pt>
                <c:pt idx="7">
                  <c:v>42487</c:v>
                </c:pt>
                <c:pt idx="8">
                  <c:v>42635</c:v>
                </c:pt>
                <c:pt idx="9">
                  <c:v>42913</c:v>
                </c:pt>
                <c:pt idx="10">
                  <c:v>43006</c:v>
                </c:pt>
                <c:pt idx="11">
                  <c:v>43082</c:v>
                </c:pt>
                <c:pt idx="12">
                  <c:v>43138</c:v>
                </c:pt>
                <c:pt idx="13">
                  <c:v>43243</c:v>
                </c:pt>
              </c:numCache>
            </c:numRef>
          </c:cat>
          <c:val>
            <c:numRef>
              <c:f>'AW-PS2'!$E$10:$E$23</c:f>
              <c:numCache>
                <c:formatCode>0.000</c:formatCode>
                <c:ptCount val="14"/>
                <c:pt idx="0">
                  <c:v>2E-3</c:v>
                </c:pt>
                <c:pt idx="1">
                  <c:v>3.0000000000000001E-3</c:v>
                </c:pt>
                <c:pt idx="2">
                  <c:v>1.2E-2</c:v>
                </c:pt>
                <c:pt idx="3">
                  <c:v>2E-3</c:v>
                </c:pt>
                <c:pt idx="4">
                  <c:v>2E-3</c:v>
                </c:pt>
                <c:pt idx="5">
                  <c:v>1.2999999999999999E-2</c:v>
                </c:pt>
                <c:pt idx="6">
                  <c:v>1.4E-2</c:v>
                </c:pt>
                <c:pt idx="7">
                  <c:v>5.0000000000000001E-3</c:v>
                </c:pt>
                <c:pt idx="8">
                  <c:v>1.2999999999999999E-2</c:v>
                </c:pt>
                <c:pt idx="9">
                  <c:v>1.2999999999999999E-2</c:v>
                </c:pt>
                <c:pt idx="10">
                  <c:v>7.0000000000000001E-3</c:v>
                </c:pt>
                <c:pt idx="11">
                  <c:v>2.1000000000000001E-2</c:v>
                </c:pt>
                <c:pt idx="12">
                  <c:v>5.0000000000000001E-3</c:v>
                </c:pt>
                <c:pt idx="13">
                  <c:v>0.01</c:v>
                </c:pt>
              </c:numCache>
            </c:numRef>
          </c:val>
          <c:extLst>
            <c:ext xmlns:c16="http://schemas.microsoft.com/office/drawing/2014/chart" uri="{C3380CC4-5D6E-409C-BE32-E72D297353CC}">
              <c16:uniqueId val="{00000000-A6A3-4E1D-ADEE-BB083B594D9F}"/>
            </c:ext>
          </c:extLst>
        </c:ser>
        <c:ser>
          <c:idx val="2"/>
          <c:order val="2"/>
          <c:tx>
            <c:strRef>
              <c:f>'AW-PS2'!$F$9</c:f>
              <c:strCache>
                <c:ptCount val="1"/>
                <c:pt idx="0">
                  <c:v>Max</c:v>
                </c:pt>
              </c:strCache>
            </c:strRef>
          </c:tx>
          <c:spPr>
            <a:solidFill>
              <a:srgbClr val="A4C8E1"/>
            </a:solidFill>
            <a:ln>
              <a:noFill/>
            </a:ln>
          </c:spPr>
          <c:invertIfNegative val="0"/>
          <c:cat>
            <c:numRef>
              <c:f>'AW-PS2'!$B$10:$B$23</c:f>
              <c:numCache>
                <c:formatCode>m/d/yyyy</c:formatCode>
                <c:ptCount val="14"/>
                <c:pt idx="0">
                  <c:v>41886</c:v>
                </c:pt>
                <c:pt idx="1">
                  <c:v>41981</c:v>
                </c:pt>
                <c:pt idx="2">
                  <c:v>42023</c:v>
                </c:pt>
                <c:pt idx="3">
                  <c:v>42145</c:v>
                </c:pt>
                <c:pt idx="4">
                  <c:v>42199</c:v>
                </c:pt>
                <c:pt idx="5">
                  <c:v>42297</c:v>
                </c:pt>
                <c:pt idx="6">
                  <c:v>42426</c:v>
                </c:pt>
                <c:pt idx="7">
                  <c:v>42487</c:v>
                </c:pt>
                <c:pt idx="8">
                  <c:v>42635</c:v>
                </c:pt>
                <c:pt idx="9">
                  <c:v>42913</c:v>
                </c:pt>
                <c:pt idx="10">
                  <c:v>43006</c:v>
                </c:pt>
                <c:pt idx="11">
                  <c:v>43082</c:v>
                </c:pt>
                <c:pt idx="12">
                  <c:v>43138</c:v>
                </c:pt>
                <c:pt idx="13">
                  <c:v>43243</c:v>
                </c:pt>
              </c:numCache>
            </c:numRef>
          </c:cat>
          <c:val>
            <c:numRef>
              <c:f>'AW-PS2'!$F$10:$F$23</c:f>
              <c:numCache>
                <c:formatCode>0.000</c:formatCode>
                <c:ptCount val="14"/>
                <c:pt idx="0">
                  <c:v>5.3999999999999999E-2</c:v>
                </c:pt>
                <c:pt idx="1">
                  <c:v>6.5000000000000002E-2</c:v>
                </c:pt>
                <c:pt idx="2">
                  <c:v>5.8999999999999997E-2</c:v>
                </c:pt>
                <c:pt idx="3">
                  <c:v>2.5999999999999999E-2</c:v>
                </c:pt>
                <c:pt idx="4">
                  <c:v>0.01</c:v>
                </c:pt>
                <c:pt idx="5">
                  <c:v>0.122</c:v>
                </c:pt>
                <c:pt idx="6">
                  <c:v>5.5E-2</c:v>
                </c:pt>
                <c:pt idx="7">
                  <c:v>0.26700000000000002</c:v>
                </c:pt>
                <c:pt idx="8">
                  <c:v>0.104</c:v>
                </c:pt>
                <c:pt idx="9">
                  <c:v>2.1000000000000001E-2</c:v>
                </c:pt>
                <c:pt idx="10">
                  <c:v>1.2E-2</c:v>
                </c:pt>
                <c:pt idx="11">
                  <c:v>2.7E-2</c:v>
                </c:pt>
                <c:pt idx="12">
                  <c:v>0.03</c:v>
                </c:pt>
                <c:pt idx="13">
                  <c:v>4.2999999999999997E-2</c:v>
                </c:pt>
              </c:numCache>
            </c:numRef>
          </c:val>
          <c:extLst>
            <c:ext xmlns:c16="http://schemas.microsoft.com/office/drawing/2014/chart" uri="{C3380CC4-5D6E-409C-BE32-E72D297353CC}">
              <c16:uniqueId val="{00000001-A6A3-4E1D-ADEE-BB083B594D9F}"/>
            </c:ext>
          </c:extLst>
        </c:ser>
        <c:dLbls>
          <c:showLegendKey val="0"/>
          <c:showVal val="0"/>
          <c:showCatName val="0"/>
          <c:showSerName val="0"/>
          <c:showPercent val="0"/>
          <c:showBubbleSize val="0"/>
        </c:dLbls>
        <c:gapWidth val="150"/>
        <c:axId val="919434640"/>
        <c:axId val="1"/>
      </c:barChart>
      <c:lineChart>
        <c:grouping val="standard"/>
        <c:varyColors val="0"/>
        <c:ser>
          <c:idx val="1"/>
          <c:order val="1"/>
          <c:tx>
            <c:strRef>
              <c:f>'AW-PS2'!$G$9</c:f>
              <c:strCache>
                <c:ptCount val="1"/>
                <c:pt idx="0">
                  <c:v>Average</c:v>
                </c:pt>
              </c:strCache>
            </c:strRef>
          </c:tx>
          <c:spPr>
            <a:ln>
              <a:solidFill>
                <a:srgbClr val="98A4AE"/>
              </a:solidFill>
            </a:ln>
          </c:spPr>
          <c:marker>
            <c:symbol val="none"/>
          </c:marker>
          <c:cat>
            <c:strLit>
              <c:ptCount val="1"/>
            </c:strLit>
          </c:cat>
          <c:val>
            <c:numRef>
              <c:f>'AW-PS2'!$G$10:$G$23</c:f>
              <c:numCache>
                <c:formatCode>0.000</c:formatCode>
                <c:ptCount val="14"/>
                <c:pt idx="0">
                  <c:v>5.0000000000000001E-3</c:v>
                </c:pt>
                <c:pt idx="1">
                  <c:v>6.0000000000000001E-3</c:v>
                </c:pt>
                <c:pt idx="2">
                  <c:v>1.6E-2</c:v>
                </c:pt>
                <c:pt idx="3">
                  <c:v>6.0000000000000001E-3</c:v>
                </c:pt>
                <c:pt idx="4">
                  <c:v>3.0000000000000001E-3</c:v>
                </c:pt>
                <c:pt idx="5">
                  <c:v>1.7999999999999999E-2</c:v>
                </c:pt>
                <c:pt idx="6">
                  <c:v>0.02</c:v>
                </c:pt>
                <c:pt idx="7">
                  <c:v>1.2E-2</c:v>
                </c:pt>
                <c:pt idx="8">
                  <c:v>1.9E-2</c:v>
                </c:pt>
                <c:pt idx="9">
                  <c:v>1.4999999999999999E-2</c:v>
                </c:pt>
                <c:pt idx="10">
                  <c:v>8.9999999999999993E-3</c:v>
                </c:pt>
                <c:pt idx="11">
                  <c:v>2.4E-2</c:v>
                </c:pt>
                <c:pt idx="12">
                  <c:v>6.0000000000000001E-3</c:v>
                </c:pt>
                <c:pt idx="13">
                  <c:v>1.0999999999999999E-2</c:v>
                </c:pt>
              </c:numCache>
            </c:numRef>
          </c:val>
          <c:smooth val="0"/>
          <c:extLst>
            <c:ext xmlns:c16="http://schemas.microsoft.com/office/drawing/2014/chart" uri="{C3380CC4-5D6E-409C-BE32-E72D297353CC}">
              <c16:uniqueId val="{00000002-A6A3-4E1D-ADEE-BB083B594D9F}"/>
            </c:ext>
          </c:extLst>
        </c:ser>
        <c:dLbls>
          <c:showLegendKey val="0"/>
          <c:showVal val="0"/>
          <c:showCatName val="0"/>
          <c:showSerName val="0"/>
          <c:showPercent val="0"/>
          <c:showBubbleSize val="0"/>
        </c:dLbls>
        <c:marker val="1"/>
        <c:smooth val="0"/>
        <c:axId val="919434640"/>
        <c:axId val="1"/>
      </c:lineChart>
      <c:catAx>
        <c:axId val="91943464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00" sourceLinked="1"/>
        <c:majorTickMark val="out"/>
        <c:minorTickMark val="none"/>
        <c:tickLblPos val="nextTo"/>
        <c:spPr>
          <a:ln>
            <a:noFill/>
          </a:ln>
        </c:spPr>
        <c:txPr>
          <a:bodyPr/>
          <a:lstStyle/>
          <a:p>
            <a:pPr>
              <a:defRPr>
                <a:solidFill>
                  <a:schemeClr val="bg1">
                    <a:lumMod val="50000"/>
                  </a:schemeClr>
                </a:solidFill>
              </a:defRPr>
            </a:pPr>
            <a:endParaRPr lang="en-US"/>
          </a:p>
        </c:txPr>
        <c:crossAx val="919434640"/>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ysClr val="windowText" lastClr="000000"/>
                </a:solidFill>
              </a:rPr>
              <a:t>PM 10</a:t>
            </a:r>
          </a:p>
        </c:rich>
      </c:tx>
      <c:layout>
        <c:manualLayout>
          <c:xMode val="edge"/>
          <c:yMode val="edge"/>
          <c:x val="2.7168964474236262E-2"/>
          <c:y val="2.0240424492392994E-2"/>
        </c:manualLayout>
      </c:layout>
      <c:overlay val="0"/>
    </c:title>
    <c:autoTitleDeleted val="0"/>
    <c:plotArea>
      <c:layout/>
      <c:barChart>
        <c:barDir val="col"/>
        <c:grouping val="clustered"/>
        <c:varyColors val="0"/>
        <c:ser>
          <c:idx val="0"/>
          <c:order val="0"/>
          <c:tx>
            <c:strRef>
              <c:f>'AW-PS2'!$O$9</c:f>
              <c:strCache>
                <c:ptCount val="1"/>
                <c:pt idx="0">
                  <c:v>Min</c:v>
                </c:pt>
              </c:strCache>
            </c:strRef>
          </c:tx>
          <c:spPr>
            <a:solidFill>
              <a:srgbClr val="EADA24"/>
            </a:solidFill>
            <a:ln w="25400">
              <a:noFill/>
            </a:ln>
          </c:spPr>
          <c:invertIfNegative val="0"/>
          <c:cat>
            <c:numRef>
              <c:f>'AW-PS2'!$L$10:$L$23</c:f>
              <c:numCache>
                <c:formatCode>m/d/yyyy</c:formatCode>
                <c:ptCount val="14"/>
                <c:pt idx="0">
                  <c:v>41886</c:v>
                </c:pt>
                <c:pt idx="1">
                  <c:v>41981</c:v>
                </c:pt>
                <c:pt idx="2">
                  <c:v>42023</c:v>
                </c:pt>
                <c:pt idx="3">
                  <c:v>42145</c:v>
                </c:pt>
                <c:pt idx="4">
                  <c:v>42199</c:v>
                </c:pt>
                <c:pt idx="5">
                  <c:v>42297</c:v>
                </c:pt>
                <c:pt idx="6">
                  <c:v>42426</c:v>
                </c:pt>
                <c:pt idx="7">
                  <c:v>42487</c:v>
                </c:pt>
                <c:pt idx="8">
                  <c:v>42635</c:v>
                </c:pt>
                <c:pt idx="9">
                  <c:v>42913</c:v>
                </c:pt>
                <c:pt idx="10">
                  <c:v>43006</c:v>
                </c:pt>
                <c:pt idx="11">
                  <c:v>43082</c:v>
                </c:pt>
                <c:pt idx="12">
                  <c:v>43138</c:v>
                </c:pt>
                <c:pt idx="13">
                  <c:v>43243</c:v>
                </c:pt>
              </c:numCache>
            </c:numRef>
          </c:cat>
          <c:val>
            <c:numRef>
              <c:f>'AW-PS2'!$O$10:$O$23</c:f>
              <c:numCache>
                <c:formatCode>0.000</c:formatCode>
                <c:ptCount val="14"/>
                <c:pt idx="0">
                  <c:v>2E-3</c:v>
                </c:pt>
                <c:pt idx="1">
                  <c:v>5.0000000000000001E-3</c:v>
                </c:pt>
                <c:pt idx="2">
                  <c:v>1.7000000000000001E-2</c:v>
                </c:pt>
                <c:pt idx="3">
                  <c:v>3.0000000000000001E-3</c:v>
                </c:pt>
                <c:pt idx="4">
                  <c:v>2E-3</c:v>
                </c:pt>
                <c:pt idx="5">
                  <c:v>1.4999999999999999E-2</c:v>
                </c:pt>
                <c:pt idx="6">
                  <c:v>1.9E-2</c:v>
                </c:pt>
                <c:pt idx="7">
                  <c:v>4.0000000000000001E-3</c:v>
                </c:pt>
                <c:pt idx="8">
                  <c:v>1.2999999999999999E-2</c:v>
                </c:pt>
                <c:pt idx="9">
                  <c:v>1.4E-2</c:v>
                </c:pt>
                <c:pt idx="10">
                  <c:v>8.9999999999999993E-3</c:v>
                </c:pt>
                <c:pt idx="11">
                  <c:v>2.3E-2</c:v>
                </c:pt>
                <c:pt idx="12">
                  <c:v>6.0000000000000001E-3</c:v>
                </c:pt>
                <c:pt idx="13">
                  <c:v>1.0999999999999999E-2</c:v>
                </c:pt>
              </c:numCache>
            </c:numRef>
          </c:val>
          <c:extLst>
            <c:ext xmlns:c16="http://schemas.microsoft.com/office/drawing/2014/chart" uri="{C3380CC4-5D6E-409C-BE32-E72D297353CC}">
              <c16:uniqueId val="{00000000-D15B-4AF2-A1B5-AF5FB05A4969}"/>
            </c:ext>
          </c:extLst>
        </c:ser>
        <c:ser>
          <c:idx val="2"/>
          <c:order val="2"/>
          <c:tx>
            <c:strRef>
              <c:f>'AW-PS2'!$P$9</c:f>
              <c:strCache>
                <c:ptCount val="1"/>
                <c:pt idx="0">
                  <c:v>Max</c:v>
                </c:pt>
              </c:strCache>
            </c:strRef>
          </c:tx>
          <c:spPr>
            <a:solidFill>
              <a:srgbClr val="A4C8E1"/>
            </a:solidFill>
            <a:ln>
              <a:noFill/>
            </a:ln>
          </c:spPr>
          <c:invertIfNegative val="0"/>
          <c:cat>
            <c:numRef>
              <c:f>'AW-PS2'!$L$10:$L$23</c:f>
              <c:numCache>
                <c:formatCode>m/d/yyyy</c:formatCode>
                <c:ptCount val="14"/>
                <c:pt idx="0">
                  <c:v>41886</c:v>
                </c:pt>
                <c:pt idx="1">
                  <c:v>41981</c:v>
                </c:pt>
                <c:pt idx="2">
                  <c:v>42023</c:v>
                </c:pt>
                <c:pt idx="3">
                  <c:v>42145</c:v>
                </c:pt>
                <c:pt idx="4">
                  <c:v>42199</c:v>
                </c:pt>
                <c:pt idx="5">
                  <c:v>42297</c:v>
                </c:pt>
                <c:pt idx="6">
                  <c:v>42426</c:v>
                </c:pt>
                <c:pt idx="7">
                  <c:v>42487</c:v>
                </c:pt>
                <c:pt idx="8">
                  <c:v>42635</c:v>
                </c:pt>
                <c:pt idx="9">
                  <c:v>42913</c:v>
                </c:pt>
                <c:pt idx="10">
                  <c:v>43006</c:v>
                </c:pt>
                <c:pt idx="11">
                  <c:v>43082</c:v>
                </c:pt>
                <c:pt idx="12">
                  <c:v>43138</c:v>
                </c:pt>
                <c:pt idx="13">
                  <c:v>43243</c:v>
                </c:pt>
              </c:numCache>
            </c:numRef>
          </c:cat>
          <c:val>
            <c:numRef>
              <c:f>'AW-PS2'!$P$10:$P$23</c:f>
              <c:numCache>
                <c:formatCode>0.000</c:formatCode>
                <c:ptCount val="14"/>
                <c:pt idx="0">
                  <c:v>0.11</c:v>
                </c:pt>
                <c:pt idx="1">
                  <c:v>6.4000000000000001E-2</c:v>
                </c:pt>
                <c:pt idx="2">
                  <c:v>4.9000000000000002E-2</c:v>
                </c:pt>
                <c:pt idx="3">
                  <c:v>0.05</c:v>
                </c:pt>
                <c:pt idx="4">
                  <c:v>0.06</c:v>
                </c:pt>
                <c:pt idx="5">
                  <c:v>0.14899999999999999</c:v>
                </c:pt>
                <c:pt idx="6">
                  <c:v>4.9000000000000002E-2</c:v>
                </c:pt>
                <c:pt idx="7">
                  <c:v>8.1000000000000003E-2</c:v>
                </c:pt>
                <c:pt idx="8">
                  <c:v>4.7E-2</c:v>
                </c:pt>
                <c:pt idx="9">
                  <c:v>3.5000000000000003E-2</c:v>
                </c:pt>
                <c:pt idx="10">
                  <c:v>3.3000000000000002E-2</c:v>
                </c:pt>
                <c:pt idx="11">
                  <c:v>4.5999999999999999E-2</c:v>
                </c:pt>
                <c:pt idx="12">
                  <c:v>3.6999999999999998E-2</c:v>
                </c:pt>
                <c:pt idx="13">
                  <c:v>4.4999999999999998E-2</c:v>
                </c:pt>
              </c:numCache>
            </c:numRef>
          </c:val>
          <c:extLst>
            <c:ext xmlns:c16="http://schemas.microsoft.com/office/drawing/2014/chart" uri="{C3380CC4-5D6E-409C-BE32-E72D297353CC}">
              <c16:uniqueId val="{00000001-D15B-4AF2-A1B5-AF5FB05A4969}"/>
            </c:ext>
          </c:extLst>
        </c:ser>
        <c:dLbls>
          <c:showLegendKey val="0"/>
          <c:showVal val="0"/>
          <c:showCatName val="0"/>
          <c:showSerName val="0"/>
          <c:showPercent val="0"/>
          <c:showBubbleSize val="0"/>
        </c:dLbls>
        <c:gapWidth val="150"/>
        <c:axId val="919434968"/>
        <c:axId val="1"/>
      </c:barChart>
      <c:lineChart>
        <c:grouping val="standard"/>
        <c:varyColors val="0"/>
        <c:ser>
          <c:idx val="1"/>
          <c:order val="1"/>
          <c:tx>
            <c:strRef>
              <c:f>'AW-PS2'!$Q$9</c:f>
              <c:strCache>
                <c:ptCount val="1"/>
                <c:pt idx="0">
                  <c:v>Average</c:v>
                </c:pt>
              </c:strCache>
            </c:strRef>
          </c:tx>
          <c:spPr>
            <a:ln>
              <a:solidFill>
                <a:srgbClr val="98A4AE"/>
              </a:solidFill>
            </a:ln>
          </c:spPr>
          <c:marker>
            <c:symbol val="none"/>
          </c:marker>
          <c:cat>
            <c:strLit>
              <c:ptCount val="1"/>
            </c:strLit>
          </c:cat>
          <c:val>
            <c:numRef>
              <c:f>'AW-PS2'!$Q$10:$Q$23</c:f>
              <c:numCache>
                <c:formatCode>0.000</c:formatCode>
                <c:ptCount val="14"/>
                <c:pt idx="0">
                  <c:v>7.0000000000000001E-3</c:v>
                </c:pt>
                <c:pt idx="1">
                  <c:v>7.0000000000000001E-3</c:v>
                </c:pt>
                <c:pt idx="2">
                  <c:v>2.5999999999999999E-2</c:v>
                </c:pt>
                <c:pt idx="3">
                  <c:v>7.0000000000000001E-3</c:v>
                </c:pt>
                <c:pt idx="4">
                  <c:v>4.0000000000000001E-3</c:v>
                </c:pt>
                <c:pt idx="5">
                  <c:v>0.02</c:v>
                </c:pt>
                <c:pt idx="6">
                  <c:v>2.7E-2</c:v>
                </c:pt>
                <c:pt idx="7">
                  <c:v>7.0000000000000001E-3</c:v>
                </c:pt>
                <c:pt idx="8">
                  <c:v>1.9E-2</c:v>
                </c:pt>
                <c:pt idx="9">
                  <c:v>1.7000000000000001E-2</c:v>
                </c:pt>
                <c:pt idx="10">
                  <c:v>1.2999999999999999E-2</c:v>
                </c:pt>
                <c:pt idx="11">
                  <c:v>2.8000000000000001E-2</c:v>
                </c:pt>
                <c:pt idx="12">
                  <c:v>8.0000000000000002E-3</c:v>
                </c:pt>
                <c:pt idx="13">
                  <c:v>1.2999999999999999E-2</c:v>
                </c:pt>
              </c:numCache>
            </c:numRef>
          </c:val>
          <c:smooth val="0"/>
          <c:extLst>
            <c:ext xmlns:c16="http://schemas.microsoft.com/office/drawing/2014/chart" uri="{C3380CC4-5D6E-409C-BE32-E72D297353CC}">
              <c16:uniqueId val="{00000002-D15B-4AF2-A1B5-AF5FB05A4969}"/>
            </c:ext>
          </c:extLst>
        </c:ser>
        <c:dLbls>
          <c:showLegendKey val="0"/>
          <c:showVal val="0"/>
          <c:showCatName val="0"/>
          <c:showSerName val="0"/>
          <c:showPercent val="0"/>
          <c:showBubbleSize val="0"/>
        </c:dLbls>
        <c:marker val="1"/>
        <c:smooth val="0"/>
        <c:axId val="919434968"/>
        <c:axId val="1"/>
      </c:lineChart>
      <c:catAx>
        <c:axId val="91943496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00" sourceLinked="1"/>
        <c:majorTickMark val="out"/>
        <c:minorTickMark val="none"/>
        <c:tickLblPos val="nextTo"/>
        <c:spPr>
          <a:ln>
            <a:noFill/>
          </a:ln>
        </c:spPr>
        <c:txPr>
          <a:bodyPr/>
          <a:lstStyle/>
          <a:p>
            <a:pPr>
              <a:defRPr>
                <a:solidFill>
                  <a:schemeClr val="bg1">
                    <a:lumMod val="50000"/>
                  </a:schemeClr>
                </a:solidFill>
              </a:defRPr>
            </a:pPr>
            <a:endParaRPr lang="en-US"/>
          </a:p>
        </c:txPr>
        <c:crossAx val="919434968"/>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Insoluble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68435620064E-2"/>
          <c:y val="2.0240197248071263E-2"/>
        </c:manualLayout>
      </c:layout>
      <c:overlay val="0"/>
    </c:title>
    <c:autoTitleDeleted val="0"/>
    <c:plotArea>
      <c:layout>
        <c:manualLayout>
          <c:layoutTarget val="inner"/>
          <c:xMode val="edge"/>
          <c:yMode val="edge"/>
          <c:x val="2.4925341073534522E-2"/>
          <c:y val="0.14869102966383185"/>
          <c:w val="0.95170837556196564"/>
          <c:h val="0.60521665726062324"/>
        </c:manualLayout>
      </c:layout>
      <c:barChart>
        <c:barDir val="col"/>
        <c:grouping val="clustered"/>
        <c:varyColors val="0"/>
        <c:ser>
          <c:idx val="0"/>
          <c:order val="0"/>
          <c:tx>
            <c:strRef>
              <c:f>'Air W-DD1'!$H$9</c:f>
              <c:strCache>
                <c:ptCount val="1"/>
                <c:pt idx="0">
                  <c:v>Insoluble Solids (g/m2/month)</c:v>
                </c:pt>
              </c:strCache>
            </c:strRef>
          </c:tx>
          <c:spPr>
            <a:solidFill>
              <a:schemeClr val="tx1"/>
            </a:solidFill>
          </c:spPr>
          <c:invertIfNegative val="0"/>
          <c:cat>
            <c:numRef>
              <c:f>'Air W-DD1'!$B$10:$B$112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W-DD1'!$H$10:$H$112</c:f>
              <c:numCache>
                <c:formatCode>General</c:formatCode>
                <c:ptCount val="103"/>
                <c:pt idx="0">
                  <c:v>9.6</c:v>
                </c:pt>
                <c:pt idx="1">
                  <c:v>1.4</c:v>
                </c:pt>
                <c:pt idx="2">
                  <c:v>2</c:v>
                </c:pt>
                <c:pt idx="3">
                  <c:v>0.4</c:v>
                </c:pt>
                <c:pt idx="4">
                  <c:v>0</c:v>
                </c:pt>
                <c:pt idx="5">
                  <c:v>2.6</c:v>
                </c:pt>
                <c:pt idx="6">
                  <c:v>0</c:v>
                </c:pt>
                <c:pt idx="7">
                  <c:v>1.7</c:v>
                </c:pt>
                <c:pt idx="8">
                  <c:v>1.7</c:v>
                </c:pt>
                <c:pt idx="9">
                  <c:v>1.6</c:v>
                </c:pt>
                <c:pt idx="10">
                  <c:v>2.5</c:v>
                </c:pt>
                <c:pt idx="11">
                  <c:v>1.7</c:v>
                </c:pt>
                <c:pt idx="12">
                  <c:v>0.7</c:v>
                </c:pt>
                <c:pt idx="13">
                  <c:v>1.3</c:v>
                </c:pt>
                <c:pt idx="14">
                  <c:v>2.2000000000000002</c:v>
                </c:pt>
                <c:pt idx="15">
                  <c:v>2.2000000000000002</c:v>
                </c:pt>
                <c:pt idx="16">
                  <c:v>3.7</c:v>
                </c:pt>
                <c:pt idx="17">
                  <c:v>3.3</c:v>
                </c:pt>
                <c:pt idx="18">
                  <c:v>3.7</c:v>
                </c:pt>
                <c:pt idx="19">
                  <c:v>3.5</c:v>
                </c:pt>
                <c:pt idx="20">
                  <c:v>2.9</c:v>
                </c:pt>
                <c:pt idx="21">
                  <c:v>1.7</c:v>
                </c:pt>
                <c:pt idx="22">
                  <c:v>3.2</c:v>
                </c:pt>
                <c:pt idx="23">
                  <c:v>3.2</c:v>
                </c:pt>
                <c:pt idx="24">
                  <c:v>1.9</c:v>
                </c:pt>
                <c:pt idx="25">
                  <c:v>3</c:v>
                </c:pt>
                <c:pt idx="26">
                  <c:v>2</c:v>
                </c:pt>
                <c:pt idx="27">
                  <c:v>3.1</c:v>
                </c:pt>
                <c:pt idx="28">
                  <c:v>3.3</c:v>
                </c:pt>
                <c:pt idx="29">
                  <c:v>3</c:v>
                </c:pt>
                <c:pt idx="30">
                  <c:v>2.6</c:v>
                </c:pt>
                <c:pt idx="31">
                  <c:v>4.4000000000000004</c:v>
                </c:pt>
                <c:pt idx="32">
                  <c:v>3</c:v>
                </c:pt>
                <c:pt idx="33">
                  <c:v>4.0999999999999996</c:v>
                </c:pt>
                <c:pt idx="34">
                  <c:v>1.7</c:v>
                </c:pt>
                <c:pt idx="35">
                  <c:v>4.5999999999999996</c:v>
                </c:pt>
                <c:pt idx="36">
                  <c:v>3.3</c:v>
                </c:pt>
                <c:pt idx="37">
                  <c:v>1.4</c:v>
                </c:pt>
                <c:pt idx="38">
                  <c:v>2.4</c:v>
                </c:pt>
                <c:pt idx="39">
                  <c:v>2.7</c:v>
                </c:pt>
                <c:pt idx="40">
                  <c:v>2.2999999999999998</c:v>
                </c:pt>
                <c:pt idx="41">
                  <c:v>2.2999999999999998</c:v>
                </c:pt>
                <c:pt idx="42">
                  <c:v>2</c:v>
                </c:pt>
                <c:pt idx="43">
                  <c:v>1.7</c:v>
                </c:pt>
                <c:pt idx="44">
                  <c:v>3.3</c:v>
                </c:pt>
                <c:pt idx="45">
                  <c:v>3.6</c:v>
                </c:pt>
                <c:pt idx="46">
                  <c:v>1.5</c:v>
                </c:pt>
                <c:pt idx="47">
                  <c:v>0.8</c:v>
                </c:pt>
                <c:pt idx="48">
                  <c:v>2.4</c:v>
                </c:pt>
                <c:pt idx="49">
                  <c:v>2.9</c:v>
                </c:pt>
                <c:pt idx="50">
                  <c:v>1.7</c:v>
                </c:pt>
                <c:pt idx="51">
                  <c:v>1.3</c:v>
                </c:pt>
                <c:pt idx="52">
                  <c:v>1.2</c:v>
                </c:pt>
                <c:pt idx="53">
                  <c:v>1.5</c:v>
                </c:pt>
                <c:pt idx="54">
                  <c:v>1.6</c:v>
                </c:pt>
                <c:pt idx="55">
                  <c:v>2.9</c:v>
                </c:pt>
                <c:pt idx="56">
                  <c:v>2.2000000000000002</c:v>
                </c:pt>
                <c:pt idx="57">
                  <c:v>3.1</c:v>
                </c:pt>
                <c:pt idx="58">
                  <c:v>1.6</c:v>
                </c:pt>
                <c:pt idx="59">
                  <c:v>1.5</c:v>
                </c:pt>
                <c:pt idx="60">
                  <c:v>0.8</c:v>
                </c:pt>
                <c:pt idx="61">
                  <c:v>0.5</c:v>
                </c:pt>
                <c:pt idx="62">
                  <c:v>0.5</c:v>
                </c:pt>
                <c:pt idx="63">
                  <c:v>1.2</c:v>
                </c:pt>
                <c:pt idx="64">
                  <c:v>0.9</c:v>
                </c:pt>
                <c:pt idx="65">
                  <c:v>1.3</c:v>
                </c:pt>
                <c:pt idx="66">
                  <c:v>1.1000000000000001</c:v>
                </c:pt>
                <c:pt idx="67">
                  <c:v>1.4</c:v>
                </c:pt>
                <c:pt idx="68">
                  <c:v>1.4</c:v>
                </c:pt>
                <c:pt idx="69">
                  <c:v>1.9</c:v>
                </c:pt>
                <c:pt idx="70">
                  <c:v>0.6</c:v>
                </c:pt>
                <c:pt idx="71">
                  <c:v>2.5</c:v>
                </c:pt>
                <c:pt idx="72">
                  <c:v>1.9</c:v>
                </c:pt>
                <c:pt idx="73">
                  <c:v>1.7</c:v>
                </c:pt>
                <c:pt idx="74">
                  <c:v>1.7</c:v>
                </c:pt>
                <c:pt idx="75">
                  <c:v>3.9</c:v>
                </c:pt>
                <c:pt idx="76">
                  <c:v>5.2</c:v>
                </c:pt>
                <c:pt idx="77">
                  <c:v>2.4</c:v>
                </c:pt>
                <c:pt idx="78">
                  <c:v>3.2</c:v>
                </c:pt>
                <c:pt idx="79">
                  <c:v>3.3</c:v>
                </c:pt>
                <c:pt idx="80">
                  <c:v>2</c:v>
                </c:pt>
                <c:pt idx="81">
                  <c:v>1.5</c:v>
                </c:pt>
                <c:pt idx="82">
                  <c:v>1.5</c:v>
                </c:pt>
                <c:pt idx="83">
                  <c:v>2.5</c:v>
                </c:pt>
                <c:pt idx="84">
                  <c:v>1.5</c:v>
                </c:pt>
                <c:pt idx="85">
                  <c:v>1.5</c:v>
                </c:pt>
                <c:pt idx="86">
                  <c:v>1.9</c:v>
                </c:pt>
                <c:pt idx="87">
                  <c:v>2.5</c:v>
                </c:pt>
                <c:pt idx="88">
                  <c:v>5.4</c:v>
                </c:pt>
                <c:pt idx="89">
                  <c:v>3</c:v>
                </c:pt>
                <c:pt idx="90">
                  <c:v>9.1</c:v>
                </c:pt>
                <c:pt idx="91">
                  <c:v>3.1</c:v>
                </c:pt>
                <c:pt idx="92">
                  <c:v>3.4</c:v>
                </c:pt>
                <c:pt idx="93">
                  <c:v>1.5</c:v>
                </c:pt>
                <c:pt idx="94">
                  <c:v>1.6</c:v>
                </c:pt>
                <c:pt idx="95">
                  <c:v>1.1000000000000001</c:v>
                </c:pt>
                <c:pt idx="96">
                  <c:v>1.5</c:v>
                </c:pt>
                <c:pt idx="97">
                  <c:v>1.4</c:v>
                </c:pt>
                <c:pt idx="98">
                  <c:v>2.2000000000000002</c:v>
                </c:pt>
                <c:pt idx="99">
                  <c:v>1.9</c:v>
                </c:pt>
                <c:pt idx="100">
                  <c:v>2.6</c:v>
                </c:pt>
                <c:pt idx="101">
                  <c:v>2</c:v>
                </c:pt>
                <c:pt idx="102">
                  <c:v>2.2000000000000002</c:v>
                </c:pt>
              </c:numCache>
            </c:numRef>
          </c:val>
          <c:extLst>
            <c:ext xmlns:c16="http://schemas.microsoft.com/office/drawing/2014/chart" uri="{C3380CC4-5D6E-409C-BE32-E72D297353CC}">
              <c16:uniqueId val="{00000000-22D3-4B2D-9288-A38C5F33C2C1}"/>
            </c:ext>
          </c:extLst>
        </c:ser>
        <c:dLbls>
          <c:showLegendKey val="0"/>
          <c:showVal val="0"/>
          <c:showCatName val="0"/>
          <c:showSerName val="0"/>
          <c:showPercent val="0"/>
          <c:showBubbleSize val="0"/>
        </c:dLbls>
        <c:gapWidth val="150"/>
        <c:axId val="917883632"/>
        <c:axId val="1"/>
      </c:barChart>
      <c:lineChart>
        <c:grouping val="standard"/>
        <c:varyColors val="0"/>
        <c:ser>
          <c:idx val="1"/>
          <c:order val="1"/>
          <c:tx>
            <c:strRef>
              <c:f>'Air W-DD1'!$I$9</c:f>
              <c:strCache>
                <c:ptCount val="1"/>
                <c:pt idx="0">
                  <c:v>Annual Average (Insoluble Solids)</c:v>
                </c:pt>
              </c:strCache>
            </c:strRef>
          </c:tx>
          <c:marker>
            <c:symbol val="none"/>
          </c:marker>
          <c:cat>
            <c:numRef>
              <c:f>'Air W-DD1'!$B$10:$B$112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W-DD1'!$I$10:$I$112</c:f>
              <c:numCache>
                <c:formatCode>General</c:formatCode>
                <c:ptCount val="103"/>
                <c:pt idx="0">
                  <c:v>0</c:v>
                </c:pt>
                <c:pt idx="1">
                  <c:v>0</c:v>
                </c:pt>
                <c:pt idx="2">
                  <c:v>0</c:v>
                </c:pt>
                <c:pt idx="3">
                  <c:v>0</c:v>
                </c:pt>
                <c:pt idx="4">
                  <c:v>0</c:v>
                </c:pt>
                <c:pt idx="5">
                  <c:v>0</c:v>
                </c:pt>
                <c:pt idx="6">
                  <c:v>0</c:v>
                </c:pt>
                <c:pt idx="7">
                  <c:v>0</c:v>
                </c:pt>
                <c:pt idx="8">
                  <c:v>0</c:v>
                </c:pt>
                <c:pt idx="9">
                  <c:v>0</c:v>
                </c:pt>
                <c:pt idx="10">
                  <c:v>0</c:v>
                </c:pt>
                <c:pt idx="11" formatCode="0.0">
                  <c:v>2.52</c:v>
                </c:pt>
                <c:pt idx="12" formatCode="0.0">
                  <c:v>1.6299999999999997</c:v>
                </c:pt>
                <c:pt idx="13" formatCode="0.0">
                  <c:v>1.6199999999999999</c:v>
                </c:pt>
                <c:pt idx="14" formatCode="0.0">
                  <c:v>1.64</c:v>
                </c:pt>
                <c:pt idx="15" formatCode="0.0">
                  <c:v>1.8199999999999998</c:v>
                </c:pt>
                <c:pt idx="16" formatCode="0.0">
                  <c:v>1.9909090909090907</c:v>
                </c:pt>
                <c:pt idx="17" formatCode="0.0">
                  <c:v>2.0545454545454542</c:v>
                </c:pt>
                <c:pt idx="18" formatCode="0.0">
                  <c:v>2.1916666666666664</c:v>
                </c:pt>
                <c:pt idx="19" formatCode="0.0">
                  <c:v>2.3416666666666663</c:v>
                </c:pt>
                <c:pt idx="20" formatCode="0.0">
                  <c:v>2.4416666666666664</c:v>
                </c:pt>
                <c:pt idx="21" formatCode="0.0">
                  <c:v>2.4499999999999997</c:v>
                </c:pt>
                <c:pt idx="22" formatCode="0.0">
                  <c:v>2.5083333333333333</c:v>
                </c:pt>
                <c:pt idx="23" formatCode="0.0">
                  <c:v>2.6333333333333333</c:v>
                </c:pt>
                <c:pt idx="24" formatCode="0.0">
                  <c:v>2.7333333333333329</c:v>
                </c:pt>
                <c:pt idx="25" formatCode="0.0">
                  <c:v>2.875</c:v>
                </c:pt>
                <c:pt idx="26" formatCode="0.0">
                  <c:v>2.8583333333333329</c:v>
                </c:pt>
                <c:pt idx="27" formatCode="0.0">
                  <c:v>2.9333333333333331</c:v>
                </c:pt>
                <c:pt idx="28" formatCode="0.0">
                  <c:v>2.9</c:v>
                </c:pt>
                <c:pt idx="29" formatCode="0.0">
                  <c:v>2.875</c:v>
                </c:pt>
                <c:pt idx="30" formatCode="0.0">
                  <c:v>2.7833333333333332</c:v>
                </c:pt>
                <c:pt idx="31" formatCode="0.0">
                  <c:v>2.8583333333333338</c:v>
                </c:pt>
                <c:pt idx="32" formatCode="0.0">
                  <c:v>2.8666666666666671</c:v>
                </c:pt>
                <c:pt idx="33" formatCode="0.0">
                  <c:v>3.0666666666666669</c:v>
                </c:pt>
                <c:pt idx="34" formatCode="0.0">
                  <c:v>2.9416666666666669</c:v>
                </c:pt>
                <c:pt idx="35" formatCode="0.0">
                  <c:v>3.058333333333334</c:v>
                </c:pt>
                <c:pt idx="36" formatCode="0.0">
                  <c:v>3.1749999999999994</c:v>
                </c:pt>
                <c:pt idx="37" formatCode="0.0">
                  <c:v>3.0416666666666661</c:v>
                </c:pt>
                <c:pt idx="38" formatCode="0.0">
                  <c:v>3.0749999999999993</c:v>
                </c:pt>
                <c:pt idx="39" formatCode="0.0">
                  <c:v>3.0416666666666665</c:v>
                </c:pt>
                <c:pt idx="40" formatCode="0.0">
                  <c:v>2.9583333333333326</c:v>
                </c:pt>
                <c:pt idx="41" formatCode="0.0">
                  <c:v>2.899999999999999</c:v>
                </c:pt>
                <c:pt idx="42" formatCode="0.0">
                  <c:v>2.8499999999999996</c:v>
                </c:pt>
                <c:pt idx="43" formatCode="0.0">
                  <c:v>2.6249999999999996</c:v>
                </c:pt>
                <c:pt idx="44" formatCode="0.0">
                  <c:v>2.65</c:v>
                </c:pt>
                <c:pt idx="45" formatCode="0.0">
                  <c:v>2.6083333333333338</c:v>
                </c:pt>
                <c:pt idx="46" formatCode="0.0">
                  <c:v>2.5916666666666668</c:v>
                </c:pt>
                <c:pt idx="47" formatCode="0.0">
                  <c:v>2.2750000000000004</c:v>
                </c:pt>
                <c:pt idx="48" formatCode="0.0">
                  <c:v>2.2000000000000002</c:v>
                </c:pt>
                <c:pt idx="49" formatCode="0.0">
                  <c:v>2.3249999999999997</c:v>
                </c:pt>
                <c:pt idx="50" formatCode="0.0">
                  <c:v>2.2666666666666666</c:v>
                </c:pt>
                <c:pt idx="51" formatCode="0.0">
                  <c:v>2.1499999999999995</c:v>
                </c:pt>
                <c:pt idx="52" formatCode="0.0">
                  <c:v>2.0583333333333331</c:v>
                </c:pt>
                <c:pt idx="53" formatCode="0.0">
                  <c:v>1.9916666666666665</c:v>
                </c:pt>
                <c:pt idx="54" formatCode="0.0">
                  <c:v>1.9583333333333333</c:v>
                </c:pt>
                <c:pt idx="55" formatCode="0.0">
                  <c:v>2.0583333333333336</c:v>
                </c:pt>
                <c:pt idx="56" formatCode="0.0">
                  <c:v>1.9666666666666666</c:v>
                </c:pt>
                <c:pt idx="57" formatCode="0.0">
                  <c:v>1.9249999999999998</c:v>
                </c:pt>
                <c:pt idx="58" formatCode="0.0">
                  <c:v>1.9333333333333333</c:v>
                </c:pt>
                <c:pt idx="59" formatCode="0.0">
                  <c:v>1.9916666666666669</c:v>
                </c:pt>
                <c:pt idx="60" formatCode="0.0">
                  <c:v>1.8583333333333336</c:v>
                </c:pt>
                <c:pt idx="61" formatCode="0.0">
                  <c:v>1.6583333333333334</c:v>
                </c:pt>
                <c:pt idx="62" formatCode="0.0">
                  <c:v>1.5583333333333333</c:v>
                </c:pt>
                <c:pt idx="63" formatCode="0.0">
                  <c:v>1.55</c:v>
                </c:pt>
                <c:pt idx="64" formatCode="0.0">
                  <c:v>1.5249999999999997</c:v>
                </c:pt>
                <c:pt idx="65" formatCode="0.0">
                  <c:v>1.5083333333333335</c:v>
                </c:pt>
                <c:pt idx="66" formatCode="0.0">
                  <c:v>1.4666666666666668</c:v>
                </c:pt>
                <c:pt idx="67" formatCode="0.0">
                  <c:v>1.3416666666666668</c:v>
                </c:pt>
                <c:pt idx="68" formatCode="0.0">
                  <c:v>1.2750000000000001</c:v>
                </c:pt>
                <c:pt idx="69" formatCode="0.0">
                  <c:v>1.175</c:v>
                </c:pt>
                <c:pt idx="70" formatCode="0.0">
                  <c:v>1.0916666666666668</c:v>
                </c:pt>
                <c:pt idx="71" formatCode="0.0">
                  <c:v>1.175</c:v>
                </c:pt>
                <c:pt idx="72" formatCode="0.0">
                  <c:v>1.2666666666666668</c:v>
                </c:pt>
                <c:pt idx="73" formatCode="0.0">
                  <c:v>1.3666666666666669</c:v>
                </c:pt>
                <c:pt idx="74" formatCode="0.0">
                  <c:v>1.4666666666666668</c:v>
                </c:pt>
                <c:pt idx="75" formatCode="0.0">
                  <c:v>1.6916666666666664</c:v>
                </c:pt>
                <c:pt idx="76" formatCode="0.0">
                  <c:v>2.0499999999999998</c:v>
                </c:pt>
                <c:pt idx="77" formatCode="0.0">
                  <c:v>2.1416666666666662</c:v>
                </c:pt>
                <c:pt idx="78" formatCode="0.0">
                  <c:v>2.316666666666666</c:v>
                </c:pt>
                <c:pt idx="79" formatCode="0.0">
                  <c:v>2.4750000000000001</c:v>
                </c:pt>
                <c:pt idx="80" formatCode="0.0">
                  <c:v>2.5249999999999999</c:v>
                </c:pt>
                <c:pt idx="81" formatCode="0.0">
                  <c:v>2.4916666666666667</c:v>
                </c:pt>
                <c:pt idx="82" formatCode="0.0">
                  <c:v>2.5666666666666669</c:v>
                </c:pt>
                <c:pt idx="83" formatCode="0.0">
                  <c:v>2.5666666666666664</c:v>
                </c:pt>
                <c:pt idx="84" formatCode="0.0">
                  <c:v>2.5333333333333337</c:v>
                </c:pt>
                <c:pt idx="85" formatCode="0.0">
                  <c:v>2.5166666666666671</c:v>
                </c:pt>
                <c:pt idx="86" formatCode="0.0">
                  <c:v>2.5333333333333332</c:v>
                </c:pt>
                <c:pt idx="87" formatCode="0.0">
                  <c:v>2.4166666666666665</c:v>
                </c:pt>
                <c:pt idx="88" formatCode="0.0">
                  <c:v>2.4333333333333331</c:v>
                </c:pt>
                <c:pt idx="89" formatCode="0.0">
                  <c:v>2.4833333333333329</c:v>
                </c:pt>
                <c:pt idx="90" formatCode="0.0">
                  <c:v>2.9750000000000001</c:v>
                </c:pt>
                <c:pt idx="91" formatCode="0.0">
                  <c:v>2.9583333333333335</c:v>
                </c:pt>
                <c:pt idx="92" formatCode="0.0">
                  <c:v>3.0749999999999997</c:v>
                </c:pt>
                <c:pt idx="93" formatCode="0.0">
                  <c:v>3.0749999999999997</c:v>
                </c:pt>
                <c:pt idx="94" formatCode="0.0">
                  <c:v>3.0833333333333335</c:v>
                </c:pt>
                <c:pt idx="95" formatCode="0.0">
                  <c:v>2.9666666666666668</c:v>
                </c:pt>
                <c:pt idx="96" formatCode="0.0">
                  <c:v>2.9666666666666668</c:v>
                </c:pt>
                <c:pt idx="97" formatCode="0.0">
                  <c:v>2.9583333333333335</c:v>
                </c:pt>
                <c:pt idx="98" formatCode="0.0">
                  <c:v>2.9833333333333338</c:v>
                </c:pt>
                <c:pt idx="99" formatCode="0.0">
                  <c:v>2.9333333333333336</c:v>
                </c:pt>
                <c:pt idx="100" formatCode="0.0">
                  <c:v>2.6999999999999997</c:v>
                </c:pt>
                <c:pt idx="101" formatCode="0.0">
                  <c:v>2.6166666666666667</c:v>
                </c:pt>
                <c:pt idx="102" formatCode="0.0">
                  <c:v>2.0416666666666665</c:v>
                </c:pt>
              </c:numCache>
            </c:numRef>
          </c:val>
          <c:smooth val="0"/>
          <c:extLst>
            <c:ext xmlns:c16="http://schemas.microsoft.com/office/drawing/2014/chart" uri="{C3380CC4-5D6E-409C-BE32-E72D297353CC}">
              <c16:uniqueId val="{00000001-22D3-4B2D-9288-A38C5F33C2C1}"/>
            </c:ext>
          </c:extLst>
        </c:ser>
        <c:ser>
          <c:idx val="2"/>
          <c:order val="2"/>
          <c:tx>
            <c:strRef>
              <c:f>'Air W-DD1'!$J$9</c:f>
              <c:strCache>
                <c:ptCount val="1"/>
                <c:pt idx="0">
                  <c:v>Amenity Goal</c:v>
                </c:pt>
              </c:strCache>
            </c:strRef>
          </c:tx>
          <c:spPr>
            <a:ln>
              <a:solidFill>
                <a:srgbClr val="98A4AE"/>
              </a:solidFill>
            </a:ln>
          </c:spPr>
          <c:marker>
            <c:symbol val="none"/>
          </c:marker>
          <c:cat>
            <c:numRef>
              <c:f>'Air W-DD1'!$B$10:$B$112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W-DD1'!$J$10:$J$112</c:f>
              <c:numCache>
                <c:formatCode>General</c:formatCode>
                <c:ptCount val="10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numCache>
            </c:numRef>
          </c:val>
          <c:smooth val="0"/>
          <c:extLst>
            <c:ext xmlns:c16="http://schemas.microsoft.com/office/drawing/2014/chart" uri="{C3380CC4-5D6E-409C-BE32-E72D297353CC}">
              <c16:uniqueId val="{00000002-22D3-4B2D-9288-A38C5F33C2C1}"/>
            </c:ext>
          </c:extLst>
        </c:ser>
        <c:dLbls>
          <c:showLegendKey val="0"/>
          <c:showVal val="0"/>
          <c:showCatName val="0"/>
          <c:showSerName val="0"/>
          <c:showPercent val="0"/>
          <c:showBubbleSize val="0"/>
        </c:dLbls>
        <c:marker val="1"/>
        <c:smooth val="0"/>
        <c:axId val="917883632"/>
        <c:axId val="1"/>
      </c:lineChart>
      <c:catAx>
        <c:axId val="91788363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7883632"/>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Combustible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698227857994E-2"/>
          <c:y val="2.0240197248071263E-2"/>
        </c:manualLayout>
      </c:layout>
      <c:overlay val="0"/>
    </c:title>
    <c:autoTitleDeleted val="0"/>
    <c:plotArea>
      <c:layout/>
      <c:barChart>
        <c:barDir val="col"/>
        <c:grouping val="clustered"/>
        <c:varyColors val="0"/>
        <c:ser>
          <c:idx val="0"/>
          <c:order val="0"/>
          <c:tx>
            <c:strRef>
              <c:f>'Air W-DD1'!$G$9</c:f>
              <c:strCache>
                <c:ptCount val="1"/>
                <c:pt idx="0">
                  <c:v>Combustible Solids (g/m2/month)</c:v>
                </c:pt>
              </c:strCache>
            </c:strRef>
          </c:tx>
          <c:spPr>
            <a:solidFill>
              <a:schemeClr val="tx1"/>
            </a:solidFill>
          </c:spPr>
          <c:invertIfNegative val="0"/>
          <c:cat>
            <c:numRef>
              <c:f>'Air W-DD1'!$B$10:$B$112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W-DD1'!$G$10:$G$112</c:f>
              <c:numCache>
                <c:formatCode>General</c:formatCode>
                <c:ptCount val="103"/>
                <c:pt idx="0">
                  <c:v>9</c:v>
                </c:pt>
                <c:pt idx="1">
                  <c:v>0.9</c:v>
                </c:pt>
                <c:pt idx="2">
                  <c:v>1.1000000000000001</c:v>
                </c:pt>
                <c:pt idx="3">
                  <c:v>0.2</c:v>
                </c:pt>
                <c:pt idx="4">
                  <c:v>0</c:v>
                </c:pt>
                <c:pt idx="5">
                  <c:v>1.9</c:v>
                </c:pt>
                <c:pt idx="6">
                  <c:v>0</c:v>
                </c:pt>
                <c:pt idx="7">
                  <c:v>1.2</c:v>
                </c:pt>
                <c:pt idx="8">
                  <c:v>1.2</c:v>
                </c:pt>
                <c:pt idx="9">
                  <c:v>1</c:v>
                </c:pt>
                <c:pt idx="10">
                  <c:v>1.6</c:v>
                </c:pt>
                <c:pt idx="11">
                  <c:v>1.1000000000000001</c:v>
                </c:pt>
                <c:pt idx="12">
                  <c:v>0.6</c:v>
                </c:pt>
                <c:pt idx="13">
                  <c:v>0.7</c:v>
                </c:pt>
                <c:pt idx="14">
                  <c:v>1</c:v>
                </c:pt>
                <c:pt idx="15">
                  <c:v>1</c:v>
                </c:pt>
                <c:pt idx="16">
                  <c:v>1.9</c:v>
                </c:pt>
                <c:pt idx="17">
                  <c:v>1.6</c:v>
                </c:pt>
                <c:pt idx="18">
                  <c:v>2</c:v>
                </c:pt>
                <c:pt idx="19">
                  <c:v>1.4</c:v>
                </c:pt>
                <c:pt idx="20">
                  <c:v>1.4</c:v>
                </c:pt>
                <c:pt idx="21">
                  <c:v>0.9</c:v>
                </c:pt>
                <c:pt idx="22">
                  <c:v>1.7</c:v>
                </c:pt>
                <c:pt idx="23">
                  <c:v>1.9</c:v>
                </c:pt>
                <c:pt idx="24">
                  <c:v>1</c:v>
                </c:pt>
                <c:pt idx="25">
                  <c:v>1.7</c:v>
                </c:pt>
                <c:pt idx="26">
                  <c:v>1.2</c:v>
                </c:pt>
                <c:pt idx="27">
                  <c:v>1.2</c:v>
                </c:pt>
                <c:pt idx="28">
                  <c:v>1.7</c:v>
                </c:pt>
                <c:pt idx="29">
                  <c:v>1.4</c:v>
                </c:pt>
                <c:pt idx="30">
                  <c:v>1.4</c:v>
                </c:pt>
                <c:pt idx="31">
                  <c:v>2.2999999999999998</c:v>
                </c:pt>
                <c:pt idx="32">
                  <c:v>1.6</c:v>
                </c:pt>
                <c:pt idx="33">
                  <c:v>2.2999999999999998</c:v>
                </c:pt>
                <c:pt idx="34">
                  <c:v>0.9</c:v>
                </c:pt>
                <c:pt idx="35">
                  <c:v>2.7</c:v>
                </c:pt>
                <c:pt idx="36">
                  <c:v>2</c:v>
                </c:pt>
                <c:pt idx="37">
                  <c:v>0.8</c:v>
                </c:pt>
                <c:pt idx="38">
                  <c:v>1.4</c:v>
                </c:pt>
                <c:pt idx="39">
                  <c:v>1.5</c:v>
                </c:pt>
                <c:pt idx="40">
                  <c:v>1.4</c:v>
                </c:pt>
                <c:pt idx="41">
                  <c:v>1.2</c:v>
                </c:pt>
                <c:pt idx="42">
                  <c:v>0.9</c:v>
                </c:pt>
                <c:pt idx="43">
                  <c:v>0.8</c:v>
                </c:pt>
                <c:pt idx="44">
                  <c:v>1.9</c:v>
                </c:pt>
                <c:pt idx="45">
                  <c:v>2</c:v>
                </c:pt>
                <c:pt idx="46">
                  <c:v>0.9</c:v>
                </c:pt>
                <c:pt idx="47">
                  <c:v>0.5</c:v>
                </c:pt>
                <c:pt idx="48">
                  <c:v>1.4</c:v>
                </c:pt>
                <c:pt idx="49">
                  <c:v>1.7</c:v>
                </c:pt>
                <c:pt idx="50">
                  <c:v>1.1000000000000001</c:v>
                </c:pt>
                <c:pt idx="51">
                  <c:v>0.7</c:v>
                </c:pt>
                <c:pt idx="52">
                  <c:v>0.5</c:v>
                </c:pt>
                <c:pt idx="53">
                  <c:v>0.9</c:v>
                </c:pt>
                <c:pt idx="54">
                  <c:v>0.8</c:v>
                </c:pt>
                <c:pt idx="55">
                  <c:v>1.6</c:v>
                </c:pt>
                <c:pt idx="56">
                  <c:v>1</c:v>
                </c:pt>
                <c:pt idx="57">
                  <c:v>1.7</c:v>
                </c:pt>
                <c:pt idx="58">
                  <c:v>1</c:v>
                </c:pt>
                <c:pt idx="59">
                  <c:v>0.9</c:v>
                </c:pt>
                <c:pt idx="60">
                  <c:v>0.4</c:v>
                </c:pt>
                <c:pt idx="61">
                  <c:v>0.2</c:v>
                </c:pt>
                <c:pt idx="62">
                  <c:v>0.2</c:v>
                </c:pt>
                <c:pt idx="63">
                  <c:v>0.5</c:v>
                </c:pt>
                <c:pt idx="64">
                  <c:v>0.5</c:v>
                </c:pt>
                <c:pt idx="65">
                  <c:v>0.7</c:v>
                </c:pt>
                <c:pt idx="66">
                  <c:v>0.7</c:v>
                </c:pt>
                <c:pt idx="67">
                  <c:v>0.7</c:v>
                </c:pt>
                <c:pt idx="68">
                  <c:v>0.6</c:v>
                </c:pt>
                <c:pt idx="69">
                  <c:v>1</c:v>
                </c:pt>
                <c:pt idx="70">
                  <c:v>0.4</c:v>
                </c:pt>
                <c:pt idx="71">
                  <c:v>1.3</c:v>
                </c:pt>
                <c:pt idx="72">
                  <c:v>1.1000000000000001</c:v>
                </c:pt>
                <c:pt idx="73">
                  <c:v>1</c:v>
                </c:pt>
                <c:pt idx="74">
                  <c:v>0.9</c:v>
                </c:pt>
                <c:pt idx="75">
                  <c:v>1.9</c:v>
                </c:pt>
                <c:pt idx="76">
                  <c:v>2.2999999999999998</c:v>
                </c:pt>
                <c:pt idx="77">
                  <c:v>1</c:v>
                </c:pt>
                <c:pt idx="78">
                  <c:v>1.6</c:v>
                </c:pt>
                <c:pt idx="79">
                  <c:v>1.3</c:v>
                </c:pt>
                <c:pt idx="80">
                  <c:v>0.8</c:v>
                </c:pt>
                <c:pt idx="81">
                  <c:v>0.8</c:v>
                </c:pt>
                <c:pt idx="82">
                  <c:v>0.9</c:v>
                </c:pt>
                <c:pt idx="83">
                  <c:v>1.6</c:v>
                </c:pt>
                <c:pt idx="84">
                  <c:v>0.9</c:v>
                </c:pt>
                <c:pt idx="85">
                  <c:v>1</c:v>
                </c:pt>
                <c:pt idx="86">
                  <c:v>1.1000000000000001</c:v>
                </c:pt>
                <c:pt idx="87">
                  <c:v>1.3</c:v>
                </c:pt>
                <c:pt idx="88">
                  <c:v>2.2999999999999998</c:v>
                </c:pt>
                <c:pt idx="89">
                  <c:v>1.6</c:v>
                </c:pt>
                <c:pt idx="90">
                  <c:v>2.2000000000000002</c:v>
                </c:pt>
                <c:pt idx="91">
                  <c:v>1.6</c:v>
                </c:pt>
                <c:pt idx="92">
                  <c:v>1.9</c:v>
                </c:pt>
                <c:pt idx="93">
                  <c:v>0.8</c:v>
                </c:pt>
                <c:pt idx="94">
                  <c:v>0.9</c:v>
                </c:pt>
                <c:pt idx="95">
                  <c:v>0.6</c:v>
                </c:pt>
                <c:pt idx="96">
                  <c:v>1</c:v>
                </c:pt>
                <c:pt idx="97">
                  <c:v>0.8</c:v>
                </c:pt>
                <c:pt idx="98">
                  <c:v>1.4</c:v>
                </c:pt>
                <c:pt idx="99">
                  <c:v>0.9</c:v>
                </c:pt>
                <c:pt idx="100">
                  <c:v>1.4</c:v>
                </c:pt>
                <c:pt idx="101">
                  <c:v>1</c:v>
                </c:pt>
                <c:pt idx="102">
                  <c:v>1.2</c:v>
                </c:pt>
              </c:numCache>
            </c:numRef>
          </c:val>
          <c:extLst>
            <c:ext xmlns:c16="http://schemas.microsoft.com/office/drawing/2014/chart" uri="{C3380CC4-5D6E-409C-BE32-E72D297353CC}">
              <c16:uniqueId val="{00000000-BED1-4555-9B39-59922EC1DE61}"/>
            </c:ext>
          </c:extLst>
        </c:ser>
        <c:dLbls>
          <c:showLegendKey val="0"/>
          <c:showVal val="0"/>
          <c:showCatName val="0"/>
          <c:showSerName val="0"/>
          <c:showPercent val="0"/>
          <c:showBubbleSize val="0"/>
        </c:dLbls>
        <c:gapWidth val="150"/>
        <c:axId val="917875760"/>
        <c:axId val="1"/>
      </c:barChart>
      <c:catAx>
        <c:axId val="91787576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7875760"/>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Ash</a:t>
            </a:r>
          </a:p>
        </c:rich>
      </c:tx>
      <c:layout>
        <c:manualLayout>
          <c:xMode val="edge"/>
          <c:yMode val="edge"/>
          <c:x val="1.4344665250177061E-2"/>
          <c:y val="2.0240253343646906E-2"/>
        </c:manualLayout>
      </c:layout>
      <c:overlay val="0"/>
    </c:title>
    <c:autoTitleDeleted val="0"/>
    <c:plotArea>
      <c:layout/>
      <c:barChart>
        <c:barDir val="col"/>
        <c:grouping val="clustered"/>
        <c:varyColors val="0"/>
        <c:ser>
          <c:idx val="0"/>
          <c:order val="0"/>
          <c:tx>
            <c:strRef>
              <c:f>'Air W-DD1'!$F$9</c:f>
              <c:strCache>
                <c:ptCount val="1"/>
                <c:pt idx="0">
                  <c:v>Ash
(g/m2/month)</c:v>
                </c:pt>
              </c:strCache>
            </c:strRef>
          </c:tx>
          <c:spPr>
            <a:solidFill>
              <a:schemeClr val="tx1"/>
            </a:solidFill>
          </c:spPr>
          <c:invertIfNegative val="0"/>
          <c:cat>
            <c:numRef>
              <c:f>'Air W-DD1'!$B$10:$B$112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W-DD1'!$F$10:$F$112</c:f>
              <c:numCache>
                <c:formatCode>General</c:formatCode>
                <c:ptCount val="103"/>
                <c:pt idx="0">
                  <c:v>0.6</c:v>
                </c:pt>
                <c:pt idx="1">
                  <c:v>0.5</c:v>
                </c:pt>
                <c:pt idx="2">
                  <c:v>0.9</c:v>
                </c:pt>
                <c:pt idx="3">
                  <c:v>0.2</c:v>
                </c:pt>
                <c:pt idx="4">
                  <c:v>0</c:v>
                </c:pt>
                <c:pt idx="5">
                  <c:v>0.7</c:v>
                </c:pt>
                <c:pt idx="6">
                  <c:v>0</c:v>
                </c:pt>
                <c:pt idx="7">
                  <c:v>0.5</c:v>
                </c:pt>
                <c:pt idx="8">
                  <c:v>0.5</c:v>
                </c:pt>
                <c:pt idx="9">
                  <c:v>0.6</c:v>
                </c:pt>
                <c:pt idx="10">
                  <c:v>0.9</c:v>
                </c:pt>
                <c:pt idx="11">
                  <c:v>0.6</c:v>
                </c:pt>
                <c:pt idx="12">
                  <c:v>0.1</c:v>
                </c:pt>
                <c:pt idx="13">
                  <c:v>0.6</c:v>
                </c:pt>
                <c:pt idx="14">
                  <c:v>1.2</c:v>
                </c:pt>
                <c:pt idx="15">
                  <c:v>1.2</c:v>
                </c:pt>
                <c:pt idx="16">
                  <c:v>1.8</c:v>
                </c:pt>
                <c:pt idx="17">
                  <c:v>1.7</c:v>
                </c:pt>
                <c:pt idx="18">
                  <c:v>1.7</c:v>
                </c:pt>
                <c:pt idx="19">
                  <c:v>2.1</c:v>
                </c:pt>
                <c:pt idx="20">
                  <c:v>1.5</c:v>
                </c:pt>
                <c:pt idx="21">
                  <c:v>0.8</c:v>
                </c:pt>
                <c:pt idx="22">
                  <c:v>1.5</c:v>
                </c:pt>
                <c:pt idx="23">
                  <c:v>1.3</c:v>
                </c:pt>
                <c:pt idx="24">
                  <c:v>0.9</c:v>
                </c:pt>
                <c:pt idx="25">
                  <c:v>1.3</c:v>
                </c:pt>
                <c:pt idx="26">
                  <c:v>0.8</c:v>
                </c:pt>
                <c:pt idx="27">
                  <c:v>1.9</c:v>
                </c:pt>
                <c:pt idx="28">
                  <c:v>1.6</c:v>
                </c:pt>
                <c:pt idx="29">
                  <c:v>1.6</c:v>
                </c:pt>
                <c:pt idx="30">
                  <c:v>1.2</c:v>
                </c:pt>
                <c:pt idx="31">
                  <c:v>2.1</c:v>
                </c:pt>
                <c:pt idx="32">
                  <c:v>1.4</c:v>
                </c:pt>
                <c:pt idx="33">
                  <c:v>1.8</c:v>
                </c:pt>
                <c:pt idx="34">
                  <c:v>0.8</c:v>
                </c:pt>
                <c:pt idx="35">
                  <c:v>1.9</c:v>
                </c:pt>
                <c:pt idx="36">
                  <c:v>1.3</c:v>
                </c:pt>
                <c:pt idx="37">
                  <c:v>0.6</c:v>
                </c:pt>
                <c:pt idx="38">
                  <c:v>1</c:v>
                </c:pt>
                <c:pt idx="39">
                  <c:v>1.2</c:v>
                </c:pt>
                <c:pt idx="40">
                  <c:v>0.9</c:v>
                </c:pt>
                <c:pt idx="41">
                  <c:v>1.1000000000000001</c:v>
                </c:pt>
                <c:pt idx="42">
                  <c:v>1.1000000000000001</c:v>
                </c:pt>
                <c:pt idx="43">
                  <c:v>0.9</c:v>
                </c:pt>
                <c:pt idx="44">
                  <c:v>1.4</c:v>
                </c:pt>
                <c:pt idx="45">
                  <c:v>1.6</c:v>
                </c:pt>
                <c:pt idx="46">
                  <c:v>0.6</c:v>
                </c:pt>
                <c:pt idx="47">
                  <c:v>0.3</c:v>
                </c:pt>
                <c:pt idx="48">
                  <c:v>1</c:v>
                </c:pt>
                <c:pt idx="49">
                  <c:v>1.2</c:v>
                </c:pt>
                <c:pt idx="50">
                  <c:v>0.6</c:v>
                </c:pt>
                <c:pt idx="51">
                  <c:v>0.6</c:v>
                </c:pt>
                <c:pt idx="52">
                  <c:v>0.7</c:v>
                </c:pt>
                <c:pt idx="53">
                  <c:v>0.6</c:v>
                </c:pt>
                <c:pt idx="54">
                  <c:v>0.8</c:v>
                </c:pt>
                <c:pt idx="55">
                  <c:v>1.3</c:v>
                </c:pt>
                <c:pt idx="56">
                  <c:v>1.2</c:v>
                </c:pt>
                <c:pt idx="57">
                  <c:v>1.4</c:v>
                </c:pt>
                <c:pt idx="58">
                  <c:v>0.6</c:v>
                </c:pt>
                <c:pt idx="59">
                  <c:v>0.6</c:v>
                </c:pt>
                <c:pt idx="60">
                  <c:v>0.4</c:v>
                </c:pt>
                <c:pt idx="61">
                  <c:v>0.3</c:v>
                </c:pt>
                <c:pt idx="62">
                  <c:v>0.3</c:v>
                </c:pt>
                <c:pt idx="63">
                  <c:v>0.7</c:v>
                </c:pt>
                <c:pt idx="64">
                  <c:v>0.4</c:v>
                </c:pt>
                <c:pt idx="65">
                  <c:v>0.6</c:v>
                </c:pt>
                <c:pt idx="66">
                  <c:v>0.4</c:v>
                </c:pt>
                <c:pt idx="67">
                  <c:v>0.7</c:v>
                </c:pt>
                <c:pt idx="68">
                  <c:v>0.8</c:v>
                </c:pt>
                <c:pt idx="69">
                  <c:v>0.9</c:v>
                </c:pt>
                <c:pt idx="70">
                  <c:v>0.2</c:v>
                </c:pt>
                <c:pt idx="71">
                  <c:v>1.2</c:v>
                </c:pt>
                <c:pt idx="72">
                  <c:v>0.8</c:v>
                </c:pt>
                <c:pt idx="73">
                  <c:v>0.7</c:v>
                </c:pt>
                <c:pt idx="74">
                  <c:v>0.8</c:v>
                </c:pt>
                <c:pt idx="75">
                  <c:v>2</c:v>
                </c:pt>
                <c:pt idx="76">
                  <c:v>2.9</c:v>
                </c:pt>
                <c:pt idx="77">
                  <c:v>1.4</c:v>
                </c:pt>
                <c:pt idx="78">
                  <c:v>1.6</c:v>
                </c:pt>
                <c:pt idx="79">
                  <c:v>2</c:v>
                </c:pt>
                <c:pt idx="80">
                  <c:v>1.2</c:v>
                </c:pt>
                <c:pt idx="81">
                  <c:v>0.7</c:v>
                </c:pt>
                <c:pt idx="82">
                  <c:v>0.6</c:v>
                </c:pt>
                <c:pt idx="83">
                  <c:v>0.9</c:v>
                </c:pt>
                <c:pt idx="84">
                  <c:v>0.6</c:v>
                </c:pt>
                <c:pt idx="85">
                  <c:v>0.5</c:v>
                </c:pt>
                <c:pt idx="86">
                  <c:v>0.8</c:v>
                </c:pt>
                <c:pt idx="87">
                  <c:v>1.2</c:v>
                </c:pt>
                <c:pt idx="88">
                  <c:v>3.1</c:v>
                </c:pt>
                <c:pt idx="89">
                  <c:v>1.4</c:v>
                </c:pt>
                <c:pt idx="90">
                  <c:v>6.9</c:v>
                </c:pt>
                <c:pt idx="91">
                  <c:v>1.5</c:v>
                </c:pt>
                <c:pt idx="92">
                  <c:v>1.5</c:v>
                </c:pt>
                <c:pt idx="93">
                  <c:v>0.7</c:v>
                </c:pt>
                <c:pt idx="94">
                  <c:v>0.7</c:v>
                </c:pt>
                <c:pt idx="95">
                  <c:v>0.5</c:v>
                </c:pt>
                <c:pt idx="96">
                  <c:v>0.5</c:v>
                </c:pt>
                <c:pt idx="97">
                  <c:v>0.6</c:v>
                </c:pt>
                <c:pt idx="98">
                  <c:v>0.8</c:v>
                </c:pt>
                <c:pt idx="99">
                  <c:v>1</c:v>
                </c:pt>
                <c:pt idx="100">
                  <c:v>1.2</c:v>
                </c:pt>
                <c:pt idx="101">
                  <c:v>1</c:v>
                </c:pt>
                <c:pt idx="102">
                  <c:v>1</c:v>
                </c:pt>
              </c:numCache>
            </c:numRef>
          </c:val>
          <c:extLst>
            <c:ext xmlns:c16="http://schemas.microsoft.com/office/drawing/2014/chart" uri="{C3380CC4-5D6E-409C-BE32-E72D297353CC}">
              <c16:uniqueId val="{00000000-38DA-4290-B979-0C1A53B95DCE}"/>
            </c:ext>
          </c:extLst>
        </c:ser>
        <c:dLbls>
          <c:showLegendKey val="0"/>
          <c:showVal val="0"/>
          <c:showCatName val="0"/>
          <c:showSerName val="0"/>
          <c:showPercent val="0"/>
          <c:showBubbleSize val="0"/>
        </c:dLbls>
        <c:gapWidth val="150"/>
        <c:axId val="523533760"/>
        <c:axId val="1"/>
      </c:barChart>
      <c:catAx>
        <c:axId val="52353376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3533760"/>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Total Results</a:t>
            </a:r>
          </a:p>
        </c:rich>
      </c:tx>
      <c:layout>
        <c:manualLayout>
          <c:xMode val="edge"/>
          <c:yMode val="edge"/>
          <c:x val="1.4344670512025521E-2"/>
          <c:y val="2.0240197248071263E-2"/>
        </c:manualLayout>
      </c:layout>
      <c:overlay val="0"/>
    </c:title>
    <c:autoTitleDeleted val="0"/>
    <c:plotArea>
      <c:layout/>
      <c:barChart>
        <c:barDir val="col"/>
        <c:grouping val="clustered"/>
        <c:varyColors val="0"/>
        <c:ser>
          <c:idx val="0"/>
          <c:order val="0"/>
          <c:tx>
            <c:strRef>
              <c:f>'Air W-DD1'!$H$9</c:f>
              <c:strCache>
                <c:ptCount val="1"/>
                <c:pt idx="0">
                  <c:v>Insoluble Solids (g/m2/month)</c:v>
                </c:pt>
              </c:strCache>
            </c:strRef>
          </c:tx>
          <c:spPr>
            <a:solidFill>
              <a:schemeClr val="tx1"/>
            </a:solidFill>
          </c:spPr>
          <c:invertIfNegative val="0"/>
          <c:cat>
            <c:numRef>
              <c:f>'Air W-DD1'!$B$10:$B$112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W-DD1'!$H$10:$H$112</c:f>
              <c:numCache>
                <c:formatCode>General</c:formatCode>
                <c:ptCount val="103"/>
                <c:pt idx="0">
                  <c:v>9.6</c:v>
                </c:pt>
                <c:pt idx="1">
                  <c:v>1.4</c:v>
                </c:pt>
                <c:pt idx="2">
                  <c:v>2</c:v>
                </c:pt>
                <c:pt idx="3">
                  <c:v>0.4</c:v>
                </c:pt>
                <c:pt idx="4">
                  <c:v>0</c:v>
                </c:pt>
                <c:pt idx="5">
                  <c:v>2.6</c:v>
                </c:pt>
                <c:pt idx="6">
                  <c:v>0</c:v>
                </c:pt>
                <c:pt idx="7">
                  <c:v>1.7</c:v>
                </c:pt>
                <c:pt idx="8">
                  <c:v>1.7</c:v>
                </c:pt>
                <c:pt idx="9">
                  <c:v>1.6</c:v>
                </c:pt>
                <c:pt idx="10">
                  <c:v>2.5</c:v>
                </c:pt>
                <c:pt idx="11">
                  <c:v>1.7</c:v>
                </c:pt>
                <c:pt idx="12">
                  <c:v>0.7</c:v>
                </c:pt>
                <c:pt idx="13">
                  <c:v>1.3</c:v>
                </c:pt>
                <c:pt idx="14">
                  <c:v>2.2000000000000002</c:v>
                </c:pt>
                <c:pt idx="15">
                  <c:v>2.2000000000000002</c:v>
                </c:pt>
                <c:pt idx="16">
                  <c:v>3.7</c:v>
                </c:pt>
                <c:pt idx="17">
                  <c:v>3.3</c:v>
                </c:pt>
                <c:pt idx="18">
                  <c:v>3.7</c:v>
                </c:pt>
                <c:pt idx="19">
                  <c:v>3.5</c:v>
                </c:pt>
                <c:pt idx="20">
                  <c:v>2.9</c:v>
                </c:pt>
                <c:pt idx="21">
                  <c:v>1.7</c:v>
                </c:pt>
                <c:pt idx="22">
                  <c:v>3.2</c:v>
                </c:pt>
                <c:pt idx="23">
                  <c:v>3.2</c:v>
                </c:pt>
                <c:pt idx="24">
                  <c:v>1.9</c:v>
                </c:pt>
                <c:pt idx="25">
                  <c:v>3</c:v>
                </c:pt>
                <c:pt idx="26">
                  <c:v>2</c:v>
                </c:pt>
                <c:pt idx="27">
                  <c:v>3.1</c:v>
                </c:pt>
                <c:pt idx="28">
                  <c:v>3.3</c:v>
                </c:pt>
                <c:pt idx="29">
                  <c:v>3</c:v>
                </c:pt>
                <c:pt idx="30">
                  <c:v>2.6</c:v>
                </c:pt>
                <c:pt idx="31">
                  <c:v>4.4000000000000004</c:v>
                </c:pt>
                <c:pt idx="32">
                  <c:v>3</c:v>
                </c:pt>
                <c:pt idx="33">
                  <c:v>4.0999999999999996</c:v>
                </c:pt>
                <c:pt idx="34">
                  <c:v>1.7</c:v>
                </c:pt>
                <c:pt idx="35">
                  <c:v>4.5999999999999996</c:v>
                </c:pt>
                <c:pt idx="36">
                  <c:v>3.3</c:v>
                </c:pt>
                <c:pt idx="37">
                  <c:v>1.4</c:v>
                </c:pt>
                <c:pt idx="38">
                  <c:v>2.4</c:v>
                </c:pt>
                <c:pt idx="39">
                  <c:v>2.7</c:v>
                </c:pt>
                <c:pt idx="40">
                  <c:v>2.2999999999999998</c:v>
                </c:pt>
                <c:pt idx="41">
                  <c:v>2.2999999999999998</c:v>
                </c:pt>
                <c:pt idx="42">
                  <c:v>2</c:v>
                </c:pt>
                <c:pt idx="43">
                  <c:v>1.7</c:v>
                </c:pt>
                <c:pt idx="44">
                  <c:v>3.3</c:v>
                </c:pt>
                <c:pt idx="45">
                  <c:v>3.6</c:v>
                </c:pt>
                <c:pt idx="46">
                  <c:v>1.5</c:v>
                </c:pt>
                <c:pt idx="47">
                  <c:v>0.8</c:v>
                </c:pt>
                <c:pt idx="48">
                  <c:v>2.4</c:v>
                </c:pt>
                <c:pt idx="49">
                  <c:v>2.9</c:v>
                </c:pt>
                <c:pt idx="50">
                  <c:v>1.7</c:v>
                </c:pt>
                <c:pt idx="51">
                  <c:v>1.3</c:v>
                </c:pt>
                <c:pt idx="52">
                  <c:v>1.2</c:v>
                </c:pt>
                <c:pt idx="53">
                  <c:v>1.5</c:v>
                </c:pt>
                <c:pt idx="54">
                  <c:v>1.6</c:v>
                </c:pt>
                <c:pt idx="55">
                  <c:v>2.9</c:v>
                </c:pt>
                <c:pt idx="56">
                  <c:v>2.2000000000000002</c:v>
                </c:pt>
                <c:pt idx="57">
                  <c:v>3.1</c:v>
                </c:pt>
                <c:pt idx="58">
                  <c:v>1.6</c:v>
                </c:pt>
                <c:pt idx="59">
                  <c:v>1.5</c:v>
                </c:pt>
                <c:pt idx="60">
                  <c:v>0.8</c:v>
                </c:pt>
                <c:pt idx="61">
                  <c:v>0.5</c:v>
                </c:pt>
                <c:pt idx="62">
                  <c:v>0.5</c:v>
                </c:pt>
                <c:pt idx="63">
                  <c:v>1.2</c:v>
                </c:pt>
                <c:pt idx="64">
                  <c:v>0.9</c:v>
                </c:pt>
                <c:pt idx="65">
                  <c:v>1.3</c:v>
                </c:pt>
                <c:pt idx="66">
                  <c:v>1.1000000000000001</c:v>
                </c:pt>
                <c:pt idx="67">
                  <c:v>1.4</c:v>
                </c:pt>
                <c:pt idx="68">
                  <c:v>1.4</c:v>
                </c:pt>
                <c:pt idx="69">
                  <c:v>1.9</c:v>
                </c:pt>
                <c:pt idx="70">
                  <c:v>0.6</c:v>
                </c:pt>
                <c:pt idx="71">
                  <c:v>2.5</c:v>
                </c:pt>
                <c:pt idx="72">
                  <c:v>1.9</c:v>
                </c:pt>
                <c:pt idx="73">
                  <c:v>1.7</c:v>
                </c:pt>
                <c:pt idx="74">
                  <c:v>1.7</c:v>
                </c:pt>
                <c:pt idx="75">
                  <c:v>3.9</c:v>
                </c:pt>
                <c:pt idx="76">
                  <c:v>5.2</c:v>
                </c:pt>
                <c:pt idx="77">
                  <c:v>2.4</c:v>
                </c:pt>
                <c:pt idx="78">
                  <c:v>3.2</c:v>
                </c:pt>
                <c:pt idx="79">
                  <c:v>3.3</c:v>
                </c:pt>
                <c:pt idx="80">
                  <c:v>2</c:v>
                </c:pt>
                <c:pt idx="81">
                  <c:v>1.5</c:v>
                </c:pt>
                <c:pt idx="82">
                  <c:v>1.5</c:v>
                </c:pt>
                <c:pt idx="83">
                  <c:v>2.5</c:v>
                </c:pt>
                <c:pt idx="84">
                  <c:v>1.5</c:v>
                </c:pt>
                <c:pt idx="85">
                  <c:v>1.5</c:v>
                </c:pt>
                <c:pt idx="86">
                  <c:v>1.9</c:v>
                </c:pt>
                <c:pt idx="87">
                  <c:v>2.5</c:v>
                </c:pt>
                <c:pt idx="88">
                  <c:v>5.4</c:v>
                </c:pt>
                <c:pt idx="89">
                  <c:v>3</c:v>
                </c:pt>
                <c:pt idx="90">
                  <c:v>9.1</c:v>
                </c:pt>
                <c:pt idx="91">
                  <c:v>3.1</c:v>
                </c:pt>
                <c:pt idx="92">
                  <c:v>3.4</c:v>
                </c:pt>
                <c:pt idx="93">
                  <c:v>1.5</c:v>
                </c:pt>
                <c:pt idx="94">
                  <c:v>1.6</c:v>
                </c:pt>
                <c:pt idx="95">
                  <c:v>1.1000000000000001</c:v>
                </c:pt>
                <c:pt idx="96">
                  <c:v>1.5</c:v>
                </c:pt>
                <c:pt idx="97">
                  <c:v>1.4</c:v>
                </c:pt>
                <c:pt idx="98">
                  <c:v>2.2000000000000002</c:v>
                </c:pt>
                <c:pt idx="99">
                  <c:v>1.9</c:v>
                </c:pt>
                <c:pt idx="100">
                  <c:v>2.6</c:v>
                </c:pt>
                <c:pt idx="101">
                  <c:v>2</c:v>
                </c:pt>
                <c:pt idx="102">
                  <c:v>2.2000000000000002</c:v>
                </c:pt>
              </c:numCache>
            </c:numRef>
          </c:val>
          <c:extLst>
            <c:ext xmlns:c16="http://schemas.microsoft.com/office/drawing/2014/chart" uri="{C3380CC4-5D6E-409C-BE32-E72D297353CC}">
              <c16:uniqueId val="{00000000-D5E7-4234-817D-95098FFFC59A}"/>
            </c:ext>
          </c:extLst>
        </c:ser>
        <c:ser>
          <c:idx val="3"/>
          <c:order val="3"/>
          <c:tx>
            <c:strRef>
              <c:f>'Air W-DD1'!$F$9</c:f>
              <c:strCache>
                <c:ptCount val="1"/>
                <c:pt idx="0">
                  <c:v>Ash
(g/m2/month)</c:v>
                </c:pt>
              </c:strCache>
            </c:strRef>
          </c:tx>
          <c:spPr>
            <a:solidFill>
              <a:srgbClr val="A4C8E1"/>
            </a:solidFill>
          </c:spPr>
          <c:invertIfNegative val="0"/>
          <c:cat>
            <c:numRef>
              <c:f>'Air W-DD1'!$B$10:$B$112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W-DD1'!$F$10:$F$112</c:f>
              <c:numCache>
                <c:formatCode>General</c:formatCode>
                <c:ptCount val="103"/>
                <c:pt idx="0">
                  <c:v>0.6</c:v>
                </c:pt>
                <c:pt idx="1">
                  <c:v>0.5</c:v>
                </c:pt>
                <c:pt idx="2">
                  <c:v>0.9</c:v>
                </c:pt>
                <c:pt idx="3">
                  <c:v>0.2</c:v>
                </c:pt>
                <c:pt idx="4">
                  <c:v>0</c:v>
                </c:pt>
                <c:pt idx="5">
                  <c:v>0.7</c:v>
                </c:pt>
                <c:pt idx="6">
                  <c:v>0</c:v>
                </c:pt>
                <c:pt idx="7">
                  <c:v>0.5</c:v>
                </c:pt>
                <c:pt idx="8">
                  <c:v>0.5</c:v>
                </c:pt>
                <c:pt idx="9">
                  <c:v>0.6</c:v>
                </c:pt>
                <c:pt idx="10">
                  <c:v>0.9</c:v>
                </c:pt>
                <c:pt idx="11">
                  <c:v>0.6</c:v>
                </c:pt>
                <c:pt idx="12">
                  <c:v>0.1</c:v>
                </c:pt>
                <c:pt idx="13">
                  <c:v>0.6</c:v>
                </c:pt>
                <c:pt idx="14">
                  <c:v>1.2</c:v>
                </c:pt>
                <c:pt idx="15">
                  <c:v>1.2</c:v>
                </c:pt>
                <c:pt idx="16">
                  <c:v>1.8</c:v>
                </c:pt>
                <c:pt idx="17">
                  <c:v>1.7</c:v>
                </c:pt>
                <c:pt idx="18">
                  <c:v>1.7</c:v>
                </c:pt>
                <c:pt idx="19">
                  <c:v>2.1</c:v>
                </c:pt>
                <c:pt idx="20">
                  <c:v>1.5</c:v>
                </c:pt>
                <c:pt idx="21">
                  <c:v>0.8</c:v>
                </c:pt>
                <c:pt idx="22">
                  <c:v>1.5</c:v>
                </c:pt>
                <c:pt idx="23">
                  <c:v>1.3</c:v>
                </c:pt>
                <c:pt idx="24">
                  <c:v>0.9</c:v>
                </c:pt>
                <c:pt idx="25">
                  <c:v>1.3</c:v>
                </c:pt>
                <c:pt idx="26">
                  <c:v>0.8</c:v>
                </c:pt>
                <c:pt idx="27">
                  <c:v>1.9</c:v>
                </c:pt>
                <c:pt idx="28">
                  <c:v>1.6</c:v>
                </c:pt>
                <c:pt idx="29">
                  <c:v>1.6</c:v>
                </c:pt>
                <c:pt idx="30">
                  <c:v>1.2</c:v>
                </c:pt>
                <c:pt idx="31">
                  <c:v>2.1</c:v>
                </c:pt>
                <c:pt idx="32">
                  <c:v>1.4</c:v>
                </c:pt>
                <c:pt idx="33">
                  <c:v>1.8</c:v>
                </c:pt>
                <c:pt idx="34">
                  <c:v>0.8</c:v>
                </c:pt>
                <c:pt idx="35">
                  <c:v>1.9</c:v>
                </c:pt>
                <c:pt idx="36">
                  <c:v>1.3</c:v>
                </c:pt>
                <c:pt idx="37">
                  <c:v>0.6</c:v>
                </c:pt>
                <c:pt idx="38">
                  <c:v>1</c:v>
                </c:pt>
                <c:pt idx="39">
                  <c:v>1.2</c:v>
                </c:pt>
                <c:pt idx="40">
                  <c:v>0.9</c:v>
                </c:pt>
                <c:pt idx="41">
                  <c:v>1.1000000000000001</c:v>
                </c:pt>
                <c:pt idx="42">
                  <c:v>1.1000000000000001</c:v>
                </c:pt>
                <c:pt idx="43">
                  <c:v>0.9</c:v>
                </c:pt>
                <c:pt idx="44">
                  <c:v>1.4</c:v>
                </c:pt>
                <c:pt idx="45">
                  <c:v>1.6</c:v>
                </c:pt>
                <c:pt idx="46">
                  <c:v>0.6</c:v>
                </c:pt>
                <c:pt idx="47">
                  <c:v>0.3</c:v>
                </c:pt>
                <c:pt idx="48">
                  <c:v>1</c:v>
                </c:pt>
                <c:pt idx="49">
                  <c:v>1.2</c:v>
                </c:pt>
                <c:pt idx="50">
                  <c:v>0.6</c:v>
                </c:pt>
                <c:pt idx="51">
                  <c:v>0.6</c:v>
                </c:pt>
                <c:pt idx="52">
                  <c:v>0.7</c:v>
                </c:pt>
                <c:pt idx="53">
                  <c:v>0.6</c:v>
                </c:pt>
                <c:pt idx="54">
                  <c:v>0.8</c:v>
                </c:pt>
                <c:pt idx="55">
                  <c:v>1.3</c:v>
                </c:pt>
                <c:pt idx="56">
                  <c:v>1.2</c:v>
                </c:pt>
                <c:pt idx="57">
                  <c:v>1.4</c:v>
                </c:pt>
                <c:pt idx="58">
                  <c:v>0.6</c:v>
                </c:pt>
                <c:pt idx="59">
                  <c:v>0.6</c:v>
                </c:pt>
                <c:pt idx="60">
                  <c:v>0.4</c:v>
                </c:pt>
                <c:pt idx="61">
                  <c:v>0.3</c:v>
                </c:pt>
                <c:pt idx="62">
                  <c:v>0.3</c:v>
                </c:pt>
                <c:pt idx="63">
                  <c:v>0.7</c:v>
                </c:pt>
                <c:pt idx="64">
                  <c:v>0.4</c:v>
                </c:pt>
                <c:pt idx="65">
                  <c:v>0.6</c:v>
                </c:pt>
                <c:pt idx="66">
                  <c:v>0.4</c:v>
                </c:pt>
                <c:pt idx="67">
                  <c:v>0.7</c:v>
                </c:pt>
                <c:pt idx="68">
                  <c:v>0.8</c:v>
                </c:pt>
                <c:pt idx="69">
                  <c:v>0.9</c:v>
                </c:pt>
                <c:pt idx="70">
                  <c:v>0.2</c:v>
                </c:pt>
                <c:pt idx="71">
                  <c:v>1.2</c:v>
                </c:pt>
                <c:pt idx="72">
                  <c:v>0.8</c:v>
                </c:pt>
                <c:pt idx="73">
                  <c:v>0.7</c:v>
                </c:pt>
                <c:pt idx="74">
                  <c:v>0.8</c:v>
                </c:pt>
                <c:pt idx="75">
                  <c:v>2</c:v>
                </c:pt>
                <c:pt idx="76">
                  <c:v>2.9</c:v>
                </c:pt>
                <c:pt idx="77">
                  <c:v>1.4</c:v>
                </c:pt>
                <c:pt idx="78">
                  <c:v>1.6</c:v>
                </c:pt>
                <c:pt idx="79">
                  <c:v>2</c:v>
                </c:pt>
                <c:pt idx="80">
                  <c:v>1.2</c:v>
                </c:pt>
                <c:pt idx="81">
                  <c:v>0.7</c:v>
                </c:pt>
                <c:pt idx="82">
                  <c:v>0.6</c:v>
                </c:pt>
                <c:pt idx="83">
                  <c:v>0.9</c:v>
                </c:pt>
                <c:pt idx="84">
                  <c:v>0.6</c:v>
                </c:pt>
                <c:pt idx="85">
                  <c:v>0.5</c:v>
                </c:pt>
                <c:pt idx="86">
                  <c:v>0.8</c:v>
                </c:pt>
                <c:pt idx="87">
                  <c:v>1.2</c:v>
                </c:pt>
                <c:pt idx="88">
                  <c:v>3.1</c:v>
                </c:pt>
                <c:pt idx="89">
                  <c:v>1.4</c:v>
                </c:pt>
                <c:pt idx="90">
                  <c:v>6.9</c:v>
                </c:pt>
                <c:pt idx="91">
                  <c:v>1.5</c:v>
                </c:pt>
                <c:pt idx="92">
                  <c:v>1.5</c:v>
                </c:pt>
                <c:pt idx="93">
                  <c:v>0.7</c:v>
                </c:pt>
                <c:pt idx="94">
                  <c:v>0.7</c:v>
                </c:pt>
                <c:pt idx="95">
                  <c:v>0.5</c:v>
                </c:pt>
                <c:pt idx="96">
                  <c:v>0.5</c:v>
                </c:pt>
                <c:pt idx="97">
                  <c:v>0.6</c:v>
                </c:pt>
                <c:pt idx="98">
                  <c:v>0.8</c:v>
                </c:pt>
                <c:pt idx="99">
                  <c:v>1</c:v>
                </c:pt>
                <c:pt idx="100">
                  <c:v>1.2</c:v>
                </c:pt>
                <c:pt idx="101">
                  <c:v>1</c:v>
                </c:pt>
                <c:pt idx="102">
                  <c:v>1</c:v>
                </c:pt>
              </c:numCache>
            </c:numRef>
          </c:val>
          <c:extLst>
            <c:ext xmlns:c16="http://schemas.microsoft.com/office/drawing/2014/chart" uri="{C3380CC4-5D6E-409C-BE32-E72D297353CC}">
              <c16:uniqueId val="{00000001-D5E7-4234-817D-95098FFFC59A}"/>
            </c:ext>
          </c:extLst>
        </c:ser>
        <c:ser>
          <c:idx val="4"/>
          <c:order val="4"/>
          <c:tx>
            <c:strRef>
              <c:f>'Air W-DD1'!$G$9</c:f>
              <c:strCache>
                <c:ptCount val="1"/>
                <c:pt idx="0">
                  <c:v>Combustible Solids (g/m2/month)</c:v>
                </c:pt>
              </c:strCache>
            </c:strRef>
          </c:tx>
          <c:spPr>
            <a:solidFill>
              <a:srgbClr val="98A4AE"/>
            </a:solidFill>
          </c:spPr>
          <c:invertIfNegative val="0"/>
          <c:cat>
            <c:numRef>
              <c:f>'Air W-DD1'!$B$10:$B$112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W-DD1'!$G$10:$G$112</c:f>
              <c:numCache>
                <c:formatCode>General</c:formatCode>
                <c:ptCount val="103"/>
                <c:pt idx="0">
                  <c:v>9</c:v>
                </c:pt>
                <c:pt idx="1">
                  <c:v>0.9</c:v>
                </c:pt>
                <c:pt idx="2">
                  <c:v>1.1000000000000001</c:v>
                </c:pt>
                <c:pt idx="3">
                  <c:v>0.2</c:v>
                </c:pt>
                <c:pt idx="4">
                  <c:v>0</c:v>
                </c:pt>
                <c:pt idx="5">
                  <c:v>1.9</c:v>
                </c:pt>
                <c:pt idx="6">
                  <c:v>0</c:v>
                </c:pt>
                <c:pt idx="7">
                  <c:v>1.2</c:v>
                </c:pt>
                <c:pt idx="8">
                  <c:v>1.2</c:v>
                </c:pt>
                <c:pt idx="9">
                  <c:v>1</c:v>
                </c:pt>
                <c:pt idx="10">
                  <c:v>1.6</c:v>
                </c:pt>
                <c:pt idx="11">
                  <c:v>1.1000000000000001</c:v>
                </c:pt>
                <c:pt idx="12">
                  <c:v>0.6</c:v>
                </c:pt>
                <c:pt idx="13">
                  <c:v>0.7</c:v>
                </c:pt>
                <c:pt idx="14">
                  <c:v>1</c:v>
                </c:pt>
                <c:pt idx="15">
                  <c:v>1</c:v>
                </c:pt>
                <c:pt idx="16">
                  <c:v>1.9</c:v>
                </c:pt>
                <c:pt idx="17">
                  <c:v>1.6</c:v>
                </c:pt>
                <c:pt idx="18">
                  <c:v>2</c:v>
                </c:pt>
                <c:pt idx="19">
                  <c:v>1.4</c:v>
                </c:pt>
                <c:pt idx="20">
                  <c:v>1.4</c:v>
                </c:pt>
                <c:pt idx="21">
                  <c:v>0.9</c:v>
                </c:pt>
                <c:pt idx="22">
                  <c:v>1.7</c:v>
                </c:pt>
                <c:pt idx="23">
                  <c:v>1.9</c:v>
                </c:pt>
                <c:pt idx="24">
                  <c:v>1</c:v>
                </c:pt>
                <c:pt idx="25">
                  <c:v>1.7</c:v>
                </c:pt>
                <c:pt idx="26">
                  <c:v>1.2</c:v>
                </c:pt>
                <c:pt idx="27">
                  <c:v>1.2</c:v>
                </c:pt>
                <c:pt idx="28">
                  <c:v>1.7</c:v>
                </c:pt>
                <c:pt idx="29">
                  <c:v>1.4</c:v>
                </c:pt>
                <c:pt idx="30">
                  <c:v>1.4</c:v>
                </c:pt>
                <c:pt idx="31">
                  <c:v>2.2999999999999998</c:v>
                </c:pt>
                <c:pt idx="32">
                  <c:v>1.6</c:v>
                </c:pt>
                <c:pt idx="33">
                  <c:v>2.2999999999999998</c:v>
                </c:pt>
                <c:pt idx="34">
                  <c:v>0.9</c:v>
                </c:pt>
                <c:pt idx="35">
                  <c:v>2.7</c:v>
                </c:pt>
                <c:pt idx="36">
                  <c:v>2</c:v>
                </c:pt>
                <c:pt idx="37">
                  <c:v>0.8</c:v>
                </c:pt>
                <c:pt idx="38">
                  <c:v>1.4</c:v>
                </c:pt>
                <c:pt idx="39">
                  <c:v>1.5</c:v>
                </c:pt>
                <c:pt idx="40">
                  <c:v>1.4</c:v>
                </c:pt>
                <c:pt idx="41">
                  <c:v>1.2</c:v>
                </c:pt>
                <c:pt idx="42">
                  <c:v>0.9</c:v>
                </c:pt>
                <c:pt idx="43">
                  <c:v>0.8</c:v>
                </c:pt>
                <c:pt idx="44">
                  <c:v>1.9</c:v>
                </c:pt>
                <c:pt idx="45">
                  <c:v>2</c:v>
                </c:pt>
                <c:pt idx="46">
                  <c:v>0.9</c:v>
                </c:pt>
                <c:pt idx="47">
                  <c:v>0.5</c:v>
                </c:pt>
                <c:pt idx="48">
                  <c:v>1.4</c:v>
                </c:pt>
                <c:pt idx="49">
                  <c:v>1.7</c:v>
                </c:pt>
                <c:pt idx="50">
                  <c:v>1.1000000000000001</c:v>
                </c:pt>
                <c:pt idx="51">
                  <c:v>0.7</c:v>
                </c:pt>
                <c:pt idx="52">
                  <c:v>0.5</c:v>
                </c:pt>
                <c:pt idx="53">
                  <c:v>0.9</c:v>
                </c:pt>
                <c:pt idx="54">
                  <c:v>0.8</c:v>
                </c:pt>
                <c:pt idx="55">
                  <c:v>1.6</c:v>
                </c:pt>
                <c:pt idx="56">
                  <c:v>1</c:v>
                </c:pt>
                <c:pt idx="57">
                  <c:v>1.7</c:v>
                </c:pt>
                <c:pt idx="58">
                  <c:v>1</c:v>
                </c:pt>
                <c:pt idx="59">
                  <c:v>0.9</c:v>
                </c:pt>
                <c:pt idx="60">
                  <c:v>0.4</c:v>
                </c:pt>
                <c:pt idx="61">
                  <c:v>0.2</c:v>
                </c:pt>
                <c:pt idx="62">
                  <c:v>0.2</c:v>
                </c:pt>
                <c:pt idx="63">
                  <c:v>0.5</c:v>
                </c:pt>
                <c:pt idx="64">
                  <c:v>0.5</c:v>
                </c:pt>
                <c:pt idx="65">
                  <c:v>0.7</c:v>
                </c:pt>
                <c:pt idx="66">
                  <c:v>0.7</c:v>
                </c:pt>
                <c:pt idx="67">
                  <c:v>0.7</c:v>
                </c:pt>
                <c:pt idx="68">
                  <c:v>0.6</c:v>
                </c:pt>
                <c:pt idx="69">
                  <c:v>1</c:v>
                </c:pt>
                <c:pt idx="70">
                  <c:v>0.4</c:v>
                </c:pt>
                <c:pt idx="71">
                  <c:v>1.3</c:v>
                </c:pt>
                <c:pt idx="72">
                  <c:v>1.1000000000000001</c:v>
                </c:pt>
                <c:pt idx="73">
                  <c:v>1</c:v>
                </c:pt>
                <c:pt idx="74">
                  <c:v>0.9</c:v>
                </c:pt>
                <c:pt idx="75">
                  <c:v>1.9</c:v>
                </c:pt>
                <c:pt idx="76">
                  <c:v>2.2999999999999998</c:v>
                </c:pt>
                <c:pt idx="77">
                  <c:v>1</c:v>
                </c:pt>
                <c:pt idx="78">
                  <c:v>1.6</c:v>
                </c:pt>
                <c:pt idx="79">
                  <c:v>1.3</c:v>
                </c:pt>
                <c:pt idx="80">
                  <c:v>0.8</c:v>
                </c:pt>
                <c:pt idx="81">
                  <c:v>0.8</c:v>
                </c:pt>
                <c:pt idx="82">
                  <c:v>0.9</c:v>
                </c:pt>
                <c:pt idx="83">
                  <c:v>1.6</c:v>
                </c:pt>
                <c:pt idx="84">
                  <c:v>0.9</c:v>
                </c:pt>
                <c:pt idx="85">
                  <c:v>1</c:v>
                </c:pt>
                <c:pt idx="86">
                  <c:v>1.1000000000000001</c:v>
                </c:pt>
                <c:pt idx="87">
                  <c:v>1.3</c:v>
                </c:pt>
                <c:pt idx="88">
                  <c:v>2.2999999999999998</c:v>
                </c:pt>
                <c:pt idx="89">
                  <c:v>1.6</c:v>
                </c:pt>
                <c:pt idx="90">
                  <c:v>2.2000000000000002</c:v>
                </c:pt>
                <c:pt idx="91">
                  <c:v>1.6</c:v>
                </c:pt>
                <c:pt idx="92">
                  <c:v>1.9</c:v>
                </c:pt>
                <c:pt idx="93">
                  <c:v>0.8</c:v>
                </c:pt>
                <c:pt idx="94">
                  <c:v>0.9</c:v>
                </c:pt>
                <c:pt idx="95">
                  <c:v>0.6</c:v>
                </c:pt>
                <c:pt idx="96">
                  <c:v>1</c:v>
                </c:pt>
                <c:pt idx="97">
                  <c:v>0.8</c:v>
                </c:pt>
                <c:pt idx="98">
                  <c:v>1.4</c:v>
                </c:pt>
                <c:pt idx="99">
                  <c:v>0.9</c:v>
                </c:pt>
                <c:pt idx="100">
                  <c:v>1.4</c:v>
                </c:pt>
                <c:pt idx="101">
                  <c:v>1</c:v>
                </c:pt>
                <c:pt idx="102">
                  <c:v>1.2</c:v>
                </c:pt>
              </c:numCache>
            </c:numRef>
          </c:val>
          <c:extLst>
            <c:ext xmlns:c16="http://schemas.microsoft.com/office/drawing/2014/chart" uri="{C3380CC4-5D6E-409C-BE32-E72D297353CC}">
              <c16:uniqueId val="{00000002-D5E7-4234-817D-95098FFFC59A}"/>
            </c:ext>
          </c:extLst>
        </c:ser>
        <c:dLbls>
          <c:showLegendKey val="0"/>
          <c:showVal val="0"/>
          <c:showCatName val="0"/>
          <c:showSerName val="0"/>
          <c:showPercent val="0"/>
          <c:showBubbleSize val="0"/>
        </c:dLbls>
        <c:gapWidth val="150"/>
        <c:axId val="523533432"/>
        <c:axId val="1"/>
      </c:barChart>
      <c:lineChart>
        <c:grouping val="standard"/>
        <c:varyColors val="0"/>
        <c:ser>
          <c:idx val="1"/>
          <c:order val="1"/>
          <c:tx>
            <c:strRef>
              <c:f>'Air W-DD1'!$I$9</c:f>
              <c:strCache>
                <c:ptCount val="1"/>
                <c:pt idx="0">
                  <c:v>Annual Average (Insoluble Solids)</c:v>
                </c:pt>
              </c:strCache>
            </c:strRef>
          </c:tx>
          <c:spPr>
            <a:ln>
              <a:solidFill>
                <a:srgbClr val="978C87"/>
              </a:solidFill>
            </a:ln>
          </c:spPr>
          <c:marker>
            <c:symbol val="none"/>
          </c:marker>
          <c:cat>
            <c:numRef>
              <c:f>'Air W-DD1'!$B$10:$B$112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W-DD1'!$I$10:$I$112</c:f>
              <c:numCache>
                <c:formatCode>General</c:formatCode>
                <c:ptCount val="103"/>
                <c:pt idx="0">
                  <c:v>0</c:v>
                </c:pt>
                <c:pt idx="1">
                  <c:v>0</c:v>
                </c:pt>
                <c:pt idx="2">
                  <c:v>0</c:v>
                </c:pt>
                <c:pt idx="3">
                  <c:v>0</c:v>
                </c:pt>
                <c:pt idx="4">
                  <c:v>0</c:v>
                </c:pt>
                <c:pt idx="5">
                  <c:v>0</c:v>
                </c:pt>
                <c:pt idx="6">
                  <c:v>0</c:v>
                </c:pt>
                <c:pt idx="7">
                  <c:v>0</c:v>
                </c:pt>
                <c:pt idx="8">
                  <c:v>0</c:v>
                </c:pt>
                <c:pt idx="9">
                  <c:v>0</c:v>
                </c:pt>
                <c:pt idx="10">
                  <c:v>0</c:v>
                </c:pt>
                <c:pt idx="11" formatCode="0.0">
                  <c:v>2.52</c:v>
                </c:pt>
                <c:pt idx="12" formatCode="0.0">
                  <c:v>1.6299999999999997</c:v>
                </c:pt>
                <c:pt idx="13" formatCode="0.0">
                  <c:v>1.6199999999999999</c:v>
                </c:pt>
                <c:pt idx="14" formatCode="0.0">
                  <c:v>1.64</c:v>
                </c:pt>
                <c:pt idx="15" formatCode="0.0">
                  <c:v>1.8199999999999998</c:v>
                </c:pt>
                <c:pt idx="16" formatCode="0.0">
                  <c:v>1.9909090909090907</c:v>
                </c:pt>
                <c:pt idx="17" formatCode="0.0">
                  <c:v>2.0545454545454542</c:v>
                </c:pt>
                <c:pt idx="18" formatCode="0.0">
                  <c:v>2.1916666666666664</c:v>
                </c:pt>
                <c:pt idx="19" formatCode="0.0">
                  <c:v>2.3416666666666663</c:v>
                </c:pt>
                <c:pt idx="20" formatCode="0.0">
                  <c:v>2.4416666666666664</c:v>
                </c:pt>
                <c:pt idx="21" formatCode="0.0">
                  <c:v>2.4499999999999997</c:v>
                </c:pt>
                <c:pt idx="22" formatCode="0.0">
                  <c:v>2.5083333333333333</c:v>
                </c:pt>
                <c:pt idx="23" formatCode="0.0">
                  <c:v>2.6333333333333333</c:v>
                </c:pt>
                <c:pt idx="24" formatCode="0.0">
                  <c:v>2.7333333333333329</c:v>
                </c:pt>
                <c:pt idx="25" formatCode="0.0">
                  <c:v>2.875</c:v>
                </c:pt>
                <c:pt idx="26" formatCode="0.0">
                  <c:v>2.8583333333333329</c:v>
                </c:pt>
                <c:pt idx="27" formatCode="0.0">
                  <c:v>2.9333333333333331</c:v>
                </c:pt>
                <c:pt idx="28" formatCode="0.0">
                  <c:v>2.9</c:v>
                </c:pt>
                <c:pt idx="29" formatCode="0.0">
                  <c:v>2.875</c:v>
                </c:pt>
                <c:pt idx="30" formatCode="0.0">
                  <c:v>2.7833333333333332</c:v>
                </c:pt>
                <c:pt idx="31" formatCode="0.0">
                  <c:v>2.8583333333333338</c:v>
                </c:pt>
                <c:pt idx="32" formatCode="0.0">
                  <c:v>2.8666666666666671</c:v>
                </c:pt>
                <c:pt idx="33" formatCode="0.0">
                  <c:v>3.0666666666666669</c:v>
                </c:pt>
                <c:pt idx="34" formatCode="0.0">
                  <c:v>2.9416666666666669</c:v>
                </c:pt>
                <c:pt idx="35" formatCode="0.0">
                  <c:v>3.058333333333334</c:v>
                </c:pt>
                <c:pt idx="36" formatCode="0.0">
                  <c:v>3.1749999999999994</c:v>
                </c:pt>
                <c:pt idx="37" formatCode="0.0">
                  <c:v>3.0416666666666661</c:v>
                </c:pt>
                <c:pt idx="38" formatCode="0.0">
                  <c:v>3.0749999999999993</c:v>
                </c:pt>
                <c:pt idx="39" formatCode="0.0">
                  <c:v>3.0416666666666665</c:v>
                </c:pt>
                <c:pt idx="40" formatCode="0.0">
                  <c:v>2.9583333333333326</c:v>
                </c:pt>
                <c:pt idx="41" formatCode="0.0">
                  <c:v>2.899999999999999</c:v>
                </c:pt>
                <c:pt idx="42" formatCode="0.0">
                  <c:v>2.8499999999999996</c:v>
                </c:pt>
                <c:pt idx="43" formatCode="0.0">
                  <c:v>2.6249999999999996</c:v>
                </c:pt>
                <c:pt idx="44" formatCode="0.0">
                  <c:v>2.65</c:v>
                </c:pt>
                <c:pt idx="45" formatCode="0.0">
                  <c:v>2.6083333333333338</c:v>
                </c:pt>
                <c:pt idx="46" formatCode="0.0">
                  <c:v>2.5916666666666668</c:v>
                </c:pt>
                <c:pt idx="47" formatCode="0.0">
                  <c:v>2.2750000000000004</c:v>
                </c:pt>
                <c:pt idx="48" formatCode="0.0">
                  <c:v>2.2000000000000002</c:v>
                </c:pt>
                <c:pt idx="49" formatCode="0.0">
                  <c:v>2.3249999999999997</c:v>
                </c:pt>
                <c:pt idx="50" formatCode="0.0">
                  <c:v>2.2666666666666666</c:v>
                </c:pt>
                <c:pt idx="51" formatCode="0.0">
                  <c:v>2.1499999999999995</c:v>
                </c:pt>
                <c:pt idx="52" formatCode="0.0">
                  <c:v>2.0583333333333331</c:v>
                </c:pt>
                <c:pt idx="53" formatCode="0.0">
                  <c:v>1.9916666666666665</c:v>
                </c:pt>
                <c:pt idx="54" formatCode="0.0">
                  <c:v>1.9583333333333333</c:v>
                </c:pt>
                <c:pt idx="55" formatCode="0.0">
                  <c:v>2.0583333333333336</c:v>
                </c:pt>
                <c:pt idx="56" formatCode="0.0">
                  <c:v>1.9666666666666666</c:v>
                </c:pt>
                <c:pt idx="57" formatCode="0.0">
                  <c:v>1.9249999999999998</c:v>
                </c:pt>
                <c:pt idx="58" formatCode="0.0">
                  <c:v>1.9333333333333333</c:v>
                </c:pt>
                <c:pt idx="59" formatCode="0.0">
                  <c:v>1.9916666666666669</c:v>
                </c:pt>
                <c:pt idx="60" formatCode="0.0">
                  <c:v>1.8583333333333336</c:v>
                </c:pt>
                <c:pt idx="61" formatCode="0.0">
                  <c:v>1.6583333333333334</c:v>
                </c:pt>
                <c:pt idx="62" formatCode="0.0">
                  <c:v>1.5583333333333333</c:v>
                </c:pt>
                <c:pt idx="63" formatCode="0.0">
                  <c:v>1.55</c:v>
                </c:pt>
                <c:pt idx="64" formatCode="0.0">
                  <c:v>1.5249999999999997</c:v>
                </c:pt>
                <c:pt idx="65" formatCode="0.0">
                  <c:v>1.5083333333333335</c:v>
                </c:pt>
                <c:pt idx="66" formatCode="0.0">
                  <c:v>1.4666666666666668</c:v>
                </c:pt>
                <c:pt idx="67" formatCode="0.0">
                  <c:v>1.3416666666666668</c:v>
                </c:pt>
                <c:pt idx="68" formatCode="0.0">
                  <c:v>1.2750000000000001</c:v>
                </c:pt>
                <c:pt idx="69" formatCode="0.0">
                  <c:v>1.175</c:v>
                </c:pt>
                <c:pt idx="70" formatCode="0.0">
                  <c:v>1.0916666666666668</c:v>
                </c:pt>
                <c:pt idx="71" formatCode="0.0">
                  <c:v>1.175</c:v>
                </c:pt>
                <c:pt idx="72" formatCode="0.0">
                  <c:v>1.2666666666666668</c:v>
                </c:pt>
                <c:pt idx="73" formatCode="0.0">
                  <c:v>1.3666666666666669</c:v>
                </c:pt>
                <c:pt idx="74" formatCode="0.0">
                  <c:v>1.4666666666666668</c:v>
                </c:pt>
                <c:pt idx="75" formatCode="0.0">
                  <c:v>1.6916666666666664</c:v>
                </c:pt>
                <c:pt idx="76" formatCode="0.0">
                  <c:v>2.0499999999999998</c:v>
                </c:pt>
                <c:pt idx="77" formatCode="0.0">
                  <c:v>2.1416666666666662</c:v>
                </c:pt>
                <c:pt idx="78" formatCode="0.0">
                  <c:v>2.316666666666666</c:v>
                </c:pt>
                <c:pt idx="79" formatCode="0.0">
                  <c:v>2.4750000000000001</c:v>
                </c:pt>
                <c:pt idx="80" formatCode="0.0">
                  <c:v>2.5249999999999999</c:v>
                </c:pt>
                <c:pt idx="81" formatCode="0.0">
                  <c:v>2.4916666666666667</c:v>
                </c:pt>
                <c:pt idx="82" formatCode="0.0">
                  <c:v>2.5666666666666669</c:v>
                </c:pt>
                <c:pt idx="83" formatCode="0.0">
                  <c:v>2.5666666666666664</c:v>
                </c:pt>
                <c:pt idx="84" formatCode="0.0">
                  <c:v>2.5333333333333337</c:v>
                </c:pt>
                <c:pt idx="85" formatCode="0.0">
                  <c:v>2.5166666666666671</c:v>
                </c:pt>
                <c:pt idx="86" formatCode="0.0">
                  <c:v>2.5333333333333332</c:v>
                </c:pt>
                <c:pt idx="87" formatCode="0.0">
                  <c:v>2.4166666666666665</c:v>
                </c:pt>
                <c:pt idx="88" formatCode="0.0">
                  <c:v>2.4333333333333331</c:v>
                </c:pt>
                <c:pt idx="89" formatCode="0.0">
                  <c:v>2.4833333333333329</c:v>
                </c:pt>
                <c:pt idx="90" formatCode="0.0">
                  <c:v>2.9750000000000001</c:v>
                </c:pt>
                <c:pt idx="91" formatCode="0.0">
                  <c:v>2.9583333333333335</c:v>
                </c:pt>
                <c:pt idx="92" formatCode="0.0">
                  <c:v>3.0749999999999997</c:v>
                </c:pt>
                <c:pt idx="93" formatCode="0.0">
                  <c:v>3.0749999999999997</c:v>
                </c:pt>
                <c:pt idx="94" formatCode="0.0">
                  <c:v>3.0833333333333335</c:v>
                </c:pt>
                <c:pt idx="95" formatCode="0.0">
                  <c:v>2.9666666666666668</c:v>
                </c:pt>
                <c:pt idx="96" formatCode="0.0">
                  <c:v>2.9666666666666668</c:v>
                </c:pt>
                <c:pt idx="97" formatCode="0.0">
                  <c:v>2.9583333333333335</c:v>
                </c:pt>
                <c:pt idx="98" formatCode="0.0">
                  <c:v>2.9833333333333338</c:v>
                </c:pt>
                <c:pt idx="99" formatCode="0.0">
                  <c:v>2.9333333333333336</c:v>
                </c:pt>
                <c:pt idx="100" formatCode="0.0">
                  <c:v>2.6999999999999997</c:v>
                </c:pt>
                <c:pt idx="101" formatCode="0.0">
                  <c:v>2.6166666666666667</c:v>
                </c:pt>
                <c:pt idx="102" formatCode="0.0">
                  <c:v>2.0416666666666665</c:v>
                </c:pt>
              </c:numCache>
            </c:numRef>
          </c:val>
          <c:smooth val="0"/>
          <c:extLst>
            <c:ext xmlns:c16="http://schemas.microsoft.com/office/drawing/2014/chart" uri="{C3380CC4-5D6E-409C-BE32-E72D297353CC}">
              <c16:uniqueId val="{00000003-D5E7-4234-817D-95098FFFC59A}"/>
            </c:ext>
          </c:extLst>
        </c:ser>
        <c:ser>
          <c:idx val="2"/>
          <c:order val="2"/>
          <c:tx>
            <c:strRef>
              <c:f>'Air W-DD1'!$J$9</c:f>
              <c:strCache>
                <c:ptCount val="1"/>
                <c:pt idx="0">
                  <c:v>Amenity Goal</c:v>
                </c:pt>
              </c:strCache>
            </c:strRef>
          </c:tx>
          <c:spPr>
            <a:ln>
              <a:solidFill>
                <a:srgbClr val="86647A"/>
              </a:solidFill>
            </a:ln>
          </c:spPr>
          <c:marker>
            <c:symbol val="none"/>
          </c:marker>
          <c:cat>
            <c:numRef>
              <c:f>'Air W-DD1'!$B$10:$B$112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W-DD1'!$J$10:$J$112</c:f>
              <c:numCache>
                <c:formatCode>General</c:formatCode>
                <c:ptCount val="10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numCache>
            </c:numRef>
          </c:val>
          <c:smooth val="0"/>
          <c:extLst>
            <c:ext xmlns:c16="http://schemas.microsoft.com/office/drawing/2014/chart" uri="{C3380CC4-5D6E-409C-BE32-E72D297353CC}">
              <c16:uniqueId val="{00000004-D5E7-4234-817D-95098FFFC59A}"/>
            </c:ext>
          </c:extLst>
        </c:ser>
        <c:dLbls>
          <c:showLegendKey val="0"/>
          <c:showVal val="0"/>
          <c:showCatName val="0"/>
          <c:showSerName val="0"/>
          <c:showPercent val="0"/>
          <c:showBubbleSize val="0"/>
        </c:dLbls>
        <c:marker val="1"/>
        <c:smooth val="0"/>
        <c:axId val="523533432"/>
        <c:axId val="1"/>
      </c:lineChart>
      <c:catAx>
        <c:axId val="52353343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3533432"/>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legendEntry>
        <c:idx val="4"/>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Ash</a:t>
            </a:r>
          </a:p>
        </c:rich>
      </c:tx>
      <c:layout>
        <c:manualLayout>
          <c:xMode val="edge"/>
          <c:yMode val="edge"/>
          <c:x val="1.4344657800527311E-2"/>
          <c:y val="2.0240449483456512E-2"/>
        </c:manualLayout>
      </c:layout>
      <c:overlay val="0"/>
    </c:title>
    <c:autoTitleDeleted val="0"/>
    <c:plotArea>
      <c:layout/>
      <c:barChart>
        <c:barDir val="col"/>
        <c:grouping val="clustered"/>
        <c:varyColors val="0"/>
        <c:ser>
          <c:idx val="0"/>
          <c:order val="0"/>
          <c:tx>
            <c:strRef>
              <c:f>'Air W-DD3'!$F$9</c:f>
              <c:strCache>
                <c:ptCount val="1"/>
                <c:pt idx="0">
                  <c:v>Ash
(g/m2/month)</c:v>
                </c:pt>
              </c:strCache>
            </c:strRef>
          </c:tx>
          <c:spPr>
            <a:solidFill>
              <a:schemeClr val="tx1"/>
            </a:solidFill>
          </c:spPr>
          <c:invertIfNegative val="0"/>
          <c:cat>
            <c:numRef>
              <c:f>'Air W-DD3'!$B$10:$B$112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W-DD3'!$F$10:$F$112</c:f>
              <c:numCache>
                <c:formatCode>General</c:formatCode>
                <c:ptCount val="103"/>
                <c:pt idx="0">
                  <c:v>0.4</c:v>
                </c:pt>
                <c:pt idx="1">
                  <c:v>0</c:v>
                </c:pt>
                <c:pt idx="2">
                  <c:v>0.5</c:v>
                </c:pt>
                <c:pt idx="3">
                  <c:v>0.6</c:v>
                </c:pt>
                <c:pt idx="4">
                  <c:v>19.899999999999999</c:v>
                </c:pt>
                <c:pt idx="5">
                  <c:v>1.2</c:v>
                </c:pt>
                <c:pt idx="6">
                  <c:v>1.4</c:v>
                </c:pt>
                <c:pt idx="7">
                  <c:v>0.5</c:v>
                </c:pt>
                <c:pt idx="8">
                  <c:v>0.2</c:v>
                </c:pt>
                <c:pt idx="9">
                  <c:v>0.3</c:v>
                </c:pt>
                <c:pt idx="10">
                  <c:v>0.4</c:v>
                </c:pt>
                <c:pt idx="11">
                  <c:v>0.6</c:v>
                </c:pt>
                <c:pt idx="12">
                  <c:v>0.2</c:v>
                </c:pt>
                <c:pt idx="13">
                  <c:v>1.5</c:v>
                </c:pt>
                <c:pt idx="14">
                  <c:v>1.6</c:v>
                </c:pt>
                <c:pt idx="15">
                  <c:v>3.8</c:v>
                </c:pt>
                <c:pt idx="16">
                  <c:v>3.2</c:v>
                </c:pt>
                <c:pt idx="17">
                  <c:v>2.2999999999999998</c:v>
                </c:pt>
                <c:pt idx="18">
                  <c:v>2.1</c:v>
                </c:pt>
                <c:pt idx="19">
                  <c:v>3.4</c:v>
                </c:pt>
                <c:pt idx="20">
                  <c:v>1.9</c:v>
                </c:pt>
                <c:pt idx="21">
                  <c:v>0.9</c:v>
                </c:pt>
                <c:pt idx="22">
                  <c:v>1.4</c:v>
                </c:pt>
                <c:pt idx="23">
                  <c:v>1</c:v>
                </c:pt>
                <c:pt idx="24">
                  <c:v>0.9</c:v>
                </c:pt>
                <c:pt idx="25">
                  <c:v>0.1</c:v>
                </c:pt>
                <c:pt idx="26">
                  <c:v>1.2</c:v>
                </c:pt>
                <c:pt idx="27">
                  <c:v>2.5</c:v>
                </c:pt>
                <c:pt idx="28">
                  <c:v>2.6</c:v>
                </c:pt>
                <c:pt idx="29">
                  <c:v>3</c:v>
                </c:pt>
                <c:pt idx="30">
                  <c:v>1.7</c:v>
                </c:pt>
                <c:pt idx="31">
                  <c:v>3.2</c:v>
                </c:pt>
                <c:pt idx="32">
                  <c:v>3.7</c:v>
                </c:pt>
                <c:pt idx="33">
                  <c:v>2.4</c:v>
                </c:pt>
                <c:pt idx="34">
                  <c:v>0.5</c:v>
                </c:pt>
                <c:pt idx="35">
                  <c:v>1</c:v>
                </c:pt>
                <c:pt idx="36">
                  <c:v>1.1000000000000001</c:v>
                </c:pt>
                <c:pt idx="37">
                  <c:v>1.3</c:v>
                </c:pt>
                <c:pt idx="38">
                  <c:v>1.9</c:v>
                </c:pt>
                <c:pt idx="39">
                  <c:v>3.4</c:v>
                </c:pt>
                <c:pt idx="40">
                  <c:v>2.2000000000000002</c:v>
                </c:pt>
                <c:pt idx="41">
                  <c:v>2.5</c:v>
                </c:pt>
                <c:pt idx="42">
                  <c:v>1</c:v>
                </c:pt>
                <c:pt idx="43">
                  <c:v>1.6</c:v>
                </c:pt>
                <c:pt idx="44">
                  <c:v>2.8</c:v>
                </c:pt>
                <c:pt idx="45">
                  <c:v>1.6</c:v>
                </c:pt>
                <c:pt idx="46">
                  <c:v>1.4</c:v>
                </c:pt>
                <c:pt idx="47">
                  <c:v>0.5</c:v>
                </c:pt>
                <c:pt idx="48">
                  <c:v>0.6</c:v>
                </c:pt>
                <c:pt idx="49">
                  <c:v>0.8</c:v>
                </c:pt>
                <c:pt idx="50">
                  <c:v>0.8</c:v>
                </c:pt>
                <c:pt idx="51">
                  <c:v>1.8</c:v>
                </c:pt>
                <c:pt idx="52">
                  <c:v>1.2</c:v>
                </c:pt>
                <c:pt idx="53">
                  <c:v>1.1000000000000001</c:v>
                </c:pt>
                <c:pt idx="54">
                  <c:v>2.6</c:v>
                </c:pt>
                <c:pt idx="55">
                  <c:v>3.4</c:v>
                </c:pt>
                <c:pt idx="56">
                  <c:v>1.1000000000000001</c:v>
                </c:pt>
                <c:pt idx="57">
                  <c:v>0.7</c:v>
                </c:pt>
                <c:pt idx="58">
                  <c:v>0.9</c:v>
                </c:pt>
                <c:pt idx="59">
                  <c:v>0.6</c:v>
                </c:pt>
                <c:pt idx="60">
                  <c:v>0.4</c:v>
                </c:pt>
                <c:pt idx="61">
                  <c:v>0.4</c:v>
                </c:pt>
                <c:pt idx="62">
                  <c:v>1.5</c:v>
                </c:pt>
                <c:pt idx="63">
                  <c:v>2.2999999999999998</c:v>
                </c:pt>
                <c:pt idx="64">
                  <c:v>1.2</c:v>
                </c:pt>
                <c:pt idx="65">
                  <c:v>1.5</c:v>
                </c:pt>
                <c:pt idx="66">
                  <c:v>0.9</c:v>
                </c:pt>
                <c:pt idx="67">
                  <c:v>2.6</c:v>
                </c:pt>
                <c:pt idx="68">
                  <c:v>2.2999999999999998</c:v>
                </c:pt>
                <c:pt idx="69">
                  <c:v>1.1000000000000001</c:v>
                </c:pt>
                <c:pt idx="70">
                  <c:v>1.1000000000000001</c:v>
                </c:pt>
                <c:pt idx="71">
                  <c:v>1.2</c:v>
                </c:pt>
                <c:pt idx="72">
                  <c:v>1.6</c:v>
                </c:pt>
                <c:pt idx="73">
                  <c:v>1.3</c:v>
                </c:pt>
                <c:pt idx="74">
                  <c:v>1.2</c:v>
                </c:pt>
                <c:pt idx="75">
                  <c:v>1.5</c:v>
                </c:pt>
                <c:pt idx="76">
                  <c:v>2.8</c:v>
                </c:pt>
                <c:pt idx="77">
                  <c:v>1.2</c:v>
                </c:pt>
                <c:pt idx="78">
                  <c:v>2.1</c:v>
                </c:pt>
                <c:pt idx="79">
                  <c:v>2.8</c:v>
                </c:pt>
                <c:pt idx="80">
                  <c:v>1.9</c:v>
                </c:pt>
                <c:pt idx="81">
                  <c:v>1.3</c:v>
                </c:pt>
                <c:pt idx="82">
                  <c:v>1</c:v>
                </c:pt>
                <c:pt idx="83">
                  <c:v>1</c:v>
                </c:pt>
                <c:pt idx="84">
                  <c:v>1.1000000000000001</c:v>
                </c:pt>
                <c:pt idx="85">
                  <c:v>0.9</c:v>
                </c:pt>
                <c:pt idx="86">
                  <c:v>1.2</c:v>
                </c:pt>
                <c:pt idx="87">
                  <c:v>1</c:v>
                </c:pt>
                <c:pt idx="88">
                  <c:v>3.2</c:v>
                </c:pt>
                <c:pt idx="89">
                  <c:v>1.9</c:v>
                </c:pt>
                <c:pt idx="90">
                  <c:v>5.3</c:v>
                </c:pt>
                <c:pt idx="91">
                  <c:v>1.9</c:v>
                </c:pt>
                <c:pt idx="92">
                  <c:v>2</c:v>
                </c:pt>
                <c:pt idx="93">
                  <c:v>0.6</c:v>
                </c:pt>
                <c:pt idx="94">
                  <c:v>0.6</c:v>
                </c:pt>
                <c:pt idx="95">
                  <c:v>0.2</c:v>
                </c:pt>
                <c:pt idx="96">
                  <c:v>0.4</c:v>
                </c:pt>
                <c:pt idx="97">
                  <c:v>0.8</c:v>
                </c:pt>
                <c:pt idx="98">
                  <c:v>1.4</c:v>
                </c:pt>
                <c:pt idx="99">
                  <c:v>0.8</c:v>
                </c:pt>
                <c:pt idx="100">
                  <c:v>1.8</c:v>
                </c:pt>
                <c:pt idx="101">
                  <c:v>1.5</c:v>
                </c:pt>
                <c:pt idx="102">
                  <c:v>1.2</c:v>
                </c:pt>
              </c:numCache>
            </c:numRef>
          </c:val>
          <c:extLst>
            <c:ext xmlns:c16="http://schemas.microsoft.com/office/drawing/2014/chart" uri="{C3380CC4-5D6E-409C-BE32-E72D297353CC}">
              <c16:uniqueId val="{00000000-04DE-4CAB-969E-7C4B0A2EB906}"/>
            </c:ext>
          </c:extLst>
        </c:ser>
        <c:dLbls>
          <c:showLegendKey val="0"/>
          <c:showVal val="0"/>
          <c:showCatName val="0"/>
          <c:showSerName val="0"/>
          <c:showPercent val="0"/>
          <c:showBubbleSize val="0"/>
        </c:dLbls>
        <c:gapWidth val="150"/>
        <c:axId val="918487680"/>
        <c:axId val="1"/>
      </c:barChart>
      <c:catAx>
        <c:axId val="91848768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8487680"/>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Total Results</a:t>
            </a:r>
          </a:p>
        </c:rich>
      </c:tx>
      <c:layout>
        <c:manualLayout>
          <c:xMode val="edge"/>
          <c:yMode val="edge"/>
          <c:x val="1.4344672200014673E-2"/>
          <c:y val="2.0240505651079332E-2"/>
        </c:manualLayout>
      </c:layout>
      <c:overlay val="0"/>
    </c:title>
    <c:autoTitleDeleted val="0"/>
    <c:plotArea>
      <c:layout/>
      <c:barChart>
        <c:barDir val="col"/>
        <c:grouping val="clustered"/>
        <c:varyColors val="0"/>
        <c:ser>
          <c:idx val="0"/>
          <c:order val="0"/>
          <c:tx>
            <c:strRef>
              <c:f>'Air W-DD3'!$H$9</c:f>
              <c:strCache>
                <c:ptCount val="1"/>
                <c:pt idx="0">
                  <c:v>Insoluble Solids (g/m2/month)</c:v>
                </c:pt>
              </c:strCache>
            </c:strRef>
          </c:tx>
          <c:spPr>
            <a:solidFill>
              <a:schemeClr val="tx1"/>
            </a:solidFill>
          </c:spPr>
          <c:invertIfNegative val="0"/>
          <c:cat>
            <c:numRef>
              <c:f>'Air W-DD3'!$B$10:$B$112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W-DD3'!$H$10:$H$112</c:f>
              <c:numCache>
                <c:formatCode>General</c:formatCode>
                <c:ptCount val="103"/>
                <c:pt idx="0">
                  <c:v>0.7</c:v>
                </c:pt>
                <c:pt idx="1">
                  <c:v>0.5</c:v>
                </c:pt>
                <c:pt idx="2">
                  <c:v>1.3</c:v>
                </c:pt>
                <c:pt idx="3">
                  <c:v>1.5</c:v>
                </c:pt>
                <c:pt idx="4">
                  <c:v>30.6</c:v>
                </c:pt>
                <c:pt idx="5">
                  <c:v>3.2</c:v>
                </c:pt>
                <c:pt idx="6">
                  <c:v>2.8</c:v>
                </c:pt>
                <c:pt idx="7">
                  <c:v>1.3</c:v>
                </c:pt>
                <c:pt idx="8">
                  <c:v>1.1000000000000001</c:v>
                </c:pt>
                <c:pt idx="9">
                  <c:v>0.3</c:v>
                </c:pt>
                <c:pt idx="10">
                  <c:v>1</c:v>
                </c:pt>
                <c:pt idx="11">
                  <c:v>1</c:v>
                </c:pt>
                <c:pt idx="12">
                  <c:v>1</c:v>
                </c:pt>
                <c:pt idx="13">
                  <c:v>2</c:v>
                </c:pt>
                <c:pt idx="14">
                  <c:v>2.7</c:v>
                </c:pt>
                <c:pt idx="15">
                  <c:v>5.7</c:v>
                </c:pt>
                <c:pt idx="16">
                  <c:v>4.7</c:v>
                </c:pt>
                <c:pt idx="17">
                  <c:v>3.6</c:v>
                </c:pt>
                <c:pt idx="18">
                  <c:v>3.3</c:v>
                </c:pt>
                <c:pt idx="19">
                  <c:v>4.9000000000000004</c:v>
                </c:pt>
                <c:pt idx="20">
                  <c:v>3</c:v>
                </c:pt>
                <c:pt idx="21">
                  <c:v>1.6</c:v>
                </c:pt>
                <c:pt idx="22">
                  <c:v>2.2000000000000002</c:v>
                </c:pt>
                <c:pt idx="23">
                  <c:v>1.8</c:v>
                </c:pt>
                <c:pt idx="24">
                  <c:v>1.4</c:v>
                </c:pt>
                <c:pt idx="25">
                  <c:v>0.1</c:v>
                </c:pt>
                <c:pt idx="26">
                  <c:v>2.1</c:v>
                </c:pt>
                <c:pt idx="27">
                  <c:v>4.4000000000000004</c:v>
                </c:pt>
                <c:pt idx="28">
                  <c:v>4.2</c:v>
                </c:pt>
                <c:pt idx="29">
                  <c:v>4.5</c:v>
                </c:pt>
                <c:pt idx="30">
                  <c:v>2.9</c:v>
                </c:pt>
                <c:pt idx="31">
                  <c:v>5</c:v>
                </c:pt>
                <c:pt idx="32">
                  <c:v>5.9</c:v>
                </c:pt>
                <c:pt idx="33">
                  <c:v>4.5</c:v>
                </c:pt>
                <c:pt idx="34">
                  <c:v>1</c:v>
                </c:pt>
                <c:pt idx="35">
                  <c:v>1.8</c:v>
                </c:pt>
                <c:pt idx="36">
                  <c:v>1.7</c:v>
                </c:pt>
                <c:pt idx="37">
                  <c:v>2.2000000000000002</c:v>
                </c:pt>
                <c:pt idx="38">
                  <c:v>2.9</c:v>
                </c:pt>
                <c:pt idx="39">
                  <c:v>5.6</c:v>
                </c:pt>
                <c:pt idx="40">
                  <c:v>3.7</c:v>
                </c:pt>
                <c:pt idx="41">
                  <c:v>4</c:v>
                </c:pt>
                <c:pt idx="42">
                  <c:v>1.3</c:v>
                </c:pt>
                <c:pt idx="43">
                  <c:v>2.4</c:v>
                </c:pt>
                <c:pt idx="44">
                  <c:v>4.5</c:v>
                </c:pt>
                <c:pt idx="45">
                  <c:v>2.6</c:v>
                </c:pt>
                <c:pt idx="46">
                  <c:v>2.2000000000000002</c:v>
                </c:pt>
                <c:pt idx="47">
                  <c:v>0.8</c:v>
                </c:pt>
                <c:pt idx="48">
                  <c:v>1</c:v>
                </c:pt>
                <c:pt idx="49">
                  <c:v>1.8</c:v>
                </c:pt>
                <c:pt idx="50">
                  <c:v>0.4</c:v>
                </c:pt>
                <c:pt idx="51">
                  <c:v>3.1</c:v>
                </c:pt>
                <c:pt idx="52">
                  <c:v>2</c:v>
                </c:pt>
                <c:pt idx="53">
                  <c:v>1.9</c:v>
                </c:pt>
                <c:pt idx="54">
                  <c:v>4.2</c:v>
                </c:pt>
                <c:pt idx="55">
                  <c:v>5.6</c:v>
                </c:pt>
                <c:pt idx="56">
                  <c:v>1.5</c:v>
                </c:pt>
                <c:pt idx="57">
                  <c:v>1.1000000000000001</c:v>
                </c:pt>
                <c:pt idx="58">
                  <c:v>1.5</c:v>
                </c:pt>
                <c:pt idx="59">
                  <c:v>1</c:v>
                </c:pt>
                <c:pt idx="60">
                  <c:v>0.6</c:v>
                </c:pt>
                <c:pt idx="61">
                  <c:v>0.7</c:v>
                </c:pt>
                <c:pt idx="62">
                  <c:v>2.5</c:v>
                </c:pt>
                <c:pt idx="63">
                  <c:v>3.9</c:v>
                </c:pt>
                <c:pt idx="64">
                  <c:v>2.2000000000000002</c:v>
                </c:pt>
                <c:pt idx="65">
                  <c:v>2.6</c:v>
                </c:pt>
                <c:pt idx="66">
                  <c:v>1.2</c:v>
                </c:pt>
                <c:pt idx="67">
                  <c:v>4.2</c:v>
                </c:pt>
                <c:pt idx="68">
                  <c:v>3.6</c:v>
                </c:pt>
                <c:pt idx="69">
                  <c:v>1.7</c:v>
                </c:pt>
                <c:pt idx="70">
                  <c:v>1.7</c:v>
                </c:pt>
                <c:pt idx="71">
                  <c:v>1.9</c:v>
                </c:pt>
                <c:pt idx="72">
                  <c:v>2.7</c:v>
                </c:pt>
                <c:pt idx="73">
                  <c:v>2.4</c:v>
                </c:pt>
                <c:pt idx="74">
                  <c:v>2.2999999999999998</c:v>
                </c:pt>
                <c:pt idx="75">
                  <c:v>2.7</c:v>
                </c:pt>
                <c:pt idx="76">
                  <c:v>4</c:v>
                </c:pt>
                <c:pt idx="77">
                  <c:v>1.7</c:v>
                </c:pt>
                <c:pt idx="78">
                  <c:v>3</c:v>
                </c:pt>
                <c:pt idx="79">
                  <c:v>4</c:v>
                </c:pt>
                <c:pt idx="80">
                  <c:v>2.5</c:v>
                </c:pt>
                <c:pt idx="81">
                  <c:v>2.1</c:v>
                </c:pt>
                <c:pt idx="82">
                  <c:v>1.4</c:v>
                </c:pt>
                <c:pt idx="83">
                  <c:v>1.5</c:v>
                </c:pt>
                <c:pt idx="84">
                  <c:v>1.6</c:v>
                </c:pt>
                <c:pt idx="85">
                  <c:v>1.2</c:v>
                </c:pt>
                <c:pt idx="86">
                  <c:v>1.7</c:v>
                </c:pt>
                <c:pt idx="87">
                  <c:v>1.5</c:v>
                </c:pt>
                <c:pt idx="88">
                  <c:v>4.5</c:v>
                </c:pt>
                <c:pt idx="89">
                  <c:v>2.5</c:v>
                </c:pt>
                <c:pt idx="90">
                  <c:v>6.5</c:v>
                </c:pt>
                <c:pt idx="91">
                  <c:v>2.8</c:v>
                </c:pt>
                <c:pt idx="92">
                  <c:v>2.9</c:v>
                </c:pt>
                <c:pt idx="93">
                  <c:v>1.2</c:v>
                </c:pt>
                <c:pt idx="94">
                  <c:v>1</c:v>
                </c:pt>
                <c:pt idx="95">
                  <c:v>0.4</c:v>
                </c:pt>
                <c:pt idx="96">
                  <c:v>0.9</c:v>
                </c:pt>
                <c:pt idx="97">
                  <c:v>1.4</c:v>
                </c:pt>
                <c:pt idx="98">
                  <c:v>2.8</c:v>
                </c:pt>
                <c:pt idx="99">
                  <c:v>1.4</c:v>
                </c:pt>
                <c:pt idx="100">
                  <c:v>3.3</c:v>
                </c:pt>
                <c:pt idx="101">
                  <c:v>2.4</c:v>
                </c:pt>
                <c:pt idx="102">
                  <c:v>2</c:v>
                </c:pt>
              </c:numCache>
            </c:numRef>
          </c:val>
          <c:extLst>
            <c:ext xmlns:c16="http://schemas.microsoft.com/office/drawing/2014/chart" uri="{C3380CC4-5D6E-409C-BE32-E72D297353CC}">
              <c16:uniqueId val="{00000000-D9EA-451B-82DC-26F6E085D415}"/>
            </c:ext>
          </c:extLst>
        </c:ser>
        <c:ser>
          <c:idx val="3"/>
          <c:order val="3"/>
          <c:tx>
            <c:strRef>
              <c:f>'Air W-DD3'!$F$9</c:f>
              <c:strCache>
                <c:ptCount val="1"/>
                <c:pt idx="0">
                  <c:v>Ash
(g/m2/month)</c:v>
                </c:pt>
              </c:strCache>
            </c:strRef>
          </c:tx>
          <c:spPr>
            <a:solidFill>
              <a:srgbClr val="A4C8E1"/>
            </a:solidFill>
          </c:spPr>
          <c:invertIfNegative val="0"/>
          <c:cat>
            <c:numRef>
              <c:f>'Air W-DD3'!$B$10:$B$112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W-DD3'!$F$10:$F$112</c:f>
              <c:numCache>
                <c:formatCode>General</c:formatCode>
                <c:ptCount val="103"/>
                <c:pt idx="0">
                  <c:v>0.4</c:v>
                </c:pt>
                <c:pt idx="1">
                  <c:v>0</c:v>
                </c:pt>
                <c:pt idx="2">
                  <c:v>0.5</c:v>
                </c:pt>
                <c:pt idx="3">
                  <c:v>0.6</c:v>
                </c:pt>
                <c:pt idx="4">
                  <c:v>19.899999999999999</c:v>
                </c:pt>
                <c:pt idx="5">
                  <c:v>1.2</c:v>
                </c:pt>
                <c:pt idx="6">
                  <c:v>1.4</c:v>
                </c:pt>
                <c:pt idx="7">
                  <c:v>0.5</c:v>
                </c:pt>
                <c:pt idx="8">
                  <c:v>0.2</c:v>
                </c:pt>
                <c:pt idx="9">
                  <c:v>0.3</c:v>
                </c:pt>
                <c:pt idx="10">
                  <c:v>0.4</c:v>
                </c:pt>
                <c:pt idx="11">
                  <c:v>0.6</c:v>
                </c:pt>
                <c:pt idx="12">
                  <c:v>0.2</c:v>
                </c:pt>
                <c:pt idx="13">
                  <c:v>1.5</c:v>
                </c:pt>
                <c:pt idx="14">
                  <c:v>1.6</c:v>
                </c:pt>
                <c:pt idx="15">
                  <c:v>3.8</c:v>
                </c:pt>
                <c:pt idx="16">
                  <c:v>3.2</c:v>
                </c:pt>
                <c:pt idx="17">
                  <c:v>2.2999999999999998</c:v>
                </c:pt>
                <c:pt idx="18">
                  <c:v>2.1</c:v>
                </c:pt>
                <c:pt idx="19">
                  <c:v>3.4</c:v>
                </c:pt>
                <c:pt idx="20">
                  <c:v>1.9</c:v>
                </c:pt>
                <c:pt idx="21">
                  <c:v>0.9</c:v>
                </c:pt>
                <c:pt idx="22">
                  <c:v>1.4</c:v>
                </c:pt>
                <c:pt idx="23">
                  <c:v>1</c:v>
                </c:pt>
                <c:pt idx="24">
                  <c:v>0.9</c:v>
                </c:pt>
                <c:pt idx="25">
                  <c:v>0.1</c:v>
                </c:pt>
                <c:pt idx="26">
                  <c:v>1.2</c:v>
                </c:pt>
                <c:pt idx="27">
                  <c:v>2.5</c:v>
                </c:pt>
                <c:pt idx="28">
                  <c:v>2.6</c:v>
                </c:pt>
                <c:pt idx="29">
                  <c:v>3</c:v>
                </c:pt>
                <c:pt idx="30">
                  <c:v>1.7</c:v>
                </c:pt>
                <c:pt idx="31">
                  <c:v>3.2</c:v>
                </c:pt>
                <c:pt idx="32">
                  <c:v>3.7</c:v>
                </c:pt>
                <c:pt idx="33">
                  <c:v>2.4</c:v>
                </c:pt>
                <c:pt idx="34">
                  <c:v>0.5</c:v>
                </c:pt>
                <c:pt idx="35">
                  <c:v>1</c:v>
                </c:pt>
                <c:pt idx="36">
                  <c:v>1.1000000000000001</c:v>
                </c:pt>
                <c:pt idx="37">
                  <c:v>1.3</c:v>
                </c:pt>
                <c:pt idx="38">
                  <c:v>1.9</c:v>
                </c:pt>
                <c:pt idx="39">
                  <c:v>3.4</c:v>
                </c:pt>
                <c:pt idx="40">
                  <c:v>2.2000000000000002</c:v>
                </c:pt>
                <c:pt idx="41">
                  <c:v>2.5</c:v>
                </c:pt>
                <c:pt idx="42">
                  <c:v>1</c:v>
                </c:pt>
                <c:pt idx="43">
                  <c:v>1.6</c:v>
                </c:pt>
                <c:pt idx="44">
                  <c:v>2.8</c:v>
                </c:pt>
                <c:pt idx="45">
                  <c:v>1.6</c:v>
                </c:pt>
                <c:pt idx="46">
                  <c:v>1.4</c:v>
                </c:pt>
                <c:pt idx="47">
                  <c:v>0.5</c:v>
                </c:pt>
                <c:pt idx="48">
                  <c:v>0.6</c:v>
                </c:pt>
                <c:pt idx="49">
                  <c:v>0.8</c:v>
                </c:pt>
                <c:pt idx="50">
                  <c:v>0.8</c:v>
                </c:pt>
                <c:pt idx="51">
                  <c:v>1.8</c:v>
                </c:pt>
                <c:pt idx="52">
                  <c:v>1.2</c:v>
                </c:pt>
                <c:pt idx="53">
                  <c:v>1.1000000000000001</c:v>
                </c:pt>
                <c:pt idx="54">
                  <c:v>2.6</c:v>
                </c:pt>
                <c:pt idx="55">
                  <c:v>3.4</c:v>
                </c:pt>
                <c:pt idx="56">
                  <c:v>1.1000000000000001</c:v>
                </c:pt>
                <c:pt idx="57">
                  <c:v>0.7</c:v>
                </c:pt>
                <c:pt idx="58">
                  <c:v>0.9</c:v>
                </c:pt>
                <c:pt idx="59">
                  <c:v>0.6</c:v>
                </c:pt>
                <c:pt idx="60">
                  <c:v>0.4</c:v>
                </c:pt>
                <c:pt idx="61">
                  <c:v>0.4</c:v>
                </c:pt>
                <c:pt idx="62">
                  <c:v>1.5</c:v>
                </c:pt>
                <c:pt idx="63">
                  <c:v>2.2999999999999998</c:v>
                </c:pt>
                <c:pt idx="64">
                  <c:v>1.2</c:v>
                </c:pt>
                <c:pt idx="65">
                  <c:v>1.5</c:v>
                </c:pt>
                <c:pt idx="66">
                  <c:v>0.9</c:v>
                </c:pt>
                <c:pt idx="67">
                  <c:v>2.6</c:v>
                </c:pt>
                <c:pt idx="68">
                  <c:v>2.2999999999999998</c:v>
                </c:pt>
                <c:pt idx="69">
                  <c:v>1.1000000000000001</c:v>
                </c:pt>
                <c:pt idx="70">
                  <c:v>1.1000000000000001</c:v>
                </c:pt>
                <c:pt idx="71">
                  <c:v>1.2</c:v>
                </c:pt>
                <c:pt idx="72">
                  <c:v>1.6</c:v>
                </c:pt>
                <c:pt idx="73">
                  <c:v>1.3</c:v>
                </c:pt>
                <c:pt idx="74">
                  <c:v>1.2</c:v>
                </c:pt>
                <c:pt idx="75">
                  <c:v>1.5</c:v>
                </c:pt>
                <c:pt idx="76">
                  <c:v>2.8</c:v>
                </c:pt>
                <c:pt idx="77">
                  <c:v>1.2</c:v>
                </c:pt>
                <c:pt idx="78">
                  <c:v>2.1</c:v>
                </c:pt>
                <c:pt idx="79">
                  <c:v>2.8</c:v>
                </c:pt>
                <c:pt idx="80">
                  <c:v>1.9</c:v>
                </c:pt>
                <c:pt idx="81">
                  <c:v>1.3</c:v>
                </c:pt>
                <c:pt idx="82">
                  <c:v>1</c:v>
                </c:pt>
                <c:pt idx="83">
                  <c:v>1</c:v>
                </c:pt>
                <c:pt idx="84">
                  <c:v>1.1000000000000001</c:v>
                </c:pt>
                <c:pt idx="85">
                  <c:v>0.9</c:v>
                </c:pt>
                <c:pt idx="86">
                  <c:v>1.2</c:v>
                </c:pt>
                <c:pt idx="87">
                  <c:v>1</c:v>
                </c:pt>
                <c:pt idx="88">
                  <c:v>3.2</c:v>
                </c:pt>
                <c:pt idx="89">
                  <c:v>1.9</c:v>
                </c:pt>
                <c:pt idx="90">
                  <c:v>5.3</c:v>
                </c:pt>
                <c:pt idx="91">
                  <c:v>1.9</c:v>
                </c:pt>
                <c:pt idx="92">
                  <c:v>2</c:v>
                </c:pt>
                <c:pt idx="93">
                  <c:v>0.6</c:v>
                </c:pt>
                <c:pt idx="94">
                  <c:v>0.6</c:v>
                </c:pt>
                <c:pt idx="95">
                  <c:v>0.2</c:v>
                </c:pt>
                <c:pt idx="96">
                  <c:v>0.4</c:v>
                </c:pt>
                <c:pt idx="97">
                  <c:v>0.8</c:v>
                </c:pt>
                <c:pt idx="98">
                  <c:v>1.4</c:v>
                </c:pt>
                <c:pt idx="99">
                  <c:v>0.8</c:v>
                </c:pt>
                <c:pt idx="100">
                  <c:v>1.8</c:v>
                </c:pt>
                <c:pt idx="101">
                  <c:v>1.5</c:v>
                </c:pt>
                <c:pt idx="102">
                  <c:v>1.2</c:v>
                </c:pt>
              </c:numCache>
            </c:numRef>
          </c:val>
          <c:extLst>
            <c:ext xmlns:c16="http://schemas.microsoft.com/office/drawing/2014/chart" uri="{C3380CC4-5D6E-409C-BE32-E72D297353CC}">
              <c16:uniqueId val="{00000001-D9EA-451B-82DC-26F6E085D415}"/>
            </c:ext>
          </c:extLst>
        </c:ser>
        <c:ser>
          <c:idx val="4"/>
          <c:order val="4"/>
          <c:tx>
            <c:strRef>
              <c:f>'Air W-DD3'!$G$9</c:f>
              <c:strCache>
                <c:ptCount val="1"/>
                <c:pt idx="0">
                  <c:v>Combustible Solids (g/m2/month)</c:v>
                </c:pt>
              </c:strCache>
            </c:strRef>
          </c:tx>
          <c:spPr>
            <a:solidFill>
              <a:srgbClr val="98A4AE"/>
            </a:solidFill>
          </c:spPr>
          <c:invertIfNegative val="0"/>
          <c:cat>
            <c:numRef>
              <c:f>'Air W-DD3'!$B$10:$B$112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W-DD3'!$G$10:$G$112</c:f>
              <c:numCache>
                <c:formatCode>General</c:formatCode>
                <c:ptCount val="103"/>
                <c:pt idx="0">
                  <c:v>0.3</c:v>
                </c:pt>
                <c:pt idx="1">
                  <c:v>0.5</c:v>
                </c:pt>
                <c:pt idx="2">
                  <c:v>0.8</c:v>
                </c:pt>
                <c:pt idx="3">
                  <c:v>0.9</c:v>
                </c:pt>
                <c:pt idx="4">
                  <c:v>10.7</c:v>
                </c:pt>
                <c:pt idx="5">
                  <c:v>2</c:v>
                </c:pt>
                <c:pt idx="6">
                  <c:v>1.4</c:v>
                </c:pt>
                <c:pt idx="7">
                  <c:v>0.8</c:v>
                </c:pt>
                <c:pt idx="8">
                  <c:v>0.9</c:v>
                </c:pt>
                <c:pt idx="9">
                  <c:v>0</c:v>
                </c:pt>
                <c:pt idx="10">
                  <c:v>0.6</c:v>
                </c:pt>
                <c:pt idx="11">
                  <c:v>0.4</c:v>
                </c:pt>
                <c:pt idx="12">
                  <c:v>0.8</c:v>
                </c:pt>
                <c:pt idx="13">
                  <c:v>0.5</c:v>
                </c:pt>
                <c:pt idx="14">
                  <c:v>1.1000000000000001</c:v>
                </c:pt>
                <c:pt idx="15">
                  <c:v>1.9</c:v>
                </c:pt>
                <c:pt idx="16">
                  <c:v>1.5</c:v>
                </c:pt>
                <c:pt idx="17">
                  <c:v>1.3</c:v>
                </c:pt>
                <c:pt idx="18">
                  <c:v>1.2</c:v>
                </c:pt>
                <c:pt idx="19">
                  <c:v>1.5</c:v>
                </c:pt>
                <c:pt idx="20">
                  <c:v>1.1000000000000001</c:v>
                </c:pt>
                <c:pt idx="21">
                  <c:v>0.7</c:v>
                </c:pt>
                <c:pt idx="22">
                  <c:v>0.8</c:v>
                </c:pt>
                <c:pt idx="23">
                  <c:v>0.8</c:v>
                </c:pt>
                <c:pt idx="24">
                  <c:v>0.5</c:v>
                </c:pt>
                <c:pt idx="25">
                  <c:v>0.1</c:v>
                </c:pt>
                <c:pt idx="26">
                  <c:v>0.9</c:v>
                </c:pt>
                <c:pt idx="27">
                  <c:v>1.9</c:v>
                </c:pt>
                <c:pt idx="28">
                  <c:v>1.6</c:v>
                </c:pt>
                <c:pt idx="29">
                  <c:v>1.5</c:v>
                </c:pt>
                <c:pt idx="30">
                  <c:v>1.2</c:v>
                </c:pt>
                <c:pt idx="31">
                  <c:v>1.8</c:v>
                </c:pt>
                <c:pt idx="32">
                  <c:v>2.2000000000000002</c:v>
                </c:pt>
                <c:pt idx="33">
                  <c:v>2.1</c:v>
                </c:pt>
                <c:pt idx="34">
                  <c:v>0.5</c:v>
                </c:pt>
                <c:pt idx="35">
                  <c:v>0.8</c:v>
                </c:pt>
                <c:pt idx="36">
                  <c:v>0.6</c:v>
                </c:pt>
                <c:pt idx="37">
                  <c:v>0.9</c:v>
                </c:pt>
                <c:pt idx="38">
                  <c:v>1</c:v>
                </c:pt>
                <c:pt idx="39">
                  <c:v>2.2000000000000002</c:v>
                </c:pt>
                <c:pt idx="40">
                  <c:v>1.5</c:v>
                </c:pt>
                <c:pt idx="41">
                  <c:v>1.5</c:v>
                </c:pt>
                <c:pt idx="42">
                  <c:v>0.3</c:v>
                </c:pt>
                <c:pt idx="43">
                  <c:v>0.8</c:v>
                </c:pt>
                <c:pt idx="44">
                  <c:v>1.7</c:v>
                </c:pt>
                <c:pt idx="45">
                  <c:v>1</c:v>
                </c:pt>
                <c:pt idx="46">
                  <c:v>0.8</c:v>
                </c:pt>
                <c:pt idx="47">
                  <c:v>0.3</c:v>
                </c:pt>
                <c:pt idx="48">
                  <c:v>0.4</c:v>
                </c:pt>
                <c:pt idx="49">
                  <c:v>1</c:v>
                </c:pt>
                <c:pt idx="50">
                  <c:v>0.9</c:v>
                </c:pt>
                <c:pt idx="51">
                  <c:v>1.3</c:v>
                </c:pt>
                <c:pt idx="52">
                  <c:v>0.8</c:v>
                </c:pt>
                <c:pt idx="53">
                  <c:v>0.8</c:v>
                </c:pt>
                <c:pt idx="54">
                  <c:v>1.6</c:v>
                </c:pt>
                <c:pt idx="55">
                  <c:v>2.2000000000000002</c:v>
                </c:pt>
                <c:pt idx="56">
                  <c:v>0.4</c:v>
                </c:pt>
                <c:pt idx="57">
                  <c:v>0.4</c:v>
                </c:pt>
                <c:pt idx="58">
                  <c:v>0.6</c:v>
                </c:pt>
                <c:pt idx="59">
                  <c:v>0.4</c:v>
                </c:pt>
                <c:pt idx="60">
                  <c:v>0.2</c:v>
                </c:pt>
                <c:pt idx="61">
                  <c:v>0.3</c:v>
                </c:pt>
                <c:pt idx="62">
                  <c:v>1</c:v>
                </c:pt>
                <c:pt idx="63">
                  <c:v>1.6</c:v>
                </c:pt>
                <c:pt idx="64">
                  <c:v>1</c:v>
                </c:pt>
                <c:pt idx="65">
                  <c:v>1.1000000000000001</c:v>
                </c:pt>
                <c:pt idx="66">
                  <c:v>0.3</c:v>
                </c:pt>
                <c:pt idx="67">
                  <c:v>1.6</c:v>
                </c:pt>
                <c:pt idx="68">
                  <c:v>1.3</c:v>
                </c:pt>
                <c:pt idx="69">
                  <c:v>0.6</c:v>
                </c:pt>
                <c:pt idx="70">
                  <c:v>0.6</c:v>
                </c:pt>
                <c:pt idx="71">
                  <c:v>0.7</c:v>
                </c:pt>
                <c:pt idx="72">
                  <c:v>1.1000000000000001</c:v>
                </c:pt>
                <c:pt idx="73">
                  <c:v>1.1000000000000001</c:v>
                </c:pt>
                <c:pt idx="74">
                  <c:v>1.1000000000000001</c:v>
                </c:pt>
                <c:pt idx="75">
                  <c:v>1.2</c:v>
                </c:pt>
                <c:pt idx="76">
                  <c:v>1.2</c:v>
                </c:pt>
                <c:pt idx="77">
                  <c:v>0.5</c:v>
                </c:pt>
                <c:pt idx="78">
                  <c:v>0.9</c:v>
                </c:pt>
                <c:pt idx="79">
                  <c:v>1.2</c:v>
                </c:pt>
                <c:pt idx="80">
                  <c:v>0.6</c:v>
                </c:pt>
                <c:pt idx="81">
                  <c:v>0.8</c:v>
                </c:pt>
                <c:pt idx="82">
                  <c:v>0.4</c:v>
                </c:pt>
                <c:pt idx="83">
                  <c:v>0.5</c:v>
                </c:pt>
                <c:pt idx="84">
                  <c:v>0.5</c:v>
                </c:pt>
                <c:pt idx="85">
                  <c:v>0.3</c:v>
                </c:pt>
                <c:pt idx="86">
                  <c:v>0.5</c:v>
                </c:pt>
                <c:pt idx="87">
                  <c:v>0.5</c:v>
                </c:pt>
                <c:pt idx="88">
                  <c:v>1.3</c:v>
                </c:pt>
                <c:pt idx="89">
                  <c:v>0.6</c:v>
                </c:pt>
                <c:pt idx="90">
                  <c:v>1.2</c:v>
                </c:pt>
                <c:pt idx="91">
                  <c:v>0.9</c:v>
                </c:pt>
                <c:pt idx="92">
                  <c:v>0.9</c:v>
                </c:pt>
                <c:pt idx="93">
                  <c:v>0.6</c:v>
                </c:pt>
                <c:pt idx="94">
                  <c:v>0.4</c:v>
                </c:pt>
                <c:pt idx="95">
                  <c:v>0.2</c:v>
                </c:pt>
                <c:pt idx="96">
                  <c:v>0.5</c:v>
                </c:pt>
                <c:pt idx="97">
                  <c:v>0.6</c:v>
                </c:pt>
                <c:pt idx="98">
                  <c:v>1.4</c:v>
                </c:pt>
                <c:pt idx="99">
                  <c:v>0.6</c:v>
                </c:pt>
                <c:pt idx="100">
                  <c:v>1.5</c:v>
                </c:pt>
                <c:pt idx="101">
                  <c:v>0.9</c:v>
                </c:pt>
                <c:pt idx="102">
                  <c:v>0.8</c:v>
                </c:pt>
              </c:numCache>
            </c:numRef>
          </c:val>
          <c:extLst>
            <c:ext xmlns:c16="http://schemas.microsoft.com/office/drawing/2014/chart" uri="{C3380CC4-5D6E-409C-BE32-E72D297353CC}">
              <c16:uniqueId val="{00000002-D9EA-451B-82DC-26F6E085D415}"/>
            </c:ext>
          </c:extLst>
        </c:ser>
        <c:dLbls>
          <c:showLegendKey val="0"/>
          <c:showVal val="0"/>
          <c:showCatName val="0"/>
          <c:showSerName val="0"/>
          <c:showPercent val="0"/>
          <c:showBubbleSize val="0"/>
        </c:dLbls>
        <c:gapWidth val="150"/>
        <c:axId val="918485712"/>
        <c:axId val="1"/>
      </c:barChart>
      <c:lineChart>
        <c:grouping val="standard"/>
        <c:varyColors val="0"/>
        <c:ser>
          <c:idx val="1"/>
          <c:order val="1"/>
          <c:tx>
            <c:strRef>
              <c:f>'Air W-DD3'!$I$9</c:f>
              <c:strCache>
                <c:ptCount val="1"/>
                <c:pt idx="0">
                  <c:v>Annual Average (Insoluble Solids)</c:v>
                </c:pt>
              </c:strCache>
            </c:strRef>
          </c:tx>
          <c:spPr>
            <a:ln>
              <a:solidFill>
                <a:srgbClr val="978C87"/>
              </a:solidFill>
            </a:ln>
          </c:spPr>
          <c:marker>
            <c:symbol val="none"/>
          </c:marker>
          <c:cat>
            <c:numRef>
              <c:f>'Air W-DD3'!$B$10:$B$112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W-DD3'!$I$10:$I$112</c:f>
              <c:numCache>
                <c:formatCode>0.0</c:formatCode>
                <c:ptCount val="103"/>
                <c:pt idx="0">
                  <c:v>0</c:v>
                </c:pt>
                <c:pt idx="1">
                  <c:v>0</c:v>
                </c:pt>
                <c:pt idx="2">
                  <c:v>0.83333333333333337</c:v>
                </c:pt>
                <c:pt idx="3">
                  <c:v>1</c:v>
                </c:pt>
                <c:pt idx="4">
                  <c:v>6.92</c:v>
                </c:pt>
                <c:pt idx="5">
                  <c:v>6.3000000000000007</c:v>
                </c:pt>
                <c:pt idx="6">
                  <c:v>5.8</c:v>
                </c:pt>
                <c:pt idx="7">
                  <c:v>5.2374999999999998</c:v>
                </c:pt>
                <c:pt idx="8">
                  <c:v>4.7777777777777777</c:v>
                </c:pt>
                <c:pt idx="9">
                  <c:v>4.33</c:v>
                </c:pt>
                <c:pt idx="10">
                  <c:v>4.0272727272727273</c:v>
                </c:pt>
                <c:pt idx="11">
                  <c:v>3.7749999999999999</c:v>
                </c:pt>
                <c:pt idx="12">
                  <c:v>3.7999999999999994</c:v>
                </c:pt>
                <c:pt idx="13">
                  <c:v>3.9249999999999994</c:v>
                </c:pt>
                <c:pt idx="14">
                  <c:v>4.041666666666667</c:v>
                </c:pt>
                <c:pt idx="15">
                  <c:v>4.3916666666666666</c:v>
                </c:pt>
                <c:pt idx="16">
                  <c:v>2.2333333333333334</c:v>
                </c:pt>
                <c:pt idx="17">
                  <c:v>2.2666666666666666</c:v>
                </c:pt>
                <c:pt idx="18">
                  <c:v>2.3083333333333336</c:v>
                </c:pt>
                <c:pt idx="19">
                  <c:v>2.6083333333333338</c:v>
                </c:pt>
                <c:pt idx="20">
                  <c:v>2.7666666666666671</c:v>
                </c:pt>
                <c:pt idx="21">
                  <c:v>2.8750000000000004</c:v>
                </c:pt>
                <c:pt idx="22">
                  <c:v>2.975000000000001</c:v>
                </c:pt>
                <c:pt idx="23">
                  <c:v>3.0416666666666674</c:v>
                </c:pt>
                <c:pt idx="24">
                  <c:v>3.0750000000000006</c:v>
                </c:pt>
                <c:pt idx="25">
                  <c:v>2.9166666666666674</c:v>
                </c:pt>
                <c:pt idx="26">
                  <c:v>2.8666666666666671</c:v>
                </c:pt>
                <c:pt idx="27">
                  <c:v>2.7583333333333333</c:v>
                </c:pt>
                <c:pt idx="28">
                  <c:v>2.7166666666666672</c:v>
                </c:pt>
                <c:pt idx="29">
                  <c:v>2.7916666666666665</c:v>
                </c:pt>
                <c:pt idx="30">
                  <c:v>2.7583333333333333</c:v>
                </c:pt>
                <c:pt idx="31">
                  <c:v>2.7666666666666671</c:v>
                </c:pt>
                <c:pt idx="32">
                  <c:v>3.0083333333333333</c:v>
                </c:pt>
                <c:pt idx="33">
                  <c:v>3.25</c:v>
                </c:pt>
                <c:pt idx="34">
                  <c:v>3.15</c:v>
                </c:pt>
                <c:pt idx="35">
                  <c:v>3.15</c:v>
                </c:pt>
                <c:pt idx="36">
                  <c:v>3.1750000000000003</c:v>
                </c:pt>
                <c:pt idx="37">
                  <c:v>3.35</c:v>
                </c:pt>
                <c:pt idx="38">
                  <c:v>3.4166666666666665</c:v>
                </c:pt>
                <c:pt idx="39">
                  <c:v>3.5166666666666671</c:v>
                </c:pt>
                <c:pt idx="40">
                  <c:v>3.4750000000000001</c:v>
                </c:pt>
                <c:pt idx="41">
                  <c:v>3.4333333333333336</c:v>
                </c:pt>
                <c:pt idx="42">
                  <c:v>3.2999999999999994</c:v>
                </c:pt>
                <c:pt idx="43">
                  <c:v>3.0833333333333326</c:v>
                </c:pt>
                <c:pt idx="44">
                  <c:v>2.9666666666666663</c:v>
                </c:pt>
                <c:pt idx="45">
                  <c:v>2.8083333333333331</c:v>
                </c:pt>
                <c:pt idx="46">
                  <c:v>2.9083333333333332</c:v>
                </c:pt>
                <c:pt idx="47">
                  <c:v>2.8249999999999997</c:v>
                </c:pt>
                <c:pt idx="48">
                  <c:v>2.7666666666666662</c:v>
                </c:pt>
                <c:pt idx="49">
                  <c:v>2.7333333333333329</c:v>
                </c:pt>
                <c:pt idx="50">
                  <c:v>2.5249999999999999</c:v>
                </c:pt>
                <c:pt idx="51">
                  <c:v>2.3166666666666669</c:v>
                </c:pt>
                <c:pt idx="52">
                  <c:v>2.1750000000000003</c:v>
                </c:pt>
                <c:pt idx="53">
                  <c:v>2</c:v>
                </c:pt>
                <c:pt idx="54">
                  <c:v>2.2416666666666667</c:v>
                </c:pt>
                <c:pt idx="55">
                  <c:v>2.5083333333333333</c:v>
                </c:pt>
                <c:pt idx="56">
                  <c:v>2.2583333333333333</c:v>
                </c:pt>
                <c:pt idx="57">
                  <c:v>2.1333333333333333</c:v>
                </c:pt>
                <c:pt idx="58">
                  <c:v>2.0749999999999997</c:v>
                </c:pt>
                <c:pt idx="59">
                  <c:v>2.0916666666666668</c:v>
                </c:pt>
                <c:pt idx="60">
                  <c:v>2.0583333333333336</c:v>
                </c:pt>
                <c:pt idx="61">
                  <c:v>1.966666666666667</c:v>
                </c:pt>
                <c:pt idx="62">
                  <c:v>2.1416666666666666</c:v>
                </c:pt>
                <c:pt idx="63">
                  <c:v>2.2083333333333335</c:v>
                </c:pt>
                <c:pt idx="64">
                  <c:v>2.2249999999999996</c:v>
                </c:pt>
                <c:pt idx="65">
                  <c:v>2.2833333333333332</c:v>
                </c:pt>
                <c:pt idx="66">
                  <c:v>2.0333333333333332</c:v>
                </c:pt>
                <c:pt idx="67">
                  <c:v>1.9166666666666667</c:v>
                </c:pt>
                <c:pt idx="68">
                  <c:v>2.0916666666666668</c:v>
                </c:pt>
                <c:pt idx="69">
                  <c:v>2.1416666666666666</c:v>
                </c:pt>
                <c:pt idx="70">
                  <c:v>2.1583333333333332</c:v>
                </c:pt>
                <c:pt idx="71">
                  <c:v>2.2333333333333329</c:v>
                </c:pt>
                <c:pt idx="72">
                  <c:v>2.4083333333333332</c:v>
                </c:pt>
                <c:pt idx="73">
                  <c:v>2.5499999999999998</c:v>
                </c:pt>
                <c:pt idx="74">
                  <c:v>2.5333333333333328</c:v>
                </c:pt>
                <c:pt idx="75">
                  <c:v>2.4333333333333331</c:v>
                </c:pt>
                <c:pt idx="76">
                  <c:v>2.583333333333333</c:v>
                </c:pt>
                <c:pt idx="77">
                  <c:v>2.5083333333333333</c:v>
                </c:pt>
                <c:pt idx="78">
                  <c:v>2.6583333333333332</c:v>
                </c:pt>
                <c:pt idx="79">
                  <c:v>2.6416666666666666</c:v>
                </c:pt>
                <c:pt idx="80">
                  <c:v>2.5499999999999998</c:v>
                </c:pt>
                <c:pt idx="81">
                  <c:v>2.5833333333333335</c:v>
                </c:pt>
                <c:pt idx="82">
                  <c:v>2.5583333333333331</c:v>
                </c:pt>
                <c:pt idx="83">
                  <c:v>2.5249999999999999</c:v>
                </c:pt>
                <c:pt idx="84">
                  <c:v>2.4333333333333331</c:v>
                </c:pt>
                <c:pt idx="85">
                  <c:v>2.3333333333333335</c:v>
                </c:pt>
                <c:pt idx="86">
                  <c:v>2.2833333333333332</c:v>
                </c:pt>
                <c:pt idx="87">
                  <c:v>2.1833333333333331</c:v>
                </c:pt>
                <c:pt idx="88">
                  <c:v>2.2250000000000001</c:v>
                </c:pt>
                <c:pt idx="89">
                  <c:v>2.2916666666666665</c:v>
                </c:pt>
                <c:pt idx="90">
                  <c:v>2.5833333333333335</c:v>
                </c:pt>
                <c:pt idx="91">
                  <c:v>2.4833333333333334</c:v>
                </c:pt>
                <c:pt idx="92">
                  <c:v>2.5166666666666666</c:v>
                </c:pt>
                <c:pt idx="93">
                  <c:v>2.4416666666666664</c:v>
                </c:pt>
                <c:pt idx="94">
                  <c:v>2.4083333333333332</c:v>
                </c:pt>
                <c:pt idx="95">
                  <c:v>2.3166666666666664</c:v>
                </c:pt>
                <c:pt idx="96">
                  <c:v>2.2583333333333329</c:v>
                </c:pt>
                <c:pt idx="97">
                  <c:v>2.2749999999999995</c:v>
                </c:pt>
                <c:pt idx="98">
                  <c:v>2.3666666666666663</c:v>
                </c:pt>
                <c:pt idx="99">
                  <c:v>2.3583333333333329</c:v>
                </c:pt>
                <c:pt idx="100">
                  <c:v>2.2583333333333329</c:v>
                </c:pt>
                <c:pt idx="101">
                  <c:v>2.25</c:v>
                </c:pt>
                <c:pt idx="102">
                  <c:v>1.8749999999999998</c:v>
                </c:pt>
              </c:numCache>
            </c:numRef>
          </c:val>
          <c:smooth val="0"/>
          <c:extLst>
            <c:ext xmlns:c16="http://schemas.microsoft.com/office/drawing/2014/chart" uri="{C3380CC4-5D6E-409C-BE32-E72D297353CC}">
              <c16:uniqueId val="{00000003-D9EA-451B-82DC-26F6E085D415}"/>
            </c:ext>
          </c:extLst>
        </c:ser>
        <c:ser>
          <c:idx val="2"/>
          <c:order val="2"/>
          <c:tx>
            <c:strRef>
              <c:f>'Air W-DD3'!$J$9</c:f>
              <c:strCache>
                <c:ptCount val="1"/>
                <c:pt idx="0">
                  <c:v>Amenity Goal</c:v>
                </c:pt>
              </c:strCache>
            </c:strRef>
          </c:tx>
          <c:spPr>
            <a:ln>
              <a:solidFill>
                <a:srgbClr val="86647A"/>
              </a:solidFill>
            </a:ln>
          </c:spPr>
          <c:marker>
            <c:symbol val="none"/>
          </c:marker>
          <c:cat>
            <c:numRef>
              <c:f>'Air W-DD3'!$B$10:$B$112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W-DD3'!$J$10:$J$112</c:f>
              <c:numCache>
                <c:formatCode>General</c:formatCode>
                <c:ptCount val="10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numCache>
            </c:numRef>
          </c:val>
          <c:smooth val="0"/>
          <c:extLst>
            <c:ext xmlns:c16="http://schemas.microsoft.com/office/drawing/2014/chart" uri="{C3380CC4-5D6E-409C-BE32-E72D297353CC}">
              <c16:uniqueId val="{00000004-D9EA-451B-82DC-26F6E085D415}"/>
            </c:ext>
          </c:extLst>
        </c:ser>
        <c:dLbls>
          <c:showLegendKey val="0"/>
          <c:showVal val="0"/>
          <c:showCatName val="0"/>
          <c:showSerName val="0"/>
          <c:showPercent val="0"/>
          <c:showBubbleSize val="0"/>
        </c:dLbls>
        <c:marker val="1"/>
        <c:smooth val="0"/>
        <c:axId val="918485712"/>
        <c:axId val="1"/>
      </c:lineChart>
      <c:catAx>
        <c:axId val="91848571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8485712"/>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legendEntry>
        <c:idx val="4"/>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Insoluble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700566101041E-2"/>
          <c:y val="2.024023782741443E-2"/>
        </c:manualLayout>
      </c:layout>
      <c:overlay val="0"/>
    </c:title>
    <c:autoTitleDeleted val="0"/>
    <c:plotArea>
      <c:layout/>
      <c:barChart>
        <c:barDir val="col"/>
        <c:grouping val="clustered"/>
        <c:varyColors val="0"/>
        <c:ser>
          <c:idx val="0"/>
          <c:order val="0"/>
          <c:tx>
            <c:strRef>
              <c:f>'Air W-DD3'!$H$9</c:f>
              <c:strCache>
                <c:ptCount val="1"/>
                <c:pt idx="0">
                  <c:v>Insoluble Solids (g/m2/month)</c:v>
                </c:pt>
              </c:strCache>
            </c:strRef>
          </c:tx>
          <c:spPr>
            <a:solidFill>
              <a:schemeClr val="tx1"/>
            </a:solidFill>
          </c:spPr>
          <c:invertIfNegative val="0"/>
          <c:cat>
            <c:numRef>
              <c:f>'Air W-DD3'!$B$10:$B$112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W-DD3'!$H$10:$H$112</c:f>
              <c:numCache>
                <c:formatCode>General</c:formatCode>
                <c:ptCount val="103"/>
                <c:pt idx="0">
                  <c:v>0.7</c:v>
                </c:pt>
                <c:pt idx="1">
                  <c:v>0.5</c:v>
                </c:pt>
                <c:pt idx="2">
                  <c:v>1.3</c:v>
                </c:pt>
                <c:pt idx="3">
                  <c:v>1.5</c:v>
                </c:pt>
                <c:pt idx="4">
                  <c:v>30.6</c:v>
                </c:pt>
                <c:pt idx="5">
                  <c:v>3.2</c:v>
                </c:pt>
                <c:pt idx="6">
                  <c:v>2.8</c:v>
                </c:pt>
                <c:pt idx="7">
                  <c:v>1.3</c:v>
                </c:pt>
                <c:pt idx="8">
                  <c:v>1.1000000000000001</c:v>
                </c:pt>
                <c:pt idx="9">
                  <c:v>0.3</c:v>
                </c:pt>
                <c:pt idx="10">
                  <c:v>1</c:v>
                </c:pt>
                <c:pt idx="11">
                  <c:v>1</c:v>
                </c:pt>
                <c:pt idx="12">
                  <c:v>1</c:v>
                </c:pt>
                <c:pt idx="13">
                  <c:v>2</c:v>
                </c:pt>
                <c:pt idx="14">
                  <c:v>2.7</c:v>
                </c:pt>
                <c:pt idx="15">
                  <c:v>5.7</c:v>
                </c:pt>
                <c:pt idx="16">
                  <c:v>4.7</c:v>
                </c:pt>
                <c:pt idx="17">
                  <c:v>3.6</c:v>
                </c:pt>
                <c:pt idx="18">
                  <c:v>3.3</c:v>
                </c:pt>
                <c:pt idx="19">
                  <c:v>4.9000000000000004</c:v>
                </c:pt>
                <c:pt idx="20">
                  <c:v>3</c:v>
                </c:pt>
                <c:pt idx="21">
                  <c:v>1.6</c:v>
                </c:pt>
                <c:pt idx="22">
                  <c:v>2.2000000000000002</c:v>
                </c:pt>
                <c:pt idx="23">
                  <c:v>1.8</c:v>
                </c:pt>
                <c:pt idx="24">
                  <c:v>1.4</c:v>
                </c:pt>
                <c:pt idx="25">
                  <c:v>0.1</c:v>
                </c:pt>
                <c:pt idx="26">
                  <c:v>2.1</c:v>
                </c:pt>
                <c:pt idx="27">
                  <c:v>4.4000000000000004</c:v>
                </c:pt>
                <c:pt idx="28">
                  <c:v>4.2</c:v>
                </c:pt>
                <c:pt idx="29">
                  <c:v>4.5</c:v>
                </c:pt>
                <c:pt idx="30">
                  <c:v>2.9</c:v>
                </c:pt>
                <c:pt idx="31">
                  <c:v>5</c:v>
                </c:pt>
                <c:pt idx="32">
                  <c:v>5.9</c:v>
                </c:pt>
                <c:pt idx="33">
                  <c:v>4.5</c:v>
                </c:pt>
                <c:pt idx="34">
                  <c:v>1</c:v>
                </c:pt>
                <c:pt idx="35">
                  <c:v>1.8</c:v>
                </c:pt>
                <c:pt idx="36">
                  <c:v>1.7</c:v>
                </c:pt>
                <c:pt idx="37">
                  <c:v>2.2000000000000002</c:v>
                </c:pt>
                <c:pt idx="38">
                  <c:v>2.9</c:v>
                </c:pt>
                <c:pt idx="39">
                  <c:v>5.6</c:v>
                </c:pt>
                <c:pt idx="40">
                  <c:v>3.7</c:v>
                </c:pt>
                <c:pt idx="41">
                  <c:v>4</c:v>
                </c:pt>
                <c:pt idx="42">
                  <c:v>1.3</c:v>
                </c:pt>
                <c:pt idx="43">
                  <c:v>2.4</c:v>
                </c:pt>
                <c:pt idx="44">
                  <c:v>4.5</c:v>
                </c:pt>
                <c:pt idx="45">
                  <c:v>2.6</c:v>
                </c:pt>
                <c:pt idx="46">
                  <c:v>2.2000000000000002</c:v>
                </c:pt>
                <c:pt idx="47">
                  <c:v>0.8</c:v>
                </c:pt>
                <c:pt idx="48">
                  <c:v>1</c:v>
                </c:pt>
                <c:pt idx="49">
                  <c:v>1.8</c:v>
                </c:pt>
                <c:pt idx="50">
                  <c:v>0.4</c:v>
                </c:pt>
                <c:pt idx="51">
                  <c:v>3.1</c:v>
                </c:pt>
                <c:pt idx="52">
                  <c:v>2</c:v>
                </c:pt>
                <c:pt idx="53">
                  <c:v>1.9</c:v>
                </c:pt>
                <c:pt idx="54">
                  <c:v>4.2</c:v>
                </c:pt>
                <c:pt idx="55">
                  <c:v>5.6</c:v>
                </c:pt>
                <c:pt idx="56">
                  <c:v>1.5</c:v>
                </c:pt>
                <c:pt idx="57">
                  <c:v>1.1000000000000001</c:v>
                </c:pt>
                <c:pt idx="58">
                  <c:v>1.5</c:v>
                </c:pt>
                <c:pt idx="59">
                  <c:v>1</c:v>
                </c:pt>
                <c:pt idx="60">
                  <c:v>0.6</c:v>
                </c:pt>
                <c:pt idx="61">
                  <c:v>0.7</c:v>
                </c:pt>
                <c:pt idx="62">
                  <c:v>2.5</c:v>
                </c:pt>
                <c:pt idx="63">
                  <c:v>3.9</c:v>
                </c:pt>
                <c:pt idx="64">
                  <c:v>2.2000000000000002</c:v>
                </c:pt>
                <c:pt idx="65">
                  <c:v>2.6</c:v>
                </c:pt>
                <c:pt idx="66">
                  <c:v>1.2</c:v>
                </c:pt>
                <c:pt idx="67">
                  <c:v>4.2</c:v>
                </c:pt>
                <c:pt idx="68">
                  <c:v>3.6</c:v>
                </c:pt>
                <c:pt idx="69">
                  <c:v>1.7</c:v>
                </c:pt>
                <c:pt idx="70">
                  <c:v>1.7</c:v>
                </c:pt>
                <c:pt idx="71">
                  <c:v>1.9</c:v>
                </c:pt>
                <c:pt idx="72">
                  <c:v>2.7</c:v>
                </c:pt>
                <c:pt idx="73">
                  <c:v>2.4</c:v>
                </c:pt>
                <c:pt idx="74">
                  <c:v>2.2999999999999998</c:v>
                </c:pt>
                <c:pt idx="75">
                  <c:v>2.7</c:v>
                </c:pt>
                <c:pt idx="76">
                  <c:v>4</c:v>
                </c:pt>
                <c:pt idx="77">
                  <c:v>1.7</c:v>
                </c:pt>
                <c:pt idx="78">
                  <c:v>3</c:v>
                </c:pt>
                <c:pt idx="79">
                  <c:v>4</c:v>
                </c:pt>
                <c:pt idx="80">
                  <c:v>2.5</c:v>
                </c:pt>
                <c:pt idx="81">
                  <c:v>2.1</c:v>
                </c:pt>
                <c:pt idx="82">
                  <c:v>1.4</c:v>
                </c:pt>
                <c:pt idx="83">
                  <c:v>1.5</c:v>
                </c:pt>
                <c:pt idx="84">
                  <c:v>1.6</c:v>
                </c:pt>
                <c:pt idx="85">
                  <c:v>1.2</c:v>
                </c:pt>
                <c:pt idx="86">
                  <c:v>1.7</c:v>
                </c:pt>
                <c:pt idx="87">
                  <c:v>1.5</c:v>
                </c:pt>
                <c:pt idx="88">
                  <c:v>4.5</c:v>
                </c:pt>
                <c:pt idx="89">
                  <c:v>2.5</c:v>
                </c:pt>
                <c:pt idx="90">
                  <c:v>6.5</c:v>
                </c:pt>
                <c:pt idx="91">
                  <c:v>2.8</c:v>
                </c:pt>
                <c:pt idx="92">
                  <c:v>2.9</c:v>
                </c:pt>
                <c:pt idx="93">
                  <c:v>1.2</c:v>
                </c:pt>
                <c:pt idx="94">
                  <c:v>1</c:v>
                </c:pt>
                <c:pt idx="95">
                  <c:v>0.4</c:v>
                </c:pt>
                <c:pt idx="96">
                  <c:v>0.9</c:v>
                </c:pt>
                <c:pt idx="97">
                  <c:v>1.4</c:v>
                </c:pt>
                <c:pt idx="98">
                  <c:v>2.8</c:v>
                </c:pt>
                <c:pt idx="99">
                  <c:v>1.4</c:v>
                </c:pt>
                <c:pt idx="100">
                  <c:v>3.3</c:v>
                </c:pt>
                <c:pt idx="101">
                  <c:v>2.4</c:v>
                </c:pt>
                <c:pt idx="102">
                  <c:v>2</c:v>
                </c:pt>
              </c:numCache>
            </c:numRef>
          </c:val>
          <c:extLst>
            <c:ext xmlns:c16="http://schemas.microsoft.com/office/drawing/2014/chart" uri="{C3380CC4-5D6E-409C-BE32-E72D297353CC}">
              <c16:uniqueId val="{00000000-ACA0-49FF-8322-80FC80BE1377}"/>
            </c:ext>
          </c:extLst>
        </c:ser>
        <c:dLbls>
          <c:showLegendKey val="0"/>
          <c:showVal val="0"/>
          <c:showCatName val="0"/>
          <c:showSerName val="0"/>
          <c:showPercent val="0"/>
          <c:showBubbleSize val="0"/>
        </c:dLbls>
        <c:gapWidth val="150"/>
        <c:axId val="918477184"/>
        <c:axId val="1"/>
      </c:barChart>
      <c:lineChart>
        <c:grouping val="standard"/>
        <c:varyColors val="0"/>
        <c:ser>
          <c:idx val="1"/>
          <c:order val="1"/>
          <c:tx>
            <c:strRef>
              <c:f>'Air W-DD3'!$I$9</c:f>
              <c:strCache>
                <c:ptCount val="1"/>
                <c:pt idx="0">
                  <c:v>Annual Average (Insoluble Solids)</c:v>
                </c:pt>
              </c:strCache>
            </c:strRef>
          </c:tx>
          <c:marker>
            <c:symbol val="none"/>
          </c:marker>
          <c:cat>
            <c:numRef>
              <c:f>'Air W-DD3'!$B$10:$B$112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W-DD3'!$I$10:$I$112</c:f>
              <c:numCache>
                <c:formatCode>0.0</c:formatCode>
                <c:ptCount val="103"/>
                <c:pt idx="0">
                  <c:v>0</c:v>
                </c:pt>
                <c:pt idx="1">
                  <c:v>0</c:v>
                </c:pt>
                <c:pt idx="2">
                  <c:v>0.83333333333333337</c:v>
                </c:pt>
                <c:pt idx="3">
                  <c:v>1</c:v>
                </c:pt>
                <c:pt idx="4">
                  <c:v>6.92</c:v>
                </c:pt>
                <c:pt idx="5">
                  <c:v>6.3000000000000007</c:v>
                </c:pt>
                <c:pt idx="6">
                  <c:v>5.8</c:v>
                </c:pt>
                <c:pt idx="7">
                  <c:v>5.2374999999999998</c:v>
                </c:pt>
                <c:pt idx="8">
                  <c:v>4.7777777777777777</c:v>
                </c:pt>
                <c:pt idx="9">
                  <c:v>4.33</c:v>
                </c:pt>
                <c:pt idx="10">
                  <c:v>4.0272727272727273</c:v>
                </c:pt>
                <c:pt idx="11">
                  <c:v>3.7749999999999999</c:v>
                </c:pt>
                <c:pt idx="12">
                  <c:v>3.7999999999999994</c:v>
                </c:pt>
                <c:pt idx="13">
                  <c:v>3.9249999999999994</c:v>
                </c:pt>
                <c:pt idx="14">
                  <c:v>4.041666666666667</c:v>
                </c:pt>
                <c:pt idx="15">
                  <c:v>4.3916666666666666</c:v>
                </c:pt>
                <c:pt idx="16">
                  <c:v>2.2333333333333334</c:v>
                </c:pt>
                <c:pt idx="17">
                  <c:v>2.2666666666666666</c:v>
                </c:pt>
                <c:pt idx="18">
                  <c:v>2.3083333333333336</c:v>
                </c:pt>
                <c:pt idx="19">
                  <c:v>2.6083333333333338</c:v>
                </c:pt>
                <c:pt idx="20">
                  <c:v>2.7666666666666671</c:v>
                </c:pt>
                <c:pt idx="21">
                  <c:v>2.8750000000000004</c:v>
                </c:pt>
                <c:pt idx="22">
                  <c:v>2.975000000000001</c:v>
                </c:pt>
                <c:pt idx="23">
                  <c:v>3.0416666666666674</c:v>
                </c:pt>
                <c:pt idx="24">
                  <c:v>3.0750000000000006</c:v>
                </c:pt>
                <c:pt idx="25">
                  <c:v>2.9166666666666674</c:v>
                </c:pt>
                <c:pt idx="26">
                  <c:v>2.8666666666666671</c:v>
                </c:pt>
                <c:pt idx="27">
                  <c:v>2.7583333333333333</c:v>
                </c:pt>
                <c:pt idx="28">
                  <c:v>2.7166666666666672</c:v>
                </c:pt>
                <c:pt idx="29">
                  <c:v>2.7916666666666665</c:v>
                </c:pt>
                <c:pt idx="30">
                  <c:v>2.7583333333333333</c:v>
                </c:pt>
                <c:pt idx="31">
                  <c:v>2.7666666666666671</c:v>
                </c:pt>
                <c:pt idx="32">
                  <c:v>3.0083333333333333</c:v>
                </c:pt>
                <c:pt idx="33">
                  <c:v>3.25</c:v>
                </c:pt>
                <c:pt idx="34">
                  <c:v>3.15</c:v>
                </c:pt>
                <c:pt idx="35">
                  <c:v>3.15</c:v>
                </c:pt>
                <c:pt idx="36">
                  <c:v>3.1750000000000003</c:v>
                </c:pt>
                <c:pt idx="37">
                  <c:v>3.35</c:v>
                </c:pt>
                <c:pt idx="38">
                  <c:v>3.4166666666666665</c:v>
                </c:pt>
                <c:pt idx="39">
                  <c:v>3.5166666666666671</c:v>
                </c:pt>
                <c:pt idx="40">
                  <c:v>3.4750000000000001</c:v>
                </c:pt>
                <c:pt idx="41">
                  <c:v>3.4333333333333336</c:v>
                </c:pt>
                <c:pt idx="42">
                  <c:v>3.2999999999999994</c:v>
                </c:pt>
                <c:pt idx="43">
                  <c:v>3.0833333333333326</c:v>
                </c:pt>
                <c:pt idx="44">
                  <c:v>2.9666666666666663</c:v>
                </c:pt>
                <c:pt idx="45">
                  <c:v>2.8083333333333331</c:v>
                </c:pt>
                <c:pt idx="46">
                  <c:v>2.9083333333333332</c:v>
                </c:pt>
                <c:pt idx="47">
                  <c:v>2.8249999999999997</c:v>
                </c:pt>
                <c:pt idx="48">
                  <c:v>2.7666666666666662</c:v>
                </c:pt>
                <c:pt idx="49">
                  <c:v>2.7333333333333329</c:v>
                </c:pt>
                <c:pt idx="50">
                  <c:v>2.5249999999999999</c:v>
                </c:pt>
                <c:pt idx="51">
                  <c:v>2.3166666666666669</c:v>
                </c:pt>
                <c:pt idx="52">
                  <c:v>2.1750000000000003</c:v>
                </c:pt>
                <c:pt idx="53">
                  <c:v>2</c:v>
                </c:pt>
                <c:pt idx="54">
                  <c:v>2.2416666666666667</c:v>
                </c:pt>
                <c:pt idx="55">
                  <c:v>2.5083333333333333</c:v>
                </c:pt>
                <c:pt idx="56">
                  <c:v>2.2583333333333333</c:v>
                </c:pt>
                <c:pt idx="57">
                  <c:v>2.1333333333333333</c:v>
                </c:pt>
                <c:pt idx="58">
                  <c:v>2.0749999999999997</c:v>
                </c:pt>
                <c:pt idx="59">
                  <c:v>2.0916666666666668</c:v>
                </c:pt>
                <c:pt idx="60">
                  <c:v>2.0583333333333336</c:v>
                </c:pt>
                <c:pt idx="61">
                  <c:v>1.966666666666667</c:v>
                </c:pt>
                <c:pt idx="62">
                  <c:v>2.1416666666666666</c:v>
                </c:pt>
                <c:pt idx="63">
                  <c:v>2.2083333333333335</c:v>
                </c:pt>
                <c:pt idx="64">
                  <c:v>2.2249999999999996</c:v>
                </c:pt>
                <c:pt idx="65">
                  <c:v>2.2833333333333332</c:v>
                </c:pt>
                <c:pt idx="66">
                  <c:v>2.0333333333333332</c:v>
                </c:pt>
                <c:pt idx="67">
                  <c:v>1.9166666666666667</c:v>
                </c:pt>
                <c:pt idx="68">
                  <c:v>2.0916666666666668</c:v>
                </c:pt>
                <c:pt idx="69">
                  <c:v>2.1416666666666666</c:v>
                </c:pt>
                <c:pt idx="70">
                  <c:v>2.1583333333333332</c:v>
                </c:pt>
                <c:pt idx="71">
                  <c:v>2.2333333333333329</c:v>
                </c:pt>
                <c:pt idx="72">
                  <c:v>2.4083333333333332</c:v>
                </c:pt>
                <c:pt idx="73">
                  <c:v>2.5499999999999998</c:v>
                </c:pt>
                <c:pt idx="74">
                  <c:v>2.5333333333333328</c:v>
                </c:pt>
                <c:pt idx="75">
                  <c:v>2.4333333333333331</c:v>
                </c:pt>
                <c:pt idx="76">
                  <c:v>2.583333333333333</c:v>
                </c:pt>
                <c:pt idx="77">
                  <c:v>2.5083333333333333</c:v>
                </c:pt>
                <c:pt idx="78">
                  <c:v>2.6583333333333332</c:v>
                </c:pt>
                <c:pt idx="79">
                  <c:v>2.6416666666666666</c:v>
                </c:pt>
                <c:pt idx="80">
                  <c:v>2.5499999999999998</c:v>
                </c:pt>
                <c:pt idx="81">
                  <c:v>2.5833333333333335</c:v>
                </c:pt>
                <c:pt idx="82">
                  <c:v>2.5583333333333331</c:v>
                </c:pt>
                <c:pt idx="83">
                  <c:v>2.5249999999999999</c:v>
                </c:pt>
                <c:pt idx="84">
                  <c:v>2.4333333333333331</c:v>
                </c:pt>
                <c:pt idx="85">
                  <c:v>2.3333333333333335</c:v>
                </c:pt>
                <c:pt idx="86">
                  <c:v>2.2833333333333332</c:v>
                </c:pt>
                <c:pt idx="87">
                  <c:v>2.1833333333333331</c:v>
                </c:pt>
                <c:pt idx="88">
                  <c:v>2.2250000000000001</c:v>
                </c:pt>
                <c:pt idx="89">
                  <c:v>2.2916666666666665</c:v>
                </c:pt>
                <c:pt idx="90">
                  <c:v>2.5833333333333335</c:v>
                </c:pt>
                <c:pt idx="91">
                  <c:v>2.4833333333333334</c:v>
                </c:pt>
                <c:pt idx="92">
                  <c:v>2.5166666666666666</c:v>
                </c:pt>
                <c:pt idx="93">
                  <c:v>2.4416666666666664</c:v>
                </c:pt>
                <c:pt idx="94">
                  <c:v>2.4083333333333332</c:v>
                </c:pt>
                <c:pt idx="95">
                  <c:v>2.3166666666666664</c:v>
                </c:pt>
                <c:pt idx="96">
                  <c:v>2.2583333333333329</c:v>
                </c:pt>
                <c:pt idx="97">
                  <c:v>2.2749999999999995</c:v>
                </c:pt>
                <c:pt idx="98">
                  <c:v>2.3666666666666663</c:v>
                </c:pt>
                <c:pt idx="99">
                  <c:v>2.3583333333333329</c:v>
                </c:pt>
                <c:pt idx="100">
                  <c:v>2.2583333333333329</c:v>
                </c:pt>
                <c:pt idx="101">
                  <c:v>2.25</c:v>
                </c:pt>
                <c:pt idx="102">
                  <c:v>1.8749999999999998</c:v>
                </c:pt>
              </c:numCache>
            </c:numRef>
          </c:val>
          <c:smooth val="0"/>
          <c:extLst>
            <c:ext xmlns:c16="http://schemas.microsoft.com/office/drawing/2014/chart" uri="{C3380CC4-5D6E-409C-BE32-E72D297353CC}">
              <c16:uniqueId val="{00000001-ACA0-49FF-8322-80FC80BE1377}"/>
            </c:ext>
          </c:extLst>
        </c:ser>
        <c:ser>
          <c:idx val="2"/>
          <c:order val="2"/>
          <c:tx>
            <c:strRef>
              <c:f>'Air W-DD3'!$J$9</c:f>
              <c:strCache>
                <c:ptCount val="1"/>
                <c:pt idx="0">
                  <c:v>Amenity Goal</c:v>
                </c:pt>
              </c:strCache>
            </c:strRef>
          </c:tx>
          <c:spPr>
            <a:ln>
              <a:solidFill>
                <a:srgbClr val="98A4AE"/>
              </a:solidFill>
            </a:ln>
          </c:spPr>
          <c:marker>
            <c:symbol val="none"/>
          </c:marker>
          <c:cat>
            <c:numRef>
              <c:f>'Air W-DD3'!$B$10:$B$112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W-DD3'!$J$10:$J$112</c:f>
              <c:numCache>
                <c:formatCode>General</c:formatCode>
                <c:ptCount val="10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numCache>
            </c:numRef>
          </c:val>
          <c:smooth val="0"/>
          <c:extLst>
            <c:ext xmlns:c16="http://schemas.microsoft.com/office/drawing/2014/chart" uri="{C3380CC4-5D6E-409C-BE32-E72D297353CC}">
              <c16:uniqueId val="{00000002-ACA0-49FF-8322-80FC80BE1377}"/>
            </c:ext>
          </c:extLst>
        </c:ser>
        <c:dLbls>
          <c:showLegendKey val="0"/>
          <c:showVal val="0"/>
          <c:showCatName val="0"/>
          <c:showSerName val="0"/>
          <c:showPercent val="0"/>
          <c:showBubbleSize val="0"/>
        </c:dLbls>
        <c:marker val="1"/>
        <c:smooth val="0"/>
        <c:axId val="918477184"/>
        <c:axId val="1"/>
      </c:lineChart>
      <c:catAx>
        <c:axId val="91847718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8477184"/>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Oxidised N</a:t>
            </a:r>
          </a:p>
        </c:rich>
      </c:tx>
      <c:layout>
        <c:manualLayout>
          <c:xMode val="edge"/>
          <c:yMode val="edge"/>
          <c:x val="1.4344695791827657E-2"/>
          <c:y val="2.0240309157335233E-2"/>
        </c:manualLayout>
      </c:layout>
      <c:overlay val="0"/>
    </c:title>
    <c:autoTitleDeleted val="0"/>
    <c:plotArea>
      <c:layout/>
      <c:barChart>
        <c:barDir val="col"/>
        <c:grouping val="clustered"/>
        <c:varyColors val="0"/>
        <c:ser>
          <c:idx val="0"/>
          <c:order val="0"/>
          <c:tx>
            <c:strRef>
              <c:f>'Water Quality Pt 10'!$AR$11</c:f>
              <c:strCache>
                <c:ptCount val="1"/>
                <c:pt idx="0">
                  <c:v>Oxidised N 
(µg/L)</c:v>
                </c:pt>
              </c:strCache>
            </c:strRef>
          </c:tx>
          <c:spPr>
            <a:solidFill>
              <a:schemeClr val="tx1"/>
            </a:solidFill>
          </c:spPr>
          <c:invertIfNegative val="0"/>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10'!$AR$22:$AR$206</c:f>
              <c:numCache>
                <c:formatCode>General</c:formatCode>
                <c:ptCount val="185"/>
                <c:pt idx="0">
                  <c:v>2440</c:v>
                </c:pt>
                <c:pt idx="1">
                  <c:v>2770</c:v>
                </c:pt>
                <c:pt idx="2">
                  <c:v>2040</c:v>
                </c:pt>
                <c:pt idx="3">
                  <c:v>1900</c:v>
                </c:pt>
                <c:pt idx="4">
                  <c:v>2080</c:v>
                </c:pt>
                <c:pt idx="5">
                  <c:v>2150</c:v>
                </c:pt>
                <c:pt idx="6">
                  <c:v>2020</c:v>
                </c:pt>
                <c:pt idx="7">
                  <c:v>1720</c:v>
                </c:pt>
                <c:pt idx="8">
                  <c:v>0</c:v>
                </c:pt>
                <c:pt idx="9">
                  <c:v>1430</c:v>
                </c:pt>
                <c:pt idx="10">
                  <c:v>1260</c:v>
                </c:pt>
                <c:pt idx="11">
                  <c:v>1220</c:v>
                </c:pt>
                <c:pt idx="12">
                  <c:v>1140</c:v>
                </c:pt>
                <c:pt idx="13">
                  <c:v>1240</c:v>
                </c:pt>
                <c:pt idx="14">
                  <c:v>1280</c:v>
                </c:pt>
                <c:pt idx="15">
                  <c:v>1260</c:v>
                </c:pt>
                <c:pt idx="16">
                  <c:v>1280</c:v>
                </c:pt>
                <c:pt idx="17">
                  <c:v>1280</c:v>
                </c:pt>
                <c:pt idx="18">
                  <c:v>1200</c:v>
                </c:pt>
                <c:pt idx="19">
                  <c:v>1250</c:v>
                </c:pt>
                <c:pt idx="20">
                  <c:v>4080</c:v>
                </c:pt>
                <c:pt idx="21">
                  <c:v>300</c:v>
                </c:pt>
                <c:pt idx="22">
                  <c:v>1140</c:v>
                </c:pt>
                <c:pt idx="23">
                  <c:v>1190</c:v>
                </c:pt>
                <c:pt idx="24">
                  <c:v>1060</c:v>
                </c:pt>
                <c:pt idx="25">
                  <c:v>860</c:v>
                </c:pt>
                <c:pt idx="26">
                  <c:v>950</c:v>
                </c:pt>
                <c:pt idx="27">
                  <c:v>910</c:v>
                </c:pt>
                <c:pt idx="28">
                  <c:v>760</c:v>
                </c:pt>
                <c:pt idx="29">
                  <c:v>840</c:v>
                </c:pt>
                <c:pt idx="30">
                  <c:v>2260</c:v>
                </c:pt>
                <c:pt idx="31">
                  <c:v>2060</c:v>
                </c:pt>
                <c:pt idx="32">
                  <c:v>2110</c:v>
                </c:pt>
                <c:pt idx="33">
                  <c:v>2160</c:v>
                </c:pt>
                <c:pt idx="34">
                  <c:v>1650</c:v>
                </c:pt>
                <c:pt idx="35">
                  <c:v>1750</c:v>
                </c:pt>
                <c:pt idx="36">
                  <c:v>1790</c:v>
                </c:pt>
                <c:pt idx="37">
                  <c:v>1990</c:v>
                </c:pt>
                <c:pt idx="38">
                  <c:v>1950</c:v>
                </c:pt>
                <c:pt idx="39">
                  <c:v>2220</c:v>
                </c:pt>
                <c:pt idx="40">
                  <c:v>2260</c:v>
                </c:pt>
                <c:pt idx="41">
                  <c:v>2240</c:v>
                </c:pt>
                <c:pt idx="42">
                  <c:v>1730</c:v>
                </c:pt>
                <c:pt idx="43">
                  <c:v>2020</c:v>
                </c:pt>
                <c:pt idx="44">
                  <c:v>1970</c:v>
                </c:pt>
                <c:pt idx="45">
                  <c:v>2300</c:v>
                </c:pt>
                <c:pt idx="46">
                  <c:v>1520</c:v>
                </c:pt>
                <c:pt idx="47">
                  <c:v>1560</c:v>
                </c:pt>
                <c:pt idx="48">
                  <c:v>2140</c:v>
                </c:pt>
                <c:pt idx="49">
                  <c:v>1830</c:v>
                </c:pt>
                <c:pt idx="50">
                  <c:v>2290</c:v>
                </c:pt>
                <c:pt idx="51">
                  <c:v>2240</c:v>
                </c:pt>
                <c:pt idx="52">
                  <c:v>2460</c:v>
                </c:pt>
                <c:pt idx="53">
                  <c:v>2530</c:v>
                </c:pt>
                <c:pt idx="54">
                  <c:v>2090</c:v>
                </c:pt>
                <c:pt idx="55">
                  <c:v>2270</c:v>
                </c:pt>
                <c:pt idx="56">
                  <c:v>1900</c:v>
                </c:pt>
                <c:pt idx="57">
                  <c:v>1820</c:v>
                </c:pt>
                <c:pt idx="58">
                  <c:v>1960</c:v>
                </c:pt>
                <c:pt idx="59">
                  <c:v>1650</c:v>
                </c:pt>
                <c:pt idx="60">
                  <c:v>1530</c:v>
                </c:pt>
                <c:pt idx="61">
                  <c:v>1180</c:v>
                </c:pt>
                <c:pt idx="62">
                  <c:v>1490</c:v>
                </c:pt>
                <c:pt idx="63">
                  <c:v>1320</c:v>
                </c:pt>
                <c:pt idx="64">
                  <c:v>1350</c:v>
                </c:pt>
                <c:pt idx="65">
                  <c:v>1520</c:v>
                </c:pt>
                <c:pt idx="66">
                  <c:v>1410</c:v>
                </c:pt>
                <c:pt idx="67">
                  <c:v>1400</c:v>
                </c:pt>
                <c:pt idx="68">
                  <c:v>400</c:v>
                </c:pt>
                <c:pt idx="69">
                  <c:v>760</c:v>
                </c:pt>
                <c:pt idx="70">
                  <c:v>1420</c:v>
                </c:pt>
                <c:pt idx="71">
                  <c:v>1410</c:v>
                </c:pt>
                <c:pt idx="72">
                  <c:v>1330</c:v>
                </c:pt>
                <c:pt idx="73">
                  <c:v>1140</c:v>
                </c:pt>
                <c:pt idx="74">
                  <c:v>1300</c:v>
                </c:pt>
                <c:pt idx="75">
                  <c:v>890</c:v>
                </c:pt>
                <c:pt idx="76">
                  <c:v>0</c:v>
                </c:pt>
                <c:pt idx="77">
                  <c:v>840</c:v>
                </c:pt>
                <c:pt idx="78">
                  <c:v>630</c:v>
                </c:pt>
                <c:pt idx="79">
                  <c:v>780</c:v>
                </c:pt>
                <c:pt idx="80">
                  <c:v>540</c:v>
                </c:pt>
                <c:pt idx="81">
                  <c:v>760</c:v>
                </c:pt>
                <c:pt idx="82">
                  <c:v>0</c:v>
                </c:pt>
                <c:pt idx="83">
                  <c:v>0</c:v>
                </c:pt>
                <c:pt idx="84">
                  <c:v>540</c:v>
                </c:pt>
                <c:pt idx="85">
                  <c:v>410</c:v>
                </c:pt>
                <c:pt idx="86">
                  <c:v>340</c:v>
                </c:pt>
                <c:pt idx="87">
                  <c:v>0</c:v>
                </c:pt>
                <c:pt idx="88">
                  <c:v>300</c:v>
                </c:pt>
                <c:pt idx="89">
                  <c:v>1760</c:v>
                </c:pt>
                <c:pt idx="90">
                  <c:v>980</c:v>
                </c:pt>
                <c:pt idx="91">
                  <c:v>0</c:v>
                </c:pt>
                <c:pt idx="92">
                  <c:v>780</c:v>
                </c:pt>
                <c:pt idx="93">
                  <c:v>960</c:v>
                </c:pt>
                <c:pt idx="94">
                  <c:v>820</c:v>
                </c:pt>
                <c:pt idx="95">
                  <c:v>960</c:v>
                </c:pt>
                <c:pt idx="96">
                  <c:v>490</c:v>
                </c:pt>
                <c:pt idx="97">
                  <c:v>600</c:v>
                </c:pt>
                <c:pt idx="98">
                  <c:v>390</c:v>
                </c:pt>
                <c:pt idx="99">
                  <c:v>210</c:v>
                </c:pt>
                <c:pt idx="100">
                  <c:v>400</c:v>
                </c:pt>
                <c:pt idx="101">
                  <c:v>340</c:v>
                </c:pt>
                <c:pt idx="102">
                  <c:v>290</c:v>
                </c:pt>
                <c:pt idx="103">
                  <c:v>130</c:v>
                </c:pt>
                <c:pt idx="104">
                  <c:v>200</c:v>
                </c:pt>
                <c:pt idx="105">
                  <c:v>300</c:v>
                </c:pt>
                <c:pt idx="106">
                  <c:v>740</c:v>
                </c:pt>
                <c:pt idx="107">
                  <c:v>640</c:v>
                </c:pt>
                <c:pt idx="108">
                  <c:v>400</c:v>
                </c:pt>
                <c:pt idx="109">
                  <c:v>360</c:v>
                </c:pt>
                <c:pt idx="110">
                  <c:v>120</c:v>
                </c:pt>
                <c:pt idx="111">
                  <c:v>60</c:v>
                </c:pt>
                <c:pt idx="112">
                  <c:v>80</c:v>
                </c:pt>
                <c:pt idx="113">
                  <c:v>110</c:v>
                </c:pt>
                <c:pt idx="114">
                  <c:v>140</c:v>
                </c:pt>
                <c:pt idx="115">
                  <c:v>10</c:v>
                </c:pt>
                <c:pt idx="116">
                  <c:v>80</c:v>
                </c:pt>
                <c:pt idx="117">
                  <c:v>330</c:v>
                </c:pt>
                <c:pt idx="118">
                  <c:v>240</c:v>
                </c:pt>
                <c:pt idx="119">
                  <c:v>390</c:v>
                </c:pt>
                <c:pt idx="120">
                  <c:v>440</c:v>
                </c:pt>
                <c:pt idx="121">
                  <c:v>450</c:v>
                </c:pt>
                <c:pt idx="122">
                  <c:v>160</c:v>
                </c:pt>
                <c:pt idx="123">
                  <c:v>60</c:v>
                </c:pt>
                <c:pt idx="124">
                  <c:v>50</c:v>
                </c:pt>
                <c:pt idx="125">
                  <c:v>130</c:v>
                </c:pt>
                <c:pt idx="126">
                  <c:v>30</c:v>
                </c:pt>
                <c:pt idx="127">
                  <c:v>60</c:v>
                </c:pt>
                <c:pt idx="128">
                  <c:v>130</c:v>
                </c:pt>
                <c:pt idx="129">
                  <c:v>140</c:v>
                </c:pt>
                <c:pt idx="130">
                  <c:v>30</c:v>
                </c:pt>
                <c:pt idx="131">
                  <c:v>80</c:v>
                </c:pt>
                <c:pt idx="132">
                  <c:v>10</c:v>
                </c:pt>
                <c:pt idx="133">
                  <c:v>250</c:v>
                </c:pt>
                <c:pt idx="134">
                  <c:v>160</c:v>
                </c:pt>
                <c:pt idx="135">
                  <c:v>50</c:v>
                </c:pt>
                <c:pt idx="136">
                  <c:v>10</c:v>
                </c:pt>
                <c:pt idx="137">
                  <c:v>130</c:v>
                </c:pt>
                <c:pt idx="138">
                  <c:v>170</c:v>
                </c:pt>
                <c:pt idx="139">
                  <c:v>50</c:v>
                </c:pt>
                <c:pt idx="140">
                  <c:v>250</c:v>
                </c:pt>
                <c:pt idx="141">
                  <c:v>110</c:v>
                </c:pt>
                <c:pt idx="142">
                  <c:v>190</c:v>
                </c:pt>
                <c:pt idx="143">
                  <c:v>260</c:v>
                </c:pt>
                <c:pt idx="144">
                  <c:v>210</c:v>
                </c:pt>
                <c:pt idx="145">
                  <c:v>400</c:v>
                </c:pt>
                <c:pt idx="146">
                  <c:v>230</c:v>
                </c:pt>
                <c:pt idx="147">
                  <c:v>130</c:v>
                </c:pt>
                <c:pt idx="148">
                  <c:v>170</c:v>
                </c:pt>
                <c:pt idx="149">
                  <c:v>20</c:v>
                </c:pt>
                <c:pt idx="150" formatCode="m/d/yyyy">
                  <c:v>0</c:v>
                </c:pt>
                <c:pt idx="151">
                  <c:v>50</c:v>
                </c:pt>
                <c:pt idx="152">
                  <c:v>520</c:v>
                </c:pt>
                <c:pt idx="153">
                  <c:v>270</c:v>
                </c:pt>
                <c:pt idx="154">
                  <c:v>260</c:v>
                </c:pt>
                <c:pt idx="155">
                  <c:v>200</c:v>
                </c:pt>
                <c:pt idx="156">
                  <c:v>320</c:v>
                </c:pt>
                <c:pt idx="157">
                  <c:v>80</c:v>
                </c:pt>
                <c:pt idx="158">
                  <c:v>40</c:v>
                </c:pt>
                <c:pt idx="159">
                  <c:v>140</c:v>
                </c:pt>
                <c:pt idx="160">
                  <c:v>20</c:v>
                </c:pt>
                <c:pt idx="161">
                  <c:v>100</c:v>
                </c:pt>
                <c:pt idx="162">
                  <c:v>40</c:v>
                </c:pt>
                <c:pt idx="163">
                  <c:v>10</c:v>
                </c:pt>
                <c:pt idx="164">
                  <c:v>10</c:v>
                </c:pt>
                <c:pt idx="165">
                  <c:v>580</c:v>
                </c:pt>
                <c:pt idx="166">
                  <c:v>220</c:v>
                </c:pt>
                <c:pt idx="167">
                  <c:v>170</c:v>
                </c:pt>
                <c:pt idx="168">
                  <c:v>100</c:v>
                </c:pt>
                <c:pt idx="169">
                  <c:v>110</c:v>
                </c:pt>
                <c:pt idx="170">
                  <c:v>20</c:v>
                </c:pt>
                <c:pt idx="171">
                  <c:v>20</c:v>
                </c:pt>
                <c:pt idx="172">
                  <c:v>100</c:v>
                </c:pt>
                <c:pt idx="173">
                  <c:v>10</c:v>
                </c:pt>
                <c:pt idx="174">
                  <c:v>180</c:v>
                </c:pt>
                <c:pt idx="175">
                  <c:v>710</c:v>
                </c:pt>
                <c:pt idx="176">
                  <c:v>390</c:v>
                </c:pt>
                <c:pt idx="177">
                  <c:v>150</c:v>
                </c:pt>
                <c:pt idx="178">
                  <c:v>110</c:v>
                </c:pt>
                <c:pt idx="179">
                  <c:v>30</c:v>
                </c:pt>
                <c:pt idx="180">
                  <c:v>290</c:v>
                </c:pt>
                <c:pt idx="181">
                  <c:v>30</c:v>
                </c:pt>
                <c:pt idx="182">
                  <c:v>20</c:v>
                </c:pt>
                <c:pt idx="183">
                  <c:v>160</c:v>
                </c:pt>
                <c:pt idx="184">
                  <c:v>120</c:v>
                </c:pt>
              </c:numCache>
            </c:numRef>
          </c:val>
          <c:extLst>
            <c:ext xmlns:c16="http://schemas.microsoft.com/office/drawing/2014/chart" uri="{C3380CC4-5D6E-409C-BE32-E72D297353CC}">
              <c16:uniqueId val="{00000000-143C-48A4-A6C2-98815A6FE498}"/>
            </c:ext>
          </c:extLst>
        </c:ser>
        <c:dLbls>
          <c:showLegendKey val="0"/>
          <c:showVal val="0"/>
          <c:showCatName val="0"/>
          <c:showSerName val="0"/>
          <c:showPercent val="0"/>
          <c:showBubbleSize val="0"/>
        </c:dLbls>
        <c:gapWidth val="150"/>
        <c:axId val="923081032"/>
        <c:axId val="1"/>
      </c:barChart>
      <c:catAx>
        <c:axId val="92308103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081032"/>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Combustible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650008179872E-2"/>
          <c:y val="2.024023782741443E-2"/>
        </c:manualLayout>
      </c:layout>
      <c:overlay val="0"/>
    </c:title>
    <c:autoTitleDeleted val="0"/>
    <c:plotArea>
      <c:layout/>
      <c:barChart>
        <c:barDir val="col"/>
        <c:grouping val="clustered"/>
        <c:varyColors val="0"/>
        <c:ser>
          <c:idx val="0"/>
          <c:order val="0"/>
          <c:tx>
            <c:strRef>
              <c:f>'Air W-DD3'!$G$9</c:f>
              <c:strCache>
                <c:ptCount val="1"/>
                <c:pt idx="0">
                  <c:v>Combustible Solids (g/m2/month)</c:v>
                </c:pt>
              </c:strCache>
            </c:strRef>
          </c:tx>
          <c:spPr>
            <a:solidFill>
              <a:schemeClr val="tx1"/>
            </a:solidFill>
          </c:spPr>
          <c:invertIfNegative val="0"/>
          <c:cat>
            <c:numRef>
              <c:f>'Air W-DD3'!$B$10:$B$112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W-DD3'!$G$10:$G$112</c:f>
              <c:numCache>
                <c:formatCode>General</c:formatCode>
                <c:ptCount val="103"/>
                <c:pt idx="0">
                  <c:v>0.3</c:v>
                </c:pt>
                <c:pt idx="1">
                  <c:v>0.5</c:v>
                </c:pt>
                <c:pt idx="2">
                  <c:v>0.8</c:v>
                </c:pt>
                <c:pt idx="3">
                  <c:v>0.9</c:v>
                </c:pt>
                <c:pt idx="4">
                  <c:v>10.7</c:v>
                </c:pt>
                <c:pt idx="5">
                  <c:v>2</c:v>
                </c:pt>
                <c:pt idx="6">
                  <c:v>1.4</c:v>
                </c:pt>
                <c:pt idx="7">
                  <c:v>0.8</c:v>
                </c:pt>
                <c:pt idx="8">
                  <c:v>0.9</c:v>
                </c:pt>
                <c:pt idx="9">
                  <c:v>0</c:v>
                </c:pt>
                <c:pt idx="10">
                  <c:v>0.6</c:v>
                </c:pt>
                <c:pt idx="11">
                  <c:v>0.4</c:v>
                </c:pt>
                <c:pt idx="12">
                  <c:v>0.8</c:v>
                </c:pt>
                <c:pt idx="13">
                  <c:v>0.5</c:v>
                </c:pt>
                <c:pt idx="14">
                  <c:v>1.1000000000000001</c:v>
                </c:pt>
                <c:pt idx="15">
                  <c:v>1.9</c:v>
                </c:pt>
                <c:pt idx="16">
                  <c:v>1.5</c:v>
                </c:pt>
                <c:pt idx="17">
                  <c:v>1.3</c:v>
                </c:pt>
                <c:pt idx="18">
                  <c:v>1.2</c:v>
                </c:pt>
                <c:pt idx="19">
                  <c:v>1.5</c:v>
                </c:pt>
                <c:pt idx="20">
                  <c:v>1.1000000000000001</c:v>
                </c:pt>
                <c:pt idx="21">
                  <c:v>0.7</c:v>
                </c:pt>
                <c:pt idx="22">
                  <c:v>0.8</c:v>
                </c:pt>
                <c:pt idx="23">
                  <c:v>0.8</c:v>
                </c:pt>
                <c:pt idx="24">
                  <c:v>0.5</c:v>
                </c:pt>
                <c:pt idx="25">
                  <c:v>0.1</c:v>
                </c:pt>
                <c:pt idx="26">
                  <c:v>0.9</c:v>
                </c:pt>
                <c:pt idx="27">
                  <c:v>1.9</c:v>
                </c:pt>
                <c:pt idx="28">
                  <c:v>1.6</c:v>
                </c:pt>
                <c:pt idx="29">
                  <c:v>1.5</c:v>
                </c:pt>
                <c:pt idx="30">
                  <c:v>1.2</c:v>
                </c:pt>
                <c:pt idx="31">
                  <c:v>1.8</c:v>
                </c:pt>
                <c:pt idx="32">
                  <c:v>2.2000000000000002</c:v>
                </c:pt>
                <c:pt idx="33">
                  <c:v>2.1</c:v>
                </c:pt>
                <c:pt idx="34">
                  <c:v>0.5</c:v>
                </c:pt>
                <c:pt idx="35">
                  <c:v>0.8</c:v>
                </c:pt>
                <c:pt idx="36">
                  <c:v>0.6</c:v>
                </c:pt>
                <c:pt idx="37">
                  <c:v>0.9</c:v>
                </c:pt>
                <c:pt idx="38">
                  <c:v>1</c:v>
                </c:pt>
                <c:pt idx="39">
                  <c:v>2.2000000000000002</c:v>
                </c:pt>
                <c:pt idx="40">
                  <c:v>1.5</c:v>
                </c:pt>
                <c:pt idx="41">
                  <c:v>1.5</c:v>
                </c:pt>
                <c:pt idx="42">
                  <c:v>0.3</c:v>
                </c:pt>
                <c:pt idx="43">
                  <c:v>0.8</c:v>
                </c:pt>
                <c:pt idx="44">
                  <c:v>1.7</c:v>
                </c:pt>
                <c:pt idx="45">
                  <c:v>1</c:v>
                </c:pt>
                <c:pt idx="46">
                  <c:v>0.8</c:v>
                </c:pt>
                <c:pt idx="47">
                  <c:v>0.3</c:v>
                </c:pt>
                <c:pt idx="48">
                  <c:v>0.4</c:v>
                </c:pt>
                <c:pt idx="49">
                  <c:v>1</c:v>
                </c:pt>
                <c:pt idx="50">
                  <c:v>0.9</c:v>
                </c:pt>
                <c:pt idx="51">
                  <c:v>1.3</c:v>
                </c:pt>
                <c:pt idx="52">
                  <c:v>0.8</c:v>
                </c:pt>
                <c:pt idx="53">
                  <c:v>0.8</c:v>
                </c:pt>
                <c:pt idx="54">
                  <c:v>1.6</c:v>
                </c:pt>
                <c:pt idx="55">
                  <c:v>2.2000000000000002</c:v>
                </c:pt>
                <c:pt idx="56">
                  <c:v>0.4</c:v>
                </c:pt>
                <c:pt idx="57">
                  <c:v>0.4</c:v>
                </c:pt>
                <c:pt idx="58">
                  <c:v>0.6</c:v>
                </c:pt>
                <c:pt idx="59">
                  <c:v>0.4</c:v>
                </c:pt>
                <c:pt idx="60">
                  <c:v>0.2</c:v>
                </c:pt>
                <c:pt idx="61">
                  <c:v>0.3</c:v>
                </c:pt>
                <c:pt idx="62">
                  <c:v>1</c:v>
                </c:pt>
                <c:pt idx="63">
                  <c:v>1.6</c:v>
                </c:pt>
                <c:pt idx="64">
                  <c:v>1</c:v>
                </c:pt>
                <c:pt idx="65">
                  <c:v>1.1000000000000001</c:v>
                </c:pt>
                <c:pt idx="66">
                  <c:v>0.3</c:v>
                </c:pt>
                <c:pt idx="67">
                  <c:v>1.6</c:v>
                </c:pt>
                <c:pt idx="68">
                  <c:v>1.3</c:v>
                </c:pt>
                <c:pt idx="69">
                  <c:v>0.6</c:v>
                </c:pt>
                <c:pt idx="70">
                  <c:v>0.6</c:v>
                </c:pt>
                <c:pt idx="71">
                  <c:v>0.7</c:v>
                </c:pt>
                <c:pt idx="72">
                  <c:v>1.1000000000000001</c:v>
                </c:pt>
                <c:pt idx="73">
                  <c:v>1.1000000000000001</c:v>
                </c:pt>
                <c:pt idx="74">
                  <c:v>1.1000000000000001</c:v>
                </c:pt>
                <c:pt idx="75">
                  <c:v>1.2</c:v>
                </c:pt>
                <c:pt idx="76">
                  <c:v>1.2</c:v>
                </c:pt>
                <c:pt idx="77">
                  <c:v>0.5</c:v>
                </c:pt>
                <c:pt idx="78">
                  <c:v>0.9</c:v>
                </c:pt>
                <c:pt idx="79">
                  <c:v>1.2</c:v>
                </c:pt>
                <c:pt idx="80">
                  <c:v>0.6</c:v>
                </c:pt>
                <c:pt idx="81">
                  <c:v>0.8</c:v>
                </c:pt>
                <c:pt idx="82">
                  <c:v>0.4</c:v>
                </c:pt>
                <c:pt idx="83">
                  <c:v>0.5</c:v>
                </c:pt>
                <c:pt idx="84">
                  <c:v>0.5</c:v>
                </c:pt>
                <c:pt idx="85">
                  <c:v>0.3</c:v>
                </c:pt>
                <c:pt idx="86">
                  <c:v>0.5</c:v>
                </c:pt>
                <c:pt idx="87">
                  <c:v>0.5</c:v>
                </c:pt>
                <c:pt idx="88">
                  <c:v>1.3</c:v>
                </c:pt>
                <c:pt idx="89">
                  <c:v>0.6</c:v>
                </c:pt>
                <c:pt idx="90">
                  <c:v>1.2</c:v>
                </c:pt>
                <c:pt idx="91">
                  <c:v>0.9</c:v>
                </c:pt>
                <c:pt idx="92">
                  <c:v>0.9</c:v>
                </c:pt>
                <c:pt idx="93">
                  <c:v>0.6</c:v>
                </c:pt>
                <c:pt idx="94">
                  <c:v>0.4</c:v>
                </c:pt>
                <c:pt idx="95">
                  <c:v>0.2</c:v>
                </c:pt>
                <c:pt idx="96">
                  <c:v>0.5</c:v>
                </c:pt>
                <c:pt idx="97">
                  <c:v>0.6</c:v>
                </c:pt>
                <c:pt idx="98">
                  <c:v>1.4</c:v>
                </c:pt>
                <c:pt idx="99">
                  <c:v>0.6</c:v>
                </c:pt>
                <c:pt idx="100">
                  <c:v>1.5</c:v>
                </c:pt>
                <c:pt idx="101">
                  <c:v>0.9</c:v>
                </c:pt>
                <c:pt idx="102">
                  <c:v>0.8</c:v>
                </c:pt>
              </c:numCache>
            </c:numRef>
          </c:val>
          <c:extLst>
            <c:ext xmlns:c16="http://schemas.microsoft.com/office/drawing/2014/chart" uri="{C3380CC4-5D6E-409C-BE32-E72D297353CC}">
              <c16:uniqueId val="{00000000-7A85-414A-87CE-B19B932722FC}"/>
            </c:ext>
          </c:extLst>
        </c:ser>
        <c:dLbls>
          <c:showLegendKey val="0"/>
          <c:showVal val="0"/>
          <c:showCatName val="0"/>
          <c:showSerName val="0"/>
          <c:showPercent val="0"/>
          <c:showBubbleSize val="0"/>
        </c:dLbls>
        <c:gapWidth val="150"/>
        <c:axId val="918482432"/>
        <c:axId val="1"/>
      </c:barChart>
      <c:catAx>
        <c:axId val="91848243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8482432"/>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Insoluble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684187203872E-2"/>
          <c:y val="2.0240449483456512E-2"/>
        </c:manualLayout>
      </c:layout>
      <c:overlay val="0"/>
    </c:title>
    <c:autoTitleDeleted val="0"/>
    <c:plotArea>
      <c:layout/>
      <c:barChart>
        <c:barDir val="col"/>
        <c:grouping val="clustered"/>
        <c:varyColors val="0"/>
        <c:ser>
          <c:idx val="0"/>
          <c:order val="0"/>
          <c:tx>
            <c:strRef>
              <c:f>'Air W-DD8'!$H$9</c:f>
              <c:strCache>
                <c:ptCount val="1"/>
                <c:pt idx="0">
                  <c:v>Insoluble Solids (g/m2/month)</c:v>
                </c:pt>
              </c:strCache>
            </c:strRef>
          </c:tx>
          <c:spPr>
            <a:solidFill>
              <a:schemeClr val="tx1"/>
            </a:solidFill>
          </c:spPr>
          <c:invertIfNegative val="0"/>
          <c:cat>
            <c:numRef>
              <c:f>'Air W-DD8'!$B$10:$B$112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W-DD8'!$H$10:$H$112</c:f>
              <c:numCache>
                <c:formatCode>General</c:formatCode>
                <c:ptCount val="103"/>
                <c:pt idx="0">
                  <c:v>0.3</c:v>
                </c:pt>
                <c:pt idx="1">
                  <c:v>0.8</c:v>
                </c:pt>
                <c:pt idx="2">
                  <c:v>0.7</c:v>
                </c:pt>
                <c:pt idx="3">
                  <c:v>0.4</c:v>
                </c:pt>
                <c:pt idx="4">
                  <c:v>1</c:v>
                </c:pt>
                <c:pt idx="5">
                  <c:v>1.8</c:v>
                </c:pt>
                <c:pt idx="6">
                  <c:v>1.6</c:v>
                </c:pt>
                <c:pt idx="7">
                  <c:v>1.1000000000000001</c:v>
                </c:pt>
                <c:pt idx="8">
                  <c:v>2.5</c:v>
                </c:pt>
                <c:pt idx="9">
                  <c:v>0.2</c:v>
                </c:pt>
                <c:pt idx="10">
                  <c:v>0.3</c:v>
                </c:pt>
                <c:pt idx="11">
                  <c:v>0.3</c:v>
                </c:pt>
                <c:pt idx="12">
                  <c:v>0.2</c:v>
                </c:pt>
                <c:pt idx="13">
                  <c:v>0.2</c:v>
                </c:pt>
                <c:pt idx="14">
                  <c:v>0.7</c:v>
                </c:pt>
                <c:pt idx="15">
                  <c:v>1</c:v>
                </c:pt>
                <c:pt idx="16">
                  <c:v>1</c:v>
                </c:pt>
                <c:pt idx="17">
                  <c:v>1.5</c:v>
                </c:pt>
                <c:pt idx="18">
                  <c:v>0.9</c:v>
                </c:pt>
                <c:pt idx="19">
                  <c:v>1.2</c:v>
                </c:pt>
                <c:pt idx="20">
                  <c:v>0.8</c:v>
                </c:pt>
                <c:pt idx="21">
                  <c:v>0.6</c:v>
                </c:pt>
                <c:pt idx="22">
                  <c:v>0.2</c:v>
                </c:pt>
                <c:pt idx="23">
                  <c:v>0.2</c:v>
                </c:pt>
                <c:pt idx="24">
                  <c:v>0.7</c:v>
                </c:pt>
                <c:pt idx="25">
                  <c:v>1.3</c:v>
                </c:pt>
                <c:pt idx="26">
                  <c:v>0.8</c:v>
                </c:pt>
                <c:pt idx="27">
                  <c:v>1.1000000000000001</c:v>
                </c:pt>
                <c:pt idx="28">
                  <c:v>2</c:v>
                </c:pt>
                <c:pt idx="29">
                  <c:v>1.3</c:v>
                </c:pt>
                <c:pt idx="30">
                  <c:v>1</c:v>
                </c:pt>
                <c:pt idx="31">
                  <c:v>0.9</c:v>
                </c:pt>
                <c:pt idx="32">
                  <c:v>0.8</c:v>
                </c:pt>
                <c:pt idx="33">
                  <c:v>1.9</c:v>
                </c:pt>
                <c:pt idx="34">
                  <c:v>0.4</c:v>
                </c:pt>
                <c:pt idx="35">
                  <c:v>0.2</c:v>
                </c:pt>
                <c:pt idx="36">
                  <c:v>0.3</c:v>
                </c:pt>
                <c:pt idx="37">
                  <c:v>0.7</c:v>
                </c:pt>
                <c:pt idx="38">
                  <c:v>0.2</c:v>
                </c:pt>
                <c:pt idx="39">
                  <c:v>3.1</c:v>
                </c:pt>
                <c:pt idx="40">
                  <c:v>2.9</c:v>
                </c:pt>
                <c:pt idx="41">
                  <c:v>1.2</c:v>
                </c:pt>
                <c:pt idx="42">
                  <c:v>0.7</c:v>
                </c:pt>
                <c:pt idx="43">
                  <c:v>0.3</c:v>
                </c:pt>
                <c:pt idx="44">
                  <c:v>0.8</c:v>
                </c:pt>
                <c:pt idx="45">
                  <c:v>0.4</c:v>
                </c:pt>
                <c:pt idx="46">
                  <c:v>0.2</c:v>
                </c:pt>
                <c:pt idx="47">
                  <c:v>0.5</c:v>
                </c:pt>
                <c:pt idx="48">
                  <c:v>0.4</c:v>
                </c:pt>
                <c:pt idx="49">
                  <c:v>0.7</c:v>
                </c:pt>
                <c:pt idx="50">
                  <c:v>0.4</c:v>
                </c:pt>
                <c:pt idx="51">
                  <c:v>0.6</c:v>
                </c:pt>
                <c:pt idx="52">
                  <c:v>0.9</c:v>
                </c:pt>
                <c:pt idx="53">
                  <c:v>0.8</c:v>
                </c:pt>
                <c:pt idx="54">
                  <c:v>0.8</c:v>
                </c:pt>
                <c:pt idx="55">
                  <c:v>2</c:v>
                </c:pt>
                <c:pt idx="56">
                  <c:v>0.4</c:v>
                </c:pt>
                <c:pt idx="57">
                  <c:v>0.3</c:v>
                </c:pt>
                <c:pt idx="58">
                  <c:v>0.4</c:v>
                </c:pt>
                <c:pt idx="59">
                  <c:v>0.3</c:v>
                </c:pt>
                <c:pt idx="60">
                  <c:v>0.3</c:v>
                </c:pt>
                <c:pt idx="61">
                  <c:v>0.4</c:v>
                </c:pt>
                <c:pt idx="62">
                  <c:v>0.7</c:v>
                </c:pt>
                <c:pt idx="63">
                  <c:v>1.5</c:v>
                </c:pt>
                <c:pt idx="64">
                  <c:v>0.5</c:v>
                </c:pt>
                <c:pt idx="65">
                  <c:v>0.8</c:v>
                </c:pt>
                <c:pt idx="66">
                  <c:v>0.6</c:v>
                </c:pt>
                <c:pt idx="67">
                  <c:v>1.7</c:v>
                </c:pt>
                <c:pt idx="68">
                  <c:v>1.1000000000000001</c:v>
                </c:pt>
                <c:pt idx="69">
                  <c:v>0.7</c:v>
                </c:pt>
                <c:pt idx="70">
                  <c:v>0.4</c:v>
                </c:pt>
                <c:pt idx="71">
                  <c:v>0.5</c:v>
                </c:pt>
                <c:pt idx="72">
                  <c:v>0.8</c:v>
                </c:pt>
                <c:pt idx="73">
                  <c:v>1.2</c:v>
                </c:pt>
                <c:pt idx="74">
                  <c:v>1.1000000000000001</c:v>
                </c:pt>
                <c:pt idx="75">
                  <c:v>0.8</c:v>
                </c:pt>
                <c:pt idx="76">
                  <c:v>1.1000000000000001</c:v>
                </c:pt>
                <c:pt idx="77">
                  <c:v>1.5</c:v>
                </c:pt>
                <c:pt idx="78">
                  <c:v>1.5</c:v>
                </c:pt>
                <c:pt idx="79">
                  <c:v>2</c:v>
                </c:pt>
                <c:pt idx="80">
                  <c:v>1.1000000000000001</c:v>
                </c:pt>
                <c:pt idx="81">
                  <c:v>0.7</c:v>
                </c:pt>
                <c:pt idx="82">
                  <c:v>0.3</c:v>
                </c:pt>
                <c:pt idx="83">
                  <c:v>0.6</c:v>
                </c:pt>
                <c:pt idx="84">
                  <c:v>0.2</c:v>
                </c:pt>
                <c:pt idx="85">
                  <c:v>0.4</c:v>
                </c:pt>
                <c:pt idx="86">
                  <c:v>0.6</c:v>
                </c:pt>
                <c:pt idx="87">
                  <c:v>0.5</c:v>
                </c:pt>
                <c:pt idx="88">
                  <c:v>3.8</c:v>
                </c:pt>
                <c:pt idx="89">
                  <c:v>1.5</c:v>
                </c:pt>
                <c:pt idx="90">
                  <c:v>6.1</c:v>
                </c:pt>
                <c:pt idx="91">
                  <c:v>1.3</c:v>
                </c:pt>
                <c:pt idx="92">
                  <c:v>0.7</c:v>
                </c:pt>
                <c:pt idx="93">
                  <c:v>0.3</c:v>
                </c:pt>
                <c:pt idx="94">
                  <c:v>0.2</c:v>
                </c:pt>
                <c:pt idx="95">
                  <c:v>0.1</c:v>
                </c:pt>
                <c:pt idx="96">
                  <c:v>0.2</c:v>
                </c:pt>
                <c:pt idx="97">
                  <c:v>0.4</c:v>
                </c:pt>
                <c:pt idx="98">
                  <c:v>0.6</c:v>
                </c:pt>
                <c:pt idx="99">
                  <c:v>0.4</c:v>
                </c:pt>
                <c:pt idx="100">
                  <c:v>0.6</c:v>
                </c:pt>
                <c:pt idx="101">
                  <c:v>1</c:v>
                </c:pt>
                <c:pt idx="102">
                  <c:v>0.8</c:v>
                </c:pt>
              </c:numCache>
            </c:numRef>
          </c:val>
          <c:extLst>
            <c:ext xmlns:c16="http://schemas.microsoft.com/office/drawing/2014/chart" uri="{C3380CC4-5D6E-409C-BE32-E72D297353CC}">
              <c16:uniqueId val="{00000000-3678-4C13-932F-22981E52505C}"/>
            </c:ext>
          </c:extLst>
        </c:ser>
        <c:dLbls>
          <c:showLegendKey val="0"/>
          <c:showVal val="0"/>
          <c:showCatName val="0"/>
          <c:showSerName val="0"/>
          <c:showPercent val="0"/>
          <c:showBubbleSize val="0"/>
        </c:dLbls>
        <c:gapWidth val="150"/>
        <c:axId val="918491288"/>
        <c:axId val="1"/>
      </c:barChart>
      <c:lineChart>
        <c:grouping val="standard"/>
        <c:varyColors val="0"/>
        <c:ser>
          <c:idx val="1"/>
          <c:order val="1"/>
          <c:tx>
            <c:strRef>
              <c:f>'Air W-DD8'!$I$9</c:f>
              <c:strCache>
                <c:ptCount val="1"/>
                <c:pt idx="0">
                  <c:v>Annual Average (Insoluble Solids)</c:v>
                </c:pt>
              </c:strCache>
            </c:strRef>
          </c:tx>
          <c:marker>
            <c:symbol val="none"/>
          </c:marker>
          <c:cat>
            <c:numRef>
              <c:f>'Air W-DD8'!$B$10:$B$112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W-DD8'!$I$10:$I$112</c:f>
              <c:numCache>
                <c:formatCode>General</c:formatCode>
                <c:ptCount val="103"/>
                <c:pt idx="0">
                  <c:v>0</c:v>
                </c:pt>
                <c:pt idx="1">
                  <c:v>0</c:v>
                </c:pt>
                <c:pt idx="2">
                  <c:v>0</c:v>
                </c:pt>
                <c:pt idx="3">
                  <c:v>0</c:v>
                </c:pt>
                <c:pt idx="4">
                  <c:v>0</c:v>
                </c:pt>
                <c:pt idx="5">
                  <c:v>0</c:v>
                </c:pt>
                <c:pt idx="6">
                  <c:v>0</c:v>
                </c:pt>
                <c:pt idx="7">
                  <c:v>0</c:v>
                </c:pt>
                <c:pt idx="8">
                  <c:v>0</c:v>
                </c:pt>
                <c:pt idx="9">
                  <c:v>0</c:v>
                </c:pt>
                <c:pt idx="10">
                  <c:v>0</c:v>
                </c:pt>
                <c:pt idx="11" formatCode="0.0">
                  <c:v>0.91666666666666663</c:v>
                </c:pt>
                <c:pt idx="12" formatCode="0.0">
                  <c:v>0.90833333333333333</c:v>
                </c:pt>
                <c:pt idx="13" formatCode="0.0">
                  <c:v>0.85833333333333328</c:v>
                </c:pt>
                <c:pt idx="14" formatCode="0.0">
                  <c:v>0.85833333333333328</c:v>
                </c:pt>
                <c:pt idx="15" formatCode="0.0">
                  <c:v>0.90833333333333321</c:v>
                </c:pt>
                <c:pt idx="16" formatCode="0.0">
                  <c:v>0.90833333333333321</c:v>
                </c:pt>
                <c:pt idx="17" formatCode="0.0">
                  <c:v>0.88333333333333341</c:v>
                </c:pt>
                <c:pt idx="18" formatCode="0.0">
                  <c:v>0.82500000000000007</c:v>
                </c:pt>
                <c:pt idx="19" formatCode="0.0">
                  <c:v>0.83333333333333337</c:v>
                </c:pt>
                <c:pt idx="20" formatCode="0.0">
                  <c:v>0.69166666666666676</c:v>
                </c:pt>
                <c:pt idx="21" formatCode="0.0">
                  <c:v>0.72500000000000009</c:v>
                </c:pt>
                <c:pt idx="22" formatCode="0.0">
                  <c:v>0.71666666666666667</c:v>
                </c:pt>
                <c:pt idx="23" formatCode="0.0">
                  <c:v>0.70833333333333315</c:v>
                </c:pt>
                <c:pt idx="24" formatCode="0.0">
                  <c:v>0.74999999999999989</c:v>
                </c:pt>
                <c:pt idx="25" formatCode="0.0">
                  <c:v>0.84166666666666667</c:v>
                </c:pt>
                <c:pt idx="26" formatCode="0.0">
                  <c:v>0.85000000000000009</c:v>
                </c:pt>
                <c:pt idx="27" formatCode="0.0">
                  <c:v>0.85833333333333339</c:v>
                </c:pt>
                <c:pt idx="28" formatCode="0.0">
                  <c:v>0.94166666666666654</c:v>
                </c:pt>
                <c:pt idx="29" formatCode="0.0">
                  <c:v>0.92500000000000016</c:v>
                </c:pt>
                <c:pt idx="30" formatCode="0.0">
                  <c:v>0.93333333333333346</c:v>
                </c:pt>
                <c:pt idx="31" formatCode="0.0">
                  <c:v>0.90833333333333333</c:v>
                </c:pt>
                <c:pt idx="32" formatCode="0.0">
                  <c:v>0.90833333333333355</c:v>
                </c:pt>
                <c:pt idx="33" formatCode="0.0">
                  <c:v>1.0166666666666668</c:v>
                </c:pt>
                <c:pt idx="34" formatCode="0.0">
                  <c:v>1.0333333333333334</c:v>
                </c:pt>
                <c:pt idx="35" formatCode="0.0">
                  <c:v>1.0333333333333334</c:v>
                </c:pt>
                <c:pt idx="36" formatCode="0.0">
                  <c:v>1.0000000000000002</c:v>
                </c:pt>
                <c:pt idx="37" formatCode="0.0">
                  <c:v>0.95000000000000007</c:v>
                </c:pt>
                <c:pt idx="38" formatCode="0.0">
                  <c:v>0.89999999999999991</c:v>
                </c:pt>
                <c:pt idx="39" formatCode="0.0">
                  <c:v>1.0666666666666667</c:v>
                </c:pt>
                <c:pt idx="40" formatCode="0.0">
                  <c:v>1.1416666666666668</c:v>
                </c:pt>
                <c:pt idx="41" formatCode="0.0">
                  <c:v>1.1333333333333333</c:v>
                </c:pt>
                <c:pt idx="42" formatCode="0.0">
                  <c:v>1.1083333333333332</c:v>
                </c:pt>
                <c:pt idx="43" formatCode="0.0">
                  <c:v>1.0583333333333333</c:v>
                </c:pt>
                <c:pt idx="44" formatCode="0.0">
                  <c:v>1.0583333333333333</c:v>
                </c:pt>
                <c:pt idx="45" formatCode="0.0">
                  <c:v>0.93333333333333346</c:v>
                </c:pt>
                <c:pt idx="46" formatCode="0.0">
                  <c:v>0.91666666666666663</c:v>
                </c:pt>
                <c:pt idx="47" formatCode="0.0">
                  <c:v>0.94166666666666654</c:v>
                </c:pt>
                <c:pt idx="48" formatCode="0.0">
                  <c:v>0.95000000000000007</c:v>
                </c:pt>
                <c:pt idx="49" formatCode="0.0">
                  <c:v>0.95000000000000007</c:v>
                </c:pt>
                <c:pt idx="50" formatCode="0.0">
                  <c:v>0.96666666666666679</c:v>
                </c:pt>
                <c:pt idx="51" formatCode="0.0">
                  <c:v>0.7583333333333333</c:v>
                </c:pt>
                <c:pt idx="52" formatCode="0.0">
                  <c:v>0.59166666666666667</c:v>
                </c:pt>
                <c:pt idx="53" formatCode="0.0">
                  <c:v>0.55833333333333335</c:v>
                </c:pt>
                <c:pt idx="54" formatCode="0.0">
                  <c:v>0.56666666666666665</c:v>
                </c:pt>
                <c:pt idx="55" formatCode="0.0">
                  <c:v>0.70833333333333337</c:v>
                </c:pt>
                <c:pt idx="56" formatCode="0.0">
                  <c:v>0.67499999999999993</c:v>
                </c:pt>
                <c:pt idx="57" formatCode="0.0">
                  <c:v>0.66666666666666663</c:v>
                </c:pt>
                <c:pt idx="58" formatCode="0.0">
                  <c:v>0.68333333333333324</c:v>
                </c:pt>
                <c:pt idx="59" formatCode="0.0">
                  <c:v>0.66666666666666663</c:v>
                </c:pt>
                <c:pt idx="60" formatCode="0.0">
                  <c:v>0.65833333333333333</c:v>
                </c:pt>
                <c:pt idx="61" formatCode="0.0">
                  <c:v>0.63333333333333341</c:v>
                </c:pt>
                <c:pt idx="62" formatCode="0.0">
                  <c:v>0.65833333333333333</c:v>
                </c:pt>
                <c:pt idx="63" formatCode="0.0">
                  <c:v>0.73333333333333339</c:v>
                </c:pt>
                <c:pt idx="64" formatCode="0.0">
                  <c:v>0.70000000000000007</c:v>
                </c:pt>
                <c:pt idx="65" formatCode="0.0">
                  <c:v>0.70000000000000007</c:v>
                </c:pt>
                <c:pt idx="66" formatCode="0.0">
                  <c:v>0.68333333333333324</c:v>
                </c:pt>
                <c:pt idx="67" formatCode="0.0">
                  <c:v>0.65833333333333333</c:v>
                </c:pt>
                <c:pt idx="68" formatCode="0.0">
                  <c:v>0.71666666666666667</c:v>
                </c:pt>
                <c:pt idx="69" formatCode="0.0">
                  <c:v>0.74999999999999989</c:v>
                </c:pt>
                <c:pt idx="70" formatCode="0.0">
                  <c:v>0.75</c:v>
                </c:pt>
                <c:pt idx="71" formatCode="0.0">
                  <c:v>0.76666666666666661</c:v>
                </c:pt>
                <c:pt idx="72" formatCode="0.0">
                  <c:v>0.80833333333333346</c:v>
                </c:pt>
                <c:pt idx="73" formatCode="0.0">
                  <c:v>0.875</c:v>
                </c:pt>
                <c:pt idx="74" formatCode="0.0">
                  <c:v>0.90833333333333321</c:v>
                </c:pt>
                <c:pt idx="75" formatCode="0.0">
                  <c:v>0.85</c:v>
                </c:pt>
                <c:pt idx="76" formatCode="0.0">
                  <c:v>0.9</c:v>
                </c:pt>
                <c:pt idx="77" formatCode="0.0">
                  <c:v>0.95833333333333337</c:v>
                </c:pt>
                <c:pt idx="78" formatCode="0.0">
                  <c:v>1.0333333333333334</c:v>
                </c:pt>
                <c:pt idx="79" formatCode="0.0">
                  <c:v>1.0583333333333333</c:v>
                </c:pt>
                <c:pt idx="80" formatCode="0.0">
                  <c:v>1.0583333333333333</c:v>
                </c:pt>
                <c:pt idx="81" formatCode="0.0">
                  <c:v>1.0583333333333333</c:v>
                </c:pt>
                <c:pt idx="82" formatCode="0.0">
                  <c:v>1.05</c:v>
                </c:pt>
                <c:pt idx="83" formatCode="0.0">
                  <c:v>1.0583333333333333</c:v>
                </c:pt>
                <c:pt idx="84" formatCode="0.0">
                  <c:v>1.0083333333333331</c:v>
                </c:pt>
                <c:pt idx="85" formatCode="0.0">
                  <c:v>0.94166666666666654</c:v>
                </c:pt>
                <c:pt idx="86" formatCode="0.0">
                  <c:v>0.89999999999999991</c:v>
                </c:pt>
                <c:pt idx="87" formatCode="0.0">
                  <c:v>0.87499999999999989</c:v>
                </c:pt>
                <c:pt idx="88" formatCode="0.0">
                  <c:v>1.0999999999999999</c:v>
                </c:pt>
                <c:pt idx="89" formatCode="0.0">
                  <c:v>1.0999999999999999</c:v>
                </c:pt>
                <c:pt idx="90" formatCode="0.0">
                  <c:v>1.4833333333333332</c:v>
                </c:pt>
                <c:pt idx="91" formatCode="0.0">
                  <c:v>1.4249999999999998</c:v>
                </c:pt>
                <c:pt idx="92" formatCode="0.0">
                  <c:v>1.3916666666666666</c:v>
                </c:pt>
                <c:pt idx="93" formatCode="0.0">
                  <c:v>1.3583333333333334</c:v>
                </c:pt>
                <c:pt idx="94" formatCode="0.0">
                  <c:v>1.3499999999999999</c:v>
                </c:pt>
                <c:pt idx="95" formatCode="0.0">
                  <c:v>1.3083333333333333</c:v>
                </c:pt>
                <c:pt idx="96" formatCode="0.0">
                  <c:v>1.3083333333333331</c:v>
                </c:pt>
                <c:pt idx="97" formatCode="0.0">
                  <c:v>1.3083333333333333</c:v>
                </c:pt>
                <c:pt idx="98" formatCode="0.0">
                  <c:v>1.3083333333333331</c:v>
                </c:pt>
                <c:pt idx="99" formatCode="0.0">
                  <c:v>1.2999999999999998</c:v>
                </c:pt>
                <c:pt idx="100" formatCode="0.0">
                  <c:v>1.0333333333333332</c:v>
                </c:pt>
                <c:pt idx="101" formatCode="0.0">
                  <c:v>0.99166666666666659</c:v>
                </c:pt>
                <c:pt idx="102" formatCode="0.0">
                  <c:v>0.54999999999999993</c:v>
                </c:pt>
              </c:numCache>
            </c:numRef>
          </c:val>
          <c:smooth val="0"/>
          <c:extLst>
            <c:ext xmlns:c16="http://schemas.microsoft.com/office/drawing/2014/chart" uri="{C3380CC4-5D6E-409C-BE32-E72D297353CC}">
              <c16:uniqueId val="{00000001-3678-4C13-932F-22981E52505C}"/>
            </c:ext>
          </c:extLst>
        </c:ser>
        <c:ser>
          <c:idx val="2"/>
          <c:order val="2"/>
          <c:tx>
            <c:strRef>
              <c:f>'Air W-DD8'!$J$9</c:f>
              <c:strCache>
                <c:ptCount val="1"/>
                <c:pt idx="0">
                  <c:v>Amenity Goal</c:v>
                </c:pt>
              </c:strCache>
            </c:strRef>
          </c:tx>
          <c:spPr>
            <a:ln>
              <a:solidFill>
                <a:srgbClr val="98A4AE"/>
              </a:solidFill>
            </a:ln>
          </c:spPr>
          <c:marker>
            <c:symbol val="none"/>
          </c:marker>
          <c:cat>
            <c:numRef>
              <c:f>'Air W-DD8'!$B$10:$B$112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W-DD8'!$J$10:$J$112</c:f>
              <c:numCache>
                <c:formatCode>General</c:formatCode>
                <c:ptCount val="10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numCache>
            </c:numRef>
          </c:val>
          <c:smooth val="0"/>
          <c:extLst>
            <c:ext xmlns:c16="http://schemas.microsoft.com/office/drawing/2014/chart" uri="{C3380CC4-5D6E-409C-BE32-E72D297353CC}">
              <c16:uniqueId val="{00000002-3678-4C13-932F-22981E52505C}"/>
            </c:ext>
          </c:extLst>
        </c:ser>
        <c:dLbls>
          <c:showLegendKey val="0"/>
          <c:showVal val="0"/>
          <c:showCatName val="0"/>
          <c:showSerName val="0"/>
          <c:showPercent val="0"/>
          <c:showBubbleSize val="0"/>
        </c:dLbls>
        <c:marker val="1"/>
        <c:smooth val="0"/>
        <c:axId val="918491288"/>
        <c:axId val="1"/>
      </c:lineChart>
      <c:catAx>
        <c:axId val="91849128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8491288"/>
        <c:crosses val="autoZero"/>
        <c:crossBetween val="between"/>
      </c:valAx>
      <c:spPr>
        <a:solidFill>
          <a:srgbClr val="FFFFFF"/>
        </a:solidFill>
        <a:ln>
          <a:noFill/>
        </a:ln>
      </c:spPr>
    </c:plotArea>
    <c:legend>
      <c:legendPos val="r"/>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Combustible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645402210941E-2"/>
          <c:y val="2.0240505651079332E-2"/>
        </c:manualLayout>
      </c:layout>
      <c:overlay val="0"/>
    </c:title>
    <c:autoTitleDeleted val="0"/>
    <c:plotArea>
      <c:layout/>
      <c:barChart>
        <c:barDir val="col"/>
        <c:grouping val="clustered"/>
        <c:varyColors val="0"/>
        <c:ser>
          <c:idx val="0"/>
          <c:order val="0"/>
          <c:tx>
            <c:strRef>
              <c:f>'Air W-DD8'!$G$9</c:f>
              <c:strCache>
                <c:ptCount val="1"/>
                <c:pt idx="0">
                  <c:v>Combustible Solids (g/m2/month)</c:v>
                </c:pt>
              </c:strCache>
            </c:strRef>
          </c:tx>
          <c:spPr>
            <a:solidFill>
              <a:schemeClr val="tx1"/>
            </a:solidFill>
          </c:spPr>
          <c:invertIfNegative val="0"/>
          <c:cat>
            <c:numRef>
              <c:f>'Air W-DD8'!$B$10:$B$112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W-DD8'!$G$10:$G$112</c:f>
              <c:numCache>
                <c:formatCode>General</c:formatCode>
                <c:ptCount val="103"/>
                <c:pt idx="0">
                  <c:v>0.2</c:v>
                </c:pt>
                <c:pt idx="1">
                  <c:v>0.5</c:v>
                </c:pt>
                <c:pt idx="2">
                  <c:v>0.5</c:v>
                </c:pt>
                <c:pt idx="3">
                  <c:v>0.4</c:v>
                </c:pt>
                <c:pt idx="4">
                  <c:v>0.6</c:v>
                </c:pt>
                <c:pt idx="5">
                  <c:v>1.5</c:v>
                </c:pt>
                <c:pt idx="6">
                  <c:v>0.8</c:v>
                </c:pt>
                <c:pt idx="7">
                  <c:v>0.6</c:v>
                </c:pt>
                <c:pt idx="8">
                  <c:v>2</c:v>
                </c:pt>
                <c:pt idx="9">
                  <c:v>0.1</c:v>
                </c:pt>
                <c:pt idx="10">
                  <c:v>0.3</c:v>
                </c:pt>
                <c:pt idx="11">
                  <c:v>0.2</c:v>
                </c:pt>
                <c:pt idx="12">
                  <c:v>0.2</c:v>
                </c:pt>
                <c:pt idx="13">
                  <c:v>0.1</c:v>
                </c:pt>
                <c:pt idx="14">
                  <c:v>0.3</c:v>
                </c:pt>
                <c:pt idx="15">
                  <c:v>0.3</c:v>
                </c:pt>
                <c:pt idx="16">
                  <c:v>0.1</c:v>
                </c:pt>
                <c:pt idx="17">
                  <c:v>0.7</c:v>
                </c:pt>
                <c:pt idx="18">
                  <c:v>0.3</c:v>
                </c:pt>
                <c:pt idx="19">
                  <c:v>0.3</c:v>
                </c:pt>
                <c:pt idx="20">
                  <c:v>0.2</c:v>
                </c:pt>
                <c:pt idx="21">
                  <c:v>0.3</c:v>
                </c:pt>
                <c:pt idx="22">
                  <c:v>0.1</c:v>
                </c:pt>
                <c:pt idx="23">
                  <c:v>0.1</c:v>
                </c:pt>
                <c:pt idx="24">
                  <c:v>0.4</c:v>
                </c:pt>
                <c:pt idx="25">
                  <c:v>0.4</c:v>
                </c:pt>
                <c:pt idx="26">
                  <c:v>0.3</c:v>
                </c:pt>
                <c:pt idx="27">
                  <c:v>0.5</c:v>
                </c:pt>
                <c:pt idx="28">
                  <c:v>0.7</c:v>
                </c:pt>
                <c:pt idx="29">
                  <c:v>0.5</c:v>
                </c:pt>
                <c:pt idx="30">
                  <c:v>0.4</c:v>
                </c:pt>
                <c:pt idx="31">
                  <c:v>0.3</c:v>
                </c:pt>
                <c:pt idx="32">
                  <c:v>0.1</c:v>
                </c:pt>
                <c:pt idx="33">
                  <c:v>1</c:v>
                </c:pt>
                <c:pt idx="34">
                  <c:v>0.2</c:v>
                </c:pt>
                <c:pt idx="35">
                  <c:v>0.1</c:v>
                </c:pt>
                <c:pt idx="36">
                  <c:v>0.1</c:v>
                </c:pt>
                <c:pt idx="37">
                  <c:v>0.4</c:v>
                </c:pt>
                <c:pt idx="38">
                  <c:v>0.1</c:v>
                </c:pt>
                <c:pt idx="39">
                  <c:v>0.5</c:v>
                </c:pt>
                <c:pt idx="40">
                  <c:v>1</c:v>
                </c:pt>
                <c:pt idx="41">
                  <c:v>0.6</c:v>
                </c:pt>
                <c:pt idx="42">
                  <c:v>0.1</c:v>
                </c:pt>
                <c:pt idx="43">
                  <c:v>0.1</c:v>
                </c:pt>
                <c:pt idx="44">
                  <c:v>0.2</c:v>
                </c:pt>
                <c:pt idx="45">
                  <c:v>0.1</c:v>
                </c:pt>
                <c:pt idx="46">
                  <c:v>0.1</c:v>
                </c:pt>
                <c:pt idx="47">
                  <c:v>0.2</c:v>
                </c:pt>
                <c:pt idx="48">
                  <c:v>0.2</c:v>
                </c:pt>
                <c:pt idx="49">
                  <c:v>0.3</c:v>
                </c:pt>
                <c:pt idx="50">
                  <c:v>0.3</c:v>
                </c:pt>
                <c:pt idx="51">
                  <c:v>0.2</c:v>
                </c:pt>
                <c:pt idx="52">
                  <c:v>0.5</c:v>
                </c:pt>
                <c:pt idx="53">
                  <c:v>0.4</c:v>
                </c:pt>
                <c:pt idx="54">
                  <c:v>0.3</c:v>
                </c:pt>
                <c:pt idx="55">
                  <c:v>0.8</c:v>
                </c:pt>
                <c:pt idx="56">
                  <c:v>0.1</c:v>
                </c:pt>
                <c:pt idx="57">
                  <c:v>0.1</c:v>
                </c:pt>
                <c:pt idx="58">
                  <c:v>0.2</c:v>
                </c:pt>
                <c:pt idx="59">
                  <c:v>0.2</c:v>
                </c:pt>
                <c:pt idx="60">
                  <c:v>0.1</c:v>
                </c:pt>
                <c:pt idx="61">
                  <c:v>0.1</c:v>
                </c:pt>
                <c:pt idx="62">
                  <c:v>0.3</c:v>
                </c:pt>
                <c:pt idx="63">
                  <c:v>0.5</c:v>
                </c:pt>
                <c:pt idx="64">
                  <c:v>0.2</c:v>
                </c:pt>
                <c:pt idx="65">
                  <c:v>0.3</c:v>
                </c:pt>
                <c:pt idx="66">
                  <c:v>0.2</c:v>
                </c:pt>
                <c:pt idx="67">
                  <c:v>0.7</c:v>
                </c:pt>
                <c:pt idx="68">
                  <c:v>0.4</c:v>
                </c:pt>
                <c:pt idx="69">
                  <c:v>0.2</c:v>
                </c:pt>
                <c:pt idx="70">
                  <c:v>0.1</c:v>
                </c:pt>
                <c:pt idx="71">
                  <c:v>0.1</c:v>
                </c:pt>
                <c:pt idx="72">
                  <c:v>0.4</c:v>
                </c:pt>
                <c:pt idx="73">
                  <c:v>0.5</c:v>
                </c:pt>
                <c:pt idx="74">
                  <c:v>0.5</c:v>
                </c:pt>
                <c:pt idx="75">
                  <c:v>0.3</c:v>
                </c:pt>
                <c:pt idx="76">
                  <c:v>0.6</c:v>
                </c:pt>
                <c:pt idx="77">
                  <c:v>0.4</c:v>
                </c:pt>
                <c:pt idx="78">
                  <c:v>0.5</c:v>
                </c:pt>
                <c:pt idx="79">
                  <c:v>0.5</c:v>
                </c:pt>
                <c:pt idx="80">
                  <c:v>0.1</c:v>
                </c:pt>
                <c:pt idx="81">
                  <c:v>0.2</c:v>
                </c:pt>
                <c:pt idx="82">
                  <c:v>0.1</c:v>
                </c:pt>
                <c:pt idx="83">
                  <c:v>0.2</c:v>
                </c:pt>
                <c:pt idx="84">
                  <c:v>0.1</c:v>
                </c:pt>
                <c:pt idx="85">
                  <c:v>0.1</c:v>
                </c:pt>
                <c:pt idx="86">
                  <c:v>0.1</c:v>
                </c:pt>
                <c:pt idx="87">
                  <c:v>0.1</c:v>
                </c:pt>
                <c:pt idx="88">
                  <c:v>0.8</c:v>
                </c:pt>
                <c:pt idx="89">
                  <c:v>0.3</c:v>
                </c:pt>
                <c:pt idx="90">
                  <c:v>0.9</c:v>
                </c:pt>
                <c:pt idx="91">
                  <c:v>0.4</c:v>
                </c:pt>
                <c:pt idx="92">
                  <c:v>0.3</c:v>
                </c:pt>
                <c:pt idx="93">
                  <c:v>0.1</c:v>
                </c:pt>
                <c:pt idx="94">
                  <c:v>0.1</c:v>
                </c:pt>
                <c:pt idx="95">
                  <c:v>0.1</c:v>
                </c:pt>
                <c:pt idx="96">
                  <c:v>0.1</c:v>
                </c:pt>
                <c:pt idx="97">
                  <c:v>0.2</c:v>
                </c:pt>
                <c:pt idx="98">
                  <c:v>0.3</c:v>
                </c:pt>
                <c:pt idx="99">
                  <c:v>0.1</c:v>
                </c:pt>
                <c:pt idx="100">
                  <c:v>0.2</c:v>
                </c:pt>
                <c:pt idx="101">
                  <c:v>0.4</c:v>
                </c:pt>
                <c:pt idx="102">
                  <c:v>0.4</c:v>
                </c:pt>
              </c:numCache>
            </c:numRef>
          </c:val>
          <c:extLst>
            <c:ext xmlns:c16="http://schemas.microsoft.com/office/drawing/2014/chart" uri="{C3380CC4-5D6E-409C-BE32-E72D297353CC}">
              <c16:uniqueId val="{00000000-1398-4307-A1F7-A200C60348E4}"/>
            </c:ext>
          </c:extLst>
        </c:ser>
        <c:dLbls>
          <c:showLegendKey val="0"/>
          <c:showVal val="0"/>
          <c:showCatName val="0"/>
          <c:showSerName val="0"/>
          <c:showPercent val="0"/>
          <c:showBubbleSize val="0"/>
        </c:dLbls>
        <c:gapWidth val="150"/>
        <c:axId val="918497848"/>
        <c:axId val="1"/>
      </c:barChart>
      <c:catAx>
        <c:axId val="91849784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8497848"/>
        <c:crosses val="autoZero"/>
        <c:crossBetween val="between"/>
      </c:valAx>
      <c:spPr>
        <a:solidFill>
          <a:srgbClr val="FFFFFF"/>
        </a:solidFill>
        <a:ln>
          <a:noFill/>
        </a:ln>
      </c:spPr>
    </c:plotArea>
    <c:legend>
      <c:legendPos val="r"/>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Ash</a:t>
            </a:r>
          </a:p>
        </c:rich>
      </c:tx>
      <c:layout>
        <c:manualLayout>
          <c:xMode val="edge"/>
          <c:yMode val="edge"/>
          <c:x val="1.4344671234909354E-2"/>
          <c:y val="2.0240449483456512E-2"/>
        </c:manualLayout>
      </c:layout>
      <c:overlay val="0"/>
    </c:title>
    <c:autoTitleDeleted val="0"/>
    <c:plotArea>
      <c:layout/>
      <c:barChart>
        <c:barDir val="col"/>
        <c:grouping val="clustered"/>
        <c:varyColors val="0"/>
        <c:ser>
          <c:idx val="0"/>
          <c:order val="0"/>
          <c:tx>
            <c:strRef>
              <c:f>'Air W-DD8'!$F$9</c:f>
              <c:strCache>
                <c:ptCount val="1"/>
                <c:pt idx="0">
                  <c:v>Ash
(g/m2/month)</c:v>
                </c:pt>
              </c:strCache>
            </c:strRef>
          </c:tx>
          <c:spPr>
            <a:solidFill>
              <a:schemeClr val="tx1"/>
            </a:solidFill>
          </c:spPr>
          <c:invertIfNegative val="0"/>
          <c:cat>
            <c:numRef>
              <c:f>'Air W-DD8'!$B$10:$B$112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W-DD8'!$F$10:$F$112</c:f>
              <c:numCache>
                <c:formatCode>General</c:formatCode>
                <c:ptCount val="103"/>
                <c:pt idx="0">
                  <c:v>0.1</c:v>
                </c:pt>
                <c:pt idx="1">
                  <c:v>0.3</c:v>
                </c:pt>
                <c:pt idx="2">
                  <c:v>0.2</c:v>
                </c:pt>
                <c:pt idx="3">
                  <c:v>0</c:v>
                </c:pt>
                <c:pt idx="4">
                  <c:v>0.4</c:v>
                </c:pt>
                <c:pt idx="5">
                  <c:v>0.3</c:v>
                </c:pt>
                <c:pt idx="6">
                  <c:v>0.8</c:v>
                </c:pt>
                <c:pt idx="7">
                  <c:v>0.5</c:v>
                </c:pt>
                <c:pt idx="8">
                  <c:v>0.5</c:v>
                </c:pt>
                <c:pt idx="9">
                  <c:v>0.1</c:v>
                </c:pt>
                <c:pt idx="10">
                  <c:v>0</c:v>
                </c:pt>
                <c:pt idx="11">
                  <c:v>0.1</c:v>
                </c:pt>
                <c:pt idx="12">
                  <c:v>0</c:v>
                </c:pt>
                <c:pt idx="13">
                  <c:v>0.2</c:v>
                </c:pt>
                <c:pt idx="14">
                  <c:v>0.4</c:v>
                </c:pt>
                <c:pt idx="15">
                  <c:v>0.7</c:v>
                </c:pt>
                <c:pt idx="16">
                  <c:v>1</c:v>
                </c:pt>
                <c:pt idx="17">
                  <c:v>0.8</c:v>
                </c:pt>
                <c:pt idx="18">
                  <c:v>0.6</c:v>
                </c:pt>
                <c:pt idx="19">
                  <c:v>0.9</c:v>
                </c:pt>
                <c:pt idx="20">
                  <c:v>0.6</c:v>
                </c:pt>
                <c:pt idx="21">
                  <c:v>0.3</c:v>
                </c:pt>
                <c:pt idx="22">
                  <c:v>0.2</c:v>
                </c:pt>
                <c:pt idx="23">
                  <c:v>0.1</c:v>
                </c:pt>
                <c:pt idx="24">
                  <c:v>0.3</c:v>
                </c:pt>
                <c:pt idx="25">
                  <c:v>0.9</c:v>
                </c:pt>
                <c:pt idx="26">
                  <c:v>0.5</c:v>
                </c:pt>
                <c:pt idx="27">
                  <c:v>0.6</c:v>
                </c:pt>
                <c:pt idx="28">
                  <c:v>1.3</c:v>
                </c:pt>
                <c:pt idx="29">
                  <c:v>0.8</c:v>
                </c:pt>
                <c:pt idx="30">
                  <c:v>0.6</c:v>
                </c:pt>
                <c:pt idx="31">
                  <c:v>0.6</c:v>
                </c:pt>
                <c:pt idx="32">
                  <c:v>0.7</c:v>
                </c:pt>
                <c:pt idx="33">
                  <c:v>0.9</c:v>
                </c:pt>
                <c:pt idx="34">
                  <c:v>0.2</c:v>
                </c:pt>
                <c:pt idx="35">
                  <c:v>0.2</c:v>
                </c:pt>
                <c:pt idx="36">
                  <c:v>0.2</c:v>
                </c:pt>
                <c:pt idx="37">
                  <c:v>0.3</c:v>
                </c:pt>
                <c:pt idx="38">
                  <c:v>0.2</c:v>
                </c:pt>
                <c:pt idx="39">
                  <c:v>2.6</c:v>
                </c:pt>
                <c:pt idx="40">
                  <c:v>1.9</c:v>
                </c:pt>
                <c:pt idx="41">
                  <c:v>0.6</c:v>
                </c:pt>
                <c:pt idx="42">
                  <c:v>0.7</c:v>
                </c:pt>
                <c:pt idx="43">
                  <c:v>0.3</c:v>
                </c:pt>
                <c:pt idx="44">
                  <c:v>0.6</c:v>
                </c:pt>
                <c:pt idx="45">
                  <c:v>0.3</c:v>
                </c:pt>
                <c:pt idx="46">
                  <c:v>0.2</c:v>
                </c:pt>
                <c:pt idx="47">
                  <c:v>0.3</c:v>
                </c:pt>
                <c:pt idx="48">
                  <c:v>0.2</c:v>
                </c:pt>
                <c:pt idx="49">
                  <c:v>0.4</c:v>
                </c:pt>
                <c:pt idx="50">
                  <c:v>0.1</c:v>
                </c:pt>
                <c:pt idx="51">
                  <c:v>0.4</c:v>
                </c:pt>
                <c:pt idx="52">
                  <c:v>0.4</c:v>
                </c:pt>
                <c:pt idx="53">
                  <c:v>0.4</c:v>
                </c:pt>
                <c:pt idx="54">
                  <c:v>0.5</c:v>
                </c:pt>
                <c:pt idx="55">
                  <c:v>1.2</c:v>
                </c:pt>
                <c:pt idx="56">
                  <c:v>0.4</c:v>
                </c:pt>
                <c:pt idx="57">
                  <c:v>0.2</c:v>
                </c:pt>
                <c:pt idx="58">
                  <c:v>0.2</c:v>
                </c:pt>
                <c:pt idx="59">
                  <c:v>0.1</c:v>
                </c:pt>
                <c:pt idx="60">
                  <c:v>0.2</c:v>
                </c:pt>
                <c:pt idx="61">
                  <c:v>0.3</c:v>
                </c:pt>
                <c:pt idx="62">
                  <c:v>0.4</c:v>
                </c:pt>
                <c:pt idx="63">
                  <c:v>1</c:v>
                </c:pt>
                <c:pt idx="64">
                  <c:v>0.3</c:v>
                </c:pt>
                <c:pt idx="65">
                  <c:v>0.5</c:v>
                </c:pt>
                <c:pt idx="66">
                  <c:v>0.4</c:v>
                </c:pt>
                <c:pt idx="67">
                  <c:v>1</c:v>
                </c:pt>
                <c:pt idx="68">
                  <c:v>0.7</c:v>
                </c:pt>
                <c:pt idx="69">
                  <c:v>0.5</c:v>
                </c:pt>
                <c:pt idx="70">
                  <c:v>0.3</c:v>
                </c:pt>
                <c:pt idx="71">
                  <c:v>0.4</c:v>
                </c:pt>
                <c:pt idx="72">
                  <c:v>0.4</c:v>
                </c:pt>
                <c:pt idx="73">
                  <c:v>0.7</c:v>
                </c:pt>
                <c:pt idx="74">
                  <c:v>0.6</c:v>
                </c:pt>
                <c:pt idx="75">
                  <c:v>0.5</c:v>
                </c:pt>
                <c:pt idx="76">
                  <c:v>0.5</c:v>
                </c:pt>
                <c:pt idx="77">
                  <c:v>1.1000000000000001</c:v>
                </c:pt>
                <c:pt idx="78">
                  <c:v>1</c:v>
                </c:pt>
                <c:pt idx="79">
                  <c:v>1.5</c:v>
                </c:pt>
                <c:pt idx="80">
                  <c:v>1</c:v>
                </c:pt>
                <c:pt idx="81">
                  <c:v>0.5</c:v>
                </c:pt>
                <c:pt idx="82">
                  <c:v>0.3</c:v>
                </c:pt>
                <c:pt idx="83">
                  <c:v>0.4</c:v>
                </c:pt>
                <c:pt idx="84">
                  <c:v>0.1</c:v>
                </c:pt>
                <c:pt idx="85">
                  <c:v>0.3</c:v>
                </c:pt>
                <c:pt idx="86">
                  <c:v>0.5</c:v>
                </c:pt>
                <c:pt idx="87">
                  <c:v>0.5</c:v>
                </c:pt>
                <c:pt idx="88">
                  <c:v>3</c:v>
                </c:pt>
                <c:pt idx="89">
                  <c:v>1.2</c:v>
                </c:pt>
                <c:pt idx="90">
                  <c:v>5.2</c:v>
                </c:pt>
                <c:pt idx="91">
                  <c:v>0.9</c:v>
                </c:pt>
                <c:pt idx="92">
                  <c:v>0.4</c:v>
                </c:pt>
                <c:pt idx="93">
                  <c:v>0.2</c:v>
                </c:pt>
                <c:pt idx="94">
                  <c:v>0.1</c:v>
                </c:pt>
                <c:pt idx="95">
                  <c:v>0.1</c:v>
                </c:pt>
                <c:pt idx="96">
                  <c:v>0.1</c:v>
                </c:pt>
                <c:pt idx="97">
                  <c:v>0.2</c:v>
                </c:pt>
                <c:pt idx="98">
                  <c:v>0.3</c:v>
                </c:pt>
                <c:pt idx="99">
                  <c:v>0.4</c:v>
                </c:pt>
                <c:pt idx="100">
                  <c:v>0.4</c:v>
                </c:pt>
                <c:pt idx="101">
                  <c:v>0.6</c:v>
                </c:pt>
                <c:pt idx="102">
                  <c:v>0.4</c:v>
                </c:pt>
              </c:numCache>
            </c:numRef>
          </c:val>
          <c:extLst>
            <c:ext xmlns:c16="http://schemas.microsoft.com/office/drawing/2014/chart" uri="{C3380CC4-5D6E-409C-BE32-E72D297353CC}">
              <c16:uniqueId val="{00000000-C01B-4101-8A01-008C7373E054}"/>
            </c:ext>
          </c:extLst>
        </c:ser>
        <c:dLbls>
          <c:showLegendKey val="0"/>
          <c:showVal val="0"/>
          <c:showCatName val="0"/>
          <c:showSerName val="0"/>
          <c:showPercent val="0"/>
          <c:showBubbleSize val="0"/>
        </c:dLbls>
        <c:gapWidth val="150"/>
        <c:axId val="918496536"/>
        <c:axId val="1"/>
      </c:barChart>
      <c:catAx>
        <c:axId val="91849653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8496536"/>
        <c:crosses val="autoZero"/>
        <c:crossBetween val="between"/>
      </c:valAx>
      <c:spPr>
        <a:solidFill>
          <a:srgbClr val="FFFFFF"/>
        </a:solidFill>
        <a:ln>
          <a:noFill/>
        </a:ln>
      </c:spPr>
    </c:plotArea>
    <c:legend>
      <c:legendPos val="r"/>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Total Results</a:t>
            </a:r>
          </a:p>
        </c:rich>
      </c:tx>
      <c:layout>
        <c:manualLayout>
          <c:xMode val="edge"/>
          <c:yMode val="edge"/>
          <c:x val="1.4344668135319651E-2"/>
          <c:y val="2.0240505651079332E-2"/>
        </c:manualLayout>
      </c:layout>
      <c:overlay val="0"/>
    </c:title>
    <c:autoTitleDeleted val="0"/>
    <c:plotArea>
      <c:layout>
        <c:manualLayout>
          <c:layoutTarget val="inner"/>
          <c:xMode val="edge"/>
          <c:yMode val="edge"/>
          <c:x val="1.2811775943408321E-2"/>
          <c:y val="0.15410554867932477"/>
          <c:w val="0.87348745095203928"/>
          <c:h val="0.7124106602059358"/>
        </c:manualLayout>
      </c:layout>
      <c:barChart>
        <c:barDir val="col"/>
        <c:grouping val="clustered"/>
        <c:varyColors val="0"/>
        <c:ser>
          <c:idx val="0"/>
          <c:order val="0"/>
          <c:tx>
            <c:strRef>
              <c:f>'Air W-DD8'!$H$9</c:f>
              <c:strCache>
                <c:ptCount val="1"/>
                <c:pt idx="0">
                  <c:v>Insoluble Solids (g/m2/month)</c:v>
                </c:pt>
              </c:strCache>
            </c:strRef>
          </c:tx>
          <c:spPr>
            <a:solidFill>
              <a:schemeClr val="tx1"/>
            </a:solidFill>
          </c:spPr>
          <c:invertIfNegative val="0"/>
          <c:cat>
            <c:numRef>
              <c:f>'Air W-DD8'!$B$10:$B$112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W-DD8'!$H$10:$H$112</c:f>
              <c:numCache>
                <c:formatCode>General</c:formatCode>
                <c:ptCount val="103"/>
                <c:pt idx="0">
                  <c:v>0.3</c:v>
                </c:pt>
                <c:pt idx="1">
                  <c:v>0.8</c:v>
                </c:pt>
                <c:pt idx="2">
                  <c:v>0.7</c:v>
                </c:pt>
                <c:pt idx="3">
                  <c:v>0.4</c:v>
                </c:pt>
                <c:pt idx="4">
                  <c:v>1</c:v>
                </c:pt>
                <c:pt idx="5">
                  <c:v>1.8</c:v>
                </c:pt>
                <c:pt idx="6">
                  <c:v>1.6</c:v>
                </c:pt>
                <c:pt idx="7">
                  <c:v>1.1000000000000001</c:v>
                </c:pt>
                <c:pt idx="8">
                  <c:v>2.5</c:v>
                </c:pt>
                <c:pt idx="9">
                  <c:v>0.2</c:v>
                </c:pt>
                <c:pt idx="10">
                  <c:v>0.3</c:v>
                </c:pt>
                <c:pt idx="11">
                  <c:v>0.3</c:v>
                </c:pt>
                <c:pt idx="12">
                  <c:v>0.2</c:v>
                </c:pt>
                <c:pt idx="13">
                  <c:v>0.2</c:v>
                </c:pt>
                <c:pt idx="14">
                  <c:v>0.7</c:v>
                </c:pt>
                <c:pt idx="15">
                  <c:v>1</c:v>
                </c:pt>
                <c:pt idx="16">
                  <c:v>1</c:v>
                </c:pt>
                <c:pt idx="17">
                  <c:v>1.5</c:v>
                </c:pt>
                <c:pt idx="18">
                  <c:v>0.9</c:v>
                </c:pt>
                <c:pt idx="19">
                  <c:v>1.2</c:v>
                </c:pt>
                <c:pt idx="20">
                  <c:v>0.8</c:v>
                </c:pt>
                <c:pt idx="21">
                  <c:v>0.6</c:v>
                </c:pt>
                <c:pt idx="22">
                  <c:v>0.2</c:v>
                </c:pt>
                <c:pt idx="23">
                  <c:v>0.2</c:v>
                </c:pt>
                <c:pt idx="24">
                  <c:v>0.7</c:v>
                </c:pt>
                <c:pt idx="25">
                  <c:v>1.3</c:v>
                </c:pt>
                <c:pt idx="26">
                  <c:v>0.8</c:v>
                </c:pt>
                <c:pt idx="27">
                  <c:v>1.1000000000000001</c:v>
                </c:pt>
                <c:pt idx="28">
                  <c:v>2</c:v>
                </c:pt>
                <c:pt idx="29">
                  <c:v>1.3</c:v>
                </c:pt>
                <c:pt idx="30">
                  <c:v>1</c:v>
                </c:pt>
                <c:pt idx="31">
                  <c:v>0.9</c:v>
                </c:pt>
                <c:pt idx="32">
                  <c:v>0.8</c:v>
                </c:pt>
                <c:pt idx="33">
                  <c:v>1.9</c:v>
                </c:pt>
                <c:pt idx="34">
                  <c:v>0.4</c:v>
                </c:pt>
                <c:pt idx="35">
                  <c:v>0.2</c:v>
                </c:pt>
                <c:pt idx="36">
                  <c:v>0.3</c:v>
                </c:pt>
                <c:pt idx="37">
                  <c:v>0.7</c:v>
                </c:pt>
                <c:pt idx="38">
                  <c:v>0.2</c:v>
                </c:pt>
                <c:pt idx="39">
                  <c:v>3.1</c:v>
                </c:pt>
                <c:pt idx="40">
                  <c:v>2.9</c:v>
                </c:pt>
                <c:pt idx="41">
                  <c:v>1.2</c:v>
                </c:pt>
                <c:pt idx="42">
                  <c:v>0.7</c:v>
                </c:pt>
                <c:pt idx="43">
                  <c:v>0.3</c:v>
                </c:pt>
                <c:pt idx="44">
                  <c:v>0.8</c:v>
                </c:pt>
                <c:pt idx="45">
                  <c:v>0.4</c:v>
                </c:pt>
                <c:pt idx="46">
                  <c:v>0.2</c:v>
                </c:pt>
                <c:pt idx="47">
                  <c:v>0.5</c:v>
                </c:pt>
                <c:pt idx="48">
                  <c:v>0.4</c:v>
                </c:pt>
                <c:pt idx="49">
                  <c:v>0.7</c:v>
                </c:pt>
                <c:pt idx="50">
                  <c:v>0.4</c:v>
                </c:pt>
                <c:pt idx="51">
                  <c:v>0.6</c:v>
                </c:pt>
                <c:pt idx="52">
                  <c:v>0.9</c:v>
                </c:pt>
                <c:pt idx="53">
                  <c:v>0.8</c:v>
                </c:pt>
                <c:pt idx="54">
                  <c:v>0.8</c:v>
                </c:pt>
                <c:pt idx="55">
                  <c:v>2</c:v>
                </c:pt>
                <c:pt idx="56">
                  <c:v>0.4</c:v>
                </c:pt>
                <c:pt idx="57">
                  <c:v>0.3</c:v>
                </c:pt>
                <c:pt idx="58">
                  <c:v>0.4</c:v>
                </c:pt>
                <c:pt idx="59">
                  <c:v>0.3</c:v>
                </c:pt>
                <c:pt idx="60">
                  <c:v>0.3</c:v>
                </c:pt>
                <c:pt idx="61">
                  <c:v>0.4</c:v>
                </c:pt>
                <c:pt idx="62">
                  <c:v>0.7</c:v>
                </c:pt>
                <c:pt idx="63">
                  <c:v>1.5</c:v>
                </c:pt>
                <c:pt idx="64">
                  <c:v>0.5</c:v>
                </c:pt>
                <c:pt idx="65">
                  <c:v>0.8</c:v>
                </c:pt>
                <c:pt idx="66">
                  <c:v>0.6</c:v>
                </c:pt>
                <c:pt idx="67">
                  <c:v>1.7</c:v>
                </c:pt>
                <c:pt idx="68">
                  <c:v>1.1000000000000001</c:v>
                </c:pt>
                <c:pt idx="69">
                  <c:v>0.7</c:v>
                </c:pt>
                <c:pt idx="70">
                  <c:v>0.4</c:v>
                </c:pt>
                <c:pt idx="71">
                  <c:v>0.5</c:v>
                </c:pt>
                <c:pt idx="72">
                  <c:v>0.8</c:v>
                </c:pt>
                <c:pt idx="73">
                  <c:v>1.2</c:v>
                </c:pt>
                <c:pt idx="74">
                  <c:v>1.1000000000000001</c:v>
                </c:pt>
                <c:pt idx="75">
                  <c:v>0.8</c:v>
                </c:pt>
                <c:pt idx="76">
                  <c:v>1.1000000000000001</c:v>
                </c:pt>
                <c:pt idx="77">
                  <c:v>1.5</c:v>
                </c:pt>
                <c:pt idx="78">
                  <c:v>1.5</c:v>
                </c:pt>
                <c:pt idx="79">
                  <c:v>2</c:v>
                </c:pt>
                <c:pt idx="80">
                  <c:v>1.1000000000000001</c:v>
                </c:pt>
                <c:pt idx="81">
                  <c:v>0.7</c:v>
                </c:pt>
                <c:pt idx="82">
                  <c:v>0.3</c:v>
                </c:pt>
                <c:pt idx="83">
                  <c:v>0.6</c:v>
                </c:pt>
                <c:pt idx="84">
                  <c:v>0.2</c:v>
                </c:pt>
                <c:pt idx="85">
                  <c:v>0.4</c:v>
                </c:pt>
                <c:pt idx="86">
                  <c:v>0.6</c:v>
                </c:pt>
                <c:pt idx="87">
                  <c:v>0.5</c:v>
                </c:pt>
                <c:pt idx="88">
                  <c:v>3.8</c:v>
                </c:pt>
                <c:pt idx="89">
                  <c:v>1.5</c:v>
                </c:pt>
                <c:pt idx="90">
                  <c:v>6.1</c:v>
                </c:pt>
                <c:pt idx="91">
                  <c:v>1.3</c:v>
                </c:pt>
                <c:pt idx="92">
                  <c:v>0.7</c:v>
                </c:pt>
                <c:pt idx="93">
                  <c:v>0.3</c:v>
                </c:pt>
                <c:pt idx="94">
                  <c:v>0.2</c:v>
                </c:pt>
                <c:pt idx="95">
                  <c:v>0.1</c:v>
                </c:pt>
                <c:pt idx="96">
                  <c:v>0.2</c:v>
                </c:pt>
                <c:pt idx="97">
                  <c:v>0.4</c:v>
                </c:pt>
                <c:pt idx="98">
                  <c:v>0.6</c:v>
                </c:pt>
                <c:pt idx="99">
                  <c:v>0.4</c:v>
                </c:pt>
                <c:pt idx="100">
                  <c:v>0.6</c:v>
                </c:pt>
                <c:pt idx="101">
                  <c:v>1</c:v>
                </c:pt>
                <c:pt idx="102">
                  <c:v>0.8</c:v>
                </c:pt>
              </c:numCache>
            </c:numRef>
          </c:val>
          <c:extLst>
            <c:ext xmlns:c16="http://schemas.microsoft.com/office/drawing/2014/chart" uri="{C3380CC4-5D6E-409C-BE32-E72D297353CC}">
              <c16:uniqueId val="{00000000-A06E-4013-8D86-E62427AE081E}"/>
            </c:ext>
          </c:extLst>
        </c:ser>
        <c:ser>
          <c:idx val="3"/>
          <c:order val="3"/>
          <c:tx>
            <c:strRef>
              <c:f>'Air W-DD8'!$F$9</c:f>
              <c:strCache>
                <c:ptCount val="1"/>
                <c:pt idx="0">
                  <c:v>Ash
(g/m2/month)</c:v>
                </c:pt>
              </c:strCache>
            </c:strRef>
          </c:tx>
          <c:spPr>
            <a:solidFill>
              <a:srgbClr val="A4C8E1"/>
            </a:solidFill>
          </c:spPr>
          <c:invertIfNegative val="0"/>
          <c:cat>
            <c:numRef>
              <c:f>'Air W-DD8'!$B$10:$B$112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W-DD8'!$F$10:$F$112</c:f>
              <c:numCache>
                <c:formatCode>General</c:formatCode>
                <c:ptCount val="103"/>
                <c:pt idx="0">
                  <c:v>0.1</c:v>
                </c:pt>
                <c:pt idx="1">
                  <c:v>0.3</c:v>
                </c:pt>
                <c:pt idx="2">
                  <c:v>0.2</c:v>
                </c:pt>
                <c:pt idx="3">
                  <c:v>0</c:v>
                </c:pt>
                <c:pt idx="4">
                  <c:v>0.4</c:v>
                </c:pt>
                <c:pt idx="5">
                  <c:v>0.3</c:v>
                </c:pt>
                <c:pt idx="6">
                  <c:v>0.8</c:v>
                </c:pt>
                <c:pt idx="7">
                  <c:v>0.5</c:v>
                </c:pt>
                <c:pt idx="8">
                  <c:v>0.5</c:v>
                </c:pt>
                <c:pt idx="9">
                  <c:v>0.1</c:v>
                </c:pt>
                <c:pt idx="10">
                  <c:v>0</c:v>
                </c:pt>
                <c:pt idx="11">
                  <c:v>0.1</c:v>
                </c:pt>
                <c:pt idx="12">
                  <c:v>0</c:v>
                </c:pt>
                <c:pt idx="13">
                  <c:v>0.2</c:v>
                </c:pt>
                <c:pt idx="14">
                  <c:v>0.4</c:v>
                </c:pt>
                <c:pt idx="15">
                  <c:v>0.7</c:v>
                </c:pt>
                <c:pt idx="16">
                  <c:v>1</c:v>
                </c:pt>
                <c:pt idx="17">
                  <c:v>0.8</c:v>
                </c:pt>
                <c:pt idx="18">
                  <c:v>0.6</c:v>
                </c:pt>
                <c:pt idx="19">
                  <c:v>0.9</c:v>
                </c:pt>
                <c:pt idx="20">
                  <c:v>0.6</c:v>
                </c:pt>
                <c:pt idx="21">
                  <c:v>0.3</c:v>
                </c:pt>
                <c:pt idx="22">
                  <c:v>0.2</c:v>
                </c:pt>
                <c:pt idx="23">
                  <c:v>0.1</c:v>
                </c:pt>
                <c:pt idx="24">
                  <c:v>0.3</c:v>
                </c:pt>
                <c:pt idx="25">
                  <c:v>0.9</c:v>
                </c:pt>
                <c:pt idx="26">
                  <c:v>0.5</c:v>
                </c:pt>
                <c:pt idx="27">
                  <c:v>0.6</c:v>
                </c:pt>
                <c:pt idx="28">
                  <c:v>1.3</c:v>
                </c:pt>
                <c:pt idx="29">
                  <c:v>0.8</c:v>
                </c:pt>
                <c:pt idx="30">
                  <c:v>0.6</c:v>
                </c:pt>
                <c:pt idx="31">
                  <c:v>0.6</c:v>
                </c:pt>
                <c:pt idx="32">
                  <c:v>0.7</c:v>
                </c:pt>
                <c:pt idx="33">
                  <c:v>0.9</c:v>
                </c:pt>
                <c:pt idx="34">
                  <c:v>0.2</c:v>
                </c:pt>
                <c:pt idx="35">
                  <c:v>0.2</c:v>
                </c:pt>
                <c:pt idx="36">
                  <c:v>0.2</c:v>
                </c:pt>
                <c:pt idx="37">
                  <c:v>0.3</c:v>
                </c:pt>
                <c:pt idx="38">
                  <c:v>0.2</c:v>
                </c:pt>
                <c:pt idx="39">
                  <c:v>2.6</c:v>
                </c:pt>
                <c:pt idx="40">
                  <c:v>1.9</c:v>
                </c:pt>
                <c:pt idx="41">
                  <c:v>0.6</c:v>
                </c:pt>
                <c:pt idx="42">
                  <c:v>0.7</c:v>
                </c:pt>
                <c:pt idx="43">
                  <c:v>0.3</c:v>
                </c:pt>
                <c:pt idx="44">
                  <c:v>0.6</c:v>
                </c:pt>
                <c:pt idx="45">
                  <c:v>0.3</c:v>
                </c:pt>
                <c:pt idx="46">
                  <c:v>0.2</c:v>
                </c:pt>
                <c:pt idx="47">
                  <c:v>0.3</c:v>
                </c:pt>
                <c:pt idx="48">
                  <c:v>0.2</c:v>
                </c:pt>
                <c:pt idx="49">
                  <c:v>0.4</c:v>
                </c:pt>
                <c:pt idx="50">
                  <c:v>0.1</c:v>
                </c:pt>
                <c:pt idx="51">
                  <c:v>0.4</c:v>
                </c:pt>
                <c:pt idx="52">
                  <c:v>0.4</c:v>
                </c:pt>
                <c:pt idx="53">
                  <c:v>0.4</c:v>
                </c:pt>
                <c:pt idx="54">
                  <c:v>0.5</c:v>
                </c:pt>
                <c:pt idx="55">
                  <c:v>1.2</c:v>
                </c:pt>
                <c:pt idx="56">
                  <c:v>0.4</c:v>
                </c:pt>
                <c:pt idx="57">
                  <c:v>0.2</c:v>
                </c:pt>
                <c:pt idx="58">
                  <c:v>0.2</c:v>
                </c:pt>
                <c:pt idx="59">
                  <c:v>0.1</c:v>
                </c:pt>
                <c:pt idx="60">
                  <c:v>0.2</c:v>
                </c:pt>
                <c:pt idx="61">
                  <c:v>0.3</c:v>
                </c:pt>
                <c:pt idx="62">
                  <c:v>0.4</c:v>
                </c:pt>
                <c:pt idx="63">
                  <c:v>1</c:v>
                </c:pt>
                <c:pt idx="64">
                  <c:v>0.3</c:v>
                </c:pt>
                <c:pt idx="65">
                  <c:v>0.5</c:v>
                </c:pt>
                <c:pt idx="66">
                  <c:v>0.4</c:v>
                </c:pt>
                <c:pt idx="67">
                  <c:v>1</c:v>
                </c:pt>
                <c:pt idx="68">
                  <c:v>0.7</c:v>
                </c:pt>
                <c:pt idx="69">
                  <c:v>0.5</c:v>
                </c:pt>
                <c:pt idx="70">
                  <c:v>0.3</c:v>
                </c:pt>
                <c:pt idx="71">
                  <c:v>0.4</c:v>
                </c:pt>
                <c:pt idx="72">
                  <c:v>0.4</c:v>
                </c:pt>
                <c:pt idx="73">
                  <c:v>0.7</c:v>
                </c:pt>
                <c:pt idx="74">
                  <c:v>0.6</c:v>
                </c:pt>
                <c:pt idx="75">
                  <c:v>0.5</c:v>
                </c:pt>
                <c:pt idx="76">
                  <c:v>0.5</c:v>
                </c:pt>
                <c:pt idx="77">
                  <c:v>1.1000000000000001</c:v>
                </c:pt>
                <c:pt idx="78">
                  <c:v>1</c:v>
                </c:pt>
                <c:pt idx="79">
                  <c:v>1.5</c:v>
                </c:pt>
                <c:pt idx="80">
                  <c:v>1</c:v>
                </c:pt>
                <c:pt idx="81">
                  <c:v>0.5</c:v>
                </c:pt>
                <c:pt idx="82">
                  <c:v>0.3</c:v>
                </c:pt>
                <c:pt idx="83">
                  <c:v>0.4</c:v>
                </c:pt>
                <c:pt idx="84">
                  <c:v>0.1</c:v>
                </c:pt>
                <c:pt idx="85">
                  <c:v>0.3</c:v>
                </c:pt>
                <c:pt idx="86">
                  <c:v>0.5</c:v>
                </c:pt>
                <c:pt idx="87">
                  <c:v>0.5</c:v>
                </c:pt>
                <c:pt idx="88">
                  <c:v>3</c:v>
                </c:pt>
                <c:pt idx="89">
                  <c:v>1.2</c:v>
                </c:pt>
                <c:pt idx="90">
                  <c:v>5.2</c:v>
                </c:pt>
                <c:pt idx="91">
                  <c:v>0.9</c:v>
                </c:pt>
                <c:pt idx="92">
                  <c:v>0.4</c:v>
                </c:pt>
                <c:pt idx="93">
                  <c:v>0.2</c:v>
                </c:pt>
                <c:pt idx="94">
                  <c:v>0.1</c:v>
                </c:pt>
                <c:pt idx="95">
                  <c:v>0.1</c:v>
                </c:pt>
                <c:pt idx="96">
                  <c:v>0.1</c:v>
                </c:pt>
                <c:pt idx="97">
                  <c:v>0.2</c:v>
                </c:pt>
                <c:pt idx="98">
                  <c:v>0.3</c:v>
                </c:pt>
                <c:pt idx="99">
                  <c:v>0.4</c:v>
                </c:pt>
                <c:pt idx="100">
                  <c:v>0.4</c:v>
                </c:pt>
                <c:pt idx="101">
                  <c:v>0.6</c:v>
                </c:pt>
                <c:pt idx="102">
                  <c:v>0.4</c:v>
                </c:pt>
              </c:numCache>
            </c:numRef>
          </c:val>
          <c:extLst>
            <c:ext xmlns:c16="http://schemas.microsoft.com/office/drawing/2014/chart" uri="{C3380CC4-5D6E-409C-BE32-E72D297353CC}">
              <c16:uniqueId val="{00000001-A06E-4013-8D86-E62427AE081E}"/>
            </c:ext>
          </c:extLst>
        </c:ser>
        <c:ser>
          <c:idx val="4"/>
          <c:order val="4"/>
          <c:tx>
            <c:strRef>
              <c:f>'Air W-DD8'!$G$9</c:f>
              <c:strCache>
                <c:ptCount val="1"/>
                <c:pt idx="0">
                  <c:v>Combustible Solids (g/m2/month)</c:v>
                </c:pt>
              </c:strCache>
            </c:strRef>
          </c:tx>
          <c:spPr>
            <a:solidFill>
              <a:srgbClr val="98A4AE"/>
            </a:solidFill>
          </c:spPr>
          <c:invertIfNegative val="0"/>
          <c:cat>
            <c:numRef>
              <c:f>'Air W-DD8'!$B$10:$B$112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W-DD8'!$G$10:$G$112</c:f>
              <c:numCache>
                <c:formatCode>General</c:formatCode>
                <c:ptCount val="103"/>
                <c:pt idx="0">
                  <c:v>0.2</c:v>
                </c:pt>
                <c:pt idx="1">
                  <c:v>0.5</c:v>
                </c:pt>
                <c:pt idx="2">
                  <c:v>0.5</c:v>
                </c:pt>
                <c:pt idx="3">
                  <c:v>0.4</c:v>
                </c:pt>
                <c:pt idx="4">
                  <c:v>0.6</c:v>
                </c:pt>
                <c:pt idx="5">
                  <c:v>1.5</c:v>
                </c:pt>
                <c:pt idx="6">
                  <c:v>0.8</c:v>
                </c:pt>
                <c:pt idx="7">
                  <c:v>0.6</c:v>
                </c:pt>
                <c:pt idx="8">
                  <c:v>2</c:v>
                </c:pt>
                <c:pt idx="9">
                  <c:v>0.1</c:v>
                </c:pt>
                <c:pt idx="10">
                  <c:v>0.3</c:v>
                </c:pt>
                <c:pt idx="11">
                  <c:v>0.2</c:v>
                </c:pt>
                <c:pt idx="12">
                  <c:v>0.2</c:v>
                </c:pt>
                <c:pt idx="13">
                  <c:v>0.1</c:v>
                </c:pt>
                <c:pt idx="14">
                  <c:v>0.3</c:v>
                </c:pt>
                <c:pt idx="15">
                  <c:v>0.3</c:v>
                </c:pt>
                <c:pt idx="16">
                  <c:v>0.1</c:v>
                </c:pt>
                <c:pt idx="17">
                  <c:v>0.7</c:v>
                </c:pt>
                <c:pt idx="18">
                  <c:v>0.3</c:v>
                </c:pt>
                <c:pt idx="19">
                  <c:v>0.3</c:v>
                </c:pt>
                <c:pt idx="20">
                  <c:v>0.2</c:v>
                </c:pt>
                <c:pt idx="21">
                  <c:v>0.3</c:v>
                </c:pt>
                <c:pt idx="22">
                  <c:v>0.1</c:v>
                </c:pt>
                <c:pt idx="23">
                  <c:v>0.1</c:v>
                </c:pt>
                <c:pt idx="24">
                  <c:v>0.4</c:v>
                </c:pt>
                <c:pt idx="25">
                  <c:v>0.4</c:v>
                </c:pt>
                <c:pt idx="26">
                  <c:v>0.3</c:v>
                </c:pt>
                <c:pt idx="27">
                  <c:v>0.5</c:v>
                </c:pt>
                <c:pt idx="28">
                  <c:v>0.7</c:v>
                </c:pt>
                <c:pt idx="29">
                  <c:v>0.5</c:v>
                </c:pt>
                <c:pt idx="30">
                  <c:v>0.4</c:v>
                </c:pt>
                <c:pt idx="31">
                  <c:v>0.3</c:v>
                </c:pt>
                <c:pt idx="32">
                  <c:v>0.1</c:v>
                </c:pt>
                <c:pt idx="33">
                  <c:v>1</c:v>
                </c:pt>
                <c:pt idx="34">
                  <c:v>0.2</c:v>
                </c:pt>
                <c:pt idx="35">
                  <c:v>0.1</c:v>
                </c:pt>
                <c:pt idx="36">
                  <c:v>0.1</c:v>
                </c:pt>
                <c:pt idx="37">
                  <c:v>0.4</c:v>
                </c:pt>
                <c:pt idx="38">
                  <c:v>0.1</c:v>
                </c:pt>
                <c:pt idx="39">
                  <c:v>0.5</c:v>
                </c:pt>
                <c:pt idx="40">
                  <c:v>1</c:v>
                </c:pt>
                <c:pt idx="41">
                  <c:v>0.6</c:v>
                </c:pt>
                <c:pt idx="42">
                  <c:v>0.1</c:v>
                </c:pt>
                <c:pt idx="43">
                  <c:v>0.1</c:v>
                </c:pt>
                <c:pt idx="44">
                  <c:v>0.2</c:v>
                </c:pt>
                <c:pt idx="45">
                  <c:v>0.1</c:v>
                </c:pt>
                <c:pt idx="46">
                  <c:v>0.1</c:v>
                </c:pt>
                <c:pt idx="47">
                  <c:v>0.2</c:v>
                </c:pt>
                <c:pt idx="48">
                  <c:v>0.2</c:v>
                </c:pt>
                <c:pt idx="49">
                  <c:v>0.3</c:v>
                </c:pt>
                <c:pt idx="50">
                  <c:v>0.3</c:v>
                </c:pt>
                <c:pt idx="51">
                  <c:v>0.2</c:v>
                </c:pt>
                <c:pt idx="52">
                  <c:v>0.5</c:v>
                </c:pt>
                <c:pt idx="53">
                  <c:v>0.4</c:v>
                </c:pt>
                <c:pt idx="54">
                  <c:v>0.3</c:v>
                </c:pt>
                <c:pt idx="55">
                  <c:v>0.8</c:v>
                </c:pt>
                <c:pt idx="56">
                  <c:v>0.1</c:v>
                </c:pt>
                <c:pt idx="57">
                  <c:v>0.1</c:v>
                </c:pt>
                <c:pt idx="58">
                  <c:v>0.2</c:v>
                </c:pt>
                <c:pt idx="59">
                  <c:v>0.2</c:v>
                </c:pt>
                <c:pt idx="60">
                  <c:v>0.1</c:v>
                </c:pt>
                <c:pt idx="61">
                  <c:v>0.1</c:v>
                </c:pt>
                <c:pt idx="62">
                  <c:v>0.3</c:v>
                </c:pt>
                <c:pt idx="63">
                  <c:v>0.5</c:v>
                </c:pt>
                <c:pt idx="64">
                  <c:v>0.2</c:v>
                </c:pt>
                <c:pt idx="65">
                  <c:v>0.3</c:v>
                </c:pt>
                <c:pt idx="66">
                  <c:v>0.2</c:v>
                </c:pt>
                <c:pt idx="67">
                  <c:v>0.7</c:v>
                </c:pt>
                <c:pt idx="68">
                  <c:v>0.4</c:v>
                </c:pt>
                <c:pt idx="69">
                  <c:v>0.2</c:v>
                </c:pt>
                <c:pt idx="70">
                  <c:v>0.1</c:v>
                </c:pt>
                <c:pt idx="71">
                  <c:v>0.1</c:v>
                </c:pt>
                <c:pt idx="72">
                  <c:v>0.4</c:v>
                </c:pt>
                <c:pt idx="73">
                  <c:v>0.5</c:v>
                </c:pt>
                <c:pt idx="74">
                  <c:v>0.5</c:v>
                </c:pt>
                <c:pt idx="75">
                  <c:v>0.3</c:v>
                </c:pt>
                <c:pt idx="76">
                  <c:v>0.6</c:v>
                </c:pt>
                <c:pt idx="77">
                  <c:v>0.4</c:v>
                </c:pt>
                <c:pt idx="78">
                  <c:v>0.5</c:v>
                </c:pt>
                <c:pt idx="79">
                  <c:v>0.5</c:v>
                </c:pt>
                <c:pt idx="80">
                  <c:v>0.1</c:v>
                </c:pt>
                <c:pt idx="81">
                  <c:v>0.2</c:v>
                </c:pt>
                <c:pt idx="82">
                  <c:v>0.1</c:v>
                </c:pt>
                <c:pt idx="83">
                  <c:v>0.2</c:v>
                </c:pt>
                <c:pt idx="84">
                  <c:v>0.1</c:v>
                </c:pt>
                <c:pt idx="85">
                  <c:v>0.1</c:v>
                </c:pt>
                <c:pt idx="86">
                  <c:v>0.1</c:v>
                </c:pt>
                <c:pt idx="87">
                  <c:v>0.1</c:v>
                </c:pt>
                <c:pt idx="88">
                  <c:v>0.8</c:v>
                </c:pt>
                <c:pt idx="89">
                  <c:v>0.3</c:v>
                </c:pt>
                <c:pt idx="90">
                  <c:v>0.9</c:v>
                </c:pt>
                <c:pt idx="91">
                  <c:v>0.4</c:v>
                </c:pt>
                <c:pt idx="92">
                  <c:v>0.3</c:v>
                </c:pt>
                <c:pt idx="93">
                  <c:v>0.1</c:v>
                </c:pt>
                <c:pt idx="94">
                  <c:v>0.1</c:v>
                </c:pt>
                <c:pt idx="95">
                  <c:v>0.1</c:v>
                </c:pt>
                <c:pt idx="96">
                  <c:v>0.1</c:v>
                </c:pt>
                <c:pt idx="97">
                  <c:v>0.2</c:v>
                </c:pt>
                <c:pt idx="98">
                  <c:v>0.3</c:v>
                </c:pt>
                <c:pt idx="99">
                  <c:v>0.1</c:v>
                </c:pt>
                <c:pt idx="100">
                  <c:v>0.2</c:v>
                </c:pt>
                <c:pt idx="101">
                  <c:v>0.4</c:v>
                </c:pt>
                <c:pt idx="102">
                  <c:v>0.4</c:v>
                </c:pt>
              </c:numCache>
            </c:numRef>
          </c:val>
          <c:extLst>
            <c:ext xmlns:c16="http://schemas.microsoft.com/office/drawing/2014/chart" uri="{C3380CC4-5D6E-409C-BE32-E72D297353CC}">
              <c16:uniqueId val="{00000002-A06E-4013-8D86-E62427AE081E}"/>
            </c:ext>
          </c:extLst>
        </c:ser>
        <c:dLbls>
          <c:showLegendKey val="0"/>
          <c:showVal val="0"/>
          <c:showCatName val="0"/>
          <c:showSerName val="0"/>
          <c:showPercent val="0"/>
          <c:showBubbleSize val="0"/>
        </c:dLbls>
        <c:gapWidth val="150"/>
        <c:axId val="918494896"/>
        <c:axId val="1"/>
      </c:barChart>
      <c:lineChart>
        <c:grouping val="standard"/>
        <c:varyColors val="0"/>
        <c:ser>
          <c:idx val="1"/>
          <c:order val="1"/>
          <c:tx>
            <c:strRef>
              <c:f>'Air W-DD8'!$I$9</c:f>
              <c:strCache>
                <c:ptCount val="1"/>
                <c:pt idx="0">
                  <c:v>Annual Average (Insoluble Solids)</c:v>
                </c:pt>
              </c:strCache>
            </c:strRef>
          </c:tx>
          <c:spPr>
            <a:ln>
              <a:solidFill>
                <a:srgbClr val="978C87"/>
              </a:solidFill>
            </a:ln>
          </c:spPr>
          <c:marker>
            <c:symbol val="none"/>
          </c:marker>
          <c:cat>
            <c:numRef>
              <c:f>'Air W-DD8'!$B$10:$B$112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W-DD8'!$I$10:$I$112</c:f>
              <c:numCache>
                <c:formatCode>General</c:formatCode>
                <c:ptCount val="103"/>
                <c:pt idx="0">
                  <c:v>0</c:v>
                </c:pt>
                <c:pt idx="1">
                  <c:v>0</c:v>
                </c:pt>
                <c:pt idx="2">
                  <c:v>0</c:v>
                </c:pt>
                <c:pt idx="3">
                  <c:v>0</c:v>
                </c:pt>
                <c:pt idx="4">
                  <c:v>0</c:v>
                </c:pt>
                <c:pt idx="5">
                  <c:v>0</c:v>
                </c:pt>
                <c:pt idx="6">
                  <c:v>0</c:v>
                </c:pt>
                <c:pt idx="7">
                  <c:v>0</c:v>
                </c:pt>
                <c:pt idx="8">
                  <c:v>0</c:v>
                </c:pt>
                <c:pt idx="9">
                  <c:v>0</c:v>
                </c:pt>
                <c:pt idx="10">
                  <c:v>0</c:v>
                </c:pt>
                <c:pt idx="11" formatCode="0.0">
                  <c:v>0.91666666666666663</c:v>
                </c:pt>
                <c:pt idx="12" formatCode="0.0">
                  <c:v>0.90833333333333333</c:v>
                </c:pt>
                <c:pt idx="13" formatCode="0.0">
                  <c:v>0.85833333333333328</c:v>
                </c:pt>
                <c:pt idx="14" formatCode="0.0">
                  <c:v>0.85833333333333328</c:v>
                </c:pt>
                <c:pt idx="15" formatCode="0.0">
                  <c:v>0.90833333333333321</c:v>
                </c:pt>
                <c:pt idx="16" formatCode="0.0">
                  <c:v>0.90833333333333321</c:v>
                </c:pt>
                <c:pt idx="17" formatCode="0.0">
                  <c:v>0.88333333333333341</c:v>
                </c:pt>
                <c:pt idx="18" formatCode="0.0">
                  <c:v>0.82500000000000007</c:v>
                </c:pt>
                <c:pt idx="19" formatCode="0.0">
                  <c:v>0.83333333333333337</c:v>
                </c:pt>
                <c:pt idx="20" formatCode="0.0">
                  <c:v>0.69166666666666676</c:v>
                </c:pt>
                <c:pt idx="21" formatCode="0.0">
                  <c:v>0.72500000000000009</c:v>
                </c:pt>
                <c:pt idx="22" formatCode="0.0">
                  <c:v>0.71666666666666667</c:v>
                </c:pt>
                <c:pt idx="23" formatCode="0.0">
                  <c:v>0.70833333333333315</c:v>
                </c:pt>
                <c:pt idx="24" formatCode="0.0">
                  <c:v>0.74999999999999989</c:v>
                </c:pt>
                <c:pt idx="25" formatCode="0.0">
                  <c:v>0.84166666666666667</c:v>
                </c:pt>
                <c:pt idx="26" formatCode="0.0">
                  <c:v>0.85000000000000009</c:v>
                </c:pt>
                <c:pt idx="27" formatCode="0.0">
                  <c:v>0.85833333333333339</c:v>
                </c:pt>
                <c:pt idx="28" formatCode="0.0">
                  <c:v>0.94166666666666654</c:v>
                </c:pt>
                <c:pt idx="29" formatCode="0.0">
                  <c:v>0.92500000000000016</c:v>
                </c:pt>
                <c:pt idx="30" formatCode="0.0">
                  <c:v>0.93333333333333346</c:v>
                </c:pt>
                <c:pt idx="31" formatCode="0.0">
                  <c:v>0.90833333333333333</c:v>
                </c:pt>
                <c:pt idx="32" formatCode="0.0">
                  <c:v>0.90833333333333355</c:v>
                </c:pt>
                <c:pt idx="33" formatCode="0.0">
                  <c:v>1.0166666666666668</c:v>
                </c:pt>
                <c:pt idx="34" formatCode="0.0">
                  <c:v>1.0333333333333334</c:v>
                </c:pt>
                <c:pt idx="35" formatCode="0.0">
                  <c:v>1.0333333333333334</c:v>
                </c:pt>
                <c:pt idx="36" formatCode="0.0">
                  <c:v>1.0000000000000002</c:v>
                </c:pt>
                <c:pt idx="37" formatCode="0.0">
                  <c:v>0.95000000000000007</c:v>
                </c:pt>
                <c:pt idx="38" formatCode="0.0">
                  <c:v>0.89999999999999991</c:v>
                </c:pt>
                <c:pt idx="39" formatCode="0.0">
                  <c:v>1.0666666666666667</c:v>
                </c:pt>
                <c:pt idx="40" formatCode="0.0">
                  <c:v>1.1416666666666668</c:v>
                </c:pt>
                <c:pt idx="41" formatCode="0.0">
                  <c:v>1.1333333333333333</c:v>
                </c:pt>
                <c:pt idx="42" formatCode="0.0">
                  <c:v>1.1083333333333332</c:v>
                </c:pt>
                <c:pt idx="43" formatCode="0.0">
                  <c:v>1.0583333333333333</c:v>
                </c:pt>
                <c:pt idx="44" formatCode="0.0">
                  <c:v>1.0583333333333333</c:v>
                </c:pt>
                <c:pt idx="45" formatCode="0.0">
                  <c:v>0.93333333333333346</c:v>
                </c:pt>
                <c:pt idx="46" formatCode="0.0">
                  <c:v>0.91666666666666663</c:v>
                </c:pt>
                <c:pt idx="47" formatCode="0.0">
                  <c:v>0.94166666666666654</c:v>
                </c:pt>
                <c:pt idx="48" formatCode="0.0">
                  <c:v>0.95000000000000007</c:v>
                </c:pt>
                <c:pt idx="49" formatCode="0.0">
                  <c:v>0.95000000000000007</c:v>
                </c:pt>
                <c:pt idx="50" formatCode="0.0">
                  <c:v>0.96666666666666679</c:v>
                </c:pt>
                <c:pt idx="51" formatCode="0.0">
                  <c:v>0.7583333333333333</c:v>
                </c:pt>
                <c:pt idx="52" formatCode="0.0">
                  <c:v>0.59166666666666667</c:v>
                </c:pt>
                <c:pt idx="53" formatCode="0.0">
                  <c:v>0.55833333333333335</c:v>
                </c:pt>
                <c:pt idx="54" formatCode="0.0">
                  <c:v>0.56666666666666665</c:v>
                </c:pt>
                <c:pt idx="55" formatCode="0.0">
                  <c:v>0.70833333333333337</c:v>
                </c:pt>
                <c:pt idx="56" formatCode="0.0">
                  <c:v>0.67499999999999993</c:v>
                </c:pt>
                <c:pt idx="57" formatCode="0.0">
                  <c:v>0.66666666666666663</c:v>
                </c:pt>
                <c:pt idx="58" formatCode="0.0">
                  <c:v>0.68333333333333324</c:v>
                </c:pt>
                <c:pt idx="59" formatCode="0.0">
                  <c:v>0.66666666666666663</c:v>
                </c:pt>
                <c:pt idx="60" formatCode="0.0">
                  <c:v>0.65833333333333333</c:v>
                </c:pt>
                <c:pt idx="61" formatCode="0.0">
                  <c:v>0.63333333333333341</c:v>
                </c:pt>
                <c:pt idx="62" formatCode="0.0">
                  <c:v>0.65833333333333333</c:v>
                </c:pt>
                <c:pt idx="63" formatCode="0.0">
                  <c:v>0.73333333333333339</c:v>
                </c:pt>
                <c:pt idx="64" formatCode="0.0">
                  <c:v>0.70000000000000007</c:v>
                </c:pt>
                <c:pt idx="65" formatCode="0.0">
                  <c:v>0.70000000000000007</c:v>
                </c:pt>
                <c:pt idx="66" formatCode="0.0">
                  <c:v>0.68333333333333324</c:v>
                </c:pt>
                <c:pt idx="67" formatCode="0.0">
                  <c:v>0.65833333333333333</c:v>
                </c:pt>
                <c:pt idx="68" formatCode="0.0">
                  <c:v>0.71666666666666667</c:v>
                </c:pt>
                <c:pt idx="69" formatCode="0.0">
                  <c:v>0.74999999999999989</c:v>
                </c:pt>
                <c:pt idx="70" formatCode="0.0">
                  <c:v>0.75</c:v>
                </c:pt>
                <c:pt idx="71" formatCode="0.0">
                  <c:v>0.76666666666666661</c:v>
                </c:pt>
                <c:pt idx="72" formatCode="0.0">
                  <c:v>0.80833333333333346</c:v>
                </c:pt>
                <c:pt idx="73" formatCode="0.0">
                  <c:v>0.875</c:v>
                </c:pt>
                <c:pt idx="74" formatCode="0.0">
                  <c:v>0.90833333333333321</c:v>
                </c:pt>
                <c:pt idx="75" formatCode="0.0">
                  <c:v>0.85</c:v>
                </c:pt>
                <c:pt idx="76" formatCode="0.0">
                  <c:v>0.9</c:v>
                </c:pt>
                <c:pt idx="77" formatCode="0.0">
                  <c:v>0.95833333333333337</c:v>
                </c:pt>
                <c:pt idx="78" formatCode="0.0">
                  <c:v>1.0333333333333334</c:v>
                </c:pt>
                <c:pt idx="79" formatCode="0.0">
                  <c:v>1.0583333333333333</c:v>
                </c:pt>
                <c:pt idx="80" formatCode="0.0">
                  <c:v>1.0583333333333333</c:v>
                </c:pt>
                <c:pt idx="81" formatCode="0.0">
                  <c:v>1.0583333333333333</c:v>
                </c:pt>
                <c:pt idx="82" formatCode="0.0">
                  <c:v>1.05</c:v>
                </c:pt>
                <c:pt idx="83" formatCode="0.0">
                  <c:v>1.0583333333333333</c:v>
                </c:pt>
                <c:pt idx="84" formatCode="0.0">
                  <c:v>1.0083333333333331</c:v>
                </c:pt>
                <c:pt idx="85" formatCode="0.0">
                  <c:v>0.94166666666666654</c:v>
                </c:pt>
                <c:pt idx="86" formatCode="0.0">
                  <c:v>0.89999999999999991</c:v>
                </c:pt>
                <c:pt idx="87" formatCode="0.0">
                  <c:v>0.87499999999999989</c:v>
                </c:pt>
                <c:pt idx="88" formatCode="0.0">
                  <c:v>1.0999999999999999</c:v>
                </c:pt>
                <c:pt idx="89" formatCode="0.0">
                  <c:v>1.0999999999999999</c:v>
                </c:pt>
                <c:pt idx="90" formatCode="0.0">
                  <c:v>1.4833333333333332</c:v>
                </c:pt>
                <c:pt idx="91" formatCode="0.0">
                  <c:v>1.4249999999999998</c:v>
                </c:pt>
                <c:pt idx="92" formatCode="0.0">
                  <c:v>1.3916666666666666</c:v>
                </c:pt>
                <c:pt idx="93" formatCode="0.0">
                  <c:v>1.3583333333333334</c:v>
                </c:pt>
                <c:pt idx="94" formatCode="0.0">
                  <c:v>1.3499999999999999</c:v>
                </c:pt>
                <c:pt idx="95" formatCode="0.0">
                  <c:v>1.3083333333333333</c:v>
                </c:pt>
                <c:pt idx="96" formatCode="0.0">
                  <c:v>1.3083333333333331</c:v>
                </c:pt>
                <c:pt idx="97" formatCode="0.0">
                  <c:v>1.3083333333333333</c:v>
                </c:pt>
                <c:pt idx="98" formatCode="0.0">
                  <c:v>1.3083333333333331</c:v>
                </c:pt>
                <c:pt idx="99" formatCode="0.0">
                  <c:v>1.2999999999999998</c:v>
                </c:pt>
                <c:pt idx="100" formatCode="0.0">
                  <c:v>1.0333333333333332</c:v>
                </c:pt>
                <c:pt idx="101" formatCode="0.0">
                  <c:v>0.99166666666666659</c:v>
                </c:pt>
                <c:pt idx="102" formatCode="0.0">
                  <c:v>0.54999999999999993</c:v>
                </c:pt>
              </c:numCache>
            </c:numRef>
          </c:val>
          <c:smooth val="0"/>
          <c:extLst>
            <c:ext xmlns:c16="http://schemas.microsoft.com/office/drawing/2014/chart" uri="{C3380CC4-5D6E-409C-BE32-E72D297353CC}">
              <c16:uniqueId val="{00000003-A06E-4013-8D86-E62427AE081E}"/>
            </c:ext>
          </c:extLst>
        </c:ser>
        <c:ser>
          <c:idx val="2"/>
          <c:order val="2"/>
          <c:tx>
            <c:strRef>
              <c:f>'Air W-DD8'!$J$9</c:f>
              <c:strCache>
                <c:ptCount val="1"/>
                <c:pt idx="0">
                  <c:v>Amenity Goal</c:v>
                </c:pt>
              </c:strCache>
            </c:strRef>
          </c:tx>
          <c:spPr>
            <a:ln>
              <a:solidFill>
                <a:srgbClr val="86647A"/>
              </a:solidFill>
            </a:ln>
          </c:spPr>
          <c:marker>
            <c:symbol val="none"/>
          </c:marker>
          <c:cat>
            <c:numRef>
              <c:f>'Air W-DD8'!$B$10:$B$112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W-DD8'!$J$10:$J$112</c:f>
              <c:numCache>
                <c:formatCode>General</c:formatCode>
                <c:ptCount val="10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numCache>
            </c:numRef>
          </c:val>
          <c:smooth val="0"/>
          <c:extLst>
            <c:ext xmlns:c16="http://schemas.microsoft.com/office/drawing/2014/chart" uri="{C3380CC4-5D6E-409C-BE32-E72D297353CC}">
              <c16:uniqueId val="{00000004-A06E-4013-8D86-E62427AE081E}"/>
            </c:ext>
          </c:extLst>
        </c:ser>
        <c:dLbls>
          <c:showLegendKey val="0"/>
          <c:showVal val="0"/>
          <c:showCatName val="0"/>
          <c:showSerName val="0"/>
          <c:showPercent val="0"/>
          <c:showBubbleSize val="0"/>
        </c:dLbls>
        <c:marker val="1"/>
        <c:smooth val="0"/>
        <c:axId val="918494896"/>
        <c:axId val="1"/>
      </c:lineChart>
      <c:catAx>
        <c:axId val="91849489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8494896"/>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legendEntry>
        <c:idx val="4"/>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Ash</a:t>
            </a:r>
          </a:p>
        </c:rich>
      </c:tx>
      <c:layout>
        <c:manualLayout>
          <c:xMode val="edge"/>
          <c:yMode val="edge"/>
          <c:x val="1.4344663251066744E-2"/>
          <c:y val="2.0240321522309711E-2"/>
        </c:manualLayout>
      </c:layout>
      <c:overlay val="0"/>
    </c:title>
    <c:autoTitleDeleted val="0"/>
    <c:plotArea>
      <c:layout/>
      <c:barChart>
        <c:barDir val="col"/>
        <c:grouping val="clustered"/>
        <c:varyColors val="0"/>
        <c:ser>
          <c:idx val="0"/>
          <c:order val="0"/>
          <c:tx>
            <c:strRef>
              <c:f>'Air W-DD10'!$F$9</c:f>
              <c:strCache>
                <c:ptCount val="1"/>
                <c:pt idx="0">
                  <c:v>Ash
(g/m2/month)</c:v>
                </c:pt>
              </c:strCache>
            </c:strRef>
          </c:tx>
          <c:spPr>
            <a:solidFill>
              <a:schemeClr val="tx1"/>
            </a:solidFill>
          </c:spPr>
          <c:invertIfNegative val="0"/>
          <c:cat>
            <c:numRef>
              <c:f>'Air W-DD10'!$B$10:$B$112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W-DD10'!$F$10:$F$112</c:f>
              <c:numCache>
                <c:formatCode>General</c:formatCode>
                <c:ptCount val="103"/>
                <c:pt idx="0">
                  <c:v>5.4</c:v>
                </c:pt>
                <c:pt idx="1">
                  <c:v>6.5</c:v>
                </c:pt>
                <c:pt idx="2">
                  <c:v>6.1</c:v>
                </c:pt>
                <c:pt idx="3">
                  <c:v>4.5</c:v>
                </c:pt>
                <c:pt idx="4">
                  <c:v>2.8</c:v>
                </c:pt>
                <c:pt idx="5">
                  <c:v>7.5</c:v>
                </c:pt>
                <c:pt idx="6">
                  <c:v>3.9</c:v>
                </c:pt>
                <c:pt idx="7">
                  <c:v>2.4</c:v>
                </c:pt>
                <c:pt idx="8">
                  <c:v>3.3</c:v>
                </c:pt>
                <c:pt idx="9">
                  <c:v>2.1</c:v>
                </c:pt>
                <c:pt idx="10">
                  <c:v>5.5</c:v>
                </c:pt>
                <c:pt idx="11">
                  <c:v>9.3000000000000007</c:v>
                </c:pt>
                <c:pt idx="12">
                  <c:v>7.6</c:v>
                </c:pt>
                <c:pt idx="13">
                  <c:v>8.8000000000000007</c:v>
                </c:pt>
                <c:pt idx="14">
                  <c:v>13.7</c:v>
                </c:pt>
                <c:pt idx="15">
                  <c:v>33.700000000000003</c:v>
                </c:pt>
                <c:pt idx="16">
                  <c:v>47.7</c:v>
                </c:pt>
                <c:pt idx="17">
                  <c:v>34</c:v>
                </c:pt>
                <c:pt idx="18">
                  <c:v>29.5</c:v>
                </c:pt>
                <c:pt idx="19">
                  <c:v>21.2</c:v>
                </c:pt>
                <c:pt idx="20">
                  <c:v>22.1</c:v>
                </c:pt>
                <c:pt idx="21">
                  <c:v>22.8</c:v>
                </c:pt>
                <c:pt idx="22">
                  <c:v>22.4</c:v>
                </c:pt>
                <c:pt idx="23">
                  <c:v>13.4</c:v>
                </c:pt>
                <c:pt idx="24">
                  <c:v>18.100000000000001</c:v>
                </c:pt>
                <c:pt idx="25">
                  <c:v>22.7</c:v>
                </c:pt>
                <c:pt idx="26">
                  <c:v>14.5</c:v>
                </c:pt>
                <c:pt idx="27">
                  <c:v>18.899999999999999</c:v>
                </c:pt>
                <c:pt idx="28">
                  <c:v>21.9</c:v>
                </c:pt>
                <c:pt idx="29">
                  <c:v>23.4</c:v>
                </c:pt>
                <c:pt idx="30">
                  <c:v>18.399999999999999</c:v>
                </c:pt>
                <c:pt idx="31">
                  <c:v>19.600000000000001</c:v>
                </c:pt>
                <c:pt idx="32">
                  <c:v>35</c:v>
                </c:pt>
                <c:pt idx="33">
                  <c:v>21.9</c:v>
                </c:pt>
                <c:pt idx="34">
                  <c:v>25.1</c:v>
                </c:pt>
                <c:pt idx="35">
                  <c:v>30.4</c:v>
                </c:pt>
                <c:pt idx="36">
                  <c:v>30.8</c:v>
                </c:pt>
                <c:pt idx="37">
                  <c:v>23.1</c:v>
                </c:pt>
                <c:pt idx="38">
                  <c:v>20.2</c:v>
                </c:pt>
                <c:pt idx="39">
                  <c:v>17.600000000000001</c:v>
                </c:pt>
                <c:pt idx="40">
                  <c:v>19.7</c:v>
                </c:pt>
                <c:pt idx="41">
                  <c:v>9.9</c:v>
                </c:pt>
                <c:pt idx="42">
                  <c:v>15.1</c:v>
                </c:pt>
                <c:pt idx="43">
                  <c:v>17.600000000000001</c:v>
                </c:pt>
                <c:pt idx="44">
                  <c:v>19.3</c:v>
                </c:pt>
                <c:pt idx="45">
                  <c:v>16.7</c:v>
                </c:pt>
                <c:pt idx="46">
                  <c:v>11.1</c:v>
                </c:pt>
                <c:pt idx="47">
                  <c:v>16.2</c:v>
                </c:pt>
                <c:pt idx="48">
                  <c:v>32.1</c:v>
                </c:pt>
                <c:pt idx="49">
                  <c:v>8.5</c:v>
                </c:pt>
                <c:pt idx="50">
                  <c:v>8</c:v>
                </c:pt>
                <c:pt idx="51">
                  <c:v>5.7</c:v>
                </c:pt>
                <c:pt idx="52">
                  <c:v>4</c:v>
                </c:pt>
                <c:pt idx="53">
                  <c:v>5.2</c:v>
                </c:pt>
                <c:pt idx="54">
                  <c:v>4.8</c:v>
                </c:pt>
                <c:pt idx="55">
                  <c:v>9.9</c:v>
                </c:pt>
                <c:pt idx="56">
                  <c:v>9.4</c:v>
                </c:pt>
                <c:pt idx="57">
                  <c:v>11</c:v>
                </c:pt>
                <c:pt idx="58">
                  <c:v>4.4000000000000004</c:v>
                </c:pt>
                <c:pt idx="59">
                  <c:v>8.6</c:v>
                </c:pt>
                <c:pt idx="60">
                  <c:v>0</c:v>
                </c:pt>
                <c:pt idx="61">
                  <c:v>5.8</c:v>
                </c:pt>
                <c:pt idx="62">
                  <c:v>1.3</c:v>
                </c:pt>
                <c:pt idx="63">
                  <c:v>3.6</c:v>
                </c:pt>
                <c:pt idx="64">
                  <c:v>4.8</c:v>
                </c:pt>
                <c:pt idx="65">
                  <c:v>7.5</c:v>
                </c:pt>
                <c:pt idx="66">
                  <c:v>2.9</c:v>
                </c:pt>
                <c:pt idx="67">
                  <c:v>4.3</c:v>
                </c:pt>
                <c:pt idx="68">
                  <c:v>7.9</c:v>
                </c:pt>
                <c:pt idx="69">
                  <c:v>8.6</c:v>
                </c:pt>
                <c:pt idx="70">
                  <c:v>5.9</c:v>
                </c:pt>
                <c:pt idx="71">
                  <c:v>4.8</c:v>
                </c:pt>
                <c:pt idx="72">
                  <c:v>10.1</c:v>
                </c:pt>
                <c:pt idx="73">
                  <c:v>5.5</c:v>
                </c:pt>
                <c:pt idx="74">
                  <c:v>6.8</c:v>
                </c:pt>
                <c:pt idx="75">
                  <c:v>7.3</c:v>
                </c:pt>
                <c:pt idx="76">
                  <c:v>10.199999999999999</c:v>
                </c:pt>
                <c:pt idx="77">
                  <c:v>9.1</c:v>
                </c:pt>
                <c:pt idx="78">
                  <c:v>8.1999999999999993</c:v>
                </c:pt>
                <c:pt idx="79">
                  <c:v>8.8000000000000007</c:v>
                </c:pt>
                <c:pt idx="80">
                  <c:v>10.1</c:v>
                </c:pt>
                <c:pt idx="81">
                  <c:v>7.2</c:v>
                </c:pt>
                <c:pt idx="82">
                  <c:v>6.9</c:v>
                </c:pt>
                <c:pt idx="83">
                  <c:v>7.5</c:v>
                </c:pt>
                <c:pt idx="84">
                  <c:v>7.1</c:v>
                </c:pt>
                <c:pt idx="85">
                  <c:v>5.6</c:v>
                </c:pt>
                <c:pt idx="86">
                  <c:v>6.7</c:v>
                </c:pt>
                <c:pt idx="87">
                  <c:v>6.6</c:v>
                </c:pt>
                <c:pt idx="88">
                  <c:v>11.1</c:v>
                </c:pt>
                <c:pt idx="89">
                  <c:v>4.5</c:v>
                </c:pt>
                <c:pt idx="90">
                  <c:v>11.3</c:v>
                </c:pt>
                <c:pt idx="91">
                  <c:v>8.4</c:v>
                </c:pt>
                <c:pt idx="92">
                  <c:v>7.9</c:v>
                </c:pt>
                <c:pt idx="93">
                  <c:v>9.5</c:v>
                </c:pt>
                <c:pt idx="94">
                  <c:v>6.3</c:v>
                </c:pt>
                <c:pt idx="95">
                  <c:v>6.7</c:v>
                </c:pt>
                <c:pt idx="96">
                  <c:v>7.1</c:v>
                </c:pt>
                <c:pt idx="97">
                  <c:v>8.1</c:v>
                </c:pt>
                <c:pt idx="98">
                  <c:v>7.3</c:v>
                </c:pt>
                <c:pt idx="99">
                  <c:v>8.8000000000000007</c:v>
                </c:pt>
                <c:pt idx="100">
                  <c:v>11.1</c:v>
                </c:pt>
                <c:pt idx="101">
                  <c:v>7.1</c:v>
                </c:pt>
                <c:pt idx="102">
                  <c:v>6.4</c:v>
                </c:pt>
              </c:numCache>
            </c:numRef>
          </c:val>
          <c:extLst>
            <c:ext xmlns:c16="http://schemas.microsoft.com/office/drawing/2014/chart" uri="{C3380CC4-5D6E-409C-BE32-E72D297353CC}">
              <c16:uniqueId val="{00000000-4BCA-4C91-B9DA-A59E5118D4E8}"/>
            </c:ext>
          </c:extLst>
        </c:ser>
        <c:dLbls>
          <c:showLegendKey val="0"/>
          <c:showVal val="0"/>
          <c:showCatName val="0"/>
          <c:showSerName val="0"/>
          <c:showPercent val="0"/>
          <c:showBubbleSize val="0"/>
        </c:dLbls>
        <c:gapWidth val="150"/>
        <c:axId val="918473904"/>
        <c:axId val="1"/>
      </c:barChart>
      <c:catAx>
        <c:axId val="91847390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8473904"/>
        <c:crosses val="autoZero"/>
        <c:crossBetween val="between"/>
      </c:valAx>
      <c:spPr>
        <a:solidFill>
          <a:srgbClr val="FFFFFF"/>
        </a:solidFill>
        <a:ln>
          <a:noFill/>
        </a:ln>
      </c:spPr>
    </c:plotArea>
    <c:legend>
      <c:legendPos val="r"/>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Total Results</a:t>
            </a:r>
          </a:p>
        </c:rich>
      </c:tx>
      <c:layout>
        <c:manualLayout>
          <c:xMode val="edge"/>
          <c:yMode val="edge"/>
          <c:x val="1.4344686799207571E-2"/>
          <c:y val="2.0240321522309711E-2"/>
        </c:manualLayout>
      </c:layout>
      <c:overlay val="0"/>
    </c:title>
    <c:autoTitleDeleted val="0"/>
    <c:plotArea>
      <c:layout/>
      <c:barChart>
        <c:barDir val="col"/>
        <c:grouping val="clustered"/>
        <c:varyColors val="0"/>
        <c:ser>
          <c:idx val="0"/>
          <c:order val="0"/>
          <c:tx>
            <c:strRef>
              <c:f>'Air W-DD10'!$H$9</c:f>
              <c:strCache>
                <c:ptCount val="1"/>
                <c:pt idx="0">
                  <c:v>Insoluble Solids (g/m2/month)</c:v>
                </c:pt>
              </c:strCache>
            </c:strRef>
          </c:tx>
          <c:spPr>
            <a:solidFill>
              <a:schemeClr val="tx1"/>
            </a:solidFill>
          </c:spPr>
          <c:invertIfNegative val="0"/>
          <c:cat>
            <c:numRef>
              <c:f>'Air W-DD10'!$B$10:$B$112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W-DD10'!$H$10:$H$112</c:f>
              <c:numCache>
                <c:formatCode>General</c:formatCode>
                <c:ptCount val="103"/>
                <c:pt idx="0">
                  <c:v>9.3000000000000007</c:v>
                </c:pt>
                <c:pt idx="1">
                  <c:v>11.9</c:v>
                </c:pt>
                <c:pt idx="2">
                  <c:v>10.8</c:v>
                </c:pt>
                <c:pt idx="3">
                  <c:v>9</c:v>
                </c:pt>
                <c:pt idx="4">
                  <c:v>5.3</c:v>
                </c:pt>
                <c:pt idx="5">
                  <c:v>11.9</c:v>
                </c:pt>
                <c:pt idx="6">
                  <c:v>7.2</c:v>
                </c:pt>
                <c:pt idx="7">
                  <c:v>4.3</c:v>
                </c:pt>
                <c:pt idx="8">
                  <c:v>5.5</c:v>
                </c:pt>
                <c:pt idx="9">
                  <c:v>4.0999999999999996</c:v>
                </c:pt>
                <c:pt idx="10">
                  <c:v>10</c:v>
                </c:pt>
                <c:pt idx="11">
                  <c:v>13.7</c:v>
                </c:pt>
                <c:pt idx="12">
                  <c:v>10.9</c:v>
                </c:pt>
                <c:pt idx="13">
                  <c:v>13.5</c:v>
                </c:pt>
                <c:pt idx="14">
                  <c:v>21.2</c:v>
                </c:pt>
                <c:pt idx="15">
                  <c:v>48.6</c:v>
                </c:pt>
                <c:pt idx="16">
                  <c:v>69</c:v>
                </c:pt>
                <c:pt idx="17">
                  <c:v>47.4</c:v>
                </c:pt>
                <c:pt idx="18">
                  <c:v>39.9</c:v>
                </c:pt>
                <c:pt idx="19">
                  <c:v>29.9</c:v>
                </c:pt>
                <c:pt idx="20">
                  <c:v>31.6</c:v>
                </c:pt>
                <c:pt idx="21">
                  <c:v>31.9</c:v>
                </c:pt>
                <c:pt idx="22">
                  <c:v>32.1</c:v>
                </c:pt>
                <c:pt idx="23">
                  <c:v>20.2</c:v>
                </c:pt>
                <c:pt idx="24">
                  <c:v>27.8</c:v>
                </c:pt>
                <c:pt idx="25">
                  <c:v>34.1</c:v>
                </c:pt>
                <c:pt idx="26">
                  <c:v>22.7</c:v>
                </c:pt>
                <c:pt idx="27">
                  <c:v>28.4</c:v>
                </c:pt>
                <c:pt idx="28">
                  <c:v>32.9</c:v>
                </c:pt>
                <c:pt idx="29">
                  <c:v>34.200000000000003</c:v>
                </c:pt>
                <c:pt idx="30">
                  <c:v>28.1</c:v>
                </c:pt>
                <c:pt idx="31">
                  <c:v>32.5</c:v>
                </c:pt>
                <c:pt idx="32">
                  <c:v>55.4</c:v>
                </c:pt>
                <c:pt idx="33">
                  <c:v>34.299999999999997</c:v>
                </c:pt>
                <c:pt idx="34">
                  <c:v>40.1</c:v>
                </c:pt>
                <c:pt idx="35">
                  <c:v>48.4</c:v>
                </c:pt>
                <c:pt idx="36">
                  <c:v>45.5</c:v>
                </c:pt>
                <c:pt idx="37">
                  <c:v>36.700000000000003</c:v>
                </c:pt>
                <c:pt idx="38">
                  <c:v>31.9</c:v>
                </c:pt>
                <c:pt idx="39">
                  <c:v>29.7</c:v>
                </c:pt>
                <c:pt idx="40">
                  <c:v>32.4</c:v>
                </c:pt>
                <c:pt idx="41">
                  <c:v>17.600000000000001</c:v>
                </c:pt>
                <c:pt idx="42">
                  <c:v>23</c:v>
                </c:pt>
                <c:pt idx="43">
                  <c:v>27.1</c:v>
                </c:pt>
                <c:pt idx="44">
                  <c:v>30.7</c:v>
                </c:pt>
                <c:pt idx="45">
                  <c:v>27.7</c:v>
                </c:pt>
                <c:pt idx="46">
                  <c:v>20.3</c:v>
                </c:pt>
                <c:pt idx="47">
                  <c:v>23.4</c:v>
                </c:pt>
                <c:pt idx="48">
                  <c:v>47.2</c:v>
                </c:pt>
                <c:pt idx="49">
                  <c:v>16</c:v>
                </c:pt>
                <c:pt idx="50">
                  <c:v>15.2</c:v>
                </c:pt>
                <c:pt idx="51">
                  <c:v>11.5</c:v>
                </c:pt>
                <c:pt idx="52">
                  <c:v>8</c:v>
                </c:pt>
                <c:pt idx="53">
                  <c:v>10.5</c:v>
                </c:pt>
                <c:pt idx="54">
                  <c:v>10.1</c:v>
                </c:pt>
                <c:pt idx="55">
                  <c:v>19.8</c:v>
                </c:pt>
                <c:pt idx="56">
                  <c:v>15.9</c:v>
                </c:pt>
                <c:pt idx="57">
                  <c:v>20.8</c:v>
                </c:pt>
                <c:pt idx="58">
                  <c:v>9.5</c:v>
                </c:pt>
                <c:pt idx="59">
                  <c:v>17.8</c:v>
                </c:pt>
                <c:pt idx="60">
                  <c:v>0</c:v>
                </c:pt>
                <c:pt idx="61">
                  <c:v>10.6</c:v>
                </c:pt>
                <c:pt idx="62">
                  <c:v>2.2999999999999998</c:v>
                </c:pt>
                <c:pt idx="63">
                  <c:v>6.5</c:v>
                </c:pt>
                <c:pt idx="64">
                  <c:v>9.3000000000000007</c:v>
                </c:pt>
                <c:pt idx="65">
                  <c:v>11.9</c:v>
                </c:pt>
                <c:pt idx="66">
                  <c:v>5.8</c:v>
                </c:pt>
                <c:pt idx="67">
                  <c:v>7.8</c:v>
                </c:pt>
                <c:pt idx="68">
                  <c:v>12.1</c:v>
                </c:pt>
                <c:pt idx="69">
                  <c:v>16.399999999999999</c:v>
                </c:pt>
                <c:pt idx="70">
                  <c:v>11.8</c:v>
                </c:pt>
                <c:pt idx="71">
                  <c:v>9</c:v>
                </c:pt>
                <c:pt idx="72">
                  <c:v>17.5</c:v>
                </c:pt>
                <c:pt idx="73">
                  <c:v>10.9</c:v>
                </c:pt>
                <c:pt idx="74">
                  <c:v>13.8</c:v>
                </c:pt>
                <c:pt idx="75">
                  <c:v>13.5</c:v>
                </c:pt>
                <c:pt idx="76">
                  <c:v>20.3</c:v>
                </c:pt>
                <c:pt idx="77">
                  <c:v>16.5</c:v>
                </c:pt>
                <c:pt idx="78">
                  <c:v>16.100000000000001</c:v>
                </c:pt>
                <c:pt idx="79">
                  <c:v>17.899999999999999</c:v>
                </c:pt>
                <c:pt idx="80">
                  <c:v>19.2</c:v>
                </c:pt>
                <c:pt idx="81">
                  <c:v>14.2</c:v>
                </c:pt>
                <c:pt idx="82">
                  <c:v>16.399999999999999</c:v>
                </c:pt>
                <c:pt idx="83">
                  <c:v>17.2</c:v>
                </c:pt>
                <c:pt idx="84">
                  <c:v>15.1</c:v>
                </c:pt>
                <c:pt idx="85">
                  <c:v>14.1</c:v>
                </c:pt>
                <c:pt idx="86">
                  <c:v>15.1</c:v>
                </c:pt>
                <c:pt idx="87">
                  <c:v>13.9</c:v>
                </c:pt>
                <c:pt idx="88">
                  <c:v>21.1</c:v>
                </c:pt>
                <c:pt idx="89">
                  <c:v>9.4</c:v>
                </c:pt>
                <c:pt idx="90">
                  <c:v>19.399999999999999</c:v>
                </c:pt>
                <c:pt idx="91">
                  <c:v>15.2</c:v>
                </c:pt>
                <c:pt idx="92">
                  <c:v>14.6</c:v>
                </c:pt>
                <c:pt idx="93">
                  <c:v>16.5</c:v>
                </c:pt>
                <c:pt idx="94">
                  <c:v>11.7</c:v>
                </c:pt>
                <c:pt idx="95">
                  <c:v>12.2</c:v>
                </c:pt>
                <c:pt idx="96">
                  <c:v>13.2</c:v>
                </c:pt>
                <c:pt idx="97">
                  <c:v>14.7</c:v>
                </c:pt>
                <c:pt idx="98">
                  <c:v>14.7</c:v>
                </c:pt>
                <c:pt idx="99">
                  <c:v>16.399999999999999</c:v>
                </c:pt>
                <c:pt idx="100">
                  <c:v>20.6</c:v>
                </c:pt>
                <c:pt idx="101">
                  <c:v>13.8</c:v>
                </c:pt>
                <c:pt idx="102">
                  <c:v>13.8</c:v>
                </c:pt>
              </c:numCache>
            </c:numRef>
          </c:val>
          <c:extLst>
            <c:ext xmlns:c16="http://schemas.microsoft.com/office/drawing/2014/chart" uri="{C3380CC4-5D6E-409C-BE32-E72D297353CC}">
              <c16:uniqueId val="{00000000-B2FF-44A3-AD8F-A835A15E0F9D}"/>
            </c:ext>
          </c:extLst>
        </c:ser>
        <c:ser>
          <c:idx val="3"/>
          <c:order val="2"/>
          <c:tx>
            <c:strRef>
              <c:f>'Air W-DD10'!$F$9</c:f>
              <c:strCache>
                <c:ptCount val="1"/>
                <c:pt idx="0">
                  <c:v>Ash
(g/m2/month)</c:v>
                </c:pt>
              </c:strCache>
            </c:strRef>
          </c:tx>
          <c:spPr>
            <a:solidFill>
              <a:srgbClr val="A4C8E1"/>
            </a:solidFill>
          </c:spPr>
          <c:invertIfNegative val="0"/>
          <c:cat>
            <c:numRef>
              <c:f>'Air W-DD10'!$B$10:$B$112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W-DD10'!$F$10:$F$112</c:f>
              <c:numCache>
                <c:formatCode>General</c:formatCode>
                <c:ptCount val="103"/>
                <c:pt idx="0">
                  <c:v>5.4</c:v>
                </c:pt>
                <c:pt idx="1">
                  <c:v>6.5</c:v>
                </c:pt>
                <c:pt idx="2">
                  <c:v>6.1</c:v>
                </c:pt>
                <c:pt idx="3">
                  <c:v>4.5</c:v>
                </c:pt>
                <c:pt idx="4">
                  <c:v>2.8</c:v>
                </c:pt>
                <c:pt idx="5">
                  <c:v>7.5</c:v>
                </c:pt>
                <c:pt idx="6">
                  <c:v>3.9</c:v>
                </c:pt>
                <c:pt idx="7">
                  <c:v>2.4</c:v>
                </c:pt>
                <c:pt idx="8">
                  <c:v>3.3</c:v>
                </c:pt>
                <c:pt idx="9">
                  <c:v>2.1</c:v>
                </c:pt>
                <c:pt idx="10">
                  <c:v>5.5</c:v>
                </c:pt>
                <c:pt idx="11">
                  <c:v>9.3000000000000007</c:v>
                </c:pt>
                <c:pt idx="12">
                  <c:v>7.6</c:v>
                </c:pt>
                <c:pt idx="13">
                  <c:v>8.8000000000000007</c:v>
                </c:pt>
                <c:pt idx="14">
                  <c:v>13.7</c:v>
                </c:pt>
                <c:pt idx="15">
                  <c:v>33.700000000000003</c:v>
                </c:pt>
                <c:pt idx="16">
                  <c:v>47.7</c:v>
                </c:pt>
                <c:pt idx="17">
                  <c:v>34</c:v>
                </c:pt>
                <c:pt idx="18">
                  <c:v>29.5</c:v>
                </c:pt>
                <c:pt idx="19">
                  <c:v>21.2</c:v>
                </c:pt>
                <c:pt idx="20">
                  <c:v>22.1</c:v>
                </c:pt>
                <c:pt idx="21">
                  <c:v>22.8</c:v>
                </c:pt>
                <c:pt idx="22">
                  <c:v>22.4</c:v>
                </c:pt>
                <c:pt idx="23">
                  <c:v>13.4</c:v>
                </c:pt>
                <c:pt idx="24">
                  <c:v>18.100000000000001</c:v>
                </c:pt>
                <c:pt idx="25">
                  <c:v>22.7</c:v>
                </c:pt>
                <c:pt idx="26">
                  <c:v>14.5</c:v>
                </c:pt>
                <c:pt idx="27">
                  <c:v>18.899999999999999</c:v>
                </c:pt>
                <c:pt idx="28">
                  <c:v>21.9</c:v>
                </c:pt>
                <c:pt idx="29">
                  <c:v>23.4</c:v>
                </c:pt>
                <c:pt idx="30">
                  <c:v>18.399999999999999</c:v>
                </c:pt>
                <c:pt idx="31">
                  <c:v>19.600000000000001</c:v>
                </c:pt>
                <c:pt idx="32">
                  <c:v>35</c:v>
                </c:pt>
                <c:pt idx="33">
                  <c:v>21.9</c:v>
                </c:pt>
                <c:pt idx="34">
                  <c:v>25.1</c:v>
                </c:pt>
                <c:pt idx="35">
                  <c:v>30.4</c:v>
                </c:pt>
                <c:pt idx="36">
                  <c:v>30.8</c:v>
                </c:pt>
                <c:pt idx="37">
                  <c:v>23.1</c:v>
                </c:pt>
                <c:pt idx="38">
                  <c:v>20.2</c:v>
                </c:pt>
                <c:pt idx="39">
                  <c:v>17.600000000000001</c:v>
                </c:pt>
                <c:pt idx="40">
                  <c:v>19.7</c:v>
                </c:pt>
                <c:pt idx="41">
                  <c:v>9.9</c:v>
                </c:pt>
                <c:pt idx="42">
                  <c:v>15.1</c:v>
                </c:pt>
                <c:pt idx="43">
                  <c:v>17.600000000000001</c:v>
                </c:pt>
                <c:pt idx="44">
                  <c:v>19.3</c:v>
                </c:pt>
                <c:pt idx="45">
                  <c:v>16.7</c:v>
                </c:pt>
                <c:pt idx="46">
                  <c:v>11.1</c:v>
                </c:pt>
                <c:pt idx="47">
                  <c:v>16.2</c:v>
                </c:pt>
                <c:pt idx="48">
                  <c:v>32.1</c:v>
                </c:pt>
                <c:pt idx="49">
                  <c:v>8.5</c:v>
                </c:pt>
                <c:pt idx="50">
                  <c:v>8</c:v>
                </c:pt>
                <c:pt idx="51">
                  <c:v>5.7</c:v>
                </c:pt>
                <c:pt idx="52">
                  <c:v>4</c:v>
                </c:pt>
                <c:pt idx="53">
                  <c:v>5.2</c:v>
                </c:pt>
                <c:pt idx="54">
                  <c:v>4.8</c:v>
                </c:pt>
                <c:pt idx="55">
                  <c:v>9.9</c:v>
                </c:pt>
                <c:pt idx="56">
                  <c:v>9.4</c:v>
                </c:pt>
                <c:pt idx="57">
                  <c:v>11</c:v>
                </c:pt>
                <c:pt idx="58">
                  <c:v>4.4000000000000004</c:v>
                </c:pt>
                <c:pt idx="59">
                  <c:v>8.6</c:v>
                </c:pt>
                <c:pt idx="60">
                  <c:v>0</c:v>
                </c:pt>
                <c:pt idx="61">
                  <c:v>5.8</c:v>
                </c:pt>
                <c:pt idx="62">
                  <c:v>1.3</c:v>
                </c:pt>
                <c:pt idx="63">
                  <c:v>3.6</c:v>
                </c:pt>
                <c:pt idx="64">
                  <c:v>4.8</c:v>
                </c:pt>
                <c:pt idx="65">
                  <c:v>7.5</c:v>
                </c:pt>
                <c:pt idx="66">
                  <c:v>2.9</c:v>
                </c:pt>
                <c:pt idx="67">
                  <c:v>4.3</c:v>
                </c:pt>
                <c:pt idx="68">
                  <c:v>7.9</c:v>
                </c:pt>
                <c:pt idx="69">
                  <c:v>8.6</c:v>
                </c:pt>
                <c:pt idx="70">
                  <c:v>5.9</c:v>
                </c:pt>
                <c:pt idx="71">
                  <c:v>4.8</c:v>
                </c:pt>
                <c:pt idx="72">
                  <c:v>10.1</c:v>
                </c:pt>
                <c:pt idx="73">
                  <c:v>5.5</c:v>
                </c:pt>
                <c:pt idx="74">
                  <c:v>6.8</c:v>
                </c:pt>
                <c:pt idx="75">
                  <c:v>7.3</c:v>
                </c:pt>
                <c:pt idx="76">
                  <c:v>10.199999999999999</c:v>
                </c:pt>
                <c:pt idx="77">
                  <c:v>9.1</c:v>
                </c:pt>
                <c:pt idx="78">
                  <c:v>8.1999999999999993</c:v>
                </c:pt>
                <c:pt idx="79">
                  <c:v>8.8000000000000007</c:v>
                </c:pt>
                <c:pt idx="80">
                  <c:v>10.1</c:v>
                </c:pt>
                <c:pt idx="81">
                  <c:v>7.2</c:v>
                </c:pt>
                <c:pt idx="82">
                  <c:v>6.9</c:v>
                </c:pt>
                <c:pt idx="83">
                  <c:v>7.5</c:v>
                </c:pt>
                <c:pt idx="84">
                  <c:v>7.1</c:v>
                </c:pt>
                <c:pt idx="85">
                  <c:v>5.6</c:v>
                </c:pt>
                <c:pt idx="86">
                  <c:v>6.7</c:v>
                </c:pt>
                <c:pt idx="87">
                  <c:v>6.6</c:v>
                </c:pt>
                <c:pt idx="88">
                  <c:v>11.1</c:v>
                </c:pt>
                <c:pt idx="89">
                  <c:v>4.5</c:v>
                </c:pt>
                <c:pt idx="90">
                  <c:v>11.3</c:v>
                </c:pt>
                <c:pt idx="91">
                  <c:v>8.4</c:v>
                </c:pt>
                <c:pt idx="92">
                  <c:v>7.9</c:v>
                </c:pt>
                <c:pt idx="93">
                  <c:v>9.5</c:v>
                </c:pt>
                <c:pt idx="94">
                  <c:v>6.3</c:v>
                </c:pt>
                <c:pt idx="95">
                  <c:v>6.7</c:v>
                </c:pt>
                <c:pt idx="96">
                  <c:v>7.1</c:v>
                </c:pt>
                <c:pt idx="97">
                  <c:v>8.1</c:v>
                </c:pt>
                <c:pt idx="98">
                  <c:v>7.3</c:v>
                </c:pt>
                <c:pt idx="99">
                  <c:v>8.8000000000000007</c:v>
                </c:pt>
                <c:pt idx="100">
                  <c:v>11.1</c:v>
                </c:pt>
                <c:pt idx="101">
                  <c:v>7.1</c:v>
                </c:pt>
                <c:pt idx="102">
                  <c:v>6.4</c:v>
                </c:pt>
              </c:numCache>
            </c:numRef>
          </c:val>
          <c:extLst>
            <c:ext xmlns:c16="http://schemas.microsoft.com/office/drawing/2014/chart" uri="{C3380CC4-5D6E-409C-BE32-E72D297353CC}">
              <c16:uniqueId val="{00000001-B2FF-44A3-AD8F-A835A15E0F9D}"/>
            </c:ext>
          </c:extLst>
        </c:ser>
        <c:ser>
          <c:idx val="4"/>
          <c:order val="3"/>
          <c:tx>
            <c:strRef>
              <c:f>'Air W-DD10'!$G$9</c:f>
              <c:strCache>
                <c:ptCount val="1"/>
                <c:pt idx="0">
                  <c:v>Combustible Solids (g/m2/month)</c:v>
                </c:pt>
              </c:strCache>
            </c:strRef>
          </c:tx>
          <c:spPr>
            <a:solidFill>
              <a:srgbClr val="98A4AE"/>
            </a:solidFill>
          </c:spPr>
          <c:invertIfNegative val="0"/>
          <c:cat>
            <c:numRef>
              <c:f>'Air W-DD10'!$B$10:$B$112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W-DD10'!$G$10:$G$112</c:f>
              <c:numCache>
                <c:formatCode>General</c:formatCode>
                <c:ptCount val="103"/>
                <c:pt idx="0">
                  <c:v>3.9</c:v>
                </c:pt>
                <c:pt idx="1">
                  <c:v>5.4</c:v>
                </c:pt>
                <c:pt idx="2">
                  <c:v>4.7</c:v>
                </c:pt>
                <c:pt idx="3">
                  <c:v>4.5</c:v>
                </c:pt>
                <c:pt idx="4">
                  <c:v>2.5</c:v>
                </c:pt>
                <c:pt idx="5">
                  <c:v>4.4000000000000004</c:v>
                </c:pt>
                <c:pt idx="6">
                  <c:v>3.3</c:v>
                </c:pt>
                <c:pt idx="7">
                  <c:v>1.9</c:v>
                </c:pt>
                <c:pt idx="8">
                  <c:v>2.2000000000000002</c:v>
                </c:pt>
                <c:pt idx="9">
                  <c:v>2</c:v>
                </c:pt>
                <c:pt idx="10">
                  <c:v>4.5</c:v>
                </c:pt>
                <c:pt idx="11">
                  <c:v>4.4000000000000004</c:v>
                </c:pt>
                <c:pt idx="12">
                  <c:v>3.3</c:v>
                </c:pt>
                <c:pt idx="13">
                  <c:v>4.7</c:v>
                </c:pt>
                <c:pt idx="14">
                  <c:v>7.5</c:v>
                </c:pt>
                <c:pt idx="15">
                  <c:v>14.9</c:v>
                </c:pt>
                <c:pt idx="16">
                  <c:v>21.3</c:v>
                </c:pt>
                <c:pt idx="17">
                  <c:v>13.4</c:v>
                </c:pt>
                <c:pt idx="18">
                  <c:v>10.4</c:v>
                </c:pt>
                <c:pt idx="19">
                  <c:v>8.6999999999999993</c:v>
                </c:pt>
                <c:pt idx="20">
                  <c:v>9.5</c:v>
                </c:pt>
                <c:pt idx="21">
                  <c:v>9.1</c:v>
                </c:pt>
                <c:pt idx="22">
                  <c:v>9.6999999999999993</c:v>
                </c:pt>
                <c:pt idx="23">
                  <c:v>6.8</c:v>
                </c:pt>
                <c:pt idx="24">
                  <c:v>9.6999999999999993</c:v>
                </c:pt>
                <c:pt idx="25">
                  <c:v>11.4</c:v>
                </c:pt>
                <c:pt idx="26">
                  <c:v>8.1999999999999993</c:v>
                </c:pt>
                <c:pt idx="27">
                  <c:v>9.5</c:v>
                </c:pt>
                <c:pt idx="28">
                  <c:v>11</c:v>
                </c:pt>
                <c:pt idx="29">
                  <c:v>10.8</c:v>
                </c:pt>
                <c:pt idx="30">
                  <c:v>9.6999999999999993</c:v>
                </c:pt>
                <c:pt idx="31">
                  <c:v>12.9</c:v>
                </c:pt>
                <c:pt idx="32">
                  <c:v>20.399999999999999</c:v>
                </c:pt>
                <c:pt idx="33">
                  <c:v>12.4</c:v>
                </c:pt>
                <c:pt idx="34">
                  <c:v>15</c:v>
                </c:pt>
                <c:pt idx="35">
                  <c:v>18</c:v>
                </c:pt>
                <c:pt idx="36">
                  <c:v>14.7</c:v>
                </c:pt>
                <c:pt idx="37">
                  <c:v>13.6</c:v>
                </c:pt>
                <c:pt idx="38">
                  <c:v>11.7</c:v>
                </c:pt>
                <c:pt idx="39">
                  <c:v>12.1</c:v>
                </c:pt>
                <c:pt idx="40">
                  <c:v>12.7</c:v>
                </c:pt>
                <c:pt idx="41">
                  <c:v>7.7</c:v>
                </c:pt>
                <c:pt idx="42">
                  <c:v>7.9</c:v>
                </c:pt>
                <c:pt idx="43">
                  <c:v>9.5</c:v>
                </c:pt>
                <c:pt idx="44">
                  <c:v>11.4</c:v>
                </c:pt>
                <c:pt idx="45">
                  <c:v>11</c:v>
                </c:pt>
                <c:pt idx="46">
                  <c:v>9.1999999999999993</c:v>
                </c:pt>
                <c:pt idx="47">
                  <c:v>7.2</c:v>
                </c:pt>
                <c:pt idx="48">
                  <c:v>15.1</c:v>
                </c:pt>
                <c:pt idx="49">
                  <c:v>7.5</c:v>
                </c:pt>
                <c:pt idx="50">
                  <c:v>7.2</c:v>
                </c:pt>
                <c:pt idx="51">
                  <c:v>5.8</c:v>
                </c:pt>
                <c:pt idx="52">
                  <c:v>4</c:v>
                </c:pt>
                <c:pt idx="53">
                  <c:v>5.3</c:v>
                </c:pt>
                <c:pt idx="54">
                  <c:v>5.3</c:v>
                </c:pt>
                <c:pt idx="55">
                  <c:v>9.9</c:v>
                </c:pt>
                <c:pt idx="56">
                  <c:v>6.5</c:v>
                </c:pt>
                <c:pt idx="57">
                  <c:v>9.8000000000000007</c:v>
                </c:pt>
                <c:pt idx="58">
                  <c:v>5.0999999999999996</c:v>
                </c:pt>
                <c:pt idx="59">
                  <c:v>9.1999999999999993</c:v>
                </c:pt>
                <c:pt idx="60">
                  <c:v>0</c:v>
                </c:pt>
                <c:pt idx="61">
                  <c:v>4.8</c:v>
                </c:pt>
                <c:pt idx="62">
                  <c:v>1</c:v>
                </c:pt>
                <c:pt idx="63">
                  <c:v>2.9</c:v>
                </c:pt>
                <c:pt idx="64">
                  <c:v>4.5</c:v>
                </c:pt>
                <c:pt idx="65">
                  <c:v>4.4000000000000004</c:v>
                </c:pt>
                <c:pt idx="66">
                  <c:v>2.9</c:v>
                </c:pt>
                <c:pt idx="67">
                  <c:v>3.5</c:v>
                </c:pt>
                <c:pt idx="68">
                  <c:v>4.8</c:v>
                </c:pt>
                <c:pt idx="69">
                  <c:v>7.8</c:v>
                </c:pt>
                <c:pt idx="70">
                  <c:v>5.9</c:v>
                </c:pt>
                <c:pt idx="71">
                  <c:v>4.2</c:v>
                </c:pt>
                <c:pt idx="72">
                  <c:v>7.4</c:v>
                </c:pt>
                <c:pt idx="73">
                  <c:v>5.4</c:v>
                </c:pt>
                <c:pt idx="74">
                  <c:v>7</c:v>
                </c:pt>
                <c:pt idx="75">
                  <c:v>6.2</c:v>
                </c:pt>
                <c:pt idx="76">
                  <c:v>10.1</c:v>
                </c:pt>
                <c:pt idx="77">
                  <c:v>7.4</c:v>
                </c:pt>
                <c:pt idx="78">
                  <c:v>7.9</c:v>
                </c:pt>
                <c:pt idx="79">
                  <c:v>9.1</c:v>
                </c:pt>
                <c:pt idx="80">
                  <c:v>9.1</c:v>
                </c:pt>
                <c:pt idx="81">
                  <c:v>7</c:v>
                </c:pt>
                <c:pt idx="82">
                  <c:v>9.5</c:v>
                </c:pt>
                <c:pt idx="83">
                  <c:v>9.6999999999999993</c:v>
                </c:pt>
                <c:pt idx="84">
                  <c:v>8</c:v>
                </c:pt>
                <c:pt idx="85">
                  <c:v>8.5</c:v>
                </c:pt>
                <c:pt idx="86">
                  <c:v>8.4</c:v>
                </c:pt>
                <c:pt idx="87">
                  <c:v>7.3</c:v>
                </c:pt>
                <c:pt idx="88">
                  <c:v>10</c:v>
                </c:pt>
                <c:pt idx="89">
                  <c:v>4.9000000000000004</c:v>
                </c:pt>
                <c:pt idx="90">
                  <c:v>8.1</c:v>
                </c:pt>
                <c:pt idx="91">
                  <c:v>6.8</c:v>
                </c:pt>
                <c:pt idx="92">
                  <c:v>6.7</c:v>
                </c:pt>
                <c:pt idx="93">
                  <c:v>7</c:v>
                </c:pt>
                <c:pt idx="94">
                  <c:v>5.4</c:v>
                </c:pt>
                <c:pt idx="95">
                  <c:v>5.5</c:v>
                </c:pt>
                <c:pt idx="96">
                  <c:v>6.1</c:v>
                </c:pt>
                <c:pt idx="97">
                  <c:v>6.6</c:v>
                </c:pt>
                <c:pt idx="98">
                  <c:v>7.4</c:v>
                </c:pt>
                <c:pt idx="99">
                  <c:v>7.6</c:v>
                </c:pt>
                <c:pt idx="100">
                  <c:v>9.5</c:v>
                </c:pt>
                <c:pt idx="101">
                  <c:v>6.7</c:v>
                </c:pt>
                <c:pt idx="102">
                  <c:v>7.4</c:v>
                </c:pt>
              </c:numCache>
            </c:numRef>
          </c:val>
          <c:extLst>
            <c:ext xmlns:c16="http://schemas.microsoft.com/office/drawing/2014/chart" uri="{C3380CC4-5D6E-409C-BE32-E72D297353CC}">
              <c16:uniqueId val="{00000002-B2FF-44A3-AD8F-A835A15E0F9D}"/>
            </c:ext>
          </c:extLst>
        </c:ser>
        <c:dLbls>
          <c:showLegendKey val="0"/>
          <c:showVal val="0"/>
          <c:showCatName val="0"/>
          <c:showSerName val="0"/>
          <c:showPercent val="0"/>
          <c:showBubbleSize val="0"/>
        </c:dLbls>
        <c:gapWidth val="150"/>
        <c:axId val="918474560"/>
        <c:axId val="1"/>
      </c:barChart>
      <c:lineChart>
        <c:grouping val="standard"/>
        <c:varyColors val="0"/>
        <c:ser>
          <c:idx val="1"/>
          <c:order val="1"/>
          <c:tx>
            <c:strRef>
              <c:f>'Air W-DD10'!$I$9</c:f>
              <c:strCache>
                <c:ptCount val="1"/>
                <c:pt idx="0">
                  <c:v>Annual Average (Insoluble Solids)</c:v>
                </c:pt>
              </c:strCache>
            </c:strRef>
          </c:tx>
          <c:spPr>
            <a:ln>
              <a:solidFill>
                <a:srgbClr val="978C87"/>
              </a:solidFill>
            </a:ln>
          </c:spPr>
          <c:marker>
            <c:symbol val="none"/>
          </c:marker>
          <c:cat>
            <c:numRef>
              <c:f>'Air W-DD10'!$B$10:$B$112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W-DD10'!$I$10:$I$112</c:f>
              <c:numCache>
                <c:formatCode>0.0</c:formatCode>
                <c:ptCount val="103"/>
                <c:pt idx="0">
                  <c:v>0</c:v>
                </c:pt>
                <c:pt idx="1">
                  <c:v>0</c:v>
                </c:pt>
                <c:pt idx="2">
                  <c:v>10.666666666666666</c:v>
                </c:pt>
                <c:pt idx="3">
                  <c:v>10.25</c:v>
                </c:pt>
                <c:pt idx="4">
                  <c:v>9.26</c:v>
                </c:pt>
                <c:pt idx="5">
                  <c:v>9.6999999999999993</c:v>
                </c:pt>
                <c:pt idx="6">
                  <c:v>9.3428571428571416</c:v>
                </c:pt>
                <c:pt idx="7">
                  <c:v>8.7124999999999986</c:v>
                </c:pt>
                <c:pt idx="8">
                  <c:v>8.3555555555555543</c:v>
                </c:pt>
                <c:pt idx="9">
                  <c:v>7.9299999999999979</c:v>
                </c:pt>
                <c:pt idx="10">
                  <c:v>8.1181818181818173</c:v>
                </c:pt>
                <c:pt idx="11">
                  <c:v>8.5833333333333321</c:v>
                </c:pt>
                <c:pt idx="12">
                  <c:v>8.7166666666666668</c:v>
                </c:pt>
                <c:pt idx="13">
                  <c:v>8.85</c:v>
                </c:pt>
                <c:pt idx="14">
                  <c:v>9.7166666666666668</c:v>
                </c:pt>
                <c:pt idx="15">
                  <c:v>13.016666666666667</c:v>
                </c:pt>
                <c:pt idx="16">
                  <c:v>18.324999999999999</c:v>
                </c:pt>
                <c:pt idx="17">
                  <c:v>21.283333333333335</c:v>
                </c:pt>
                <c:pt idx="18">
                  <c:v>24.008333333333329</c:v>
                </c:pt>
                <c:pt idx="19">
                  <c:v>26.141666666666666</c:v>
                </c:pt>
                <c:pt idx="20">
                  <c:v>28.316666666666666</c:v>
                </c:pt>
                <c:pt idx="21">
                  <c:v>30.633333333333329</c:v>
                </c:pt>
                <c:pt idx="22">
                  <c:v>32.475000000000001</c:v>
                </c:pt>
                <c:pt idx="23">
                  <c:v>33.016666666666666</c:v>
                </c:pt>
                <c:pt idx="24">
                  <c:v>34.425000000000004</c:v>
                </c:pt>
                <c:pt idx="25">
                  <c:v>36.141666666666673</c:v>
                </c:pt>
                <c:pt idx="26">
                  <c:v>36.266666666666673</c:v>
                </c:pt>
                <c:pt idx="27">
                  <c:v>34.583333333333336</c:v>
                </c:pt>
                <c:pt idx="28">
                  <c:v>31.574999999999992</c:v>
                </c:pt>
                <c:pt idx="29">
                  <c:v>30.474999999999994</c:v>
                </c:pt>
                <c:pt idx="30">
                  <c:v>29.491666666666664</c:v>
                </c:pt>
                <c:pt idx="31">
                  <c:v>29.708333333333332</c:v>
                </c:pt>
                <c:pt idx="32">
                  <c:v>31.691666666666666</c:v>
                </c:pt>
                <c:pt idx="33">
                  <c:v>31.891666666666666</c:v>
                </c:pt>
                <c:pt idx="34">
                  <c:v>32.55833333333333</c:v>
                </c:pt>
                <c:pt idx="35">
                  <c:v>34.908333333333339</c:v>
                </c:pt>
                <c:pt idx="36">
                  <c:v>36.383333333333333</c:v>
                </c:pt>
                <c:pt idx="37">
                  <c:v>36.6</c:v>
                </c:pt>
                <c:pt idx="38">
                  <c:v>37.366666666666667</c:v>
                </c:pt>
                <c:pt idx="39">
                  <c:v>37.474999999999994</c:v>
                </c:pt>
                <c:pt idx="40">
                  <c:v>37.43333333333333</c:v>
                </c:pt>
                <c:pt idx="41">
                  <c:v>36.049999999999997</c:v>
                </c:pt>
                <c:pt idx="42">
                  <c:v>35.625</c:v>
                </c:pt>
                <c:pt idx="43">
                  <c:v>35.174999999999997</c:v>
                </c:pt>
                <c:pt idx="44">
                  <c:v>33.116666666666667</c:v>
                </c:pt>
                <c:pt idx="45">
                  <c:v>32.56666666666667</c:v>
                </c:pt>
                <c:pt idx="46">
                  <c:v>30.916666666666671</c:v>
                </c:pt>
                <c:pt idx="47">
                  <c:v>28.833333333333329</c:v>
                </c:pt>
                <c:pt idx="48">
                  <c:v>28.974999999999994</c:v>
                </c:pt>
                <c:pt idx="49">
                  <c:v>27.249999999999996</c:v>
                </c:pt>
                <c:pt idx="50">
                  <c:v>25.858333333333331</c:v>
                </c:pt>
                <c:pt idx="51">
                  <c:v>24.341666666666665</c:v>
                </c:pt>
                <c:pt idx="52">
                  <c:v>22.308333333333334</c:v>
                </c:pt>
                <c:pt idx="53">
                  <c:v>21.716666666666669</c:v>
                </c:pt>
                <c:pt idx="54">
                  <c:v>20.641666666666662</c:v>
                </c:pt>
                <c:pt idx="55">
                  <c:v>20.033333333333335</c:v>
                </c:pt>
                <c:pt idx="56">
                  <c:v>18.8</c:v>
                </c:pt>
                <c:pt idx="57">
                  <c:v>18.225000000000005</c:v>
                </c:pt>
                <c:pt idx="58">
                  <c:v>17.325000000000003</c:v>
                </c:pt>
                <c:pt idx="59">
                  <c:v>16.858333333333338</c:v>
                </c:pt>
                <c:pt idx="60">
                  <c:v>14.100000000000001</c:v>
                </c:pt>
                <c:pt idx="61">
                  <c:v>13.609090909090911</c:v>
                </c:pt>
                <c:pt idx="62">
                  <c:v>12.436363636363637</c:v>
                </c:pt>
                <c:pt idx="63">
                  <c:v>11.981818181818182</c:v>
                </c:pt>
                <c:pt idx="64">
                  <c:v>12.1</c:v>
                </c:pt>
                <c:pt idx="65">
                  <c:v>12.227272727272725</c:v>
                </c:pt>
                <c:pt idx="66">
                  <c:v>11.836363636363636</c:v>
                </c:pt>
                <c:pt idx="67">
                  <c:v>10.745454545454544</c:v>
                </c:pt>
                <c:pt idx="68">
                  <c:v>10.399999999999999</c:v>
                </c:pt>
                <c:pt idx="69">
                  <c:v>10</c:v>
                </c:pt>
                <c:pt idx="70">
                  <c:v>10.209090909090909</c:v>
                </c:pt>
                <c:pt idx="71">
                  <c:v>9.4090909090909083</c:v>
                </c:pt>
                <c:pt idx="72">
                  <c:v>10.083333333333332</c:v>
                </c:pt>
                <c:pt idx="73">
                  <c:v>10.108333333333333</c:v>
                </c:pt>
                <c:pt idx="74">
                  <c:v>11.066666666666668</c:v>
                </c:pt>
                <c:pt idx="75">
                  <c:v>11.65</c:v>
                </c:pt>
                <c:pt idx="76">
                  <c:v>12.566666666666668</c:v>
                </c:pt>
                <c:pt idx="77">
                  <c:v>12.950000000000001</c:v>
                </c:pt>
                <c:pt idx="78">
                  <c:v>13.808333333333332</c:v>
                </c:pt>
                <c:pt idx="79">
                  <c:v>14.65</c:v>
                </c:pt>
                <c:pt idx="80">
                  <c:v>15.241666666666665</c:v>
                </c:pt>
                <c:pt idx="81">
                  <c:v>15.058333333333332</c:v>
                </c:pt>
                <c:pt idx="82">
                  <c:v>15.441666666666665</c:v>
                </c:pt>
                <c:pt idx="83">
                  <c:v>16.124999999999996</c:v>
                </c:pt>
                <c:pt idx="84">
                  <c:v>15.924999999999997</c:v>
                </c:pt>
                <c:pt idx="85">
                  <c:v>16.191666666666666</c:v>
                </c:pt>
                <c:pt idx="86">
                  <c:v>16.3</c:v>
                </c:pt>
                <c:pt idx="87">
                  <c:v>16.333333333333332</c:v>
                </c:pt>
                <c:pt idx="88">
                  <c:v>16.400000000000002</c:v>
                </c:pt>
                <c:pt idx="89">
                  <c:v>15.808333333333335</c:v>
                </c:pt>
                <c:pt idx="90">
                  <c:v>16.083333333333332</c:v>
                </c:pt>
                <c:pt idx="91">
                  <c:v>15.858333333333333</c:v>
                </c:pt>
                <c:pt idx="92">
                  <c:v>15.475</c:v>
                </c:pt>
                <c:pt idx="93">
                  <c:v>15.666666666666666</c:v>
                </c:pt>
                <c:pt idx="94">
                  <c:v>15.274999999999999</c:v>
                </c:pt>
                <c:pt idx="95">
                  <c:v>14.858333333333333</c:v>
                </c:pt>
                <c:pt idx="96">
                  <c:v>14.699999999999998</c:v>
                </c:pt>
                <c:pt idx="97">
                  <c:v>14.749999999999998</c:v>
                </c:pt>
                <c:pt idx="98">
                  <c:v>14.716666666666663</c:v>
                </c:pt>
                <c:pt idx="99">
                  <c:v>14.924999999999997</c:v>
                </c:pt>
                <c:pt idx="100">
                  <c:v>14.883333333333333</c:v>
                </c:pt>
                <c:pt idx="101">
                  <c:v>15.25</c:v>
                </c:pt>
                <c:pt idx="102">
                  <c:v>14.783333333333337</c:v>
                </c:pt>
              </c:numCache>
            </c:numRef>
          </c:val>
          <c:smooth val="0"/>
          <c:extLst>
            <c:ext xmlns:c16="http://schemas.microsoft.com/office/drawing/2014/chart" uri="{C3380CC4-5D6E-409C-BE32-E72D297353CC}">
              <c16:uniqueId val="{00000003-B2FF-44A3-AD8F-A835A15E0F9D}"/>
            </c:ext>
          </c:extLst>
        </c:ser>
        <c:dLbls>
          <c:showLegendKey val="0"/>
          <c:showVal val="0"/>
          <c:showCatName val="0"/>
          <c:showSerName val="0"/>
          <c:showPercent val="0"/>
          <c:showBubbleSize val="0"/>
        </c:dLbls>
        <c:marker val="1"/>
        <c:smooth val="0"/>
        <c:axId val="918474560"/>
        <c:axId val="1"/>
      </c:lineChart>
      <c:catAx>
        <c:axId val="91847456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8474560"/>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Insoluble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676656052E-2"/>
          <c:y val="2.024026370071887E-2"/>
        </c:manualLayout>
      </c:layout>
      <c:overlay val="0"/>
    </c:title>
    <c:autoTitleDeleted val="0"/>
    <c:plotArea>
      <c:layout/>
      <c:barChart>
        <c:barDir val="col"/>
        <c:grouping val="clustered"/>
        <c:varyColors val="0"/>
        <c:ser>
          <c:idx val="0"/>
          <c:order val="0"/>
          <c:tx>
            <c:strRef>
              <c:f>'Air W-DD10'!$H$9</c:f>
              <c:strCache>
                <c:ptCount val="1"/>
                <c:pt idx="0">
                  <c:v>Insoluble Solids (g/m2/month)</c:v>
                </c:pt>
              </c:strCache>
            </c:strRef>
          </c:tx>
          <c:spPr>
            <a:solidFill>
              <a:schemeClr val="tx1"/>
            </a:solidFill>
          </c:spPr>
          <c:invertIfNegative val="0"/>
          <c:cat>
            <c:numRef>
              <c:f>'Air W-DD10'!$B$10:$B$112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W-DD10'!$H$10:$H$112</c:f>
              <c:numCache>
                <c:formatCode>General</c:formatCode>
                <c:ptCount val="103"/>
                <c:pt idx="0">
                  <c:v>9.3000000000000007</c:v>
                </c:pt>
                <c:pt idx="1">
                  <c:v>11.9</c:v>
                </c:pt>
                <c:pt idx="2">
                  <c:v>10.8</c:v>
                </c:pt>
                <c:pt idx="3">
                  <c:v>9</c:v>
                </c:pt>
                <c:pt idx="4">
                  <c:v>5.3</c:v>
                </c:pt>
                <c:pt idx="5">
                  <c:v>11.9</c:v>
                </c:pt>
                <c:pt idx="6">
                  <c:v>7.2</c:v>
                </c:pt>
                <c:pt idx="7">
                  <c:v>4.3</c:v>
                </c:pt>
                <c:pt idx="8">
                  <c:v>5.5</c:v>
                </c:pt>
                <c:pt idx="9">
                  <c:v>4.0999999999999996</c:v>
                </c:pt>
                <c:pt idx="10">
                  <c:v>10</c:v>
                </c:pt>
                <c:pt idx="11">
                  <c:v>13.7</c:v>
                </c:pt>
                <c:pt idx="12">
                  <c:v>10.9</c:v>
                </c:pt>
                <c:pt idx="13">
                  <c:v>13.5</c:v>
                </c:pt>
                <c:pt idx="14">
                  <c:v>21.2</c:v>
                </c:pt>
                <c:pt idx="15">
                  <c:v>48.6</c:v>
                </c:pt>
                <c:pt idx="16">
                  <c:v>69</c:v>
                </c:pt>
                <c:pt idx="17">
                  <c:v>47.4</c:v>
                </c:pt>
                <c:pt idx="18">
                  <c:v>39.9</c:v>
                </c:pt>
                <c:pt idx="19">
                  <c:v>29.9</c:v>
                </c:pt>
                <c:pt idx="20">
                  <c:v>31.6</c:v>
                </c:pt>
                <c:pt idx="21">
                  <c:v>31.9</c:v>
                </c:pt>
                <c:pt idx="22">
                  <c:v>32.1</c:v>
                </c:pt>
                <c:pt idx="23">
                  <c:v>20.2</c:v>
                </c:pt>
                <c:pt idx="24">
                  <c:v>27.8</c:v>
                </c:pt>
                <c:pt idx="25">
                  <c:v>34.1</c:v>
                </c:pt>
                <c:pt idx="26">
                  <c:v>22.7</c:v>
                </c:pt>
                <c:pt idx="27">
                  <c:v>28.4</c:v>
                </c:pt>
                <c:pt idx="28">
                  <c:v>32.9</c:v>
                </c:pt>
                <c:pt idx="29">
                  <c:v>34.200000000000003</c:v>
                </c:pt>
                <c:pt idx="30">
                  <c:v>28.1</c:v>
                </c:pt>
                <c:pt idx="31">
                  <c:v>32.5</c:v>
                </c:pt>
                <c:pt idx="32">
                  <c:v>55.4</c:v>
                </c:pt>
                <c:pt idx="33">
                  <c:v>34.299999999999997</c:v>
                </c:pt>
                <c:pt idx="34">
                  <c:v>40.1</c:v>
                </c:pt>
                <c:pt idx="35">
                  <c:v>48.4</c:v>
                </c:pt>
                <c:pt idx="36">
                  <c:v>45.5</c:v>
                </c:pt>
                <c:pt idx="37">
                  <c:v>36.700000000000003</c:v>
                </c:pt>
                <c:pt idx="38">
                  <c:v>31.9</c:v>
                </c:pt>
                <c:pt idx="39">
                  <c:v>29.7</c:v>
                </c:pt>
                <c:pt idx="40">
                  <c:v>32.4</c:v>
                </c:pt>
                <c:pt idx="41">
                  <c:v>17.600000000000001</c:v>
                </c:pt>
                <c:pt idx="42">
                  <c:v>23</c:v>
                </c:pt>
                <c:pt idx="43">
                  <c:v>27.1</c:v>
                </c:pt>
                <c:pt idx="44">
                  <c:v>30.7</c:v>
                </c:pt>
                <c:pt idx="45">
                  <c:v>27.7</c:v>
                </c:pt>
                <c:pt idx="46">
                  <c:v>20.3</c:v>
                </c:pt>
                <c:pt idx="47">
                  <c:v>23.4</c:v>
                </c:pt>
                <c:pt idx="48">
                  <c:v>47.2</c:v>
                </c:pt>
                <c:pt idx="49">
                  <c:v>16</c:v>
                </c:pt>
                <c:pt idx="50">
                  <c:v>15.2</c:v>
                </c:pt>
                <c:pt idx="51">
                  <c:v>11.5</c:v>
                </c:pt>
                <c:pt idx="52">
                  <c:v>8</c:v>
                </c:pt>
                <c:pt idx="53">
                  <c:v>10.5</c:v>
                </c:pt>
                <c:pt idx="54">
                  <c:v>10.1</c:v>
                </c:pt>
                <c:pt idx="55">
                  <c:v>19.8</c:v>
                </c:pt>
                <c:pt idx="56">
                  <c:v>15.9</c:v>
                </c:pt>
                <c:pt idx="57">
                  <c:v>20.8</c:v>
                </c:pt>
                <c:pt idx="58">
                  <c:v>9.5</c:v>
                </c:pt>
                <c:pt idx="59">
                  <c:v>17.8</c:v>
                </c:pt>
                <c:pt idx="60">
                  <c:v>0</c:v>
                </c:pt>
                <c:pt idx="61">
                  <c:v>10.6</c:v>
                </c:pt>
                <c:pt idx="62">
                  <c:v>2.2999999999999998</c:v>
                </c:pt>
                <c:pt idx="63">
                  <c:v>6.5</c:v>
                </c:pt>
                <c:pt idx="64">
                  <c:v>9.3000000000000007</c:v>
                </c:pt>
                <c:pt idx="65">
                  <c:v>11.9</c:v>
                </c:pt>
                <c:pt idx="66">
                  <c:v>5.8</c:v>
                </c:pt>
                <c:pt idx="67">
                  <c:v>7.8</c:v>
                </c:pt>
                <c:pt idx="68">
                  <c:v>12.1</c:v>
                </c:pt>
                <c:pt idx="69">
                  <c:v>16.399999999999999</c:v>
                </c:pt>
                <c:pt idx="70">
                  <c:v>11.8</c:v>
                </c:pt>
                <c:pt idx="71">
                  <c:v>9</c:v>
                </c:pt>
                <c:pt idx="72">
                  <c:v>17.5</c:v>
                </c:pt>
                <c:pt idx="73">
                  <c:v>10.9</c:v>
                </c:pt>
                <c:pt idx="74">
                  <c:v>13.8</c:v>
                </c:pt>
                <c:pt idx="75">
                  <c:v>13.5</c:v>
                </c:pt>
                <c:pt idx="76">
                  <c:v>20.3</c:v>
                </c:pt>
                <c:pt idx="77">
                  <c:v>16.5</c:v>
                </c:pt>
                <c:pt idx="78">
                  <c:v>16.100000000000001</c:v>
                </c:pt>
                <c:pt idx="79">
                  <c:v>17.899999999999999</c:v>
                </c:pt>
                <c:pt idx="80">
                  <c:v>19.2</c:v>
                </c:pt>
                <c:pt idx="81">
                  <c:v>14.2</c:v>
                </c:pt>
                <c:pt idx="82">
                  <c:v>16.399999999999999</c:v>
                </c:pt>
                <c:pt idx="83">
                  <c:v>17.2</c:v>
                </c:pt>
                <c:pt idx="84">
                  <c:v>15.1</c:v>
                </c:pt>
                <c:pt idx="85">
                  <c:v>14.1</c:v>
                </c:pt>
                <c:pt idx="86">
                  <c:v>15.1</c:v>
                </c:pt>
                <c:pt idx="87">
                  <c:v>13.9</c:v>
                </c:pt>
                <c:pt idx="88">
                  <c:v>21.1</c:v>
                </c:pt>
                <c:pt idx="89">
                  <c:v>9.4</c:v>
                </c:pt>
                <c:pt idx="90">
                  <c:v>19.399999999999999</c:v>
                </c:pt>
                <c:pt idx="91">
                  <c:v>15.2</c:v>
                </c:pt>
                <c:pt idx="92">
                  <c:v>14.6</c:v>
                </c:pt>
                <c:pt idx="93">
                  <c:v>16.5</c:v>
                </c:pt>
                <c:pt idx="94">
                  <c:v>11.7</c:v>
                </c:pt>
                <c:pt idx="95">
                  <c:v>12.2</c:v>
                </c:pt>
                <c:pt idx="96">
                  <c:v>13.2</c:v>
                </c:pt>
                <c:pt idx="97">
                  <c:v>14.7</c:v>
                </c:pt>
                <c:pt idx="98">
                  <c:v>14.7</c:v>
                </c:pt>
                <c:pt idx="99">
                  <c:v>16.399999999999999</c:v>
                </c:pt>
                <c:pt idx="100">
                  <c:v>20.6</c:v>
                </c:pt>
                <c:pt idx="101">
                  <c:v>13.8</c:v>
                </c:pt>
                <c:pt idx="102">
                  <c:v>13.8</c:v>
                </c:pt>
              </c:numCache>
            </c:numRef>
          </c:val>
          <c:extLst>
            <c:ext xmlns:c16="http://schemas.microsoft.com/office/drawing/2014/chart" uri="{C3380CC4-5D6E-409C-BE32-E72D297353CC}">
              <c16:uniqueId val="{00000000-4F38-43D9-8919-F3F91D50F063}"/>
            </c:ext>
          </c:extLst>
        </c:ser>
        <c:dLbls>
          <c:showLegendKey val="0"/>
          <c:showVal val="0"/>
          <c:showCatName val="0"/>
          <c:showSerName val="0"/>
          <c:showPercent val="0"/>
          <c:showBubbleSize val="0"/>
        </c:dLbls>
        <c:gapWidth val="150"/>
        <c:axId val="525251296"/>
        <c:axId val="1"/>
      </c:barChart>
      <c:lineChart>
        <c:grouping val="standard"/>
        <c:varyColors val="0"/>
        <c:ser>
          <c:idx val="1"/>
          <c:order val="1"/>
          <c:tx>
            <c:strRef>
              <c:f>'Air W-DD10'!$I$9</c:f>
              <c:strCache>
                <c:ptCount val="1"/>
                <c:pt idx="0">
                  <c:v>Annual Average (Insoluble Solids)</c:v>
                </c:pt>
              </c:strCache>
            </c:strRef>
          </c:tx>
          <c:marker>
            <c:symbol val="none"/>
          </c:marker>
          <c:cat>
            <c:numRef>
              <c:f>'Air W-DD10'!$B$10:$B$112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W-DD10'!$I$10:$I$112</c:f>
              <c:numCache>
                <c:formatCode>0.0</c:formatCode>
                <c:ptCount val="103"/>
                <c:pt idx="0">
                  <c:v>0</c:v>
                </c:pt>
                <c:pt idx="1">
                  <c:v>0</c:v>
                </c:pt>
                <c:pt idx="2">
                  <c:v>10.666666666666666</c:v>
                </c:pt>
                <c:pt idx="3">
                  <c:v>10.25</c:v>
                </c:pt>
                <c:pt idx="4">
                  <c:v>9.26</c:v>
                </c:pt>
                <c:pt idx="5">
                  <c:v>9.6999999999999993</c:v>
                </c:pt>
                <c:pt idx="6">
                  <c:v>9.3428571428571416</c:v>
                </c:pt>
                <c:pt idx="7">
                  <c:v>8.7124999999999986</c:v>
                </c:pt>
                <c:pt idx="8">
                  <c:v>8.3555555555555543</c:v>
                </c:pt>
                <c:pt idx="9">
                  <c:v>7.9299999999999979</c:v>
                </c:pt>
                <c:pt idx="10">
                  <c:v>8.1181818181818173</c:v>
                </c:pt>
                <c:pt idx="11">
                  <c:v>8.5833333333333321</c:v>
                </c:pt>
                <c:pt idx="12">
                  <c:v>8.7166666666666668</c:v>
                </c:pt>
                <c:pt idx="13">
                  <c:v>8.85</c:v>
                </c:pt>
                <c:pt idx="14">
                  <c:v>9.7166666666666668</c:v>
                </c:pt>
                <c:pt idx="15">
                  <c:v>13.016666666666667</c:v>
                </c:pt>
                <c:pt idx="16">
                  <c:v>18.324999999999999</c:v>
                </c:pt>
                <c:pt idx="17">
                  <c:v>21.283333333333335</c:v>
                </c:pt>
                <c:pt idx="18">
                  <c:v>24.008333333333329</c:v>
                </c:pt>
                <c:pt idx="19">
                  <c:v>26.141666666666666</c:v>
                </c:pt>
                <c:pt idx="20">
                  <c:v>28.316666666666666</c:v>
                </c:pt>
                <c:pt idx="21">
                  <c:v>30.633333333333329</c:v>
                </c:pt>
                <c:pt idx="22">
                  <c:v>32.475000000000001</c:v>
                </c:pt>
                <c:pt idx="23">
                  <c:v>33.016666666666666</c:v>
                </c:pt>
                <c:pt idx="24">
                  <c:v>34.425000000000004</c:v>
                </c:pt>
                <c:pt idx="25">
                  <c:v>36.141666666666673</c:v>
                </c:pt>
                <c:pt idx="26">
                  <c:v>36.266666666666673</c:v>
                </c:pt>
                <c:pt idx="27">
                  <c:v>34.583333333333336</c:v>
                </c:pt>
                <c:pt idx="28">
                  <c:v>31.574999999999992</c:v>
                </c:pt>
                <c:pt idx="29">
                  <c:v>30.474999999999994</c:v>
                </c:pt>
                <c:pt idx="30">
                  <c:v>29.491666666666664</c:v>
                </c:pt>
                <c:pt idx="31">
                  <c:v>29.708333333333332</c:v>
                </c:pt>
                <c:pt idx="32">
                  <c:v>31.691666666666666</c:v>
                </c:pt>
                <c:pt idx="33">
                  <c:v>31.891666666666666</c:v>
                </c:pt>
                <c:pt idx="34">
                  <c:v>32.55833333333333</c:v>
                </c:pt>
                <c:pt idx="35">
                  <c:v>34.908333333333339</c:v>
                </c:pt>
                <c:pt idx="36">
                  <c:v>36.383333333333333</c:v>
                </c:pt>
                <c:pt idx="37">
                  <c:v>36.6</c:v>
                </c:pt>
                <c:pt idx="38">
                  <c:v>37.366666666666667</c:v>
                </c:pt>
                <c:pt idx="39">
                  <c:v>37.474999999999994</c:v>
                </c:pt>
                <c:pt idx="40">
                  <c:v>37.43333333333333</c:v>
                </c:pt>
                <c:pt idx="41">
                  <c:v>36.049999999999997</c:v>
                </c:pt>
                <c:pt idx="42">
                  <c:v>35.625</c:v>
                </c:pt>
                <c:pt idx="43">
                  <c:v>35.174999999999997</c:v>
                </c:pt>
                <c:pt idx="44">
                  <c:v>33.116666666666667</c:v>
                </c:pt>
                <c:pt idx="45">
                  <c:v>32.56666666666667</c:v>
                </c:pt>
                <c:pt idx="46">
                  <c:v>30.916666666666671</c:v>
                </c:pt>
                <c:pt idx="47">
                  <c:v>28.833333333333329</c:v>
                </c:pt>
                <c:pt idx="48">
                  <c:v>28.974999999999994</c:v>
                </c:pt>
                <c:pt idx="49">
                  <c:v>27.249999999999996</c:v>
                </c:pt>
                <c:pt idx="50">
                  <c:v>25.858333333333331</c:v>
                </c:pt>
                <c:pt idx="51">
                  <c:v>24.341666666666665</c:v>
                </c:pt>
                <c:pt idx="52">
                  <c:v>22.308333333333334</c:v>
                </c:pt>
                <c:pt idx="53">
                  <c:v>21.716666666666669</c:v>
                </c:pt>
                <c:pt idx="54">
                  <c:v>20.641666666666662</c:v>
                </c:pt>
                <c:pt idx="55">
                  <c:v>20.033333333333335</c:v>
                </c:pt>
                <c:pt idx="56">
                  <c:v>18.8</c:v>
                </c:pt>
                <c:pt idx="57">
                  <c:v>18.225000000000005</c:v>
                </c:pt>
                <c:pt idx="58">
                  <c:v>17.325000000000003</c:v>
                </c:pt>
                <c:pt idx="59">
                  <c:v>16.858333333333338</c:v>
                </c:pt>
                <c:pt idx="60">
                  <c:v>14.100000000000001</c:v>
                </c:pt>
                <c:pt idx="61">
                  <c:v>13.609090909090911</c:v>
                </c:pt>
                <c:pt idx="62">
                  <c:v>12.436363636363637</c:v>
                </c:pt>
                <c:pt idx="63">
                  <c:v>11.981818181818182</c:v>
                </c:pt>
                <c:pt idx="64">
                  <c:v>12.1</c:v>
                </c:pt>
                <c:pt idx="65">
                  <c:v>12.227272727272725</c:v>
                </c:pt>
                <c:pt idx="66">
                  <c:v>11.836363636363636</c:v>
                </c:pt>
                <c:pt idx="67">
                  <c:v>10.745454545454544</c:v>
                </c:pt>
                <c:pt idx="68">
                  <c:v>10.399999999999999</c:v>
                </c:pt>
                <c:pt idx="69">
                  <c:v>10</c:v>
                </c:pt>
                <c:pt idx="70">
                  <c:v>10.209090909090909</c:v>
                </c:pt>
                <c:pt idx="71">
                  <c:v>9.4090909090909083</c:v>
                </c:pt>
                <c:pt idx="72">
                  <c:v>10.083333333333332</c:v>
                </c:pt>
                <c:pt idx="73">
                  <c:v>10.108333333333333</c:v>
                </c:pt>
                <c:pt idx="74">
                  <c:v>11.066666666666668</c:v>
                </c:pt>
                <c:pt idx="75">
                  <c:v>11.65</c:v>
                </c:pt>
                <c:pt idx="76">
                  <c:v>12.566666666666668</c:v>
                </c:pt>
                <c:pt idx="77">
                  <c:v>12.950000000000001</c:v>
                </c:pt>
                <c:pt idx="78">
                  <c:v>13.808333333333332</c:v>
                </c:pt>
                <c:pt idx="79">
                  <c:v>14.65</c:v>
                </c:pt>
                <c:pt idx="80">
                  <c:v>15.241666666666665</c:v>
                </c:pt>
                <c:pt idx="81">
                  <c:v>15.058333333333332</c:v>
                </c:pt>
                <c:pt idx="82">
                  <c:v>15.441666666666665</c:v>
                </c:pt>
                <c:pt idx="83">
                  <c:v>16.124999999999996</c:v>
                </c:pt>
                <c:pt idx="84">
                  <c:v>15.924999999999997</c:v>
                </c:pt>
                <c:pt idx="85">
                  <c:v>16.191666666666666</c:v>
                </c:pt>
                <c:pt idx="86">
                  <c:v>16.3</c:v>
                </c:pt>
                <c:pt idx="87">
                  <c:v>16.333333333333332</c:v>
                </c:pt>
                <c:pt idx="88">
                  <c:v>16.400000000000002</c:v>
                </c:pt>
                <c:pt idx="89">
                  <c:v>15.808333333333335</c:v>
                </c:pt>
                <c:pt idx="90">
                  <c:v>16.083333333333332</c:v>
                </c:pt>
                <c:pt idx="91">
                  <c:v>15.858333333333333</c:v>
                </c:pt>
                <c:pt idx="92">
                  <c:v>15.475</c:v>
                </c:pt>
                <c:pt idx="93">
                  <c:v>15.666666666666666</c:v>
                </c:pt>
                <c:pt idx="94">
                  <c:v>15.274999999999999</c:v>
                </c:pt>
                <c:pt idx="95">
                  <c:v>14.858333333333333</c:v>
                </c:pt>
                <c:pt idx="96">
                  <c:v>14.699999999999998</c:v>
                </c:pt>
                <c:pt idx="97">
                  <c:v>14.749999999999998</c:v>
                </c:pt>
                <c:pt idx="98">
                  <c:v>14.716666666666663</c:v>
                </c:pt>
                <c:pt idx="99">
                  <c:v>14.924999999999997</c:v>
                </c:pt>
                <c:pt idx="100">
                  <c:v>14.883333333333333</c:v>
                </c:pt>
                <c:pt idx="101">
                  <c:v>15.25</c:v>
                </c:pt>
                <c:pt idx="102">
                  <c:v>14.783333333333337</c:v>
                </c:pt>
              </c:numCache>
            </c:numRef>
          </c:val>
          <c:smooth val="0"/>
          <c:extLst>
            <c:ext xmlns:c16="http://schemas.microsoft.com/office/drawing/2014/chart" uri="{C3380CC4-5D6E-409C-BE32-E72D297353CC}">
              <c16:uniqueId val="{00000001-4F38-43D9-8919-F3F91D50F063}"/>
            </c:ext>
          </c:extLst>
        </c:ser>
        <c:dLbls>
          <c:showLegendKey val="0"/>
          <c:showVal val="0"/>
          <c:showCatName val="0"/>
          <c:showSerName val="0"/>
          <c:showPercent val="0"/>
          <c:showBubbleSize val="0"/>
        </c:dLbls>
        <c:marker val="1"/>
        <c:smooth val="0"/>
        <c:axId val="525251296"/>
        <c:axId val="1"/>
      </c:lineChart>
      <c:catAx>
        <c:axId val="52525129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5251296"/>
        <c:crosses val="autoZero"/>
        <c:crossBetween val="between"/>
      </c:valAx>
      <c:spPr>
        <a:solidFill>
          <a:srgbClr val="FFFFFF"/>
        </a:solidFill>
        <a:ln>
          <a:noFill/>
        </a:ln>
      </c:spPr>
    </c:plotArea>
    <c:legend>
      <c:legendPos val="r"/>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Combustible</a:t>
            </a:r>
            <a:r>
              <a:rPr lang="en-AU" baseline="0">
                <a:solidFill>
                  <a:schemeClr val="bg1">
                    <a:lumMod val="50000"/>
                  </a:schemeClr>
                </a:solidFill>
              </a:rPr>
              <a:t> Solids</a:t>
            </a:r>
            <a:endParaRPr lang="en-AU">
              <a:solidFill>
                <a:schemeClr val="bg1">
                  <a:lumMod val="50000"/>
                </a:schemeClr>
              </a:solidFill>
            </a:endParaRPr>
          </a:p>
        </c:rich>
      </c:tx>
      <c:layout>
        <c:manualLayout>
          <c:xMode val="edge"/>
          <c:yMode val="edge"/>
          <c:x val="1.4344649871786162E-2"/>
          <c:y val="2.0240321522309711E-2"/>
        </c:manualLayout>
      </c:layout>
      <c:overlay val="0"/>
    </c:title>
    <c:autoTitleDeleted val="0"/>
    <c:plotArea>
      <c:layout/>
      <c:barChart>
        <c:barDir val="col"/>
        <c:grouping val="clustered"/>
        <c:varyColors val="0"/>
        <c:ser>
          <c:idx val="0"/>
          <c:order val="0"/>
          <c:tx>
            <c:strRef>
              <c:f>'Air W-DD10'!$G$9</c:f>
              <c:strCache>
                <c:ptCount val="1"/>
                <c:pt idx="0">
                  <c:v>Combustible Solids (g/m2/month)</c:v>
                </c:pt>
              </c:strCache>
            </c:strRef>
          </c:tx>
          <c:spPr>
            <a:solidFill>
              <a:schemeClr val="tx1"/>
            </a:solidFill>
          </c:spPr>
          <c:invertIfNegative val="0"/>
          <c:cat>
            <c:numRef>
              <c:f>'Air W-DD10'!$B$10:$B$112</c:f>
              <c:numCache>
                <c:formatCode>mmm\-yy</c:formatCode>
                <c:ptCount val="103"/>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numCache>
            </c:numRef>
          </c:cat>
          <c:val>
            <c:numRef>
              <c:f>'Air W-DD10'!$G$10:$G$112</c:f>
              <c:numCache>
                <c:formatCode>General</c:formatCode>
                <c:ptCount val="103"/>
                <c:pt idx="0">
                  <c:v>3.9</c:v>
                </c:pt>
                <c:pt idx="1">
                  <c:v>5.4</c:v>
                </c:pt>
                <c:pt idx="2">
                  <c:v>4.7</c:v>
                </c:pt>
                <c:pt idx="3">
                  <c:v>4.5</c:v>
                </c:pt>
                <c:pt idx="4">
                  <c:v>2.5</c:v>
                </c:pt>
                <c:pt idx="5">
                  <c:v>4.4000000000000004</c:v>
                </c:pt>
                <c:pt idx="6">
                  <c:v>3.3</c:v>
                </c:pt>
                <c:pt idx="7">
                  <c:v>1.9</c:v>
                </c:pt>
                <c:pt idx="8">
                  <c:v>2.2000000000000002</c:v>
                </c:pt>
                <c:pt idx="9">
                  <c:v>2</c:v>
                </c:pt>
                <c:pt idx="10">
                  <c:v>4.5</c:v>
                </c:pt>
                <c:pt idx="11">
                  <c:v>4.4000000000000004</c:v>
                </c:pt>
                <c:pt idx="12">
                  <c:v>3.3</c:v>
                </c:pt>
                <c:pt idx="13">
                  <c:v>4.7</c:v>
                </c:pt>
                <c:pt idx="14">
                  <c:v>7.5</c:v>
                </c:pt>
                <c:pt idx="15">
                  <c:v>14.9</c:v>
                </c:pt>
                <c:pt idx="16">
                  <c:v>21.3</c:v>
                </c:pt>
                <c:pt idx="17">
                  <c:v>13.4</c:v>
                </c:pt>
                <c:pt idx="18">
                  <c:v>10.4</c:v>
                </c:pt>
                <c:pt idx="19">
                  <c:v>8.6999999999999993</c:v>
                </c:pt>
                <c:pt idx="20">
                  <c:v>9.5</c:v>
                </c:pt>
                <c:pt idx="21">
                  <c:v>9.1</c:v>
                </c:pt>
                <c:pt idx="22">
                  <c:v>9.6999999999999993</c:v>
                </c:pt>
                <c:pt idx="23">
                  <c:v>6.8</c:v>
                </c:pt>
                <c:pt idx="24">
                  <c:v>9.6999999999999993</c:v>
                </c:pt>
                <c:pt idx="25">
                  <c:v>11.4</c:v>
                </c:pt>
                <c:pt idx="26">
                  <c:v>8.1999999999999993</c:v>
                </c:pt>
                <c:pt idx="27">
                  <c:v>9.5</c:v>
                </c:pt>
                <c:pt idx="28">
                  <c:v>11</c:v>
                </c:pt>
                <c:pt idx="29">
                  <c:v>10.8</c:v>
                </c:pt>
                <c:pt idx="30">
                  <c:v>9.6999999999999993</c:v>
                </c:pt>
                <c:pt idx="31">
                  <c:v>12.9</c:v>
                </c:pt>
                <c:pt idx="32">
                  <c:v>20.399999999999999</c:v>
                </c:pt>
                <c:pt idx="33">
                  <c:v>12.4</c:v>
                </c:pt>
                <c:pt idx="34">
                  <c:v>15</c:v>
                </c:pt>
                <c:pt idx="35">
                  <c:v>18</c:v>
                </c:pt>
                <c:pt idx="36">
                  <c:v>14.7</c:v>
                </c:pt>
                <c:pt idx="37">
                  <c:v>13.6</c:v>
                </c:pt>
                <c:pt idx="38">
                  <c:v>11.7</c:v>
                </c:pt>
                <c:pt idx="39">
                  <c:v>12.1</c:v>
                </c:pt>
                <c:pt idx="40">
                  <c:v>12.7</c:v>
                </c:pt>
                <c:pt idx="41">
                  <c:v>7.7</c:v>
                </c:pt>
                <c:pt idx="42">
                  <c:v>7.9</c:v>
                </c:pt>
                <c:pt idx="43">
                  <c:v>9.5</c:v>
                </c:pt>
                <c:pt idx="44">
                  <c:v>11.4</c:v>
                </c:pt>
                <c:pt idx="45">
                  <c:v>11</c:v>
                </c:pt>
                <c:pt idx="46">
                  <c:v>9.1999999999999993</c:v>
                </c:pt>
                <c:pt idx="47">
                  <c:v>7.2</c:v>
                </c:pt>
                <c:pt idx="48">
                  <c:v>15.1</c:v>
                </c:pt>
                <c:pt idx="49">
                  <c:v>7.5</c:v>
                </c:pt>
                <c:pt idx="50">
                  <c:v>7.2</c:v>
                </c:pt>
                <c:pt idx="51">
                  <c:v>5.8</c:v>
                </c:pt>
                <c:pt idx="52">
                  <c:v>4</c:v>
                </c:pt>
                <c:pt idx="53">
                  <c:v>5.3</c:v>
                </c:pt>
                <c:pt idx="54">
                  <c:v>5.3</c:v>
                </c:pt>
                <c:pt idx="55">
                  <c:v>9.9</c:v>
                </c:pt>
                <c:pt idx="56">
                  <c:v>6.5</c:v>
                </c:pt>
                <c:pt idx="57">
                  <c:v>9.8000000000000007</c:v>
                </c:pt>
                <c:pt idx="58">
                  <c:v>5.0999999999999996</c:v>
                </c:pt>
                <c:pt idx="59">
                  <c:v>9.1999999999999993</c:v>
                </c:pt>
                <c:pt idx="60">
                  <c:v>0</c:v>
                </c:pt>
                <c:pt idx="61">
                  <c:v>4.8</c:v>
                </c:pt>
                <c:pt idx="62">
                  <c:v>1</c:v>
                </c:pt>
                <c:pt idx="63">
                  <c:v>2.9</c:v>
                </c:pt>
                <c:pt idx="64">
                  <c:v>4.5</c:v>
                </c:pt>
                <c:pt idx="65">
                  <c:v>4.4000000000000004</c:v>
                </c:pt>
                <c:pt idx="66">
                  <c:v>2.9</c:v>
                </c:pt>
                <c:pt idx="67">
                  <c:v>3.5</c:v>
                </c:pt>
                <c:pt idx="68">
                  <c:v>4.8</c:v>
                </c:pt>
                <c:pt idx="69">
                  <c:v>7.8</c:v>
                </c:pt>
                <c:pt idx="70">
                  <c:v>5.9</c:v>
                </c:pt>
                <c:pt idx="71">
                  <c:v>4.2</c:v>
                </c:pt>
                <c:pt idx="72">
                  <c:v>7.4</c:v>
                </c:pt>
                <c:pt idx="73">
                  <c:v>5.4</c:v>
                </c:pt>
                <c:pt idx="74">
                  <c:v>7</c:v>
                </c:pt>
                <c:pt idx="75">
                  <c:v>6.2</c:v>
                </c:pt>
                <c:pt idx="76">
                  <c:v>10.1</c:v>
                </c:pt>
                <c:pt idx="77">
                  <c:v>7.4</c:v>
                </c:pt>
                <c:pt idx="78">
                  <c:v>7.9</c:v>
                </c:pt>
                <c:pt idx="79">
                  <c:v>9.1</c:v>
                </c:pt>
                <c:pt idx="80">
                  <c:v>9.1</c:v>
                </c:pt>
                <c:pt idx="81">
                  <c:v>7</c:v>
                </c:pt>
                <c:pt idx="82">
                  <c:v>9.5</c:v>
                </c:pt>
                <c:pt idx="83">
                  <c:v>9.6999999999999993</c:v>
                </c:pt>
                <c:pt idx="84">
                  <c:v>8</c:v>
                </c:pt>
                <c:pt idx="85">
                  <c:v>8.5</c:v>
                </c:pt>
                <c:pt idx="86">
                  <c:v>8.4</c:v>
                </c:pt>
                <c:pt idx="87">
                  <c:v>7.3</c:v>
                </c:pt>
                <c:pt idx="88">
                  <c:v>10</c:v>
                </c:pt>
                <c:pt idx="89">
                  <c:v>4.9000000000000004</c:v>
                </c:pt>
                <c:pt idx="90">
                  <c:v>8.1</c:v>
                </c:pt>
                <c:pt idx="91">
                  <c:v>6.8</c:v>
                </c:pt>
                <c:pt idx="92">
                  <c:v>6.7</c:v>
                </c:pt>
                <c:pt idx="93">
                  <c:v>7</c:v>
                </c:pt>
                <c:pt idx="94">
                  <c:v>5.4</c:v>
                </c:pt>
                <c:pt idx="95">
                  <c:v>5.5</c:v>
                </c:pt>
                <c:pt idx="96">
                  <c:v>6.1</c:v>
                </c:pt>
                <c:pt idx="97">
                  <c:v>6.6</c:v>
                </c:pt>
                <c:pt idx="98">
                  <c:v>7.4</c:v>
                </c:pt>
                <c:pt idx="99">
                  <c:v>7.6</c:v>
                </c:pt>
                <c:pt idx="100">
                  <c:v>9.5</c:v>
                </c:pt>
                <c:pt idx="101">
                  <c:v>6.7</c:v>
                </c:pt>
                <c:pt idx="102">
                  <c:v>7.4</c:v>
                </c:pt>
              </c:numCache>
            </c:numRef>
          </c:val>
          <c:extLst>
            <c:ext xmlns:c16="http://schemas.microsoft.com/office/drawing/2014/chart" uri="{C3380CC4-5D6E-409C-BE32-E72D297353CC}">
              <c16:uniqueId val="{00000000-8C7E-4D00-84CA-409A72769E8C}"/>
            </c:ext>
          </c:extLst>
        </c:ser>
        <c:dLbls>
          <c:showLegendKey val="0"/>
          <c:showVal val="0"/>
          <c:showCatName val="0"/>
          <c:showSerName val="0"/>
          <c:showPercent val="0"/>
          <c:showBubbleSize val="0"/>
        </c:dLbls>
        <c:gapWidth val="150"/>
        <c:axId val="524131728"/>
        <c:axId val="1"/>
      </c:barChart>
      <c:catAx>
        <c:axId val="52413172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4131728"/>
        <c:crosses val="autoZero"/>
        <c:crossBetween val="between"/>
      </c:valAx>
      <c:spPr>
        <a:solidFill>
          <a:srgbClr val="FFFFFF"/>
        </a:solidFill>
        <a:ln>
          <a:noFill/>
        </a:ln>
      </c:spPr>
    </c:plotArea>
    <c:legend>
      <c:legendPos val="r"/>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25951174794905E-2"/>
          <c:y val="2.0461083231954582E-2"/>
          <c:w val="0.95682291680213494"/>
          <c:h val="0.65377061731491448"/>
        </c:manualLayout>
      </c:layout>
      <c:barChart>
        <c:barDir val="col"/>
        <c:grouping val="clustered"/>
        <c:varyColors val="0"/>
        <c:ser>
          <c:idx val="1"/>
          <c:order val="1"/>
          <c:tx>
            <c:strRef>
              <c:f>'Point 35 - PM10'!$F$8</c:f>
              <c:strCache>
                <c:ptCount val="1"/>
                <c:pt idx="0">
                  <c:v>Max PM10
(24hr)
ug/m3</c:v>
                </c:pt>
              </c:strCache>
            </c:strRef>
          </c:tx>
          <c:spPr>
            <a:solidFill>
              <a:srgbClr val="EADA24"/>
            </a:solidFill>
          </c:spPr>
          <c:invertIfNegative val="0"/>
          <c:cat>
            <c:numRef>
              <c:f>'Point 35 - PM10'!$B$9:$B$111</c:f>
              <c:numCache>
                <c:formatCode>mmm\-yy</c:formatCode>
                <c:ptCount val="103"/>
                <c:pt idx="0">
                  <c:v>41760</c:v>
                </c:pt>
                <c:pt idx="1">
                  <c:v>41791</c:v>
                </c:pt>
                <c:pt idx="2">
                  <c:v>41821</c:v>
                </c:pt>
                <c:pt idx="3">
                  <c:v>41852</c:v>
                </c:pt>
                <c:pt idx="4">
                  <c:v>41883</c:v>
                </c:pt>
                <c:pt idx="5">
                  <c:v>41913</c:v>
                </c:pt>
                <c:pt idx="6">
                  <c:v>41944</c:v>
                </c:pt>
                <c:pt idx="7">
                  <c:v>41974</c:v>
                </c:pt>
                <c:pt idx="8">
                  <c:v>42005</c:v>
                </c:pt>
                <c:pt idx="9">
                  <c:v>42036</c:v>
                </c:pt>
                <c:pt idx="10">
                  <c:v>42064</c:v>
                </c:pt>
                <c:pt idx="11">
                  <c:v>42095</c:v>
                </c:pt>
                <c:pt idx="12">
                  <c:v>42125</c:v>
                </c:pt>
                <c:pt idx="13">
                  <c:v>42156</c:v>
                </c:pt>
                <c:pt idx="14">
                  <c:v>42186</c:v>
                </c:pt>
                <c:pt idx="15">
                  <c:v>42217</c:v>
                </c:pt>
                <c:pt idx="16">
                  <c:v>42248</c:v>
                </c:pt>
                <c:pt idx="17">
                  <c:v>42278</c:v>
                </c:pt>
                <c:pt idx="18">
                  <c:v>42309</c:v>
                </c:pt>
                <c:pt idx="19">
                  <c:v>42339</c:v>
                </c:pt>
                <c:pt idx="20">
                  <c:v>42370</c:v>
                </c:pt>
                <c:pt idx="21">
                  <c:v>42401</c:v>
                </c:pt>
                <c:pt idx="22">
                  <c:v>42430</c:v>
                </c:pt>
                <c:pt idx="23">
                  <c:v>42461</c:v>
                </c:pt>
                <c:pt idx="24">
                  <c:v>42491</c:v>
                </c:pt>
                <c:pt idx="25">
                  <c:v>42522</c:v>
                </c:pt>
                <c:pt idx="26">
                  <c:v>42552</c:v>
                </c:pt>
                <c:pt idx="27">
                  <c:v>42583</c:v>
                </c:pt>
                <c:pt idx="28">
                  <c:v>42614</c:v>
                </c:pt>
                <c:pt idx="29">
                  <c:v>42644</c:v>
                </c:pt>
                <c:pt idx="30">
                  <c:v>42675</c:v>
                </c:pt>
                <c:pt idx="31">
                  <c:v>42705</c:v>
                </c:pt>
                <c:pt idx="32">
                  <c:v>42736</c:v>
                </c:pt>
                <c:pt idx="33">
                  <c:v>42767</c:v>
                </c:pt>
                <c:pt idx="34">
                  <c:v>42795</c:v>
                </c:pt>
                <c:pt idx="35">
                  <c:v>42826</c:v>
                </c:pt>
                <c:pt idx="36">
                  <c:v>42856</c:v>
                </c:pt>
                <c:pt idx="37">
                  <c:v>42887</c:v>
                </c:pt>
                <c:pt idx="38">
                  <c:v>42917</c:v>
                </c:pt>
                <c:pt idx="39">
                  <c:v>42948</c:v>
                </c:pt>
                <c:pt idx="40">
                  <c:v>42979</c:v>
                </c:pt>
                <c:pt idx="41">
                  <c:v>43009</c:v>
                </c:pt>
                <c:pt idx="42">
                  <c:v>43040</c:v>
                </c:pt>
                <c:pt idx="43">
                  <c:v>43070</c:v>
                </c:pt>
                <c:pt idx="44">
                  <c:v>43101</c:v>
                </c:pt>
                <c:pt idx="45">
                  <c:v>43132</c:v>
                </c:pt>
                <c:pt idx="46">
                  <c:v>43160</c:v>
                </c:pt>
                <c:pt idx="47">
                  <c:v>43191</c:v>
                </c:pt>
                <c:pt idx="48">
                  <c:v>43221</c:v>
                </c:pt>
                <c:pt idx="49">
                  <c:v>43252</c:v>
                </c:pt>
                <c:pt idx="50">
                  <c:v>43282</c:v>
                </c:pt>
                <c:pt idx="51">
                  <c:v>43313</c:v>
                </c:pt>
                <c:pt idx="52">
                  <c:v>43344</c:v>
                </c:pt>
                <c:pt idx="53">
                  <c:v>43374</c:v>
                </c:pt>
                <c:pt idx="54">
                  <c:v>43405</c:v>
                </c:pt>
                <c:pt idx="55">
                  <c:v>43435</c:v>
                </c:pt>
                <c:pt idx="56">
                  <c:v>43466</c:v>
                </c:pt>
                <c:pt idx="57">
                  <c:v>43497</c:v>
                </c:pt>
                <c:pt idx="58">
                  <c:v>43525</c:v>
                </c:pt>
                <c:pt idx="59">
                  <c:v>43556</c:v>
                </c:pt>
                <c:pt idx="60">
                  <c:v>43586</c:v>
                </c:pt>
                <c:pt idx="61">
                  <c:v>43617</c:v>
                </c:pt>
                <c:pt idx="62">
                  <c:v>43647</c:v>
                </c:pt>
                <c:pt idx="63">
                  <c:v>43678</c:v>
                </c:pt>
                <c:pt idx="64">
                  <c:v>43709</c:v>
                </c:pt>
                <c:pt idx="65">
                  <c:v>43739</c:v>
                </c:pt>
                <c:pt idx="66">
                  <c:v>43770</c:v>
                </c:pt>
                <c:pt idx="67">
                  <c:v>43800</c:v>
                </c:pt>
                <c:pt idx="68">
                  <c:v>43831</c:v>
                </c:pt>
                <c:pt idx="69">
                  <c:v>43862</c:v>
                </c:pt>
                <c:pt idx="70">
                  <c:v>43891</c:v>
                </c:pt>
                <c:pt idx="71">
                  <c:v>43922</c:v>
                </c:pt>
                <c:pt idx="72">
                  <c:v>43952</c:v>
                </c:pt>
                <c:pt idx="73">
                  <c:v>43983</c:v>
                </c:pt>
                <c:pt idx="74">
                  <c:v>44013</c:v>
                </c:pt>
                <c:pt idx="75">
                  <c:v>44044</c:v>
                </c:pt>
                <c:pt idx="76">
                  <c:v>44075</c:v>
                </c:pt>
                <c:pt idx="77">
                  <c:v>44105</c:v>
                </c:pt>
                <c:pt idx="78">
                  <c:v>44136</c:v>
                </c:pt>
                <c:pt idx="79">
                  <c:v>44166</c:v>
                </c:pt>
                <c:pt idx="80">
                  <c:v>44197</c:v>
                </c:pt>
                <c:pt idx="81">
                  <c:v>44228</c:v>
                </c:pt>
                <c:pt idx="82">
                  <c:v>44256</c:v>
                </c:pt>
                <c:pt idx="83">
                  <c:v>44287</c:v>
                </c:pt>
                <c:pt idx="84">
                  <c:v>44317</c:v>
                </c:pt>
                <c:pt idx="85">
                  <c:v>44348</c:v>
                </c:pt>
                <c:pt idx="86">
                  <c:v>44378</c:v>
                </c:pt>
                <c:pt idx="87">
                  <c:v>44409</c:v>
                </c:pt>
                <c:pt idx="88">
                  <c:v>44440</c:v>
                </c:pt>
                <c:pt idx="89">
                  <c:v>44490</c:v>
                </c:pt>
                <c:pt idx="90">
                  <c:v>44521</c:v>
                </c:pt>
                <c:pt idx="91">
                  <c:v>44531</c:v>
                </c:pt>
                <c:pt idx="92">
                  <c:v>44562</c:v>
                </c:pt>
                <c:pt idx="93">
                  <c:v>44593</c:v>
                </c:pt>
                <c:pt idx="94">
                  <c:v>44621</c:v>
                </c:pt>
                <c:pt idx="95">
                  <c:v>44652</c:v>
                </c:pt>
                <c:pt idx="96">
                  <c:v>44682</c:v>
                </c:pt>
                <c:pt idx="97">
                  <c:v>44713</c:v>
                </c:pt>
                <c:pt idx="98">
                  <c:v>44743</c:v>
                </c:pt>
                <c:pt idx="99">
                  <c:v>44774</c:v>
                </c:pt>
                <c:pt idx="100">
                  <c:v>44805</c:v>
                </c:pt>
                <c:pt idx="101">
                  <c:v>44835</c:v>
                </c:pt>
                <c:pt idx="102">
                  <c:v>44866</c:v>
                </c:pt>
              </c:numCache>
            </c:numRef>
          </c:cat>
          <c:val>
            <c:numRef>
              <c:f>'Point 35 - PM10'!$F$9:$F$111</c:f>
              <c:numCache>
                <c:formatCode>General</c:formatCode>
                <c:ptCount val="103"/>
                <c:pt idx="0">
                  <c:v>57.7</c:v>
                </c:pt>
                <c:pt idx="1">
                  <c:v>37</c:v>
                </c:pt>
                <c:pt idx="2">
                  <c:v>41.8</c:v>
                </c:pt>
                <c:pt idx="3">
                  <c:v>34.299999999999997</c:v>
                </c:pt>
                <c:pt idx="4">
                  <c:v>43.6</c:v>
                </c:pt>
                <c:pt idx="5">
                  <c:v>57</c:v>
                </c:pt>
                <c:pt idx="6">
                  <c:v>41.5</c:v>
                </c:pt>
                <c:pt idx="7">
                  <c:v>38.200000000000003</c:v>
                </c:pt>
                <c:pt idx="8">
                  <c:v>36.700000000000003</c:v>
                </c:pt>
                <c:pt idx="9">
                  <c:v>33.6</c:v>
                </c:pt>
                <c:pt idx="10">
                  <c:v>46.6</c:v>
                </c:pt>
                <c:pt idx="11">
                  <c:v>65.900000000000006</c:v>
                </c:pt>
                <c:pt idx="12">
                  <c:v>44.8</c:v>
                </c:pt>
                <c:pt idx="13">
                  <c:v>40.700000000000003</c:v>
                </c:pt>
                <c:pt idx="14">
                  <c:v>40.5</c:v>
                </c:pt>
                <c:pt idx="15">
                  <c:v>107.4</c:v>
                </c:pt>
                <c:pt idx="16">
                  <c:v>32.799999999999997</c:v>
                </c:pt>
                <c:pt idx="17">
                  <c:v>52.92</c:v>
                </c:pt>
                <c:pt idx="18">
                  <c:v>33.47</c:v>
                </c:pt>
                <c:pt idx="19">
                  <c:v>44.25</c:v>
                </c:pt>
                <c:pt idx="20">
                  <c:v>71.14</c:v>
                </c:pt>
                <c:pt idx="21">
                  <c:v>0</c:v>
                </c:pt>
                <c:pt idx="22">
                  <c:v>0</c:v>
                </c:pt>
                <c:pt idx="23">
                  <c:v>44.23</c:v>
                </c:pt>
                <c:pt idx="24">
                  <c:v>28.51</c:v>
                </c:pt>
                <c:pt idx="25">
                  <c:v>32.9</c:v>
                </c:pt>
                <c:pt idx="26">
                  <c:v>37.020000000000003</c:v>
                </c:pt>
                <c:pt idx="27">
                  <c:v>41.17</c:v>
                </c:pt>
                <c:pt idx="28">
                  <c:v>46.01</c:v>
                </c:pt>
                <c:pt idx="29">
                  <c:v>29.12</c:v>
                </c:pt>
                <c:pt idx="30">
                  <c:v>41.52</c:v>
                </c:pt>
                <c:pt idx="31">
                  <c:v>38.54</c:v>
                </c:pt>
                <c:pt idx="32">
                  <c:v>30.81</c:v>
                </c:pt>
                <c:pt idx="33">
                  <c:v>30.99</c:v>
                </c:pt>
                <c:pt idx="34" formatCode="0.00">
                  <c:v>38.924137931034458</c:v>
                </c:pt>
                <c:pt idx="35" formatCode="0.00">
                  <c:v>35.379310344827573</c:v>
                </c:pt>
                <c:pt idx="36" formatCode="0.00">
                  <c:v>64.989999999999995</c:v>
                </c:pt>
                <c:pt idx="37" formatCode="0.00">
                  <c:v>26.61</c:v>
                </c:pt>
                <c:pt idx="38" formatCode="0.00">
                  <c:v>19.739999999999998</c:v>
                </c:pt>
                <c:pt idx="39" formatCode="0.00">
                  <c:v>70.33</c:v>
                </c:pt>
                <c:pt idx="40" formatCode="0.00">
                  <c:v>161.77000000000001</c:v>
                </c:pt>
                <c:pt idx="41" formatCode="0.00">
                  <c:v>50.8</c:v>
                </c:pt>
                <c:pt idx="42" formatCode="0.00">
                  <c:v>21.19</c:v>
                </c:pt>
                <c:pt idx="43" formatCode="0.00">
                  <c:v>39.369999999999997</c:v>
                </c:pt>
                <c:pt idx="44" formatCode="0.00">
                  <c:v>66.91</c:v>
                </c:pt>
                <c:pt idx="45" formatCode="0.00">
                  <c:v>31.28</c:v>
                </c:pt>
                <c:pt idx="46" formatCode="0.00">
                  <c:v>36.630000000000003</c:v>
                </c:pt>
                <c:pt idx="47" formatCode="0.00">
                  <c:v>124.53</c:v>
                </c:pt>
                <c:pt idx="48" formatCode="0.00">
                  <c:v>90.28</c:v>
                </c:pt>
                <c:pt idx="49" formatCode="0.00">
                  <c:v>28.262068965517223</c:v>
                </c:pt>
                <c:pt idx="50" formatCode="0.00">
                  <c:v>26.420689655172414</c:v>
                </c:pt>
                <c:pt idx="51" formatCode="0.00">
                  <c:v>26.682758620689654</c:v>
                </c:pt>
                <c:pt idx="52" formatCode="0.00">
                  <c:v>30.71</c:v>
                </c:pt>
                <c:pt idx="53" formatCode="0.00">
                  <c:v>32.229999999999997</c:v>
                </c:pt>
                <c:pt idx="54">
                  <c:v>0</c:v>
                </c:pt>
                <c:pt idx="55">
                  <c:v>0</c:v>
                </c:pt>
                <c:pt idx="56">
                  <c:v>48.94</c:v>
                </c:pt>
                <c:pt idx="57">
                  <c:v>25.86</c:v>
                </c:pt>
                <c:pt idx="58">
                  <c:v>52.79</c:v>
                </c:pt>
                <c:pt idx="59">
                  <c:v>53.23</c:v>
                </c:pt>
                <c:pt idx="60">
                  <c:v>66.97</c:v>
                </c:pt>
                <c:pt idx="61">
                  <c:v>28.21</c:v>
                </c:pt>
                <c:pt idx="62">
                  <c:v>22.81</c:v>
                </c:pt>
                <c:pt idx="63">
                  <c:v>31.68</c:v>
                </c:pt>
                <c:pt idx="64">
                  <c:v>23.43</c:v>
                </c:pt>
                <c:pt idx="65">
                  <c:v>0</c:v>
                </c:pt>
                <c:pt idx="66">
                  <c:v>332.62</c:v>
                </c:pt>
                <c:pt idx="67">
                  <c:v>987.96</c:v>
                </c:pt>
                <c:pt idx="68">
                  <c:v>302.92</c:v>
                </c:pt>
                <c:pt idx="69">
                  <c:v>83.16</c:v>
                </c:pt>
                <c:pt idx="70">
                  <c:v>25.74</c:v>
                </c:pt>
                <c:pt idx="71">
                  <c:v>32.81</c:v>
                </c:pt>
                <c:pt idx="72">
                  <c:v>22.36</c:v>
                </c:pt>
                <c:pt idx="73">
                  <c:v>31.37</c:v>
                </c:pt>
                <c:pt idx="74">
                  <c:v>21.08</c:v>
                </c:pt>
                <c:pt idx="75">
                  <c:v>96.16</c:v>
                </c:pt>
                <c:pt idx="76">
                  <c:v>40.270000000000003</c:v>
                </c:pt>
                <c:pt idx="77">
                  <c:v>0</c:v>
                </c:pt>
                <c:pt idx="78">
                  <c:v>0</c:v>
                </c:pt>
                <c:pt idx="79">
                  <c:v>30.1</c:v>
                </c:pt>
                <c:pt idx="80">
                  <c:v>29.28</c:v>
                </c:pt>
                <c:pt idx="81">
                  <c:v>30.72</c:v>
                </c:pt>
                <c:pt idx="82">
                  <c:v>23.23</c:v>
                </c:pt>
                <c:pt idx="83">
                  <c:v>209.55</c:v>
                </c:pt>
                <c:pt idx="84">
                  <c:v>69.61</c:v>
                </c:pt>
                <c:pt idx="85">
                  <c:v>20.85</c:v>
                </c:pt>
                <c:pt idx="86">
                  <c:v>25.34</c:v>
                </c:pt>
                <c:pt idx="87">
                  <c:v>35.22</c:v>
                </c:pt>
                <c:pt idx="88" formatCode="0.00">
                  <c:v>35.406896551724103</c:v>
                </c:pt>
                <c:pt idx="89">
                  <c:v>31.85</c:v>
                </c:pt>
                <c:pt idx="90">
                  <c:v>37.79</c:v>
                </c:pt>
                <c:pt idx="91">
                  <c:v>35.58</c:v>
                </c:pt>
                <c:pt idx="92">
                  <c:v>36.74</c:v>
                </c:pt>
                <c:pt idx="93">
                  <c:v>23.8</c:v>
                </c:pt>
                <c:pt idx="94">
                  <c:v>19.61</c:v>
                </c:pt>
                <c:pt idx="95">
                  <c:v>2</c:v>
                </c:pt>
                <c:pt idx="96">
                  <c:v>30.7</c:v>
                </c:pt>
                <c:pt idx="97">
                  <c:v>27.3</c:v>
                </c:pt>
                <c:pt idx="98">
                  <c:v>21.91</c:v>
                </c:pt>
                <c:pt idx="99">
                  <c:v>25.14</c:v>
                </c:pt>
                <c:pt idx="100">
                  <c:v>28.22</c:v>
                </c:pt>
                <c:pt idx="101">
                  <c:v>37.67</c:v>
                </c:pt>
                <c:pt idx="102">
                  <c:v>34.369999999999997</c:v>
                </c:pt>
              </c:numCache>
            </c:numRef>
          </c:val>
          <c:extLst>
            <c:ext xmlns:c16="http://schemas.microsoft.com/office/drawing/2014/chart" uri="{C3380CC4-5D6E-409C-BE32-E72D297353CC}">
              <c16:uniqueId val="{00000000-8318-438B-90AC-044D4B56FB5F}"/>
            </c:ext>
          </c:extLst>
        </c:ser>
        <c:dLbls>
          <c:showLegendKey val="0"/>
          <c:showVal val="0"/>
          <c:showCatName val="0"/>
          <c:showSerName val="0"/>
          <c:showPercent val="0"/>
          <c:showBubbleSize val="0"/>
        </c:dLbls>
        <c:gapWidth val="150"/>
        <c:axId val="920999056"/>
        <c:axId val="1"/>
      </c:barChart>
      <c:lineChart>
        <c:grouping val="standard"/>
        <c:varyColors val="0"/>
        <c:ser>
          <c:idx val="0"/>
          <c:order val="0"/>
          <c:tx>
            <c:strRef>
              <c:f>'Point 35 - PM10'!$E$8</c:f>
              <c:strCache>
                <c:ptCount val="1"/>
                <c:pt idx="0">
                  <c:v>Average PM10
(24hr)
ug/m3</c:v>
                </c:pt>
              </c:strCache>
            </c:strRef>
          </c:tx>
          <c:spPr>
            <a:ln>
              <a:solidFill>
                <a:srgbClr val="A4C8E1"/>
              </a:solidFill>
            </a:ln>
          </c:spPr>
          <c:marker>
            <c:symbol val="none"/>
          </c:marker>
          <c:cat>
            <c:numRef>
              <c:f>'Point 35 - PM10'!$B$9:$B$111</c:f>
              <c:numCache>
                <c:formatCode>mmm\-yy</c:formatCode>
                <c:ptCount val="103"/>
                <c:pt idx="0">
                  <c:v>41760</c:v>
                </c:pt>
                <c:pt idx="1">
                  <c:v>41791</c:v>
                </c:pt>
                <c:pt idx="2">
                  <c:v>41821</c:v>
                </c:pt>
                <c:pt idx="3">
                  <c:v>41852</c:v>
                </c:pt>
                <c:pt idx="4">
                  <c:v>41883</c:v>
                </c:pt>
                <c:pt idx="5">
                  <c:v>41913</c:v>
                </c:pt>
                <c:pt idx="6">
                  <c:v>41944</c:v>
                </c:pt>
                <c:pt idx="7">
                  <c:v>41974</c:v>
                </c:pt>
                <c:pt idx="8">
                  <c:v>42005</c:v>
                </c:pt>
                <c:pt idx="9">
                  <c:v>42036</c:v>
                </c:pt>
                <c:pt idx="10">
                  <c:v>42064</c:v>
                </c:pt>
                <c:pt idx="11">
                  <c:v>42095</c:v>
                </c:pt>
                <c:pt idx="12">
                  <c:v>42125</c:v>
                </c:pt>
                <c:pt idx="13">
                  <c:v>42156</c:v>
                </c:pt>
                <c:pt idx="14">
                  <c:v>42186</c:v>
                </c:pt>
                <c:pt idx="15">
                  <c:v>42217</c:v>
                </c:pt>
                <c:pt idx="16">
                  <c:v>42248</c:v>
                </c:pt>
                <c:pt idx="17">
                  <c:v>42278</c:v>
                </c:pt>
                <c:pt idx="18">
                  <c:v>42309</c:v>
                </c:pt>
                <c:pt idx="19">
                  <c:v>42339</c:v>
                </c:pt>
                <c:pt idx="20">
                  <c:v>42370</c:v>
                </c:pt>
                <c:pt idx="21">
                  <c:v>42401</c:v>
                </c:pt>
                <c:pt idx="22">
                  <c:v>42430</c:v>
                </c:pt>
                <c:pt idx="23">
                  <c:v>42461</c:v>
                </c:pt>
                <c:pt idx="24">
                  <c:v>42491</c:v>
                </c:pt>
                <c:pt idx="25">
                  <c:v>42522</c:v>
                </c:pt>
                <c:pt idx="26">
                  <c:v>42552</c:v>
                </c:pt>
                <c:pt idx="27">
                  <c:v>42583</c:v>
                </c:pt>
                <c:pt idx="28">
                  <c:v>42614</c:v>
                </c:pt>
                <c:pt idx="29">
                  <c:v>42644</c:v>
                </c:pt>
                <c:pt idx="30">
                  <c:v>42675</c:v>
                </c:pt>
                <c:pt idx="31">
                  <c:v>42705</c:v>
                </c:pt>
                <c:pt idx="32">
                  <c:v>42736</c:v>
                </c:pt>
                <c:pt idx="33">
                  <c:v>42767</c:v>
                </c:pt>
                <c:pt idx="34">
                  <c:v>42795</c:v>
                </c:pt>
                <c:pt idx="35">
                  <c:v>42826</c:v>
                </c:pt>
                <c:pt idx="36">
                  <c:v>42856</c:v>
                </c:pt>
                <c:pt idx="37">
                  <c:v>42887</c:v>
                </c:pt>
                <c:pt idx="38">
                  <c:v>42917</c:v>
                </c:pt>
                <c:pt idx="39">
                  <c:v>42948</c:v>
                </c:pt>
                <c:pt idx="40">
                  <c:v>42979</c:v>
                </c:pt>
                <c:pt idx="41">
                  <c:v>43009</c:v>
                </c:pt>
                <c:pt idx="42">
                  <c:v>43040</c:v>
                </c:pt>
                <c:pt idx="43">
                  <c:v>43070</c:v>
                </c:pt>
                <c:pt idx="44">
                  <c:v>43101</c:v>
                </c:pt>
                <c:pt idx="45">
                  <c:v>43132</c:v>
                </c:pt>
                <c:pt idx="46">
                  <c:v>43160</c:v>
                </c:pt>
                <c:pt idx="47">
                  <c:v>43191</c:v>
                </c:pt>
                <c:pt idx="48">
                  <c:v>43221</c:v>
                </c:pt>
                <c:pt idx="49">
                  <c:v>43252</c:v>
                </c:pt>
                <c:pt idx="50">
                  <c:v>43282</c:v>
                </c:pt>
                <c:pt idx="51">
                  <c:v>43313</c:v>
                </c:pt>
                <c:pt idx="52">
                  <c:v>43344</c:v>
                </c:pt>
                <c:pt idx="53">
                  <c:v>43374</c:v>
                </c:pt>
                <c:pt idx="54">
                  <c:v>43405</c:v>
                </c:pt>
                <c:pt idx="55">
                  <c:v>43435</c:v>
                </c:pt>
                <c:pt idx="56">
                  <c:v>43466</c:v>
                </c:pt>
                <c:pt idx="57">
                  <c:v>43497</c:v>
                </c:pt>
                <c:pt idx="58">
                  <c:v>43525</c:v>
                </c:pt>
                <c:pt idx="59">
                  <c:v>43556</c:v>
                </c:pt>
                <c:pt idx="60">
                  <c:v>43586</c:v>
                </c:pt>
                <c:pt idx="61">
                  <c:v>43617</c:v>
                </c:pt>
                <c:pt idx="62">
                  <c:v>43647</c:v>
                </c:pt>
                <c:pt idx="63">
                  <c:v>43678</c:v>
                </c:pt>
                <c:pt idx="64">
                  <c:v>43709</c:v>
                </c:pt>
                <c:pt idx="65">
                  <c:v>43739</c:v>
                </c:pt>
                <c:pt idx="66">
                  <c:v>43770</c:v>
                </c:pt>
                <c:pt idx="67">
                  <c:v>43800</c:v>
                </c:pt>
                <c:pt idx="68">
                  <c:v>43831</c:v>
                </c:pt>
                <c:pt idx="69">
                  <c:v>43862</c:v>
                </c:pt>
                <c:pt idx="70">
                  <c:v>43891</c:v>
                </c:pt>
                <c:pt idx="71">
                  <c:v>43922</c:v>
                </c:pt>
                <c:pt idx="72">
                  <c:v>43952</c:v>
                </c:pt>
                <c:pt idx="73">
                  <c:v>43983</c:v>
                </c:pt>
                <c:pt idx="74">
                  <c:v>44013</c:v>
                </c:pt>
                <c:pt idx="75">
                  <c:v>44044</c:v>
                </c:pt>
                <c:pt idx="76">
                  <c:v>44075</c:v>
                </c:pt>
                <c:pt idx="77">
                  <c:v>44105</c:v>
                </c:pt>
                <c:pt idx="78">
                  <c:v>44136</c:v>
                </c:pt>
                <c:pt idx="79">
                  <c:v>44166</c:v>
                </c:pt>
                <c:pt idx="80">
                  <c:v>44197</c:v>
                </c:pt>
                <c:pt idx="81">
                  <c:v>44228</c:v>
                </c:pt>
                <c:pt idx="82">
                  <c:v>44256</c:v>
                </c:pt>
                <c:pt idx="83">
                  <c:v>44287</c:v>
                </c:pt>
                <c:pt idx="84">
                  <c:v>44317</c:v>
                </c:pt>
                <c:pt idx="85">
                  <c:v>44348</c:v>
                </c:pt>
                <c:pt idx="86">
                  <c:v>44378</c:v>
                </c:pt>
                <c:pt idx="87">
                  <c:v>44409</c:v>
                </c:pt>
                <c:pt idx="88">
                  <c:v>44440</c:v>
                </c:pt>
                <c:pt idx="89">
                  <c:v>44490</c:v>
                </c:pt>
                <c:pt idx="90">
                  <c:v>44521</c:v>
                </c:pt>
                <c:pt idx="91">
                  <c:v>44531</c:v>
                </c:pt>
                <c:pt idx="92">
                  <c:v>44562</c:v>
                </c:pt>
                <c:pt idx="93">
                  <c:v>44593</c:v>
                </c:pt>
                <c:pt idx="94">
                  <c:v>44621</c:v>
                </c:pt>
                <c:pt idx="95">
                  <c:v>44652</c:v>
                </c:pt>
                <c:pt idx="96">
                  <c:v>44682</c:v>
                </c:pt>
                <c:pt idx="97">
                  <c:v>44713</c:v>
                </c:pt>
                <c:pt idx="98">
                  <c:v>44743</c:v>
                </c:pt>
                <c:pt idx="99">
                  <c:v>44774</c:v>
                </c:pt>
                <c:pt idx="100">
                  <c:v>44805</c:v>
                </c:pt>
                <c:pt idx="101">
                  <c:v>44835</c:v>
                </c:pt>
                <c:pt idx="102">
                  <c:v>44866</c:v>
                </c:pt>
              </c:numCache>
            </c:numRef>
          </c:cat>
          <c:val>
            <c:numRef>
              <c:f>'Point 35 - PM10'!$E$9:$E$111</c:f>
              <c:numCache>
                <c:formatCode>General</c:formatCode>
                <c:ptCount val="103"/>
                <c:pt idx="0">
                  <c:v>25.5</c:v>
                </c:pt>
                <c:pt idx="1">
                  <c:v>17</c:v>
                </c:pt>
                <c:pt idx="2">
                  <c:v>17.100000000000001</c:v>
                </c:pt>
                <c:pt idx="3">
                  <c:v>14</c:v>
                </c:pt>
                <c:pt idx="4">
                  <c:v>18.5</c:v>
                </c:pt>
                <c:pt idx="5">
                  <c:v>24.1</c:v>
                </c:pt>
                <c:pt idx="6">
                  <c:v>23.3</c:v>
                </c:pt>
                <c:pt idx="7">
                  <c:v>21.3</c:v>
                </c:pt>
                <c:pt idx="8">
                  <c:v>19.3</c:v>
                </c:pt>
                <c:pt idx="9">
                  <c:v>18.600000000000001</c:v>
                </c:pt>
                <c:pt idx="10">
                  <c:v>24.9</c:v>
                </c:pt>
                <c:pt idx="11">
                  <c:v>18.5</c:v>
                </c:pt>
                <c:pt idx="12">
                  <c:v>19.7</c:v>
                </c:pt>
                <c:pt idx="13">
                  <c:v>22.9</c:v>
                </c:pt>
                <c:pt idx="14">
                  <c:v>15.9</c:v>
                </c:pt>
                <c:pt idx="15">
                  <c:v>19.5</c:v>
                </c:pt>
                <c:pt idx="16">
                  <c:v>17.3</c:v>
                </c:pt>
                <c:pt idx="17">
                  <c:v>23.07</c:v>
                </c:pt>
                <c:pt idx="18">
                  <c:v>17.39</c:v>
                </c:pt>
                <c:pt idx="19">
                  <c:v>16.89</c:v>
                </c:pt>
                <c:pt idx="20">
                  <c:v>24.74</c:v>
                </c:pt>
                <c:pt idx="21">
                  <c:v>0</c:v>
                </c:pt>
                <c:pt idx="22">
                  <c:v>0</c:v>
                </c:pt>
                <c:pt idx="23">
                  <c:v>22.65</c:v>
                </c:pt>
                <c:pt idx="24">
                  <c:v>16.23</c:v>
                </c:pt>
                <c:pt idx="25">
                  <c:v>14.7</c:v>
                </c:pt>
                <c:pt idx="26">
                  <c:v>17.09</c:v>
                </c:pt>
                <c:pt idx="27">
                  <c:v>18.829999999999998</c:v>
                </c:pt>
                <c:pt idx="28">
                  <c:v>12.88</c:v>
                </c:pt>
                <c:pt idx="29">
                  <c:v>11.21</c:v>
                </c:pt>
                <c:pt idx="30">
                  <c:v>14</c:v>
                </c:pt>
                <c:pt idx="31">
                  <c:v>16.71</c:v>
                </c:pt>
                <c:pt idx="32">
                  <c:v>16.309999999999999</c:v>
                </c:pt>
                <c:pt idx="33">
                  <c:v>15.73</c:v>
                </c:pt>
                <c:pt idx="34" formatCode="0.00">
                  <c:v>14.449429571554893</c:v>
                </c:pt>
                <c:pt idx="35" formatCode="0.00">
                  <c:v>12.667375465742689</c:v>
                </c:pt>
                <c:pt idx="36" formatCode="0.00">
                  <c:v>14.78</c:v>
                </c:pt>
                <c:pt idx="37" formatCode="0.00">
                  <c:v>11.69</c:v>
                </c:pt>
                <c:pt idx="38" formatCode="0.00">
                  <c:v>7.14</c:v>
                </c:pt>
                <c:pt idx="39" formatCode="0.00">
                  <c:v>10.72</c:v>
                </c:pt>
                <c:pt idx="40" formatCode="0.00">
                  <c:v>13.31</c:v>
                </c:pt>
                <c:pt idx="41" formatCode="0.00">
                  <c:v>14.49</c:v>
                </c:pt>
                <c:pt idx="42" formatCode="0.00">
                  <c:v>8.41</c:v>
                </c:pt>
                <c:pt idx="43" formatCode="0.00">
                  <c:v>15.52</c:v>
                </c:pt>
                <c:pt idx="44" formatCode="0.00">
                  <c:v>18.71</c:v>
                </c:pt>
                <c:pt idx="45" formatCode="0.00">
                  <c:v>11.9</c:v>
                </c:pt>
                <c:pt idx="46" formatCode="0.00">
                  <c:v>15.47</c:v>
                </c:pt>
                <c:pt idx="47" formatCode="0.00">
                  <c:v>23.74</c:v>
                </c:pt>
                <c:pt idx="48" formatCode="0.00">
                  <c:v>19.489999999999998</c:v>
                </c:pt>
                <c:pt idx="49" formatCode="0.00">
                  <c:v>11.257919872433726</c:v>
                </c:pt>
                <c:pt idx="50" formatCode="0.00">
                  <c:v>13.930807276773924</c:v>
                </c:pt>
                <c:pt idx="51" formatCode="0.00">
                  <c:v>12.76</c:v>
                </c:pt>
                <c:pt idx="52" formatCode="0.00">
                  <c:v>13.91</c:v>
                </c:pt>
                <c:pt idx="53" formatCode="0.00">
                  <c:v>12.01</c:v>
                </c:pt>
                <c:pt idx="54">
                  <c:v>0</c:v>
                </c:pt>
                <c:pt idx="55">
                  <c:v>0</c:v>
                </c:pt>
                <c:pt idx="56">
                  <c:v>25.67</c:v>
                </c:pt>
                <c:pt idx="57">
                  <c:v>13.73</c:v>
                </c:pt>
                <c:pt idx="58">
                  <c:v>15.22</c:v>
                </c:pt>
                <c:pt idx="59">
                  <c:v>15.26</c:v>
                </c:pt>
                <c:pt idx="60">
                  <c:v>20.03</c:v>
                </c:pt>
                <c:pt idx="61">
                  <c:v>11.55</c:v>
                </c:pt>
                <c:pt idx="62">
                  <c:v>11.87</c:v>
                </c:pt>
                <c:pt idx="63">
                  <c:v>11.3</c:v>
                </c:pt>
                <c:pt idx="64">
                  <c:v>11.28</c:v>
                </c:pt>
                <c:pt idx="65">
                  <c:v>0</c:v>
                </c:pt>
                <c:pt idx="66">
                  <c:v>60.8</c:v>
                </c:pt>
                <c:pt idx="67">
                  <c:v>119.05</c:v>
                </c:pt>
                <c:pt idx="68">
                  <c:v>85.32</c:v>
                </c:pt>
                <c:pt idx="69">
                  <c:v>17.579999999999998</c:v>
                </c:pt>
                <c:pt idx="70">
                  <c:v>11.62</c:v>
                </c:pt>
                <c:pt idx="71">
                  <c:v>12.71</c:v>
                </c:pt>
                <c:pt idx="72">
                  <c:v>8.4499999999999993</c:v>
                </c:pt>
                <c:pt idx="73">
                  <c:v>9.51</c:v>
                </c:pt>
                <c:pt idx="74">
                  <c:v>9.18</c:v>
                </c:pt>
                <c:pt idx="75">
                  <c:v>12.9</c:v>
                </c:pt>
                <c:pt idx="76">
                  <c:v>14.49</c:v>
                </c:pt>
                <c:pt idx="77">
                  <c:v>0</c:v>
                </c:pt>
                <c:pt idx="78">
                  <c:v>0</c:v>
                </c:pt>
                <c:pt idx="79">
                  <c:v>14.57</c:v>
                </c:pt>
                <c:pt idx="80">
                  <c:v>13.36</c:v>
                </c:pt>
                <c:pt idx="81">
                  <c:v>14.2</c:v>
                </c:pt>
                <c:pt idx="82">
                  <c:v>9.31</c:v>
                </c:pt>
                <c:pt idx="83">
                  <c:v>18.78</c:v>
                </c:pt>
                <c:pt idx="84">
                  <c:v>10.5</c:v>
                </c:pt>
                <c:pt idx="85">
                  <c:v>7.44</c:v>
                </c:pt>
                <c:pt idx="86">
                  <c:v>10.130000000000001</c:v>
                </c:pt>
                <c:pt idx="87">
                  <c:v>13.42</c:v>
                </c:pt>
                <c:pt idx="88">
                  <c:v>14.79</c:v>
                </c:pt>
                <c:pt idx="89">
                  <c:v>13.29</c:v>
                </c:pt>
                <c:pt idx="90">
                  <c:v>14.21</c:v>
                </c:pt>
                <c:pt idx="91">
                  <c:v>15.15</c:v>
                </c:pt>
                <c:pt idx="92">
                  <c:v>13.61</c:v>
                </c:pt>
                <c:pt idx="93">
                  <c:v>10.62</c:v>
                </c:pt>
                <c:pt idx="94">
                  <c:v>3.67</c:v>
                </c:pt>
                <c:pt idx="95">
                  <c:v>2</c:v>
                </c:pt>
                <c:pt idx="96">
                  <c:v>9.69</c:v>
                </c:pt>
                <c:pt idx="97">
                  <c:v>11.4</c:v>
                </c:pt>
                <c:pt idx="98">
                  <c:v>8.4700000000000006</c:v>
                </c:pt>
                <c:pt idx="99">
                  <c:v>9.85</c:v>
                </c:pt>
                <c:pt idx="100">
                  <c:v>9.75</c:v>
                </c:pt>
                <c:pt idx="101">
                  <c:v>11.61</c:v>
                </c:pt>
                <c:pt idx="102">
                  <c:v>12.23</c:v>
                </c:pt>
              </c:numCache>
            </c:numRef>
          </c:val>
          <c:smooth val="0"/>
          <c:extLst>
            <c:ext xmlns:c16="http://schemas.microsoft.com/office/drawing/2014/chart" uri="{C3380CC4-5D6E-409C-BE32-E72D297353CC}">
              <c16:uniqueId val="{00000001-8318-438B-90AC-044D4B56FB5F}"/>
            </c:ext>
          </c:extLst>
        </c:ser>
        <c:ser>
          <c:idx val="2"/>
          <c:order val="2"/>
          <c:tx>
            <c:strRef>
              <c:f>'Point 35 - PM10'!$G$8</c:f>
              <c:strCache>
                <c:ptCount val="1"/>
                <c:pt idx="0">
                  <c:v>Short Term 24hr Average 80% trigger
ug/m3</c:v>
                </c:pt>
              </c:strCache>
            </c:strRef>
          </c:tx>
          <c:spPr>
            <a:ln>
              <a:solidFill>
                <a:srgbClr val="86647A"/>
              </a:solidFill>
            </a:ln>
          </c:spPr>
          <c:marker>
            <c:symbol val="none"/>
          </c:marker>
          <c:cat>
            <c:numRef>
              <c:f>'Point 35 - PM10'!$B$9:$B$111</c:f>
              <c:numCache>
                <c:formatCode>mmm\-yy</c:formatCode>
                <c:ptCount val="103"/>
                <c:pt idx="0">
                  <c:v>41760</c:v>
                </c:pt>
                <c:pt idx="1">
                  <c:v>41791</c:v>
                </c:pt>
                <c:pt idx="2">
                  <c:v>41821</c:v>
                </c:pt>
                <c:pt idx="3">
                  <c:v>41852</c:v>
                </c:pt>
                <c:pt idx="4">
                  <c:v>41883</c:v>
                </c:pt>
                <c:pt idx="5">
                  <c:v>41913</c:v>
                </c:pt>
                <c:pt idx="6">
                  <c:v>41944</c:v>
                </c:pt>
                <c:pt idx="7">
                  <c:v>41974</c:v>
                </c:pt>
                <c:pt idx="8">
                  <c:v>42005</c:v>
                </c:pt>
                <c:pt idx="9">
                  <c:v>42036</c:v>
                </c:pt>
                <c:pt idx="10">
                  <c:v>42064</c:v>
                </c:pt>
                <c:pt idx="11">
                  <c:v>42095</c:v>
                </c:pt>
                <c:pt idx="12">
                  <c:v>42125</c:v>
                </c:pt>
                <c:pt idx="13">
                  <c:v>42156</c:v>
                </c:pt>
                <c:pt idx="14">
                  <c:v>42186</c:v>
                </c:pt>
                <c:pt idx="15">
                  <c:v>42217</c:v>
                </c:pt>
                <c:pt idx="16">
                  <c:v>42248</c:v>
                </c:pt>
                <c:pt idx="17">
                  <c:v>42278</c:v>
                </c:pt>
                <c:pt idx="18">
                  <c:v>42309</c:v>
                </c:pt>
                <c:pt idx="19">
                  <c:v>42339</c:v>
                </c:pt>
                <c:pt idx="20">
                  <c:v>42370</c:v>
                </c:pt>
                <c:pt idx="21">
                  <c:v>42401</c:v>
                </c:pt>
                <c:pt idx="22">
                  <c:v>42430</c:v>
                </c:pt>
                <c:pt idx="23">
                  <c:v>42461</c:v>
                </c:pt>
                <c:pt idx="24">
                  <c:v>42491</c:v>
                </c:pt>
                <c:pt idx="25">
                  <c:v>42522</c:v>
                </c:pt>
                <c:pt idx="26">
                  <c:v>42552</c:v>
                </c:pt>
                <c:pt idx="27">
                  <c:v>42583</c:v>
                </c:pt>
                <c:pt idx="28">
                  <c:v>42614</c:v>
                </c:pt>
                <c:pt idx="29">
                  <c:v>42644</c:v>
                </c:pt>
                <c:pt idx="30">
                  <c:v>42675</c:v>
                </c:pt>
                <c:pt idx="31">
                  <c:v>42705</c:v>
                </c:pt>
                <c:pt idx="32">
                  <c:v>42736</c:v>
                </c:pt>
                <c:pt idx="33">
                  <c:v>42767</c:v>
                </c:pt>
                <c:pt idx="34">
                  <c:v>42795</c:v>
                </c:pt>
                <c:pt idx="35">
                  <c:v>42826</c:v>
                </c:pt>
                <c:pt idx="36">
                  <c:v>42856</c:v>
                </c:pt>
                <c:pt idx="37">
                  <c:v>42887</c:v>
                </c:pt>
                <c:pt idx="38">
                  <c:v>42917</c:v>
                </c:pt>
                <c:pt idx="39">
                  <c:v>42948</c:v>
                </c:pt>
                <c:pt idx="40">
                  <c:v>42979</c:v>
                </c:pt>
                <c:pt idx="41">
                  <c:v>43009</c:v>
                </c:pt>
                <c:pt idx="42">
                  <c:v>43040</c:v>
                </c:pt>
                <c:pt idx="43">
                  <c:v>43070</c:v>
                </c:pt>
                <c:pt idx="44">
                  <c:v>43101</c:v>
                </c:pt>
                <c:pt idx="45">
                  <c:v>43132</c:v>
                </c:pt>
                <c:pt idx="46">
                  <c:v>43160</c:v>
                </c:pt>
                <c:pt idx="47">
                  <c:v>43191</c:v>
                </c:pt>
                <c:pt idx="48">
                  <c:v>43221</c:v>
                </c:pt>
                <c:pt idx="49">
                  <c:v>43252</c:v>
                </c:pt>
                <c:pt idx="50">
                  <c:v>43282</c:v>
                </c:pt>
                <c:pt idx="51">
                  <c:v>43313</c:v>
                </c:pt>
                <c:pt idx="52">
                  <c:v>43344</c:v>
                </c:pt>
                <c:pt idx="53">
                  <c:v>43374</c:v>
                </c:pt>
                <c:pt idx="54">
                  <c:v>43405</c:v>
                </c:pt>
                <c:pt idx="55">
                  <c:v>43435</c:v>
                </c:pt>
                <c:pt idx="56">
                  <c:v>43466</c:v>
                </c:pt>
                <c:pt idx="57">
                  <c:v>43497</c:v>
                </c:pt>
                <c:pt idx="58">
                  <c:v>43525</c:v>
                </c:pt>
                <c:pt idx="59">
                  <c:v>43556</c:v>
                </c:pt>
                <c:pt idx="60">
                  <c:v>43586</c:v>
                </c:pt>
                <c:pt idx="61">
                  <c:v>43617</c:v>
                </c:pt>
                <c:pt idx="62">
                  <c:v>43647</c:v>
                </c:pt>
                <c:pt idx="63">
                  <c:v>43678</c:v>
                </c:pt>
                <c:pt idx="64">
                  <c:v>43709</c:v>
                </c:pt>
                <c:pt idx="65">
                  <c:v>43739</c:v>
                </c:pt>
                <c:pt idx="66">
                  <c:v>43770</c:v>
                </c:pt>
                <c:pt idx="67">
                  <c:v>43800</c:v>
                </c:pt>
                <c:pt idx="68">
                  <c:v>43831</c:v>
                </c:pt>
                <c:pt idx="69">
                  <c:v>43862</c:v>
                </c:pt>
                <c:pt idx="70">
                  <c:v>43891</c:v>
                </c:pt>
                <c:pt idx="71">
                  <c:v>43922</c:v>
                </c:pt>
                <c:pt idx="72">
                  <c:v>43952</c:v>
                </c:pt>
                <c:pt idx="73">
                  <c:v>43983</c:v>
                </c:pt>
                <c:pt idx="74">
                  <c:v>44013</c:v>
                </c:pt>
                <c:pt idx="75">
                  <c:v>44044</c:v>
                </c:pt>
                <c:pt idx="76">
                  <c:v>44075</c:v>
                </c:pt>
                <c:pt idx="77">
                  <c:v>44105</c:v>
                </c:pt>
                <c:pt idx="78">
                  <c:v>44136</c:v>
                </c:pt>
                <c:pt idx="79">
                  <c:v>44166</c:v>
                </c:pt>
                <c:pt idx="80">
                  <c:v>44197</c:v>
                </c:pt>
                <c:pt idx="81">
                  <c:v>44228</c:v>
                </c:pt>
                <c:pt idx="82">
                  <c:v>44256</c:v>
                </c:pt>
                <c:pt idx="83">
                  <c:v>44287</c:v>
                </c:pt>
                <c:pt idx="84">
                  <c:v>44317</c:v>
                </c:pt>
                <c:pt idx="85">
                  <c:v>44348</c:v>
                </c:pt>
                <c:pt idx="86">
                  <c:v>44378</c:v>
                </c:pt>
                <c:pt idx="87">
                  <c:v>44409</c:v>
                </c:pt>
                <c:pt idx="88">
                  <c:v>44440</c:v>
                </c:pt>
                <c:pt idx="89">
                  <c:v>44490</c:v>
                </c:pt>
                <c:pt idx="90">
                  <c:v>44521</c:v>
                </c:pt>
                <c:pt idx="91">
                  <c:v>44531</c:v>
                </c:pt>
                <c:pt idx="92">
                  <c:v>44562</c:v>
                </c:pt>
                <c:pt idx="93">
                  <c:v>44593</c:v>
                </c:pt>
                <c:pt idx="94">
                  <c:v>44621</c:v>
                </c:pt>
                <c:pt idx="95">
                  <c:v>44652</c:v>
                </c:pt>
                <c:pt idx="96">
                  <c:v>44682</c:v>
                </c:pt>
                <c:pt idx="97">
                  <c:v>44713</c:v>
                </c:pt>
                <c:pt idx="98">
                  <c:v>44743</c:v>
                </c:pt>
                <c:pt idx="99">
                  <c:v>44774</c:v>
                </c:pt>
                <c:pt idx="100">
                  <c:v>44805</c:v>
                </c:pt>
                <c:pt idx="101">
                  <c:v>44835</c:v>
                </c:pt>
                <c:pt idx="102">
                  <c:v>44866</c:v>
                </c:pt>
              </c:numCache>
            </c:numRef>
          </c:cat>
          <c:val>
            <c:numRef>
              <c:f>'Point 35 - PM10'!$G$9:$G$111</c:f>
              <c:numCache>
                <c:formatCode>General</c:formatCode>
                <c:ptCount val="103"/>
                <c:pt idx="0">
                  <c:v>40</c:v>
                </c:pt>
                <c:pt idx="1">
                  <c:v>40</c:v>
                </c:pt>
                <c:pt idx="2">
                  <c:v>40</c:v>
                </c:pt>
                <c:pt idx="3">
                  <c:v>40</c:v>
                </c:pt>
                <c:pt idx="4">
                  <c:v>40</c:v>
                </c:pt>
                <c:pt idx="5">
                  <c:v>40</c:v>
                </c:pt>
                <c:pt idx="6">
                  <c:v>40</c:v>
                </c:pt>
                <c:pt idx="7">
                  <c:v>40</c:v>
                </c:pt>
                <c:pt idx="8">
                  <c:v>40</c:v>
                </c:pt>
                <c:pt idx="9">
                  <c:v>40</c:v>
                </c:pt>
                <c:pt idx="10">
                  <c:v>40</c:v>
                </c:pt>
                <c:pt idx="11">
                  <c:v>40</c:v>
                </c:pt>
                <c:pt idx="12">
                  <c:v>40</c:v>
                </c:pt>
                <c:pt idx="13">
                  <c:v>40</c:v>
                </c:pt>
                <c:pt idx="14">
                  <c:v>40</c:v>
                </c:pt>
                <c:pt idx="15">
                  <c:v>40</c:v>
                </c:pt>
                <c:pt idx="16">
                  <c:v>40</c:v>
                </c:pt>
                <c:pt idx="17">
                  <c:v>40</c:v>
                </c:pt>
                <c:pt idx="18">
                  <c:v>40</c:v>
                </c:pt>
                <c:pt idx="19">
                  <c:v>40</c:v>
                </c:pt>
                <c:pt idx="20">
                  <c:v>40</c:v>
                </c:pt>
                <c:pt idx="21">
                  <c:v>40</c:v>
                </c:pt>
                <c:pt idx="22">
                  <c:v>40</c:v>
                </c:pt>
                <c:pt idx="23">
                  <c:v>40</c:v>
                </c:pt>
                <c:pt idx="24">
                  <c:v>40</c:v>
                </c:pt>
                <c:pt idx="25">
                  <c:v>40</c:v>
                </c:pt>
                <c:pt idx="26">
                  <c:v>40</c:v>
                </c:pt>
                <c:pt idx="27">
                  <c:v>40</c:v>
                </c:pt>
                <c:pt idx="28">
                  <c:v>40</c:v>
                </c:pt>
                <c:pt idx="29">
                  <c:v>40</c:v>
                </c:pt>
                <c:pt idx="30">
                  <c:v>40</c:v>
                </c:pt>
                <c:pt idx="31">
                  <c:v>40</c:v>
                </c:pt>
                <c:pt idx="32">
                  <c:v>40</c:v>
                </c:pt>
                <c:pt idx="33">
                  <c:v>40</c:v>
                </c:pt>
                <c:pt idx="34">
                  <c:v>40</c:v>
                </c:pt>
                <c:pt idx="35">
                  <c:v>40</c:v>
                </c:pt>
                <c:pt idx="36">
                  <c:v>40</c:v>
                </c:pt>
                <c:pt idx="37">
                  <c:v>40</c:v>
                </c:pt>
                <c:pt idx="38">
                  <c:v>40</c:v>
                </c:pt>
                <c:pt idx="39">
                  <c:v>40</c:v>
                </c:pt>
                <c:pt idx="40">
                  <c:v>40</c:v>
                </c:pt>
                <c:pt idx="41">
                  <c:v>40</c:v>
                </c:pt>
                <c:pt idx="42">
                  <c:v>40</c:v>
                </c:pt>
                <c:pt idx="43">
                  <c:v>40</c:v>
                </c:pt>
                <c:pt idx="44">
                  <c:v>40</c:v>
                </c:pt>
                <c:pt idx="45">
                  <c:v>40</c:v>
                </c:pt>
                <c:pt idx="46">
                  <c:v>40</c:v>
                </c:pt>
                <c:pt idx="47">
                  <c:v>40</c:v>
                </c:pt>
                <c:pt idx="48">
                  <c:v>40</c:v>
                </c:pt>
                <c:pt idx="49">
                  <c:v>40</c:v>
                </c:pt>
                <c:pt idx="50">
                  <c:v>40</c:v>
                </c:pt>
                <c:pt idx="51">
                  <c:v>40</c:v>
                </c:pt>
                <c:pt idx="52">
                  <c:v>40</c:v>
                </c:pt>
                <c:pt idx="53">
                  <c:v>40</c:v>
                </c:pt>
                <c:pt idx="54">
                  <c:v>40</c:v>
                </c:pt>
                <c:pt idx="55">
                  <c:v>40</c:v>
                </c:pt>
                <c:pt idx="56">
                  <c:v>40</c:v>
                </c:pt>
                <c:pt idx="57">
                  <c:v>40</c:v>
                </c:pt>
                <c:pt idx="58">
                  <c:v>40</c:v>
                </c:pt>
                <c:pt idx="59">
                  <c:v>40</c:v>
                </c:pt>
                <c:pt idx="60">
                  <c:v>40</c:v>
                </c:pt>
                <c:pt idx="61">
                  <c:v>40</c:v>
                </c:pt>
                <c:pt idx="62">
                  <c:v>40</c:v>
                </c:pt>
                <c:pt idx="63">
                  <c:v>40</c:v>
                </c:pt>
                <c:pt idx="64">
                  <c:v>40</c:v>
                </c:pt>
                <c:pt idx="65">
                  <c:v>0</c:v>
                </c:pt>
                <c:pt idx="66">
                  <c:v>40</c:v>
                </c:pt>
                <c:pt idx="67">
                  <c:v>40</c:v>
                </c:pt>
                <c:pt idx="68">
                  <c:v>40</c:v>
                </c:pt>
                <c:pt idx="69">
                  <c:v>40</c:v>
                </c:pt>
                <c:pt idx="70">
                  <c:v>40</c:v>
                </c:pt>
                <c:pt idx="71">
                  <c:v>40</c:v>
                </c:pt>
                <c:pt idx="72">
                  <c:v>40</c:v>
                </c:pt>
                <c:pt idx="73">
                  <c:v>40</c:v>
                </c:pt>
                <c:pt idx="74">
                  <c:v>40</c:v>
                </c:pt>
                <c:pt idx="75">
                  <c:v>40</c:v>
                </c:pt>
                <c:pt idx="76">
                  <c:v>40</c:v>
                </c:pt>
                <c:pt idx="77">
                  <c:v>40</c:v>
                </c:pt>
                <c:pt idx="78">
                  <c:v>40</c:v>
                </c:pt>
                <c:pt idx="79">
                  <c:v>40</c:v>
                </c:pt>
                <c:pt idx="80">
                  <c:v>40</c:v>
                </c:pt>
                <c:pt idx="81">
                  <c:v>40</c:v>
                </c:pt>
                <c:pt idx="82">
                  <c:v>40</c:v>
                </c:pt>
                <c:pt idx="83">
                  <c:v>40</c:v>
                </c:pt>
                <c:pt idx="84">
                  <c:v>40</c:v>
                </c:pt>
                <c:pt idx="85">
                  <c:v>40</c:v>
                </c:pt>
                <c:pt idx="86">
                  <c:v>40</c:v>
                </c:pt>
                <c:pt idx="87">
                  <c:v>40</c:v>
                </c:pt>
                <c:pt idx="88">
                  <c:v>40</c:v>
                </c:pt>
                <c:pt idx="89">
                  <c:v>40</c:v>
                </c:pt>
                <c:pt idx="90">
                  <c:v>40</c:v>
                </c:pt>
                <c:pt idx="91">
                  <c:v>40</c:v>
                </c:pt>
                <c:pt idx="92">
                  <c:v>40</c:v>
                </c:pt>
                <c:pt idx="93">
                  <c:v>40</c:v>
                </c:pt>
                <c:pt idx="94">
                  <c:v>40</c:v>
                </c:pt>
                <c:pt idx="95">
                  <c:v>40</c:v>
                </c:pt>
                <c:pt idx="96">
                  <c:v>40</c:v>
                </c:pt>
                <c:pt idx="97">
                  <c:v>40</c:v>
                </c:pt>
                <c:pt idx="98">
                  <c:v>40</c:v>
                </c:pt>
                <c:pt idx="99">
                  <c:v>40</c:v>
                </c:pt>
                <c:pt idx="100">
                  <c:v>40</c:v>
                </c:pt>
                <c:pt idx="101">
                  <c:v>40</c:v>
                </c:pt>
                <c:pt idx="102">
                  <c:v>40</c:v>
                </c:pt>
              </c:numCache>
            </c:numRef>
          </c:val>
          <c:smooth val="0"/>
          <c:extLst>
            <c:ext xmlns:c16="http://schemas.microsoft.com/office/drawing/2014/chart" uri="{C3380CC4-5D6E-409C-BE32-E72D297353CC}">
              <c16:uniqueId val="{00000002-8318-438B-90AC-044D4B56FB5F}"/>
            </c:ext>
          </c:extLst>
        </c:ser>
        <c:dLbls>
          <c:showLegendKey val="0"/>
          <c:showVal val="0"/>
          <c:showCatName val="0"/>
          <c:showSerName val="0"/>
          <c:showPercent val="0"/>
          <c:showBubbleSize val="0"/>
        </c:dLbls>
        <c:marker val="1"/>
        <c:smooth val="0"/>
        <c:axId val="920999056"/>
        <c:axId val="1"/>
      </c:lineChart>
      <c:catAx>
        <c:axId val="92099905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0999056"/>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Oil &amp; Grease</a:t>
            </a:r>
          </a:p>
        </c:rich>
      </c:tx>
      <c:layout>
        <c:manualLayout>
          <c:xMode val="edge"/>
          <c:yMode val="edge"/>
          <c:x val="1.4344686204165307E-2"/>
          <c:y val="2.0240364691255699E-2"/>
        </c:manualLayout>
      </c:layout>
      <c:overlay val="0"/>
    </c:title>
    <c:autoTitleDeleted val="0"/>
    <c:plotArea>
      <c:layout/>
      <c:barChart>
        <c:barDir val="col"/>
        <c:grouping val="clustered"/>
        <c:varyColors val="0"/>
        <c:ser>
          <c:idx val="0"/>
          <c:order val="0"/>
          <c:tx>
            <c:strRef>
              <c:f>'Water Quality Pt 10'!$AS$11</c:f>
              <c:strCache>
                <c:ptCount val="1"/>
                <c:pt idx="0">
                  <c:v>O&amp;G
Oil &amp; Grease
(mg/L)</c:v>
                </c:pt>
              </c:strCache>
            </c:strRef>
          </c:tx>
          <c:spPr>
            <a:solidFill>
              <a:schemeClr val="tx1"/>
            </a:solidFill>
          </c:spPr>
          <c:invertIfNegative val="0"/>
          <c:cat>
            <c:numRef>
              <c:f>'Water Quality Pt 10'!$B$12:$B$166</c:f>
              <c:numCache>
                <c:formatCode>m/d/yyyy</c:formatCode>
                <c:ptCount val="155"/>
                <c:pt idx="0">
                  <c:v>41101</c:v>
                </c:pt>
                <c:pt idx="1">
                  <c:v>41130</c:v>
                </c:pt>
                <c:pt idx="2">
                  <c:v>41158</c:v>
                </c:pt>
                <c:pt idx="3">
                  <c:v>41186</c:v>
                </c:pt>
                <c:pt idx="4">
                  <c:v>41214</c:v>
                </c:pt>
                <c:pt idx="5">
                  <c:v>41249</c:v>
                </c:pt>
                <c:pt idx="6">
                  <c:v>41284</c:v>
                </c:pt>
                <c:pt idx="7">
                  <c:v>41312</c:v>
                </c:pt>
                <c:pt idx="8">
                  <c:v>41340</c:v>
                </c:pt>
                <c:pt idx="9">
                  <c:v>41368</c:v>
                </c:pt>
                <c:pt idx="10">
                  <c:v>41396</c:v>
                </c:pt>
                <c:pt idx="11">
                  <c:v>41403</c:v>
                </c:pt>
                <c:pt idx="12">
                  <c:v>41410</c:v>
                </c:pt>
                <c:pt idx="13">
                  <c:v>41417</c:v>
                </c:pt>
                <c:pt idx="14">
                  <c:v>41424</c:v>
                </c:pt>
                <c:pt idx="15">
                  <c:v>41431</c:v>
                </c:pt>
                <c:pt idx="16">
                  <c:v>41438</c:v>
                </c:pt>
                <c:pt idx="17">
                  <c:v>41445</c:v>
                </c:pt>
                <c:pt idx="18">
                  <c:v>41452</c:v>
                </c:pt>
                <c:pt idx="19">
                  <c:v>41459</c:v>
                </c:pt>
                <c:pt idx="20">
                  <c:v>41466</c:v>
                </c:pt>
                <c:pt idx="21">
                  <c:v>41473</c:v>
                </c:pt>
                <c:pt idx="22">
                  <c:v>41480</c:v>
                </c:pt>
                <c:pt idx="23">
                  <c:v>41487</c:v>
                </c:pt>
                <c:pt idx="24">
                  <c:v>41494</c:v>
                </c:pt>
                <c:pt idx="25">
                  <c:v>41501</c:v>
                </c:pt>
                <c:pt idx="26">
                  <c:v>41508</c:v>
                </c:pt>
                <c:pt idx="27">
                  <c:v>41515</c:v>
                </c:pt>
                <c:pt idx="28">
                  <c:v>41522</c:v>
                </c:pt>
                <c:pt idx="29">
                  <c:v>41529</c:v>
                </c:pt>
                <c:pt idx="30">
                  <c:v>41536</c:v>
                </c:pt>
                <c:pt idx="31">
                  <c:v>41543</c:v>
                </c:pt>
                <c:pt idx="32">
                  <c:v>41550</c:v>
                </c:pt>
                <c:pt idx="33">
                  <c:v>41557</c:v>
                </c:pt>
                <c:pt idx="34">
                  <c:v>41564</c:v>
                </c:pt>
                <c:pt idx="35">
                  <c:v>41571</c:v>
                </c:pt>
                <c:pt idx="36">
                  <c:v>41578</c:v>
                </c:pt>
                <c:pt idx="37">
                  <c:v>41585</c:v>
                </c:pt>
                <c:pt idx="38">
                  <c:v>41592</c:v>
                </c:pt>
                <c:pt idx="39">
                  <c:v>41599</c:v>
                </c:pt>
                <c:pt idx="40">
                  <c:v>41606</c:v>
                </c:pt>
                <c:pt idx="41">
                  <c:v>41613</c:v>
                </c:pt>
                <c:pt idx="42">
                  <c:v>41620</c:v>
                </c:pt>
                <c:pt idx="43">
                  <c:v>41627</c:v>
                </c:pt>
                <c:pt idx="44">
                  <c:v>41635</c:v>
                </c:pt>
                <c:pt idx="45">
                  <c:v>41641</c:v>
                </c:pt>
                <c:pt idx="46">
                  <c:v>41646</c:v>
                </c:pt>
                <c:pt idx="47">
                  <c:v>41655</c:v>
                </c:pt>
                <c:pt idx="48">
                  <c:v>41662</c:v>
                </c:pt>
                <c:pt idx="49">
                  <c:v>41669</c:v>
                </c:pt>
                <c:pt idx="50">
                  <c:v>41676</c:v>
                </c:pt>
                <c:pt idx="51">
                  <c:v>41683</c:v>
                </c:pt>
                <c:pt idx="52">
                  <c:v>41690</c:v>
                </c:pt>
                <c:pt idx="53">
                  <c:v>41697</c:v>
                </c:pt>
                <c:pt idx="54">
                  <c:v>41704</c:v>
                </c:pt>
                <c:pt idx="55">
                  <c:v>41711</c:v>
                </c:pt>
                <c:pt idx="56">
                  <c:v>41718</c:v>
                </c:pt>
                <c:pt idx="57">
                  <c:v>41725</c:v>
                </c:pt>
                <c:pt idx="58">
                  <c:v>41732</c:v>
                </c:pt>
                <c:pt idx="59">
                  <c:v>41739</c:v>
                </c:pt>
                <c:pt idx="60">
                  <c:v>41746</c:v>
                </c:pt>
                <c:pt idx="61">
                  <c:v>41753</c:v>
                </c:pt>
                <c:pt idx="62">
                  <c:v>41760</c:v>
                </c:pt>
                <c:pt idx="63">
                  <c:v>41767</c:v>
                </c:pt>
                <c:pt idx="64">
                  <c:v>41774</c:v>
                </c:pt>
                <c:pt idx="65">
                  <c:v>41781</c:v>
                </c:pt>
                <c:pt idx="66">
                  <c:v>41788</c:v>
                </c:pt>
                <c:pt idx="67">
                  <c:v>41795</c:v>
                </c:pt>
                <c:pt idx="68">
                  <c:v>41802</c:v>
                </c:pt>
                <c:pt idx="69">
                  <c:v>41809</c:v>
                </c:pt>
                <c:pt idx="70">
                  <c:v>41816</c:v>
                </c:pt>
                <c:pt idx="71">
                  <c:v>41822</c:v>
                </c:pt>
                <c:pt idx="72">
                  <c:v>41829</c:v>
                </c:pt>
                <c:pt idx="73">
                  <c:v>41836</c:v>
                </c:pt>
                <c:pt idx="74">
                  <c:v>41843</c:v>
                </c:pt>
                <c:pt idx="75">
                  <c:v>41850</c:v>
                </c:pt>
                <c:pt idx="76">
                  <c:v>41857</c:v>
                </c:pt>
                <c:pt idx="77">
                  <c:v>41864</c:v>
                </c:pt>
                <c:pt idx="78">
                  <c:v>41871</c:v>
                </c:pt>
                <c:pt idx="79">
                  <c:v>41878</c:v>
                </c:pt>
                <c:pt idx="80">
                  <c:v>41885</c:v>
                </c:pt>
                <c:pt idx="81">
                  <c:v>41892</c:v>
                </c:pt>
                <c:pt idx="82">
                  <c:v>41899</c:v>
                </c:pt>
                <c:pt idx="83">
                  <c:v>41906</c:v>
                </c:pt>
                <c:pt idx="84">
                  <c:v>41914</c:v>
                </c:pt>
                <c:pt idx="85">
                  <c:v>41920</c:v>
                </c:pt>
                <c:pt idx="86">
                  <c:v>41927</c:v>
                </c:pt>
                <c:pt idx="87">
                  <c:v>41934</c:v>
                </c:pt>
                <c:pt idx="88">
                  <c:v>41941</c:v>
                </c:pt>
                <c:pt idx="89">
                  <c:v>41948</c:v>
                </c:pt>
                <c:pt idx="90">
                  <c:v>41975</c:v>
                </c:pt>
                <c:pt idx="91">
                  <c:v>42011</c:v>
                </c:pt>
                <c:pt idx="92">
                  <c:v>42025</c:v>
                </c:pt>
                <c:pt idx="93">
                  <c:v>42032</c:v>
                </c:pt>
                <c:pt idx="94">
                  <c:v>42039</c:v>
                </c:pt>
                <c:pt idx="95">
                  <c:v>42045</c:v>
                </c:pt>
                <c:pt idx="96">
                  <c:v>42074</c:v>
                </c:pt>
                <c:pt idx="97">
                  <c:v>42088</c:v>
                </c:pt>
                <c:pt idx="98">
                  <c:v>42102</c:v>
                </c:pt>
                <c:pt idx="99">
                  <c:v>42130</c:v>
                </c:pt>
                <c:pt idx="100">
                  <c:v>42158</c:v>
                </c:pt>
                <c:pt idx="101">
                  <c:v>42173</c:v>
                </c:pt>
                <c:pt idx="102">
                  <c:v>42186</c:v>
                </c:pt>
                <c:pt idx="103">
                  <c:v>42187</c:v>
                </c:pt>
                <c:pt idx="104">
                  <c:v>42221</c:v>
                </c:pt>
                <c:pt idx="105">
                  <c:v>42249</c:v>
                </c:pt>
                <c:pt idx="106">
                  <c:v>42284</c:v>
                </c:pt>
                <c:pt idx="107">
                  <c:v>42289</c:v>
                </c:pt>
                <c:pt idx="108">
                  <c:v>42313</c:v>
                </c:pt>
                <c:pt idx="109">
                  <c:v>42340</c:v>
                </c:pt>
                <c:pt idx="110">
                  <c:v>42382</c:v>
                </c:pt>
                <c:pt idx="111">
                  <c:v>42403</c:v>
                </c:pt>
                <c:pt idx="112">
                  <c:v>42433</c:v>
                </c:pt>
                <c:pt idx="113">
                  <c:v>42467</c:v>
                </c:pt>
                <c:pt idx="114">
                  <c:v>42493</c:v>
                </c:pt>
                <c:pt idx="115">
                  <c:v>42522</c:v>
                </c:pt>
                <c:pt idx="116">
                  <c:v>42558</c:v>
                </c:pt>
                <c:pt idx="117">
                  <c:v>42584</c:v>
                </c:pt>
                <c:pt idx="118">
                  <c:v>42620</c:v>
                </c:pt>
                <c:pt idx="119">
                  <c:v>42655</c:v>
                </c:pt>
                <c:pt idx="120">
                  <c:v>42684</c:v>
                </c:pt>
                <c:pt idx="121">
                  <c:v>42724</c:v>
                </c:pt>
                <c:pt idx="122">
                  <c:v>42754</c:v>
                </c:pt>
                <c:pt idx="123">
                  <c:v>42780</c:v>
                </c:pt>
                <c:pt idx="124">
                  <c:v>42801</c:v>
                </c:pt>
                <c:pt idx="125">
                  <c:v>42845</c:v>
                </c:pt>
                <c:pt idx="126">
                  <c:v>42879</c:v>
                </c:pt>
                <c:pt idx="127">
                  <c:v>42905</c:v>
                </c:pt>
                <c:pt idx="128">
                  <c:v>42933</c:v>
                </c:pt>
                <c:pt idx="129">
                  <c:v>42957</c:v>
                </c:pt>
                <c:pt idx="130">
                  <c:v>43006</c:v>
                </c:pt>
                <c:pt idx="131">
                  <c:v>43012</c:v>
                </c:pt>
                <c:pt idx="132">
                  <c:v>43067</c:v>
                </c:pt>
                <c:pt idx="133">
                  <c:v>43083</c:v>
                </c:pt>
                <c:pt idx="134">
                  <c:v>43117</c:v>
                </c:pt>
                <c:pt idx="135">
                  <c:v>43145</c:v>
                </c:pt>
                <c:pt idx="136">
                  <c:v>43182</c:v>
                </c:pt>
                <c:pt idx="137">
                  <c:v>43213</c:v>
                </c:pt>
                <c:pt idx="138">
                  <c:v>43241</c:v>
                </c:pt>
                <c:pt idx="139">
                  <c:v>43256</c:v>
                </c:pt>
                <c:pt idx="140">
                  <c:v>43298</c:v>
                </c:pt>
                <c:pt idx="141">
                  <c:v>43335</c:v>
                </c:pt>
                <c:pt idx="142">
                  <c:v>43363</c:v>
                </c:pt>
                <c:pt idx="143">
                  <c:v>43383</c:v>
                </c:pt>
                <c:pt idx="144">
                  <c:v>43419</c:v>
                </c:pt>
                <c:pt idx="145">
                  <c:v>43452</c:v>
                </c:pt>
                <c:pt idx="146">
                  <c:v>43468</c:v>
                </c:pt>
                <c:pt idx="147">
                  <c:v>43516</c:v>
                </c:pt>
                <c:pt idx="148">
                  <c:v>43523</c:v>
                </c:pt>
                <c:pt idx="149">
                  <c:v>43530</c:v>
                </c:pt>
                <c:pt idx="150">
                  <c:v>43559</c:v>
                </c:pt>
                <c:pt idx="151">
                  <c:v>43601</c:v>
                </c:pt>
                <c:pt idx="152">
                  <c:v>43627</c:v>
                </c:pt>
                <c:pt idx="153">
                  <c:v>43648</c:v>
                </c:pt>
                <c:pt idx="154">
                  <c:v>43690</c:v>
                </c:pt>
              </c:numCache>
            </c:numRef>
          </c:cat>
          <c:val>
            <c:numRef>
              <c:f>'Water Quality Pt 10'!$AS$12:$AS$166</c:f>
              <c:numCache>
                <c:formatCode>General</c:formatCode>
                <c:ptCount val="155"/>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0</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39</c:v>
                </c:pt>
                <c:pt idx="60">
                  <c:v>5</c:v>
                </c:pt>
                <c:pt idx="61">
                  <c:v>5</c:v>
                </c:pt>
                <c:pt idx="62">
                  <c:v>5</c:v>
                </c:pt>
                <c:pt idx="63">
                  <c:v>5</c:v>
                </c:pt>
                <c:pt idx="64">
                  <c:v>10</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0</c:v>
                </c:pt>
                <c:pt idx="93">
                  <c:v>0</c:v>
                </c:pt>
                <c:pt idx="94">
                  <c:v>5</c:v>
                </c:pt>
                <c:pt idx="95">
                  <c:v>5</c:v>
                </c:pt>
                <c:pt idx="96">
                  <c:v>5</c:v>
                </c:pt>
                <c:pt idx="97">
                  <c:v>0</c:v>
                </c:pt>
                <c:pt idx="98">
                  <c:v>5</c:v>
                </c:pt>
                <c:pt idx="99">
                  <c:v>5</c:v>
                </c:pt>
                <c:pt idx="100">
                  <c:v>5</c:v>
                </c:pt>
                <c:pt idx="101">
                  <c:v>0</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5</c:v>
                </c:pt>
                <c:pt idx="143">
                  <c:v>5</c:v>
                </c:pt>
                <c:pt idx="144">
                  <c:v>5</c:v>
                </c:pt>
                <c:pt idx="145">
                  <c:v>5</c:v>
                </c:pt>
                <c:pt idx="146">
                  <c:v>5</c:v>
                </c:pt>
                <c:pt idx="147">
                  <c:v>5</c:v>
                </c:pt>
                <c:pt idx="148">
                  <c:v>5</c:v>
                </c:pt>
                <c:pt idx="149">
                  <c:v>5</c:v>
                </c:pt>
                <c:pt idx="150">
                  <c:v>5</c:v>
                </c:pt>
                <c:pt idx="151">
                  <c:v>5</c:v>
                </c:pt>
                <c:pt idx="152">
                  <c:v>5</c:v>
                </c:pt>
                <c:pt idx="153">
                  <c:v>5</c:v>
                </c:pt>
                <c:pt idx="154">
                  <c:v>5</c:v>
                </c:pt>
              </c:numCache>
            </c:numRef>
          </c:val>
          <c:extLst>
            <c:ext xmlns:c16="http://schemas.microsoft.com/office/drawing/2014/chart" uri="{C3380CC4-5D6E-409C-BE32-E72D297353CC}">
              <c16:uniqueId val="{00000000-5375-469B-B79D-B5700582D961}"/>
            </c:ext>
          </c:extLst>
        </c:ser>
        <c:dLbls>
          <c:showLegendKey val="0"/>
          <c:showVal val="0"/>
          <c:showCatName val="0"/>
          <c:showSerName val="0"/>
          <c:showPercent val="0"/>
          <c:showBubbleSize val="0"/>
        </c:dLbls>
        <c:gapWidth val="150"/>
        <c:axId val="923088904"/>
        <c:axId val="1"/>
      </c:barChart>
      <c:lineChart>
        <c:grouping val="standard"/>
        <c:varyColors val="0"/>
        <c:ser>
          <c:idx val="1"/>
          <c:order val="1"/>
          <c:tx>
            <c:strRef>
              <c:f>'Water Quality Pt 10'!$AT$11</c:f>
              <c:strCache>
                <c:ptCount val="1"/>
                <c:pt idx="0">
                  <c:v>O&amp;G 100 Percentile Limit</c:v>
                </c:pt>
              </c:strCache>
            </c:strRef>
          </c:tx>
          <c:spPr>
            <a:ln>
              <a:solidFill>
                <a:srgbClr val="A4C8E1"/>
              </a:solidFill>
            </a:ln>
          </c:spPr>
          <c:marker>
            <c:symbol val="none"/>
          </c:marker>
          <c:cat>
            <c:strRef>
              <c:f>'Water Quality Pt 10'!$B$12:$B$180</c:f>
              <c:strCache>
                <c:ptCount val="169"/>
                <c:pt idx="0">
                  <c:v>11/07/2012</c:v>
                </c:pt>
                <c:pt idx="1">
                  <c:v>9/08/2012</c:v>
                </c:pt>
                <c:pt idx="2">
                  <c:v>6/09/2012</c:v>
                </c:pt>
                <c:pt idx="3">
                  <c:v>4/10/2012</c:v>
                </c:pt>
                <c:pt idx="4">
                  <c:v>1/11/2012</c:v>
                </c:pt>
                <c:pt idx="5">
                  <c:v>6/12/2012</c:v>
                </c:pt>
                <c:pt idx="6">
                  <c:v>10/01/2013</c:v>
                </c:pt>
                <c:pt idx="7">
                  <c:v>7/02/2013</c:v>
                </c:pt>
                <c:pt idx="8">
                  <c:v>7/03/2013</c:v>
                </c:pt>
                <c:pt idx="9">
                  <c:v>4/04/2013</c:v>
                </c:pt>
                <c:pt idx="10">
                  <c:v>2/05/2013</c:v>
                </c:pt>
                <c:pt idx="11">
                  <c:v>9/05/2013</c:v>
                </c:pt>
                <c:pt idx="12">
                  <c:v>16/05/2013</c:v>
                </c:pt>
                <c:pt idx="13">
                  <c:v>23/05/2013</c:v>
                </c:pt>
                <c:pt idx="14">
                  <c:v>30/05/2013</c:v>
                </c:pt>
                <c:pt idx="15">
                  <c:v>6/06/2013</c:v>
                </c:pt>
                <c:pt idx="16">
                  <c:v>13/06/2013</c:v>
                </c:pt>
                <c:pt idx="17">
                  <c:v>20/06/2013</c:v>
                </c:pt>
                <c:pt idx="18">
                  <c:v>27/06/2013</c:v>
                </c:pt>
                <c:pt idx="19">
                  <c:v>4/07/2013</c:v>
                </c:pt>
                <c:pt idx="20">
                  <c:v>11/07/2013</c:v>
                </c:pt>
                <c:pt idx="21">
                  <c:v>18/07/2013</c:v>
                </c:pt>
                <c:pt idx="22">
                  <c:v>25/07/2013</c:v>
                </c:pt>
                <c:pt idx="23">
                  <c:v>1/08/2013</c:v>
                </c:pt>
                <c:pt idx="24">
                  <c:v>8/08/2013</c:v>
                </c:pt>
                <c:pt idx="25">
                  <c:v>15/08/2013</c:v>
                </c:pt>
                <c:pt idx="26">
                  <c:v>22/08/2013</c:v>
                </c:pt>
                <c:pt idx="27">
                  <c:v>29/08/2013</c:v>
                </c:pt>
                <c:pt idx="28">
                  <c:v>5/09/2013</c:v>
                </c:pt>
                <c:pt idx="29">
                  <c:v>12/09/2013</c:v>
                </c:pt>
                <c:pt idx="30">
                  <c:v>19/09/2013</c:v>
                </c:pt>
                <c:pt idx="31">
                  <c:v>26/09/2013</c:v>
                </c:pt>
                <c:pt idx="32">
                  <c:v>3/10/2013</c:v>
                </c:pt>
                <c:pt idx="33">
                  <c:v>10/10/2013</c:v>
                </c:pt>
                <c:pt idx="34">
                  <c:v>17/10/2013</c:v>
                </c:pt>
                <c:pt idx="35">
                  <c:v>24/10/2013</c:v>
                </c:pt>
                <c:pt idx="36">
                  <c:v>31/10/2013</c:v>
                </c:pt>
                <c:pt idx="37">
                  <c:v>7/11/2013</c:v>
                </c:pt>
                <c:pt idx="38">
                  <c:v>14/11/2013</c:v>
                </c:pt>
                <c:pt idx="39">
                  <c:v>21/11/2013</c:v>
                </c:pt>
                <c:pt idx="40">
                  <c:v>28/11/2013</c:v>
                </c:pt>
                <c:pt idx="41">
                  <c:v>5/12/2013</c:v>
                </c:pt>
                <c:pt idx="42">
                  <c:v>12/12/2013</c:v>
                </c:pt>
                <c:pt idx="43">
                  <c:v>19/12/2013</c:v>
                </c:pt>
                <c:pt idx="44">
                  <c:v>27/12/2013</c:v>
                </c:pt>
                <c:pt idx="45">
                  <c:v>2/01/2014</c:v>
                </c:pt>
                <c:pt idx="46">
                  <c:v>7/01/2014</c:v>
                </c:pt>
                <c:pt idx="47">
                  <c:v>16/01/2014</c:v>
                </c:pt>
                <c:pt idx="48">
                  <c:v>23/01/2014</c:v>
                </c:pt>
                <c:pt idx="49">
                  <c:v>30/01/2014</c:v>
                </c:pt>
                <c:pt idx="50">
                  <c:v>6/02/2014</c:v>
                </c:pt>
                <c:pt idx="51">
                  <c:v>13/02/2014</c:v>
                </c:pt>
                <c:pt idx="52">
                  <c:v>20/02/2014</c:v>
                </c:pt>
                <c:pt idx="53">
                  <c:v>27/02/2014</c:v>
                </c:pt>
                <c:pt idx="54">
                  <c:v>6/03/2014</c:v>
                </c:pt>
                <c:pt idx="55">
                  <c:v>13/03/2014</c:v>
                </c:pt>
                <c:pt idx="56">
                  <c:v>20/03/2014</c:v>
                </c:pt>
                <c:pt idx="57">
                  <c:v>27/03/2014</c:v>
                </c:pt>
                <c:pt idx="58">
                  <c:v>3/04/2014</c:v>
                </c:pt>
                <c:pt idx="59">
                  <c:v>10/04/2014</c:v>
                </c:pt>
                <c:pt idx="60">
                  <c:v>17/04/2014</c:v>
                </c:pt>
                <c:pt idx="61">
                  <c:v>24/04/2014</c:v>
                </c:pt>
                <c:pt idx="62">
                  <c:v>1/05/2014</c:v>
                </c:pt>
                <c:pt idx="63">
                  <c:v>8/05/2014</c:v>
                </c:pt>
                <c:pt idx="64">
                  <c:v>15/05/2014</c:v>
                </c:pt>
                <c:pt idx="65">
                  <c:v>22/05/2014</c:v>
                </c:pt>
                <c:pt idx="66">
                  <c:v>29/05/2014</c:v>
                </c:pt>
                <c:pt idx="67">
                  <c:v>5/06/2014</c:v>
                </c:pt>
                <c:pt idx="68">
                  <c:v>12/06/2014</c:v>
                </c:pt>
                <c:pt idx="69">
                  <c:v>19/06/2014</c:v>
                </c:pt>
                <c:pt idx="70">
                  <c:v>26/06/2014</c:v>
                </c:pt>
                <c:pt idx="71">
                  <c:v>2/07/2014</c:v>
                </c:pt>
                <c:pt idx="72">
                  <c:v>9/07/2014</c:v>
                </c:pt>
                <c:pt idx="73">
                  <c:v>16/07/2014</c:v>
                </c:pt>
                <c:pt idx="74">
                  <c:v>23/07/2014</c:v>
                </c:pt>
                <c:pt idx="75">
                  <c:v>30/07/2014</c:v>
                </c:pt>
                <c:pt idx="76">
                  <c:v>6/08/2014</c:v>
                </c:pt>
                <c:pt idx="77">
                  <c:v>13/08/2014</c:v>
                </c:pt>
                <c:pt idx="78">
                  <c:v>20/08/2014</c:v>
                </c:pt>
                <c:pt idx="79">
                  <c:v>27/08/2014</c:v>
                </c:pt>
                <c:pt idx="80">
                  <c:v>3/09/2014</c:v>
                </c:pt>
                <c:pt idx="81">
                  <c:v>10/09/2014</c:v>
                </c:pt>
                <c:pt idx="82">
                  <c:v>17/09/2014</c:v>
                </c:pt>
                <c:pt idx="83">
                  <c:v>24/09/2014</c:v>
                </c:pt>
                <c:pt idx="84">
                  <c:v>2/10/2014</c:v>
                </c:pt>
                <c:pt idx="85">
                  <c:v>8/10/2014</c:v>
                </c:pt>
                <c:pt idx="86">
                  <c:v>15/10/2014</c:v>
                </c:pt>
                <c:pt idx="87">
                  <c:v>22/10/2014</c:v>
                </c:pt>
                <c:pt idx="88">
                  <c:v>29/10/2014</c:v>
                </c:pt>
                <c:pt idx="89">
                  <c:v>5/11/2014</c:v>
                </c:pt>
                <c:pt idx="90">
                  <c:v>2/12/2014</c:v>
                </c:pt>
                <c:pt idx="91">
                  <c:v>7/01/2015</c:v>
                </c:pt>
                <c:pt idx="92">
                  <c:v>21/01/2015</c:v>
                </c:pt>
                <c:pt idx="93">
                  <c:v>28/01/2015</c:v>
                </c:pt>
                <c:pt idx="94">
                  <c:v>4/02/2015</c:v>
                </c:pt>
                <c:pt idx="95">
                  <c:v>10/02/2015</c:v>
                </c:pt>
                <c:pt idx="96">
                  <c:v>11/03/2015</c:v>
                </c:pt>
                <c:pt idx="97">
                  <c:v>25/03/2015</c:v>
                </c:pt>
                <c:pt idx="98">
                  <c:v>8/04/2015</c:v>
                </c:pt>
                <c:pt idx="99">
                  <c:v>6/05/2015</c:v>
                </c:pt>
                <c:pt idx="100">
                  <c:v>3/06/2015</c:v>
                </c:pt>
                <c:pt idx="101">
                  <c:v>18/06/2015</c:v>
                </c:pt>
                <c:pt idx="102">
                  <c:v>1/07/2015</c:v>
                </c:pt>
                <c:pt idx="103">
                  <c:v>2/07/2015</c:v>
                </c:pt>
                <c:pt idx="104">
                  <c:v>5/08/2015</c:v>
                </c:pt>
                <c:pt idx="105">
                  <c:v>2/09/2015</c:v>
                </c:pt>
                <c:pt idx="106">
                  <c:v>7/10/2015</c:v>
                </c:pt>
                <c:pt idx="107">
                  <c:v>12/10/2015</c:v>
                </c:pt>
                <c:pt idx="108">
                  <c:v>5/11/2015</c:v>
                </c:pt>
                <c:pt idx="109">
                  <c:v>2/12/2015</c:v>
                </c:pt>
                <c:pt idx="110">
                  <c:v>13/01/2016</c:v>
                </c:pt>
                <c:pt idx="111">
                  <c:v>3/02/2016</c:v>
                </c:pt>
                <c:pt idx="112">
                  <c:v>4/03/2016</c:v>
                </c:pt>
                <c:pt idx="113">
                  <c:v>7/04/2016</c:v>
                </c:pt>
                <c:pt idx="114">
                  <c:v>3/05/2016</c:v>
                </c:pt>
                <c:pt idx="115">
                  <c:v>1/06/2016</c:v>
                </c:pt>
                <c:pt idx="116">
                  <c:v>7/07/2016</c:v>
                </c:pt>
                <c:pt idx="117">
                  <c:v>2/08/2016</c:v>
                </c:pt>
                <c:pt idx="118">
                  <c:v>7/09/2016</c:v>
                </c:pt>
                <c:pt idx="119">
                  <c:v>12/10/2016</c:v>
                </c:pt>
                <c:pt idx="120">
                  <c:v>10/11/2016</c:v>
                </c:pt>
                <c:pt idx="121">
                  <c:v>20/12/2016</c:v>
                </c:pt>
                <c:pt idx="122">
                  <c:v>19/01/2017</c:v>
                </c:pt>
                <c:pt idx="123">
                  <c:v>14/02/2017</c:v>
                </c:pt>
                <c:pt idx="124">
                  <c:v>7/03/2017</c:v>
                </c:pt>
                <c:pt idx="125">
                  <c:v>20/04/2017</c:v>
                </c:pt>
                <c:pt idx="126">
                  <c:v>24/05/2017</c:v>
                </c:pt>
                <c:pt idx="127">
                  <c:v>19/06/2017</c:v>
                </c:pt>
                <c:pt idx="128">
                  <c:v>17/07/2017</c:v>
                </c:pt>
                <c:pt idx="129">
                  <c:v>10/08/2017</c:v>
                </c:pt>
                <c:pt idx="130">
                  <c:v>28/09/2017</c:v>
                </c:pt>
                <c:pt idx="131">
                  <c:v>4/10/2017</c:v>
                </c:pt>
                <c:pt idx="132">
                  <c:v>28/11/2017</c:v>
                </c:pt>
                <c:pt idx="133">
                  <c:v>14/12/2017</c:v>
                </c:pt>
                <c:pt idx="134">
                  <c:v>17/01/2018</c:v>
                </c:pt>
                <c:pt idx="135">
                  <c:v>14/02/2018</c:v>
                </c:pt>
                <c:pt idx="136">
                  <c:v>23/03/2018</c:v>
                </c:pt>
                <c:pt idx="137">
                  <c:v>23/04/2018</c:v>
                </c:pt>
                <c:pt idx="138">
                  <c:v>21/05/2018</c:v>
                </c:pt>
                <c:pt idx="139">
                  <c:v>5/06/2018</c:v>
                </c:pt>
                <c:pt idx="140">
                  <c:v>17/07/2018</c:v>
                </c:pt>
                <c:pt idx="141">
                  <c:v>23/08/2018</c:v>
                </c:pt>
                <c:pt idx="142">
                  <c:v>20/09/2018</c:v>
                </c:pt>
                <c:pt idx="143">
                  <c:v>10/10/2018</c:v>
                </c:pt>
                <c:pt idx="144">
                  <c:v>15/11/2018</c:v>
                </c:pt>
                <c:pt idx="145">
                  <c:v>18/12/2018</c:v>
                </c:pt>
                <c:pt idx="146">
                  <c:v>3/01/2019</c:v>
                </c:pt>
                <c:pt idx="147">
                  <c:v>20/02/2019</c:v>
                </c:pt>
                <c:pt idx="148">
                  <c:v>27/02/2019</c:v>
                </c:pt>
                <c:pt idx="149">
                  <c:v>6/03/2019</c:v>
                </c:pt>
                <c:pt idx="150">
                  <c:v>4/04/2019</c:v>
                </c:pt>
                <c:pt idx="151">
                  <c:v>16/05/2019</c:v>
                </c:pt>
                <c:pt idx="152">
                  <c:v>11/06/2019</c:v>
                </c:pt>
                <c:pt idx="153">
                  <c:v>2/07/2019</c:v>
                </c:pt>
                <c:pt idx="154">
                  <c:v>13/08/2019</c:v>
                </c:pt>
                <c:pt idx="155">
                  <c:v>9/09/2019</c:v>
                </c:pt>
                <c:pt idx="156">
                  <c:v>15/10/2019</c:v>
                </c:pt>
                <c:pt idx="157">
                  <c:v>18/11/2019</c:v>
                </c:pt>
                <c:pt idx="158">
                  <c:v>5/12/2019</c:v>
                </c:pt>
                <c:pt idx="159">
                  <c:v>8/01/2020</c:v>
                </c:pt>
                <c:pt idx="160">
                  <c:v>N/A</c:v>
                </c:pt>
                <c:pt idx="161">
                  <c:v>4/03/2020</c:v>
                </c:pt>
                <c:pt idx="162">
                  <c:v>2/04/2020</c:v>
                </c:pt>
                <c:pt idx="163">
                  <c:v>6/05/2020</c:v>
                </c:pt>
                <c:pt idx="164">
                  <c:v>4/06/2020</c:v>
                </c:pt>
                <c:pt idx="165">
                  <c:v>2/07/2020</c:v>
                </c:pt>
                <c:pt idx="166">
                  <c:v>13/08/2020</c:v>
                </c:pt>
                <c:pt idx="167">
                  <c:v>11/09/2020</c:v>
                </c:pt>
                <c:pt idx="168">
                  <c:v>8/10/2020</c:v>
                </c:pt>
              </c:strCache>
            </c:strRef>
          </c:cat>
          <c:val>
            <c:numRef>
              <c:f>'Water Quality Pt 10'!$AT$12:$AT$166</c:f>
              <c:numCache>
                <c:formatCode>0</c:formatCode>
                <c:ptCount val="155"/>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10</c:v>
                </c:pt>
                <c:pt idx="81">
                  <c:v>10</c:v>
                </c:pt>
                <c:pt idx="82">
                  <c:v>10</c:v>
                </c:pt>
                <c:pt idx="83">
                  <c:v>10</c:v>
                </c:pt>
                <c:pt idx="84">
                  <c:v>10</c:v>
                </c:pt>
                <c:pt idx="85">
                  <c:v>10</c:v>
                </c:pt>
                <c:pt idx="86">
                  <c:v>10</c:v>
                </c:pt>
                <c:pt idx="87">
                  <c:v>10</c:v>
                </c:pt>
                <c:pt idx="88">
                  <c:v>10</c:v>
                </c:pt>
                <c:pt idx="89">
                  <c:v>10</c:v>
                </c:pt>
                <c:pt idx="90">
                  <c:v>10</c:v>
                </c:pt>
                <c:pt idx="91">
                  <c:v>10</c:v>
                </c:pt>
                <c:pt idx="92">
                  <c:v>10</c:v>
                </c:pt>
                <c:pt idx="93">
                  <c:v>10</c:v>
                </c:pt>
                <c:pt idx="94">
                  <c:v>10</c:v>
                </c:pt>
                <c:pt idx="95">
                  <c:v>10</c:v>
                </c:pt>
                <c:pt idx="96">
                  <c:v>10</c:v>
                </c:pt>
                <c:pt idx="97">
                  <c:v>10</c:v>
                </c:pt>
                <c:pt idx="98">
                  <c:v>10</c:v>
                </c:pt>
                <c:pt idx="99">
                  <c:v>10</c:v>
                </c:pt>
                <c:pt idx="100">
                  <c:v>10</c:v>
                </c:pt>
                <c:pt idx="101">
                  <c:v>10</c:v>
                </c:pt>
                <c:pt idx="102">
                  <c:v>10</c:v>
                </c:pt>
                <c:pt idx="103">
                  <c:v>10</c:v>
                </c:pt>
                <c:pt idx="104">
                  <c:v>10</c:v>
                </c:pt>
                <c:pt idx="105">
                  <c:v>10</c:v>
                </c:pt>
                <c:pt idx="106">
                  <c:v>10</c:v>
                </c:pt>
                <c:pt idx="107">
                  <c:v>10</c:v>
                </c:pt>
                <c:pt idx="108">
                  <c:v>10</c:v>
                </c:pt>
                <c:pt idx="109">
                  <c:v>10</c:v>
                </c:pt>
                <c:pt idx="110">
                  <c:v>10</c:v>
                </c:pt>
                <c:pt idx="111">
                  <c:v>10</c:v>
                </c:pt>
                <c:pt idx="112">
                  <c:v>10</c:v>
                </c:pt>
                <c:pt idx="113">
                  <c:v>10</c:v>
                </c:pt>
                <c:pt idx="114">
                  <c:v>10</c:v>
                </c:pt>
                <c:pt idx="115">
                  <c:v>10</c:v>
                </c:pt>
                <c:pt idx="116">
                  <c:v>10</c:v>
                </c:pt>
                <c:pt idx="117">
                  <c:v>10</c:v>
                </c:pt>
                <c:pt idx="118">
                  <c:v>10</c:v>
                </c:pt>
                <c:pt idx="119">
                  <c:v>10</c:v>
                </c:pt>
                <c:pt idx="120">
                  <c:v>10</c:v>
                </c:pt>
                <c:pt idx="121">
                  <c:v>10</c:v>
                </c:pt>
                <c:pt idx="122">
                  <c:v>10</c:v>
                </c:pt>
                <c:pt idx="123">
                  <c:v>10</c:v>
                </c:pt>
                <c:pt idx="124">
                  <c:v>10</c:v>
                </c:pt>
                <c:pt idx="125">
                  <c:v>10</c:v>
                </c:pt>
                <c:pt idx="126">
                  <c:v>10</c:v>
                </c:pt>
                <c:pt idx="127">
                  <c:v>10</c:v>
                </c:pt>
                <c:pt idx="128">
                  <c:v>10</c:v>
                </c:pt>
                <c:pt idx="129">
                  <c:v>10</c:v>
                </c:pt>
                <c:pt idx="130">
                  <c:v>10</c:v>
                </c:pt>
                <c:pt idx="131">
                  <c:v>10</c:v>
                </c:pt>
                <c:pt idx="132">
                  <c:v>10</c:v>
                </c:pt>
                <c:pt idx="133">
                  <c:v>10</c:v>
                </c:pt>
                <c:pt idx="134">
                  <c:v>10</c:v>
                </c:pt>
                <c:pt idx="135">
                  <c:v>10</c:v>
                </c:pt>
                <c:pt idx="136">
                  <c:v>10</c:v>
                </c:pt>
                <c:pt idx="137">
                  <c:v>10</c:v>
                </c:pt>
                <c:pt idx="138">
                  <c:v>10</c:v>
                </c:pt>
                <c:pt idx="139">
                  <c:v>10</c:v>
                </c:pt>
                <c:pt idx="140">
                  <c:v>10</c:v>
                </c:pt>
                <c:pt idx="141">
                  <c:v>10</c:v>
                </c:pt>
                <c:pt idx="142">
                  <c:v>10</c:v>
                </c:pt>
                <c:pt idx="143">
                  <c:v>10</c:v>
                </c:pt>
                <c:pt idx="144">
                  <c:v>10</c:v>
                </c:pt>
                <c:pt idx="145">
                  <c:v>10</c:v>
                </c:pt>
                <c:pt idx="146">
                  <c:v>10</c:v>
                </c:pt>
                <c:pt idx="147">
                  <c:v>10</c:v>
                </c:pt>
                <c:pt idx="148">
                  <c:v>10</c:v>
                </c:pt>
                <c:pt idx="149">
                  <c:v>10</c:v>
                </c:pt>
                <c:pt idx="150">
                  <c:v>10</c:v>
                </c:pt>
                <c:pt idx="151">
                  <c:v>10</c:v>
                </c:pt>
                <c:pt idx="152">
                  <c:v>10</c:v>
                </c:pt>
                <c:pt idx="153">
                  <c:v>10</c:v>
                </c:pt>
                <c:pt idx="154">
                  <c:v>10</c:v>
                </c:pt>
              </c:numCache>
            </c:numRef>
          </c:val>
          <c:smooth val="0"/>
          <c:extLst>
            <c:ext xmlns:c16="http://schemas.microsoft.com/office/drawing/2014/chart" uri="{C3380CC4-5D6E-409C-BE32-E72D297353CC}">
              <c16:uniqueId val="{00000001-5375-469B-B79D-B5700582D961}"/>
            </c:ext>
          </c:extLst>
        </c:ser>
        <c:dLbls>
          <c:showLegendKey val="0"/>
          <c:showVal val="0"/>
          <c:showCatName val="0"/>
          <c:showSerName val="0"/>
          <c:showPercent val="0"/>
          <c:showBubbleSize val="0"/>
        </c:dLbls>
        <c:marker val="1"/>
        <c:smooth val="0"/>
        <c:axId val="923088904"/>
        <c:axId val="1"/>
      </c:lineChart>
      <c:catAx>
        <c:axId val="92308890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088904"/>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'VS6-PF1'!$F$8</c:f>
              <c:strCache>
                <c:ptCount val="1"/>
                <c:pt idx="0">
                  <c:v>Min PM10
(24hr)
ug/m3</c:v>
                </c:pt>
              </c:strCache>
            </c:strRef>
          </c:tx>
          <c:spPr>
            <a:solidFill>
              <a:srgbClr val="303C42"/>
            </a:solidFill>
          </c:spPr>
          <c:invertIfNegative val="0"/>
          <c:cat>
            <c:numRef>
              <c:f>'VS6-PF1'!$D$9:$D$27</c:f>
              <c:numCache>
                <c:formatCode>mmm\-yy</c:formatCode>
                <c:ptCount val="19"/>
                <c:pt idx="0">
                  <c:v>44317</c:v>
                </c:pt>
                <c:pt idx="1">
                  <c:v>44348</c:v>
                </c:pt>
                <c:pt idx="2">
                  <c:v>44378</c:v>
                </c:pt>
                <c:pt idx="3">
                  <c:v>44409</c:v>
                </c:pt>
                <c:pt idx="4">
                  <c:v>44440</c:v>
                </c:pt>
                <c:pt idx="5">
                  <c:v>44490</c:v>
                </c:pt>
                <c:pt idx="6">
                  <c:v>44521</c:v>
                </c:pt>
                <c:pt idx="7">
                  <c:v>44531</c:v>
                </c:pt>
                <c:pt idx="8">
                  <c:v>44562</c:v>
                </c:pt>
                <c:pt idx="9">
                  <c:v>44593</c:v>
                </c:pt>
                <c:pt idx="10">
                  <c:v>44621</c:v>
                </c:pt>
                <c:pt idx="11">
                  <c:v>44652</c:v>
                </c:pt>
                <c:pt idx="12">
                  <c:v>44682</c:v>
                </c:pt>
                <c:pt idx="13">
                  <c:v>44713</c:v>
                </c:pt>
                <c:pt idx="14">
                  <c:v>44743</c:v>
                </c:pt>
                <c:pt idx="15">
                  <c:v>44774</c:v>
                </c:pt>
                <c:pt idx="16">
                  <c:v>44805</c:v>
                </c:pt>
                <c:pt idx="17">
                  <c:v>44835</c:v>
                </c:pt>
                <c:pt idx="18">
                  <c:v>44866</c:v>
                </c:pt>
              </c:numCache>
            </c:numRef>
          </c:cat>
          <c:val>
            <c:numRef>
              <c:f>'VS6-PF1'!$F$9:$F$27</c:f>
              <c:numCache>
                <c:formatCode>0.00</c:formatCode>
                <c:ptCount val="19"/>
                <c:pt idx="0">
                  <c:v>2.8403</c:v>
                </c:pt>
                <c:pt idx="1">
                  <c:v>1.4375</c:v>
                </c:pt>
                <c:pt idx="2">
                  <c:v>0.92359999999999998</c:v>
                </c:pt>
                <c:pt idx="3">
                  <c:v>0.96530000000000005</c:v>
                </c:pt>
                <c:pt idx="4">
                  <c:v>2.2153</c:v>
                </c:pt>
                <c:pt idx="5">
                  <c:v>0.74</c:v>
                </c:pt>
                <c:pt idx="6">
                  <c:v>0.81</c:v>
                </c:pt>
                <c:pt idx="7" formatCode="General">
                  <c:v>1.62</c:v>
                </c:pt>
                <c:pt idx="8" formatCode="General">
                  <c:v>1.97</c:v>
                </c:pt>
                <c:pt idx="9" formatCode="General">
                  <c:v>2.48</c:v>
                </c:pt>
                <c:pt idx="10" formatCode="General">
                  <c:v>1.56</c:v>
                </c:pt>
                <c:pt idx="11" formatCode="General">
                  <c:v>0.92</c:v>
                </c:pt>
                <c:pt idx="12" formatCode="General">
                  <c:v>0.31</c:v>
                </c:pt>
                <c:pt idx="13" formatCode="General">
                  <c:v>0.28999999999999998</c:v>
                </c:pt>
                <c:pt idx="14" formatCode="General">
                  <c:v>0.26</c:v>
                </c:pt>
                <c:pt idx="15" formatCode="General">
                  <c:v>0.67</c:v>
                </c:pt>
                <c:pt idx="16" formatCode="General">
                  <c:v>1.01</c:v>
                </c:pt>
                <c:pt idx="17" formatCode="General">
                  <c:v>1.08</c:v>
                </c:pt>
                <c:pt idx="18" formatCode="General">
                  <c:v>0.37</c:v>
                </c:pt>
              </c:numCache>
            </c:numRef>
          </c:val>
          <c:extLst>
            <c:ext xmlns:c16="http://schemas.microsoft.com/office/drawing/2014/chart" uri="{C3380CC4-5D6E-409C-BE32-E72D297353CC}">
              <c16:uniqueId val="{00000004-991D-48CE-8F19-45C85A42065A}"/>
            </c:ext>
          </c:extLst>
        </c:ser>
        <c:ser>
          <c:idx val="2"/>
          <c:order val="2"/>
          <c:tx>
            <c:strRef>
              <c:f>'VS6-PF1'!$G$8</c:f>
              <c:strCache>
                <c:ptCount val="1"/>
                <c:pt idx="0">
                  <c:v>Max PM10
(24hr)
ug/m3</c:v>
                </c:pt>
              </c:strCache>
            </c:strRef>
          </c:tx>
          <c:spPr>
            <a:solidFill>
              <a:srgbClr val="FFF20F"/>
            </a:solidFill>
          </c:spPr>
          <c:invertIfNegative val="0"/>
          <c:cat>
            <c:numRef>
              <c:f>'VS6-PF1'!$D$9:$D$27</c:f>
              <c:numCache>
                <c:formatCode>mmm\-yy</c:formatCode>
                <c:ptCount val="19"/>
                <c:pt idx="0">
                  <c:v>44317</c:v>
                </c:pt>
                <c:pt idx="1">
                  <c:v>44348</c:v>
                </c:pt>
                <c:pt idx="2">
                  <c:v>44378</c:v>
                </c:pt>
                <c:pt idx="3">
                  <c:v>44409</c:v>
                </c:pt>
                <c:pt idx="4">
                  <c:v>44440</c:v>
                </c:pt>
                <c:pt idx="5">
                  <c:v>44490</c:v>
                </c:pt>
                <c:pt idx="6">
                  <c:v>44521</c:v>
                </c:pt>
                <c:pt idx="7">
                  <c:v>44531</c:v>
                </c:pt>
                <c:pt idx="8">
                  <c:v>44562</c:v>
                </c:pt>
                <c:pt idx="9">
                  <c:v>44593</c:v>
                </c:pt>
                <c:pt idx="10">
                  <c:v>44621</c:v>
                </c:pt>
                <c:pt idx="11">
                  <c:v>44652</c:v>
                </c:pt>
                <c:pt idx="12">
                  <c:v>44682</c:v>
                </c:pt>
                <c:pt idx="13">
                  <c:v>44713</c:v>
                </c:pt>
                <c:pt idx="14">
                  <c:v>44743</c:v>
                </c:pt>
                <c:pt idx="15">
                  <c:v>44774</c:v>
                </c:pt>
                <c:pt idx="16">
                  <c:v>44805</c:v>
                </c:pt>
                <c:pt idx="17">
                  <c:v>44835</c:v>
                </c:pt>
                <c:pt idx="18">
                  <c:v>44866</c:v>
                </c:pt>
              </c:numCache>
            </c:numRef>
          </c:cat>
          <c:val>
            <c:numRef>
              <c:f>'VS6-PF1'!$G$9:$G$27</c:f>
              <c:numCache>
                <c:formatCode>0.00</c:formatCode>
                <c:ptCount val="19"/>
                <c:pt idx="0">
                  <c:v>19.604199999999999</c:v>
                </c:pt>
                <c:pt idx="1">
                  <c:v>28.069400000000002</c:v>
                </c:pt>
                <c:pt idx="2">
                  <c:v>35.284700000000001</c:v>
                </c:pt>
                <c:pt idx="3">
                  <c:v>41.555599999999998</c:v>
                </c:pt>
                <c:pt idx="4">
                  <c:v>20.569400000000002</c:v>
                </c:pt>
                <c:pt idx="5">
                  <c:v>41.56</c:v>
                </c:pt>
                <c:pt idx="6">
                  <c:v>23.56</c:v>
                </c:pt>
                <c:pt idx="7" formatCode="General">
                  <c:v>19.559999999999999</c:v>
                </c:pt>
                <c:pt idx="8" formatCode="General">
                  <c:v>17.739999999999998</c:v>
                </c:pt>
                <c:pt idx="9" formatCode="General">
                  <c:v>14.04</c:v>
                </c:pt>
                <c:pt idx="10" formatCode="General">
                  <c:v>15.84</c:v>
                </c:pt>
                <c:pt idx="11" formatCode="General">
                  <c:v>7.29</c:v>
                </c:pt>
                <c:pt idx="12" formatCode="General">
                  <c:v>11.63</c:v>
                </c:pt>
                <c:pt idx="13" formatCode="General">
                  <c:v>14.74</c:v>
                </c:pt>
                <c:pt idx="14" formatCode="General">
                  <c:v>17.440000000000001</c:v>
                </c:pt>
                <c:pt idx="15" formatCode="General">
                  <c:v>26.58</c:v>
                </c:pt>
                <c:pt idx="16" formatCode="General">
                  <c:v>14.06</c:v>
                </c:pt>
                <c:pt idx="17" formatCode="General">
                  <c:v>14.35</c:v>
                </c:pt>
                <c:pt idx="18" formatCode="General">
                  <c:v>22.67</c:v>
                </c:pt>
              </c:numCache>
            </c:numRef>
          </c:val>
          <c:extLst>
            <c:ext xmlns:c16="http://schemas.microsoft.com/office/drawing/2014/chart" uri="{C3380CC4-5D6E-409C-BE32-E72D297353CC}">
              <c16:uniqueId val="{00000005-991D-48CE-8F19-45C85A42065A}"/>
            </c:ext>
          </c:extLst>
        </c:ser>
        <c:dLbls>
          <c:showLegendKey val="0"/>
          <c:showVal val="0"/>
          <c:showCatName val="0"/>
          <c:showSerName val="0"/>
          <c:showPercent val="0"/>
          <c:showBubbleSize val="0"/>
        </c:dLbls>
        <c:gapWidth val="150"/>
        <c:axId val="920999056"/>
        <c:axId val="1"/>
      </c:barChart>
      <c:lineChart>
        <c:grouping val="standard"/>
        <c:varyColors val="0"/>
        <c:ser>
          <c:idx val="0"/>
          <c:order val="0"/>
          <c:tx>
            <c:strRef>
              <c:f>'VS6-PF1'!$E$8</c:f>
              <c:strCache>
                <c:ptCount val="1"/>
                <c:pt idx="0">
                  <c:v>Average PM10
(24hr)
ug/m3</c:v>
                </c:pt>
              </c:strCache>
            </c:strRef>
          </c:tx>
          <c:spPr>
            <a:ln>
              <a:solidFill>
                <a:srgbClr val="877B77"/>
              </a:solidFill>
            </a:ln>
          </c:spPr>
          <c:marker>
            <c:symbol val="none"/>
          </c:marker>
          <c:cat>
            <c:numRef>
              <c:f>'VS6-PF1'!$D$9:$D$27</c:f>
              <c:numCache>
                <c:formatCode>mmm\-yy</c:formatCode>
                <c:ptCount val="19"/>
                <c:pt idx="0">
                  <c:v>44317</c:v>
                </c:pt>
                <c:pt idx="1">
                  <c:v>44348</c:v>
                </c:pt>
                <c:pt idx="2">
                  <c:v>44378</c:v>
                </c:pt>
                <c:pt idx="3">
                  <c:v>44409</c:v>
                </c:pt>
                <c:pt idx="4">
                  <c:v>44440</c:v>
                </c:pt>
                <c:pt idx="5">
                  <c:v>44490</c:v>
                </c:pt>
                <c:pt idx="6">
                  <c:v>44521</c:v>
                </c:pt>
                <c:pt idx="7">
                  <c:v>44531</c:v>
                </c:pt>
                <c:pt idx="8">
                  <c:v>44562</c:v>
                </c:pt>
                <c:pt idx="9">
                  <c:v>44593</c:v>
                </c:pt>
                <c:pt idx="10">
                  <c:v>44621</c:v>
                </c:pt>
                <c:pt idx="11">
                  <c:v>44652</c:v>
                </c:pt>
                <c:pt idx="12">
                  <c:v>44682</c:v>
                </c:pt>
                <c:pt idx="13">
                  <c:v>44713</c:v>
                </c:pt>
                <c:pt idx="14">
                  <c:v>44743</c:v>
                </c:pt>
                <c:pt idx="15">
                  <c:v>44774</c:v>
                </c:pt>
                <c:pt idx="16">
                  <c:v>44805</c:v>
                </c:pt>
                <c:pt idx="17">
                  <c:v>44835</c:v>
                </c:pt>
                <c:pt idx="18">
                  <c:v>44866</c:v>
                </c:pt>
              </c:numCache>
            </c:numRef>
          </c:cat>
          <c:val>
            <c:numRef>
              <c:f>'VS6-PF1'!$E$9:$E$27</c:f>
              <c:numCache>
                <c:formatCode>0.00</c:formatCode>
                <c:ptCount val="19"/>
                <c:pt idx="0">
                  <c:v>8.3568999999999996</c:v>
                </c:pt>
                <c:pt idx="1">
                  <c:v>12.844900000000001</c:v>
                </c:pt>
                <c:pt idx="2">
                  <c:v>15.578099999999999</c:v>
                </c:pt>
                <c:pt idx="3">
                  <c:v>14.425800000000001</c:v>
                </c:pt>
                <c:pt idx="4">
                  <c:v>8.7254000000000005</c:v>
                </c:pt>
                <c:pt idx="5">
                  <c:v>6.6920000000000002</c:v>
                </c:pt>
                <c:pt idx="6">
                  <c:v>6.71</c:v>
                </c:pt>
                <c:pt idx="7" formatCode="General">
                  <c:v>5.97</c:v>
                </c:pt>
                <c:pt idx="8" formatCode="General">
                  <c:v>6.11</c:v>
                </c:pt>
                <c:pt idx="9" formatCode="General">
                  <c:v>5.86</c:v>
                </c:pt>
                <c:pt idx="10" formatCode="General">
                  <c:v>4.9400000000000004</c:v>
                </c:pt>
                <c:pt idx="11" formatCode="General">
                  <c:v>3.36</c:v>
                </c:pt>
                <c:pt idx="12" formatCode="General">
                  <c:v>4.25</c:v>
                </c:pt>
                <c:pt idx="13" formatCode="General">
                  <c:v>5.8</c:v>
                </c:pt>
                <c:pt idx="14" formatCode="General">
                  <c:v>5.13</c:v>
                </c:pt>
                <c:pt idx="15" formatCode="General">
                  <c:v>7.01</c:v>
                </c:pt>
                <c:pt idx="16" formatCode="General">
                  <c:v>5.85</c:v>
                </c:pt>
                <c:pt idx="17" formatCode="General">
                  <c:v>5.12</c:v>
                </c:pt>
                <c:pt idx="18" formatCode="General">
                  <c:v>4.6900000000000004</c:v>
                </c:pt>
              </c:numCache>
            </c:numRef>
          </c:val>
          <c:smooth val="0"/>
          <c:extLst>
            <c:ext xmlns:c16="http://schemas.microsoft.com/office/drawing/2014/chart" uri="{C3380CC4-5D6E-409C-BE32-E72D297353CC}">
              <c16:uniqueId val="{00000003-991D-48CE-8F19-45C85A42065A}"/>
            </c:ext>
          </c:extLst>
        </c:ser>
        <c:dLbls>
          <c:showLegendKey val="0"/>
          <c:showVal val="0"/>
          <c:showCatName val="0"/>
          <c:showSerName val="0"/>
          <c:showPercent val="0"/>
          <c:showBubbleSize val="0"/>
        </c:dLbls>
        <c:marker val="1"/>
        <c:smooth val="0"/>
        <c:axId val="920999056"/>
        <c:axId val="1"/>
      </c:lineChart>
      <c:catAx>
        <c:axId val="92099905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At val="0"/>
        <c:auto val="0"/>
        <c:lblAlgn val="ctr"/>
        <c:lblOffset val="100"/>
        <c:noMultiLvlLbl val="0"/>
      </c:catAx>
      <c:valAx>
        <c:axId val="1"/>
        <c:scaling>
          <c:orientation val="minMax"/>
          <c:max val="45"/>
          <c:min val="0"/>
        </c:scaling>
        <c:delete val="0"/>
        <c:axPos val="l"/>
        <c:majorGridlines>
          <c:spPr>
            <a:ln>
              <a:solidFill>
                <a:srgbClr val="989B9C"/>
              </a:solidFill>
            </a:ln>
          </c:spPr>
        </c:majorGridlines>
        <c:numFmt formatCode="0" sourceLinked="0"/>
        <c:majorTickMark val="out"/>
        <c:minorTickMark val="none"/>
        <c:tickLblPos val="nextTo"/>
        <c:spPr>
          <a:ln>
            <a:noFill/>
          </a:ln>
        </c:spPr>
        <c:txPr>
          <a:bodyPr/>
          <a:lstStyle/>
          <a:p>
            <a:pPr>
              <a:defRPr>
                <a:solidFill>
                  <a:schemeClr val="bg1">
                    <a:lumMod val="50000"/>
                  </a:schemeClr>
                </a:solidFill>
              </a:defRPr>
            </a:pPr>
            <a:endParaRPr lang="en-US"/>
          </a:p>
        </c:txPr>
        <c:crossAx val="920999056"/>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ysClr val="windowText" lastClr="000000"/>
                </a:solidFill>
              </a:rPr>
              <a:t>PM 2.5</a:t>
            </a:r>
          </a:p>
        </c:rich>
      </c:tx>
      <c:layout>
        <c:manualLayout>
          <c:xMode val="edge"/>
          <c:yMode val="edge"/>
          <c:x val="2.716892261579085E-2"/>
          <c:y val="2.0240376677427251E-2"/>
        </c:manualLayout>
      </c:layout>
      <c:overlay val="0"/>
    </c:title>
    <c:autoTitleDeleted val="0"/>
    <c:plotArea>
      <c:layout/>
      <c:barChart>
        <c:barDir val="col"/>
        <c:grouping val="clustered"/>
        <c:varyColors val="0"/>
        <c:ser>
          <c:idx val="0"/>
          <c:order val="0"/>
          <c:tx>
            <c:strRef>
              <c:f>'W-PS1'!$E$9</c:f>
              <c:strCache>
                <c:ptCount val="1"/>
                <c:pt idx="0">
                  <c:v>Min</c:v>
                </c:pt>
              </c:strCache>
            </c:strRef>
          </c:tx>
          <c:spPr>
            <a:solidFill>
              <a:srgbClr val="EADA24"/>
            </a:solidFill>
            <a:ln w="25400">
              <a:noFill/>
            </a:ln>
          </c:spPr>
          <c:invertIfNegative val="0"/>
          <c:cat>
            <c:numRef>
              <c:f>'W-PS1'!$B$10:$B$23</c:f>
              <c:numCache>
                <c:formatCode>m/d/yyyy</c:formatCode>
                <c:ptCount val="14"/>
                <c:pt idx="0">
                  <c:v>41900</c:v>
                </c:pt>
                <c:pt idx="1">
                  <c:v>41984</c:v>
                </c:pt>
                <c:pt idx="2">
                  <c:v>42046</c:v>
                </c:pt>
                <c:pt idx="3">
                  <c:v>42145</c:v>
                </c:pt>
                <c:pt idx="4">
                  <c:v>42199</c:v>
                </c:pt>
                <c:pt idx="5">
                  <c:v>42298</c:v>
                </c:pt>
                <c:pt idx="6">
                  <c:v>42419</c:v>
                </c:pt>
                <c:pt idx="7">
                  <c:v>42543</c:v>
                </c:pt>
                <c:pt idx="8">
                  <c:v>42635</c:v>
                </c:pt>
                <c:pt idx="9">
                  <c:v>42916</c:v>
                </c:pt>
                <c:pt idx="10">
                  <c:v>43006</c:v>
                </c:pt>
                <c:pt idx="11">
                  <c:v>43083</c:v>
                </c:pt>
                <c:pt idx="12">
                  <c:v>43153</c:v>
                </c:pt>
                <c:pt idx="13">
                  <c:v>43271</c:v>
                </c:pt>
              </c:numCache>
            </c:numRef>
          </c:cat>
          <c:val>
            <c:numRef>
              <c:f>'W-PS1'!$E$10:$E$23</c:f>
              <c:numCache>
                <c:formatCode>0.000</c:formatCode>
                <c:ptCount val="14"/>
                <c:pt idx="0">
                  <c:v>0</c:v>
                </c:pt>
                <c:pt idx="1">
                  <c:v>0</c:v>
                </c:pt>
                <c:pt idx="2">
                  <c:v>8.9999999999999993E-3</c:v>
                </c:pt>
                <c:pt idx="3">
                  <c:v>1E-3</c:v>
                </c:pt>
                <c:pt idx="4">
                  <c:v>1E-3</c:v>
                </c:pt>
                <c:pt idx="5">
                  <c:v>1.6E-2</c:v>
                </c:pt>
                <c:pt idx="6">
                  <c:v>2.5000000000000001E-2</c:v>
                </c:pt>
                <c:pt idx="7">
                  <c:v>4.0000000000000001E-3</c:v>
                </c:pt>
                <c:pt idx="8">
                  <c:v>3.0000000000000001E-3</c:v>
                </c:pt>
                <c:pt idx="9">
                  <c:v>5.0000000000000001E-3</c:v>
                </c:pt>
                <c:pt idx="10">
                  <c:v>6.0000000000000001E-3</c:v>
                </c:pt>
                <c:pt idx="11">
                  <c:v>3.4000000000000002E-2</c:v>
                </c:pt>
                <c:pt idx="12">
                  <c:v>6.0000000000000001E-3</c:v>
                </c:pt>
                <c:pt idx="13">
                  <c:v>1.2E-2</c:v>
                </c:pt>
              </c:numCache>
            </c:numRef>
          </c:val>
          <c:extLst>
            <c:ext xmlns:c16="http://schemas.microsoft.com/office/drawing/2014/chart" uri="{C3380CC4-5D6E-409C-BE32-E72D297353CC}">
              <c16:uniqueId val="{00000000-E104-4803-8E3B-E45F631E475D}"/>
            </c:ext>
          </c:extLst>
        </c:ser>
        <c:ser>
          <c:idx val="2"/>
          <c:order val="2"/>
          <c:tx>
            <c:strRef>
              <c:f>'W-PS1'!$F$9</c:f>
              <c:strCache>
                <c:ptCount val="1"/>
                <c:pt idx="0">
                  <c:v>Max</c:v>
                </c:pt>
              </c:strCache>
            </c:strRef>
          </c:tx>
          <c:spPr>
            <a:solidFill>
              <a:srgbClr val="A4C8E1"/>
            </a:solidFill>
            <a:ln>
              <a:noFill/>
            </a:ln>
          </c:spPr>
          <c:invertIfNegative val="0"/>
          <c:cat>
            <c:numRef>
              <c:f>'W-PS1'!$B$10:$B$23</c:f>
              <c:numCache>
                <c:formatCode>m/d/yyyy</c:formatCode>
                <c:ptCount val="14"/>
                <c:pt idx="0">
                  <c:v>41900</c:v>
                </c:pt>
                <c:pt idx="1">
                  <c:v>41984</c:v>
                </c:pt>
                <c:pt idx="2">
                  <c:v>42046</c:v>
                </c:pt>
                <c:pt idx="3">
                  <c:v>42145</c:v>
                </c:pt>
                <c:pt idx="4">
                  <c:v>42199</c:v>
                </c:pt>
                <c:pt idx="5">
                  <c:v>42298</c:v>
                </c:pt>
                <c:pt idx="6">
                  <c:v>42419</c:v>
                </c:pt>
                <c:pt idx="7">
                  <c:v>42543</c:v>
                </c:pt>
                <c:pt idx="8">
                  <c:v>42635</c:v>
                </c:pt>
                <c:pt idx="9">
                  <c:v>42916</c:v>
                </c:pt>
                <c:pt idx="10">
                  <c:v>43006</c:v>
                </c:pt>
                <c:pt idx="11">
                  <c:v>43083</c:v>
                </c:pt>
                <c:pt idx="12">
                  <c:v>43153</c:v>
                </c:pt>
                <c:pt idx="13">
                  <c:v>43271</c:v>
                </c:pt>
              </c:numCache>
            </c:numRef>
          </c:cat>
          <c:val>
            <c:numRef>
              <c:f>'W-PS1'!$F$10:$F$23</c:f>
              <c:numCache>
                <c:formatCode>0.000</c:formatCode>
                <c:ptCount val="14"/>
                <c:pt idx="0">
                  <c:v>1.32</c:v>
                </c:pt>
                <c:pt idx="1">
                  <c:v>3.4000000000000002E-2</c:v>
                </c:pt>
                <c:pt idx="2">
                  <c:v>1.2E-2</c:v>
                </c:pt>
                <c:pt idx="3">
                  <c:v>6.0000000000000001E-3</c:v>
                </c:pt>
                <c:pt idx="4">
                  <c:v>6.4000000000000001E-2</c:v>
                </c:pt>
                <c:pt idx="5">
                  <c:v>4.8000000000000001E-2</c:v>
                </c:pt>
                <c:pt idx="6">
                  <c:v>9.7000000000000003E-2</c:v>
                </c:pt>
                <c:pt idx="7">
                  <c:v>8.0000000000000002E-3</c:v>
                </c:pt>
                <c:pt idx="8">
                  <c:v>0.153</c:v>
                </c:pt>
                <c:pt idx="9">
                  <c:v>5.8999999999999997E-2</c:v>
                </c:pt>
                <c:pt idx="10">
                  <c:v>8.4000000000000005E-2</c:v>
                </c:pt>
                <c:pt idx="11">
                  <c:v>9.6000000000000002E-2</c:v>
                </c:pt>
                <c:pt idx="12">
                  <c:v>0.01</c:v>
                </c:pt>
                <c:pt idx="13">
                  <c:v>1.9E-2</c:v>
                </c:pt>
              </c:numCache>
            </c:numRef>
          </c:val>
          <c:extLst>
            <c:ext xmlns:c16="http://schemas.microsoft.com/office/drawing/2014/chart" uri="{C3380CC4-5D6E-409C-BE32-E72D297353CC}">
              <c16:uniqueId val="{00000001-E104-4803-8E3B-E45F631E475D}"/>
            </c:ext>
          </c:extLst>
        </c:ser>
        <c:dLbls>
          <c:showLegendKey val="0"/>
          <c:showVal val="0"/>
          <c:showCatName val="0"/>
          <c:showSerName val="0"/>
          <c:showPercent val="0"/>
          <c:showBubbleSize val="0"/>
        </c:dLbls>
        <c:gapWidth val="150"/>
        <c:axId val="519580128"/>
        <c:axId val="1"/>
      </c:barChart>
      <c:lineChart>
        <c:grouping val="standard"/>
        <c:varyColors val="0"/>
        <c:ser>
          <c:idx val="1"/>
          <c:order val="1"/>
          <c:tx>
            <c:strRef>
              <c:f>'W-PS1'!$G$9</c:f>
              <c:strCache>
                <c:ptCount val="1"/>
                <c:pt idx="0">
                  <c:v>Average</c:v>
                </c:pt>
              </c:strCache>
            </c:strRef>
          </c:tx>
          <c:spPr>
            <a:ln>
              <a:solidFill>
                <a:srgbClr val="98A4AE"/>
              </a:solidFill>
            </a:ln>
          </c:spPr>
          <c:marker>
            <c:symbol val="none"/>
          </c:marker>
          <c:cat>
            <c:strLit>
              <c:ptCount val="1"/>
            </c:strLit>
          </c:cat>
          <c:val>
            <c:numRef>
              <c:f>'W-PS1'!$G$10:$G$23</c:f>
              <c:numCache>
                <c:formatCode>0.000</c:formatCode>
                <c:ptCount val="14"/>
                <c:pt idx="0">
                  <c:v>0.01</c:v>
                </c:pt>
                <c:pt idx="1">
                  <c:v>1E-3</c:v>
                </c:pt>
                <c:pt idx="2">
                  <c:v>1.2E-2</c:v>
                </c:pt>
                <c:pt idx="3">
                  <c:v>3.0000000000000001E-3</c:v>
                </c:pt>
                <c:pt idx="4">
                  <c:v>3.0000000000000001E-3</c:v>
                </c:pt>
                <c:pt idx="5">
                  <c:v>2.5000000000000001E-2</c:v>
                </c:pt>
                <c:pt idx="6">
                  <c:v>2.9000000000000001E-2</c:v>
                </c:pt>
                <c:pt idx="7">
                  <c:v>7.0000000000000001E-3</c:v>
                </c:pt>
                <c:pt idx="8">
                  <c:v>5.0000000000000001E-3</c:v>
                </c:pt>
                <c:pt idx="9">
                  <c:v>7.0000000000000001E-3</c:v>
                </c:pt>
                <c:pt idx="10">
                  <c:v>8.0000000000000002E-3</c:v>
                </c:pt>
                <c:pt idx="11">
                  <c:v>1.7999999999999999E-2</c:v>
                </c:pt>
                <c:pt idx="12">
                  <c:v>7.0000000000000001E-3</c:v>
                </c:pt>
                <c:pt idx="13">
                  <c:v>1.6E-2</c:v>
                </c:pt>
              </c:numCache>
            </c:numRef>
          </c:val>
          <c:smooth val="0"/>
          <c:extLst>
            <c:ext xmlns:c16="http://schemas.microsoft.com/office/drawing/2014/chart" uri="{C3380CC4-5D6E-409C-BE32-E72D297353CC}">
              <c16:uniqueId val="{00000002-E104-4803-8E3B-E45F631E475D}"/>
            </c:ext>
          </c:extLst>
        </c:ser>
        <c:dLbls>
          <c:showLegendKey val="0"/>
          <c:showVal val="0"/>
          <c:showCatName val="0"/>
          <c:showSerName val="0"/>
          <c:showPercent val="0"/>
          <c:showBubbleSize val="0"/>
        </c:dLbls>
        <c:marker val="1"/>
        <c:smooth val="0"/>
        <c:axId val="519580128"/>
        <c:axId val="1"/>
      </c:lineChart>
      <c:catAx>
        <c:axId val="51958012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00" sourceLinked="1"/>
        <c:majorTickMark val="out"/>
        <c:minorTickMark val="none"/>
        <c:tickLblPos val="nextTo"/>
        <c:spPr>
          <a:ln>
            <a:noFill/>
          </a:ln>
        </c:spPr>
        <c:txPr>
          <a:bodyPr/>
          <a:lstStyle/>
          <a:p>
            <a:pPr>
              <a:defRPr>
                <a:solidFill>
                  <a:schemeClr val="bg1">
                    <a:lumMod val="50000"/>
                  </a:schemeClr>
                </a:solidFill>
              </a:defRPr>
            </a:pPr>
            <a:endParaRPr lang="en-US"/>
          </a:p>
        </c:txPr>
        <c:crossAx val="519580128"/>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ysClr val="windowText" lastClr="000000"/>
                </a:solidFill>
              </a:rPr>
              <a:t>PM 10</a:t>
            </a:r>
          </a:p>
        </c:rich>
      </c:tx>
      <c:layout>
        <c:manualLayout>
          <c:xMode val="edge"/>
          <c:yMode val="edge"/>
          <c:x val="2.7168970863635226E-2"/>
          <c:y val="2.0240376677427251E-2"/>
        </c:manualLayout>
      </c:layout>
      <c:overlay val="0"/>
    </c:title>
    <c:autoTitleDeleted val="0"/>
    <c:plotArea>
      <c:layout>
        <c:manualLayout>
          <c:layoutTarget val="inner"/>
          <c:xMode val="edge"/>
          <c:yMode val="edge"/>
          <c:x val="8.1251394643222855E-2"/>
          <c:y val="0.11583109553502342"/>
          <c:w val="0.77818089366373011"/>
          <c:h val="0.84630035046197261"/>
        </c:manualLayout>
      </c:layout>
      <c:barChart>
        <c:barDir val="col"/>
        <c:grouping val="clustered"/>
        <c:varyColors val="0"/>
        <c:ser>
          <c:idx val="0"/>
          <c:order val="0"/>
          <c:tx>
            <c:strRef>
              <c:f>'W-PS1'!$O$9</c:f>
              <c:strCache>
                <c:ptCount val="1"/>
                <c:pt idx="0">
                  <c:v>Min</c:v>
                </c:pt>
              </c:strCache>
            </c:strRef>
          </c:tx>
          <c:spPr>
            <a:solidFill>
              <a:srgbClr val="EADA24"/>
            </a:solidFill>
            <a:ln w="25400">
              <a:noFill/>
            </a:ln>
          </c:spPr>
          <c:invertIfNegative val="0"/>
          <c:cat>
            <c:numRef>
              <c:f>'W-PS1'!$L$10:$L$23</c:f>
              <c:numCache>
                <c:formatCode>m/d/yyyy</c:formatCode>
                <c:ptCount val="14"/>
                <c:pt idx="0">
                  <c:v>41900</c:v>
                </c:pt>
                <c:pt idx="1">
                  <c:v>41984</c:v>
                </c:pt>
                <c:pt idx="2">
                  <c:v>42046</c:v>
                </c:pt>
                <c:pt idx="3">
                  <c:v>42145</c:v>
                </c:pt>
                <c:pt idx="4">
                  <c:v>42199</c:v>
                </c:pt>
                <c:pt idx="5">
                  <c:v>42298</c:v>
                </c:pt>
                <c:pt idx="6">
                  <c:v>42419</c:v>
                </c:pt>
                <c:pt idx="7">
                  <c:v>42543</c:v>
                </c:pt>
                <c:pt idx="8">
                  <c:v>42635</c:v>
                </c:pt>
                <c:pt idx="9">
                  <c:v>42913</c:v>
                </c:pt>
                <c:pt idx="10">
                  <c:v>43006</c:v>
                </c:pt>
                <c:pt idx="11">
                  <c:v>43083</c:v>
                </c:pt>
                <c:pt idx="12">
                  <c:v>43153</c:v>
                </c:pt>
                <c:pt idx="13">
                  <c:v>43274</c:v>
                </c:pt>
              </c:numCache>
            </c:numRef>
          </c:cat>
          <c:val>
            <c:numRef>
              <c:f>'W-PS1'!$O$10:$O$23</c:f>
              <c:numCache>
                <c:formatCode>0.000</c:formatCode>
                <c:ptCount val="14"/>
                <c:pt idx="0">
                  <c:v>0</c:v>
                </c:pt>
                <c:pt idx="1">
                  <c:v>0</c:v>
                </c:pt>
                <c:pt idx="2">
                  <c:v>8.9999999999999993E-3</c:v>
                </c:pt>
                <c:pt idx="3">
                  <c:v>2E-3</c:v>
                </c:pt>
                <c:pt idx="4">
                  <c:v>2E-3</c:v>
                </c:pt>
                <c:pt idx="5">
                  <c:v>1.2E-2</c:v>
                </c:pt>
                <c:pt idx="6">
                  <c:v>-4.0000000000000001E-3</c:v>
                </c:pt>
                <c:pt idx="7">
                  <c:v>4.0000000000000001E-3</c:v>
                </c:pt>
                <c:pt idx="8">
                  <c:v>3.0000000000000001E-3</c:v>
                </c:pt>
                <c:pt idx="9">
                  <c:v>5.0000000000000001E-3</c:v>
                </c:pt>
                <c:pt idx="10">
                  <c:v>7.0000000000000001E-3</c:v>
                </c:pt>
                <c:pt idx="11">
                  <c:v>2.3E-2</c:v>
                </c:pt>
                <c:pt idx="12">
                  <c:v>7.0000000000000001E-3</c:v>
                </c:pt>
                <c:pt idx="13">
                  <c:v>1.2E-2</c:v>
                </c:pt>
              </c:numCache>
            </c:numRef>
          </c:val>
          <c:extLst>
            <c:ext xmlns:c16="http://schemas.microsoft.com/office/drawing/2014/chart" uri="{C3380CC4-5D6E-409C-BE32-E72D297353CC}">
              <c16:uniqueId val="{00000000-33C3-4CC9-BE98-4FAA2DF17E03}"/>
            </c:ext>
          </c:extLst>
        </c:ser>
        <c:ser>
          <c:idx val="2"/>
          <c:order val="2"/>
          <c:tx>
            <c:strRef>
              <c:f>'W-PS1'!$P$9</c:f>
              <c:strCache>
                <c:ptCount val="1"/>
                <c:pt idx="0">
                  <c:v>Max</c:v>
                </c:pt>
              </c:strCache>
            </c:strRef>
          </c:tx>
          <c:spPr>
            <a:solidFill>
              <a:srgbClr val="A4C8E1"/>
            </a:solidFill>
            <a:ln>
              <a:noFill/>
            </a:ln>
          </c:spPr>
          <c:invertIfNegative val="0"/>
          <c:cat>
            <c:numRef>
              <c:f>'W-PS1'!$L$10:$L$23</c:f>
              <c:numCache>
                <c:formatCode>m/d/yyyy</c:formatCode>
                <c:ptCount val="14"/>
                <c:pt idx="0">
                  <c:v>41900</c:v>
                </c:pt>
                <c:pt idx="1">
                  <c:v>41984</c:v>
                </c:pt>
                <c:pt idx="2">
                  <c:v>42046</c:v>
                </c:pt>
                <c:pt idx="3">
                  <c:v>42145</c:v>
                </c:pt>
                <c:pt idx="4">
                  <c:v>42199</c:v>
                </c:pt>
                <c:pt idx="5">
                  <c:v>42298</c:v>
                </c:pt>
                <c:pt idx="6">
                  <c:v>42419</c:v>
                </c:pt>
                <c:pt idx="7">
                  <c:v>42543</c:v>
                </c:pt>
                <c:pt idx="8">
                  <c:v>42635</c:v>
                </c:pt>
                <c:pt idx="9">
                  <c:v>42913</c:v>
                </c:pt>
                <c:pt idx="10">
                  <c:v>43006</c:v>
                </c:pt>
                <c:pt idx="11">
                  <c:v>43083</c:v>
                </c:pt>
                <c:pt idx="12">
                  <c:v>43153</c:v>
                </c:pt>
                <c:pt idx="13">
                  <c:v>43274</c:v>
                </c:pt>
              </c:numCache>
            </c:numRef>
          </c:cat>
          <c:val>
            <c:numRef>
              <c:f>'W-PS1'!$P$10:$P$23</c:f>
              <c:numCache>
                <c:formatCode>0.000</c:formatCode>
                <c:ptCount val="14"/>
                <c:pt idx="0">
                  <c:v>3.5999999999999997E-2</c:v>
                </c:pt>
                <c:pt idx="1">
                  <c:v>1.4E-2</c:v>
                </c:pt>
                <c:pt idx="2">
                  <c:v>1.2E-2</c:v>
                </c:pt>
                <c:pt idx="3">
                  <c:v>1.2999999999999999E-2</c:v>
                </c:pt>
                <c:pt idx="4">
                  <c:v>4.8000000000000001E-2</c:v>
                </c:pt>
                <c:pt idx="5">
                  <c:v>5.2999999999999999E-2</c:v>
                </c:pt>
                <c:pt idx="6">
                  <c:v>8.7999999999999995E-2</c:v>
                </c:pt>
                <c:pt idx="7">
                  <c:v>0.1</c:v>
                </c:pt>
                <c:pt idx="8">
                  <c:v>1.2E-2</c:v>
                </c:pt>
                <c:pt idx="9">
                  <c:v>9.4E-2</c:v>
                </c:pt>
                <c:pt idx="10">
                  <c:v>3.1E-2</c:v>
                </c:pt>
                <c:pt idx="11">
                  <c:v>2.4E-2</c:v>
                </c:pt>
                <c:pt idx="12">
                  <c:v>2.1000000000000001E-2</c:v>
                </c:pt>
                <c:pt idx="13">
                  <c:v>4.2999999999999997E-2</c:v>
                </c:pt>
              </c:numCache>
            </c:numRef>
          </c:val>
          <c:extLst>
            <c:ext xmlns:c16="http://schemas.microsoft.com/office/drawing/2014/chart" uri="{C3380CC4-5D6E-409C-BE32-E72D297353CC}">
              <c16:uniqueId val="{00000001-33C3-4CC9-BE98-4FAA2DF17E03}"/>
            </c:ext>
          </c:extLst>
        </c:ser>
        <c:dLbls>
          <c:showLegendKey val="0"/>
          <c:showVal val="0"/>
          <c:showCatName val="0"/>
          <c:showSerName val="0"/>
          <c:showPercent val="0"/>
          <c:showBubbleSize val="0"/>
        </c:dLbls>
        <c:gapWidth val="150"/>
        <c:axId val="519581768"/>
        <c:axId val="1"/>
      </c:barChart>
      <c:lineChart>
        <c:grouping val="standard"/>
        <c:varyColors val="0"/>
        <c:ser>
          <c:idx val="1"/>
          <c:order val="1"/>
          <c:tx>
            <c:strRef>
              <c:f>'W-PS1'!$Q$9</c:f>
              <c:strCache>
                <c:ptCount val="1"/>
                <c:pt idx="0">
                  <c:v>Average</c:v>
                </c:pt>
              </c:strCache>
            </c:strRef>
          </c:tx>
          <c:spPr>
            <a:ln>
              <a:solidFill>
                <a:srgbClr val="98A4AE"/>
              </a:solidFill>
            </a:ln>
          </c:spPr>
          <c:marker>
            <c:symbol val="none"/>
          </c:marker>
          <c:cat>
            <c:strLit>
              <c:ptCount val="1"/>
            </c:strLit>
          </c:cat>
          <c:val>
            <c:numRef>
              <c:f>'W-PS1'!$Q$10:$Q$23</c:f>
              <c:numCache>
                <c:formatCode>0.000</c:formatCode>
                <c:ptCount val="14"/>
                <c:pt idx="0">
                  <c:v>0</c:v>
                </c:pt>
                <c:pt idx="1">
                  <c:v>1E-3</c:v>
                </c:pt>
                <c:pt idx="2">
                  <c:v>1.2E-2</c:v>
                </c:pt>
                <c:pt idx="3">
                  <c:v>5.0000000000000001E-3</c:v>
                </c:pt>
                <c:pt idx="4">
                  <c:v>4.0000000000000001E-3</c:v>
                </c:pt>
                <c:pt idx="5">
                  <c:v>1.4999999999999999E-2</c:v>
                </c:pt>
                <c:pt idx="6">
                  <c:v>0</c:v>
                </c:pt>
                <c:pt idx="7">
                  <c:v>7.0000000000000001E-3</c:v>
                </c:pt>
                <c:pt idx="8">
                  <c:v>4.0000000000000001E-3</c:v>
                </c:pt>
                <c:pt idx="9">
                  <c:v>8.0000000000000002E-3</c:v>
                </c:pt>
                <c:pt idx="10">
                  <c:v>0.01</c:v>
                </c:pt>
                <c:pt idx="11">
                  <c:v>2.8000000000000001E-2</c:v>
                </c:pt>
                <c:pt idx="12">
                  <c:v>8.9999999999999993E-3</c:v>
                </c:pt>
                <c:pt idx="13">
                  <c:v>1.7999999999999999E-2</c:v>
                </c:pt>
              </c:numCache>
            </c:numRef>
          </c:val>
          <c:smooth val="0"/>
          <c:extLst>
            <c:ext xmlns:c16="http://schemas.microsoft.com/office/drawing/2014/chart" uri="{C3380CC4-5D6E-409C-BE32-E72D297353CC}">
              <c16:uniqueId val="{00000002-33C3-4CC9-BE98-4FAA2DF17E03}"/>
            </c:ext>
          </c:extLst>
        </c:ser>
        <c:dLbls>
          <c:showLegendKey val="0"/>
          <c:showVal val="0"/>
          <c:showCatName val="0"/>
          <c:showSerName val="0"/>
          <c:showPercent val="0"/>
          <c:showBubbleSize val="0"/>
        </c:dLbls>
        <c:marker val="1"/>
        <c:smooth val="0"/>
        <c:axId val="519581768"/>
        <c:axId val="1"/>
      </c:lineChart>
      <c:catAx>
        <c:axId val="51958176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00" sourceLinked="1"/>
        <c:majorTickMark val="out"/>
        <c:minorTickMark val="none"/>
        <c:tickLblPos val="nextTo"/>
        <c:spPr>
          <a:ln>
            <a:noFill/>
          </a:ln>
        </c:spPr>
        <c:txPr>
          <a:bodyPr/>
          <a:lstStyle/>
          <a:p>
            <a:pPr>
              <a:defRPr>
                <a:solidFill>
                  <a:schemeClr val="bg1">
                    <a:lumMod val="50000"/>
                  </a:schemeClr>
                </a:solidFill>
              </a:defRPr>
            </a:pPr>
            <a:endParaRPr lang="en-US"/>
          </a:p>
        </c:txPr>
        <c:crossAx val="519581768"/>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ysClr val="windowText" lastClr="000000"/>
                </a:solidFill>
              </a:rPr>
              <a:t>PM 2.5</a:t>
            </a:r>
          </a:p>
        </c:rich>
      </c:tx>
      <c:layout>
        <c:manualLayout>
          <c:xMode val="edge"/>
          <c:yMode val="edge"/>
          <c:x val="2.7168840536154353E-2"/>
          <c:y val="2.0240376677427251E-2"/>
        </c:manualLayout>
      </c:layout>
      <c:overlay val="0"/>
    </c:title>
    <c:autoTitleDeleted val="0"/>
    <c:plotArea>
      <c:layout/>
      <c:barChart>
        <c:barDir val="col"/>
        <c:grouping val="clustered"/>
        <c:varyColors val="0"/>
        <c:ser>
          <c:idx val="0"/>
          <c:order val="0"/>
          <c:tx>
            <c:strRef>
              <c:f>'W-PS2'!$E$9</c:f>
              <c:strCache>
                <c:ptCount val="1"/>
                <c:pt idx="0">
                  <c:v>Min</c:v>
                </c:pt>
              </c:strCache>
            </c:strRef>
          </c:tx>
          <c:spPr>
            <a:solidFill>
              <a:srgbClr val="EADA24"/>
            </a:solidFill>
            <a:ln w="25400">
              <a:noFill/>
            </a:ln>
          </c:spPr>
          <c:invertIfNegative val="0"/>
          <c:cat>
            <c:numRef>
              <c:f>'W-PS2'!$B$10:$B$23</c:f>
              <c:numCache>
                <c:formatCode>m/d/yyyy</c:formatCode>
                <c:ptCount val="14"/>
                <c:pt idx="0">
                  <c:v>41900</c:v>
                </c:pt>
                <c:pt idx="1">
                  <c:v>41984</c:v>
                </c:pt>
                <c:pt idx="2">
                  <c:v>42040</c:v>
                </c:pt>
                <c:pt idx="3">
                  <c:v>42145</c:v>
                </c:pt>
                <c:pt idx="4">
                  <c:v>42199</c:v>
                </c:pt>
                <c:pt idx="5">
                  <c:v>42297</c:v>
                </c:pt>
                <c:pt idx="6">
                  <c:v>42426</c:v>
                </c:pt>
                <c:pt idx="7">
                  <c:v>42543</c:v>
                </c:pt>
                <c:pt idx="8">
                  <c:v>42635</c:v>
                </c:pt>
                <c:pt idx="9">
                  <c:v>42916</c:v>
                </c:pt>
                <c:pt idx="10">
                  <c:v>43006</c:v>
                </c:pt>
                <c:pt idx="11">
                  <c:v>43083</c:v>
                </c:pt>
                <c:pt idx="12">
                  <c:v>43153</c:v>
                </c:pt>
                <c:pt idx="13">
                  <c:v>43271</c:v>
                </c:pt>
              </c:numCache>
            </c:numRef>
          </c:cat>
          <c:val>
            <c:numRef>
              <c:f>'W-PS2'!$E$10:$E$23</c:f>
              <c:numCache>
                <c:formatCode>0.000</c:formatCode>
                <c:ptCount val="14"/>
                <c:pt idx="0">
                  <c:v>-4.0000000000000001E-3</c:v>
                </c:pt>
                <c:pt idx="1">
                  <c:v>0</c:v>
                </c:pt>
                <c:pt idx="2">
                  <c:v>0</c:v>
                </c:pt>
                <c:pt idx="3">
                  <c:v>1E-3</c:v>
                </c:pt>
                <c:pt idx="4">
                  <c:v>1E-3</c:v>
                </c:pt>
                <c:pt idx="5">
                  <c:v>7.0000000000000001E-3</c:v>
                </c:pt>
                <c:pt idx="6">
                  <c:v>1.7999999999999999E-2</c:v>
                </c:pt>
                <c:pt idx="7">
                  <c:v>3.0000000000000001E-3</c:v>
                </c:pt>
                <c:pt idx="8">
                  <c:v>3.0000000000000001E-3</c:v>
                </c:pt>
                <c:pt idx="9">
                  <c:v>2E-3</c:v>
                </c:pt>
                <c:pt idx="10">
                  <c:v>5.0000000000000001E-3</c:v>
                </c:pt>
                <c:pt idx="11">
                  <c:v>1.0999999999999999E-2</c:v>
                </c:pt>
                <c:pt idx="12">
                  <c:v>5.0000000000000001E-3</c:v>
                </c:pt>
                <c:pt idx="13">
                  <c:v>1.2E-2</c:v>
                </c:pt>
              </c:numCache>
            </c:numRef>
          </c:val>
          <c:extLst>
            <c:ext xmlns:c16="http://schemas.microsoft.com/office/drawing/2014/chart" uri="{C3380CC4-5D6E-409C-BE32-E72D297353CC}">
              <c16:uniqueId val="{00000000-112B-4C73-A0F1-57AB4C25FE28}"/>
            </c:ext>
          </c:extLst>
        </c:ser>
        <c:ser>
          <c:idx val="2"/>
          <c:order val="2"/>
          <c:tx>
            <c:strRef>
              <c:f>'W-PS2'!$F$9</c:f>
              <c:strCache>
                <c:ptCount val="1"/>
                <c:pt idx="0">
                  <c:v>Max</c:v>
                </c:pt>
              </c:strCache>
            </c:strRef>
          </c:tx>
          <c:spPr>
            <a:solidFill>
              <a:srgbClr val="A4C8E1"/>
            </a:solidFill>
            <a:ln>
              <a:noFill/>
            </a:ln>
          </c:spPr>
          <c:invertIfNegative val="0"/>
          <c:cat>
            <c:numRef>
              <c:f>'W-PS2'!$B$10:$B$23</c:f>
              <c:numCache>
                <c:formatCode>m/d/yyyy</c:formatCode>
                <c:ptCount val="14"/>
                <c:pt idx="0">
                  <c:v>41900</c:v>
                </c:pt>
                <c:pt idx="1">
                  <c:v>41984</c:v>
                </c:pt>
                <c:pt idx="2">
                  <c:v>42040</c:v>
                </c:pt>
                <c:pt idx="3">
                  <c:v>42145</c:v>
                </c:pt>
                <c:pt idx="4">
                  <c:v>42199</c:v>
                </c:pt>
                <c:pt idx="5">
                  <c:v>42297</c:v>
                </c:pt>
                <c:pt idx="6">
                  <c:v>42426</c:v>
                </c:pt>
                <c:pt idx="7">
                  <c:v>42543</c:v>
                </c:pt>
                <c:pt idx="8">
                  <c:v>42635</c:v>
                </c:pt>
                <c:pt idx="9">
                  <c:v>42916</c:v>
                </c:pt>
                <c:pt idx="10">
                  <c:v>43006</c:v>
                </c:pt>
                <c:pt idx="11">
                  <c:v>43083</c:v>
                </c:pt>
                <c:pt idx="12">
                  <c:v>43153</c:v>
                </c:pt>
                <c:pt idx="13">
                  <c:v>43271</c:v>
                </c:pt>
              </c:numCache>
            </c:numRef>
          </c:cat>
          <c:val>
            <c:numRef>
              <c:f>'W-PS2'!$F$10:$F$23</c:f>
              <c:numCache>
                <c:formatCode>0.000</c:formatCode>
                <c:ptCount val="14"/>
                <c:pt idx="0">
                  <c:v>1.6E-2</c:v>
                </c:pt>
                <c:pt idx="1">
                  <c:v>3.2000000000000001E-2</c:v>
                </c:pt>
                <c:pt idx="2">
                  <c:v>8.0000000000000002E-3</c:v>
                </c:pt>
                <c:pt idx="3">
                  <c:v>6.0000000000000001E-3</c:v>
                </c:pt>
                <c:pt idx="4">
                  <c:v>1.6E-2</c:v>
                </c:pt>
                <c:pt idx="5">
                  <c:v>1.2E-2</c:v>
                </c:pt>
                <c:pt idx="6">
                  <c:v>5.3999999999999999E-2</c:v>
                </c:pt>
                <c:pt idx="7">
                  <c:v>1.0999999999999999E-2</c:v>
                </c:pt>
                <c:pt idx="8">
                  <c:v>8.9999999999999993E-3</c:v>
                </c:pt>
                <c:pt idx="9">
                  <c:v>1.4E-2</c:v>
                </c:pt>
                <c:pt idx="10">
                  <c:v>2.5999999999999999E-2</c:v>
                </c:pt>
                <c:pt idx="11">
                  <c:v>1.9E-2</c:v>
                </c:pt>
                <c:pt idx="12">
                  <c:v>1.9E-2</c:v>
                </c:pt>
                <c:pt idx="13">
                  <c:v>0.04</c:v>
                </c:pt>
              </c:numCache>
            </c:numRef>
          </c:val>
          <c:extLst>
            <c:ext xmlns:c16="http://schemas.microsoft.com/office/drawing/2014/chart" uri="{C3380CC4-5D6E-409C-BE32-E72D297353CC}">
              <c16:uniqueId val="{00000001-112B-4C73-A0F1-57AB4C25FE28}"/>
            </c:ext>
          </c:extLst>
        </c:ser>
        <c:dLbls>
          <c:showLegendKey val="0"/>
          <c:showVal val="0"/>
          <c:showCatName val="0"/>
          <c:showSerName val="0"/>
          <c:showPercent val="0"/>
          <c:showBubbleSize val="0"/>
        </c:dLbls>
        <c:gapWidth val="150"/>
        <c:axId val="519589640"/>
        <c:axId val="1"/>
      </c:barChart>
      <c:lineChart>
        <c:grouping val="standard"/>
        <c:varyColors val="0"/>
        <c:ser>
          <c:idx val="1"/>
          <c:order val="1"/>
          <c:tx>
            <c:strRef>
              <c:f>'W-PS2'!$G$9</c:f>
              <c:strCache>
                <c:ptCount val="1"/>
                <c:pt idx="0">
                  <c:v>Average</c:v>
                </c:pt>
              </c:strCache>
            </c:strRef>
          </c:tx>
          <c:spPr>
            <a:ln>
              <a:solidFill>
                <a:srgbClr val="98A4AE"/>
              </a:solidFill>
            </a:ln>
          </c:spPr>
          <c:marker>
            <c:symbol val="none"/>
          </c:marker>
          <c:cat>
            <c:strLit>
              <c:ptCount val="1"/>
            </c:strLit>
          </c:cat>
          <c:val>
            <c:numRef>
              <c:f>'W-PS2'!$G$10:$G$23</c:f>
              <c:numCache>
                <c:formatCode>0.000</c:formatCode>
                <c:ptCount val="14"/>
                <c:pt idx="0">
                  <c:v>-1E-3</c:v>
                </c:pt>
                <c:pt idx="1">
                  <c:v>2E-3</c:v>
                </c:pt>
                <c:pt idx="2">
                  <c:v>2E-3</c:v>
                </c:pt>
                <c:pt idx="3">
                  <c:v>2E-3</c:v>
                </c:pt>
                <c:pt idx="4">
                  <c:v>2E-3</c:v>
                </c:pt>
                <c:pt idx="5">
                  <c:v>8.9999999999999993E-3</c:v>
                </c:pt>
                <c:pt idx="6">
                  <c:v>2.3E-2</c:v>
                </c:pt>
                <c:pt idx="7">
                  <c:v>3.0000000000000001E-3</c:v>
                </c:pt>
                <c:pt idx="8">
                  <c:v>4.0000000000000001E-3</c:v>
                </c:pt>
                <c:pt idx="9">
                  <c:v>5.0000000000000001E-3</c:v>
                </c:pt>
                <c:pt idx="10">
                  <c:v>6.0000000000000001E-3</c:v>
                </c:pt>
                <c:pt idx="11">
                  <c:v>1.2999999999999999E-2</c:v>
                </c:pt>
                <c:pt idx="12">
                  <c:v>7.0000000000000001E-3</c:v>
                </c:pt>
                <c:pt idx="13">
                  <c:v>1.4E-2</c:v>
                </c:pt>
              </c:numCache>
            </c:numRef>
          </c:val>
          <c:smooth val="0"/>
          <c:extLst>
            <c:ext xmlns:c16="http://schemas.microsoft.com/office/drawing/2014/chart" uri="{C3380CC4-5D6E-409C-BE32-E72D297353CC}">
              <c16:uniqueId val="{00000002-112B-4C73-A0F1-57AB4C25FE28}"/>
            </c:ext>
          </c:extLst>
        </c:ser>
        <c:dLbls>
          <c:showLegendKey val="0"/>
          <c:showVal val="0"/>
          <c:showCatName val="0"/>
          <c:showSerName val="0"/>
          <c:showPercent val="0"/>
          <c:showBubbleSize val="0"/>
        </c:dLbls>
        <c:marker val="1"/>
        <c:smooth val="0"/>
        <c:axId val="519589640"/>
        <c:axId val="1"/>
      </c:lineChart>
      <c:catAx>
        <c:axId val="51958964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00" sourceLinked="1"/>
        <c:majorTickMark val="out"/>
        <c:minorTickMark val="none"/>
        <c:tickLblPos val="nextTo"/>
        <c:spPr>
          <a:ln>
            <a:noFill/>
          </a:ln>
        </c:spPr>
        <c:txPr>
          <a:bodyPr/>
          <a:lstStyle/>
          <a:p>
            <a:pPr>
              <a:defRPr>
                <a:solidFill>
                  <a:schemeClr val="bg1">
                    <a:lumMod val="50000"/>
                  </a:schemeClr>
                </a:solidFill>
              </a:defRPr>
            </a:pPr>
            <a:endParaRPr lang="en-US"/>
          </a:p>
        </c:txPr>
        <c:crossAx val="519589640"/>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ysClr val="windowText" lastClr="000000"/>
                </a:solidFill>
              </a:rPr>
              <a:t>PM 10</a:t>
            </a:r>
          </a:p>
        </c:rich>
      </c:tx>
      <c:layout>
        <c:manualLayout>
          <c:xMode val="edge"/>
          <c:yMode val="edge"/>
          <c:x val="2.7169008937173993E-2"/>
          <c:y val="2.0240376677427251E-2"/>
        </c:manualLayout>
      </c:layout>
      <c:overlay val="0"/>
    </c:title>
    <c:autoTitleDeleted val="0"/>
    <c:plotArea>
      <c:layout/>
      <c:barChart>
        <c:barDir val="col"/>
        <c:grouping val="clustered"/>
        <c:varyColors val="0"/>
        <c:ser>
          <c:idx val="0"/>
          <c:order val="0"/>
          <c:tx>
            <c:strRef>
              <c:f>'W-PS2'!$O$9</c:f>
              <c:strCache>
                <c:ptCount val="1"/>
                <c:pt idx="0">
                  <c:v>Min</c:v>
                </c:pt>
              </c:strCache>
            </c:strRef>
          </c:tx>
          <c:spPr>
            <a:solidFill>
              <a:srgbClr val="EADA24"/>
            </a:solidFill>
            <a:ln w="25400">
              <a:noFill/>
            </a:ln>
          </c:spPr>
          <c:invertIfNegative val="0"/>
          <c:cat>
            <c:numRef>
              <c:f>'W-PS2'!$L$10:$L$23</c:f>
              <c:numCache>
                <c:formatCode>m/d/yyyy</c:formatCode>
                <c:ptCount val="14"/>
                <c:pt idx="0">
                  <c:v>41900</c:v>
                </c:pt>
                <c:pt idx="1">
                  <c:v>41984</c:v>
                </c:pt>
                <c:pt idx="2">
                  <c:v>42040</c:v>
                </c:pt>
                <c:pt idx="3">
                  <c:v>42145</c:v>
                </c:pt>
                <c:pt idx="4">
                  <c:v>42199</c:v>
                </c:pt>
                <c:pt idx="5">
                  <c:v>42297</c:v>
                </c:pt>
                <c:pt idx="6">
                  <c:v>42426</c:v>
                </c:pt>
                <c:pt idx="7">
                  <c:v>42543</c:v>
                </c:pt>
                <c:pt idx="8">
                  <c:v>42635</c:v>
                </c:pt>
                <c:pt idx="9">
                  <c:v>42916</c:v>
                </c:pt>
                <c:pt idx="10">
                  <c:v>43006</c:v>
                </c:pt>
                <c:pt idx="11">
                  <c:v>43083</c:v>
                </c:pt>
                <c:pt idx="12">
                  <c:v>43153</c:v>
                </c:pt>
                <c:pt idx="13">
                  <c:v>43272</c:v>
                </c:pt>
              </c:numCache>
            </c:numRef>
          </c:cat>
          <c:val>
            <c:numRef>
              <c:f>'W-PS2'!$O$10:$O$23</c:f>
              <c:numCache>
                <c:formatCode>0.000</c:formatCode>
                <c:ptCount val="14"/>
                <c:pt idx="0">
                  <c:v>-3.0000000000000001E-3</c:v>
                </c:pt>
                <c:pt idx="1">
                  <c:v>0</c:v>
                </c:pt>
                <c:pt idx="2">
                  <c:v>1E-3</c:v>
                </c:pt>
                <c:pt idx="3">
                  <c:v>1E-3</c:v>
                </c:pt>
                <c:pt idx="4">
                  <c:v>1E-3</c:v>
                </c:pt>
                <c:pt idx="5">
                  <c:v>0.01</c:v>
                </c:pt>
                <c:pt idx="6">
                  <c:v>2.1999999999999999E-2</c:v>
                </c:pt>
                <c:pt idx="7">
                  <c:v>3.0000000000000001E-3</c:v>
                </c:pt>
                <c:pt idx="8">
                  <c:v>4.0000000000000001E-3</c:v>
                </c:pt>
                <c:pt idx="9">
                  <c:v>4.0000000000000001E-3</c:v>
                </c:pt>
                <c:pt idx="10">
                  <c:v>5.0000000000000001E-3</c:v>
                </c:pt>
                <c:pt idx="11">
                  <c:v>1.2E-2</c:v>
                </c:pt>
                <c:pt idx="12">
                  <c:v>7.0000000000000001E-3</c:v>
                </c:pt>
                <c:pt idx="13">
                  <c:v>1.2999999999999999E-2</c:v>
                </c:pt>
              </c:numCache>
            </c:numRef>
          </c:val>
          <c:extLst>
            <c:ext xmlns:c16="http://schemas.microsoft.com/office/drawing/2014/chart" uri="{C3380CC4-5D6E-409C-BE32-E72D297353CC}">
              <c16:uniqueId val="{00000000-8E79-4490-8FD8-1EB9190460A4}"/>
            </c:ext>
          </c:extLst>
        </c:ser>
        <c:ser>
          <c:idx val="2"/>
          <c:order val="2"/>
          <c:tx>
            <c:strRef>
              <c:f>'W-PS2'!$P$9</c:f>
              <c:strCache>
                <c:ptCount val="1"/>
                <c:pt idx="0">
                  <c:v>Max</c:v>
                </c:pt>
              </c:strCache>
            </c:strRef>
          </c:tx>
          <c:spPr>
            <a:solidFill>
              <a:srgbClr val="A4C8E1"/>
            </a:solidFill>
            <a:ln>
              <a:noFill/>
            </a:ln>
          </c:spPr>
          <c:invertIfNegative val="0"/>
          <c:cat>
            <c:numRef>
              <c:f>'W-PS2'!$L$10:$L$23</c:f>
              <c:numCache>
                <c:formatCode>m/d/yyyy</c:formatCode>
                <c:ptCount val="14"/>
                <c:pt idx="0">
                  <c:v>41900</c:v>
                </c:pt>
                <c:pt idx="1">
                  <c:v>41984</c:v>
                </c:pt>
                <c:pt idx="2">
                  <c:v>42040</c:v>
                </c:pt>
                <c:pt idx="3">
                  <c:v>42145</c:v>
                </c:pt>
                <c:pt idx="4">
                  <c:v>42199</c:v>
                </c:pt>
                <c:pt idx="5">
                  <c:v>42297</c:v>
                </c:pt>
                <c:pt idx="6">
                  <c:v>42426</c:v>
                </c:pt>
                <c:pt idx="7">
                  <c:v>42543</c:v>
                </c:pt>
                <c:pt idx="8">
                  <c:v>42635</c:v>
                </c:pt>
                <c:pt idx="9">
                  <c:v>42916</c:v>
                </c:pt>
                <c:pt idx="10">
                  <c:v>43006</c:v>
                </c:pt>
                <c:pt idx="11">
                  <c:v>43083</c:v>
                </c:pt>
                <c:pt idx="12">
                  <c:v>43153</c:v>
                </c:pt>
                <c:pt idx="13">
                  <c:v>43272</c:v>
                </c:pt>
              </c:numCache>
            </c:numRef>
          </c:cat>
          <c:val>
            <c:numRef>
              <c:f>'W-PS2'!$P$10:$P$23</c:f>
              <c:numCache>
                <c:formatCode>0.000</c:formatCode>
                <c:ptCount val="14"/>
                <c:pt idx="0">
                  <c:v>1.1100000000000001</c:v>
                </c:pt>
                <c:pt idx="1">
                  <c:v>1.4E-2</c:v>
                </c:pt>
                <c:pt idx="2">
                  <c:v>0.05</c:v>
                </c:pt>
                <c:pt idx="3">
                  <c:v>4.7E-2</c:v>
                </c:pt>
                <c:pt idx="4">
                  <c:v>0.01</c:v>
                </c:pt>
                <c:pt idx="5">
                  <c:v>0.13</c:v>
                </c:pt>
                <c:pt idx="6">
                  <c:v>4.9000000000000002E-2</c:v>
                </c:pt>
                <c:pt idx="7">
                  <c:v>1.4E-2</c:v>
                </c:pt>
                <c:pt idx="8">
                  <c:v>4.2000000000000003E-2</c:v>
                </c:pt>
                <c:pt idx="9">
                  <c:v>1.0999999999999999E-2</c:v>
                </c:pt>
                <c:pt idx="10">
                  <c:v>4.3999999999999997E-2</c:v>
                </c:pt>
                <c:pt idx="11">
                  <c:v>6.5000000000000002E-2</c:v>
                </c:pt>
                <c:pt idx="12">
                  <c:v>3.2000000000000001E-2</c:v>
                </c:pt>
                <c:pt idx="13">
                  <c:v>3.2000000000000001E-2</c:v>
                </c:pt>
              </c:numCache>
            </c:numRef>
          </c:val>
          <c:extLst>
            <c:ext xmlns:c16="http://schemas.microsoft.com/office/drawing/2014/chart" uri="{C3380CC4-5D6E-409C-BE32-E72D297353CC}">
              <c16:uniqueId val="{00000001-8E79-4490-8FD8-1EB9190460A4}"/>
            </c:ext>
          </c:extLst>
        </c:ser>
        <c:dLbls>
          <c:showLegendKey val="0"/>
          <c:showVal val="0"/>
          <c:showCatName val="0"/>
          <c:showSerName val="0"/>
          <c:showPercent val="0"/>
          <c:showBubbleSize val="0"/>
        </c:dLbls>
        <c:gapWidth val="150"/>
        <c:axId val="519590952"/>
        <c:axId val="1"/>
      </c:barChart>
      <c:lineChart>
        <c:grouping val="standard"/>
        <c:varyColors val="0"/>
        <c:ser>
          <c:idx val="1"/>
          <c:order val="1"/>
          <c:tx>
            <c:strRef>
              <c:f>'W-PS2'!$Q$9</c:f>
              <c:strCache>
                <c:ptCount val="1"/>
                <c:pt idx="0">
                  <c:v>Average</c:v>
                </c:pt>
              </c:strCache>
            </c:strRef>
          </c:tx>
          <c:spPr>
            <a:ln>
              <a:solidFill>
                <a:srgbClr val="98A4AE"/>
              </a:solidFill>
            </a:ln>
          </c:spPr>
          <c:marker>
            <c:symbol val="none"/>
          </c:marker>
          <c:cat>
            <c:strLit>
              <c:ptCount val="1"/>
            </c:strLit>
          </c:cat>
          <c:val>
            <c:numRef>
              <c:f>'W-PS2'!$Q$10:$Q$23</c:f>
              <c:numCache>
                <c:formatCode>0.000</c:formatCode>
                <c:ptCount val="14"/>
                <c:pt idx="0">
                  <c:v>3.0000000000000001E-3</c:v>
                </c:pt>
                <c:pt idx="1">
                  <c:v>5.0000000000000001E-3</c:v>
                </c:pt>
                <c:pt idx="2">
                  <c:v>6.0000000000000001E-3</c:v>
                </c:pt>
                <c:pt idx="3">
                  <c:v>3.0000000000000001E-3</c:v>
                </c:pt>
                <c:pt idx="4">
                  <c:v>2E-3</c:v>
                </c:pt>
                <c:pt idx="5">
                  <c:v>1.6E-2</c:v>
                </c:pt>
                <c:pt idx="6">
                  <c:v>0.03</c:v>
                </c:pt>
                <c:pt idx="7">
                  <c:v>4.0000000000000001E-3</c:v>
                </c:pt>
                <c:pt idx="8">
                  <c:v>5.0000000000000001E-3</c:v>
                </c:pt>
                <c:pt idx="9">
                  <c:v>5.0000000000000001E-3</c:v>
                </c:pt>
                <c:pt idx="10">
                  <c:v>8.9999999999999993E-3</c:v>
                </c:pt>
                <c:pt idx="11">
                  <c:v>1.7000000000000001E-2</c:v>
                </c:pt>
                <c:pt idx="12">
                  <c:v>8.9999999999999993E-3</c:v>
                </c:pt>
                <c:pt idx="13">
                  <c:v>1.7000000000000001E-2</c:v>
                </c:pt>
              </c:numCache>
            </c:numRef>
          </c:val>
          <c:smooth val="0"/>
          <c:extLst>
            <c:ext xmlns:c16="http://schemas.microsoft.com/office/drawing/2014/chart" uri="{C3380CC4-5D6E-409C-BE32-E72D297353CC}">
              <c16:uniqueId val="{00000002-8E79-4490-8FD8-1EB9190460A4}"/>
            </c:ext>
          </c:extLst>
        </c:ser>
        <c:dLbls>
          <c:showLegendKey val="0"/>
          <c:showVal val="0"/>
          <c:showCatName val="0"/>
          <c:showSerName val="0"/>
          <c:showPercent val="0"/>
          <c:showBubbleSize val="0"/>
        </c:dLbls>
        <c:marker val="1"/>
        <c:smooth val="0"/>
        <c:axId val="519590952"/>
        <c:axId val="1"/>
      </c:lineChart>
      <c:catAx>
        <c:axId val="51959095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00" sourceLinked="1"/>
        <c:majorTickMark val="out"/>
        <c:minorTickMark val="none"/>
        <c:tickLblPos val="nextTo"/>
        <c:spPr>
          <a:ln>
            <a:noFill/>
          </a:ln>
        </c:spPr>
        <c:txPr>
          <a:bodyPr/>
          <a:lstStyle/>
          <a:p>
            <a:pPr>
              <a:defRPr>
                <a:solidFill>
                  <a:schemeClr val="bg1">
                    <a:lumMod val="50000"/>
                  </a:schemeClr>
                </a:solidFill>
              </a:defRPr>
            </a:pPr>
            <a:endParaRPr lang="en-US"/>
          </a:p>
        </c:txPr>
        <c:crossAx val="519590952"/>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ysClr val="windowText" lastClr="000000"/>
                </a:solidFill>
              </a:rPr>
              <a:t>PM 2.5</a:t>
            </a:r>
          </a:p>
        </c:rich>
      </c:tx>
      <c:layout>
        <c:manualLayout>
          <c:xMode val="edge"/>
          <c:yMode val="edge"/>
          <c:x val="2.7168870246359389E-2"/>
          <c:y val="2.0240424492392994E-2"/>
        </c:manualLayout>
      </c:layout>
      <c:overlay val="0"/>
    </c:title>
    <c:autoTitleDeleted val="0"/>
    <c:plotArea>
      <c:layout/>
      <c:barChart>
        <c:barDir val="col"/>
        <c:grouping val="clustered"/>
        <c:varyColors val="0"/>
        <c:ser>
          <c:idx val="0"/>
          <c:order val="0"/>
          <c:tx>
            <c:strRef>
              <c:f>'W-PS3'!$E$9</c:f>
              <c:strCache>
                <c:ptCount val="1"/>
                <c:pt idx="0">
                  <c:v>Min</c:v>
                </c:pt>
              </c:strCache>
            </c:strRef>
          </c:tx>
          <c:spPr>
            <a:solidFill>
              <a:srgbClr val="EADA24"/>
            </a:solidFill>
            <a:ln w="25400">
              <a:noFill/>
            </a:ln>
          </c:spPr>
          <c:invertIfNegative val="0"/>
          <c:cat>
            <c:numRef>
              <c:f>'W-PS3'!$B$10:$B$23</c:f>
              <c:numCache>
                <c:formatCode>m/d/yyyy</c:formatCode>
                <c:ptCount val="14"/>
                <c:pt idx="0">
                  <c:v>41900</c:v>
                </c:pt>
                <c:pt idx="1">
                  <c:v>41984</c:v>
                </c:pt>
                <c:pt idx="2">
                  <c:v>42019</c:v>
                </c:pt>
                <c:pt idx="3">
                  <c:v>42145</c:v>
                </c:pt>
                <c:pt idx="4">
                  <c:v>42199</c:v>
                </c:pt>
                <c:pt idx="5">
                  <c:v>42298</c:v>
                </c:pt>
                <c:pt idx="6">
                  <c:v>42426</c:v>
                </c:pt>
                <c:pt idx="7">
                  <c:v>42543</c:v>
                </c:pt>
                <c:pt idx="8">
                  <c:v>42635</c:v>
                </c:pt>
                <c:pt idx="9">
                  <c:v>42916</c:v>
                </c:pt>
                <c:pt idx="10">
                  <c:v>43006</c:v>
                </c:pt>
                <c:pt idx="11">
                  <c:v>43083</c:v>
                </c:pt>
                <c:pt idx="12">
                  <c:v>43153</c:v>
                </c:pt>
                <c:pt idx="13">
                  <c:v>43272</c:v>
                </c:pt>
              </c:numCache>
            </c:numRef>
          </c:cat>
          <c:val>
            <c:numRef>
              <c:f>'W-PS3'!$E$10:$E$23</c:f>
              <c:numCache>
                <c:formatCode>0.000</c:formatCode>
                <c:ptCount val="14"/>
                <c:pt idx="0">
                  <c:v>1E-3</c:v>
                </c:pt>
                <c:pt idx="1">
                  <c:v>2.8000000000000001E-2</c:v>
                </c:pt>
                <c:pt idx="2">
                  <c:v>6.0000000000000001E-3</c:v>
                </c:pt>
                <c:pt idx="3">
                  <c:v>2E-3</c:v>
                </c:pt>
                <c:pt idx="4">
                  <c:v>1E-3</c:v>
                </c:pt>
                <c:pt idx="5">
                  <c:v>8.9999999999999993E-3</c:v>
                </c:pt>
                <c:pt idx="6">
                  <c:v>0.02</c:v>
                </c:pt>
                <c:pt idx="7">
                  <c:v>2E-3</c:v>
                </c:pt>
                <c:pt idx="8">
                  <c:v>4.0000000000000001E-3</c:v>
                </c:pt>
                <c:pt idx="9">
                  <c:v>3.0000000000000001E-3</c:v>
                </c:pt>
                <c:pt idx="10">
                  <c:v>8.0000000000000002E-3</c:v>
                </c:pt>
                <c:pt idx="11">
                  <c:v>8.0000000000000002E-3</c:v>
                </c:pt>
                <c:pt idx="12">
                  <c:v>6.0000000000000001E-3</c:v>
                </c:pt>
                <c:pt idx="13">
                  <c:v>1.0999999999999999E-2</c:v>
                </c:pt>
              </c:numCache>
            </c:numRef>
          </c:val>
          <c:extLst>
            <c:ext xmlns:c16="http://schemas.microsoft.com/office/drawing/2014/chart" uri="{C3380CC4-5D6E-409C-BE32-E72D297353CC}">
              <c16:uniqueId val="{00000000-E25F-4469-B389-2BF566AA63BB}"/>
            </c:ext>
          </c:extLst>
        </c:ser>
        <c:ser>
          <c:idx val="2"/>
          <c:order val="2"/>
          <c:tx>
            <c:strRef>
              <c:f>'W-PS3'!$F$9</c:f>
              <c:strCache>
                <c:ptCount val="1"/>
                <c:pt idx="0">
                  <c:v>Max</c:v>
                </c:pt>
              </c:strCache>
            </c:strRef>
          </c:tx>
          <c:spPr>
            <a:solidFill>
              <a:srgbClr val="A4C8E1"/>
            </a:solidFill>
            <a:ln>
              <a:noFill/>
            </a:ln>
          </c:spPr>
          <c:invertIfNegative val="0"/>
          <c:cat>
            <c:numRef>
              <c:f>'W-PS3'!$B$10:$B$23</c:f>
              <c:numCache>
                <c:formatCode>m/d/yyyy</c:formatCode>
                <c:ptCount val="14"/>
                <c:pt idx="0">
                  <c:v>41900</c:v>
                </c:pt>
                <c:pt idx="1">
                  <c:v>41984</c:v>
                </c:pt>
                <c:pt idx="2">
                  <c:v>42019</c:v>
                </c:pt>
                <c:pt idx="3">
                  <c:v>42145</c:v>
                </c:pt>
                <c:pt idx="4">
                  <c:v>42199</c:v>
                </c:pt>
                <c:pt idx="5">
                  <c:v>42298</c:v>
                </c:pt>
                <c:pt idx="6">
                  <c:v>42426</c:v>
                </c:pt>
                <c:pt idx="7">
                  <c:v>42543</c:v>
                </c:pt>
                <c:pt idx="8">
                  <c:v>42635</c:v>
                </c:pt>
                <c:pt idx="9">
                  <c:v>42916</c:v>
                </c:pt>
                <c:pt idx="10">
                  <c:v>43006</c:v>
                </c:pt>
                <c:pt idx="11">
                  <c:v>43083</c:v>
                </c:pt>
                <c:pt idx="12">
                  <c:v>43153</c:v>
                </c:pt>
                <c:pt idx="13">
                  <c:v>43272</c:v>
                </c:pt>
              </c:numCache>
            </c:numRef>
          </c:cat>
          <c:val>
            <c:numRef>
              <c:f>'W-PS3'!$F$10:$F$23</c:f>
              <c:numCache>
                <c:formatCode>0.000</c:formatCode>
                <c:ptCount val="14"/>
                <c:pt idx="0">
                  <c:v>1.1000000000000001</c:v>
                </c:pt>
                <c:pt idx="1">
                  <c:v>0.29599999999999999</c:v>
                </c:pt>
                <c:pt idx="2">
                  <c:v>9.7000000000000003E-2</c:v>
                </c:pt>
                <c:pt idx="3">
                  <c:v>0.182</c:v>
                </c:pt>
                <c:pt idx="4">
                  <c:v>6.7000000000000004E-2</c:v>
                </c:pt>
                <c:pt idx="5">
                  <c:v>3.5999999999999997E-2</c:v>
                </c:pt>
                <c:pt idx="6">
                  <c:v>0.14699999999999999</c:v>
                </c:pt>
                <c:pt idx="7">
                  <c:v>2.4E-2</c:v>
                </c:pt>
                <c:pt idx="8">
                  <c:v>0.26700000000000002</c:v>
                </c:pt>
                <c:pt idx="9">
                  <c:v>0.14099999999999999</c:v>
                </c:pt>
                <c:pt idx="10">
                  <c:v>3.1E-2</c:v>
                </c:pt>
                <c:pt idx="11">
                  <c:v>0.14299999999999999</c:v>
                </c:pt>
                <c:pt idx="12">
                  <c:v>2.2000000000000001E-3</c:v>
                </c:pt>
                <c:pt idx="13">
                  <c:v>8.7999999999999995E-2</c:v>
                </c:pt>
              </c:numCache>
            </c:numRef>
          </c:val>
          <c:extLst>
            <c:ext xmlns:c16="http://schemas.microsoft.com/office/drawing/2014/chart" uri="{C3380CC4-5D6E-409C-BE32-E72D297353CC}">
              <c16:uniqueId val="{00000001-E25F-4469-B389-2BF566AA63BB}"/>
            </c:ext>
          </c:extLst>
        </c:ser>
        <c:dLbls>
          <c:showLegendKey val="0"/>
          <c:showVal val="0"/>
          <c:showCatName val="0"/>
          <c:showSerName val="0"/>
          <c:showPercent val="0"/>
          <c:showBubbleSize val="0"/>
        </c:dLbls>
        <c:gapWidth val="150"/>
        <c:axId val="519592264"/>
        <c:axId val="1"/>
      </c:barChart>
      <c:lineChart>
        <c:grouping val="standard"/>
        <c:varyColors val="0"/>
        <c:ser>
          <c:idx val="1"/>
          <c:order val="1"/>
          <c:tx>
            <c:strRef>
              <c:f>'W-PS3'!$G$9</c:f>
              <c:strCache>
                <c:ptCount val="1"/>
                <c:pt idx="0">
                  <c:v>Average</c:v>
                </c:pt>
              </c:strCache>
            </c:strRef>
          </c:tx>
          <c:spPr>
            <a:ln>
              <a:solidFill>
                <a:srgbClr val="98A4AE"/>
              </a:solidFill>
            </a:ln>
          </c:spPr>
          <c:marker>
            <c:symbol val="none"/>
          </c:marker>
          <c:cat>
            <c:strLit>
              <c:ptCount val="1"/>
            </c:strLit>
          </c:cat>
          <c:val>
            <c:numRef>
              <c:f>'W-PS3'!$G$10:$G$23</c:f>
              <c:numCache>
                <c:formatCode>0.000</c:formatCode>
                <c:ptCount val="14"/>
                <c:pt idx="0">
                  <c:v>7.0000000000000007E-2</c:v>
                </c:pt>
                <c:pt idx="1">
                  <c:v>0.04</c:v>
                </c:pt>
                <c:pt idx="2">
                  <c:v>1.0999999999999999E-2</c:v>
                </c:pt>
                <c:pt idx="3">
                  <c:v>0.03</c:v>
                </c:pt>
                <c:pt idx="4">
                  <c:v>3.0000000000000001E-3</c:v>
                </c:pt>
                <c:pt idx="5">
                  <c:v>1.2E-2</c:v>
                </c:pt>
                <c:pt idx="6">
                  <c:v>2.5000000000000001E-2</c:v>
                </c:pt>
                <c:pt idx="7">
                  <c:v>3.0000000000000001E-3</c:v>
                </c:pt>
                <c:pt idx="8">
                  <c:v>1.4E-2</c:v>
                </c:pt>
                <c:pt idx="9">
                  <c:v>8.9999999999999993E-3</c:v>
                </c:pt>
                <c:pt idx="10">
                  <c:v>8.0000000000000002E-3</c:v>
                </c:pt>
                <c:pt idx="11">
                  <c:v>1.7000000000000001E-2</c:v>
                </c:pt>
                <c:pt idx="12">
                  <c:v>7.0000000000000001E-3</c:v>
                </c:pt>
                <c:pt idx="13">
                  <c:v>1.4999999999999999E-2</c:v>
                </c:pt>
              </c:numCache>
            </c:numRef>
          </c:val>
          <c:smooth val="0"/>
          <c:extLst>
            <c:ext xmlns:c16="http://schemas.microsoft.com/office/drawing/2014/chart" uri="{C3380CC4-5D6E-409C-BE32-E72D297353CC}">
              <c16:uniqueId val="{00000002-E25F-4469-B389-2BF566AA63BB}"/>
            </c:ext>
          </c:extLst>
        </c:ser>
        <c:dLbls>
          <c:showLegendKey val="0"/>
          <c:showVal val="0"/>
          <c:showCatName val="0"/>
          <c:showSerName val="0"/>
          <c:showPercent val="0"/>
          <c:showBubbleSize val="0"/>
        </c:dLbls>
        <c:marker val="1"/>
        <c:smooth val="0"/>
        <c:axId val="519592264"/>
        <c:axId val="1"/>
      </c:lineChart>
      <c:catAx>
        <c:axId val="51959226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00" sourceLinked="1"/>
        <c:majorTickMark val="out"/>
        <c:minorTickMark val="none"/>
        <c:tickLblPos val="nextTo"/>
        <c:spPr>
          <a:ln>
            <a:noFill/>
          </a:ln>
        </c:spPr>
        <c:txPr>
          <a:bodyPr/>
          <a:lstStyle/>
          <a:p>
            <a:pPr>
              <a:defRPr>
                <a:solidFill>
                  <a:schemeClr val="bg1">
                    <a:lumMod val="50000"/>
                  </a:schemeClr>
                </a:solidFill>
              </a:defRPr>
            </a:pPr>
            <a:endParaRPr lang="en-US"/>
          </a:p>
        </c:txPr>
        <c:crossAx val="519592264"/>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ysClr val="windowText" lastClr="000000"/>
                </a:solidFill>
              </a:rPr>
              <a:t>PM 10</a:t>
            </a:r>
          </a:p>
        </c:rich>
      </c:tx>
      <c:layout>
        <c:manualLayout>
          <c:xMode val="edge"/>
          <c:yMode val="edge"/>
          <c:x val="2.7169031055584072E-2"/>
          <c:y val="2.0240424492392994E-2"/>
        </c:manualLayout>
      </c:layout>
      <c:overlay val="0"/>
    </c:title>
    <c:autoTitleDeleted val="0"/>
    <c:plotArea>
      <c:layout/>
      <c:barChart>
        <c:barDir val="col"/>
        <c:grouping val="clustered"/>
        <c:varyColors val="0"/>
        <c:ser>
          <c:idx val="0"/>
          <c:order val="0"/>
          <c:tx>
            <c:strRef>
              <c:f>'W-PS3'!$O$9</c:f>
              <c:strCache>
                <c:ptCount val="1"/>
                <c:pt idx="0">
                  <c:v>Min</c:v>
                </c:pt>
              </c:strCache>
            </c:strRef>
          </c:tx>
          <c:spPr>
            <a:solidFill>
              <a:srgbClr val="EADA24"/>
            </a:solidFill>
            <a:ln w="25400">
              <a:noFill/>
            </a:ln>
          </c:spPr>
          <c:invertIfNegative val="0"/>
          <c:cat>
            <c:numRef>
              <c:f>'W-PS3'!$L$10:$L$23</c:f>
              <c:numCache>
                <c:formatCode>m/d/yyyy</c:formatCode>
                <c:ptCount val="14"/>
                <c:pt idx="0">
                  <c:v>41900</c:v>
                </c:pt>
                <c:pt idx="1">
                  <c:v>41984</c:v>
                </c:pt>
                <c:pt idx="2">
                  <c:v>42019</c:v>
                </c:pt>
                <c:pt idx="3">
                  <c:v>42145</c:v>
                </c:pt>
                <c:pt idx="4">
                  <c:v>42199</c:v>
                </c:pt>
                <c:pt idx="5">
                  <c:v>42298</c:v>
                </c:pt>
                <c:pt idx="6">
                  <c:v>42419</c:v>
                </c:pt>
                <c:pt idx="7">
                  <c:v>42543</c:v>
                </c:pt>
                <c:pt idx="8">
                  <c:v>42635</c:v>
                </c:pt>
                <c:pt idx="9">
                  <c:v>42916</c:v>
                </c:pt>
                <c:pt idx="10">
                  <c:v>43006</c:v>
                </c:pt>
                <c:pt idx="11">
                  <c:v>43083</c:v>
                </c:pt>
                <c:pt idx="12">
                  <c:v>43153</c:v>
                </c:pt>
                <c:pt idx="13">
                  <c:v>43272</c:v>
                </c:pt>
              </c:numCache>
            </c:numRef>
          </c:cat>
          <c:val>
            <c:numRef>
              <c:f>'W-PS3'!$O$10:$O$23</c:f>
              <c:numCache>
                <c:formatCode>0.000</c:formatCode>
                <c:ptCount val="14"/>
                <c:pt idx="0">
                  <c:v>1E-3</c:v>
                </c:pt>
                <c:pt idx="1">
                  <c:v>0.01</c:v>
                </c:pt>
                <c:pt idx="2">
                  <c:v>8.0000000000000002E-3</c:v>
                </c:pt>
                <c:pt idx="3">
                  <c:v>1E-3</c:v>
                </c:pt>
                <c:pt idx="4">
                  <c:v>1E-3</c:v>
                </c:pt>
                <c:pt idx="5">
                  <c:v>0.01</c:v>
                </c:pt>
                <c:pt idx="6">
                  <c:v>1E-3</c:v>
                </c:pt>
                <c:pt idx="7">
                  <c:v>3.0000000000000001E-3</c:v>
                </c:pt>
                <c:pt idx="8">
                  <c:v>4.0000000000000001E-3</c:v>
                </c:pt>
                <c:pt idx="9">
                  <c:v>4.0000000000000001E-3</c:v>
                </c:pt>
                <c:pt idx="10">
                  <c:v>5.0000000000000001E-3</c:v>
                </c:pt>
                <c:pt idx="11">
                  <c:v>8.9999999999999993E-3</c:v>
                </c:pt>
                <c:pt idx="12">
                  <c:v>7.0000000000000001E-3</c:v>
                </c:pt>
                <c:pt idx="13">
                  <c:v>1.2E-2</c:v>
                </c:pt>
              </c:numCache>
            </c:numRef>
          </c:val>
          <c:extLst>
            <c:ext xmlns:c16="http://schemas.microsoft.com/office/drawing/2014/chart" uri="{C3380CC4-5D6E-409C-BE32-E72D297353CC}">
              <c16:uniqueId val="{00000000-1602-4D19-AFB0-63B492BA8DC0}"/>
            </c:ext>
          </c:extLst>
        </c:ser>
        <c:ser>
          <c:idx val="2"/>
          <c:order val="2"/>
          <c:tx>
            <c:strRef>
              <c:f>'W-PS3'!$P$9</c:f>
              <c:strCache>
                <c:ptCount val="1"/>
                <c:pt idx="0">
                  <c:v>Max</c:v>
                </c:pt>
              </c:strCache>
            </c:strRef>
          </c:tx>
          <c:spPr>
            <a:solidFill>
              <a:srgbClr val="A4C8E1"/>
            </a:solidFill>
            <a:ln>
              <a:noFill/>
            </a:ln>
          </c:spPr>
          <c:invertIfNegative val="0"/>
          <c:cat>
            <c:numRef>
              <c:f>'W-PS3'!$L$10:$L$23</c:f>
              <c:numCache>
                <c:formatCode>m/d/yyyy</c:formatCode>
                <c:ptCount val="14"/>
                <c:pt idx="0">
                  <c:v>41900</c:v>
                </c:pt>
                <c:pt idx="1">
                  <c:v>41984</c:v>
                </c:pt>
                <c:pt idx="2">
                  <c:v>42019</c:v>
                </c:pt>
                <c:pt idx="3">
                  <c:v>42145</c:v>
                </c:pt>
                <c:pt idx="4">
                  <c:v>42199</c:v>
                </c:pt>
                <c:pt idx="5">
                  <c:v>42298</c:v>
                </c:pt>
                <c:pt idx="6">
                  <c:v>42419</c:v>
                </c:pt>
                <c:pt idx="7">
                  <c:v>42543</c:v>
                </c:pt>
                <c:pt idx="8">
                  <c:v>42635</c:v>
                </c:pt>
                <c:pt idx="9">
                  <c:v>42916</c:v>
                </c:pt>
                <c:pt idx="10">
                  <c:v>43006</c:v>
                </c:pt>
                <c:pt idx="11">
                  <c:v>43083</c:v>
                </c:pt>
                <c:pt idx="12">
                  <c:v>43153</c:v>
                </c:pt>
                <c:pt idx="13">
                  <c:v>43272</c:v>
                </c:pt>
              </c:numCache>
            </c:numRef>
          </c:cat>
          <c:val>
            <c:numRef>
              <c:f>'W-PS3'!$P$10:$P$23</c:f>
              <c:numCache>
                <c:formatCode>0.000</c:formatCode>
                <c:ptCount val="14"/>
                <c:pt idx="0">
                  <c:v>1.67</c:v>
                </c:pt>
                <c:pt idx="1">
                  <c:v>0.183</c:v>
                </c:pt>
                <c:pt idx="2">
                  <c:v>0.16200000000000001</c:v>
                </c:pt>
                <c:pt idx="3">
                  <c:v>0.378</c:v>
                </c:pt>
                <c:pt idx="4">
                  <c:v>4.8000000000000001E-2</c:v>
                </c:pt>
                <c:pt idx="5">
                  <c:v>0.33200000000000002</c:v>
                </c:pt>
                <c:pt idx="6">
                  <c:v>0.79200000000000004</c:v>
                </c:pt>
                <c:pt idx="7">
                  <c:v>1.4E-2</c:v>
                </c:pt>
                <c:pt idx="8">
                  <c:v>0.76500000000000001</c:v>
                </c:pt>
                <c:pt idx="9">
                  <c:v>1.4999999999999999E-2</c:v>
                </c:pt>
                <c:pt idx="10">
                  <c:v>8.5999999999999993E-2</c:v>
                </c:pt>
                <c:pt idx="11">
                  <c:v>3.2000000000000001E-2</c:v>
                </c:pt>
                <c:pt idx="12">
                  <c:v>2.8000000000000001E-2</c:v>
                </c:pt>
                <c:pt idx="13">
                  <c:v>0.32500000000000001</c:v>
                </c:pt>
              </c:numCache>
            </c:numRef>
          </c:val>
          <c:extLst>
            <c:ext xmlns:c16="http://schemas.microsoft.com/office/drawing/2014/chart" uri="{C3380CC4-5D6E-409C-BE32-E72D297353CC}">
              <c16:uniqueId val="{00000001-1602-4D19-AFB0-63B492BA8DC0}"/>
            </c:ext>
          </c:extLst>
        </c:ser>
        <c:dLbls>
          <c:showLegendKey val="0"/>
          <c:showVal val="0"/>
          <c:showCatName val="0"/>
          <c:showSerName val="0"/>
          <c:showPercent val="0"/>
          <c:showBubbleSize val="0"/>
        </c:dLbls>
        <c:gapWidth val="150"/>
        <c:axId val="519586360"/>
        <c:axId val="1"/>
      </c:barChart>
      <c:lineChart>
        <c:grouping val="standard"/>
        <c:varyColors val="0"/>
        <c:ser>
          <c:idx val="1"/>
          <c:order val="1"/>
          <c:tx>
            <c:strRef>
              <c:f>'W-PS3'!$Q$9</c:f>
              <c:strCache>
                <c:ptCount val="1"/>
                <c:pt idx="0">
                  <c:v>Average</c:v>
                </c:pt>
              </c:strCache>
            </c:strRef>
          </c:tx>
          <c:spPr>
            <a:ln>
              <a:solidFill>
                <a:srgbClr val="98A4AE"/>
              </a:solidFill>
            </a:ln>
          </c:spPr>
          <c:marker>
            <c:symbol val="none"/>
          </c:marker>
          <c:cat>
            <c:strLit>
              <c:ptCount val="1"/>
            </c:strLit>
          </c:cat>
          <c:val>
            <c:numRef>
              <c:f>'W-PS3'!$Q$10:$Q$23</c:f>
              <c:numCache>
                <c:formatCode>0.000</c:formatCode>
                <c:ptCount val="14"/>
                <c:pt idx="0">
                  <c:v>6.9000000000000006E-2</c:v>
                </c:pt>
                <c:pt idx="1">
                  <c:v>3.3000000000000002E-2</c:v>
                </c:pt>
                <c:pt idx="2">
                  <c:v>2.3E-2</c:v>
                </c:pt>
                <c:pt idx="3">
                  <c:v>4.7E-2</c:v>
                </c:pt>
                <c:pt idx="4">
                  <c:v>4.0000000000000001E-3</c:v>
                </c:pt>
                <c:pt idx="5">
                  <c:v>1.7999999999999999E-2</c:v>
                </c:pt>
                <c:pt idx="6">
                  <c:v>5.6000000000000001E-2</c:v>
                </c:pt>
                <c:pt idx="7">
                  <c:v>4.0000000000000001E-3</c:v>
                </c:pt>
                <c:pt idx="8">
                  <c:v>0.05</c:v>
                </c:pt>
                <c:pt idx="9">
                  <c:v>5.0000000000000001E-3</c:v>
                </c:pt>
                <c:pt idx="10">
                  <c:v>8.0000000000000002E-3</c:v>
                </c:pt>
                <c:pt idx="11">
                  <c:v>1.2999999999999999E-2</c:v>
                </c:pt>
                <c:pt idx="12">
                  <c:v>0.01</c:v>
                </c:pt>
                <c:pt idx="13">
                  <c:v>1.9E-2</c:v>
                </c:pt>
              </c:numCache>
            </c:numRef>
          </c:val>
          <c:smooth val="0"/>
          <c:extLst>
            <c:ext xmlns:c16="http://schemas.microsoft.com/office/drawing/2014/chart" uri="{C3380CC4-5D6E-409C-BE32-E72D297353CC}">
              <c16:uniqueId val="{00000002-1602-4D19-AFB0-63B492BA8DC0}"/>
            </c:ext>
          </c:extLst>
        </c:ser>
        <c:dLbls>
          <c:showLegendKey val="0"/>
          <c:showVal val="0"/>
          <c:showCatName val="0"/>
          <c:showSerName val="0"/>
          <c:showPercent val="0"/>
          <c:showBubbleSize val="0"/>
        </c:dLbls>
        <c:marker val="1"/>
        <c:smooth val="0"/>
        <c:axId val="519586360"/>
        <c:axId val="1"/>
      </c:lineChart>
      <c:catAx>
        <c:axId val="51958636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00" sourceLinked="1"/>
        <c:majorTickMark val="out"/>
        <c:minorTickMark val="none"/>
        <c:tickLblPos val="nextTo"/>
        <c:spPr>
          <a:ln>
            <a:noFill/>
          </a:ln>
        </c:spPr>
        <c:txPr>
          <a:bodyPr/>
          <a:lstStyle/>
          <a:p>
            <a:pPr>
              <a:defRPr>
                <a:solidFill>
                  <a:schemeClr val="bg1">
                    <a:lumMod val="50000"/>
                  </a:schemeClr>
                </a:solidFill>
              </a:defRPr>
            </a:pPr>
            <a:endParaRPr lang="en-US"/>
          </a:p>
        </c:txPr>
        <c:crossAx val="519586360"/>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ysClr val="windowText" lastClr="000000"/>
                </a:solidFill>
              </a:rPr>
              <a:t>PM 2.5</a:t>
            </a:r>
          </a:p>
        </c:rich>
      </c:tx>
      <c:layout>
        <c:manualLayout>
          <c:xMode val="edge"/>
          <c:yMode val="edge"/>
          <c:x val="2.7168909822345266E-2"/>
          <c:y val="2.0240424492392994E-2"/>
        </c:manualLayout>
      </c:layout>
      <c:overlay val="0"/>
    </c:title>
    <c:autoTitleDeleted val="0"/>
    <c:plotArea>
      <c:layout/>
      <c:barChart>
        <c:barDir val="col"/>
        <c:grouping val="clustered"/>
        <c:varyColors val="0"/>
        <c:ser>
          <c:idx val="0"/>
          <c:order val="0"/>
          <c:tx>
            <c:strRef>
              <c:f>'W-PS4'!$E$8</c:f>
              <c:strCache>
                <c:ptCount val="1"/>
                <c:pt idx="0">
                  <c:v>Min</c:v>
                </c:pt>
              </c:strCache>
            </c:strRef>
          </c:tx>
          <c:spPr>
            <a:solidFill>
              <a:srgbClr val="EADA24"/>
            </a:solidFill>
            <a:ln w="25400">
              <a:noFill/>
            </a:ln>
          </c:spPr>
          <c:invertIfNegative val="0"/>
          <c:cat>
            <c:numRef>
              <c:f>'W-PS4'!$B$9:$B$22</c:f>
              <c:numCache>
                <c:formatCode>m/d/yyyy</c:formatCode>
                <c:ptCount val="14"/>
                <c:pt idx="0">
                  <c:v>41901</c:v>
                </c:pt>
                <c:pt idx="1">
                  <c:v>41981</c:v>
                </c:pt>
                <c:pt idx="2">
                  <c:v>42040</c:v>
                </c:pt>
                <c:pt idx="3">
                  <c:v>42145</c:v>
                </c:pt>
                <c:pt idx="4">
                  <c:v>42199</c:v>
                </c:pt>
                <c:pt idx="5">
                  <c:v>42298</c:v>
                </c:pt>
                <c:pt idx="6">
                  <c:v>42426</c:v>
                </c:pt>
                <c:pt idx="7">
                  <c:v>42543</c:v>
                </c:pt>
                <c:pt idx="8">
                  <c:v>42635</c:v>
                </c:pt>
                <c:pt idx="9">
                  <c:v>42916</c:v>
                </c:pt>
                <c:pt idx="10">
                  <c:v>43006</c:v>
                </c:pt>
                <c:pt idx="11">
                  <c:v>43082</c:v>
                </c:pt>
                <c:pt idx="12">
                  <c:v>43153</c:v>
                </c:pt>
                <c:pt idx="13">
                  <c:v>43272</c:v>
                </c:pt>
              </c:numCache>
            </c:numRef>
          </c:cat>
          <c:val>
            <c:numRef>
              <c:f>'W-PS4'!$E$9:$E$22</c:f>
              <c:numCache>
                <c:formatCode>0.000</c:formatCode>
                <c:ptCount val="14"/>
                <c:pt idx="0">
                  <c:v>1E-3</c:v>
                </c:pt>
                <c:pt idx="1">
                  <c:v>2E-3</c:v>
                </c:pt>
                <c:pt idx="2">
                  <c:v>1E-3</c:v>
                </c:pt>
                <c:pt idx="3">
                  <c:v>1E-3</c:v>
                </c:pt>
                <c:pt idx="4">
                  <c:v>1E-3</c:v>
                </c:pt>
                <c:pt idx="5">
                  <c:v>7.0000000000000001E-3</c:v>
                </c:pt>
                <c:pt idx="6">
                  <c:v>1.7000000000000001E-2</c:v>
                </c:pt>
                <c:pt idx="7">
                  <c:v>2E-3</c:v>
                </c:pt>
                <c:pt idx="8">
                  <c:v>4.0000000000000001E-3</c:v>
                </c:pt>
                <c:pt idx="9">
                  <c:v>4.0000000000000001E-3</c:v>
                </c:pt>
                <c:pt idx="10">
                  <c:v>4.0000000000000001E-3</c:v>
                </c:pt>
                <c:pt idx="11">
                  <c:v>1.4999999999999999E-2</c:v>
                </c:pt>
                <c:pt idx="12">
                  <c:v>8.9999999999999993E-3</c:v>
                </c:pt>
                <c:pt idx="13">
                  <c:v>1.0999999999999999E-2</c:v>
                </c:pt>
              </c:numCache>
            </c:numRef>
          </c:val>
          <c:extLst>
            <c:ext xmlns:c16="http://schemas.microsoft.com/office/drawing/2014/chart" uri="{C3380CC4-5D6E-409C-BE32-E72D297353CC}">
              <c16:uniqueId val="{00000000-6C38-4E14-80E7-66E204346E48}"/>
            </c:ext>
          </c:extLst>
        </c:ser>
        <c:ser>
          <c:idx val="2"/>
          <c:order val="2"/>
          <c:tx>
            <c:strRef>
              <c:f>'W-PS4'!$F$8</c:f>
              <c:strCache>
                <c:ptCount val="1"/>
                <c:pt idx="0">
                  <c:v>Max</c:v>
                </c:pt>
              </c:strCache>
            </c:strRef>
          </c:tx>
          <c:spPr>
            <a:solidFill>
              <a:srgbClr val="A4C8E1"/>
            </a:solidFill>
            <a:ln>
              <a:noFill/>
            </a:ln>
          </c:spPr>
          <c:invertIfNegative val="0"/>
          <c:cat>
            <c:numRef>
              <c:f>'W-PS4'!$B$9:$B$22</c:f>
              <c:numCache>
                <c:formatCode>m/d/yyyy</c:formatCode>
                <c:ptCount val="14"/>
                <c:pt idx="0">
                  <c:v>41901</c:v>
                </c:pt>
                <c:pt idx="1">
                  <c:v>41981</c:v>
                </c:pt>
                <c:pt idx="2">
                  <c:v>42040</c:v>
                </c:pt>
                <c:pt idx="3">
                  <c:v>42145</c:v>
                </c:pt>
                <c:pt idx="4">
                  <c:v>42199</c:v>
                </c:pt>
                <c:pt idx="5">
                  <c:v>42298</c:v>
                </c:pt>
                <c:pt idx="6">
                  <c:v>42426</c:v>
                </c:pt>
                <c:pt idx="7">
                  <c:v>42543</c:v>
                </c:pt>
                <c:pt idx="8">
                  <c:v>42635</c:v>
                </c:pt>
                <c:pt idx="9">
                  <c:v>42916</c:v>
                </c:pt>
                <c:pt idx="10">
                  <c:v>43006</c:v>
                </c:pt>
                <c:pt idx="11">
                  <c:v>43082</c:v>
                </c:pt>
                <c:pt idx="12">
                  <c:v>43153</c:v>
                </c:pt>
                <c:pt idx="13">
                  <c:v>43272</c:v>
                </c:pt>
              </c:numCache>
            </c:numRef>
          </c:cat>
          <c:val>
            <c:numRef>
              <c:f>'W-PS4'!$F$9:$F$22</c:f>
              <c:numCache>
                <c:formatCode>0.000</c:formatCode>
                <c:ptCount val="14"/>
                <c:pt idx="0">
                  <c:v>0.17899999999999999</c:v>
                </c:pt>
                <c:pt idx="1">
                  <c:v>9.1999999999999998E-2</c:v>
                </c:pt>
                <c:pt idx="2">
                  <c:v>7.0000000000000001E-3</c:v>
                </c:pt>
                <c:pt idx="3">
                  <c:v>1.2E-2</c:v>
                </c:pt>
                <c:pt idx="4">
                  <c:v>2.9000000000000001E-2</c:v>
                </c:pt>
                <c:pt idx="5">
                  <c:v>7.5999999999999998E-2</c:v>
                </c:pt>
                <c:pt idx="6">
                  <c:v>0.13100000000000001</c:v>
                </c:pt>
                <c:pt idx="7">
                  <c:v>8.0000000000000002E-3</c:v>
                </c:pt>
                <c:pt idx="8">
                  <c:v>1.2E-2</c:v>
                </c:pt>
                <c:pt idx="9">
                  <c:v>2.9000000000000001E-2</c:v>
                </c:pt>
                <c:pt idx="10">
                  <c:v>8.0000000000000002E-3</c:v>
                </c:pt>
                <c:pt idx="11">
                  <c:v>2.9000000000000001E-2</c:v>
                </c:pt>
                <c:pt idx="12">
                  <c:v>3.7999999999999999E-2</c:v>
                </c:pt>
                <c:pt idx="13">
                  <c:v>2.5999999999999999E-2</c:v>
                </c:pt>
              </c:numCache>
            </c:numRef>
          </c:val>
          <c:extLst>
            <c:ext xmlns:c16="http://schemas.microsoft.com/office/drawing/2014/chart" uri="{C3380CC4-5D6E-409C-BE32-E72D297353CC}">
              <c16:uniqueId val="{00000001-6C38-4E14-80E7-66E204346E48}"/>
            </c:ext>
          </c:extLst>
        </c:ser>
        <c:dLbls>
          <c:showLegendKey val="0"/>
          <c:showVal val="0"/>
          <c:showCatName val="0"/>
          <c:showSerName val="0"/>
          <c:showPercent val="0"/>
          <c:showBubbleSize val="0"/>
        </c:dLbls>
        <c:gapWidth val="150"/>
        <c:axId val="519594560"/>
        <c:axId val="1"/>
      </c:barChart>
      <c:lineChart>
        <c:grouping val="standard"/>
        <c:varyColors val="0"/>
        <c:ser>
          <c:idx val="1"/>
          <c:order val="1"/>
          <c:tx>
            <c:strRef>
              <c:f>'W-PS4'!$G$8</c:f>
              <c:strCache>
                <c:ptCount val="1"/>
                <c:pt idx="0">
                  <c:v>Average</c:v>
                </c:pt>
              </c:strCache>
            </c:strRef>
          </c:tx>
          <c:spPr>
            <a:ln>
              <a:solidFill>
                <a:srgbClr val="98A4AE"/>
              </a:solidFill>
            </a:ln>
          </c:spPr>
          <c:marker>
            <c:symbol val="none"/>
          </c:marker>
          <c:cat>
            <c:strLit>
              <c:ptCount val="1"/>
            </c:strLit>
          </c:cat>
          <c:val>
            <c:numRef>
              <c:f>'W-PS4'!$G$9:$G$22</c:f>
              <c:numCache>
                <c:formatCode>0.000</c:formatCode>
                <c:ptCount val="14"/>
                <c:pt idx="0">
                  <c:v>3.0000000000000001E-3</c:v>
                </c:pt>
                <c:pt idx="1">
                  <c:v>4.0000000000000001E-3</c:v>
                </c:pt>
                <c:pt idx="2">
                  <c:v>4.0000000000000001E-3</c:v>
                </c:pt>
                <c:pt idx="3">
                  <c:v>3.0000000000000001E-3</c:v>
                </c:pt>
                <c:pt idx="4">
                  <c:v>2E-3</c:v>
                </c:pt>
                <c:pt idx="5">
                  <c:v>0.01</c:v>
                </c:pt>
                <c:pt idx="6">
                  <c:v>0.02</c:v>
                </c:pt>
                <c:pt idx="7">
                  <c:v>3.0000000000000001E-3</c:v>
                </c:pt>
                <c:pt idx="8">
                  <c:v>4.0000000000000001E-3</c:v>
                </c:pt>
                <c:pt idx="9">
                  <c:v>5.0000000000000001E-3</c:v>
                </c:pt>
                <c:pt idx="10">
                  <c:v>7.0000000000000001E-3</c:v>
                </c:pt>
                <c:pt idx="11">
                  <c:v>1.7000000000000001E-2</c:v>
                </c:pt>
                <c:pt idx="12">
                  <c:v>1.2999999999999999E-2</c:v>
                </c:pt>
                <c:pt idx="13">
                  <c:v>1.2999999999999999E-2</c:v>
                </c:pt>
              </c:numCache>
            </c:numRef>
          </c:val>
          <c:smooth val="0"/>
          <c:extLst>
            <c:ext xmlns:c16="http://schemas.microsoft.com/office/drawing/2014/chart" uri="{C3380CC4-5D6E-409C-BE32-E72D297353CC}">
              <c16:uniqueId val="{00000002-6C38-4E14-80E7-66E204346E48}"/>
            </c:ext>
          </c:extLst>
        </c:ser>
        <c:dLbls>
          <c:showLegendKey val="0"/>
          <c:showVal val="0"/>
          <c:showCatName val="0"/>
          <c:showSerName val="0"/>
          <c:showPercent val="0"/>
          <c:showBubbleSize val="0"/>
        </c:dLbls>
        <c:marker val="1"/>
        <c:smooth val="0"/>
        <c:axId val="519594560"/>
        <c:axId val="1"/>
      </c:lineChart>
      <c:catAx>
        <c:axId val="51959456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00" sourceLinked="1"/>
        <c:majorTickMark val="out"/>
        <c:minorTickMark val="none"/>
        <c:tickLblPos val="nextTo"/>
        <c:spPr>
          <a:ln>
            <a:noFill/>
          </a:ln>
        </c:spPr>
        <c:txPr>
          <a:bodyPr/>
          <a:lstStyle/>
          <a:p>
            <a:pPr>
              <a:defRPr>
                <a:solidFill>
                  <a:schemeClr val="bg1">
                    <a:lumMod val="50000"/>
                  </a:schemeClr>
                </a:solidFill>
              </a:defRPr>
            </a:pPr>
            <a:endParaRPr lang="en-US"/>
          </a:p>
        </c:txPr>
        <c:crossAx val="519594560"/>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ysClr val="windowText" lastClr="000000"/>
                </a:solidFill>
              </a:rPr>
              <a:t>PM 10</a:t>
            </a:r>
          </a:p>
        </c:rich>
      </c:tx>
      <c:layout>
        <c:manualLayout>
          <c:xMode val="edge"/>
          <c:yMode val="edge"/>
          <c:x val="2.7169001694951619E-2"/>
          <c:y val="2.0240424492392994E-2"/>
        </c:manualLayout>
      </c:layout>
      <c:overlay val="0"/>
    </c:title>
    <c:autoTitleDeleted val="0"/>
    <c:plotArea>
      <c:layout/>
      <c:barChart>
        <c:barDir val="col"/>
        <c:grouping val="clustered"/>
        <c:varyColors val="0"/>
        <c:ser>
          <c:idx val="0"/>
          <c:order val="0"/>
          <c:tx>
            <c:strRef>
              <c:f>'W-PS4'!$O$8</c:f>
              <c:strCache>
                <c:ptCount val="1"/>
                <c:pt idx="0">
                  <c:v>Min</c:v>
                </c:pt>
              </c:strCache>
            </c:strRef>
          </c:tx>
          <c:spPr>
            <a:solidFill>
              <a:srgbClr val="EADA24"/>
            </a:solidFill>
            <a:ln w="25400">
              <a:noFill/>
            </a:ln>
          </c:spPr>
          <c:invertIfNegative val="0"/>
          <c:cat>
            <c:numRef>
              <c:f>'W-PS4'!$L$9:$L$22</c:f>
              <c:numCache>
                <c:formatCode>m/d/yyyy</c:formatCode>
                <c:ptCount val="14"/>
                <c:pt idx="0">
                  <c:v>41901</c:v>
                </c:pt>
                <c:pt idx="1">
                  <c:v>41981</c:v>
                </c:pt>
                <c:pt idx="2">
                  <c:v>42040</c:v>
                </c:pt>
                <c:pt idx="3">
                  <c:v>42145</c:v>
                </c:pt>
                <c:pt idx="4">
                  <c:v>42199</c:v>
                </c:pt>
                <c:pt idx="5">
                  <c:v>42298</c:v>
                </c:pt>
                <c:pt idx="6">
                  <c:v>42426</c:v>
                </c:pt>
                <c:pt idx="7">
                  <c:v>42543</c:v>
                </c:pt>
                <c:pt idx="8">
                  <c:v>42635</c:v>
                </c:pt>
                <c:pt idx="9">
                  <c:v>42916</c:v>
                </c:pt>
                <c:pt idx="10">
                  <c:v>43006</c:v>
                </c:pt>
                <c:pt idx="11">
                  <c:v>43082</c:v>
                </c:pt>
                <c:pt idx="12">
                  <c:v>43153</c:v>
                </c:pt>
                <c:pt idx="13">
                  <c:v>43272</c:v>
                </c:pt>
              </c:numCache>
            </c:numRef>
          </c:cat>
          <c:val>
            <c:numRef>
              <c:f>'W-PS4'!$O$9:$O$22</c:f>
              <c:numCache>
                <c:formatCode>0.000</c:formatCode>
                <c:ptCount val="14"/>
                <c:pt idx="0">
                  <c:v>2E-3</c:v>
                </c:pt>
                <c:pt idx="1">
                  <c:v>2E-3</c:v>
                </c:pt>
                <c:pt idx="2">
                  <c:v>4.0000000000000001E-3</c:v>
                </c:pt>
                <c:pt idx="3">
                  <c:v>2E-3</c:v>
                </c:pt>
                <c:pt idx="4">
                  <c:v>1E-3</c:v>
                </c:pt>
                <c:pt idx="5">
                  <c:v>8.0000000000000002E-3</c:v>
                </c:pt>
                <c:pt idx="6">
                  <c:v>1.9E-2</c:v>
                </c:pt>
                <c:pt idx="7">
                  <c:v>3.0000000000000001E-3</c:v>
                </c:pt>
                <c:pt idx="8">
                  <c:v>4.0000000000000001E-3</c:v>
                </c:pt>
                <c:pt idx="9">
                  <c:v>5.0000000000000001E-3</c:v>
                </c:pt>
                <c:pt idx="10">
                  <c:v>6.0000000000000001E-3</c:v>
                </c:pt>
                <c:pt idx="11">
                  <c:v>1.7000000000000001E-2</c:v>
                </c:pt>
                <c:pt idx="12">
                  <c:v>8.0000000000000002E-3</c:v>
                </c:pt>
                <c:pt idx="13">
                  <c:v>1.4E-2</c:v>
                </c:pt>
              </c:numCache>
            </c:numRef>
          </c:val>
          <c:extLst>
            <c:ext xmlns:c16="http://schemas.microsoft.com/office/drawing/2014/chart" uri="{C3380CC4-5D6E-409C-BE32-E72D297353CC}">
              <c16:uniqueId val="{00000000-D565-4FF4-B8B5-791316327796}"/>
            </c:ext>
          </c:extLst>
        </c:ser>
        <c:ser>
          <c:idx val="2"/>
          <c:order val="2"/>
          <c:tx>
            <c:strRef>
              <c:f>'W-PS4'!$P$8</c:f>
              <c:strCache>
                <c:ptCount val="1"/>
                <c:pt idx="0">
                  <c:v>Max</c:v>
                </c:pt>
              </c:strCache>
            </c:strRef>
          </c:tx>
          <c:spPr>
            <a:solidFill>
              <a:srgbClr val="A4C8E1"/>
            </a:solidFill>
            <a:ln>
              <a:noFill/>
            </a:ln>
          </c:spPr>
          <c:invertIfNegative val="0"/>
          <c:cat>
            <c:numRef>
              <c:f>'W-PS4'!$L$9:$L$22</c:f>
              <c:numCache>
                <c:formatCode>m/d/yyyy</c:formatCode>
                <c:ptCount val="14"/>
                <c:pt idx="0">
                  <c:v>41901</c:v>
                </c:pt>
                <c:pt idx="1">
                  <c:v>41981</c:v>
                </c:pt>
                <c:pt idx="2">
                  <c:v>42040</c:v>
                </c:pt>
                <c:pt idx="3">
                  <c:v>42145</c:v>
                </c:pt>
                <c:pt idx="4">
                  <c:v>42199</c:v>
                </c:pt>
                <c:pt idx="5">
                  <c:v>42298</c:v>
                </c:pt>
                <c:pt idx="6">
                  <c:v>42426</c:v>
                </c:pt>
                <c:pt idx="7">
                  <c:v>42543</c:v>
                </c:pt>
                <c:pt idx="8">
                  <c:v>42635</c:v>
                </c:pt>
                <c:pt idx="9">
                  <c:v>42916</c:v>
                </c:pt>
                <c:pt idx="10">
                  <c:v>43006</c:v>
                </c:pt>
                <c:pt idx="11">
                  <c:v>43082</c:v>
                </c:pt>
                <c:pt idx="12">
                  <c:v>43153</c:v>
                </c:pt>
                <c:pt idx="13">
                  <c:v>43272</c:v>
                </c:pt>
              </c:numCache>
            </c:numRef>
          </c:cat>
          <c:val>
            <c:numRef>
              <c:f>'W-PS4'!$P$9:$P$22</c:f>
              <c:numCache>
                <c:formatCode>0.000</c:formatCode>
                <c:ptCount val="14"/>
                <c:pt idx="0">
                  <c:v>0.11</c:v>
                </c:pt>
                <c:pt idx="1">
                  <c:v>1.4999999999999999E-2</c:v>
                </c:pt>
                <c:pt idx="2">
                  <c:v>2.8000000000000001E-2</c:v>
                </c:pt>
                <c:pt idx="3">
                  <c:v>3.3000000000000002E-2</c:v>
                </c:pt>
                <c:pt idx="4">
                  <c:v>5.0000000000000001E-3</c:v>
                </c:pt>
                <c:pt idx="5">
                  <c:v>3.4000000000000002E-2</c:v>
                </c:pt>
                <c:pt idx="6">
                  <c:v>0.113</c:v>
                </c:pt>
                <c:pt idx="7">
                  <c:v>2.5999999999999999E-2</c:v>
                </c:pt>
                <c:pt idx="8">
                  <c:v>1.6E-2</c:v>
                </c:pt>
                <c:pt idx="9">
                  <c:v>2.4E-2</c:v>
                </c:pt>
                <c:pt idx="10">
                  <c:v>1.7999999999999999E-2</c:v>
                </c:pt>
                <c:pt idx="11">
                  <c:v>3.2000000000000001E-2</c:v>
                </c:pt>
                <c:pt idx="12">
                  <c:v>1.2E-2</c:v>
                </c:pt>
                <c:pt idx="13">
                  <c:v>3.6999999999999998E-2</c:v>
                </c:pt>
              </c:numCache>
            </c:numRef>
          </c:val>
          <c:extLst>
            <c:ext xmlns:c16="http://schemas.microsoft.com/office/drawing/2014/chart" uri="{C3380CC4-5D6E-409C-BE32-E72D297353CC}">
              <c16:uniqueId val="{00000001-D565-4FF4-B8B5-791316327796}"/>
            </c:ext>
          </c:extLst>
        </c:ser>
        <c:dLbls>
          <c:showLegendKey val="0"/>
          <c:showVal val="0"/>
          <c:showCatName val="0"/>
          <c:showSerName val="0"/>
          <c:showPercent val="0"/>
          <c:showBubbleSize val="0"/>
        </c:dLbls>
        <c:gapWidth val="150"/>
        <c:axId val="519598496"/>
        <c:axId val="1"/>
      </c:barChart>
      <c:lineChart>
        <c:grouping val="standard"/>
        <c:varyColors val="0"/>
        <c:ser>
          <c:idx val="1"/>
          <c:order val="1"/>
          <c:tx>
            <c:strRef>
              <c:f>'W-PS4'!$Q$8</c:f>
              <c:strCache>
                <c:ptCount val="1"/>
                <c:pt idx="0">
                  <c:v>Average</c:v>
                </c:pt>
              </c:strCache>
            </c:strRef>
          </c:tx>
          <c:spPr>
            <a:ln>
              <a:solidFill>
                <a:srgbClr val="98A4AE"/>
              </a:solidFill>
            </a:ln>
          </c:spPr>
          <c:marker>
            <c:symbol val="none"/>
          </c:marker>
          <c:cat>
            <c:strLit>
              <c:ptCount val="1"/>
            </c:strLit>
          </c:cat>
          <c:val>
            <c:numRef>
              <c:f>'W-PS4'!$Q$9:$Q$22</c:f>
              <c:numCache>
                <c:formatCode>0.000</c:formatCode>
                <c:ptCount val="14"/>
                <c:pt idx="0">
                  <c:v>3.0000000000000001E-3</c:v>
                </c:pt>
                <c:pt idx="1">
                  <c:v>4.0000000000000001E-3</c:v>
                </c:pt>
                <c:pt idx="2">
                  <c:v>8.9999999999999993E-3</c:v>
                </c:pt>
                <c:pt idx="3">
                  <c:v>4.0000000000000001E-3</c:v>
                </c:pt>
                <c:pt idx="4">
                  <c:v>2E-3</c:v>
                </c:pt>
                <c:pt idx="5">
                  <c:v>1.0999999999999999E-2</c:v>
                </c:pt>
                <c:pt idx="6">
                  <c:v>0.03</c:v>
                </c:pt>
                <c:pt idx="7">
                  <c:v>5.0000000000000001E-3</c:v>
                </c:pt>
                <c:pt idx="8">
                  <c:v>5.0000000000000001E-3</c:v>
                </c:pt>
                <c:pt idx="9">
                  <c:v>6.0000000000000001E-3</c:v>
                </c:pt>
                <c:pt idx="10">
                  <c:v>8.0000000000000002E-3</c:v>
                </c:pt>
                <c:pt idx="11">
                  <c:v>0.02</c:v>
                </c:pt>
                <c:pt idx="12">
                  <c:v>7.0000000000000001E-3</c:v>
                </c:pt>
                <c:pt idx="13">
                  <c:v>1.7999999999999999E-2</c:v>
                </c:pt>
              </c:numCache>
            </c:numRef>
          </c:val>
          <c:smooth val="0"/>
          <c:extLst>
            <c:ext xmlns:c16="http://schemas.microsoft.com/office/drawing/2014/chart" uri="{C3380CC4-5D6E-409C-BE32-E72D297353CC}">
              <c16:uniqueId val="{00000002-D565-4FF4-B8B5-791316327796}"/>
            </c:ext>
          </c:extLst>
        </c:ser>
        <c:dLbls>
          <c:showLegendKey val="0"/>
          <c:showVal val="0"/>
          <c:showCatName val="0"/>
          <c:showSerName val="0"/>
          <c:showPercent val="0"/>
          <c:showBubbleSize val="0"/>
        </c:dLbls>
        <c:marker val="1"/>
        <c:smooth val="0"/>
        <c:axId val="519598496"/>
        <c:axId val="1"/>
      </c:lineChart>
      <c:catAx>
        <c:axId val="51959849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00" sourceLinked="1"/>
        <c:majorTickMark val="out"/>
        <c:minorTickMark val="none"/>
        <c:tickLblPos val="nextTo"/>
        <c:spPr>
          <a:ln>
            <a:noFill/>
          </a:ln>
        </c:spPr>
        <c:txPr>
          <a:bodyPr/>
          <a:lstStyle/>
          <a:p>
            <a:pPr>
              <a:defRPr>
                <a:solidFill>
                  <a:schemeClr val="bg1">
                    <a:lumMod val="50000"/>
                  </a:schemeClr>
                </a:solidFill>
              </a:defRPr>
            </a:pPr>
            <a:endParaRPr lang="en-US"/>
          </a:p>
        </c:txPr>
        <c:crossAx val="519598496"/>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Day Monitoring - LAeq(15)</a:t>
            </a:r>
          </a:p>
        </c:rich>
      </c:tx>
      <c:layout>
        <c:manualLayout>
          <c:xMode val="edge"/>
          <c:yMode val="edge"/>
          <c:x val="1.4344661378294255E-2"/>
          <c:y val="2.0240309157335233E-2"/>
        </c:manualLayout>
      </c:layout>
      <c:overlay val="0"/>
    </c:title>
    <c:autoTitleDeleted val="0"/>
    <c:plotArea>
      <c:layout>
        <c:manualLayout>
          <c:layoutTarget val="inner"/>
          <c:xMode val="edge"/>
          <c:yMode val="edge"/>
          <c:x val="2.895232818923529E-2"/>
          <c:y val="0.15234120054446895"/>
          <c:w val="0.95530996514255251"/>
          <c:h val="0.54658917008910124"/>
        </c:manualLayout>
      </c:layout>
      <c:barChart>
        <c:barDir val="col"/>
        <c:grouping val="clustered"/>
        <c:varyColors val="0"/>
        <c:ser>
          <c:idx val="0"/>
          <c:order val="0"/>
          <c:tx>
            <c:strRef>
              <c:f>'Noise APN Township (AE-NS4)'!$D$9</c:f>
              <c:strCache>
                <c:ptCount val="1"/>
                <c:pt idx="0">
                  <c:v>Mine Related Estimated Contribution
LAeq(15) </c:v>
                </c:pt>
              </c:strCache>
            </c:strRef>
          </c:tx>
          <c:spPr>
            <a:solidFill>
              <a:schemeClr val="tx1"/>
            </a:solidFill>
          </c:spPr>
          <c:invertIfNegative val="0"/>
          <c:cat>
            <c:numRef>
              <c:f>'Noise APN Township (AE-NS4)'!$A$10:$A$41</c:f>
              <c:numCache>
                <c:formatCode>m/d/yyyy</c:formatCode>
                <c:ptCount val="32"/>
                <c:pt idx="0">
                  <c:v>41835</c:v>
                </c:pt>
                <c:pt idx="1">
                  <c:v>41981</c:v>
                </c:pt>
                <c:pt idx="2">
                  <c:v>42060</c:v>
                </c:pt>
                <c:pt idx="3" formatCode="d/mm/yy;@">
                  <c:v>42257</c:v>
                </c:pt>
                <c:pt idx="4" formatCode="d/mm/yy;@">
                  <c:v>42327</c:v>
                </c:pt>
                <c:pt idx="5" formatCode="d/mm/yy;@">
                  <c:v>42438</c:v>
                </c:pt>
                <c:pt idx="6" formatCode="d/mm/yy;@">
                  <c:v>42515</c:v>
                </c:pt>
                <c:pt idx="7" formatCode="d/mm/yy;@">
                  <c:v>42627</c:v>
                </c:pt>
                <c:pt idx="8" formatCode="d/mm/yy;@">
                  <c:v>42702</c:v>
                </c:pt>
                <c:pt idx="9" formatCode="d/mm/yy;@">
                  <c:v>42867</c:v>
                </c:pt>
                <c:pt idx="10" formatCode="d/mm/yy;@">
                  <c:v>43005</c:v>
                </c:pt>
                <c:pt idx="11" formatCode="d/mm/yy;@">
                  <c:v>43056</c:v>
                </c:pt>
                <c:pt idx="12" formatCode="d/mm/yy;@">
                  <c:v>42774</c:v>
                </c:pt>
                <c:pt idx="13" formatCode="d/mm/yy;@">
                  <c:v>43240</c:v>
                </c:pt>
                <c:pt idx="14" formatCode="d/mm/yy;@">
                  <c:v>43347</c:v>
                </c:pt>
                <c:pt idx="15" formatCode="d/mm/yy;@">
                  <c:v>43420</c:v>
                </c:pt>
                <c:pt idx="16" formatCode="d/mm/yy;@">
                  <c:v>43528</c:v>
                </c:pt>
                <c:pt idx="17" formatCode="d/mm/yy;@">
                  <c:v>43629</c:v>
                </c:pt>
                <c:pt idx="18" formatCode="d/mm/yy;@">
                  <c:v>43719</c:v>
                </c:pt>
                <c:pt idx="19" formatCode="d/mm/yy;@">
                  <c:v>43796</c:v>
                </c:pt>
                <c:pt idx="20" formatCode="d/mm/yy;@">
                  <c:v>43885</c:v>
                </c:pt>
                <c:pt idx="21" formatCode="d/mm/yy;@">
                  <c:v>43971</c:v>
                </c:pt>
                <c:pt idx="22" formatCode="d/mm/yy;@">
                  <c:v>44054</c:v>
                </c:pt>
                <c:pt idx="23" formatCode="d/mm/yy;@">
                  <c:v>44145</c:v>
                </c:pt>
                <c:pt idx="24" formatCode="d/mm/yy;@">
                  <c:v>44236</c:v>
                </c:pt>
                <c:pt idx="25" formatCode="d/mm/yy;@">
                  <c:v>44334</c:v>
                </c:pt>
                <c:pt idx="26" formatCode="d/mm/yy;@">
                  <c:v>44410</c:v>
                </c:pt>
                <c:pt idx="27" formatCode="d/mm/yy;@">
                  <c:v>44510</c:v>
                </c:pt>
                <c:pt idx="28" formatCode="d/mm/yy;@">
                  <c:v>44600</c:v>
                </c:pt>
                <c:pt idx="29" formatCode="d/mm/yy;@">
                  <c:v>44713</c:v>
                </c:pt>
                <c:pt idx="30" formatCode="d/mm/yy;@">
                  <c:v>44783</c:v>
                </c:pt>
                <c:pt idx="31" formatCode="d/mm/yy;@">
                  <c:v>44875</c:v>
                </c:pt>
              </c:numCache>
            </c:numRef>
          </c:cat>
          <c:val>
            <c:numRef>
              <c:f>'Noise APN Township (AE-NS4)'!$D$10:$D$40</c:f>
              <c:numCache>
                <c:formatCode>General</c:formatCode>
                <c:ptCount val="31"/>
                <c:pt idx="0">
                  <c:v>33</c:v>
                </c:pt>
                <c:pt idx="1">
                  <c:v>36</c:v>
                </c:pt>
                <c:pt idx="2">
                  <c:v>41</c:v>
                </c:pt>
                <c:pt idx="3">
                  <c:v>35</c:v>
                </c:pt>
                <c:pt idx="4">
                  <c:v>35</c:v>
                </c:pt>
                <c:pt idx="5">
                  <c:v>32</c:v>
                </c:pt>
                <c:pt idx="6">
                  <c:v>35</c:v>
                </c:pt>
                <c:pt idx="7">
                  <c:v>38</c:v>
                </c:pt>
                <c:pt idx="8">
                  <c:v>35</c:v>
                </c:pt>
                <c:pt idx="9">
                  <c:v>29</c:v>
                </c:pt>
                <c:pt idx="10">
                  <c:v>35</c:v>
                </c:pt>
                <c:pt idx="11">
                  <c:v>35</c:v>
                </c:pt>
                <c:pt idx="12">
                  <c:v>35</c:v>
                </c:pt>
                <c:pt idx="13">
                  <c:v>40</c:v>
                </c:pt>
                <c:pt idx="14">
                  <c:v>40</c:v>
                </c:pt>
                <c:pt idx="15">
                  <c:v>40</c:v>
                </c:pt>
                <c:pt idx="16">
                  <c:v>37</c:v>
                </c:pt>
                <c:pt idx="17">
                  <c:v>30</c:v>
                </c:pt>
                <c:pt idx="18">
                  <c:v>37</c:v>
                </c:pt>
                <c:pt idx="19">
                  <c:v>42</c:v>
                </c:pt>
                <c:pt idx="20">
                  <c:v>37</c:v>
                </c:pt>
                <c:pt idx="21" formatCode="0">
                  <c:v>31.57</c:v>
                </c:pt>
                <c:pt idx="22" formatCode="0">
                  <c:v>40</c:v>
                </c:pt>
                <c:pt idx="23" formatCode="0">
                  <c:v>40</c:v>
                </c:pt>
                <c:pt idx="24" formatCode="0">
                  <c:v>39</c:v>
                </c:pt>
                <c:pt idx="25" formatCode="0">
                  <c:v>38</c:v>
                </c:pt>
                <c:pt idx="26" formatCode="0">
                  <c:v>37</c:v>
                </c:pt>
                <c:pt idx="27" formatCode="0">
                  <c:v>39</c:v>
                </c:pt>
                <c:pt idx="28" formatCode="0">
                  <c:v>35</c:v>
                </c:pt>
                <c:pt idx="29" formatCode="0">
                  <c:v>40</c:v>
                </c:pt>
                <c:pt idx="30" formatCode="0">
                  <c:v>41</c:v>
                </c:pt>
              </c:numCache>
            </c:numRef>
          </c:val>
          <c:extLst>
            <c:ext xmlns:c16="http://schemas.microsoft.com/office/drawing/2014/chart" uri="{C3380CC4-5D6E-409C-BE32-E72D297353CC}">
              <c16:uniqueId val="{00000000-B0DD-491B-A750-9FBAC10800CF}"/>
            </c:ext>
          </c:extLst>
        </c:ser>
        <c:ser>
          <c:idx val="1"/>
          <c:order val="1"/>
          <c:tx>
            <c:strRef>
              <c:f>'Noise APN Township (AE-NS4)'!$C$9</c:f>
              <c:strCache>
                <c:ptCount val="1"/>
                <c:pt idx="0">
                  <c:v>Total
LAeq(15)
Recorded</c:v>
                </c:pt>
              </c:strCache>
            </c:strRef>
          </c:tx>
          <c:spPr>
            <a:solidFill>
              <a:srgbClr val="A4C8E1"/>
            </a:solidFill>
          </c:spPr>
          <c:invertIfNegative val="0"/>
          <c:cat>
            <c:numRef>
              <c:f>'Noise APN Township (AE-NS4)'!$A$10:$A$41</c:f>
              <c:numCache>
                <c:formatCode>m/d/yyyy</c:formatCode>
                <c:ptCount val="32"/>
                <c:pt idx="0">
                  <c:v>41835</c:v>
                </c:pt>
                <c:pt idx="1">
                  <c:v>41981</c:v>
                </c:pt>
                <c:pt idx="2">
                  <c:v>42060</c:v>
                </c:pt>
                <c:pt idx="3" formatCode="d/mm/yy;@">
                  <c:v>42257</c:v>
                </c:pt>
                <c:pt idx="4" formatCode="d/mm/yy;@">
                  <c:v>42327</c:v>
                </c:pt>
                <c:pt idx="5" formatCode="d/mm/yy;@">
                  <c:v>42438</c:v>
                </c:pt>
                <c:pt idx="6" formatCode="d/mm/yy;@">
                  <c:v>42515</c:v>
                </c:pt>
                <c:pt idx="7" formatCode="d/mm/yy;@">
                  <c:v>42627</c:v>
                </c:pt>
                <c:pt idx="8" formatCode="d/mm/yy;@">
                  <c:v>42702</c:v>
                </c:pt>
                <c:pt idx="9" formatCode="d/mm/yy;@">
                  <c:v>42867</c:v>
                </c:pt>
                <c:pt idx="10" formatCode="d/mm/yy;@">
                  <c:v>43005</c:v>
                </c:pt>
                <c:pt idx="11" formatCode="d/mm/yy;@">
                  <c:v>43056</c:v>
                </c:pt>
                <c:pt idx="12" formatCode="d/mm/yy;@">
                  <c:v>42774</c:v>
                </c:pt>
                <c:pt idx="13" formatCode="d/mm/yy;@">
                  <c:v>43240</c:v>
                </c:pt>
                <c:pt idx="14" formatCode="d/mm/yy;@">
                  <c:v>43347</c:v>
                </c:pt>
                <c:pt idx="15" formatCode="d/mm/yy;@">
                  <c:v>43420</c:v>
                </c:pt>
                <c:pt idx="16" formatCode="d/mm/yy;@">
                  <c:v>43528</c:v>
                </c:pt>
                <c:pt idx="17" formatCode="d/mm/yy;@">
                  <c:v>43629</c:v>
                </c:pt>
                <c:pt idx="18" formatCode="d/mm/yy;@">
                  <c:v>43719</c:v>
                </c:pt>
                <c:pt idx="19" formatCode="d/mm/yy;@">
                  <c:v>43796</c:v>
                </c:pt>
                <c:pt idx="20" formatCode="d/mm/yy;@">
                  <c:v>43885</c:v>
                </c:pt>
                <c:pt idx="21" formatCode="d/mm/yy;@">
                  <c:v>43971</c:v>
                </c:pt>
                <c:pt idx="22" formatCode="d/mm/yy;@">
                  <c:v>44054</c:v>
                </c:pt>
                <c:pt idx="23" formatCode="d/mm/yy;@">
                  <c:v>44145</c:v>
                </c:pt>
                <c:pt idx="24" formatCode="d/mm/yy;@">
                  <c:v>44236</c:v>
                </c:pt>
                <c:pt idx="25" formatCode="d/mm/yy;@">
                  <c:v>44334</c:v>
                </c:pt>
                <c:pt idx="26" formatCode="d/mm/yy;@">
                  <c:v>44410</c:v>
                </c:pt>
                <c:pt idx="27" formatCode="d/mm/yy;@">
                  <c:v>44510</c:v>
                </c:pt>
                <c:pt idx="28" formatCode="d/mm/yy;@">
                  <c:v>44600</c:v>
                </c:pt>
                <c:pt idx="29" formatCode="d/mm/yy;@">
                  <c:v>44713</c:v>
                </c:pt>
                <c:pt idx="30" formatCode="d/mm/yy;@">
                  <c:v>44783</c:v>
                </c:pt>
                <c:pt idx="31" formatCode="d/mm/yy;@">
                  <c:v>44875</c:v>
                </c:pt>
              </c:numCache>
            </c:numRef>
          </c:cat>
          <c:val>
            <c:numRef>
              <c:f>'Noise APN Township (AE-NS4)'!$C$10:$C$41</c:f>
              <c:numCache>
                <c:formatCode>General</c:formatCode>
                <c:ptCount val="32"/>
                <c:pt idx="0">
                  <c:v>43.1</c:v>
                </c:pt>
                <c:pt idx="1">
                  <c:v>47.6</c:v>
                </c:pt>
                <c:pt idx="2">
                  <c:v>46.2</c:v>
                </c:pt>
                <c:pt idx="3">
                  <c:v>55.6</c:v>
                </c:pt>
                <c:pt idx="4">
                  <c:v>46.2</c:v>
                </c:pt>
                <c:pt idx="5">
                  <c:v>45.2</c:v>
                </c:pt>
                <c:pt idx="6">
                  <c:v>43.5</c:v>
                </c:pt>
                <c:pt idx="7">
                  <c:v>49.8</c:v>
                </c:pt>
                <c:pt idx="8">
                  <c:v>43.4</c:v>
                </c:pt>
                <c:pt idx="9">
                  <c:v>40.299999999999997</c:v>
                </c:pt>
                <c:pt idx="10">
                  <c:v>50.4</c:v>
                </c:pt>
                <c:pt idx="11">
                  <c:v>56.2</c:v>
                </c:pt>
                <c:pt idx="12">
                  <c:v>58.7</c:v>
                </c:pt>
                <c:pt idx="13">
                  <c:v>43.3</c:v>
                </c:pt>
                <c:pt idx="14">
                  <c:v>55.6</c:v>
                </c:pt>
                <c:pt idx="15">
                  <c:v>52.6</c:v>
                </c:pt>
                <c:pt idx="16">
                  <c:v>51.6</c:v>
                </c:pt>
                <c:pt idx="17">
                  <c:v>53</c:v>
                </c:pt>
                <c:pt idx="18">
                  <c:v>55</c:v>
                </c:pt>
                <c:pt idx="19">
                  <c:v>57</c:v>
                </c:pt>
                <c:pt idx="20">
                  <c:v>55</c:v>
                </c:pt>
                <c:pt idx="21" formatCode="0">
                  <c:v>51.57</c:v>
                </c:pt>
                <c:pt idx="22" formatCode="0">
                  <c:v>44</c:v>
                </c:pt>
                <c:pt idx="23" formatCode="0">
                  <c:v>47</c:v>
                </c:pt>
                <c:pt idx="24" formatCode="0">
                  <c:v>48</c:v>
                </c:pt>
                <c:pt idx="25" formatCode="0">
                  <c:v>46</c:v>
                </c:pt>
                <c:pt idx="26" formatCode="0">
                  <c:v>52</c:v>
                </c:pt>
                <c:pt idx="27" formatCode="0">
                  <c:v>43</c:v>
                </c:pt>
                <c:pt idx="28" formatCode="0">
                  <c:v>53</c:v>
                </c:pt>
                <c:pt idx="29" formatCode="0">
                  <c:v>53</c:v>
                </c:pt>
                <c:pt idx="30" formatCode="0">
                  <c:v>55</c:v>
                </c:pt>
                <c:pt idx="31" formatCode="0">
                  <c:v>54</c:v>
                </c:pt>
              </c:numCache>
            </c:numRef>
          </c:val>
          <c:extLst>
            <c:ext xmlns:c16="http://schemas.microsoft.com/office/drawing/2014/chart" uri="{C3380CC4-5D6E-409C-BE32-E72D297353CC}">
              <c16:uniqueId val="{00000001-B0DD-491B-A750-9FBAC10800CF}"/>
            </c:ext>
          </c:extLst>
        </c:ser>
        <c:dLbls>
          <c:showLegendKey val="0"/>
          <c:showVal val="0"/>
          <c:showCatName val="0"/>
          <c:showSerName val="0"/>
          <c:showPercent val="0"/>
          <c:showBubbleSize val="0"/>
        </c:dLbls>
        <c:gapWidth val="150"/>
        <c:axId val="919460880"/>
        <c:axId val="1"/>
      </c:barChart>
      <c:lineChart>
        <c:grouping val="standard"/>
        <c:varyColors val="0"/>
        <c:ser>
          <c:idx val="2"/>
          <c:order val="2"/>
          <c:tx>
            <c:strRef>
              <c:f>'Noise APN Township (AE-NS4)'!$E$9</c:f>
              <c:strCache>
                <c:ptCount val="1"/>
                <c:pt idx="0">
                  <c:v>Mine Related
Assessment Criteria
LAeq(15min)</c:v>
                </c:pt>
              </c:strCache>
            </c:strRef>
          </c:tx>
          <c:spPr>
            <a:ln>
              <a:solidFill>
                <a:srgbClr val="98A4AE"/>
              </a:solidFill>
            </a:ln>
          </c:spPr>
          <c:marker>
            <c:symbol val="none"/>
          </c:marker>
          <c:cat>
            <c:numRef>
              <c:f>'Noise APN Township (AE-NS4)'!$A$10:$A$41</c:f>
              <c:numCache>
                <c:formatCode>m/d/yyyy</c:formatCode>
                <c:ptCount val="32"/>
                <c:pt idx="0">
                  <c:v>41835</c:v>
                </c:pt>
                <c:pt idx="1">
                  <c:v>41981</c:v>
                </c:pt>
                <c:pt idx="2">
                  <c:v>42060</c:v>
                </c:pt>
                <c:pt idx="3" formatCode="d/mm/yy;@">
                  <c:v>42257</c:v>
                </c:pt>
                <c:pt idx="4" formatCode="d/mm/yy;@">
                  <c:v>42327</c:v>
                </c:pt>
                <c:pt idx="5" formatCode="d/mm/yy;@">
                  <c:v>42438</c:v>
                </c:pt>
                <c:pt idx="6" formatCode="d/mm/yy;@">
                  <c:v>42515</c:v>
                </c:pt>
                <c:pt idx="7" formatCode="d/mm/yy;@">
                  <c:v>42627</c:v>
                </c:pt>
                <c:pt idx="8" formatCode="d/mm/yy;@">
                  <c:v>42702</c:v>
                </c:pt>
                <c:pt idx="9" formatCode="d/mm/yy;@">
                  <c:v>42867</c:v>
                </c:pt>
                <c:pt idx="10" formatCode="d/mm/yy;@">
                  <c:v>43005</c:v>
                </c:pt>
                <c:pt idx="11" formatCode="d/mm/yy;@">
                  <c:v>43056</c:v>
                </c:pt>
                <c:pt idx="12" formatCode="d/mm/yy;@">
                  <c:v>42774</c:v>
                </c:pt>
                <c:pt idx="13" formatCode="d/mm/yy;@">
                  <c:v>43240</c:v>
                </c:pt>
                <c:pt idx="14" formatCode="d/mm/yy;@">
                  <c:v>43347</c:v>
                </c:pt>
                <c:pt idx="15" formatCode="d/mm/yy;@">
                  <c:v>43420</c:v>
                </c:pt>
                <c:pt idx="16" formatCode="d/mm/yy;@">
                  <c:v>43528</c:v>
                </c:pt>
                <c:pt idx="17" formatCode="d/mm/yy;@">
                  <c:v>43629</c:v>
                </c:pt>
                <c:pt idx="18" formatCode="d/mm/yy;@">
                  <c:v>43719</c:v>
                </c:pt>
                <c:pt idx="19" formatCode="d/mm/yy;@">
                  <c:v>43796</c:v>
                </c:pt>
                <c:pt idx="20" formatCode="d/mm/yy;@">
                  <c:v>43885</c:v>
                </c:pt>
                <c:pt idx="21" formatCode="d/mm/yy;@">
                  <c:v>43971</c:v>
                </c:pt>
                <c:pt idx="22" formatCode="d/mm/yy;@">
                  <c:v>44054</c:v>
                </c:pt>
                <c:pt idx="23" formatCode="d/mm/yy;@">
                  <c:v>44145</c:v>
                </c:pt>
                <c:pt idx="24" formatCode="d/mm/yy;@">
                  <c:v>44236</c:v>
                </c:pt>
                <c:pt idx="25" formatCode="d/mm/yy;@">
                  <c:v>44334</c:v>
                </c:pt>
                <c:pt idx="26" formatCode="d/mm/yy;@">
                  <c:v>44410</c:v>
                </c:pt>
                <c:pt idx="27" formatCode="d/mm/yy;@">
                  <c:v>44510</c:v>
                </c:pt>
                <c:pt idx="28" formatCode="d/mm/yy;@">
                  <c:v>44600</c:v>
                </c:pt>
                <c:pt idx="29" formatCode="d/mm/yy;@">
                  <c:v>44713</c:v>
                </c:pt>
                <c:pt idx="30" formatCode="d/mm/yy;@">
                  <c:v>44783</c:v>
                </c:pt>
                <c:pt idx="31" formatCode="d/mm/yy;@">
                  <c:v>44875</c:v>
                </c:pt>
              </c:numCache>
            </c:numRef>
          </c:cat>
          <c:val>
            <c:numRef>
              <c:f>'Noise APN Township (AE-NS4)'!$E$10:$E$41</c:f>
              <c:numCache>
                <c:formatCode>General</c:formatCode>
                <c:ptCount val="32"/>
                <c:pt idx="0">
                  <c:v>43</c:v>
                </c:pt>
                <c:pt idx="1">
                  <c:v>43</c:v>
                </c:pt>
                <c:pt idx="2">
                  <c:v>43</c:v>
                </c:pt>
                <c:pt idx="3">
                  <c:v>43</c:v>
                </c:pt>
                <c:pt idx="4">
                  <c:v>43</c:v>
                </c:pt>
                <c:pt idx="5">
                  <c:v>43</c:v>
                </c:pt>
                <c:pt idx="6">
                  <c:v>43</c:v>
                </c:pt>
                <c:pt idx="7">
                  <c:v>43</c:v>
                </c:pt>
                <c:pt idx="8">
                  <c:v>43</c:v>
                </c:pt>
                <c:pt idx="9">
                  <c:v>43</c:v>
                </c:pt>
                <c:pt idx="10">
                  <c:v>43</c:v>
                </c:pt>
                <c:pt idx="11">
                  <c:v>43</c:v>
                </c:pt>
                <c:pt idx="12">
                  <c:v>43</c:v>
                </c:pt>
                <c:pt idx="13">
                  <c:v>43</c:v>
                </c:pt>
                <c:pt idx="14">
                  <c:v>43</c:v>
                </c:pt>
                <c:pt idx="15">
                  <c:v>43</c:v>
                </c:pt>
                <c:pt idx="16">
                  <c:v>43</c:v>
                </c:pt>
                <c:pt idx="17">
                  <c:v>43</c:v>
                </c:pt>
                <c:pt idx="18">
                  <c:v>43</c:v>
                </c:pt>
                <c:pt idx="19">
                  <c:v>43</c:v>
                </c:pt>
                <c:pt idx="20">
                  <c:v>43</c:v>
                </c:pt>
                <c:pt idx="21">
                  <c:v>43</c:v>
                </c:pt>
                <c:pt idx="22">
                  <c:v>43</c:v>
                </c:pt>
                <c:pt idx="23">
                  <c:v>43</c:v>
                </c:pt>
                <c:pt idx="24">
                  <c:v>43</c:v>
                </c:pt>
                <c:pt idx="25">
                  <c:v>43</c:v>
                </c:pt>
                <c:pt idx="26">
                  <c:v>43</c:v>
                </c:pt>
                <c:pt idx="27">
                  <c:v>43</c:v>
                </c:pt>
                <c:pt idx="28">
                  <c:v>43</c:v>
                </c:pt>
                <c:pt idx="29">
                  <c:v>43</c:v>
                </c:pt>
                <c:pt idx="30">
                  <c:v>43</c:v>
                </c:pt>
                <c:pt idx="31">
                  <c:v>43</c:v>
                </c:pt>
              </c:numCache>
            </c:numRef>
          </c:val>
          <c:smooth val="0"/>
          <c:extLst>
            <c:ext xmlns:c16="http://schemas.microsoft.com/office/drawing/2014/chart" uri="{C3380CC4-5D6E-409C-BE32-E72D297353CC}">
              <c16:uniqueId val="{00000002-B0DD-491B-A750-9FBAC10800CF}"/>
            </c:ext>
          </c:extLst>
        </c:ser>
        <c:dLbls>
          <c:showLegendKey val="0"/>
          <c:showVal val="0"/>
          <c:showCatName val="0"/>
          <c:showSerName val="0"/>
          <c:showPercent val="0"/>
          <c:showBubbleSize val="0"/>
        </c:dLbls>
        <c:marker val="1"/>
        <c:smooth val="0"/>
        <c:axId val="919460880"/>
        <c:axId val="1"/>
      </c:lineChart>
      <c:catAx>
        <c:axId val="91946088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9460880"/>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Conductivity</a:t>
            </a:r>
          </a:p>
        </c:rich>
      </c:tx>
      <c:layout>
        <c:manualLayout>
          <c:xMode val="edge"/>
          <c:yMode val="edge"/>
          <c:x val="1.4344676563991802E-2"/>
          <c:y val="2.0240253343646906E-2"/>
        </c:manualLayout>
      </c:layout>
      <c:overlay val="0"/>
    </c:title>
    <c:autoTitleDeleted val="0"/>
    <c:plotArea>
      <c:layout/>
      <c:barChart>
        <c:barDir val="col"/>
        <c:grouping val="clustered"/>
        <c:varyColors val="0"/>
        <c:ser>
          <c:idx val="0"/>
          <c:order val="1"/>
          <c:tx>
            <c:strRef>
              <c:f>'Water Quality Pt 10'!$J$11</c:f>
              <c:strCache>
                <c:ptCount val="1"/>
                <c:pt idx="0">
                  <c:v>Conductivity (µS/cm)</c:v>
                </c:pt>
              </c:strCache>
            </c:strRef>
          </c:tx>
          <c:spPr>
            <a:solidFill>
              <a:schemeClr val="tx1"/>
            </a:solidFill>
          </c:spPr>
          <c:invertIfNegative val="0"/>
          <c:cat>
            <c:strRef>
              <c:f>'Water Quality Pt 10'!$B$12:$B$206</c:f>
              <c:strCache>
                <c:ptCount val="195"/>
                <c:pt idx="0">
                  <c:v>11/07/2012</c:v>
                </c:pt>
                <c:pt idx="1">
                  <c:v>9/08/2012</c:v>
                </c:pt>
                <c:pt idx="2">
                  <c:v>6/09/2012</c:v>
                </c:pt>
                <c:pt idx="3">
                  <c:v>4/10/2012</c:v>
                </c:pt>
                <c:pt idx="4">
                  <c:v>1/11/2012</c:v>
                </c:pt>
                <c:pt idx="5">
                  <c:v>6/12/2012</c:v>
                </c:pt>
                <c:pt idx="6">
                  <c:v>10/01/2013</c:v>
                </c:pt>
                <c:pt idx="7">
                  <c:v>7/02/2013</c:v>
                </c:pt>
                <c:pt idx="8">
                  <c:v>7/03/2013</c:v>
                </c:pt>
                <c:pt idx="9">
                  <c:v>4/04/2013</c:v>
                </c:pt>
                <c:pt idx="10">
                  <c:v>2/05/2013</c:v>
                </c:pt>
                <c:pt idx="11">
                  <c:v>9/05/2013</c:v>
                </c:pt>
                <c:pt idx="12">
                  <c:v>16/05/2013</c:v>
                </c:pt>
                <c:pt idx="13">
                  <c:v>23/05/2013</c:v>
                </c:pt>
                <c:pt idx="14">
                  <c:v>30/05/2013</c:v>
                </c:pt>
                <c:pt idx="15">
                  <c:v>6/06/2013</c:v>
                </c:pt>
                <c:pt idx="16">
                  <c:v>13/06/2013</c:v>
                </c:pt>
                <c:pt idx="17">
                  <c:v>20/06/2013</c:v>
                </c:pt>
                <c:pt idx="18">
                  <c:v>27/06/2013</c:v>
                </c:pt>
                <c:pt idx="19">
                  <c:v>4/07/2013</c:v>
                </c:pt>
                <c:pt idx="20">
                  <c:v>11/07/2013</c:v>
                </c:pt>
                <c:pt idx="21">
                  <c:v>18/07/2013</c:v>
                </c:pt>
                <c:pt idx="22">
                  <c:v>25/07/2013</c:v>
                </c:pt>
                <c:pt idx="23">
                  <c:v>1/08/2013</c:v>
                </c:pt>
                <c:pt idx="24">
                  <c:v>8/08/2013</c:v>
                </c:pt>
                <c:pt idx="25">
                  <c:v>15/08/2013</c:v>
                </c:pt>
                <c:pt idx="26">
                  <c:v>22/08/2013</c:v>
                </c:pt>
                <c:pt idx="27">
                  <c:v>29/08/2013</c:v>
                </c:pt>
                <c:pt idx="28">
                  <c:v>5/09/2013</c:v>
                </c:pt>
                <c:pt idx="29">
                  <c:v>12/09/2013</c:v>
                </c:pt>
                <c:pt idx="30">
                  <c:v>19/09/2013</c:v>
                </c:pt>
                <c:pt idx="31">
                  <c:v>26/09/2013</c:v>
                </c:pt>
                <c:pt idx="32">
                  <c:v>3/10/2013</c:v>
                </c:pt>
                <c:pt idx="33">
                  <c:v>10/10/2013</c:v>
                </c:pt>
                <c:pt idx="34">
                  <c:v>17/10/2013</c:v>
                </c:pt>
                <c:pt idx="35">
                  <c:v>24/10/2013</c:v>
                </c:pt>
                <c:pt idx="36">
                  <c:v>31/10/2013</c:v>
                </c:pt>
                <c:pt idx="37">
                  <c:v>7/11/2013</c:v>
                </c:pt>
                <c:pt idx="38">
                  <c:v>14/11/2013</c:v>
                </c:pt>
                <c:pt idx="39">
                  <c:v>21/11/2013</c:v>
                </c:pt>
                <c:pt idx="40">
                  <c:v>28/11/2013</c:v>
                </c:pt>
                <c:pt idx="41">
                  <c:v>5/12/2013</c:v>
                </c:pt>
                <c:pt idx="42">
                  <c:v>12/12/2013</c:v>
                </c:pt>
                <c:pt idx="43">
                  <c:v>19/12/2013</c:v>
                </c:pt>
                <c:pt idx="44">
                  <c:v>27/12/2013</c:v>
                </c:pt>
                <c:pt idx="45">
                  <c:v>2/01/2014</c:v>
                </c:pt>
                <c:pt idx="46">
                  <c:v>7/01/2014</c:v>
                </c:pt>
                <c:pt idx="47">
                  <c:v>16/01/2014</c:v>
                </c:pt>
                <c:pt idx="48">
                  <c:v>23/01/2014</c:v>
                </c:pt>
                <c:pt idx="49">
                  <c:v>30/01/2014</c:v>
                </c:pt>
                <c:pt idx="50">
                  <c:v>6/02/2014</c:v>
                </c:pt>
                <c:pt idx="51">
                  <c:v>13/02/2014</c:v>
                </c:pt>
                <c:pt idx="52">
                  <c:v>20/02/2014</c:v>
                </c:pt>
                <c:pt idx="53">
                  <c:v>27/02/2014</c:v>
                </c:pt>
                <c:pt idx="54">
                  <c:v>6/03/2014</c:v>
                </c:pt>
                <c:pt idx="55">
                  <c:v>13/03/2014</c:v>
                </c:pt>
                <c:pt idx="56">
                  <c:v>20/03/2014</c:v>
                </c:pt>
                <c:pt idx="57">
                  <c:v>27/03/2014</c:v>
                </c:pt>
                <c:pt idx="58">
                  <c:v>3/04/2014</c:v>
                </c:pt>
                <c:pt idx="59">
                  <c:v>10/04/2014</c:v>
                </c:pt>
                <c:pt idx="60">
                  <c:v>17/04/2014</c:v>
                </c:pt>
                <c:pt idx="61">
                  <c:v>24/04/2014</c:v>
                </c:pt>
                <c:pt idx="62">
                  <c:v>1/05/2014</c:v>
                </c:pt>
                <c:pt idx="63">
                  <c:v>8/05/2014</c:v>
                </c:pt>
                <c:pt idx="64">
                  <c:v>15/05/2014</c:v>
                </c:pt>
                <c:pt idx="65">
                  <c:v>22/05/2014</c:v>
                </c:pt>
                <c:pt idx="66">
                  <c:v>29/05/2014</c:v>
                </c:pt>
                <c:pt idx="67">
                  <c:v>5/06/2014</c:v>
                </c:pt>
                <c:pt idx="68">
                  <c:v>12/06/2014</c:v>
                </c:pt>
                <c:pt idx="69">
                  <c:v>19/06/2014</c:v>
                </c:pt>
                <c:pt idx="70">
                  <c:v>26/06/2014</c:v>
                </c:pt>
                <c:pt idx="71">
                  <c:v>2/07/2014</c:v>
                </c:pt>
                <c:pt idx="72">
                  <c:v>9/07/2014</c:v>
                </c:pt>
                <c:pt idx="73">
                  <c:v>16/07/2014</c:v>
                </c:pt>
                <c:pt idx="74">
                  <c:v>23/07/2014</c:v>
                </c:pt>
                <c:pt idx="75">
                  <c:v>30/07/2014</c:v>
                </c:pt>
                <c:pt idx="76">
                  <c:v>6/08/2014</c:v>
                </c:pt>
                <c:pt idx="77">
                  <c:v>13/08/2014</c:v>
                </c:pt>
                <c:pt idx="78">
                  <c:v>20/08/2014</c:v>
                </c:pt>
                <c:pt idx="79">
                  <c:v>27/08/2014</c:v>
                </c:pt>
                <c:pt idx="80">
                  <c:v>3/09/2014</c:v>
                </c:pt>
                <c:pt idx="81">
                  <c:v>10/09/2014</c:v>
                </c:pt>
                <c:pt idx="82">
                  <c:v>17/09/2014</c:v>
                </c:pt>
                <c:pt idx="83">
                  <c:v>24/09/2014</c:v>
                </c:pt>
                <c:pt idx="84">
                  <c:v>2/10/2014</c:v>
                </c:pt>
                <c:pt idx="85">
                  <c:v>8/10/2014</c:v>
                </c:pt>
                <c:pt idx="86">
                  <c:v>15/10/2014</c:v>
                </c:pt>
                <c:pt idx="87">
                  <c:v>22/10/2014</c:v>
                </c:pt>
                <c:pt idx="88">
                  <c:v>29/10/2014</c:v>
                </c:pt>
                <c:pt idx="89">
                  <c:v>5/11/2014</c:v>
                </c:pt>
                <c:pt idx="90">
                  <c:v>2/12/2014</c:v>
                </c:pt>
                <c:pt idx="91">
                  <c:v>7/01/2015</c:v>
                </c:pt>
                <c:pt idx="92">
                  <c:v>21/01/2015</c:v>
                </c:pt>
                <c:pt idx="93">
                  <c:v>28/01/2015</c:v>
                </c:pt>
                <c:pt idx="94">
                  <c:v>4/02/2015</c:v>
                </c:pt>
                <c:pt idx="95">
                  <c:v>10/02/2015</c:v>
                </c:pt>
                <c:pt idx="96">
                  <c:v>11/03/2015</c:v>
                </c:pt>
                <c:pt idx="97">
                  <c:v>25/03/2015</c:v>
                </c:pt>
                <c:pt idx="98">
                  <c:v>8/04/2015</c:v>
                </c:pt>
                <c:pt idx="99">
                  <c:v>6/05/2015</c:v>
                </c:pt>
                <c:pt idx="100">
                  <c:v>3/06/2015</c:v>
                </c:pt>
                <c:pt idx="101">
                  <c:v>18/06/2015</c:v>
                </c:pt>
                <c:pt idx="102">
                  <c:v>1/07/2015</c:v>
                </c:pt>
                <c:pt idx="103">
                  <c:v>2/07/2015</c:v>
                </c:pt>
                <c:pt idx="104">
                  <c:v>5/08/2015</c:v>
                </c:pt>
                <c:pt idx="105">
                  <c:v>2/09/2015</c:v>
                </c:pt>
                <c:pt idx="106">
                  <c:v>7/10/2015</c:v>
                </c:pt>
                <c:pt idx="107">
                  <c:v>12/10/2015</c:v>
                </c:pt>
                <c:pt idx="108">
                  <c:v>5/11/2015</c:v>
                </c:pt>
                <c:pt idx="109">
                  <c:v>2/12/2015</c:v>
                </c:pt>
                <c:pt idx="110">
                  <c:v>13/01/2016</c:v>
                </c:pt>
                <c:pt idx="111">
                  <c:v>3/02/2016</c:v>
                </c:pt>
                <c:pt idx="112">
                  <c:v>4/03/2016</c:v>
                </c:pt>
                <c:pt idx="113">
                  <c:v>7/04/2016</c:v>
                </c:pt>
                <c:pt idx="114">
                  <c:v>3/05/2016</c:v>
                </c:pt>
                <c:pt idx="115">
                  <c:v>1/06/2016</c:v>
                </c:pt>
                <c:pt idx="116">
                  <c:v>7/07/2016</c:v>
                </c:pt>
                <c:pt idx="117">
                  <c:v>2/08/2016</c:v>
                </c:pt>
                <c:pt idx="118">
                  <c:v>7/09/2016</c:v>
                </c:pt>
                <c:pt idx="119">
                  <c:v>12/10/2016</c:v>
                </c:pt>
                <c:pt idx="120">
                  <c:v>10/11/2016</c:v>
                </c:pt>
                <c:pt idx="121">
                  <c:v>20/12/2016</c:v>
                </c:pt>
                <c:pt idx="122">
                  <c:v>19/01/2017</c:v>
                </c:pt>
                <c:pt idx="123">
                  <c:v>14/02/2017</c:v>
                </c:pt>
                <c:pt idx="124">
                  <c:v>7/03/2017</c:v>
                </c:pt>
                <c:pt idx="125">
                  <c:v>20/04/2017</c:v>
                </c:pt>
                <c:pt idx="126">
                  <c:v>24/05/2017</c:v>
                </c:pt>
                <c:pt idx="127">
                  <c:v>19/06/2017</c:v>
                </c:pt>
                <c:pt idx="128">
                  <c:v>17/07/2017</c:v>
                </c:pt>
                <c:pt idx="129">
                  <c:v>10/08/2017</c:v>
                </c:pt>
                <c:pt idx="130">
                  <c:v>28/09/2017</c:v>
                </c:pt>
                <c:pt idx="131">
                  <c:v>4/10/2017</c:v>
                </c:pt>
                <c:pt idx="132">
                  <c:v>28/11/2017</c:v>
                </c:pt>
                <c:pt idx="133">
                  <c:v>14/12/2017</c:v>
                </c:pt>
                <c:pt idx="134">
                  <c:v>17/01/2018</c:v>
                </c:pt>
                <c:pt idx="135">
                  <c:v>14/02/2018</c:v>
                </c:pt>
                <c:pt idx="136">
                  <c:v>23/03/2018</c:v>
                </c:pt>
                <c:pt idx="137">
                  <c:v>23/04/2018</c:v>
                </c:pt>
                <c:pt idx="138">
                  <c:v>21/05/2018</c:v>
                </c:pt>
                <c:pt idx="139">
                  <c:v>5/06/2018</c:v>
                </c:pt>
                <c:pt idx="140">
                  <c:v>17/07/2018</c:v>
                </c:pt>
                <c:pt idx="141">
                  <c:v>23/08/2018</c:v>
                </c:pt>
                <c:pt idx="142">
                  <c:v>20/09/2018</c:v>
                </c:pt>
                <c:pt idx="143">
                  <c:v>10/10/2018</c:v>
                </c:pt>
                <c:pt idx="144">
                  <c:v>15/11/2018</c:v>
                </c:pt>
                <c:pt idx="145">
                  <c:v>18/12/2018</c:v>
                </c:pt>
                <c:pt idx="146">
                  <c:v>3/01/2019</c:v>
                </c:pt>
                <c:pt idx="147">
                  <c:v>20/02/2019</c:v>
                </c:pt>
                <c:pt idx="148">
                  <c:v>27/02/2019</c:v>
                </c:pt>
                <c:pt idx="149">
                  <c:v>6/03/2019</c:v>
                </c:pt>
                <c:pt idx="150">
                  <c:v>4/04/2019</c:v>
                </c:pt>
                <c:pt idx="151">
                  <c:v>16/05/2019</c:v>
                </c:pt>
                <c:pt idx="152">
                  <c:v>11/06/2019</c:v>
                </c:pt>
                <c:pt idx="153">
                  <c:v>2/07/2019</c:v>
                </c:pt>
                <c:pt idx="154">
                  <c:v>13/08/2019</c:v>
                </c:pt>
                <c:pt idx="155">
                  <c:v>9/09/2019</c:v>
                </c:pt>
                <c:pt idx="156">
                  <c:v>15/10/2019</c:v>
                </c:pt>
                <c:pt idx="157">
                  <c:v>18/11/2019</c:v>
                </c:pt>
                <c:pt idx="158">
                  <c:v>5/12/2019</c:v>
                </c:pt>
                <c:pt idx="159">
                  <c:v>8/01/2020</c:v>
                </c:pt>
                <c:pt idx="160">
                  <c:v>N/A</c:v>
                </c:pt>
                <c:pt idx="161">
                  <c:v>4/03/2020</c:v>
                </c:pt>
                <c:pt idx="162">
                  <c:v>2/04/2020</c:v>
                </c:pt>
                <c:pt idx="163">
                  <c:v>6/05/2020</c:v>
                </c:pt>
                <c:pt idx="164">
                  <c:v>4/06/2020</c:v>
                </c:pt>
                <c:pt idx="165">
                  <c:v>2/07/2020</c:v>
                </c:pt>
                <c:pt idx="166">
                  <c:v>13/08/2020</c:v>
                </c:pt>
                <c:pt idx="167">
                  <c:v>11/09/2020</c:v>
                </c:pt>
                <c:pt idx="168">
                  <c:v>8/10/2020</c:v>
                </c:pt>
                <c:pt idx="169">
                  <c:v>10/11/2020</c:v>
                </c:pt>
                <c:pt idx="170">
                  <c:v>8/12/2020</c:v>
                </c:pt>
                <c:pt idx="171">
                  <c:v>6/01/2021</c:v>
                </c:pt>
                <c:pt idx="172">
                  <c:v>8/02/2021</c:v>
                </c:pt>
                <c:pt idx="173">
                  <c:v>10/03/2021</c:v>
                </c:pt>
                <c:pt idx="174">
                  <c:v>23/04/2021</c:v>
                </c:pt>
                <c:pt idx="175">
                  <c:v>13/05/2021</c:v>
                </c:pt>
                <c:pt idx="176">
                  <c:v>29/06/2021</c:v>
                </c:pt>
                <c:pt idx="177">
                  <c:v>27/07/2021</c:v>
                </c:pt>
                <c:pt idx="178">
                  <c:v>8/30/2021</c:v>
                </c:pt>
                <c:pt idx="179">
                  <c:v>24/09/2021</c:v>
                </c:pt>
                <c:pt idx="180">
                  <c:v>16/10/2021</c:v>
                </c:pt>
                <c:pt idx="181">
                  <c:v>11/11/2021</c:v>
                </c:pt>
                <c:pt idx="182">
                  <c:v>22/12/2021</c:v>
                </c:pt>
                <c:pt idx="183">
                  <c:v>25/01/2022</c:v>
                </c:pt>
                <c:pt idx="184">
                  <c:v>23/02/2022</c:v>
                </c:pt>
                <c:pt idx="185">
                  <c:v>25/03/2022</c:v>
                </c:pt>
                <c:pt idx="186">
                  <c:v>12/04/2022</c:v>
                </c:pt>
                <c:pt idx="187">
                  <c:v>19/05/2022</c:v>
                </c:pt>
                <c:pt idx="188">
                  <c:v>24/06/2022</c:v>
                </c:pt>
                <c:pt idx="189">
                  <c:v>16/08/2022</c:v>
                </c:pt>
                <c:pt idx="190">
                  <c:v>20/07/2022</c:v>
                </c:pt>
                <c:pt idx="191">
                  <c:v>16/08/2022</c:v>
                </c:pt>
                <c:pt idx="192">
                  <c:v>19/09/2022</c:v>
                </c:pt>
                <c:pt idx="193">
                  <c:v>31/10/2022</c:v>
                </c:pt>
                <c:pt idx="194">
                  <c:v>31/10/2022</c:v>
                </c:pt>
              </c:strCache>
            </c:strRef>
          </c:cat>
          <c:val>
            <c:numRef>
              <c:f>'Water Quality Pt 10'!$J$12:$J$206</c:f>
              <c:numCache>
                <c:formatCode>General</c:formatCode>
                <c:ptCount val="195"/>
                <c:pt idx="0">
                  <c:v>2003</c:v>
                </c:pt>
                <c:pt idx="1">
                  <c:v>2511</c:v>
                </c:pt>
                <c:pt idx="2">
                  <c:v>2654</c:v>
                </c:pt>
                <c:pt idx="3">
                  <c:v>2752</c:v>
                </c:pt>
                <c:pt idx="4">
                  <c:v>2859</c:v>
                </c:pt>
                <c:pt idx="5">
                  <c:v>3000</c:v>
                </c:pt>
                <c:pt idx="6">
                  <c:v>3270</c:v>
                </c:pt>
                <c:pt idx="7">
                  <c:v>3560</c:v>
                </c:pt>
                <c:pt idx="8">
                  <c:v>1989</c:v>
                </c:pt>
                <c:pt idx="9">
                  <c:v>1740</c:v>
                </c:pt>
                <c:pt idx="10">
                  <c:v>1895</c:v>
                </c:pt>
                <c:pt idx="11">
                  <c:v>1969</c:v>
                </c:pt>
                <c:pt idx="12">
                  <c:v>1901</c:v>
                </c:pt>
                <c:pt idx="13">
                  <c:v>1928</c:v>
                </c:pt>
                <c:pt idx="14">
                  <c:v>2102</c:v>
                </c:pt>
                <c:pt idx="15">
                  <c:v>2017</c:v>
                </c:pt>
                <c:pt idx="16">
                  <c:v>1803</c:v>
                </c:pt>
                <c:pt idx="17">
                  <c:v>1921</c:v>
                </c:pt>
                <c:pt idx="18">
                  <c:v>0</c:v>
                </c:pt>
                <c:pt idx="19">
                  <c:v>1480</c:v>
                </c:pt>
                <c:pt idx="20">
                  <c:v>1400</c:v>
                </c:pt>
                <c:pt idx="21">
                  <c:v>1670</c:v>
                </c:pt>
                <c:pt idx="22">
                  <c:v>1650</c:v>
                </c:pt>
                <c:pt idx="23">
                  <c:v>1670</c:v>
                </c:pt>
                <c:pt idx="24">
                  <c:v>1770</c:v>
                </c:pt>
                <c:pt idx="25">
                  <c:v>1880</c:v>
                </c:pt>
                <c:pt idx="26">
                  <c:v>1960</c:v>
                </c:pt>
                <c:pt idx="27">
                  <c:v>2000</c:v>
                </c:pt>
                <c:pt idx="28">
                  <c:v>2050</c:v>
                </c:pt>
                <c:pt idx="29">
                  <c:v>2160</c:v>
                </c:pt>
                <c:pt idx="30">
                  <c:v>2220</c:v>
                </c:pt>
                <c:pt idx="31">
                  <c:v>2180</c:v>
                </c:pt>
                <c:pt idx="32">
                  <c:v>2340</c:v>
                </c:pt>
                <c:pt idx="33">
                  <c:v>2480</c:v>
                </c:pt>
                <c:pt idx="34">
                  <c:v>2480</c:v>
                </c:pt>
                <c:pt idx="35">
                  <c:v>2590</c:v>
                </c:pt>
                <c:pt idx="36">
                  <c:v>2710</c:v>
                </c:pt>
                <c:pt idx="37">
                  <c:v>2790</c:v>
                </c:pt>
                <c:pt idx="38">
                  <c:v>2770</c:v>
                </c:pt>
                <c:pt idx="39">
                  <c:v>2280</c:v>
                </c:pt>
                <c:pt idx="40">
                  <c:v>2370</c:v>
                </c:pt>
                <c:pt idx="41">
                  <c:v>2430</c:v>
                </c:pt>
                <c:pt idx="42">
                  <c:v>2500</c:v>
                </c:pt>
                <c:pt idx="43">
                  <c:v>2590</c:v>
                </c:pt>
                <c:pt idx="44">
                  <c:v>2600</c:v>
                </c:pt>
                <c:pt idx="45">
                  <c:v>2560</c:v>
                </c:pt>
                <c:pt idx="46">
                  <c:v>2630</c:v>
                </c:pt>
                <c:pt idx="47">
                  <c:v>2760</c:v>
                </c:pt>
                <c:pt idx="48">
                  <c:v>2850</c:v>
                </c:pt>
                <c:pt idx="49">
                  <c:v>2940</c:v>
                </c:pt>
                <c:pt idx="50">
                  <c:v>3290</c:v>
                </c:pt>
                <c:pt idx="51">
                  <c:v>3190</c:v>
                </c:pt>
                <c:pt idx="52">
                  <c:v>3050</c:v>
                </c:pt>
                <c:pt idx="53">
                  <c:v>3130</c:v>
                </c:pt>
                <c:pt idx="54">
                  <c:v>2800</c:v>
                </c:pt>
                <c:pt idx="55">
                  <c:v>2650</c:v>
                </c:pt>
                <c:pt idx="56">
                  <c:v>2730</c:v>
                </c:pt>
                <c:pt idx="57">
                  <c:v>2330</c:v>
                </c:pt>
                <c:pt idx="58">
                  <c:v>2280</c:v>
                </c:pt>
                <c:pt idx="59">
                  <c:v>1930</c:v>
                </c:pt>
                <c:pt idx="60">
                  <c:v>2270</c:v>
                </c:pt>
                <c:pt idx="61">
                  <c:v>2420</c:v>
                </c:pt>
                <c:pt idx="62">
                  <c:v>2390</c:v>
                </c:pt>
                <c:pt idx="63">
                  <c:v>2410</c:v>
                </c:pt>
                <c:pt idx="64">
                  <c:v>2460</c:v>
                </c:pt>
                <c:pt idx="65">
                  <c:v>2600</c:v>
                </c:pt>
                <c:pt idx="66">
                  <c:v>2640</c:v>
                </c:pt>
                <c:pt idx="67">
                  <c:v>2590</c:v>
                </c:pt>
                <c:pt idx="68">
                  <c:v>2630</c:v>
                </c:pt>
                <c:pt idx="69">
                  <c:v>2760</c:v>
                </c:pt>
                <c:pt idx="70">
                  <c:v>2900</c:v>
                </c:pt>
                <c:pt idx="71">
                  <c:v>2740</c:v>
                </c:pt>
                <c:pt idx="72">
                  <c:v>2870</c:v>
                </c:pt>
                <c:pt idx="73">
                  <c:v>2780</c:v>
                </c:pt>
                <c:pt idx="74">
                  <c:v>2820</c:v>
                </c:pt>
                <c:pt idx="75">
                  <c:v>2970</c:v>
                </c:pt>
                <c:pt idx="76">
                  <c:v>3050</c:v>
                </c:pt>
                <c:pt idx="77">
                  <c:v>3190</c:v>
                </c:pt>
                <c:pt idx="78">
                  <c:v>2290</c:v>
                </c:pt>
                <c:pt idx="79">
                  <c:v>533</c:v>
                </c:pt>
                <c:pt idx="80">
                  <c:v>1780</c:v>
                </c:pt>
                <c:pt idx="81">
                  <c:v>1950</c:v>
                </c:pt>
                <c:pt idx="82">
                  <c:v>2270</c:v>
                </c:pt>
                <c:pt idx="83">
                  <c:v>2250</c:v>
                </c:pt>
                <c:pt idx="84">
                  <c:v>2250</c:v>
                </c:pt>
                <c:pt idx="85">
                  <c:v>2320</c:v>
                </c:pt>
                <c:pt idx="86">
                  <c:v>0</c:v>
                </c:pt>
                <c:pt idx="87">
                  <c:v>2330</c:v>
                </c:pt>
                <c:pt idx="88">
                  <c:v>2400</c:v>
                </c:pt>
                <c:pt idx="89">
                  <c:v>2430</c:v>
                </c:pt>
                <c:pt idx="90">
                  <c:v>2640</c:v>
                </c:pt>
                <c:pt idx="91">
                  <c:v>2690</c:v>
                </c:pt>
                <c:pt idx="92">
                  <c:v>0</c:v>
                </c:pt>
                <c:pt idx="93">
                  <c:v>0</c:v>
                </c:pt>
                <c:pt idx="94">
                  <c:v>2620</c:v>
                </c:pt>
                <c:pt idx="95">
                  <c:v>2650</c:v>
                </c:pt>
                <c:pt idx="96">
                  <c:v>2950</c:v>
                </c:pt>
                <c:pt idx="97">
                  <c:v>0</c:v>
                </c:pt>
                <c:pt idx="98">
                  <c:v>3080</c:v>
                </c:pt>
                <c:pt idx="99">
                  <c:v>1590</c:v>
                </c:pt>
                <c:pt idx="100">
                  <c:v>2020</c:v>
                </c:pt>
                <c:pt idx="101">
                  <c:v>0</c:v>
                </c:pt>
                <c:pt idx="102">
                  <c:v>2250</c:v>
                </c:pt>
                <c:pt idx="103">
                  <c:v>2120</c:v>
                </c:pt>
                <c:pt idx="104">
                  <c:v>2370</c:v>
                </c:pt>
                <c:pt idx="105">
                  <c:v>2280</c:v>
                </c:pt>
                <c:pt idx="106">
                  <c:v>1820</c:v>
                </c:pt>
                <c:pt idx="107">
                  <c:v>1940</c:v>
                </c:pt>
                <c:pt idx="108">
                  <c:v>1860</c:v>
                </c:pt>
                <c:pt idx="109">
                  <c:v>1940</c:v>
                </c:pt>
                <c:pt idx="110">
                  <c:v>1660</c:v>
                </c:pt>
                <c:pt idx="111">
                  <c:v>1340</c:v>
                </c:pt>
                <c:pt idx="112">
                  <c:v>1560</c:v>
                </c:pt>
                <c:pt idx="113">
                  <c:v>1840</c:v>
                </c:pt>
                <c:pt idx="114">
                  <c:v>1890</c:v>
                </c:pt>
                <c:pt idx="115">
                  <c:v>1790</c:v>
                </c:pt>
                <c:pt idx="116">
                  <c:v>1850</c:v>
                </c:pt>
                <c:pt idx="117">
                  <c:v>1720</c:v>
                </c:pt>
                <c:pt idx="118">
                  <c:v>2150</c:v>
                </c:pt>
                <c:pt idx="119">
                  <c:v>1960</c:v>
                </c:pt>
                <c:pt idx="120">
                  <c:v>1840</c:v>
                </c:pt>
                <c:pt idx="121">
                  <c:v>2040</c:v>
                </c:pt>
                <c:pt idx="122">
                  <c:v>1900</c:v>
                </c:pt>
                <c:pt idx="123">
                  <c:v>1780</c:v>
                </c:pt>
                <c:pt idx="124">
                  <c:v>1920</c:v>
                </c:pt>
                <c:pt idx="125">
                  <c:v>1900</c:v>
                </c:pt>
                <c:pt idx="126">
                  <c:v>1860</c:v>
                </c:pt>
                <c:pt idx="127">
                  <c:v>2020</c:v>
                </c:pt>
                <c:pt idx="128">
                  <c:v>2260</c:v>
                </c:pt>
                <c:pt idx="129">
                  <c:v>2060</c:v>
                </c:pt>
                <c:pt idx="130">
                  <c:v>1980</c:v>
                </c:pt>
                <c:pt idx="131">
                  <c:v>1880</c:v>
                </c:pt>
                <c:pt idx="132">
                  <c:v>2020</c:v>
                </c:pt>
                <c:pt idx="133">
                  <c:v>1980</c:v>
                </c:pt>
                <c:pt idx="134">
                  <c:v>1700</c:v>
                </c:pt>
                <c:pt idx="135">
                  <c:v>1980</c:v>
                </c:pt>
                <c:pt idx="136">
                  <c:v>1610</c:v>
                </c:pt>
                <c:pt idx="137">
                  <c:v>2370</c:v>
                </c:pt>
                <c:pt idx="138">
                  <c:v>1820</c:v>
                </c:pt>
                <c:pt idx="139">
                  <c:v>1800</c:v>
                </c:pt>
                <c:pt idx="140">
                  <c:v>1940</c:v>
                </c:pt>
                <c:pt idx="141">
                  <c:v>825</c:v>
                </c:pt>
                <c:pt idx="142">
                  <c:v>2770</c:v>
                </c:pt>
                <c:pt idx="143">
                  <c:v>2590</c:v>
                </c:pt>
                <c:pt idx="144">
                  <c:v>1930</c:v>
                </c:pt>
                <c:pt idx="145">
                  <c:v>1690</c:v>
                </c:pt>
                <c:pt idx="146">
                  <c:v>2640</c:v>
                </c:pt>
                <c:pt idx="147">
                  <c:v>1700</c:v>
                </c:pt>
                <c:pt idx="148">
                  <c:v>1640</c:v>
                </c:pt>
                <c:pt idx="149">
                  <c:v>2670</c:v>
                </c:pt>
                <c:pt idx="150">
                  <c:v>1680</c:v>
                </c:pt>
                <c:pt idx="151">
                  <c:v>2040</c:v>
                </c:pt>
                <c:pt idx="152">
                  <c:v>1850</c:v>
                </c:pt>
                <c:pt idx="153">
                  <c:v>1260</c:v>
                </c:pt>
                <c:pt idx="154">
                  <c:v>1580</c:v>
                </c:pt>
                <c:pt idx="155">
                  <c:v>2610</c:v>
                </c:pt>
                <c:pt idx="156">
                  <c:v>1330</c:v>
                </c:pt>
                <c:pt idx="157">
                  <c:v>1610</c:v>
                </c:pt>
                <c:pt idx="158">
                  <c:v>1650</c:v>
                </c:pt>
                <c:pt idx="159">
                  <c:v>2710</c:v>
                </c:pt>
                <c:pt idx="160" formatCode="m/d/yyyy">
                  <c:v>0</c:v>
                </c:pt>
                <c:pt idx="161">
                  <c:v>1570</c:v>
                </c:pt>
                <c:pt idx="162">
                  <c:v>1840</c:v>
                </c:pt>
                <c:pt idx="163">
                  <c:v>1980</c:v>
                </c:pt>
                <c:pt idx="164">
                  <c:v>1920</c:v>
                </c:pt>
                <c:pt idx="165">
                  <c:v>1830</c:v>
                </c:pt>
                <c:pt idx="166">
                  <c:v>753</c:v>
                </c:pt>
                <c:pt idx="167">
                  <c:v>1350</c:v>
                </c:pt>
                <c:pt idx="168">
                  <c:v>1840</c:v>
                </c:pt>
                <c:pt idx="169">
                  <c:v>1420</c:v>
                </c:pt>
                <c:pt idx="170">
                  <c:v>1410</c:v>
                </c:pt>
                <c:pt idx="171">
                  <c:v>1610</c:v>
                </c:pt>
                <c:pt idx="172">
                  <c:v>1730</c:v>
                </c:pt>
                <c:pt idx="173">
                  <c:v>1820</c:v>
                </c:pt>
                <c:pt idx="174">
                  <c:v>1620</c:v>
                </c:pt>
                <c:pt idx="175">
                  <c:v>1340</c:v>
                </c:pt>
                <c:pt idx="176">
                  <c:v>1590</c:v>
                </c:pt>
                <c:pt idx="177">
                  <c:v>1730</c:v>
                </c:pt>
                <c:pt idx="178">
                  <c:v>1690</c:v>
                </c:pt>
                <c:pt idx="179">
                  <c:v>1800</c:v>
                </c:pt>
                <c:pt idx="180">
                  <c:v>1810</c:v>
                </c:pt>
                <c:pt idx="181">
                  <c:v>1710</c:v>
                </c:pt>
                <c:pt idx="182">
                  <c:v>1490</c:v>
                </c:pt>
                <c:pt idx="183">
                  <c:v>1500</c:v>
                </c:pt>
                <c:pt idx="184">
                  <c:v>1120</c:v>
                </c:pt>
                <c:pt idx="185">
                  <c:v>1640</c:v>
                </c:pt>
                <c:pt idx="186">
                  <c:v>794</c:v>
                </c:pt>
                <c:pt idx="187">
                  <c:v>1560</c:v>
                </c:pt>
                <c:pt idx="188">
                  <c:v>1550</c:v>
                </c:pt>
                <c:pt idx="189">
                  <c:v>1570</c:v>
                </c:pt>
                <c:pt idx="190">
                  <c:v>1480</c:v>
                </c:pt>
                <c:pt idx="191">
                  <c:v>1570</c:v>
                </c:pt>
                <c:pt idx="192">
                  <c:v>1760</c:v>
                </c:pt>
                <c:pt idx="193">
                  <c:v>1010</c:v>
                </c:pt>
                <c:pt idx="194">
                  <c:v>1090</c:v>
                </c:pt>
              </c:numCache>
            </c:numRef>
          </c:val>
          <c:extLst>
            <c:ext xmlns:c16="http://schemas.microsoft.com/office/drawing/2014/chart" uri="{C3380CC4-5D6E-409C-BE32-E72D297353CC}">
              <c16:uniqueId val="{00000000-4A09-4ECC-ADDA-25D4C2725DF8}"/>
            </c:ext>
          </c:extLst>
        </c:ser>
        <c:dLbls>
          <c:showLegendKey val="0"/>
          <c:showVal val="0"/>
          <c:showCatName val="0"/>
          <c:showSerName val="0"/>
          <c:showPercent val="0"/>
          <c:showBubbleSize val="0"/>
        </c:dLbls>
        <c:gapWidth val="150"/>
        <c:axId val="524769488"/>
        <c:axId val="1"/>
      </c:barChart>
      <c:lineChart>
        <c:grouping val="standard"/>
        <c:varyColors val="0"/>
        <c:ser>
          <c:idx val="3"/>
          <c:order val="0"/>
          <c:tx>
            <c:strRef>
              <c:f>'Water Quality Pt 10'!$K$11</c:f>
              <c:strCache>
                <c:ptCount val="1"/>
                <c:pt idx="0">
                  <c:v>Conductivity 80 Percentile Limit</c:v>
                </c:pt>
              </c:strCache>
            </c:strRef>
          </c:tx>
          <c:marker>
            <c:symbol val="none"/>
          </c:marker>
          <c:cat>
            <c:strRef>
              <c:f>'Water Quality Pt 10'!$B$12:$B$206</c:f>
              <c:strCache>
                <c:ptCount val="195"/>
                <c:pt idx="0">
                  <c:v>11/07/2012</c:v>
                </c:pt>
                <c:pt idx="1">
                  <c:v>9/08/2012</c:v>
                </c:pt>
                <c:pt idx="2">
                  <c:v>6/09/2012</c:v>
                </c:pt>
                <c:pt idx="3">
                  <c:v>4/10/2012</c:v>
                </c:pt>
                <c:pt idx="4">
                  <c:v>1/11/2012</c:v>
                </c:pt>
                <c:pt idx="5">
                  <c:v>6/12/2012</c:v>
                </c:pt>
                <c:pt idx="6">
                  <c:v>10/01/2013</c:v>
                </c:pt>
                <c:pt idx="7">
                  <c:v>7/02/2013</c:v>
                </c:pt>
                <c:pt idx="8">
                  <c:v>7/03/2013</c:v>
                </c:pt>
                <c:pt idx="9">
                  <c:v>4/04/2013</c:v>
                </c:pt>
                <c:pt idx="10">
                  <c:v>2/05/2013</c:v>
                </c:pt>
                <c:pt idx="11">
                  <c:v>9/05/2013</c:v>
                </c:pt>
                <c:pt idx="12">
                  <c:v>16/05/2013</c:v>
                </c:pt>
                <c:pt idx="13">
                  <c:v>23/05/2013</c:v>
                </c:pt>
                <c:pt idx="14">
                  <c:v>30/05/2013</c:v>
                </c:pt>
                <c:pt idx="15">
                  <c:v>6/06/2013</c:v>
                </c:pt>
                <c:pt idx="16">
                  <c:v>13/06/2013</c:v>
                </c:pt>
                <c:pt idx="17">
                  <c:v>20/06/2013</c:v>
                </c:pt>
                <c:pt idx="18">
                  <c:v>27/06/2013</c:v>
                </c:pt>
                <c:pt idx="19">
                  <c:v>4/07/2013</c:v>
                </c:pt>
                <c:pt idx="20">
                  <c:v>11/07/2013</c:v>
                </c:pt>
                <c:pt idx="21">
                  <c:v>18/07/2013</c:v>
                </c:pt>
                <c:pt idx="22">
                  <c:v>25/07/2013</c:v>
                </c:pt>
                <c:pt idx="23">
                  <c:v>1/08/2013</c:v>
                </c:pt>
                <c:pt idx="24">
                  <c:v>8/08/2013</c:v>
                </c:pt>
                <c:pt idx="25">
                  <c:v>15/08/2013</c:v>
                </c:pt>
                <c:pt idx="26">
                  <c:v>22/08/2013</c:v>
                </c:pt>
                <c:pt idx="27">
                  <c:v>29/08/2013</c:v>
                </c:pt>
                <c:pt idx="28">
                  <c:v>5/09/2013</c:v>
                </c:pt>
                <c:pt idx="29">
                  <c:v>12/09/2013</c:v>
                </c:pt>
                <c:pt idx="30">
                  <c:v>19/09/2013</c:v>
                </c:pt>
                <c:pt idx="31">
                  <c:v>26/09/2013</c:v>
                </c:pt>
                <c:pt idx="32">
                  <c:v>3/10/2013</c:v>
                </c:pt>
                <c:pt idx="33">
                  <c:v>10/10/2013</c:v>
                </c:pt>
                <c:pt idx="34">
                  <c:v>17/10/2013</c:v>
                </c:pt>
                <c:pt idx="35">
                  <c:v>24/10/2013</c:v>
                </c:pt>
                <c:pt idx="36">
                  <c:v>31/10/2013</c:v>
                </c:pt>
                <c:pt idx="37">
                  <c:v>7/11/2013</c:v>
                </c:pt>
                <c:pt idx="38">
                  <c:v>14/11/2013</c:v>
                </c:pt>
                <c:pt idx="39">
                  <c:v>21/11/2013</c:v>
                </c:pt>
                <c:pt idx="40">
                  <c:v>28/11/2013</c:v>
                </c:pt>
                <c:pt idx="41">
                  <c:v>5/12/2013</c:v>
                </c:pt>
                <c:pt idx="42">
                  <c:v>12/12/2013</c:v>
                </c:pt>
                <c:pt idx="43">
                  <c:v>19/12/2013</c:v>
                </c:pt>
                <c:pt idx="44">
                  <c:v>27/12/2013</c:v>
                </c:pt>
                <c:pt idx="45">
                  <c:v>2/01/2014</c:v>
                </c:pt>
                <c:pt idx="46">
                  <c:v>7/01/2014</c:v>
                </c:pt>
                <c:pt idx="47">
                  <c:v>16/01/2014</c:v>
                </c:pt>
                <c:pt idx="48">
                  <c:v>23/01/2014</c:v>
                </c:pt>
                <c:pt idx="49">
                  <c:v>30/01/2014</c:v>
                </c:pt>
                <c:pt idx="50">
                  <c:v>6/02/2014</c:v>
                </c:pt>
                <c:pt idx="51">
                  <c:v>13/02/2014</c:v>
                </c:pt>
                <c:pt idx="52">
                  <c:v>20/02/2014</c:v>
                </c:pt>
                <c:pt idx="53">
                  <c:v>27/02/2014</c:v>
                </c:pt>
                <c:pt idx="54">
                  <c:v>6/03/2014</c:v>
                </c:pt>
                <c:pt idx="55">
                  <c:v>13/03/2014</c:v>
                </c:pt>
                <c:pt idx="56">
                  <c:v>20/03/2014</c:v>
                </c:pt>
                <c:pt idx="57">
                  <c:v>27/03/2014</c:v>
                </c:pt>
                <c:pt idx="58">
                  <c:v>3/04/2014</c:v>
                </c:pt>
                <c:pt idx="59">
                  <c:v>10/04/2014</c:v>
                </c:pt>
                <c:pt idx="60">
                  <c:v>17/04/2014</c:v>
                </c:pt>
                <c:pt idx="61">
                  <c:v>24/04/2014</c:v>
                </c:pt>
                <c:pt idx="62">
                  <c:v>1/05/2014</c:v>
                </c:pt>
                <c:pt idx="63">
                  <c:v>8/05/2014</c:v>
                </c:pt>
                <c:pt idx="64">
                  <c:v>15/05/2014</c:v>
                </c:pt>
                <c:pt idx="65">
                  <c:v>22/05/2014</c:v>
                </c:pt>
                <c:pt idx="66">
                  <c:v>29/05/2014</c:v>
                </c:pt>
                <c:pt idx="67">
                  <c:v>5/06/2014</c:v>
                </c:pt>
                <c:pt idx="68">
                  <c:v>12/06/2014</c:v>
                </c:pt>
                <c:pt idx="69">
                  <c:v>19/06/2014</c:v>
                </c:pt>
                <c:pt idx="70">
                  <c:v>26/06/2014</c:v>
                </c:pt>
                <c:pt idx="71">
                  <c:v>2/07/2014</c:v>
                </c:pt>
                <c:pt idx="72">
                  <c:v>9/07/2014</c:v>
                </c:pt>
                <c:pt idx="73">
                  <c:v>16/07/2014</c:v>
                </c:pt>
                <c:pt idx="74">
                  <c:v>23/07/2014</c:v>
                </c:pt>
                <c:pt idx="75">
                  <c:v>30/07/2014</c:v>
                </c:pt>
                <c:pt idx="76">
                  <c:v>6/08/2014</c:v>
                </c:pt>
                <c:pt idx="77">
                  <c:v>13/08/2014</c:v>
                </c:pt>
                <c:pt idx="78">
                  <c:v>20/08/2014</c:v>
                </c:pt>
                <c:pt idx="79">
                  <c:v>27/08/2014</c:v>
                </c:pt>
                <c:pt idx="80">
                  <c:v>3/09/2014</c:v>
                </c:pt>
                <c:pt idx="81">
                  <c:v>10/09/2014</c:v>
                </c:pt>
                <c:pt idx="82">
                  <c:v>17/09/2014</c:v>
                </c:pt>
                <c:pt idx="83">
                  <c:v>24/09/2014</c:v>
                </c:pt>
                <c:pt idx="84">
                  <c:v>2/10/2014</c:v>
                </c:pt>
                <c:pt idx="85">
                  <c:v>8/10/2014</c:v>
                </c:pt>
                <c:pt idx="86">
                  <c:v>15/10/2014</c:v>
                </c:pt>
                <c:pt idx="87">
                  <c:v>22/10/2014</c:v>
                </c:pt>
                <c:pt idx="88">
                  <c:v>29/10/2014</c:v>
                </c:pt>
                <c:pt idx="89">
                  <c:v>5/11/2014</c:v>
                </c:pt>
                <c:pt idx="90">
                  <c:v>2/12/2014</c:v>
                </c:pt>
                <c:pt idx="91">
                  <c:v>7/01/2015</c:v>
                </c:pt>
                <c:pt idx="92">
                  <c:v>21/01/2015</c:v>
                </c:pt>
                <c:pt idx="93">
                  <c:v>28/01/2015</c:v>
                </c:pt>
                <c:pt idx="94">
                  <c:v>4/02/2015</c:v>
                </c:pt>
                <c:pt idx="95">
                  <c:v>10/02/2015</c:v>
                </c:pt>
                <c:pt idx="96">
                  <c:v>11/03/2015</c:v>
                </c:pt>
                <c:pt idx="97">
                  <c:v>25/03/2015</c:v>
                </c:pt>
                <c:pt idx="98">
                  <c:v>8/04/2015</c:v>
                </c:pt>
                <c:pt idx="99">
                  <c:v>6/05/2015</c:v>
                </c:pt>
                <c:pt idx="100">
                  <c:v>3/06/2015</c:v>
                </c:pt>
                <c:pt idx="101">
                  <c:v>18/06/2015</c:v>
                </c:pt>
                <c:pt idx="102">
                  <c:v>1/07/2015</c:v>
                </c:pt>
                <c:pt idx="103">
                  <c:v>2/07/2015</c:v>
                </c:pt>
                <c:pt idx="104">
                  <c:v>5/08/2015</c:v>
                </c:pt>
                <c:pt idx="105">
                  <c:v>2/09/2015</c:v>
                </c:pt>
                <c:pt idx="106">
                  <c:v>7/10/2015</c:v>
                </c:pt>
                <c:pt idx="107">
                  <c:v>12/10/2015</c:v>
                </c:pt>
                <c:pt idx="108">
                  <c:v>5/11/2015</c:v>
                </c:pt>
                <c:pt idx="109">
                  <c:v>2/12/2015</c:v>
                </c:pt>
                <c:pt idx="110">
                  <c:v>13/01/2016</c:v>
                </c:pt>
                <c:pt idx="111">
                  <c:v>3/02/2016</c:v>
                </c:pt>
                <c:pt idx="112">
                  <c:v>4/03/2016</c:v>
                </c:pt>
                <c:pt idx="113">
                  <c:v>7/04/2016</c:v>
                </c:pt>
                <c:pt idx="114">
                  <c:v>3/05/2016</c:v>
                </c:pt>
                <c:pt idx="115">
                  <c:v>1/06/2016</c:v>
                </c:pt>
                <c:pt idx="116">
                  <c:v>7/07/2016</c:v>
                </c:pt>
                <c:pt idx="117">
                  <c:v>2/08/2016</c:v>
                </c:pt>
                <c:pt idx="118">
                  <c:v>7/09/2016</c:v>
                </c:pt>
                <c:pt idx="119">
                  <c:v>12/10/2016</c:v>
                </c:pt>
                <c:pt idx="120">
                  <c:v>10/11/2016</c:v>
                </c:pt>
                <c:pt idx="121">
                  <c:v>20/12/2016</c:v>
                </c:pt>
                <c:pt idx="122">
                  <c:v>19/01/2017</c:v>
                </c:pt>
                <c:pt idx="123">
                  <c:v>14/02/2017</c:v>
                </c:pt>
                <c:pt idx="124">
                  <c:v>7/03/2017</c:v>
                </c:pt>
                <c:pt idx="125">
                  <c:v>20/04/2017</c:v>
                </c:pt>
                <c:pt idx="126">
                  <c:v>24/05/2017</c:v>
                </c:pt>
                <c:pt idx="127">
                  <c:v>19/06/2017</c:v>
                </c:pt>
                <c:pt idx="128">
                  <c:v>17/07/2017</c:v>
                </c:pt>
                <c:pt idx="129">
                  <c:v>10/08/2017</c:v>
                </c:pt>
                <c:pt idx="130">
                  <c:v>28/09/2017</c:v>
                </c:pt>
                <c:pt idx="131">
                  <c:v>4/10/2017</c:v>
                </c:pt>
                <c:pt idx="132">
                  <c:v>28/11/2017</c:v>
                </c:pt>
                <c:pt idx="133">
                  <c:v>14/12/2017</c:v>
                </c:pt>
                <c:pt idx="134">
                  <c:v>17/01/2018</c:v>
                </c:pt>
                <c:pt idx="135">
                  <c:v>14/02/2018</c:v>
                </c:pt>
                <c:pt idx="136">
                  <c:v>23/03/2018</c:v>
                </c:pt>
                <c:pt idx="137">
                  <c:v>23/04/2018</c:v>
                </c:pt>
                <c:pt idx="138">
                  <c:v>21/05/2018</c:v>
                </c:pt>
                <c:pt idx="139">
                  <c:v>5/06/2018</c:v>
                </c:pt>
                <c:pt idx="140">
                  <c:v>17/07/2018</c:v>
                </c:pt>
                <c:pt idx="141">
                  <c:v>23/08/2018</c:v>
                </c:pt>
                <c:pt idx="142">
                  <c:v>20/09/2018</c:v>
                </c:pt>
                <c:pt idx="143">
                  <c:v>10/10/2018</c:v>
                </c:pt>
                <c:pt idx="144">
                  <c:v>15/11/2018</c:v>
                </c:pt>
                <c:pt idx="145">
                  <c:v>18/12/2018</c:v>
                </c:pt>
                <c:pt idx="146">
                  <c:v>3/01/2019</c:v>
                </c:pt>
                <c:pt idx="147">
                  <c:v>20/02/2019</c:v>
                </c:pt>
                <c:pt idx="148">
                  <c:v>27/02/2019</c:v>
                </c:pt>
                <c:pt idx="149">
                  <c:v>6/03/2019</c:v>
                </c:pt>
                <c:pt idx="150">
                  <c:v>4/04/2019</c:v>
                </c:pt>
                <c:pt idx="151">
                  <c:v>16/05/2019</c:v>
                </c:pt>
                <c:pt idx="152">
                  <c:v>11/06/2019</c:v>
                </c:pt>
                <c:pt idx="153">
                  <c:v>2/07/2019</c:v>
                </c:pt>
                <c:pt idx="154">
                  <c:v>13/08/2019</c:v>
                </c:pt>
                <c:pt idx="155">
                  <c:v>9/09/2019</c:v>
                </c:pt>
                <c:pt idx="156">
                  <c:v>15/10/2019</c:v>
                </c:pt>
                <c:pt idx="157">
                  <c:v>18/11/2019</c:v>
                </c:pt>
                <c:pt idx="158">
                  <c:v>5/12/2019</c:v>
                </c:pt>
                <c:pt idx="159">
                  <c:v>8/01/2020</c:v>
                </c:pt>
                <c:pt idx="160">
                  <c:v>N/A</c:v>
                </c:pt>
                <c:pt idx="161">
                  <c:v>4/03/2020</c:v>
                </c:pt>
                <c:pt idx="162">
                  <c:v>2/04/2020</c:v>
                </c:pt>
                <c:pt idx="163">
                  <c:v>6/05/2020</c:v>
                </c:pt>
                <c:pt idx="164">
                  <c:v>4/06/2020</c:v>
                </c:pt>
                <c:pt idx="165">
                  <c:v>2/07/2020</c:v>
                </c:pt>
                <c:pt idx="166">
                  <c:v>13/08/2020</c:v>
                </c:pt>
                <c:pt idx="167">
                  <c:v>11/09/2020</c:v>
                </c:pt>
                <c:pt idx="168">
                  <c:v>8/10/2020</c:v>
                </c:pt>
                <c:pt idx="169">
                  <c:v>10/11/2020</c:v>
                </c:pt>
                <c:pt idx="170">
                  <c:v>8/12/2020</c:v>
                </c:pt>
                <c:pt idx="171">
                  <c:v>6/01/2021</c:v>
                </c:pt>
                <c:pt idx="172">
                  <c:v>8/02/2021</c:v>
                </c:pt>
                <c:pt idx="173">
                  <c:v>10/03/2021</c:v>
                </c:pt>
                <c:pt idx="174">
                  <c:v>23/04/2021</c:v>
                </c:pt>
                <c:pt idx="175">
                  <c:v>13/05/2021</c:v>
                </c:pt>
                <c:pt idx="176">
                  <c:v>29/06/2021</c:v>
                </c:pt>
                <c:pt idx="177">
                  <c:v>27/07/2021</c:v>
                </c:pt>
                <c:pt idx="178">
                  <c:v>8/30/2021</c:v>
                </c:pt>
                <c:pt idx="179">
                  <c:v>24/09/2021</c:v>
                </c:pt>
                <c:pt idx="180">
                  <c:v>16/10/2021</c:v>
                </c:pt>
                <c:pt idx="181">
                  <c:v>11/11/2021</c:v>
                </c:pt>
                <c:pt idx="182">
                  <c:v>22/12/2021</c:v>
                </c:pt>
                <c:pt idx="183">
                  <c:v>25/01/2022</c:v>
                </c:pt>
                <c:pt idx="184">
                  <c:v>23/02/2022</c:v>
                </c:pt>
                <c:pt idx="185">
                  <c:v>25/03/2022</c:v>
                </c:pt>
                <c:pt idx="186">
                  <c:v>12/04/2022</c:v>
                </c:pt>
                <c:pt idx="187">
                  <c:v>19/05/2022</c:v>
                </c:pt>
                <c:pt idx="188">
                  <c:v>24/06/2022</c:v>
                </c:pt>
                <c:pt idx="189">
                  <c:v>16/08/2022</c:v>
                </c:pt>
                <c:pt idx="190">
                  <c:v>20/07/2022</c:v>
                </c:pt>
                <c:pt idx="191">
                  <c:v>16/08/2022</c:v>
                </c:pt>
                <c:pt idx="192">
                  <c:v>19/09/2022</c:v>
                </c:pt>
                <c:pt idx="193">
                  <c:v>31/10/2022</c:v>
                </c:pt>
                <c:pt idx="194">
                  <c:v>31/10/2022</c:v>
                </c:pt>
              </c:strCache>
            </c:strRef>
          </c:cat>
          <c:val>
            <c:numRef>
              <c:f>'Water Quality Pt 10'!$K$12:$K$206</c:f>
              <c:numCache>
                <c:formatCode>General</c:formatCode>
                <c:ptCount val="1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formatCode="0">
                  <c:v>2000</c:v>
                </c:pt>
                <c:pt idx="123" formatCode="0">
                  <c:v>2000</c:v>
                </c:pt>
                <c:pt idx="124" formatCode="0">
                  <c:v>2000</c:v>
                </c:pt>
                <c:pt idx="125" formatCode="0">
                  <c:v>2000</c:v>
                </c:pt>
                <c:pt idx="126" formatCode="0">
                  <c:v>2000</c:v>
                </c:pt>
                <c:pt idx="127" formatCode="0">
                  <c:v>2000</c:v>
                </c:pt>
                <c:pt idx="128" formatCode="0">
                  <c:v>2000</c:v>
                </c:pt>
                <c:pt idx="129" formatCode="0">
                  <c:v>2000</c:v>
                </c:pt>
                <c:pt idx="130" formatCode="0">
                  <c:v>2000</c:v>
                </c:pt>
                <c:pt idx="131" formatCode="0">
                  <c:v>2000</c:v>
                </c:pt>
                <c:pt idx="132" formatCode="0">
                  <c:v>2000</c:v>
                </c:pt>
                <c:pt idx="133" formatCode="0">
                  <c:v>2000</c:v>
                </c:pt>
                <c:pt idx="134" formatCode="0">
                  <c:v>2000</c:v>
                </c:pt>
                <c:pt idx="135" formatCode="0">
                  <c:v>2000</c:v>
                </c:pt>
                <c:pt idx="136" formatCode="0">
                  <c:v>2000</c:v>
                </c:pt>
                <c:pt idx="137" formatCode="0">
                  <c:v>2000</c:v>
                </c:pt>
                <c:pt idx="138" formatCode="0">
                  <c:v>2000</c:v>
                </c:pt>
                <c:pt idx="139" formatCode="0">
                  <c:v>2000</c:v>
                </c:pt>
                <c:pt idx="140" formatCode="0">
                  <c:v>2000</c:v>
                </c:pt>
                <c:pt idx="141" formatCode="0">
                  <c:v>2000</c:v>
                </c:pt>
                <c:pt idx="142" formatCode="0">
                  <c:v>2000</c:v>
                </c:pt>
                <c:pt idx="143" formatCode="0">
                  <c:v>2000</c:v>
                </c:pt>
                <c:pt idx="144" formatCode="0">
                  <c:v>2000</c:v>
                </c:pt>
                <c:pt idx="145" formatCode="0">
                  <c:v>2000</c:v>
                </c:pt>
                <c:pt idx="146" formatCode="0">
                  <c:v>2000</c:v>
                </c:pt>
                <c:pt idx="147" formatCode="0">
                  <c:v>2000</c:v>
                </c:pt>
                <c:pt idx="148" formatCode="0">
                  <c:v>2000</c:v>
                </c:pt>
                <c:pt idx="149" formatCode="0">
                  <c:v>2000</c:v>
                </c:pt>
                <c:pt idx="150" formatCode="0">
                  <c:v>2000</c:v>
                </c:pt>
                <c:pt idx="151" formatCode="0">
                  <c:v>2000</c:v>
                </c:pt>
                <c:pt idx="152" formatCode="0">
                  <c:v>2000</c:v>
                </c:pt>
                <c:pt idx="153" formatCode="0">
                  <c:v>2000</c:v>
                </c:pt>
                <c:pt idx="154" formatCode="0">
                  <c:v>2000</c:v>
                </c:pt>
                <c:pt idx="155" formatCode="0">
                  <c:v>2000</c:v>
                </c:pt>
                <c:pt idx="156" formatCode="0">
                  <c:v>2000</c:v>
                </c:pt>
                <c:pt idx="157" formatCode="0">
                  <c:v>2000</c:v>
                </c:pt>
                <c:pt idx="158" formatCode="0">
                  <c:v>2000</c:v>
                </c:pt>
                <c:pt idx="159" formatCode="0">
                  <c:v>2000</c:v>
                </c:pt>
                <c:pt idx="160" formatCode="0">
                  <c:v>2000</c:v>
                </c:pt>
                <c:pt idx="161" formatCode="0">
                  <c:v>2000</c:v>
                </c:pt>
                <c:pt idx="162" formatCode="0">
                  <c:v>2000</c:v>
                </c:pt>
                <c:pt idx="163" formatCode="0">
                  <c:v>2000</c:v>
                </c:pt>
                <c:pt idx="164" formatCode="0">
                  <c:v>2000</c:v>
                </c:pt>
                <c:pt idx="165" formatCode="0">
                  <c:v>2000</c:v>
                </c:pt>
                <c:pt idx="166" formatCode="0">
                  <c:v>2000</c:v>
                </c:pt>
                <c:pt idx="167" formatCode="0">
                  <c:v>2000</c:v>
                </c:pt>
                <c:pt idx="168" formatCode="0">
                  <c:v>2000</c:v>
                </c:pt>
                <c:pt idx="169" formatCode="0">
                  <c:v>2000</c:v>
                </c:pt>
                <c:pt idx="170" formatCode="0">
                  <c:v>2000</c:v>
                </c:pt>
                <c:pt idx="171" formatCode="0">
                  <c:v>2000</c:v>
                </c:pt>
                <c:pt idx="172" formatCode="0">
                  <c:v>2000</c:v>
                </c:pt>
                <c:pt idx="173" formatCode="0">
                  <c:v>2000</c:v>
                </c:pt>
                <c:pt idx="174" formatCode="0">
                  <c:v>2000</c:v>
                </c:pt>
                <c:pt idx="175" formatCode="0">
                  <c:v>2000</c:v>
                </c:pt>
                <c:pt idx="176" formatCode="0">
                  <c:v>2000</c:v>
                </c:pt>
                <c:pt idx="177" formatCode="0">
                  <c:v>2000</c:v>
                </c:pt>
                <c:pt idx="178">
                  <c:v>2000</c:v>
                </c:pt>
                <c:pt idx="179">
                  <c:v>2000</c:v>
                </c:pt>
                <c:pt idx="180">
                  <c:v>2000</c:v>
                </c:pt>
                <c:pt idx="181">
                  <c:v>2000</c:v>
                </c:pt>
                <c:pt idx="182">
                  <c:v>2000</c:v>
                </c:pt>
                <c:pt idx="183">
                  <c:v>2000</c:v>
                </c:pt>
                <c:pt idx="184">
                  <c:v>2000</c:v>
                </c:pt>
                <c:pt idx="185">
                  <c:v>2000</c:v>
                </c:pt>
                <c:pt idx="186">
                  <c:v>2000</c:v>
                </c:pt>
                <c:pt idx="187">
                  <c:v>2000</c:v>
                </c:pt>
                <c:pt idx="188">
                  <c:v>2000</c:v>
                </c:pt>
                <c:pt idx="189">
                  <c:v>2000</c:v>
                </c:pt>
                <c:pt idx="190">
                  <c:v>2000</c:v>
                </c:pt>
                <c:pt idx="191">
                  <c:v>2000</c:v>
                </c:pt>
                <c:pt idx="192">
                  <c:v>2000</c:v>
                </c:pt>
                <c:pt idx="193">
                  <c:v>2000</c:v>
                </c:pt>
                <c:pt idx="194">
                  <c:v>2000</c:v>
                </c:pt>
              </c:numCache>
            </c:numRef>
          </c:val>
          <c:smooth val="0"/>
          <c:extLst>
            <c:ext xmlns:c16="http://schemas.microsoft.com/office/drawing/2014/chart" uri="{C3380CC4-5D6E-409C-BE32-E72D297353CC}">
              <c16:uniqueId val="{00000001-4A09-4ECC-ADDA-25D4C2725DF8}"/>
            </c:ext>
          </c:extLst>
        </c:ser>
        <c:dLbls>
          <c:showLegendKey val="0"/>
          <c:showVal val="0"/>
          <c:showCatName val="0"/>
          <c:showSerName val="0"/>
          <c:showPercent val="0"/>
          <c:showBubbleSize val="0"/>
        </c:dLbls>
        <c:marker val="1"/>
        <c:smooth val="0"/>
        <c:axId val="524769488"/>
        <c:axId val="1"/>
      </c:lineChart>
      <c:catAx>
        <c:axId val="52476948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4769488"/>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zero"/>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Chemical Oxygen Demand</a:t>
            </a:r>
          </a:p>
        </c:rich>
      </c:tx>
      <c:layout>
        <c:manualLayout>
          <c:xMode val="edge"/>
          <c:yMode val="edge"/>
          <c:x val="1.4344691004533524E-2"/>
          <c:y val="2.0240364691255699E-2"/>
        </c:manualLayout>
      </c:layout>
      <c:overlay val="0"/>
    </c:title>
    <c:autoTitleDeleted val="0"/>
    <c:plotArea>
      <c:layout/>
      <c:barChart>
        <c:barDir val="col"/>
        <c:grouping val="clustered"/>
        <c:varyColors val="0"/>
        <c:ser>
          <c:idx val="0"/>
          <c:order val="0"/>
          <c:tx>
            <c:strRef>
              <c:f>'Water Quality Pt 10'!$AU$11</c:f>
              <c:strCache>
                <c:ptCount val="1"/>
                <c:pt idx="0">
                  <c:v>COD
Chemical Oxygen Demand
(mg/L)</c:v>
                </c:pt>
              </c:strCache>
            </c:strRef>
          </c:tx>
          <c:spPr>
            <a:solidFill>
              <a:schemeClr val="tx1"/>
            </a:solidFill>
          </c:spPr>
          <c:invertIfNegative val="0"/>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10'!$AU$22:$AU$206</c:f>
              <c:numCache>
                <c:formatCode>General</c:formatCode>
                <c:ptCount val="185"/>
                <c:pt idx="0">
                  <c:v>14</c:v>
                </c:pt>
                <c:pt idx="1">
                  <c:v>14</c:v>
                </c:pt>
                <c:pt idx="2">
                  <c:v>9</c:v>
                </c:pt>
                <c:pt idx="3">
                  <c:v>25</c:v>
                </c:pt>
                <c:pt idx="4">
                  <c:v>11</c:v>
                </c:pt>
                <c:pt idx="5">
                  <c:v>14</c:v>
                </c:pt>
                <c:pt idx="6">
                  <c:v>13</c:v>
                </c:pt>
                <c:pt idx="7">
                  <c:v>9</c:v>
                </c:pt>
                <c:pt idx="8">
                  <c:v>0</c:v>
                </c:pt>
                <c:pt idx="9">
                  <c:v>11</c:v>
                </c:pt>
                <c:pt idx="10">
                  <c:v>14</c:v>
                </c:pt>
                <c:pt idx="11">
                  <c:v>19</c:v>
                </c:pt>
                <c:pt idx="12">
                  <c:v>47</c:v>
                </c:pt>
                <c:pt idx="13">
                  <c:v>33</c:v>
                </c:pt>
                <c:pt idx="14">
                  <c:v>28</c:v>
                </c:pt>
                <c:pt idx="15">
                  <c:v>9</c:v>
                </c:pt>
                <c:pt idx="16">
                  <c:v>24</c:v>
                </c:pt>
                <c:pt idx="17">
                  <c:v>26</c:v>
                </c:pt>
                <c:pt idx="18">
                  <c:v>28</c:v>
                </c:pt>
                <c:pt idx="19">
                  <c:v>68</c:v>
                </c:pt>
                <c:pt idx="20">
                  <c:v>15</c:v>
                </c:pt>
                <c:pt idx="21">
                  <c:v>19</c:v>
                </c:pt>
                <c:pt idx="22">
                  <c:v>16</c:v>
                </c:pt>
                <c:pt idx="23">
                  <c:v>37</c:v>
                </c:pt>
                <c:pt idx="24">
                  <c:v>12</c:v>
                </c:pt>
                <c:pt idx="25">
                  <c:v>13</c:v>
                </c:pt>
                <c:pt idx="26">
                  <c:v>15</c:v>
                </c:pt>
                <c:pt idx="27">
                  <c:v>17</c:v>
                </c:pt>
                <c:pt idx="28">
                  <c:v>17</c:v>
                </c:pt>
                <c:pt idx="29">
                  <c:v>15</c:v>
                </c:pt>
                <c:pt idx="30">
                  <c:v>10</c:v>
                </c:pt>
                <c:pt idx="31">
                  <c:v>16</c:v>
                </c:pt>
                <c:pt idx="32">
                  <c:v>20</c:v>
                </c:pt>
                <c:pt idx="33">
                  <c:v>17</c:v>
                </c:pt>
                <c:pt idx="34">
                  <c:v>23</c:v>
                </c:pt>
                <c:pt idx="35">
                  <c:v>10</c:v>
                </c:pt>
                <c:pt idx="36">
                  <c:v>19</c:v>
                </c:pt>
                <c:pt idx="37">
                  <c:v>20</c:v>
                </c:pt>
                <c:pt idx="38">
                  <c:v>23</c:v>
                </c:pt>
                <c:pt idx="39">
                  <c:v>30</c:v>
                </c:pt>
                <c:pt idx="40">
                  <c:v>24</c:v>
                </c:pt>
                <c:pt idx="41">
                  <c:v>21</c:v>
                </c:pt>
                <c:pt idx="42">
                  <c:v>20</c:v>
                </c:pt>
                <c:pt idx="43">
                  <c:v>24</c:v>
                </c:pt>
                <c:pt idx="44">
                  <c:v>22</c:v>
                </c:pt>
                <c:pt idx="45">
                  <c:v>18</c:v>
                </c:pt>
                <c:pt idx="46">
                  <c:v>21</c:v>
                </c:pt>
                <c:pt idx="47">
                  <c:v>17</c:v>
                </c:pt>
                <c:pt idx="48">
                  <c:v>20</c:v>
                </c:pt>
                <c:pt idx="49">
                  <c:v>14</c:v>
                </c:pt>
                <c:pt idx="50">
                  <c:v>16</c:v>
                </c:pt>
                <c:pt idx="51">
                  <c:v>16</c:v>
                </c:pt>
                <c:pt idx="52">
                  <c:v>12</c:v>
                </c:pt>
                <c:pt idx="53">
                  <c:v>14</c:v>
                </c:pt>
                <c:pt idx="54">
                  <c:v>10</c:v>
                </c:pt>
                <c:pt idx="55">
                  <c:v>10</c:v>
                </c:pt>
                <c:pt idx="56">
                  <c:v>15</c:v>
                </c:pt>
                <c:pt idx="57">
                  <c:v>11</c:v>
                </c:pt>
                <c:pt idx="58">
                  <c:v>13</c:v>
                </c:pt>
                <c:pt idx="59">
                  <c:v>10</c:v>
                </c:pt>
                <c:pt idx="60">
                  <c:v>14</c:v>
                </c:pt>
                <c:pt idx="61">
                  <c:v>19</c:v>
                </c:pt>
                <c:pt idx="62">
                  <c:v>26</c:v>
                </c:pt>
                <c:pt idx="63">
                  <c:v>17</c:v>
                </c:pt>
                <c:pt idx="64">
                  <c:v>18</c:v>
                </c:pt>
                <c:pt idx="65">
                  <c:v>10</c:v>
                </c:pt>
                <c:pt idx="66">
                  <c:v>12</c:v>
                </c:pt>
                <c:pt idx="67">
                  <c:v>19</c:v>
                </c:pt>
                <c:pt idx="68">
                  <c:v>16</c:v>
                </c:pt>
                <c:pt idx="69">
                  <c:v>56</c:v>
                </c:pt>
                <c:pt idx="70">
                  <c:v>18</c:v>
                </c:pt>
                <c:pt idx="71">
                  <c:v>12</c:v>
                </c:pt>
                <c:pt idx="72">
                  <c:v>15</c:v>
                </c:pt>
                <c:pt idx="73">
                  <c:v>11</c:v>
                </c:pt>
                <c:pt idx="74">
                  <c:v>11</c:v>
                </c:pt>
                <c:pt idx="75">
                  <c:v>14</c:v>
                </c:pt>
                <c:pt idx="76">
                  <c:v>0</c:v>
                </c:pt>
                <c:pt idx="77">
                  <c:v>12</c:v>
                </c:pt>
                <c:pt idx="78">
                  <c:v>14</c:v>
                </c:pt>
                <c:pt idx="79">
                  <c:v>20</c:v>
                </c:pt>
                <c:pt idx="80">
                  <c:v>20</c:v>
                </c:pt>
                <c:pt idx="81">
                  <c:v>17</c:v>
                </c:pt>
                <c:pt idx="82">
                  <c:v>0</c:v>
                </c:pt>
                <c:pt idx="83">
                  <c:v>0</c:v>
                </c:pt>
                <c:pt idx="84">
                  <c:v>21</c:v>
                </c:pt>
                <c:pt idx="85">
                  <c:v>20</c:v>
                </c:pt>
                <c:pt idx="86">
                  <c:v>21</c:v>
                </c:pt>
                <c:pt idx="87">
                  <c:v>0</c:v>
                </c:pt>
                <c:pt idx="88">
                  <c:v>18</c:v>
                </c:pt>
                <c:pt idx="89">
                  <c:v>65</c:v>
                </c:pt>
                <c:pt idx="90">
                  <c:v>10</c:v>
                </c:pt>
                <c:pt idx="91">
                  <c:v>0</c:v>
                </c:pt>
                <c:pt idx="92">
                  <c:v>15</c:v>
                </c:pt>
                <c:pt idx="93">
                  <c:v>10</c:v>
                </c:pt>
                <c:pt idx="94">
                  <c:v>10</c:v>
                </c:pt>
                <c:pt idx="95">
                  <c:v>15</c:v>
                </c:pt>
                <c:pt idx="96">
                  <c:v>15</c:v>
                </c:pt>
                <c:pt idx="97">
                  <c:v>16</c:v>
                </c:pt>
                <c:pt idx="98">
                  <c:v>15</c:v>
                </c:pt>
                <c:pt idx="99">
                  <c:v>18</c:v>
                </c:pt>
                <c:pt idx="100">
                  <c:v>17</c:v>
                </c:pt>
                <c:pt idx="101">
                  <c:v>15</c:v>
                </c:pt>
                <c:pt idx="102">
                  <c:v>46</c:v>
                </c:pt>
                <c:pt idx="103">
                  <c:v>16</c:v>
                </c:pt>
                <c:pt idx="104">
                  <c:v>18</c:v>
                </c:pt>
                <c:pt idx="105">
                  <c:v>10</c:v>
                </c:pt>
                <c:pt idx="106">
                  <c:v>12</c:v>
                </c:pt>
                <c:pt idx="107">
                  <c:v>10</c:v>
                </c:pt>
                <c:pt idx="108">
                  <c:v>10</c:v>
                </c:pt>
                <c:pt idx="109">
                  <c:v>10</c:v>
                </c:pt>
                <c:pt idx="110">
                  <c:v>11</c:v>
                </c:pt>
                <c:pt idx="111">
                  <c:v>15</c:v>
                </c:pt>
                <c:pt idx="112">
                  <c:v>11</c:v>
                </c:pt>
                <c:pt idx="113">
                  <c:v>28</c:v>
                </c:pt>
                <c:pt idx="114">
                  <c:v>30</c:v>
                </c:pt>
                <c:pt idx="115">
                  <c:v>10</c:v>
                </c:pt>
                <c:pt idx="116">
                  <c:v>14</c:v>
                </c:pt>
                <c:pt idx="117">
                  <c:v>17</c:v>
                </c:pt>
                <c:pt idx="118">
                  <c:v>12</c:v>
                </c:pt>
                <c:pt idx="119">
                  <c:v>13</c:v>
                </c:pt>
                <c:pt idx="120">
                  <c:v>10</c:v>
                </c:pt>
                <c:pt idx="121">
                  <c:v>11</c:v>
                </c:pt>
                <c:pt idx="122">
                  <c:v>59</c:v>
                </c:pt>
                <c:pt idx="123">
                  <c:v>14</c:v>
                </c:pt>
                <c:pt idx="124">
                  <c:v>18</c:v>
                </c:pt>
                <c:pt idx="125">
                  <c:v>12</c:v>
                </c:pt>
                <c:pt idx="126">
                  <c:v>12</c:v>
                </c:pt>
                <c:pt idx="127">
                  <c:v>11</c:v>
                </c:pt>
                <c:pt idx="128">
                  <c:v>15</c:v>
                </c:pt>
                <c:pt idx="129">
                  <c:v>12</c:v>
                </c:pt>
                <c:pt idx="130">
                  <c:v>24</c:v>
                </c:pt>
                <c:pt idx="131">
                  <c:v>10</c:v>
                </c:pt>
                <c:pt idx="132">
                  <c:v>10</c:v>
                </c:pt>
                <c:pt idx="133">
                  <c:v>12</c:v>
                </c:pt>
                <c:pt idx="134">
                  <c:v>19</c:v>
                </c:pt>
                <c:pt idx="135">
                  <c:v>27</c:v>
                </c:pt>
                <c:pt idx="136">
                  <c:v>62</c:v>
                </c:pt>
                <c:pt idx="137">
                  <c:v>14</c:v>
                </c:pt>
                <c:pt idx="138">
                  <c:v>13</c:v>
                </c:pt>
                <c:pt idx="139">
                  <c:v>17</c:v>
                </c:pt>
                <c:pt idx="140">
                  <c:v>10</c:v>
                </c:pt>
                <c:pt idx="141">
                  <c:v>10</c:v>
                </c:pt>
                <c:pt idx="142">
                  <c:v>13</c:v>
                </c:pt>
                <c:pt idx="143">
                  <c:v>10</c:v>
                </c:pt>
                <c:pt idx="144">
                  <c:v>10</c:v>
                </c:pt>
                <c:pt idx="145">
                  <c:v>13</c:v>
                </c:pt>
                <c:pt idx="146">
                  <c:v>10</c:v>
                </c:pt>
                <c:pt idx="147">
                  <c:v>10</c:v>
                </c:pt>
                <c:pt idx="148">
                  <c:v>12</c:v>
                </c:pt>
                <c:pt idx="149">
                  <c:v>22</c:v>
                </c:pt>
                <c:pt idx="150" formatCode="m/d/yyyy">
                  <c:v>0</c:v>
                </c:pt>
                <c:pt idx="151">
                  <c:v>10</c:v>
                </c:pt>
                <c:pt idx="152">
                  <c:v>10</c:v>
                </c:pt>
                <c:pt idx="153">
                  <c:v>13</c:v>
                </c:pt>
                <c:pt idx="154">
                  <c:v>10</c:v>
                </c:pt>
                <c:pt idx="155">
                  <c:v>10</c:v>
                </c:pt>
                <c:pt idx="156">
                  <c:v>40</c:v>
                </c:pt>
                <c:pt idx="157">
                  <c:v>10</c:v>
                </c:pt>
                <c:pt idx="158">
                  <c:v>17</c:v>
                </c:pt>
                <c:pt idx="159">
                  <c:v>10</c:v>
                </c:pt>
                <c:pt idx="160">
                  <c:v>10</c:v>
                </c:pt>
                <c:pt idx="161">
                  <c:v>10</c:v>
                </c:pt>
                <c:pt idx="162">
                  <c:v>14</c:v>
                </c:pt>
                <c:pt idx="163">
                  <c:v>10</c:v>
                </c:pt>
                <c:pt idx="164">
                  <c:v>10</c:v>
                </c:pt>
                <c:pt idx="165">
                  <c:v>15</c:v>
                </c:pt>
                <c:pt idx="166">
                  <c:v>10</c:v>
                </c:pt>
                <c:pt idx="167">
                  <c:v>10</c:v>
                </c:pt>
                <c:pt idx="168">
                  <c:v>11</c:v>
                </c:pt>
                <c:pt idx="169">
                  <c:v>10</c:v>
                </c:pt>
                <c:pt idx="170">
                  <c:v>10</c:v>
                </c:pt>
                <c:pt idx="171">
                  <c:v>10</c:v>
                </c:pt>
                <c:pt idx="172">
                  <c:v>11</c:v>
                </c:pt>
                <c:pt idx="173">
                  <c:v>14</c:v>
                </c:pt>
                <c:pt idx="174">
                  <c:v>14</c:v>
                </c:pt>
                <c:pt idx="175">
                  <c:v>10</c:v>
                </c:pt>
                <c:pt idx="176">
                  <c:v>35</c:v>
                </c:pt>
                <c:pt idx="177">
                  <c:v>10</c:v>
                </c:pt>
                <c:pt idx="178">
                  <c:v>10</c:v>
                </c:pt>
                <c:pt idx="179">
                  <c:v>10</c:v>
                </c:pt>
                <c:pt idx="180">
                  <c:v>10</c:v>
                </c:pt>
                <c:pt idx="181">
                  <c:v>10</c:v>
                </c:pt>
                <c:pt idx="182">
                  <c:v>10</c:v>
                </c:pt>
                <c:pt idx="183">
                  <c:v>10</c:v>
                </c:pt>
                <c:pt idx="184">
                  <c:v>21</c:v>
                </c:pt>
              </c:numCache>
            </c:numRef>
          </c:val>
          <c:extLst>
            <c:ext xmlns:c16="http://schemas.microsoft.com/office/drawing/2014/chart" uri="{C3380CC4-5D6E-409C-BE32-E72D297353CC}">
              <c16:uniqueId val="{00000000-C797-4D8D-B3CC-C1323929A5BD}"/>
            </c:ext>
          </c:extLst>
        </c:ser>
        <c:dLbls>
          <c:showLegendKey val="0"/>
          <c:showVal val="0"/>
          <c:showCatName val="0"/>
          <c:showSerName val="0"/>
          <c:showPercent val="0"/>
          <c:showBubbleSize val="0"/>
        </c:dLbls>
        <c:gapWidth val="150"/>
        <c:axId val="923083000"/>
        <c:axId val="1"/>
      </c:barChart>
      <c:lineChart>
        <c:grouping val="standard"/>
        <c:varyColors val="0"/>
        <c:ser>
          <c:idx val="1"/>
          <c:order val="1"/>
          <c:tx>
            <c:strRef>
              <c:f>'Water Quality Pt 10'!$AV$11</c:f>
              <c:strCache>
                <c:ptCount val="1"/>
                <c:pt idx="0">
                  <c:v>COD 90 Percentile Limit</c:v>
                </c:pt>
              </c:strCache>
            </c:strRef>
          </c:tx>
          <c:spPr>
            <a:ln>
              <a:solidFill>
                <a:srgbClr val="A4C8E1"/>
              </a:solidFill>
            </a:ln>
          </c:spPr>
          <c:marker>
            <c:symbol val="none"/>
          </c:marker>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10'!$AV$22:$AV$206</c:f>
              <c:numCache>
                <c:formatCode>0</c:formatCode>
                <c:ptCount val="185"/>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pt idx="101">
                  <c:v>50</c:v>
                </c:pt>
                <c:pt idx="102">
                  <c:v>50</c:v>
                </c:pt>
                <c:pt idx="103">
                  <c:v>50</c:v>
                </c:pt>
                <c:pt idx="104">
                  <c:v>50</c:v>
                </c:pt>
                <c:pt idx="105">
                  <c:v>50</c:v>
                </c:pt>
                <c:pt idx="106">
                  <c:v>50</c:v>
                </c:pt>
                <c:pt idx="107">
                  <c:v>50</c:v>
                </c:pt>
                <c:pt idx="108">
                  <c:v>50</c:v>
                </c:pt>
                <c:pt idx="109">
                  <c:v>50</c:v>
                </c:pt>
                <c:pt idx="110">
                  <c:v>50</c:v>
                </c:pt>
                <c:pt idx="111">
                  <c:v>50</c:v>
                </c:pt>
                <c:pt idx="112">
                  <c:v>50</c:v>
                </c:pt>
                <c:pt idx="113">
                  <c:v>50</c:v>
                </c:pt>
                <c:pt idx="114">
                  <c:v>50</c:v>
                </c:pt>
                <c:pt idx="115">
                  <c:v>50</c:v>
                </c:pt>
                <c:pt idx="116">
                  <c:v>50</c:v>
                </c:pt>
                <c:pt idx="117">
                  <c:v>50</c:v>
                </c:pt>
                <c:pt idx="118">
                  <c:v>50</c:v>
                </c:pt>
                <c:pt idx="119">
                  <c:v>50</c:v>
                </c:pt>
                <c:pt idx="120">
                  <c:v>50</c:v>
                </c:pt>
                <c:pt idx="121">
                  <c:v>50</c:v>
                </c:pt>
                <c:pt idx="122">
                  <c:v>50</c:v>
                </c:pt>
                <c:pt idx="123">
                  <c:v>50</c:v>
                </c:pt>
                <c:pt idx="124">
                  <c:v>50</c:v>
                </c:pt>
                <c:pt idx="125">
                  <c:v>50</c:v>
                </c:pt>
                <c:pt idx="126">
                  <c:v>50</c:v>
                </c:pt>
                <c:pt idx="127">
                  <c:v>50</c:v>
                </c:pt>
                <c:pt idx="128">
                  <c:v>50</c:v>
                </c:pt>
                <c:pt idx="129">
                  <c:v>50</c:v>
                </c:pt>
                <c:pt idx="130">
                  <c:v>50</c:v>
                </c:pt>
                <c:pt idx="131">
                  <c:v>50</c:v>
                </c:pt>
                <c:pt idx="132">
                  <c:v>50</c:v>
                </c:pt>
                <c:pt idx="133">
                  <c:v>50</c:v>
                </c:pt>
                <c:pt idx="134">
                  <c:v>50</c:v>
                </c:pt>
                <c:pt idx="135">
                  <c:v>50</c:v>
                </c:pt>
                <c:pt idx="136">
                  <c:v>50</c:v>
                </c:pt>
                <c:pt idx="137">
                  <c:v>50</c:v>
                </c:pt>
                <c:pt idx="138">
                  <c:v>50</c:v>
                </c:pt>
                <c:pt idx="139">
                  <c:v>50</c:v>
                </c:pt>
                <c:pt idx="140">
                  <c:v>50</c:v>
                </c:pt>
                <c:pt idx="141">
                  <c:v>50</c:v>
                </c:pt>
                <c:pt idx="142">
                  <c:v>50</c:v>
                </c:pt>
                <c:pt idx="143">
                  <c:v>50</c:v>
                </c:pt>
                <c:pt idx="144">
                  <c:v>50</c:v>
                </c:pt>
                <c:pt idx="145">
                  <c:v>50</c:v>
                </c:pt>
                <c:pt idx="146">
                  <c:v>50</c:v>
                </c:pt>
                <c:pt idx="147">
                  <c:v>50</c:v>
                </c:pt>
                <c:pt idx="148">
                  <c:v>50</c:v>
                </c:pt>
                <c:pt idx="149">
                  <c:v>50</c:v>
                </c:pt>
                <c:pt idx="150">
                  <c:v>50</c:v>
                </c:pt>
                <c:pt idx="151">
                  <c:v>50</c:v>
                </c:pt>
                <c:pt idx="152">
                  <c:v>50</c:v>
                </c:pt>
                <c:pt idx="153">
                  <c:v>50</c:v>
                </c:pt>
                <c:pt idx="154">
                  <c:v>50</c:v>
                </c:pt>
                <c:pt idx="155">
                  <c:v>50</c:v>
                </c:pt>
                <c:pt idx="156">
                  <c:v>50</c:v>
                </c:pt>
                <c:pt idx="157">
                  <c:v>50</c:v>
                </c:pt>
                <c:pt idx="158">
                  <c:v>50</c:v>
                </c:pt>
                <c:pt idx="159">
                  <c:v>50</c:v>
                </c:pt>
                <c:pt idx="160">
                  <c:v>50</c:v>
                </c:pt>
                <c:pt idx="161">
                  <c:v>50</c:v>
                </c:pt>
                <c:pt idx="162">
                  <c:v>50</c:v>
                </c:pt>
                <c:pt idx="163">
                  <c:v>50</c:v>
                </c:pt>
                <c:pt idx="164">
                  <c:v>50</c:v>
                </c:pt>
                <c:pt idx="165">
                  <c:v>50</c:v>
                </c:pt>
                <c:pt idx="166">
                  <c:v>50</c:v>
                </c:pt>
                <c:pt idx="167">
                  <c:v>50</c:v>
                </c:pt>
                <c:pt idx="168" formatCode="General">
                  <c:v>50</c:v>
                </c:pt>
                <c:pt idx="169" formatCode="General">
                  <c:v>50</c:v>
                </c:pt>
                <c:pt idx="170" formatCode="General">
                  <c:v>50</c:v>
                </c:pt>
                <c:pt idx="171" formatCode="General">
                  <c:v>50</c:v>
                </c:pt>
                <c:pt idx="172" formatCode="General">
                  <c:v>50</c:v>
                </c:pt>
                <c:pt idx="173" formatCode="General">
                  <c:v>50</c:v>
                </c:pt>
                <c:pt idx="174" formatCode="General">
                  <c:v>50</c:v>
                </c:pt>
                <c:pt idx="175" formatCode="General">
                  <c:v>50</c:v>
                </c:pt>
                <c:pt idx="176" formatCode="General">
                  <c:v>50</c:v>
                </c:pt>
                <c:pt idx="177" formatCode="General">
                  <c:v>50</c:v>
                </c:pt>
                <c:pt idx="178" formatCode="General">
                  <c:v>50</c:v>
                </c:pt>
                <c:pt idx="179" formatCode="General">
                  <c:v>50</c:v>
                </c:pt>
                <c:pt idx="180" formatCode="General">
                  <c:v>50</c:v>
                </c:pt>
                <c:pt idx="181" formatCode="General">
                  <c:v>50</c:v>
                </c:pt>
                <c:pt idx="182" formatCode="General">
                  <c:v>50</c:v>
                </c:pt>
                <c:pt idx="183" formatCode="General">
                  <c:v>50</c:v>
                </c:pt>
                <c:pt idx="184" formatCode="General">
                  <c:v>50</c:v>
                </c:pt>
              </c:numCache>
            </c:numRef>
          </c:val>
          <c:smooth val="0"/>
          <c:extLst>
            <c:ext xmlns:c16="http://schemas.microsoft.com/office/drawing/2014/chart" uri="{C3380CC4-5D6E-409C-BE32-E72D297353CC}">
              <c16:uniqueId val="{00000001-C797-4D8D-B3CC-C1323929A5BD}"/>
            </c:ext>
          </c:extLst>
        </c:ser>
        <c:dLbls>
          <c:showLegendKey val="0"/>
          <c:showVal val="0"/>
          <c:showCatName val="0"/>
          <c:showSerName val="0"/>
          <c:showPercent val="0"/>
          <c:showBubbleSize val="0"/>
        </c:dLbls>
        <c:marker val="1"/>
        <c:smooth val="0"/>
        <c:axId val="923083000"/>
        <c:axId val="1"/>
      </c:lineChart>
      <c:catAx>
        <c:axId val="92308300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083000"/>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Evening Monitoring - LAeq(15)</a:t>
            </a:r>
          </a:p>
        </c:rich>
      </c:tx>
      <c:layout>
        <c:manualLayout>
          <c:xMode val="edge"/>
          <c:yMode val="edge"/>
          <c:x val="1.4344693962283392E-2"/>
          <c:y val="2.0240364691255699E-2"/>
        </c:manualLayout>
      </c:layout>
      <c:overlay val="0"/>
    </c:title>
    <c:autoTitleDeleted val="0"/>
    <c:plotArea>
      <c:layout/>
      <c:barChart>
        <c:barDir val="col"/>
        <c:grouping val="clustered"/>
        <c:varyColors val="0"/>
        <c:ser>
          <c:idx val="0"/>
          <c:order val="0"/>
          <c:tx>
            <c:strRef>
              <c:f>'Noise APN Township (AE-NS4)'!$O$9</c:f>
              <c:strCache>
                <c:ptCount val="1"/>
                <c:pt idx="0">
                  <c:v>LAeq(15) Estimated Mine Related</c:v>
                </c:pt>
              </c:strCache>
            </c:strRef>
          </c:tx>
          <c:spPr>
            <a:solidFill>
              <a:schemeClr val="tx1"/>
            </a:solidFill>
          </c:spPr>
          <c:invertIfNegative val="0"/>
          <c:cat>
            <c:numRef>
              <c:f>'Noise APN Township (AE-NS4)'!$L$10:$L$43</c:f>
              <c:numCache>
                <c:formatCode>m/d/yyyy</c:formatCode>
                <c:ptCount val="34"/>
                <c:pt idx="0">
                  <c:v>41891</c:v>
                </c:pt>
                <c:pt idx="1">
                  <c:v>41981</c:v>
                </c:pt>
                <c:pt idx="2">
                  <c:v>42026</c:v>
                </c:pt>
                <c:pt idx="3">
                  <c:v>42124</c:v>
                </c:pt>
                <c:pt idx="4">
                  <c:v>42257</c:v>
                </c:pt>
                <c:pt idx="5">
                  <c:v>42327</c:v>
                </c:pt>
                <c:pt idx="6">
                  <c:v>42439</c:v>
                </c:pt>
                <c:pt idx="7">
                  <c:v>42501</c:v>
                </c:pt>
                <c:pt idx="8">
                  <c:v>42599</c:v>
                </c:pt>
                <c:pt idx="9">
                  <c:v>43083</c:v>
                </c:pt>
                <c:pt idx="10">
                  <c:v>42788</c:v>
                </c:pt>
                <c:pt idx="11">
                  <c:v>42858</c:v>
                </c:pt>
                <c:pt idx="12">
                  <c:v>43004</c:v>
                </c:pt>
                <c:pt idx="13">
                  <c:v>43083</c:v>
                </c:pt>
                <c:pt idx="14">
                  <c:v>43174</c:v>
                </c:pt>
                <c:pt idx="15">
                  <c:v>43230</c:v>
                </c:pt>
                <c:pt idx="16">
                  <c:v>43348</c:v>
                </c:pt>
                <c:pt idx="17">
                  <c:v>43383</c:v>
                </c:pt>
                <c:pt idx="18">
                  <c:v>43545</c:v>
                </c:pt>
                <c:pt idx="19">
                  <c:v>43629</c:v>
                </c:pt>
                <c:pt idx="20">
                  <c:v>43718</c:v>
                </c:pt>
                <c:pt idx="21">
                  <c:v>43796</c:v>
                </c:pt>
                <c:pt idx="22">
                  <c:v>43885</c:v>
                </c:pt>
                <c:pt idx="23">
                  <c:v>43971</c:v>
                </c:pt>
                <c:pt idx="24">
                  <c:v>44054</c:v>
                </c:pt>
                <c:pt idx="25">
                  <c:v>44145</c:v>
                </c:pt>
                <c:pt idx="26">
                  <c:v>44236</c:v>
                </c:pt>
                <c:pt idx="27">
                  <c:v>44334</c:v>
                </c:pt>
                <c:pt idx="28">
                  <c:v>44409</c:v>
                </c:pt>
                <c:pt idx="29">
                  <c:v>44510</c:v>
                </c:pt>
                <c:pt idx="30">
                  <c:v>44599</c:v>
                </c:pt>
                <c:pt idx="31">
                  <c:v>44713</c:v>
                </c:pt>
                <c:pt idx="32">
                  <c:v>44782</c:v>
                </c:pt>
                <c:pt idx="33">
                  <c:v>44874</c:v>
                </c:pt>
              </c:numCache>
            </c:numRef>
          </c:cat>
          <c:val>
            <c:numRef>
              <c:f>'Noise APN Township (AE-NS4)'!$O$10:$O$42</c:f>
              <c:numCache>
                <c:formatCode>General</c:formatCode>
                <c:ptCount val="33"/>
                <c:pt idx="0">
                  <c:v>38</c:v>
                </c:pt>
                <c:pt idx="1">
                  <c:v>41</c:v>
                </c:pt>
                <c:pt idx="2">
                  <c:v>36</c:v>
                </c:pt>
                <c:pt idx="3">
                  <c:v>41</c:v>
                </c:pt>
                <c:pt idx="4">
                  <c:v>38</c:v>
                </c:pt>
                <c:pt idx="5">
                  <c:v>32</c:v>
                </c:pt>
                <c:pt idx="6">
                  <c:v>38</c:v>
                </c:pt>
                <c:pt idx="7">
                  <c:v>35</c:v>
                </c:pt>
                <c:pt idx="8">
                  <c:v>41</c:v>
                </c:pt>
                <c:pt idx="9">
                  <c:v>41</c:v>
                </c:pt>
                <c:pt idx="10">
                  <c:v>33</c:v>
                </c:pt>
                <c:pt idx="11">
                  <c:v>36</c:v>
                </c:pt>
                <c:pt idx="12">
                  <c:v>35</c:v>
                </c:pt>
                <c:pt idx="13">
                  <c:v>42</c:v>
                </c:pt>
                <c:pt idx="14">
                  <c:v>41</c:v>
                </c:pt>
                <c:pt idx="15">
                  <c:v>35</c:v>
                </c:pt>
                <c:pt idx="16">
                  <c:v>38</c:v>
                </c:pt>
                <c:pt idx="17">
                  <c:v>42</c:v>
                </c:pt>
                <c:pt idx="18">
                  <c:v>35</c:v>
                </c:pt>
                <c:pt idx="19">
                  <c:v>41</c:v>
                </c:pt>
                <c:pt idx="20">
                  <c:v>43</c:v>
                </c:pt>
                <c:pt idx="21">
                  <c:v>39</c:v>
                </c:pt>
                <c:pt idx="22">
                  <c:v>43</c:v>
                </c:pt>
                <c:pt idx="23" formatCode="0">
                  <c:v>36.369999999999997</c:v>
                </c:pt>
                <c:pt idx="24" formatCode="0">
                  <c:v>40</c:v>
                </c:pt>
                <c:pt idx="25" formatCode="0">
                  <c:v>38</c:v>
                </c:pt>
                <c:pt idx="26" formatCode="0">
                  <c:v>39</c:v>
                </c:pt>
                <c:pt idx="27" formatCode="0">
                  <c:v>42</c:v>
                </c:pt>
                <c:pt idx="28" formatCode="0">
                  <c:v>40</c:v>
                </c:pt>
                <c:pt idx="29" formatCode="0">
                  <c:v>38</c:v>
                </c:pt>
                <c:pt idx="30" formatCode="0">
                  <c:v>38</c:v>
                </c:pt>
                <c:pt idx="31" formatCode="0">
                  <c:v>39</c:v>
                </c:pt>
                <c:pt idx="32" formatCode="0">
                  <c:v>32</c:v>
                </c:pt>
              </c:numCache>
            </c:numRef>
          </c:val>
          <c:extLst>
            <c:ext xmlns:c16="http://schemas.microsoft.com/office/drawing/2014/chart" uri="{C3380CC4-5D6E-409C-BE32-E72D297353CC}">
              <c16:uniqueId val="{00000000-B074-411E-949B-3BB85BE4BD68}"/>
            </c:ext>
          </c:extLst>
        </c:ser>
        <c:ser>
          <c:idx val="1"/>
          <c:order val="1"/>
          <c:tx>
            <c:strRef>
              <c:f>'Noise APN Township (AE-NS4)'!$N$9</c:f>
              <c:strCache>
                <c:ptCount val="1"/>
                <c:pt idx="0">
                  <c:v>Total
LAeq(15)
Recorded</c:v>
                </c:pt>
              </c:strCache>
            </c:strRef>
          </c:tx>
          <c:spPr>
            <a:solidFill>
              <a:srgbClr val="A4C8E1"/>
            </a:solidFill>
          </c:spPr>
          <c:invertIfNegative val="0"/>
          <c:cat>
            <c:numRef>
              <c:f>'Noise APN Township (AE-NS4)'!$L$10:$L$43</c:f>
              <c:numCache>
                <c:formatCode>m/d/yyyy</c:formatCode>
                <c:ptCount val="34"/>
                <c:pt idx="0">
                  <c:v>41891</c:v>
                </c:pt>
                <c:pt idx="1">
                  <c:v>41981</c:v>
                </c:pt>
                <c:pt idx="2">
                  <c:v>42026</c:v>
                </c:pt>
                <c:pt idx="3">
                  <c:v>42124</c:v>
                </c:pt>
                <c:pt idx="4">
                  <c:v>42257</c:v>
                </c:pt>
                <c:pt idx="5">
                  <c:v>42327</c:v>
                </c:pt>
                <c:pt idx="6">
                  <c:v>42439</c:v>
                </c:pt>
                <c:pt idx="7">
                  <c:v>42501</c:v>
                </c:pt>
                <c:pt idx="8">
                  <c:v>42599</c:v>
                </c:pt>
                <c:pt idx="9">
                  <c:v>43083</c:v>
                </c:pt>
                <c:pt idx="10">
                  <c:v>42788</c:v>
                </c:pt>
                <c:pt idx="11">
                  <c:v>42858</c:v>
                </c:pt>
                <c:pt idx="12">
                  <c:v>43004</c:v>
                </c:pt>
                <c:pt idx="13">
                  <c:v>43083</c:v>
                </c:pt>
                <c:pt idx="14">
                  <c:v>43174</c:v>
                </c:pt>
                <c:pt idx="15">
                  <c:v>43230</c:v>
                </c:pt>
                <c:pt idx="16">
                  <c:v>43348</c:v>
                </c:pt>
                <c:pt idx="17">
                  <c:v>43383</c:v>
                </c:pt>
                <c:pt idx="18">
                  <c:v>43545</c:v>
                </c:pt>
                <c:pt idx="19">
                  <c:v>43629</c:v>
                </c:pt>
                <c:pt idx="20">
                  <c:v>43718</c:v>
                </c:pt>
                <c:pt idx="21">
                  <c:v>43796</c:v>
                </c:pt>
                <c:pt idx="22">
                  <c:v>43885</c:v>
                </c:pt>
                <c:pt idx="23">
                  <c:v>43971</c:v>
                </c:pt>
                <c:pt idx="24">
                  <c:v>44054</c:v>
                </c:pt>
                <c:pt idx="25">
                  <c:v>44145</c:v>
                </c:pt>
                <c:pt idx="26">
                  <c:v>44236</c:v>
                </c:pt>
                <c:pt idx="27">
                  <c:v>44334</c:v>
                </c:pt>
                <c:pt idx="28">
                  <c:v>44409</c:v>
                </c:pt>
                <c:pt idx="29">
                  <c:v>44510</c:v>
                </c:pt>
                <c:pt idx="30">
                  <c:v>44599</c:v>
                </c:pt>
                <c:pt idx="31">
                  <c:v>44713</c:v>
                </c:pt>
                <c:pt idx="32">
                  <c:v>44782</c:v>
                </c:pt>
                <c:pt idx="33">
                  <c:v>44874</c:v>
                </c:pt>
              </c:numCache>
            </c:numRef>
          </c:cat>
          <c:val>
            <c:numRef>
              <c:f>'Noise APN Township (AE-NS4)'!$N$10:$N$43</c:f>
              <c:numCache>
                <c:formatCode>General</c:formatCode>
                <c:ptCount val="34"/>
                <c:pt idx="0">
                  <c:v>39.200000000000003</c:v>
                </c:pt>
                <c:pt idx="1">
                  <c:v>51.7</c:v>
                </c:pt>
                <c:pt idx="2">
                  <c:v>42.2</c:v>
                </c:pt>
                <c:pt idx="3">
                  <c:v>49.7</c:v>
                </c:pt>
                <c:pt idx="4">
                  <c:v>48.6</c:v>
                </c:pt>
                <c:pt idx="5">
                  <c:v>41.9</c:v>
                </c:pt>
                <c:pt idx="6">
                  <c:v>45</c:v>
                </c:pt>
                <c:pt idx="7">
                  <c:v>53.5</c:v>
                </c:pt>
                <c:pt idx="8">
                  <c:v>50.1</c:v>
                </c:pt>
                <c:pt idx="9">
                  <c:v>47.5</c:v>
                </c:pt>
                <c:pt idx="10">
                  <c:v>38.799999999999997</c:v>
                </c:pt>
                <c:pt idx="11">
                  <c:v>48.4</c:v>
                </c:pt>
                <c:pt idx="12">
                  <c:v>38.1</c:v>
                </c:pt>
                <c:pt idx="13">
                  <c:v>52.3</c:v>
                </c:pt>
                <c:pt idx="14">
                  <c:v>54.3</c:v>
                </c:pt>
                <c:pt idx="15">
                  <c:v>45.9</c:v>
                </c:pt>
                <c:pt idx="16">
                  <c:v>42.1</c:v>
                </c:pt>
                <c:pt idx="17">
                  <c:v>48.7</c:v>
                </c:pt>
                <c:pt idx="18">
                  <c:v>43.8</c:v>
                </c:pt>
                <c:pt idx="19">
                  <c:v>45</c:v>
                </c:pt>
                <c:pt idx="20">
                  <c:v>61</c:v>
                </c:pt>
                <c:pt idx="21">
                  <c:v>42</c:v>
                </c:pt>
                <c:pt idx="22">
                  <c:v>52</c:v>
                </c:pt>
                <c:pt idx="23" formatCode="0">
                  <c:v>53.72</c:v>
                </c:pt>
                <c:pt idx="24" formatCode="0">
                  <c:v>45</c:v>
                </c:pt>
                <c:pt idx="25" formatCode="0">
                  <c:v>65</c:v>
                </c:pt>
                <c:pt idx="26" formatCode="0">
                  <c:v>51</c:v>
                </c:pt>
                <c:pt idx="27" formatCode="0">
                  <c:v>52</c:v>
                </c:pt>
                <c:pt idx="28" formatCode="0">
                  <c:v>54</c:v>
                </c:pt>
                <c:pt idx="29" formatCode="0">
                  <c:v>43</c:v>
                </c:pt>
                <c:pt idx="30" formatCode="0">
                  <c:v>61</c:v>
                </c:pt>
                <c:pt idx="31" formatCode="0">
                  <c:v>46</c:v>
                </c:pt>
                <c:pt idx="32" formatCode="0">
                  <c:v>52</c:v>
                </c:pt>
                <c:pt idx="33" formatCode="0">
                  <c:v>43</c:v>
                </c:pt>
              </c:numCache>
            </c:numRef>
          </c:val>
          <c:extLst>
            <c:ext xmlns:c16="http://schemas.microsoft.com/office/drawing/2014/chart" uri="{C3380CC4-5D6E-409C-BE32-E72D297353CC}">
              <c16:uniqueId val="{00000001-B074-411E-949B-3BB85BE4BD68}"/>
            </c:ext>
          </c:extLst>
        </c:ser>
        <c:dLbls>
          <c:showLegendKey val="0"/>
          <c:showVal val="0"/>
          <c:showCatName val="0"/>
          <c:showSerName val="0"/>
          <c:showPercent val="0"/>
          <c:showBubbleSize val="0"/>
        </c:dLbls>
        <c:gapWidth val="150"/>
        <c:axId val="919469080"/>
        <c:axId val="1"/>
      </c:barChart>
      <c:lineChart>
        <c:grouping val="standard"/>
        <c:varyColors val="0"/>
        <c:ser>
          <c:idx val="2"/>
          <c:order val="2"/>
          <c:tx>
            <c:strRef>
              <c:f>'Noise APN Township (AE-NS4)'!$P$9</c:f>
              <c:strCache>
                <c:ptCount val="1"/>
                <c:pt idx="0">
                  <c:v>Assessment Criteria
LAeq(15min)</c:v>
                </c:pt>
              </c:strCache>
            </c:strRef>
          </c:tx>
          <c:spPr>
            <a:ln>
              <a:solidFill>
                <a:srgbClr val="98A4AE"/>
              </a:solidFill>
            </a:ln>
          </c:spPr>
          <c:marker>
            <c:symbol val="none"/>
          </c:marker>
          <c:cat>
            <c:numRef>
              <c:f>'Noise APN Township (AE-NS4)'!$L$10:$L$43</c:f>
              <c:numCache>
                <c:formatCode>m/d/yyyy</c:formatCode>
                <c:ptCount val="34"/>
                <c:pt idx="0">
                  <c:v>41891</c:v>
                </c:pt>
                <c:pt idx="1">
                  <c:v>41981</c:v>
                </c:pt>
                <c:pt idx="2">
                  <c:v>42026</c:v>
                </c:pt>
                <c:pt idx="3">
                  <c:v>42124</c:v>
                </c:pt>
                <c:pt idx="4">
                  <c:v>42257</c:v>
                </c:pt>
                <c:pt idx="5">
                  <c:v>42327</c:v>
                </c:pt>
                <c:pt idx="6">
                  <c:v>42439</c:v>
                </c:pt>
                <c:pt idx="7">
                  <c:v>42501</c:v>
                </c:pt>
                <c:pt idx="8">
                  <c:v>42599</c:v>
                </c:pt>
                <c:pt idx="9">
                  <c:v>43083</c:v>
                </c:pt>
                <c:pt idx="10">
                  <c:v>42788</c:v>
                </c:pt>
                <c:pt idx="11">
                  <c:v>42858</c:v>
                </c:pt>
                <c:pt idx="12">
                  <c:v>43004</c:v>
                </c:pt>
                <c:pt idx="13">
                  <c:v>43083</c:v>
                </c:pt>
                <c:pt idx="14">
                  <c:v>43174</c:v>
                </c:pt>
                <c:pt idx="15">
                  <c:v>43230</c:v>
                </c:pt>
                <c:pt idx="16">
                  <c:v>43348</c:v>
                </c:pt>
                <c:pt idx="17">
                  <c:v>43383</c:v>
                </c:pt>
                <c:pt idx="18">
                  <c:v>43545</c:v>
                </c:pt>
                <c:pt idx="19">
                  <c:v>43629</c:v>
                </c:pt>
                <c:pt idx="20">
                  <c:v>43718</c:v>
                </c:pt>
                <c:pt idx="21">
                  <c:v>43796</c:v>
                </c:pt>
                <c:pt idx="22">
                  <c:v>43885</c:v>
                </c:pt>
                <c:pt idx="23">
                  <c:v>43971</c:v>
                </c:pt>
                <c:pt idx="24">
                  <c:v>44054</c:v>
                </c:pt>
                <c:pt idx="25">
                  <c:v>44145</c:v>
                </c:pt>
                <c:pt idx="26">
                  <c:v>44236</c:v>
                </c:pt>
                <c:pt idx="27">
                  <c:v>44334</c:v>
                </c:pt>
                <c:pt idx="28">
                  <c:v>44409</c:v>
                </c:pt>
                <c:pt idx="29">
                  <c:v>44510</c:v>
                </c:pt>
                <c:pt idx="30">
                  <c:v>44599</c:v>
                </c:pt>
                <c:pt idx="31">
                  <c:v>44713</c:v>
                </c:pt>
                <c:pt idx="32">
                  <c:v>44782</c:v>
                </c:pt>
                <c:pt idx="33">
                  <c:v>44874</c:v>
                </c:pt>
              </c:numCache>
            </c:numRef>
          </c:cat>
          <c:val>
            <c:numRef>
              <c:f>'Noise APN Township (AE-NS4)'!$P$10:$P$43</c:f>
              <c:numCache>
                <c:formatCode>General</c:formatCode>
                <c:ptCount val="34"/>
                <c:pt idx="0">
                  <c:v>43</c:v>
                </c:pt>
                <c:pt idx="1">
                  <c:v>43</c:v>
                </c:pt>
                <c:pt idx="2">
                  <c:v>43</c:v>
                </c:pt>
                <c:pt idx="3">
                  <c:v>43</c:v>
                </c:pt>
                <c:pt idx="4">
                  <c:v>43</c:v>
                </c:pt>
                <c:pt idx="5">
                  <c:v>43</c:v>
                </c:pt>
                <c:pt idx="6">
                  <c:v>43</c:v>
                </c:pt>
                <c:pt idx="7">
                  <c:v>43</c:v>
                </c:pt>
                <c:pt idx="8">
                  <c:v>43</c:v>
                </c:pt>
                <c:pt idx="9">
                  <c:v>43</c:v>
                </c:pt>
                <c:pt idx="10">
                  <c:v>43</c:v>
                </c:pt>
                <c:pt idx="11">
                  <c:v>43</c:v>
                </c:pt>
                <c:pt idx="12">
                  <c:v>43</c:v>
                </c:pt>
                <c:pt idx="13">
                  <c:v>43</c:v>
                </c:pt>
                <c:pt idx="14">
                  <c:v>43</c:v>
                </c:pt>
                <c:pt idx="15">
                  <c:v>43</c:v>
                </c:pt>
                <c:pt idx="16">
                  <c:v>43</c:v>
                </c:pt>
                <c:pt idx="17">
                  <c:v>43</c:v>
                </c:pt>
                <c:pt idx="18">
                  <c:v>43</c:v>
                </c:pt>
                <c:pt idx="19">
                  <c:v>43</c:v>
                </c:pt>
                <c:pt idx="20">
                  <c:v>43</c:v>
                </c:pt>
                <c:pt idx="21">
                  <c:v>43</c:v>
                </c:pt>
                <c:pt idx="22">
                  <c:v>43</c:v>
                </c:pt>
                <c:pt idx="23">
                  <c:v>43</c:v>
                </c:pt>
                <c:pt idx="24">
                  <c:v>43</c:v>
                </c:pt>
                <c:pt idx="25">
                  <c:v>43</c:v>
                </c:pt>
                <c:pt idx="26">
                  <c:v>43</c:v>
                </c:pt>
                <c:pt idx="27">
                  <c:v>43</c:v>
                </c:pt>
                <c:pt idx="28">
                  <c:v>43</c:v>
                </c:pt>
                <c:pt idx="29">
                  <c:v>43</c:v>
                </c:pt>
                <c:pt idx="30">
                  <c:v>43</c:v>
                </c:pt>
                <c:pt idx="31">
                  <c:v>43</c:v>
                </c:pt>
                <c:pt idx="32">
                  <c:v>43</c:v>
                </c:pt>
                <c:pt idx="33">
                  <c:v>43</c:v>
                </c:pt>
              </c:numCache>
            </c:numRef>
          </c:val>
          <c:smooth val="0"/>
          <c:extLst>
            <c:ext xmlns:c16="http://schemas.microsoft.com/office/drawing/2014/chart" uri="{C3380CC4-5D6E-409C-BE32-E72D297353CC}">
              <c16:uniqueId val="{00000002-B074-411E-949B-3BB85BE4BD68}"/>
            </c:ext>
          </c:extLst>
        </c:ser>
        <c:dLbls>
          <c:showLegendKey val="0"/>
          <c:showVal val="0"/>
          <c:showCatName val="0"/>
          <c:showSerName val="0"/>
          <c:showPercent val="0"/>
          <c:showBubbleSize val="0"/>
        </c:dLbls>
        <c:marker val="1"/>
        <c:smooth val="0"/>
        <c:axId val="919469080"/>
        <c:axId val="1"/>
      </c:lineChart>
      <c:catAx>
        <c:axId val="91946908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9469080"/>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Monitoring - LAeq(15)</a:t>
            </a:r>
          </a:p>
        </c:rich>
      </c:tx>
      <c:layout>
        <c:manualLayout>
          <c:xMode val="edge"/>
          <c:yMode val="edge"/>
          <c:x val="1.4344648423125383E-2"/>
          <c:y val="2.0240309157335233E-2"/>
        </c:manualLayout>
      </c:layout>
      <c:overlay val="0"/>
    </c:title>
    <c:autoTitleDeleted val="0"/>
    <c:plotArea>
      <c:layout/>
      <c:barChart>
        <c:barDir val="col"/>
        <c:grouping val="clustered"/>
        <c:varyColors val="0"/>
        <c:ser>
          <c:idx val="0"/>
          <c:order val="0"/>
          <c:tx>
            <c:strRef>
              <c:f>'Noise APN Township (AE-NS4)'!$Z$9</c:f>
              <c:strCache>
                <c:ptCount val="1"/>
                <c:pt idx="0">
                  <c:v>LAeq(15) Estimated Mine Related</c:v>
                </c:pt>
              </c:strCache>
            </c:strRef>
          </c:tx>
          <c:spPr>
            <a:solidFill>
              <a:schemeClr val="tx1"/>
            </a:solidFill>
          </c:spPr>
          <c:invertIfNegative val="0"/>
          <c:cat>
            <c:numRef>
              <c:f>'Noise APN Township (AE-NS4)'!$W$10:$W$42</c:f>
              <c:numCache>
                <c:formatCode>m/d/yyyy</c:formatCode>
                <c:ptCount val="33"/>
                <c:pt idx="0">
                  <c:v>41886</c:v>
                </c:pt>
                <c:pt idx="1">
                  <c:v>41949</c:v>
                </c:pt>
                <c:pt idx="2">
                  <c:v>42026</c:v>
                </c:pt>
                <c:pt idx="3">
                  <c:v>42124</c:v>
                </c:pt>
                <c:pt idx="4">
                  <c:v>42227</c:v>
                </c:pt>
                <c:pt idx="5">
                  <c:v>42307</c:v>
                </c:pt>
                <c:pt idx="6">
                  <c:v>42439</c:v>
                </c:pt>
                <c:pt idx="7">
                  <c:v>42502</c:v>
                </c:pt>
                <c:pt idx="8">
                  <c:v>42627</c:v>
                </c:pt>
                <c:pt idx="9">
                  <c:v>42718</c:v>
                </c:pt>
                <c:pt idx="10">
                  <c:v>42858</c:v>
                </c:pt>
                <c:pt idx="11">
                  <c:v>43005</c:v>
                </c:pt>
                <c:pt idx="12">
                  <c:v>43077</c:v>
                </c:pt>
                <c:pt idx="13">
                  <c:v>43175</c:v>
                </c:pt>
                <c:pt idx="14">
                  <c:v>43271</c:v>
                </c:pt>
                <c:pt idx="15">
                  <c:v>43348</c:v>
                </c:pt>
                <c:pt idx="16">
                  <c:v>43444</c:v>
                </c:pt>
                <c:pt idx="17">
                  <c:v>43546</c:v>
                </c:pt>
                <c:pt idx="18">
                  <c:v>43630</c:v>
                </c:pt>
                <c:pt idx="19">
                  <c:v>43719</c:v>
                </c:pt>
                <c:pt idx="20">
                  <c:v>43796</c:v>
                </c:pt>
                <c:pt idx="21">
                  <c:v>43886</c:v>
                </c:pt>
                <c:pt idx="22">
                  <c:v>43972</c:v>
                </c:pt>
                <c:pt idx="23">
                  <c:v>44054</c:v>
                </c:pt>
                <c:pt idx="24">
                  <c:v>43885</c:v>
                </c:pt>
                <c:pt idx="25">
                  <c:v>44236</c:v>
                </c:pt>
                <c:pt idx="26">
                  <c:v>44334</c:v>
                </c:pt>
                <c:pt idx="27">
                  <c:v>44409</c:v>
                </c:pt>
                <c:pt idx="28">
                  <c:v>44510</c:v>
                </c:pt>
                <c:pt idx="29">
                  <c:v>44599</c:v>
                </c:pt>
                <c:pt idx="30">
                  <c:v>44713</c:v>
                </c:pt>
                <c:pt idx="31">
                  <c:v>44783</c:v>
                </c:pt>
                <c:pt idx="32">
                  <c:v>44874</c:v>
                </c:pt>
              </c:numCache>
            </c:numRef>
          </c:cat>
          <c:val>
            <c:numRef>
              <c:f>'Noise APN Township (AE-NS4)'!$Z$10:$Z$42</c:f>
              <c:numCache>
                <c:formatCode>General</c:formatCode>
                <c:ptCount val="33"/>
                <c:pt idx="0">
                  <c:v>40</c:v>
                </c:pt>
                <c:pt idx="1">
                  <c:v>35</c:v>
                </c:pt>
                <c:pt idx="2">
                  <c:v>35</c:v>
                </c:pt>
                <c:pt idx="3">
                  <c:v>33</c:v>
                </c:pt>
                <c:pt idx="4">
                  <c:v>42</c:v>
                </c:pt>
                <c:pt idx="5">
                  <c:v>34</c:v>
                </c:pt>
                <c:pt idx="6">
                  <c:v>36</c:v>
                </c:pt>
                <c:pt idx="7">
                  <c:v>38</c:v>
                </c:pt>
                <c:pt idx="8">
                  <c:v>38</c:v>
                </c:pt>
                <c:pt idx="9">
                  <c:v>43</c:v>
                </c:pt>
                <c:pt idx="10">
                  <c:v>32</c:v>
                </c:pt>
                <c:pt idx="11">
                  <c:v>35</c:v>
                </c:pt>
                <c:pt idx="12">
                  <c:v>28</c:v>
                </c:pt>
                <c:pt idx="13">
                  <c:v>38</c:v>
                </c:pt>
                <c:pt idx="14">
                  <c:v>40</c:v>
                </c:pt>
                <c:pt idx="15">
                  <c:v>38</c:v>
                </c:pt>
                <c:pt idx="16">
                  <c:v>35</c:v>
                </c:pt>
                <c:pt idx="17">
                  <c:v>40</c:v>
                </c:pt>
                <c:pt idx="18">
                  <c:v>32</c:v>
                </c:pt>
                <c:pt idx="19">
                  <c:v>43</c:v>
                </c:pt>
                <c:pt idx="20">
                  <c:v>41</c:v>
                </c:pt>
                <c:pt idx="21">
                  <c:v>35</c:v>
                </c:pt>
                <c:pt idx="22" formatCode="0">
                  <c:v>40.180980400142566</c:v>
                </c:pt>
                <c:pt idx="23" formatCode="0">
                  <c:v>40</c:v>
                </c:pt>
                <c:pt idx="24" formatCode="0">
                  <c:v>37</c:v>
                </c:pt>
                <c:pt idx="25" formatCode="0">
                  <c:v>39</c:v>
                </c:pt>
                <c:pt idx="26" formatCode="0">
                  <c:v>42</c:v>
                </c:pt>
                <c:pt idx="27" formatCode="0">
                  <c:v>41</c:v>
                </c:pt>
                <c:pt idx="28" formatCode="0">
                  <c:v>39</c:v>
                </c:pt>
                <c:pt idx="29" formatCode="0">
                  <c:v>36</c:v>
                </c:pt>
                <c:pt idx="30" formatCode="0">
                  <c:v>43</c:v>
                </c:pt>
                <c:pt idx="31" formatCode="0">
                  <c:v>40</c:v>
                </c:pt>
                <c:pt idx="32" formatCode="0">
                  <c:v>41</c:v>
                </c:pt>
              </c:numCache>
            </c:numRef>
          </c:val>
          <c:extLst>
            <c:ext xmlns:c16="http://schemas.microsoft.com/office/drawing/2014/chart" uri="{C3380CC4-5D6E-409C-BE32-E72D297353CC}">
              <c16:uniqueId val="{00000000-85C1-4D0B-B9C4-7517D60FDEF5}"/>
            </c:ext>
          </c:extLst>
        </c:ser>
        <c:ser>
          <c:idx val="1"/>
          <c:order val="1"/>
          <c:tx>
            <c:strRef>
              <c:f>'Noise APN Township (AE-NS4)'!$Y$9</c:f>
              <c:strCache>
                <c:ptCount val="1"/>
                <c:pt idx="0">
                  <c:v>Total
LAeq(15)
Recorded</c:v>
                </c:pt>
              </c:strCache>
            </c:strRef>
          </c:tx>
          <c:spPr>
            <a:solidFill>
              <a:srgbClr val="A4C8E1"/>
            </a:solidFill>
          </c:spPr>
          <c:invertIfNegative val="0"/>
          <c:cat>
            <c:numRef>
              <c:f>'Noise APN Township (AE-NS4)'!$W$10:$W$42</c:f>
              <c:numCache>
                <c:formatCode>m/d/yyyy</c:formatCode>
                <c:ptCount val="33"/>
                <c:pt idx="0">
                  <c:v>41886</c:v>
                </c:pt>
                <c:pt idx="1">
                  <c:v>41949</c:v>
                </c:pt>
                <c:pt idx="2">
                  <c:v>42026</c:v>
                </c:pt>
                <c:pt idx="3">
                  <c:v>42124</c:v>
                </c:pt>
                <c:pt idx="4">
                  <c:v>42227</c:v>
                </c:pt>
                <c:pt idx="5">
                  <c:v>42307</c:v>
                </c:pt>
                <c:pt idx="6">
                  <c:v>42439</c:v>
                </c:pt>
                <c:pt idx="7">
                  <c:v>42502</c:v>
                </c:pt>
                <c:pt idx="8">
                  <c:v>42627</c:v>
                </c:pt>
                <c:pt idx="9">
                  <c:v>42718</c:v>
                </c:pt>
                <c:pt idx="10">
                  <c:v>42858</c:v>
                </c:pt>
                <c:pt idx="11">
                  <c:v>43005</c:v>
                </c:pt>
                <c:pt idx="12">
                  <c:v>43077</c:v>
                </c:pt>
                <c:pt idx="13">
                  <c:v>43175</c:v>
                </c:pt>
                <c:pt idx="14">
                  <c:v>43271</c:v>
                </c:pt>
                <c:pt idx="15">
                  <c:v>43348</c:v>
                </c:pt>
                <c:pt idx="16">
                  <c:v>43444</c:v>
                </c:pt>
                <c:pt idx="17">
                  <c:v>43546</c:v>
                </c:pt>
                <c:pt idx="18">
                  <c:v>43630</c:v>
                </c:pt>
                <c:pt idx="19">
                  <c:v>43719</c:v>
                </c:pt>
                <c:pt idx="20">
                  <c:v>43796</c:v>
                </c:pt>
                <c:pt idx="21">
                  <c:v>43886</c:v>
                </c:pt>
                <c:pt idx="22">
                  <c:v>43972</c:v>
                </c:pt>
                <c:pt idx="23">
                  <c:v>44054</c:v>
                </c:pt>
                <c:pt idx="24">
                  <c:v>43885</c:v>
                </c:pt>
                <c:pt idx="25">
                  <c:v>44236</c:v>
                </c:pt>
                <c:pt idx="26">
                  <c:v>44334</c:v>
                </c:pt>
                <c:pt idx="27">
                  <c:v>44409</c:v>
                </c:pt>
                <c:pt idx="28">
                  <c:v>44510</c:v>
                </c:pt>
                <c:pt idx="29">
                  <c:v>44599</c:v>
                </c:pt>
                <c:pt idx="30">
                  <c:v>44713</c:v>
                </c:pt>
                <c:pt idx="31">
                  <c:v>44783</c:v>
                </c:pt>
                <c:pt idx="32">
                  <c:v>44874</c:v>
                </c:pt>
              </c:numCache>
            </c:numRef>
          </c:cat>
          <c:val>
            <c:numRef>
              <c:f>'Noise APN Township (AE-NS4)'!$Y$10:$Y$42</c:f>
              <c:numCache>
                <c:formatCode>General</c:formatCode>
                <c:ptCount val="33"/>
                <c:pt idx="0">
                  <c:v>47.8</c:v>
                </c:pt>
                <c:pt idx="1">
                  <c:v>43.3</c:v>
                </c:pt>
                <c:pt idx="2">
                  <c:v>48.2</c:v>
                </c:pt>
                <c:pt idx="3">
                  <c:v>45.7</c:v>
                </c:pt>
                <c:pt idx="4">
                  <c:v>46.8</c:v>
                </c:pt>
                <c:pt idx="5">
                  <c:v>40.9</c:v>
                </c:pt>
                <c:pt idx="6">
                  <c:v>38.4</c:v>
                </c:pt>
                <c:pt idx="7">
                  <c:v>40.200000000000003</c:v>
                </c:pt>
                <c:pt idx="8">
                  <c:v>40.1</c:v>
                </c:pt>
                <c:pt idx="9">
                  <c:v>44.2</c:v>
                </c:pt>
                <c:pt idx="10">
                  <c:v>36.200000000000003</c:v>
                </c:pt>
                <c:pt idx="11">
                  <c:v>50.7</c:v>
                </c:pt>
                <c:pt idx="12">
                  <c:v>34.5</c:v>
                </c:pt>
                <c:pt idx="13">
                  <c:v>49.7</c:v>
                </c:pt>
                <c:pt idx="14">
                  <c:v>46.7</c:v>
                </c:pt>
                <c:pt idx="15">
                  <c:v>50.6</c:v>
                </c:pt>
                <c:pt idx="16">
                  <c:v>53.2</c:v>
                </c:pt>
                <c:pt idx="17">
                  <c:v>41.6</c:v>
                </c:pt>
                <c:pt idx="18">
                  <c:v>46</c:v>
                </c:pt>
                <c:pt idx="19">
                  <c:v>46</c:v>
                </c:pt>
                <c:pt idx="20">
                  <c:v>49</c:v>
                </c:pt>
                <c:pt idx="21">
                  <c:v>40</c:v>
                </c:pt>
                <c:pt idx="22" formatCode="0">
                  <c:v>39.729999999999997</c:v>
                </c:pt>
                <c:pt idx="23" formatCode="0">
                  <c:v>44</c:v>
                </c:pt>
                <c:pt idx="24" formatCode="0">
                  <c:v>44</c:v>
                </c:pt>
                <c:pt idx="25" formatCode="0">
                  <c:v>47</c:v>
                </c:pt>
                <c:pt idx="26" formatCode="0">
                  <c:v>46</c:v>
                </c:pt>
                <c:pt idx="27" formatCode="0">
                  <c:v>49</c:v>
                </c:pt>
                <c:pt idx="28" formatCode="0">
                  <c:v>43</c:v>
                </c:pt>
                <c:pt idx="29" formatCode="0">
                  <c:v>43</c:v>
                </c:pt>
                <c:pt idx="30" formatCode="0">
                  <c:v>44</c:v>
                </c:pt>
                <c:pt idx="31" formatCode="0">
                  <c:v>51</c:v>
                </c:pt>
                <c:pt idx="32" formatCode="0">
                  <c:v>50</c:v>
                </c:pt>
              </c:numCache>
            </c:numRef>
          </c:val>
          <c:extLst>
            <c:ext xmlns:c16="http://schemas.microsoft.com/office/drawing/2014/chart" uri="{C3380CC4-5D6E-409C-BE32-E72D297353CC}">
              <c16:uniqueId val="{00000001-85C1-4D0B-B9C4-7517D60FDEF5}"/>
            </c:ext>
          </c:extLst>
        </c:ser>
        <c:dLbls>
          <c:showLegendKey val="0"/>
          <c:showVal val="0"/>
          <c:showCatName val="0"/>
          <c:showSerName val="0"/>
          <c:showPercent val="0"/>
          <c:showBubbleSize val="0"/>
        </c:dLbls>
        <c:gapWidth val="150"/>
        <c:axId val="919480560"/>
        <c:axId val="1"/>
      </c:barChart>
      <c:lineChart>
        <c:grouping val="standard"/>
        <c:varyColors val="0"/>
        <c:ser>
          <c:idx val="2"/>
          <c:order val="2"/>
          <c:tx>
            <c:strRef>
              <c:f>'Noise APN Township (AE-NS4)'!$AA$9</c:f>
              <c:strCache>
                <c:ptCount val="1"/>
                <c:pt idx="0">
                  <c:v>Assessment Criteria
LAeq(15min)</c:v>
                </c:pt>
              </c:strCache>
            </c:strRef>
          </c:tx>
          <c:spPr>
            <a:ln>
              <a:solidFill>
                <a:srgbClr val="98A4AE"/>
              </a:solidFill>
            </a:ln>
          </c:spPr>
          <c:marker>
            <c:symbol val="none"/>
          </c:marker>
          <c:cat>
            <c:numRef>
              <c:f>'Noise APN Township (AE-NS4)'!$W$10:$W$42</c:f>
              <c:numCache>
                <c:formatCode>m/d/yyyy</c:formatCode>
                <c:ptCount val="33"/>
                <c:pt idx="0">
                  <c:v>41886</c:v>
                </c:pt>
                <c:pt idx="1">
                  <c:v>41949</c:v>
                </c:pt>
                <c:pt idx="2">
                  <c:v>42026</c:v>
                </c:pt>
                <c:pt idx="3">
                  <c:v>42124</c:v>
                </c:pt>
                <c:pt idx="4">
                  <c:v>42227</c:v>
                </c:pt>
                <c:pt idx="5">
                  <c:v>42307</c:v>
                </c:pt>
                <c:pt idx="6">
                  <c:v>42439</c:v>
                </c:pt>
                <c:pt idx="7">
                  <c:v>42502</c:v>
                </c:pt>
                <c:pt idx="8">
                  <c:v>42627</c:v>
                </c:pt>
                <c:pt idx="9">
                  <c:v>42718</c:v>
                </c:pt>
                <c:pt idx="10">
                  <c:v>42858</c:v>
                </c:pt>
                <c:pt idx="11">
                  <c:v>43005</c:v>
                </c:pt>
                <c:pt idx="12">
                  <c:v>43077</c:v>
                </c:pt>
                <c:pt idx="13">
                  <c:v>43175</c:v>
                </c:pt>
                <c:pt idx="14">
                  <c:v>43271</c:v>
                </c:pt>
                <c:pt idx="15">
                  <c:v>43348</c:v>
                </c:pt>
                <c:pt idx="16">
                  <c:v>43444</c:v>
                </c:pt>
                <c:pt idx="17">
                  <c:v>43546</c:v>
                </c:pt>
                <c:pt idx="18">
                  <c:v>43630</c:v>
                </c:pt>
                <c:pt idx="19">
                  <c:v>43719</c:v>
                </c:pt>
                <c:pt idx="20">
                  <c:v>43796</c:v>
                </c:pt>
                <c:pt idx="21">
                  <c:v>43886</c:v>
                </c:pt>
                <c:pt idx="22">
                  <c:v>43972</c:v>
                </c:pt>
                <c:pt idx="23">
                  <c:v>44054</c:v>
                </c:pt>
                <c:pt idx="24">
                  <c:v>43885</c:v>
                </c:pt>
                <c:pt idx="25">
                  <c:v>44236</c:v>
                </c:pt>
                <c:pt idx="26">
                  <c:v>44334</c:v>
                </c:pt>
                <c:pt idx="27">
                  <c:v>44409</c:v>
                </c:pt>
                <c:pt idx="28">
                  <c:v>44510</c:v>
                </c:pt>
                <c:pt idx="29">
                  <c:v>44599</c:v>
                </c:pt>
                <c:pt idx="30">
                  <c:v>44713</c:v>
                </c:pt>
                <c:pt idx="31">
                  <c:v>44783</c:v>
                </c:pt>
                <c:pt idx="32">
                  <c:v>44874</c:v>
                </c:pt>
              </c:numCache>
            </c:numRef>
          </c:cat>
          <c:val>
            <c:numRef>
              <c:f>'Noise APN Township (AE-NS4)'!$AA$10:$AA$42</c:f>
              <c:numCache>
                <c:formatCode>General</c:formatCode>
                <c:ptCount val="33"/>
                <c:pt idx="0">
                  <c:v>43</c:v>
                </c:pt>
                <c:pt idx="1">
                  <c:v>43</c:v>
                </c:pt>
                <c:pt idx="2">
                  <c:v>43</c:v>
                </c:pt>
                <c:pt idx="3">
                  <c:v>43</c:v>
                </c:pt>
                <c:pt idx="4">
                  <c:v>43</c:v>
                </c:pt>
                <c:pt idx="5">
                  <c:v>43</c:v>
                </c:pt>
                <c:pt idx="6">
                  <c:v>43</c:v>
                </c:pt>
                <c:pt idx="7">
                  <c:v>43</c:v>
                </c:pt>
                <c:pt idx="8">
                  <c:v>43</c:v>
                </c:pt>
                <c:pt idx="9">
                  <c:v>43</c:v>
                </c:pt>
                <c:pt idx="10">
                  <c:v>43</c:v>
                </c:pt>
                <c:pt idx="11">
                  <c:v>43</c:v>
                </c:pt>
                <c:pt idx="12">
                  <c:v>43</c:v>
                </c:pt>
                <c:pt idx="13">
                  <c:v>43</c:v>
                </c:pt>
                <c:pt idx="14">
                  <c:v>43</c:v>
                </c:pt>
                <c:pt idx="15">
                  <c:v>43</c:v>
                </c:pt>
                <c:pt idx="16">
                  <c:v>43</c:v>
                </c:pt>
                <c:pt idx="17">
                  <c:v>43</c:v>
                </c:pt>
                <c:pt idx="18">
                  <c:v>43</c:v>
                </c:pt>
                <c:pt idx="19">
                  <c:v>43</c:v>
                </c:pt>
                <c:pt idx="20">
                  <c:v>43</c:v>
                </c:pt>
                <c:pt idx="21">
                  <c:v>43</c:v>
                </c:pt>
                <c:pt idx="22">
                  <c:v>43</c:v>
                </c:pt>
                <c:pt idx="23">
                  <c:v>43</c:v>
                </c:pt>
                <c:pt idx="24">
                  <c:v>43</c:v>
                </c:pt>
                <c:pt idx="25">
                  <c:v>43</c:v>
                </c:pt>
                <c:pt idx="26">
                  <c:v>43</c:v>
                </c:pt>
                <c:pt idx="27">
                  <c:v>43</c:v>
                </c:pt>
                <c:pt idx="28">
                  <c:v>43</c:v>
                </c:pt>
                <c:pt idx="29">
                  <c:v>43</c:v>
                </c:pt>
                <c:pt idx="30">
                  <c:v>43</c:v>
                </c:pt>
                <c:pt idx="31">
                  <c:v>43</c:v>
                </c:pt>
                <c:pt idx="32">
                  <c:v>43</c:v>
                </c:pt>
              </c:numCache>
            </c:numRef>
          </c:val>
          <c:smooth val="0"/>
          <c:extLst>
            <c:ext xmlns:c16="http://schemas.microsoft.com/office/drawing/2014/chart" uri="{C3380CC4-5D6E-409C-BE32-E72D297353CC}">
              <c16:uniqueId val="{00000002-85C1-4D0B-B9C4-7517D60FDEF5}"/>
            </c:ext>
          </c:extLst>
        </c:ser>
        <c:dLbls>
          <c:showLegendKey val="0"/>
          <c:showVal val="0"/>
          <c:showCatName val="0"/>
          <c:showSerName val="0"/>
          <c:showPercent val="0"/>
          <c:showBubbleSize val="0"/>
        </c:dLbls>
        <c:marker val="1"/>
        <c:smooth val="0"/>
        <c:axId val="919480560"/>
        <c:axId val="1"/>
      </c:lineChart>
      <c:catAx>
        <c:axId val="91948056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9480560"/>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Monitoring - LA1</a:t>
            </a:r>
          </a:p>
        </c:rich>
      </c:tx>
      <c:layout>
        <c:manualLayout>
          <c:xMode val="edge"/>
          <c:yMode val="edge"/>
          <c:x val="1.4344653371736045E-2"/>
          <c:y val="2.0240364691255699E-2"/>
        </c:manualLayout>
      </c:layout>
      <c:overlay val="0"/>
    </c:title>
    <c:autoTitleDeleted val="0"/>
    <c:plotArea>
      <c:layout/>
      <c:barChart>
        <c:barDir val="col"/>
        <c:grouping val="clustered"/>
        <c:varyColors val="0"/>
        <c:ser>
          <c:idx val="1"/>
          <c:order val="0"/>
          <c:tx>
            <c:strRef>
              <c:f>'Noise APN Township (AE-NS4)'!$AC$9</c:f>
              <c:strCache>
                <c:ptCount val="1"/>
                <c:pt idx="0">
                  <c:v>Mine Related Estimated Contribution
LA1(1min)</c:v>
                </c:pt>
              </c:strCache>
            </c:strRef>
          </c:tx>
          <c:spPr>
            <a:solidFill>
              <a:schemeClr val="tx1"/>
            </a:solidFill>
            <a:ln>
              <a:solidFill>
                <a:srgbClr val="F2E97C"/>
              </a:solidFill>
            </a:ln>
          </c:spPr>
          <c:invertIfNegative val="0"/>
          <c:cat>
            <c:numRef>
              <c:f>'Noise APN Township (AE-NS4)'!$W$10:$W$42</c:f>
              <c:numCache>
                <c:formatCode>m/d/yyyy</c:formatCode>
                <c:ptCount val="33"/>
                <c:pt idx="0">
                  <c:v>41886</c:v>
                </c:pt>
                <c:pt idx="1">
                  <c:v>41949</c:v>
                </c:pt>
                <c:pt idx="2">
                  <c:v>42026</c:v>
                </c:pt>
                <c:pt idx="3">
                  <c:v>42124</c:v>
                </c:pt>
                <c:pt idx="4">
                  <c:v>42227</c:v>
                </c:pt>
                <c:pt idx="5">
                  <c:v>42307</c:v>
                </c:pt>
                <c:pt idx="6">
                  <c:v>42439</c:v>
                </c:pt>
                <c:pt idx="7">
                  <c:v>42502</c:v>
                </c:pt>
                <c:pt idx="8">
                  <c:v>42627</c:v>
                </c:pt>
                <c:pt idx="9">
                  <c:v>42718</c:v>
                </c:pt>
                <c:pt idx="10">
                  <c:v>42858</c:v>
                </c:pt>
                <c:pt idx="11">
                  <c:v>43005</c:v>
                </c:pt>
                <c:pt idx="12">
                  <c:v>43077</c:v>
                </c:pt>
                <c:pt idx="13">
                  <c:v>43175</c:v>
                </c:pt>
                <c:pt idx="14">
                  <c:v>43271</c:v>
                </c:pt>
                <c:pt idx="15">
                  <c:v>43348</c:v>
                </c:pt>
                <c:pt idx="16">
                  <c:v>43444</c:v>
                </c:pt>
                <c:pt idx="17">
                  <c:v>43546</c:v>
                </c:pt>
                <c:pt idx="18">
                  <c:v>43630</c:v>
                </c:pt>
                <c:pt idx="19">
                  <c:v>43719</c:v>
                </c:pt>
                <c:pt idx="20">
                  <c:v>43796</c:v>
                </c:pt>
                <c:pt idx="21">
                  <c:v>43886</c:v>
                </c:pt>
                <c:pt idx="22">
                  <c:v>43972</c:v>
                </c:pt>
                <c:pt idx="23">
                  <c:v>44054</c:v>
                </c:pt>
                <c:pt idx="24">
                  <c:v>43885</c:v>
                </c:pt>
                <c:pt idx="25">
                  <c:v>44236</c:v>
                </c:pt>
                <c:pt idx="26">
                  <c:v>44334</c:v>
                </c:pt>
                <c:pt idx="27">
                  <c:v>44409</c:v>
                </c:pt>
                <c:pt idx="28">
                  <c:v>44510</c:v>
                </c:pt>
                <c:pt idx="29">
                  <c:v>44599</c:v>
                </c:pt>
                <c:pt idx="30">
                  <c:v>44713</c:v>
                </c:pt>
                <c:pt idx="31">
                  <c:v>44783</c:v>
                </c:pt>
                <c:pt idx="32">
                  <c:v>44874</c:v>
                </c:pt>
              </c:numCache>
            </c:numRef>
          </c:cat>
          <c:val>
            <c:numRef>
              <c:f>'Noise APN Township (AE-NS4)'!$AC$10:$AC$41</c:f>
              <c:numCache>
                <c:formatCode>General</c:formatCode>
                <c:ptCount val="32"/>
                <c:pt idx="0">
                  <c:v>45</c:v>
                </c:pt>
                <c:pt idx="1">
                  <c:v>37</c:v>
                </c:pt>
                <c:pt idx="2">
                  <c:v>0</c:v>
                </c:pt>
                <c:pt idx="3">
                  <c:v>0</c:v>
                </c:pt>
                <c:pt idx="4">
                  <c:v>0</c:v>
                </c:pt>
                <c:pt idx="5">
                  <c:v>0</c:v>
                </c:pt>
                <c:pt idx="6">
                  <c:v>42</c:v>
                </c:pt>
                <c:pt idx="7">
                  <c:v>38</c:v>
                </c:pt>
                <c:pt idx="8">
                  <c:v>38</c:v>
                </c:pt>
                <c:pt idx="9">
                  <c:v>43</c:v>
                </c:pt>
                <c:pt idx="10">
                  <c:v>32</c:v>
                </c:pt>
                <c:pt idx="11">
                  <c:v>35</c:v>
                </c:pt>
                <c:pt idx="12">
                  <c:v>25</c:v>
                </c:pt>
                <c:pt idx="13">
                  <c:v>38</c:v>
                </c:pt>
                <c:pt idx="14">
                  <c:v>42</c:v>
                </c:pt>
                <c:pt idx="15">
                  <c:v>38</c:v>
                </c:pt>
                <c:pt idx="16">
                  <c:v>35</c:v>
                </c:pt>
                <c:pt idx="17">
                  <c:v>42</c:v>
                </c:pt>
                <c:pt idx="18">
                  <c:v>35</c:v>
                </c:pt>
                <c:pt idx="19">
                  <c:v>50</c:v>
                </c:pt>
                <c:pt idx="20">
                  <c:v>40</c:v>
                </c:pt>
                <c:pt idx="21">
                  <c:v>45</c:v>
                </c:pt>
                <c:pt idx="22" formatCode="0">
                  <c:v>36.030899869919438</c:v>
                </c:pt>
                <c:pt idx="23" formatCode="0">
                  <c:v>0</c:v>
                </c:pt>
                <c:pt idx="24" formatCode="0">
                  <c:v>0</c:v>
                </c:pt>
                <c:pt idx="25" formatCode="0">
                  <c:v>0</c:v>
                </c:pt>
                <c:pt idx="26" formatCode="0">
                  <c:v>0</c:v>
                </c:pt>
                <c:pt idx="27" formatCode="0">
                  <c:v>0</c:v>
                </c:pt>
                <c:pt idx="28" formatCode="0">
                  <c:v>0</c:v>
                </c:pt>
                <c:pt idx="29" formatCode="0">
                  <c:v>0</c:v>
                </c:pt>
                <c:pt idx="30" formatCode="0">
                  <c:v>0</c:v>
                </c:pt>
                <c:pt idx="31" formatCode="0">
                  <c:v>0</c:v>
                </c:pt>
              </c:numCache>
            </c:numRef>
          </c:val>
          <c:extLst>
            <c:ext xmlns:c16="http://schemas.microsoft.com/office/drawing/2014/chart" uri="{C3380CC4-5D6E-409C-BE32-E72D297353CC}">
              <c16:uniqueId val="{00000000-44CC-415C-B8F2-158ACE2364BD}"/>
            </c:ext>
          </c:extLst>
        </c:ser>
        <c:ser>
          <c:idx val="0"/>
          <c:order val="1"/>
          <c:tx>
            <c:strRef>
              <c:f>'Noise APN Township (AE-NS4)'!$AB$9</c:f>
              <c:strCache>
                <c:ptCount val="1"/>
                <c:pt idx="0">
                  <c:v>LA1
(1min)
Recorded</c:v>
                </c:pt>
              </c:strCache>
            </c:strRef>
          </c:tx>
          <c:spPr>
            <a:solidFill>
              <a:srgbClr val="A4C8E1"/>
            </a:solidFill>
            <a:ln>
              <a:solidFill>
                <a:srgbClr val="A4C8E1"/>
              </a:solidFill>
            </a:ln>
          </c:spPr>
          <c:invertIfNegative val="0"/>
          <c:cat>
            <c:numRef>
              <c:f>'Noise APN Township (AE-NS4)'!$W$10:$W$42</c:f>
              <c:numCache>
                <c:formatCode>m/d/yyyy</c:formatCode>
                <c:ptCount val="33"/>
                <c:pt idx="0">
                  <c:v>41886</c:v>
                </c:pt>
                <c:pt idx="1">
                  <c:v>41949</c:v>
                </c:pt>
                <c:pt idx="2">
                  <c:v>42026</c:v>
                </c:pt>
                <c:pt idx="3">
                  <c:v>42124</c:v>
                </c:pt>
                <c:pt idx="4">
                  <c:v>42227</c:v>
                </c:pt>
                <c:pt idx="5">
                  <c:v>42307</c:v>
                </c:pt>
                <c:pt idx="6">
                  <c:v>42439</c:v>
                </c:pt>
                <c:pt idx="7">
                  <c:v>42502</c:v>
                </c:pt>
                <c:pt idx="8">
                  <c:v>42627</c:v>
                </c:pt>
                <c:pt idx="9">
                  <c:v>42718</c:v>
                </c:pt>
                <c:pt idx="10">
                  <c:v>42858</c:v>
                </c:pt>
                <c:pt idx="11">
                  <c:v>43005</c:v>
                </c:pt>
                <c:pt idx="12">
                  <c:v>43077</c:v>
                </c:pt>
                <c:pt idx="13">
                  <c:v>43175</c:v>
                </c:pt>
                <c:pt idx="14">
                  <c:v>43271</c:v>
                </c:pt>
                <c:pt idx="15">
                  <c:v>43348</c:v>
                </c:pt>
                <c:pt idx="16">
                  <c:v>43444</c:v>
                </c:pt>
                <c:pt idx="17">
                  <c:v>43546</c:v>
                </c:pt>
                <c:pt idx="18">
                  <c:v>43630</c:v>
                </c:pt>
                <c:pt idx="19">
                  <c:v>43719</c:v>
                </c:pt>
                <c:pt idx="20">
                  <c:v>43796</c:v>
                </c:pt>
                <c:pt idx="21">
                  <c:v>43886</c:v>
                </c:pt>
                <c:pt idx="22">
                  <c:v>43972</c:v>
                </c:pt>
                <c:pt idx="23">
                  <c:v>44054</c:v>
                </c:pt>
                <c:pt idx="24">
                  <c:v>43885</c:v>
                </c:pt>
                <c:pt idx="25">
                  <c:v>44236</c:v>
                </c:pt>
                <c:pt idx="26">
                  <c:v>44334</c:v>
                </c:pt>
                <c:pt idx="27">
                  <c:v>44409</c:v>
                </c:pt>
                <c:pt idx="28">
                  <c:v>44510</c:v>
                </c:pt>
                <c:pt idx="29">
                  <c:v>44599</c:v>
                </c:pt>
                <c:pt idx="30">
                  <c:v>44713</c:v>
                </c:pt>
                <c:pt idx="31">
                  <c:v>44783</c:v>
                </c:pt>
                <c:pt idx="32">
                  <c:v>44874</c:v>
                </c:pt>
              </c:numCache>
            </c:numRef>
          </c:cat>
          <c:val>
            <c:numRef>
              <c:f>'Noise APN Township (AE-NS4)'!$AB$10:$AB$42</c:f>
              <c:numCache>
                <c:formatCode>General</c:formatCode>
                <c:ptCount val="33"/>
                <c:pt idx="0">
                  <c:v>55</c:v>
                </c:pt>
                <c:pt idx="1">
                  <c:v>48.4</c:v>
                </c:pt>
                <c:pt idx="2">
                  <c:v>49.9</c:v>
                </c:pt>
                <c:pt idx="3">
                  <c:v>51.7</c:v>
                </c:pt>
                <c:pt idx="4">
                  <c:v>48</c:v>
                </c:pt>
                <c:pt idx="5">
                  <c:v>48.4</c:v>
                </c:pt>
                <c:pt idx="6">
                  <c:v>46.1</c:v>
                </c:pt>
                <c:pt idx="7">
                  <c:v>46.1</c:v>
                </c:pt>
                <c:pt idx="8">
                  <c:v>45.2</c:v>
                </c:pt>
                <c:pt idx="9">
                  <c:v>49.4</c:v>
                </c:pt>
                <c:pt idx="10">
                  <c:v>41.3</c:v>
                </c:pt>
                <c:pt idx="11">
                  <c:v>59.6</c:v>
                </c:pt>
                <c:pt idx="12">
                  <c:v>40.9</c:v>
                </c:pt>
                <c:pt idx="13">
                  <c:v>59.8</c:v>
                </c:pt>
                <c:pt idx="14">
                  <c:v>54.8</c:v>
                </c:pt>
                <c:pt idx="15">
                  <c:v>56.3</c:v>
                </c:pt>
                <c:pt idx="16">
                  <c:v>62.9</c:v>
                </c:pt>
                <c:pt idx="17">
                  <c:v>44.4</c:v>
                </c:pt>
                <c:pt idx="18">
                  <c:v>58</c:v>
                </c:pt>
                <c:pt idx="19">
                  <c:v>51</c:v>
                </c:pt>
                <c:pt idx="20">
                  <c:v>64</c:v>
                </c:pt>
                <c:pt idx="21" formatCode="0">
                  <c:v>45.8</c:v>
                </c:pt>
                <c:pt idx="22" formatCode="0">
                  <c:v>48.79</c:v>
                </c:pt>
                <c:pt idx="23" formatCode="0">
                  <c:v>47</c:v>
                </c:pt>
                <c:pt idx="24" formatCode="0">
                  <c:v>45</c:v>
                </c:pt>
                <c:pt idx="25" formatCode="0">
                  <c:v>42</c:v>
                </c:pt>
                <c:pt idx="26" formatCode="0">
                  <c:v>48</c:v>
                </c:pt>
                <c:pt idx="27" formatCode="0">
                  <c:v>49</c:v>
                </c:pt>
                <c:pt idx="28" formatCode="0">
                  <c:v>52</c:v>
                </c:pt>
                <c:pt idx="29" formatCode="0">
                  <c:v>45.5</c:v>
                </c:pt>
                <c:pt idx="30" formatCode="0">
                  <c:v>45</c:v>
                </c:pt>
                <c:pt idx="31" formatCode="0">
                  <c:v>59</c:v>
                </c:pt>
                <c:pt idx="32" formatCode="0">
                  <c:v>58</c:v>
                </c:pt>
              </c:numCache>
            </c:numRef>
          </c:val>
          <c:extLst>
            <c:ext xmlns:c16="http://schemas.microsoft.com/office/drawing/2014/chart" uri="{C3380CC4-5D6E-409C-BE32-E72D297353CC}">
              <c16:uniqueId val="{00000001-44CC-415C-B8F2-158ACE2364BD}"/>
            </c:ext>
          </c:extLst>
        </c:ser>
        <c:dLbls>
          <c:showLegendKey val="0"/>
          <c:showVal val="0"/>
          <c:showCatName val="0"/>
          <c:showSerName val="0"/>
          <c:showPercent val="0"/>
          <c:showBubbleSize val="0"/>
        </c:dLbls>
        <c:gapWidth val="150"/>
        <c:axId val="919479248"/>
        <c:axId val="1"/>
      </c:barChart>
      <c:lineChart>
        <c:grouping val="standard"/>
        <c:varyColors val="0"/>
        <c:ser>
          <c:idx val="2"/>
          <c:order val="2"/>
          <c:tx>
            <c:strRef>
              <c:f>'Noise APN Township (AE-NS4)'!$AD$9</c:f>
              <c:strCache>
                <c:ptCount val="1"/>
                <c:pt idx="0">
                  <c:v>Assessment Criteria
LA1(1min)</c:v>
                </c:pt>
              </c:strCache>
            </c:strRef>
          </c:tx>
          <c:spPr>
            <a:ln>
              <a:solidFill>
                <a:schemeClr val="tx2"/>
              </a:solidFill>
            </a:ln>
          </c:spPr>
          <c:marker>
            <c:symbol val="none"/>
          </c:marker>
          <c:cat>
            <c:numRef>
              <c:f>'Noise APN Township (AE-NS4)'!$W$10:$W$42</c:f>
              <c:numCache>
                <c:formatCode>m/d/yyyy</c:formatCode>
                <c:ptCount val="33"/>
                <c:pt idx="0">
                  <c:v>41886</c:v>
                </c:pt>
                <c:pt idx="1">
                  <c:v>41949</c:v>
                </c:pt>
                <c:pt idx="2">
                  <c:v>42026</c:v>
                </c:pt>
                <c:pt idx="3">
                  <c:v>42124</c:v>
                </c:pt>
                <c:pt idx="4">
                  <c:v>42227</c:v>
                </c:pt>
                <c:pt idx="5">
                  <c:v>42307</c:v>
                </c:pt>
                <c:pt idx="6">
                  <c:v>42439</c:v>
                </c:pt>
                <c:pt idx="7">
                  <c:v>42502</c:v>
                </c:pt>
                <c:pt idx="8">
                  <c:v>42627</c:v>
                </c:pt>
                <c:pt idx="9">
                  <c:v>42718</c:v>
                </c:pt>
                <c:pt idx="10">
                  <c:v>42858</c:v>
                </c:pt>
                <c:pt idx="11">
                  <c:v>43005</c:v>
                </c:pt>
                <c:pt idx="12">
                  <c:v>43077</c:v>
                </c:pt>
                <c:pt idx="13">
                  <c:v>43175</c:v>
                </c:pt>
                <c:pt idx="14">
                  <c:v>43271</c:v>
                </c:pt>
                <c:pt idx="15">
                  <c:v>43348</c:v>
                </c:pt>
                <c:pt idx="16">
                  <c:v>43444</c:v>
                </c:pt>
                <c:pt idx="17">
                  <c:v>43546</c:v>
                </c:pt>
                <c:pt idx="18">
                  <c:v>43630</c:v>
                </c:pt>
                <c:pt idx="19">
                  <c:v>43719</c:v>
                </c:pt>
                <c:pt idx="20">
                  <c:v>43796</c:v>
                </c:pt>
                <c:pt idx="21">
                  <c:v>43886</c:v>
                </c:pt>
                <c:pt idx="22">
                  <c:v>43972</c:v>
                </c:pt>
                <c:pt idx="23">
                  <c:v>44054</c:v>
                </c:pt>
                <c:pt idx="24">
                  <c:v>43885</c:v>
                </c:pt>
                <c:pt idx="25">
                  <c:v>44236</c:v>
                </c:pt>
                <c:pt idx="26">
                  <c:v>44334</c:v>
                </c:pt>
                <c:pt idx="27">
                  <c:v>44409</c:v>
                </c:pt>
                <c:pt idx="28">
                  <c:v>44510</c:v>
                </c:pt>
                <c:pt idx="29">
                  <c:v>44599</c:v>
                </c:pt>
                <c:pt idx="30">
                  <c:v>44713</c:v>
                </c:pt>
                <c:pt idx="31">
                  <c:v>44783</c:v>
                </c:pt>
                <c:pt idx="32">
                  <c:v>44874</c:v>
                </c:pt>
              </c:numCache>
            </c:numRef>
          </c:cat>
          <c:val>
            <c:numRef>
              <c:f>'Noise APN Township (AE-NS4)'!$AD$10:$AD$42</c:f>
              <c:numCache>
                <c:formatCode>General</c:formatCode>
                <c:ptCount val="33"/>
                <c:pt idx="0">
                  <c:v>52</c:v>
                </c:pt>
                <c:pt idx="1">
                  <c:v>52</c:v>
                </c:pt>
                <c:pt idx="2">
                  <c:v>52</c:v>
                </c:pt>
                <c:pt idx="3">
                  <c:v>52</c:v>
                </c:pt>
                <c:pt idx="4">
                  <c:v>52</c:v>
                </c:pt>
                <c:pt idx="5">
                  <c:v>52</c:v>
                </c:pt>
                <c:pt idx="6">
                  <c:v>52</c:v>
                </c:pt>
                <c:pt idx="7">
                  <c:v>52</c:v>
                </c:pt>
                <c:pt idx="8">
                  <c:v>52</c:v>
                </c:pt>
                <c:pt idx="9">
                  <c:v>52</c:v>
                </c:pt>
                <c:pt idx="10">
                  <c:v>52</c:v>
                </c:pt>
                <c:pt idx="11">
                  <c:v>52</c:v>
                </c:pt>
                <c:pt idx="12">
                  <c:v>52</c:v>
                </c:pt>
                <c:pt idx="13">
                  <c:v>52</c:v>
                </c:pt>
                <c:pt idx="14">
                  <c:v>52</c:v>
                </c:pt>
                <c:pt idx="15">
                  <c:v>52</c:v>
                </c:pt>
                <c:pt idx="16">
                  <c:v>52</c:v>
                </c:pt>
                <c:pt idx="17">
                  <c:v>52</c:v>
                </c:pt>
                <c:pt idx="18">
                  <c:v>52</c:v>
                </c:pt>
                <c:pt idx="19">
                  <c:v>52</c:v>
                </c:pt>
                <c:pt idx="20">
                  <c:v>52</c:v>
                </c:pt>
                <c:pt idx="21">
                  <c:v>52</c:v>
                </c:pt>
                <c:pt idx="22">
                  <c:v>52</c:v>
                </c:pt>
                <c:pt idx="23">
                  <c:v>52</c:v>
                </c:pt>
                <c:pt idx="24">
                  <c:v>52</c:v>
                </c:pt>
                <c:pt idx="25">
                  <c:v>52</c:v>
                </c:pt>
                <c:pt idx="26">
                  <c:v>52</c:v>
                </c:pt>
                <c:pt idx="27">
                  <c:v>52</c:v>
                </c:pt>
                <c:pt idx="28">
                  <c:v>52</c:v>
                </c:pt>
                <c:pt idx="29">
                  <c:v>52</c:v>
                </c:pt>
                <c:pt idx="30">
                  <c:v>52</c:v>
                </c:pt>
                <c:pt idx="31">
                  <c:v>52</c:v>
                </c:pt>
                <c:pt idx="32">
                  <c:v>52</c:v>
                </c:pt>
              </c:numCache>
            </c:numRef>
          </c:val>
          <c:smooth val="0"/>
          <c:extLst>
            <c:ext xmlns:c16="http://schemas.microsoft.com/office/drawing/2014/chart" uri="{C3380CC4-5D6E-409C-BE32-E72D297353CC}">
              <c16:uniqueId val="{00000002-44CC-415C-B8F2-158ACE2364BD}"/>
            </c:ext>
          </c:extLst>
        </c:ser>
        <c:dLbls>
          <c:showLegendKey val="0"/>
          <c:showVal val="0"/>
          <c:showCatName val="0"/>
          <c:showSerName val="0"/>
          <c:showPercent val="0"/>
          <c:showBubbleSize val="0"/>
        </c:dLbls>
        <c:marker val="1"/>
        <c:smooth val="0"/>
        <c:axId val="919479248"/>
        <c:axId val="1"/>
      </c:lineChart>
      <c:catAx>
        <c:axId val="91947924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9479248"/>
        <c:crosses val="autoZero"/>
        <c:crossBetween val="between"/>
      </c:valAx>
      <c:spPr>
        <a:solidFill>
          <a:srgbClr val="FFFFFF"/>
        </a:solidFill>
        <a:ln>
          <a:noFill/>
        </a:ln>
      </c:spPr>
    </c:plotArea>
    <c:legend>
      <c:legendPos val="b"/>
      <c:legendEntry>
        <c:idx val="1"/>
        <c:txPr>
          <a:bodyPr/>
          <a:lstStyle/>
          <a:p>
            <a:pPr>
              <a:defRPr baseline="0">
                <a:solidFill>
                  <a:sysClr val="windowText" lastClr="000000"/>
                </a:solidFill>
              </a:defRPr>
            </a:pPr>
            <a:endParaRPr lang="en-US"/>
          </a:p>
        </c:txPr>
      </c:legendEntry>
      <c:legendEntry>
        <c:idx val="2"/>
        <c:txPr>
          <a:bodyPr/>
          <a:lstStyle/>
          <a:p>
            <a:pPr>
              <a:defRPr baseline="0">
                <a:solidFill>
                  <a:sysClr val="windowText" lastClr="000000"/>
                </a:solidFill>
              </a:defRPr>
            </a:pPr>
            <a:endParaRPr lang="en-US"/>
          </a:p>
        </c:txPr>
      </c:legendEntry>
      <c:overlay val="0"/>
      <c:txPr>
        <a:bodyPr/>
        <a:lstStyle/>
        <a:p>
          <a:pPr>
            <a:defRPr baseline="0">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Day Monitoring - LAeq(15)</a:t>
            </a:r>
          </a:p>
        </c:rich>
      </c:tx>
      <c:layout>
        <c:manualLayout>
          <c:xMode val="edge"/>
          <c:yMode val="edge"/>
          <c:x val="1.4344652230971129E-2"/>
          <c:y val="2.0240309157335233E-2"/>
        </c:manualLayout>
      </c:layout>
      <c:overlay val="0"/>
    </c:title>
    <c:autoTitleDeleted val="0"/>
    <c:plotArea>
      <c:layout/>
      <c:barChart>
        <c:barDir val="col"/>
        <c:grouping val="clustered"/>
        <c:varyColors val="0"/>
        <c:ser>
          <c:idx val="0"/>
          <c:order val="0"/>
          <c:tx>
            <c:strRef>
              <c:f>'Noise APN No.1 &amp; No.2 (AE-NS5)'!$D$9</c:f>
              <c:strCache>
                <c:ptCount val="1"/>
                <c:pt idx="0">
                  <c:v>Mine Related Estimated Contribution
LAeq(15) </c:v>
                </c:pt>
              </c:strCache>
            </c:strRef>
          </c:tx>
          <c:spPr>
            <a:solidFill>
              <a:schemeClr val="tx1"/>
            </a:solidFill>
          </c:spPr>
          <c:invertIfNegative val="0"/>
          <c:cat>
            <c:numRef>
              <c:f>'Noise APN No.1 &amp; No.2 (AE-NS5)'!$A$10:$A$42</c:f>
              <c:numCache>
                <c:formatCode>m/d/yyyy</c:formatCode>
                <c:ptCount val="33"/>
                <c:pt idx="0">
                  <c:v>41880</c:v>
                </c:pt>
                <c:pt idx="1">
                  <c:v>41981</c:v>
                </c:pt>
                <c:pt idx="2">
                  <c:v>42059</c:v>
                </c:pt>
                <c:pt idx="3" formatCode="d/mm/yy;@">
                  <c:v>42257</c:v>
                </c:pt>
                <c:pt idx="4" formatCode="d/mm/yy;@">
                  <c:v>42327</c:v>
                </c:pt>
                <c:pt idx="5" formatCode="d/mm/yy;@">
                  <c:v>42438</c:v>
                </c:pt>
                <c:pt idx="6" formatCode="d/mm/yy;@">
                  <c:v>42514</c:v>
                </c:pt>
                <c:pt idx="7" formatCode="d/mm/yy;@">
                  <c:v>42627</c:v>
                </c:pt>
                <c:pt idx="8" formatCode="d/mm/yy;@">
                  <c:v>42702</c:v>
                </c:pt>
                <c:pt idx="9" formatCode="d/mm/yy;@">
                  <c:v>42872</c:v>
                </c:pt>
                <c:pt idx="10" formatCode="d/mm/yy;@">
                  <c:v>43005</c:v>
                </c:pt>
                <c:pt idx="11" formatCode="d/mm/yy;@">
                  <c:v>43053</c:v>
                </c:pt>
                <c:pt idx="12" formatCode="d/mm/yy;@">
                  <c:v>42774</c:v>
                </c:pt>
                <c:pt idx="13" formatCode="d/mm/yy;@">
                  <c:v>43271</c:v>
                </c:pt>
                <c:pt idx="14" formatCode="d/mm/yy;@">
                  <c:v>43347</c:v>
                </c:pt>
                <c:pt idx="15" formatCode="d/mm/yy;@">
                  <c:v>43420</c:v>
                </c:pt>
                <c:pt idx="16" formatCode="d/mm/yy;@">
                  <c:v>43528</c:v>
                </c:pt>
                <c:pt idx="17" formatCode="d/mm/yy;@">
                  <c:v>43629</c:v>
                </c:pt>
                <c:pt idx="18" formatCode="d/mm/yy;@">
                  <c:v>43719</c:v>
                </c:pt>
                <c:pt idx="19" formatCode="d/mm/yy;@">
                  <c:v>43796</c:v>
                </c:pt>
                <c:pt idx="20" formatCode="d/mm/yy;@">
                  <c:v>43885</c:v>
                </c:pt>
                <c:pt idx="21" formatCode="d/mm/yy;@">
                  <c:v>43901</c:v>
                </c:pt>
                <c:pt idx="22" formatCode="d/mm/yy;@">
                  <c:v>43971</c:v>
                </c:pt>
                <c:pt idx="23" formatCode="d/mm/yy;@">
                  <c:v>44054</c:v>
                </c:pt>
                <c:pt idx="24" formatCode="d/mm/yy;@">
                  <c:v>44145</c:v>
                </c:pt>
                <c:pt idx="25" formatCode="d/mm/yy;@">
                  <c:v>44236</c:v>
                </c:pt>
                <c:pt idx="26" formatCode="d/mm/yy;@">
                  <c:v>44334</c:v>
                </c:pt>
                <c:pt idx="27" formatCode="d/mm/yy;@">
                  <c:v>44410</c:v>
                </c:pt>
                <c:pt idx="28" formatCode="d/mm/yy;@">
                  <c:v>44510</c:v>
                </c:pt>
                <c:pt idx="29" formatCode="d/mm/yy;@">
                  <c:v>44600</c:v>
                </c:pt>
                <c:pt idx="30" formatCode="d/mm/yy;@">
                  <c:v>44713</c:v>
                </c:pt>
                <c:pt idx="31" formatCode="d/mm/yy;@">
                  <c:v>44783</c:v>
                </c:pt>
                <c:pt idx="32" formatCode="d/mm/yy;@">
                  <c:v>44875</c:v>
                </c:pt>
              </c:numCache>
            </c:numRef>
          </c:cat>
          <c:val>
            <c:numRef>
              <c:f>'Noise APN No.1 &amp; No.2 (AE-NS5)'!$D$10:$D$41</c:f>
              <c:numCache>
                <c:formatCode>General</c:formatCode>
                <c:ptCount val="32"/>
                <c:pt idx="0">
                  <c:v>38</c:v>
                </c:pt>
                <c:pt idx="1">
                  <c:v>37</c:v>
                </c:pt>
                <c:pt idx="2">
                  <c:v>38</c:v>
                </c:pt>
                <c:pt idx="3">
                  <c:v>35</c:v>
                </c:pt>
                <c:pt idx="4">
                  <c:v>35</c:v>
                </c:pt>
                <c:pt idx="5">
                  <c:v>0</c:v>
                </c:pt>
                <c:pt idx="6">
                  <c:v>38</c:v>
                </c:pt>
                <c:pt idx="7">
                  <c:v>38</c:v>
                </c:pt>
                <c:pt idx="8">
                  <c:v>36</c:v>
                </c:pt>
                <c:pt idx="9">
                  <c:v>36</c:v>
                </c:pt>
                <c:pt idx="10">
                  <c:v>40</c:v>
                </c:pt>
                <c:pt idx="11">
                  <c:v>39</c:v>
                </c:pt>
                <c:pt idx="12">
                  <c:v>38</c:v>
                </c:pt>
                <c:pt idx="13">
                  <c:v>32</c:v>
                </c:pt>
                <c:pt idx="14">
                  <c:v>35</c:v>
                </c:pt>
                <c:pt idx="15">
                  <c:v>35</c:v>
                </c:pt>
                <c:pt idx="16">
                  <c:v>39</c:v>
                </c:pt>
                <c:pt idx="17">
                  <c:v>43</c:v>
                </c:pt>
                <c:pt idx="18">
                  <c:v>40</c:v>
                </c:pt>
                <c:pt idx="19">
                  <c:v>40</c:v>
                </c:pt>
                <c:pt idx="20">
                  <c:v>40</c:v>
                </c:pt>
                <c:pt idx="21">
                  <c:v>38</c:v>
                </c:pt>
                <c:pt idx="22" formatCode="0">
                  <c:v>40.560912590556811</c:v>
                </c:pt>
                <c:pt idx="23" formatCode="0">
                  <c:v>48</c:v>
                </c:pt>
                <c:pt idx="24" formatCode="0">
                  <c:v>38</c:v>
                </c:pt>
                <c:pt idx="25" formatCode="0">
                  <c:v>36</c:v>
                </c:pt>
                <c:pt idx="26" formatCode="0">
                  <c:v>40</c:v>
                </c:pt>
                <c:pt idx="27" formatCode="0">
                  <c:v>38</c:v>
                </c:pt>
                <c:pt idx="28" formatCode="0">
                  <c:v>36</c:v>
                </c:pt>
                <c:pt idx="29" formatCode="0">
                  <c:v>35</c:v>
                </c:pt>
                <c:pt idx="30" formatCode="0">
                  <c:v>35</c:v>
                </c:pt>
                <c:pt idx="31" formatCode="0">
                  <c:v>34</c:v>
                </c:pt>
              </c:numCache>
            </c:numRef>
          </c:val>
          <c:extLst>
            <c:ext xmlns:c16="http://schemas.microsoft.com/office/drawing/2014/chart" uri="{C3380CC4-5D6E-409C-BE32-E72D297353CC}">
              <c16:uniqueId val="{00000000-39AB-477B-8E4D-A500732887F4}"/>
            </c:ext>
          </c:extLst>
        </c:ser>
        <c:ser>
          <c:idx val="1"/>
          <c:order val="1"/>
          <c:tx>
            <c:strRef>
              <c:f>'Noise APN No.1 &amp; No.2 (AE-NS5)'!$C$9</c:f>
              <c:strCache>
                <c:ptCount val="1"/>
                <c:pt idx="0">
                  <c:v>Total
LAeq(15)
Recorded</c:v>
                </c:pt>
              </c:strCache>
            </c:strRef>
          </c:tx>
          <c:spPr>
            <a:solidFill>
              <a:srgbClr val="A4C8E1"/>
            </a:solidFill>
          </c:spPr>
          <c:invertIfNegative val="0"/>
          <c:cat>
            <c:numRef>
              <c:f>'Noise APN No.1 &amp; No.2 (AE-NS5)'!$A$10:$A$42</c:f>
              <c:numCache>
                <c:formatCode>m/d/yyyy</c:formatCode>
                <c:ptCount val="33"/>
                <c:pt idx="0">
                  <c:v>41880</c:v>
                </c:pt>
                <c:pt idx="1">
                  <c:v>41981</c:v>
                </c:pt>
                <c:pt idx="2">
                  <c:v>42059</c:v>
                </c:pt>
                <c:pt idx="3" formatCode="d/mm/yy;@">
                  <c:v>42257</c:v>
                </c:pt>
                <c:pt idx="4" formatCode="d/mm/yy;@">
                  <c:v>42327</c:v>
                </c:pt>
                <c:pt idx="5" formatCode="d/mm/yy;@">
                  <c:v>42438</c:v>
                </c:pt>
                <c:pt idx="6" formatCode="d/mm/yy;@">
                  <c:v>42514</c:v>
                </c:pt>
                <c:pt idx="7" formatCode="d/mm/yy;@">
                  <c:v>42627</c:v>
                </c:pt>
                <c:pt idx="8" formatCode="d/mm/yy;@">
                  <c:v>42702</c:v>
                </c:pt>
                <c:pt idx="9" formatCode="d/mm/yy;@">
                  <c:v>42872</c:v>
                </c:pt>
                <c:pt idx="10" formatCode="d/mm/yy;@">
                  <c:v>43005</c:v>
                </c:pt>
                <c:pt idx="11" formatCode="d/mm/yy;@">
                  <c:v>43053</c:v>
                </c:pt>
                <c:pt idx="12" formatCode="d/mm/yy;@">
                  <c:v>42774</c:v>
                </c:pt>
                <c:pt idx="13" formatCode="d/mm/yy;@">
                  <c:v>43271</c:v>
                </c:pt>
                <c:pt idx="14" formatCode="d/mm/yy;@">
                  <c:v>43347</c:v>
                </c:pt>
                <c:pt idx="15" formatCode="d/mm/yy;@">
                  <c:v>43420</c:v>
                </c:pt>
                <c:pt idx="16" formatCode="d/mm/yy;@">
                  <c:v>43528</c:v>
                </c:pt>
                <c:pt idx="17" formatCode="d/mm/yy;@">
                  <c:v>43629</c:v>
                </c:pt>
                <c:pt idx="18" formatCode="d/mm/yy;@">
                  <c:v>43719</c:v>
                </c:pt>
                <c:pt idx="19" formatCode="d/mm/yy;@">
                  <c:v>43796</c:v>
                </c:pt>
                <c:pt idx="20" formatCode="d/mm/yy;@">
                  <c:v>43885</c:v>
                </c:pt>
                <c:pt idx="21" formatCode="d/mm/yy;@">
                  <c:v>43901</c:v>
                </c:pt>
                <c:pt idx="22" formatCode="d/mm/yy;@">
                  <c:v>43971</c:v>
                </c:pt>
                <c:pt idx="23" formatCode="d/mm/yy;@">
                  <c:v>44054</c:v>
                </c:pt>
                <c:pt idx="24" formatCode="d/mm/yy;@">
                  <c:v>44145</c:v>
                </c:pt>
                <c:pt idx="25" formatCode="d/mm/yy;@">
                  <c:v>44236</c:v>
                </c:pt>
                <c:pt idx="26" formatCode="d/mm/yy;@">
                  <c:v>44334</c:v>
                </c:pt>
                <c:pt idx="27" formatCode="d/mm/yy;@">
                  <c:v>44410</c:v>
                </c:pt>
                <c:pt idx="28" formatCode="d/mm/yy;@">
                  <c:v>44510</c:v>
                </c:pt>
                <c:pt idx="29" formatCode="d/mm/yy;@">
                  <c:v>44600</c:v>
                </c:pt>
                <c:pt idx="30" formatCode="d/mm/yy;@">
                  <c:v>44713</c:v>
                </c:pt>
                <c:pt idx="31" formatCode="d/mm/yy;@">
                  <c:v>44783</c:v>
                </c:pt>
                <c:pt idx="32" formatCode="d/mm/yy;@">
                  <c:v>44875</c:v>
                </c:pt>
              </c:numCache>
            </c:numRef>
          </c:cat>
          <c:val>
            <c:numRef>
              <c:f>'Noise APN No.1 &amp; No.2 (AE-NS5)'!$C$10:$C$42</c:f>
              <c:numCache>
                <c:formatCode>General</c:formatCode>
                <c:ptCount val="33"/>
                <c:pt idx="0">
                  <c:v>43.4</c:v>
                </c:pt>
                <c:pt idx="1">
                  <c:v>40.6</c:v>
                </c:pt>
                <c:pt idx="2">
                  <c:v>43.8</c:v>
                </c:pt>
                <c:pt idx="3">
                  <c:v>45</c:v>
                </c:pt>
                <c:pt idx="4">
                  <c:v>46.6</c:v>
                </c:pt>
                <c:pt idx="5">
                  <c:v>43.3</c:v>
                </c:pt>
                <c:pt idx="6">
                  <c:v>44.7</c:v>
                </c:pt>
                <c:pt idx="7">
                  <c:v>45.4</c:v>
                </c:pt>
                <c:pt idx="8">
                  <c:v>51.1</c:v>
                </c:pt>
                <c:pt idx="9">
                  <c:v>49</c:v>
                </c:pt>
                <c:pt idx="10">
                  <c:v>44.4</c:v>
                </c:pt>
                <c:pt idx="11">
                  <c:v>66.2</c:v>
                </c:pt>
                <c:pt idx="12">
                  <c:v>43.3</c:v>
                </c:pt>
                <c:pt idx="13">
                  <c:v>38.4</c:v>
                </c:pt>
                <c:pt idx="14">
                  <c:v>44</c:v>
                </c:pt>
                <c:pt idx="15">
                  <c:v>39.700000000000003</c:v>
                </c:pt>
                <c:pt idx="16">
                  <c:v>54</c:v>
                </c:pt>
                <c:pt idx="17">
                  <c:v>46</c:v>
                </c:pt>
                <c:pt idx="18">
                  <c:v>45</c:v>
                </c:pt>
                <c:pt idx="19">
                  <c:v>45</c:v>
                </c:pt>
                <c:pt idx="20">
                  <c:v>45</c:v>
                </c:pt>
                <c:pt idx="21">
                  <c:v>42</c:v>
                </c:pt>
                <c:pt idx="22" formatCode="0">
                  <c:v>46.8</c:v>
                </c:pt>
                <c:pt idx="23" formatCode="0">
                  <c:v>49</c:v>
                </c:pt>
                <c:pt idx="24" formatCode="0">
                  <c:v>48</c:v>
                </c:pt>
                <c:pt idx="25" formatCode="0">
                  <c:v>41</c:v>
                </c:pt>
                <c:pt idx="26" formatCode="0">
                  <c:v>44</c:v>
                </c:pt>
                <c:pt idx="27" formatCode="0">
                  <c:v>46</c:v>
                </c:pt>
                <c:pt idx="28" formatCode="0">
                  <c:v>47</c:v>
                </c:pt>
                <c:pt idx="29" formatCode="0">
                  <c:v>39</c:v>
                </c:pt>
                <c:pt idx="30" formatCode="0">
                  <c:v>53</c:v>
                </c:pt>
                <c:pt idx="31" formatCode="0">
                  <c:v>48</c:v>
                </c:pt>
                <c:pt idx="32" formatCode="0">
                  <c:v>65</c:v>
                </c:pt>
              </c:numCache>
            </c:numRef>
          </c:val>
          <c:extLst>
            <c:ext xmlns:c16="http://schemas.microsoft.com/office/drawing/2014/chart" uri="{C3380CC4-5D6E-409C-BE32-E72D297353CC}">
              <c16:uniqueId val="{00000001-39AB-477B-8E4D-A500732887F4}"/>
            </c:ext>
          </c:extLst>
        </c:ser>
        <c:dLbls>
          <c:showLegendKey val="0"/>
          <c:showVal val="0"/>
          <c:showCatName val="0"/>
          <c:showSerName val="0"/>
          <c:showPercent val="0"/>
          <c:showBubbleSize val="0"/>
        </c:dLbls>
        <c:gapWidth val="150"/>
        <c:axId val="919430048"/>
        <c:axId val="1"/>
      </c:barChart>
      <c:lineChart>
        <c:grouping val="standard"/>
        <c:varyColors val="0"/>
        <c:ser>
          <c:idx val="2"/>
          <c:order val="2"/>
          <c:tx>
            <c:strRef>
              <c:f>'Noise APN No.1 &amp; No.2 (AE-NS5)'!$E$9</c:f>
              <c:strCache>
                <c:ptCount val="1"/>
                <c:pt idx="0">
                  <c:v>Mine Related
Assessment Criteria
LAeq(15min)</c:v>
                </c:pt>
              </c:strCache>
            </c:strRef>
          </c:tx>
          <c:spPr>
            <a:ln>
              <a:solidFill>
                <a:srgbClr val="98A4AE"/>
              </a:solidFill>
            </a:ln>
          </c:spPr>
          <c:marker>
            <c:symbol val="none"/>
          </c:marker>
          <c:cat>
            <c:numRef>
              <c:f>'Noise APN No.1 &amp; No.2 (AE-NS5)'!$A$10:$A$42</c:f>
              <c:numCache>
                <c:formatCode>m/d/yyyy</c:formatCode>
                <c:ptCount val="33"/>
                <c:pt idx="0">
                  <c:v>41880</c:v>
                </c:pt>
                <c:pt idx="1">
                  <c:v>41981</c:v>
                </c:pt>
                <c:pt idx="2">
                  <c:v>42059</c:v>
                </c:pt>
                <c:pt idx="3" formatCode="d/mm/yy;@">
                  <c:v>42257</c:v>
                </c:pt>
                <c:pt idx="4" formatCode="d/mm/yy;@">
                  <c:v>42327</c:v>
                </c:pt>
                <c:pt idx="5" formatCode="d/mm/yy;@">
                  <c:v>42438</c:v>
                </c:pt>
                <c:pt idx="6" formatCode="d/mm/yy;@">
                  <c:v>42514</c:v>
                </c:pt>
                <c:pt idx="7" formatCode="d/mm/yy;@">
                  <c:v>42627</c:v>
                </c:pt>
                <c:pt idx="8" formatCode="d/mm/yy;@">
                  <c:v>42702</c:v>
                </c:pt>
                <c:pt idx="9" formatCode="d/mm/yy;@">
                  <c:v>42872</c:v>
                </c:pt>
                <c:pt idx="10" formatCode="d/mm/yy;@">
                  <c:v>43005</c:v>
                </c:pt>
                <c:pt idx="11" formatCode="d/mm/yy;@">
                  <c:v>43053</c:v>
                </c:pt>
                <c:pt idx="12" formatCode="d/mm/yy;@">
                  <c:v>42774</c:v>
                </c:pt>
                <c:pt idx="13" formatCode="d/mm/yy;@">
                  <c:v>43271</c:v>
                </c:pt>
                <c:pt idx="14" formatCode="d/mm/yy;@">
                  <c:v>43347</c:v>
                </c:pt>
                <c:pt idx="15" formatCode="d/mm/yy;@">
                  <c:v>43420</c:v>
                </c:pt>
                <c:pt idx="16" formatCode="d/mm/yy;@">
                  <c:v>43528</c:v>
                </c:pt>
                <c:pt idx="17" formatCode="d/mm/yy;@">
                  <c:v>43629</c:v>
                </c:pt>
                <c:pt idx="18" formatCode="d/mm/yy;@">
                  <c:v>43719</c:v>
                </c:pt>
                <c:pt idx="19" formatCode="d/mm/yy;@">
                  <c:v>43796</c:v>
                </c:pt>
                <c:pt idx="20" formatCode="d/mm/yy;@">
                  <c:v>43885</c:v>
                </c:pt>
                <c:pt idx="21" formatCode="d/mm/yy;@">
                  <c:v>43901</c:v>
                </c:pt>
                <c:pt idx="22" formatCode="d/mm/yy;@">
                  <c:v>43971</c:v>
                </c:pt>
                <c:pt idx="23" formatCode="d/mm/yy;@">
                  <c:v>44054</c:v>
                </c:pt>
                <c:pt idx="24" formatCode="d/mm/yy;@">
                  <c:v>44145</c:v>
                </c:pt>
                <c:pt idx="25" formatCode="d/mm/yy;@">
                  <c:v>44236</c:v>
                </c:pt>
                <c:pt idx="26" formatCode="d/mm/yy;@">
                  <c:v>44334</c:v>
                </c:pt>
                <c:pt idx="27" formatCode="d/mm/yy;@">
                  <c:v>44410</c:v>
                </c:pt>
                <c:pt idx="28" formatCode="d/mm/yy;@">
                  <c:v>44510</c:v>
                </c:pt>
                <c:pt idx="29" formatCode="d/mm/yy;@">
                  <c:v>44600</c:v>
                </c:pt>
                <c:pt idx="30" formatCode="d/mm/yy;@">
                  <c:v>44713</c:v>
                </c:pt>
                <c:pt idx="31" formatCode="d/mm/yy;@">
                  <c:v>44783</c:v>
                </c:pt>
                <c:pt idx="32" formatCode="d/mm/yy;@">
                  <c:v>44875</c:v>
                </c:pt>
              </c:numCache>
            </c:numRef>
          </c:cat>
          <c:val>
            <c:numRef>
              <c:f>'Noise APN No.1 &amp; No.2 (AE-NS5)'!$E$10:$E$42</c:f>
              <c:numCache>
                <c:formatCode>General</c:formatCode>
                <c:ptCount val="33"/>
                <c:pt idx="0">
                  <c:v>40</c:v>
                </c:pt>
                <c:pt idx="1">
                  <c:v>40</c:v>
                </c:pt>
                <c:pt idx="2">
                  <c:v>40</c:v>
                </c:pt>
                <c:pt idx="3">
                  <c:v>40</c:v>
                </c:pt>
                <c:pt idx="4">
                  <c:v>40</c:v>
                </c:pt>
                <c:pt idx="5">
                  <c:v>40</c:v>
                </c:pt>
                <c:pt idx="6">
                  <c:v>40</c:v>
                </c:pt>
                <c:pt idx="7">
                  <c:v>40</c:v>
                </c:pt>
                <c:pt idx="8">
                  <c:v>40</c:v>
                </c:pt>
                <c:pt idx="9">
                  <c:v>40</c:v>
                </c:pt>
                <c:pt idx="10">
                  <c:v>40</c:v>
                </c:pt>
                <c:pt idx="11">
                  <c:v>40</c:v>
                </c:pt>
                <c:pt idx="12">
                  <c:v>40</c:v>
                </c:pt>
                <c:pt idx="13">
                  <c:v>40</c:v>
                </c:pt>
                <c:pt idx="14">
                  <c:v>40</c:v>
                </c:pt>
                <c:pt idx="15">
                  <c:v>40</c:v>
                </c:pt>
                <c:pt idx="16">
                  <c:v>40</c:v>
                </c:pt>
                <c:pt idx="17">
                  <c:v>40</c:v>
                </c:pt>
                <c:pt idx="18">
                  <c:v>40</c:v>
                </c:pt>
                <c:pt idx="19">
                  <c:v>40</c:v>
                </c:pt>
                <c:pt idx="20">
                  <c:v>40</c:v>
                </c:pt>
                <c:pt idx="21">
                  <c:v>40</c:v>
                </c:pt>
                <c:pt idx="22">
                  <c:v>40</c:v>
                </c:pt>
                <c:pt idx="23">
                  <c:v>40</c:v>
                </c:pt>
                <c:pt idx="24">
                  <c:v>40</c:v>
                </c:pt>
                <c:pt idx="25">
                  <c:v>41</c:v>
                </c:pt>
                <c:pt idx="26">
                  <c:v>41</c:v>
                </c:pt>
                <c:pt idx="27">
                  <c:v>41</c:v>
                </c:pt>
                <c:pt idx="28">
                  <c:v>41</c:v>
                </c:pt>
                <c:pt idx="29">
                  <c:v>41</c:v>
                </c:pt>
                <c:pt idx="30">
                  <c:v>41</c:v>
                </c:pt>
                <c:pt idx="31">
                  <c:v>41</c:v>
                </c:pt>
                <c:pt idx="32">
                  <c:v>41</c:v>
                </c:pt>
              </c:numCache>
            </c:numRef>
          </c:val>
          <c:smooth val="0"/>
          <c:extLst>
            <c:ext xmlns:c16="http://schemas.microsoft.com/office/drawing/2014/chart" uri="{C3380CC4-5D6E-409C-BE32-E72D297353CC}">
              <c16:uniqueId val="{00000002-39AB-477B-8E4D-A500732887F4}"/>
            </c:ext>
          </c:extLst>
        </c:ser>
        <c:dLbls>
          <c:showLegendKey val="0"/>
          <c:showVal val="0"/>
          <c:showCatName val="0"/>
          <c:showSerName val="0"/>
          <c:showPercent val="0"/>
          <c:showBubbleSize val="0"/>
        </c:dLbls>
        <c:marker val="1"/>
        <c:smooth val="0"/>
        <c:axId val="919430048"/>
        <c:axId val="1"/>
      </c:lineChart>
      <c:catAx>
        <c:axId val="91943004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9430048"/>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Evening Monitoring - LAeq(15)</a:t>
            </a:r>
          </a:p>
        </c:rich>
      </c:tx>
      <c:layout>
        <c:manualLayout>
          <c:xMode val="edge"/>
          <c:yMode val="edge"/>
          <c:x val="1.4344697297453204E-2"/>
          <c:y val="2.0240309157335233E-2"/>
        </c:manualLayout>
      </c:layout>
      <c:overlay val="0"/>
    </c:title>
    <c:autoTitleDeleted val="0"/>
    <c:plotArea>
      <c:layout/>
      <c:barChart>
        <c:barDir val="col"/>
        <c:grouping val="clustered"/>
        <c:varyColors val="0"/>
        <c:ser>
          <c:idx val="0"/>
          <c:order val="0"/>
          <c:tx>
            <c:strRef>
              <c:f>'Noise APN No.1 &amp; No.2 (AE-NS5)'!$O$9</c:f>
              <c:strCache>
                <c:ptCount val="1"/>
                <c:pt idx="0">
                  <c:v>Mine Related Estimated Contribution
LAeq(15) </c:v>
                </c:pt>
              </c:strCache>
            </c:strRef>
          </c:tx>
          <c:spPr>
            <a:solidFill>
              <a:schemeClr val="tx1"/>
            </a:solidFill>
          </c:spPr>
          <c:invertIfNegative val="0"/>
          <c:cat>
            <c:strRef>
              <c:f>'Noise APN No.1 &amp; No.2 (AE-NS5)'!$L$10:$L$45</c:f>
              <c:strCache>
                <c:ptCount val="36"/>
                <c:pt idx="0">
                  <c:v>9/09/2014</c:v>
                </c:pt>
                <c:pt idx="1">
                  <c:v>8/12/2014</c:v>
                </c:pt>
                <c:pt idx="2">
                  <c:v>22/01/2015</c:v>
                </c:pt>
                <c:pt idx="3">
                  <c:v>30/04/2015</c:v>
                </c:pt>
                <c:pt idx="4">
                  <c:v>11/08/2015</c:v>
                </c:pt>
                <c:pt idx="5">
                  <c:v>19/11/2015</c:v>
                </c:pt>
                <c:pt idx="6">
                  <c:v>10/03/2016</c:v>
                </c:pt>
                <c:pt idx="7">
                  <c:v>11/05/2016</c:v>
                </c:pt>
                <c:pt idx="8">
                  <c:v>17/08/2016</c:v>
                </c:pt>
                <c:pt idx="9">
                  <c:v>14/12/2016</c:v>
                </c:pt>
                <c:pt idx="10">
                  <c:v>22/02/2017</c:v>
                </c:pt>
                <c:pt idx="11">
                  <c:v>3/05/2017</c:v>
                </c:pt>
                <c:pt idx="12">
                  <c:v>26/09/2017</c:v>
                </c:pt>
                <c:pt idx="13">
                  <c:v>14/12/2017</c:v>
                </c:pt>
                <c:pt idx="14">
                  <c:v>15/03/2018</c:v>
                </c:pt>
                <c:pt idx="15">
                  <c:v>10/05/2018</c:v>
                </c:pt>
                <c:pt idx="16">
                  <c:v>5/09/2018</c:v>
                </c:pt>
                <c:pt idx="17">
                  <c:v>10/12/2018</c:v>
                </c:pt>
                <c:pt idx="18">
                  <c:v>21/03/2019</c:v>
                </c:pt>
                <c:pt idx="19">
                  <c:v>13/06/2019</c:v>
                </c:pt>
                <c:pt idx="20">
                  <c:v>10/09/2019</c:v>
                </c:pt>
                <c:pt idx="21">
                  <c:v>27/11/19</c:v>
                </c:pt>
                <c:pt idx="22">
                  <c:v>24/02/20</c:v>
                </c:pt>
                <c:pt idx="23">
                  <c:v>11/03/20</c:v>
                </c:pt>
                <c:pt idx="24">
                  <c:v>12/03/20</c:v>
                </c:pt>
                <c:pt idx="25">
                  <c:v>20/05/20</c:v>
                </c:pt>
                <c:pt idx="26">
                  <c:v>11/08/20</c:v>
                </c:pt>
                <c:pt idx="27">
                  <c:v>10/11/20</c:v>
                </c:pt>
                <c:pt idx="28">
                  <c:v>9/02/21</c:v>
                </c:pt>
                <c:pt idx="29">
                  <c:v>18/05/21</c:v>
                </c:pt>
                <c:pt idx="30">
                  <c:v>1/08/21</c:v>
                </c:pt>
                <c:pt idx="31">
                  <c:v>9/11/201</c:v>
                </c:pt>
                <c:pt idx="32">
                  <c:v>7/02/22</c:v>
                </c:pt>
                <c:pt idx="33">
                  <c:v>1/06/22</c:v>
                </c:pt>
                <c:pt idx="34">
                  <c:v>9/08/22</c:v>
                </c:pt>
                <c:pt idx="35">
                  <c:v>9/11/22</c:v>
                </c:pt>
              </c:strCache>
            </c:strRef>
          </c:cat>
          <c:val>
            <c:numRef>
              <c:f>'Noise APN No.1 &amp; No.2 (AE-NS5)'!$O$10:$O$44</c:f>
              <c:numCache>
                <c:formatCode>General</c:formatCode>
                <c:ptCount val="35"/>
                <c:pt idx="0">
                  <c:v>40</c:v>
                </c:pt>
                <c:pt idx="1">
                  <c:v>37</c:v>
                </c:pt>
                <c:pt idx="2">
                  <c:v>37</c:v>
                </c:pt>
                <c:pt idx="3">
                  <c:v>35</c:v>
                </c:pt>
                <c:pt idx="4">
                  <c:v>38</c:v>
                </c:pt>
                <c:pt idx="5">
                  <c:v>35</c:v>
                </c:pt>
                <c:pt idx="6">
                  <c:v>35</c:v>
                </c:pt>
                <c:pt idx="7">
                  <c:v>38</c:v>
                </c:pt>
                <c:pt idx="8">
                  <c:v>38</c:v>
                </c:pt>
                <c:pt idx="9">
                  <c:v>35</c:v>
                </c:pt>
                <c:pt idx="10">
                  <c:v>35</c:v>
                </c:pt>
                <c:pt idx="11">
                  <c:v>35</c:v>
                </c:pt>
                <c:pt idx="12">
                  <c:v>0</c:v>
                </c:pt>
                <c:pt idx="13">
                  <c:v>35</c:v>
                </c:pt>
                <c:pt idx="14">
                  <c:v>38</c:v>
                </c:pt>
                <c:pt idx="15">
                  <c:v>35</c:v>
                </c:pt>
                <c:pt idx="16">
                  <c:v>36</c:v>
                </c:pt>
                <c:pt idx="17">
                  <c:v>35</c:v>
                </c:pt>
                <c:pt idx="18">
                  <c:v>39</c:v>
                </c:pt>
                <c:pt idx="19">
                  <c:v>39</c:v>
                </c:pt>
                <c:pt idx="20">
                  <c:v>43</c:v>
                </c:pt>
                <c:pt idx="21">
                  <c:v>39</c:v>
                </c:pt>
                <c:pt idx="22">
                  <c:v>45</c:v>
                </c:pt>
                <c:pt idx="23">
                  <c:v>38</c:v>
                </c:pt>
                <c:pt idx="24">
                  <c:v>38</c:v>
                </c:pt>
                <c:pt idx="25" formatCode="0">
                  <c:v>40.404489213782739</c:v>
                </c:pt>
                <c:pt idx="26" formatCode="0">
                  <c:v>48</c:v>
                </c:pt>
                <c:pt idx="27" formatCode="0">
                  <c:v>39</c:v>
                </c:pt>
                <c:pt idx="28" formatCode="0">
                  <c:v>36</c:v>
                </c:pt>
                <c:pt idx="29" formatCode="0">
                  <c:v>43</c:v>
                </c:pt>
                <c:pt idx="30" formatCode="0">
                  <c:v>37</c:v>
                </c:pt>
                <c:pt idx="31" formatCode="0">
                  <c:v>36</c:v>
                </c:pt>
                <c:pt idx="32" formatCode="0">
                  <c:v>34</c:v>
                </c:pt>
                <c:pt idx="33" formatCode="0">
                  <c:v>34</c:v>
                </c:pt>
                <c:pt idx="34" formatCode="0">
                  <c:v>33</c:v>
                </c:pt>
              </c:numCache>
            </c:numRef>
          </c:val>
          <c:extLst>
            <c:ext xmlns:c16="http://schemas.microsoft.com/office/drawing/2014/chart" uri="{C3380CC4-5D6E-409C-BE32-E72D297353CC}">
              <c16:uniqueId val="{00000000-9DD1-4944-BE61-09B792F57102}"/>
            </c:ext>
          </c:extLst>
        </c:ser>
        <c:ser>
          <c:idx val="1"/>
          <c:order val="1"/>
          <c:tx>
            <c:strRef>
              <c:f>'Noise APN No.1 &amp; No.2 (AE-NS5)'!$N$9</c:f>
              <c:strCache>
                <c:ptCount val="1"/>
                <c:pt idx="0">
                  <c:v>Total
LAeq(15)
Recorded</c:v>
                </c:pt>
              </c:strCache>
            </c:strRef>
          </c:tx>
          <c:spPr>
            <a:solidFill>
              <a:srgbClr val="A4C8E1"/>
            </a:solidFill>
          </c:spPr>
          <c:invertIfNegative val="0"/>
          <c:cat>
            <c:strRef>
              <c:f>'Noise APN No.1 &amp; No.2 (AE-NS5)'!$L$10:$L$45</c:f>
              <c:strCache>
                <c:ptCount val="36"/>
                <c:pt idx="0">
                  <c:v>9/09/2014</c:v>
                </c:pt>
                <c:pt idx="1">
                  <c:v>8/12/2014</c:v>
                </c:pt>
                <c:pt idx="2">
                  <c:v>22/01/2015</c:v>
                </c:pt>
                <c:pt idx="3">
                  <c:v>30/04/2015</c:v>
                </c:pt>
                <c:pt idx="4">
                  <c:v>11/08/2015</c:v>
                </c:pt>
                <c:pt idx="5">
                  <c:v>19/11/2015</c:v>
                </c:pt>
                <c:pt idx="6">
                  <c:v>10/03/2016</c:v>
                </c:pt>
                <c:pt idx="7">
                  <c:v>11/05/2016</c:v>
                </c:pt>
                <c:pt idx="8">
                  <c:v>17/08/2016</c:v>
                </c:pt>
                <c:pt idx="9">
                  <c:v>14/12/2016</c:v>
                </c:pt>
                <c:pt idx="10">
                  <c:v>22/02/2017</c:v>
                </c:pt>
                <c:pt idx="11">
                  <c:v>3/05/2017</c:v>
                </c:pt>
                <c:pt idx="12">
                  <c:v>26/09/2017</c:v>
                </c:pt>
                <c:pt idx="13">
                  <c:v>14/12/2017</c:v>
                </c:pt>
                <c:pt idx="14">
                  <c:v>15/03/2018</c:v>
                </c:pt>
                <c:pt idx="15">
                  <c:v>10/05/2018</c:v>
                </c:pt>
                <c:pt idx="16">
                  <c:v>5/09/2018</c:v>
                </c:pt>
                <c:pt idx="17">
                  <c:v>10/12/2018</c:v>
                </c:pt>
                <c:pt idx="18">
                  <c:v>21/03/2019</c:v>
                </c:pt>
                <c:pt idx="19">
                  <c:v>13/06/2019</c:v>
                </c:pt>
                <c:pt idx="20">
                  <c:v>10/09/2019</c:v>
                </c:pt>
                <c:pt idx="21">
                  <c:v>27/11/19</c:v>
                </c:pt>
                <c:pt idx="22">
                  <c:v>24/02/20</c:v>
                </c:pt>
                <c:pt idx="23">
                  <c:v>11/03/20</c:v>
                </c:pt>
                <c:pt idx="24">
                  <c:v>12/03/20</c:v>
                </c:pt>
                <c:pt idx="25">
                  <c:v>20/05/20</c:v>
                </c:pt>
                <c:pt idx="26">
                  <c:v>11/08/20</c:v>
                </c:pt>
                <c:pt idx="27">
                  <c:v>10/11/20</c:v>
                </c:pt>
                <c:pt idx="28">
                  <c:v>9/02/21</c:v>
                </c:pt>
                <c:pt idx="29">
                  <c:v>18/05/21</c:v>
                </c:pt>
                <c:pt idx="30">
                  <c:v>1/08/21</c:v>
                </c:pt>
                <c:pt idx="31">
                  <c:v>9/11/201</c:v>
                </c:pt>
                <c:pt idx="32">
                  <c:v>7/02/22</c:v>
                </c:pt>
                <c:pt idx="33">
                  <c:v>1/06/22</c:v>
                </c:pt>
                <c:pt idx="34">
                  <c:v>9/08/22</c:v>
                </c:pt>
                <c:pt idx="35">
                  <c:v>9/11/22</c:v>
                </c:pt>
              </c:strCache>
            </c:strRef>
          </c:cat>
          <c:val>
            <c:numRef>
              <c:f>'Noise APN No.1 &amp; No.2 (AE-NS5)'!$N$10:$N$45</c:f>
              <c:numCache>
                <c:formatCode>General</c:formatCode>
                <c:ptCount val="36"/>
                <c:pt idx="0">
                  <c:v>47.5</c:v>
                </c:pt>
                <c:pt idx="1">
                  <c:v>42.6</c:v>
                </c:pt>
                <c:pt idx="2">
                  <c:v>41.7</c:v>
                </c:pt>
                <c:pt idx="3">
                  <c:v>51.1</c:v>
                </c:pt>
                <c:pt idx="4">
                  <c:v>53.1</c:v>
                </c:pt>
                <c:pt idx="5">
                  <c:v>48.2</c:v>
                </c:pt>
                <c:pt idx="6">
                  <c:v>46.9</c:v>
                </c:pt>
                <c:pt idx="7">
                  <c:v>47.8</c:v>
                </c:pt>
                <c:pt idx="8">
                  <c:v>43.7</c:v>
                </c:pt>
                <c:pt idx="9">
                  <c:v>46.8</c:v>
                </c:pt>
                <c:pt idx="10">
                  <c:v>43.2</c:v>
                </c:pt>
                <c:pt idx="11">
                  <c:v>38</c:v>
                </c:pt>
                <c:pt idx="12">
                  <c:v>41</c:v>
                </c:pt>
                <c:pt idx="13">
                  <c:v>40.700000000000003</c:v>
                </c:pt>
                <c:pt idx="14">
                  <c:v>49.6</c:v>
                </c:pt>
                <c:pt idx="15">
                  <c:v>39.6</c:v>
                </c:pt>
                <c:pt idx="16">
                  <c:v>54</c:v>
                </c:pt>
                <c:pt idx="17">
                  <c:v>48.9</c:v>
                </c:pt>
                <c:pt idx="18">
                  <c:v>42.8</c:v>
                </c:pt>
                <c:pt idx="19">
                  <c:v>43</c:v>
                </c:pt>
                <c:pt idx="20">
                  <c:v>46</c:v>
                </c:pt>
                <c:pt idx="21">
                  <c:v>43</c:v>
                </c:pt>
                <c:pt idx="22">
                  <c:v>47</c:v>
                </c:pt>
                <c:pt idx="23">
                  <c:v>43</c:v>
                </c:pt>
                <c:pt idx="24">
                  <c:v>46</c:v>
                </c:pt>
                <c:pt idx="25" formatCode="0">
                  <c:v>46.1</c:v>
                </c:pt>
                <c:pt idx="26" formatCode="0">
                  <c:v>50</c:v>
                </c:pt>
                <c:pt idx="27" formatCode="0">
                  <c:v>46</c:v>
                </c:pt>
                <c:pt idx="28" formatCode="0">
                  <c:v>41</c:v>
                </c:pt>
                <c:pt idx="29" formatCode="0">
                  <c:v>51</c:v>
                </c:pt>
                <c:pt idx="30" formatCode="0">
                  <c:v>43</c:v>
                </c:pt>
                <c:pt idx="31" formatCode="0">
                  <c:v>41</c:v>
                </c:pt>
                <c:pt idx="32" formatCode="0">
                  <c:v>39</c:v>
                </c:pt>
                <c:pt idx="33" formatCode="0">
                  <c:v>45</c:v>
                </c:pt>
                <c:pt idx="34" formatCode="0">
                  <c:v>38</c:v>
                </c:pt>
                <c:pt idx="35" formatCode="0">
                  <c:v>46</c:v>
                </c:pt>
              </c:numCache>
            </c:numRef>
          </c:val>
          <c:extLst>
            <c:ext xmlns:c16="http://schemas.microsoft.com/office/drawing/2014/chart" uri="{C3380CC4-5D6E-409C-BE32-E72D297353CC}">
              <c16:uniqueId val="{00000001-9DD1-4944-BE61-09B792F57102}"/>
            </c:ext>
          </c:extLst>
        </c:ser>
        <c:dLbls>
          <c:showLegendKey val="0"/>
          <c:showVal val="0"/>
          <c:showCatName val="0"/>
          <c:showSerName val="0"/>
          <c:showPercent val="0"/>
          <c:showBubbleSize val="0"/>
        </c:dLbls>
        <c:gapWidth val="150"/>
        <c:axId val="919442512"/>
        <c:axId val="1"/>
      </c:barChart>
      <c:lineChart>
        <c:grouping val="standard"/>
        <c:varyColors val="0"/>
        <c:ser>
          <c:idx val="2"/>
          <c:order val="2"/>
          <c:tx>
            <c:strRef>
              <c:f>'Noise APN No.1 &amp; No.2 (AE-NS5)'!$P$9</c:f>
              <c:strCache>
                <c:ptCount val="1"/>
                <c:pt idx="0">
                  <c:v>Mine Related
Assessment Criteria
LAeq(15min)</c:v>
                </c:pt>
              </c:strCache>
            </c:strRef>
          </c:tx>
          <c:spPr>
            <a:ln>
              <a:solidFill>
                <a:srgbClr val="98A4AE"/>
              </a:solidFill>
            </a:ln>
          </c:spPr>
          <c:marker>
            <c:symbol val="none"/>
          </c:marker>
          <c:cat>
            <c:strRef>
              <c:f>'Noise APN No.1 &amp; No.2 (AE-NS5)'!$L$10:$L$45</c:f>
              <c:strCache>
                <c:ptCount val="36"/>
                <c:pt idx="0">
                  <c:v>9/09/2014</c:v>
                </c:pt>
                <c:pt idx="1">
                  <c:v>8/12/2014</c:v>
                </c:pt>
                <c:pt idx="2">
                  <c:v>22/01/2015</c:v>
                </c:pt>
                <c:pt idx="3">
                  <c:v>30/04/2015</c:v>
                </c:pt>
                <c:pt idx="4">
                  <c:v>11/08/2015</c:v>
                </c:pt>
                <c:pt idx="5">
                  <c:v>19/11/2015</c:v>
                </c:pt>
                <c:pt idx="6">
                  <c:v>10/03/2016</c:v>
                </c:pt>
                <c:pt idx="7">
                  <c:v>11/05/2016</c:v>
                </c:pt>
                <c:pt idx="8">
                  <c:v>17/08/2016</c:v>
                </c:pt>
                <c:pt idx="9">
                  <c:v>14/12/2016</c:v>
                </c:pt>
                <c:pt idx="10">
                  <c:v>22/02/2017</c:v>
                </c:pt>
                <c:pt idx="11">
                  <c:v>3/05/2017</c:v>
                </c:pt>
                <c:pt idx="12">
                  <c:v>26/09/2017</c:v>
                </c:pt>
                <c:pt idx="13">
                  <c:v>14/12/2017</c:v>
                </c:pt>
                <c:pt idx="14">
                  <c:v>15/03/2018</c:v>
                </c:pt>
                <c:pt idx="15">
                  <c:v>10/05/2018</c:v>
                </c:pt>
                <c:pt idx="16">
                  <c:v>5/09/2018</c:v>
                </c:pt>
                <c:pt idx="17">
                  <c:v>10/12/2018</c:v>
                </c:pt>
                <c:pt idx="18">
                  <c:v>21/03/2019</c:v>
                </c:pt>
                <c:pt idx="19">
                  <c:v>13/06/2019</c:v>
                </c:pt>
                <c:pt idx="20">
                  <c:v>10/09/2019</c:v>
                </c:pt>
                <c:pt idx="21">
                  <c:v>27/11/19</c:v>
                </c:pt>
                <c:pt idx="22">
                  <c:v>24/02/20</c:v>
                </c:pt>
                <c:pt idx="23">
                  <c:v>11/03/20</c:v>
                </c:pt>
                <c:pt idx="24">
                  <c:v>12/03/20</c:v>
                </c:pt>
                <c:pt idx="25">
                  <c:v>20/05/20</c:v>
                </c:pt>
                <c:pt idx="26">
                  <c:v>11/08/20</c:v>
                </c:pt>
                <c:pt idx="27">
                  <c:v>10/11/20</c:v>
                </c:pt>
                <c:pt idx="28">
                  <c:v>9/02/21</c:v>
                </c:pt>
                <c:pt idx="29">
                  <c:v>18/05/21</c:v>
                </c:pt>
                <c:pt idx="30">
                  <c:v>1/08/21</c:v>
                </c:pt>
                <c:pt idx="31">
                  <c:v>9/11/201</c:v>
                </c:pt>
                <c:pt idx="32">
                  <c:v>7/02/22</c:v>
                </c:pt>
                <c:pt idx="33">
                  <c:v>1/06/22</c:v>
                </c:pt>
                <c:pt idx="34">
                  <c:v>9/08/22</c:v>
                </c:pt>
                <c:pt idx="35">
                  <c:v>9/11/22</c:v>
                </c:pt>
              </c:strCache>
            </c:strRef>
          </c:cat>
          <c:val>
            <c:numRef>
              <c:f>'Noise APN No.1 &amp; No.2 (AE-NS5)'!$P$10:$P$45</c:f>
              <c:numCache>
                <c:formatCode>General</c:formatCode>
                <c:ptCount val="36"/>
                <c:pt idx="0">
                  <c:v>40</c:v>
                </c:pt>
                <c:pt idx="1">
                  <c:v>40</c:v>
                </c:pt>
                <c:pt idx="2">
                  <c:v>40</c:v>
                </c:pt>
                <c:pt idx="3">
                  <c:v>40</c:v>
                </c:pt>
                <c:pt idx="4">
                  <c:v>40</c:v>
                </c:pt>
                <c:pt idx="5">
                  <c:v>40</c:v>
                </c:pt>
                <c:pt idx="6">
                  <c:v>40</c:v>
                </c:pt>
                <c:pt idx="7">
                  <c:v>40</c:v>
                </c:pt>
                <c:pt idx="8">
                  <c:v>40</c:v>
                </c:pt>
                <c:pt idx="9">
                  <c:v>40</c:v>
                </c:pt>
                <c:pt idx="10">
                  <c:v>40</c:v>
                </c:pt>
                <c:pt idx="11">
                  <c:v>40</c:v>
                </c:pt>
                <c:pt idx="12">
                  <c:v>40</c:v>
                </c:pt>
                <c:pt idx="13">
                  <c:v>40</c:v>
                </c:pt>
                <c:pt idx="14">
                  <c:v>40</c:v>
                </c:pt>
                <c:pt idx="15">
                  <c:v>40</c:v>
                </c:pt>
                <c:pt idx="16">
                  <c:v>40</c:v>
                </c:pt>
                <c:pt idx="17">
                  <c:v>40</c:v>
                </c:pt>
                <c:pt idx="18">
                  <c:v>40</c:v>
                </c:pt>
                <c:pt idx="19">
                  <c:v>40</c:v>
                </c:pt>
                <c:pt idx="20">
                  <c:v>40</c:v>
                </c:pt>
                <c:pt idx="21">
                  <c:v>40</c:v>
                </c:pt>
                <c:pt idx="22">
                  <c:v>40</c:v>
                </c:pt>
                <c:pt idx="23">
                  <c:v>40</c:v>
                </c:pt>
                <c:pt idx="24">
                  <c:v>40</c:v>
                </c:pt>
                <c:pt idx="25">
                  <c:v>40</c:v>
                </c:pt>
                <c:pt idx="26">
                  <c:v>40</c:v>
                </c:pt>
                <c:pt idx="27">
                  <c:v>40</c:v>
                </c:pt>
                <c:pt idx="28">
                  <c:v>41</c:v>
                </c:pt>
                <c:pt idx="29">
                  <c:v>41</c:v>
                </c:pt>
                <c:pt idx="30">
                  <c:v>41</c:v>
                </c:pt>
                <c:pt idx="31">
                  <c:v>41</c:v>
                </c:pt>
                <c:pt idx="32">
                  <c:v>41</c:v>
                </c:pt>
                <c:pt idx="33">
                  <c:v>41</c:v>
                </c:pt>
                <c:pt idx="34">
                  <c:v>41</c:v>
                </c:pt>
                <c:pt idx="35">
                  <c:v>41</c:v>
                </c:pt>
              </c:numCache>
            </c:numRef>
          </c:val>
          <c:smooth val="0"/>
          <c:extLst>
            <c:ext xmlns:c16="http://schemas.microsoft.com/office/drawing/2014/chart" uri="{C3380CC4-5D6E-409C-BE32-E72D297353CC}">
              <c16:uniqueId val="{00000002-9DD1-4944-BE61-09B792F57102}"/>
            </c:ext>
          </c:extLst>
        </c:ser>
        <c:dLbls>
          <c:showLegendKey val="0"/>
          <c:showVal val="0"/>
          <c:showCatName val="0"/>
          <c:showSerName val="0"/>
          <c:showPercent val="0"/>
          <c:showBubbleSize val="0"/>
        </c:dLbls>
        <c:marker val="1"/>
        <c:smooth val="0"/>
        <c:axId val="919442512"/>
        <c:axId val="1"/>
      </c:lineChart>
      <c:catAx>
        <c:axId val="91944251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9442512"/>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Monitoring - LAeq(15)</a:t>
            </a:r>
          </a:p>
        </c:rich>
      </c:tx>
      <c:layout>
        <c:manualLayout>
          <c:xMode val="edge"/>
          <c:yMode val="edge"/>
          <c:x val="1.4344687630299656E-2"/>
          <c:y val="2.0240253343646906E-2"/>
        </c:manualLayout>
      </c:layout>
      <c:overlay val="0"/>
    </c:title>
    <c:autoTitleDeleted val="0"/>
    <c:plotArea>
      <c:layout/>
      <c:barChart>
        <c:barDir val="col"/>
        <c:grouping val="clustered"/>
        <c:varyColors val="0"/>
        <c:ser>
          <c:idx val="0"/>
          <c:order val="0"/>
          <c:tx>
            <c:strRef>
              <c:f>'Noise APN No.1 &amp; No.2 (AE-NS5)'!$Z$9</c:f>
              <c:strCache>
                <c:ptCount val="1"/>
                <c:pt idx="0">
                  <c:v>Mine Related Estimated Contribution
LAeq(15) </c:v>
                </c:pt>
              </c:strCache>
            </c:strRef>
          </c:tx>
          <c:spPr>
            <a:solidFill>
              <a:schemeClr val="tx1"/>
            </a:solidFill>
          </c:spPr>
          <c:invertIfNegative val="0"/>
          <c:cat>
            <c:strRef>
              <c:f>'Noise APN No.1 &amp; No.2 (AE-NS5)'!$W$10:$W$42</c:f>
              <c:strCache>
                <c:ptCount val="33"/>
                <c:pt idx="0">
                  <c:v>4/09/2014</c:v>
                </c:pt>
                <c:pt idx="1">
                  <c:v>6/11/2014</c:v>
                </c:pt>
                <c:pt idx="2">
                  <c:v>22/01/2015</c:v>
                </c:pt>
                <c:pt idx="3">
                  <c:v>30/04/2015</c:v>
                </c:pt>
                <c:pt idx="4">
                  <c:v>11/08/2015</c:v>
                </c:pt>
                <c:pt idx="5">
                  <c:v>30/09/2015</c:v>
                </c:pt>
                <c:pt idx="6">
                  <c:v>10/03/2016</c:v>
                </c:pt>
                <c:pt idx="7">
                  <c:v>12/05/2016</c:v>
                </c:pt>
                <c:pt idx="8">
                  <c:v>18/08/2016</c:v>
                </c:pt>
                <c:pt idx="9">
                  <c:v>21/12/2016</c:v>
                </c:pt>
                <c:pt idx="10">
                  <c:v>3/05/2017</c:v>
                </c:pt>
                <c:pt idx="11">
                  <c:v>27/09/2017</c:v>
                </c:pt>
                <c:pt idx="12">
                  <c:v>14/12/2017</c:v>
                </c:pt>
                <c:pt idx="13">
                  <c:v>16/03/2018</c:v>
                </c:pt>
                <c:pt idx="14">
                  <c:v>20/06/2018</c:v>
                </c:pt>
                <c:pt idx="15">
                  <c:v>5/09/2018</c:v>
                </c:pt>
                <c:pt idx="16">
                  <c:v>10/12/2018</c:v>
                </c:pt>
                <c:pt idx="17">
                  <c:v>21/03/2019</c:v>
                </c:pt>
                <c:pt idx="18">
                  <c:v>13/06/2019</c:v>
                </c:pt>
                <c:pt idx="19">
                  <c:v>11/09/2019</c:v>
                </c:pt>
                <c:pt idx="20">
                  <c:v>27/11/19</c:v>
                </c:pt>
                <c:pt idx="21">
                  <c:v>25/02/20</c:v>
                </c:pt>
                <c:pt idx="22">
                  <c:v>20/05/20</c:v>
                </c:pt>
                <c:pt idx="23">
                  <c:v>11/08/20</c:v>
                </c:pt>
                <c:pt idx="24">
                  <c:v>10/11/20</c:v>
                </c:pt>
                <c:pt idx="25">
                  <c:v>9/02/21</c:v>
                </c:pt>
                <c:pt idx="26">
                  <c:v>18/05/21</c:v>
                </c:pt>
                <c:pt idx="27">
                  <c:v>31/07/21</c:v>
                </c:pt>
                <c:pt idx="28">
                  <c:v>9/11/21</c:v>
                </c:pt>
                <c:pt idx="29">
                  <c:v>7/02/22</c:v>
                </c:pt>
                <c:pt idx="30">
                  <c:v>1/06/22</c:v>
                </c:pt>
                <c:pt idx="31">
                  <c:v>9/08/22</c:v>
                </c:pt>
                <c:pt idx="32">
                  <c:v>9/11/22</c:v>
                </c:pt>
              </c:strCache>
            </c:strRef>
          </c:cat>
          <c:val>
            <c:numRef>
              <c:f>'Noise APN No.1 &amp; No.2 (AE-NS5)'!$Z$10:$Z$41</c:f>
              <c:numCache>
                <c:formatCode>General</c:formatCode>
                <c:ptCount val="32"/>
                <c:pt idx="0">
                  <c:v>38</c:v>
                </c:pt>
                <c:pt idx="1">
                  <c:v>37</c:v>
                </c:pt>
                <c:pt idx="2">
                  <c:v>39</c:v>
                </c:pt>
                <c:pt idx="3">
                  <c:v>33</c:v>
                </c:pt>
                <c:pt idx="4">
                  <c:v>38</c:v>
                </c:pt>
                <c:pt idx="5">
                  <c:v>32</c:v>
                </c:pt>
                <c:pt idx="6">
                  <c:v>32</c:v>
                </c:pt>
                <c:pt idx="7">
                  <c:v>37</c:v>
                </c:pt>
                <c:pt idx="8">
                  <c:v>38</c:v>
                </c:pt>
                <c:pt idx="9">
                  <c:v>30</c:v>
                </c:pt>
                <c:pt idx="10">
                  <c:v>35</c:v>
                </c:pt>
                <c:pt idx="11">
                  <c:v>35</c:v>
                </c:pt>
                <c:pt idx="12">
                  <c:v>38</c:v>
                </c:pt>
                <c:pt idx="13">
                  <c:v>32</c:v>
                </c:pt>
                <c:pt idx="14">
                  <c:v>30</c:v>
                </c:pt>
                <c:pt idx="15">
                  <c:v>38</c:v>
                </c:pt>
                <c:pt idx="16">
                  <c:v>35</c:v>
                </c:pt>
                <c:pt idx="17">
                  <c:v>39</c:v>
                </c:pt>
                <c:pt idx="18">
                  <c:v>42</c:v>
                </c:pt>
                <c:pt idx="19">
                  <c:v>50</c:v>
                </c:pt>
                <c:pt idx="20">
                  <c:v>42</c:v>
                </c:pt>
                <c:pt idx="21">
                  <c:v>39</c:v>
                </c:pt>
                <c:pt idx="22" formatCode="0">
                  <c:v>40.210299956639815</c:v>
                </c:pt>
                <c:pt idx="23" formatCode="0">
                  <c:v>45</c:v>
                </c:pt>
                <c:pt idx="24" formatCode="0">
                  <c:v>38</c:v>
                </c:pt>
                <c:pt idx="25" formatCode="0">
                  <c:v>36</c:v>
                </c:pt>
                <c:pt idx="26" formatCode="0">
                  <c:v>43</c:v>
                </c:pt>
                <c:pt idx="27" formatCode="0">
                  <c:v>38</c:v>
                </c:pt>
                <c:pt idx="28" formatCode="0">
                  <c:v>36</c:v>
                </c:pt>
                <c:pt idx="29" formatCode="0">
                  <c:v>34</c:v>
                </c:pt>
                <c:pt idx="30" formatCode="0">
                  <c:v>34</c:v>
                </c:pt>
                <c:pt idx="31" formatCode="0">
                  <c:v>33</c:v>
                </c:pt>
              </c:numCache>
            </c:numRef>
          </c:val>
          <c:extLst>
            <c:ext xmlns:c16="http://schemas.microsoft.com/office/drawing/2014/chart" uri="{C3380CC4-5D6E-409C-BE32-E72D297353CC}">
              <c16:uniqueId val="{00000000-74EE-4D5C-8B70-1A8B0F14E9A7}"/>
            </c:ext>
          </c:extLst>
        </c:ser>
        <c:ser>
          <c:idx val="1"/>
          <c:order val="1"/>
          <c:tx>
            <c:strRef>
              <c:f>'Noise APN No.1 &amp; No.2 (AE-NS5)'!$Y$9</c:f>
              <c:strCache>
                <c:ptCount val="1"/>
                <c:pt idx="0">
                  <c:v>Total
LAeq(15)
Recorded</c:v>
                </c:pt>
              </c:strCache>
            </c:strRef>
          </c:tx>
          <c:spPr>
            <a:solidFill>
              <a:srgbClr val="A4C8E1"/>
            </a:solidFill>
          </c:spPr>
          <c:invertIfNegative val="0"/>
          <c:cat>
            <c:strRef>
              <c:f>'Noise APN No.1 &amp; No.2 (AE-NS5)'!$W$10:$W$42</c:f>
              <c:strCache>
                <c:ptCount val="33"/>
                <c:pt idx="0">
                  <c:v>4/09/2014</c:v>
                </c:pt>
                <c:pt idx="1">
                  <c:v>6/11/2014</c:v>
                </c:pt>
                <c:pt idx="2">
                  <c:v>22/01/2015</c:v>
                </c:pt>
                <c:pt idx="3">
                  <c:v>30/04/2015</c:v>
                </c:pt>
                <c:pt idx="4">
                  <c:v>11/08/2015</c:v>
                </c:pt>
                <c:pt idx="5">
                  <c:v>30/09/2015</c:v>
                </c:pt>
                <c:pt idx="6">
                  <c:v>10/03/2016</c:v>
                </c:pt>
                <c:pt idx="7">
                  <c:v>12/05/2016</c:v>
                </c:pt>
                <c:pt idx="8">
                  <c:v>18/08/2016</c:v>
                </c:pt>
                <c:pt idx="9">
                  <c:v>21/12/2016</c:v>
                </c:pt>
                <c:pt idx="10">
                  <c:v>3/05/2017</c:v>
                </c:pt>
                <c:pt idx="11">
                  <c:v>27/09/2017</c:v>
                </c:pt>
                <c:pt idx="12">
                  <c:v>14/12/2017</c:v>
                </c:pt>
                <c:pt idx="13">
                  <c:v>16/03/2018</c:v>
                </c:pt>
                <c:pt idx="14">
                  <c:v>20/06/2018</c:v>
                </c:pt>
                <c:pt idx="15">
                  <c:v>5/09/2018</c:v>
                </c:pt>
                <c:pt idx="16">
                  <c:v>10/12/2018</c:v>
                </c:pt>
                <c:pt idx="17">
                  <c:v>21/03/2019</c:v>
                </c:pt>
                <c:pt idx="18">
                  <c:v>13/06/2019</c:v>
                </c:pt>
                <c:pt idx="19">
                  <c:v>11/09/2019</c:v>
                </c:pt>
                <c:pt idx="20">
                  <c:v>27/11/19</c:v>
                </c:pt>
                <c:pt idx="21">
                  <c:v>25/02/20</c:v>
                </c:pt>
                <c:pt idx="22">
                  <c:v>20/05/20</c:v>
                </c:pt>
                <c:pt idx="23">
                  <c:v>11/08/20</c:v>
                </c:pt>
                <c:pt idx="24">
                  <c:v>10/11/20</c:v>
                </c:pt>
                <c:pt idx="25">
                  <c:v>9/02/21</c:v>
                </c:pt>
                <c:pt idx="26">
                  <c:v>18/05/21</c:v>
                </c:pt>
                <c:pt idx="27">
                  <c:v>31/07/21</c:v>
                </c:pt>
                <c:pt idx="28">
                  <c:v>9/11/21</c:v>
                </c:pt>
                <c:pt idx="29">
                  <c:v>7/02/22</c:v>
                </c:pt>
                <c:pt idx="30">
                  <c:v>1/06/22</c:v>
                </c:pt>
                <c:pt idx="31">
                  <c:v>9/08/22</c:v>
                </c:pt>
                <c:pt idx="32">
                  <c:v>9/11/22</c:v>
                </c:pt>
              </c:strCache>
            </c:strRef>
          </c:cat>
          <c:val>
            <c:numRef>
              <c:f>'Noise APN No.1 &amp; No.2 (AE-NS5)'!$Y$10:$Y$42</c:f>
              <c:numCache>
                <c:formatCode>General</c:formatCode>
                <c:ptCount val="33"/>
                <c:pt idx="0">
                  <c:v>40.700000000000003</c:v>
                </c:pt>
                <c:pt idx="1">
                  <c:v>46</c:v>
                </c:pt>
                <c:pt idx="2">
                  <c:v>45.8</c:v>
                </c:pt>
                <c:pt idx="3">
                  <c:v>52</c:v>
                </c:pt>
                <c:pt idx="4">
                  <c:v>49.1</c:v>
                </c:pt>
                <c:pt idx="5">
                  <c:v>39.4</c:v>
                </c:pt>
                <c:pt idx="6">
                  <c:v>54.9</c:v>
                </c:pt>
                <c:pt idx="7">
                  <c:v>49.6</c:v>
                </c:pt>
                <c:pt idx="8">
                  <c:v>45.1</c:v>
                </c:pt>
                <c:pt idx="9">
                  <c:v>33.700000000000003</c:v>
                </c:pt>
                <c:pt idx="10">
                  <c:v>40.799999999999997</c:v>
                </c:pt>
                <c:pt idx="11">
                  <c:v>40.1</c:v>
                </c:pt>
                <c:pt idx="12">
                  <c:v>44.5</c:v>
                </c:pt>
                <c:pt idx="13">
                  <c:v>36.799999999999997</c:v>
                </c:pt>
                <c:pt idx="14">
                  <c:v>38.799999999999997</c:v>
                </c:pt>
                <c:pt idx="15">
                  <c:v>44.2</c:v>
                </c:pt>
                <c:pt idx="16">
                  <c:v>42.2</c:v>
                </c:pt>
                <c:pt idx="17">
                  <c:v>41.6</c:v>
                </c:pt>
                <c:pt idx="18">
                  <c:v>44</c:v>
                </c:pt>
                <c:pt idx="19">
                  <c:v>49</c:v>
                </c:pt>
                <c:pt idx="20">
                  <c:v>44</c:v>
                </c:pt>
                <c:pt idx="21">
                  <c:v>41</c:v>
                </c:pt>
                <c:pt idx="22" formatCode="0">
                  <c:v>45.2</c:v>
                </c:pt>
                <c:pt idx="23" formatCode="0">
                  <c:v>45</c:v>
                </c:pt>
                <c:pt idx="24" formatCode="0">
                  <c:v>61</c:v>
                </c:pt>
                <c:pt idx="25" formatCode="0">
                  <c:v>41</c:v>
                </c:pt>
                <c:pt idx="26" formatCode="0">
                  <c:v>44</c:v>
                </c:pt>
                <c:pt idx="27" formatCode="0">
                  <c:v>43</c:v>
                </c:pt>
                <c:pt idx="28" formatCode="0">
                  <c:v>47</c:v>
                </c:pt>
                <c:pt idx="29" formatCode="0">
                  <c:v>38</c:v>
                </c:pt>
                <c:pt idx="30" formatCode="0">
                  <c:v>40</c:v>
                </c:pt>
                <c:pt idx="31" formatCode="0">
                  <c:v>41</c:v>
                </c:pt>
                <c:pt idx="32" formatCode="0">
                  <c:v>42</c:v>
                </c:pt>
              </c:numCache>
            </c:numRef>
          </c:val>
          <c:extLst>
            <c:ext xmlns:c16="http://schemas.microsoft.com/office/drawing/2014/chart" uri="{C3380CC4-5D6E-409C-BE32-E72D297353CC}">
              <c16:uniqueId val="{00000001-74EE-4D5C-8B70-1A8B0F14E9A7}"/>
            </c:ext>
          </c:extLst>
        </c:ser>
        <c:dLbls>
          <c:showLegendKey val="0"/>
          <c:showVal val="0"/>
          <c:showCatName val="0"/>
          <c:showSerName val="0"/>
          <c:showPercent val="0"/>
          <c:showBubbleSize val="0"/>
        </c:dLbls>
        <c:gapWidth val="150"/>
        <c:axId val="919448416"/>
        <c:axId val="1"/>
      </c:barChart>
      <c:lineChart>
        <c:grouping val="standard"/>
        <c:varyColors val="0"/>
        <c:ser>
          <c:idx val="2"/>
          <c:order val="2"/>
          <c:tx>
            <c:strRef>
              <c:f>'Noise APN No.1 &amp; No.2 (AE-NS5)'!$AA$9</c:f>
              <c:strCache>
                <c:ptCount val="1"/>
                <c:pt idx="0">
                  <c:v>Mine Related
Assessment Criteria
LAeq(15min)</c:v>
                </c:pt>
              </c:strCache>
            </c:strRef>
          </c:tx>
          <c:spPr>
            <a:ln>
              <a:solidFill>
                <a:srgbClr val="98A4AE"/>
              </a:solidFill>
            </a:ln>
          </c:spPr>
          <c:marker>
            <c:symbol val="none"/>
          </c:marker>
          <c:cat>
            <c:strRef>
              <c:f>'Noise APN No.1 &amp; No.2 (AE-NS5)'!$W$10:$W$42</c:f>
              <c:strCache>
                <c:ptCount val="33"/>
                <c:pt idx="0">
                  <c:v>4/09/2014</c:v>
                </c:pt>
                <c:pt idx="1">
                  <c:v>6/11/2014</c:v>
                </c:pt>
                <c:pt idx="2">
                  <c:v>22/01/2015</c:v>
                </c:pt>
                <c:pt idx="3">
                  <c:v>30/04/2015</c:v>
                </c:pt>
                <c:pt idx="4">
                  <c:v>11/08/2015</c:v>
                </c:pt>
                <c:pt idx="5">
                  <c:v>30/09/2015</c:v>
                </c:pt>
                <c:pt idx="6">
                  <c:v>10/03/2016</c:v>
                </c:pt>
                <c:pt idx="7">
                  <c:v>12/05/2016</c:v>
                </c:pt>
                <c:pt idx="8">
                  <c:v>18/08/2016</c:v>
                </c:pt>
                <c:pt idx="9">
                  <c:v>21/12/2016</c:v>
                </c:pt>
                <c:pt idx="10">
                  <c:v>3/05/2017</c:v>
                </c:pt>
                <c:pt idx="11">
                  <c:v>27/09/2017</c:v>
                </c:pt>
                <c:pt idx="12">
                  <c:v>14/12/2017</c:v>
                </c:pt>
                <c:pt idx="13">
                  <c:v>16/03/2018</c:v>
                </c:pt>
                <c:pt idx="14">
                  <c:v>20/06/2018</c:v>
                </c:pt>
                <c:pt idx="15">
                  <c:v>5/09/2018</c:v>
                </c:pt>
                <c:pt idx="16">
                  <c:v>10/12/2018</c:v>
                </c:pt>
                <c:pt idx="17">
                  <c:v>21/03/2019</c:v>
                </c:pt>
                <c:pt idx="18">
                  <c:v>13/06/2019</c:v>
                </c:pt>
                <c:pt idx="19">
                  <c:v>11/09/2019</c:v>
                </c:pt>
                <c:pt idx="20">
                  <c:v>27/11/19</c:v>
                </c:pt>
                <c:pt idx="21">
                  <c:v>25/02/20</c:v>
                </c:pt>
                <c:pt idx="22">
                  <c:v>20/05/20</c:v>
                </c:pt>
                <c:pt idx="23">
                  <c:v>11/08/20</c:v>
                </c:pt>
                <c:pt idx="24">
                  <c:v>10/11/20</c:v>
                </c:pt>
                <c:pt idx="25">
                  <c:v>9/02/21</c:v>
                </c:pt>
                <c:pt idx="26">
                  <c:v>18/05/21</c:v>
                </c:pt>
                <c:pt idx="27">
                  <c:v>31/07/21</c:v>
                </c:pt>
                <c:pt idx="28">
                  <c:v>9/11/21</c:v>
                </c:pt>
                <c:pt idx="29">
                  <c:v>7/02/22</c:v>
                </c:pt>
                <c:pt idx="30">
                  <c:v>1/06/22</c:v>
                </c:pt>
                <c:pt idx="31">
                  <c:v>9/08/22</c:v>
                </c:pt>
                <c:pt idx="32">
                  <c:v>9/11/22</c:v>
                </c:pt>
              </c:strCache>
            </c:strRef>
          </c:cat>
          <c:val>
            <c:numRef>
              <c:f>'Noise APN No.1 &amp; No.2 (AE-NS5)'!$AA$10:$AA$42</c:f>
              <c:numCache>
                <c:formatCode>General</c:formatCode>
                <c:ptCount val="33"/>
                <c:pt idx="0">
                  <c:v>40</c:v>
                </c:pt>
                <c:pt idx="1">
                  <c:v>40</c:v>
                </c:pt>
                <c:pt idx="2">
                  <c:v>40</c:v>
                </c:pt>
                <c:pt idx="3">
                  <c:v>40</c:v>
                </c:pt>
                <c:pt idx="4">
                  <c:v>40</c:v>
                </c:pt>
                <c:pt idx="5">
                  <c:v>40</c:v>
                </c:pt>
                <c:pt idx="6">
                  <c:v>40</c:v>
                </c:pt>
                <c:pt idx="7">
                  <c:v>40</c:v>
                </c:pt>
                <c:pt idx="8">
                  <c:v>40</c:v>
                </c:pt>
                <c:pt idx="9">
                  <c:v>40</c:v>
                </c:pt>
                <c:pt idx="10">
                  <c:v>40</c:v>
                </c:pt>
                <c:pt idx="11">
                  <c:v>40</c:v>
                </c:pt>
                <c:pt idx="12">
                  <c:v>40</c:v>
                </c:pt>
                <c:pt idx="13">
                  <c:v>40</c:v>
                </c:pt>
                <c:pt idx="14">
                  <c:v>40</c:v>
                </c:pt>
                <c:pt idx="15">
                  <c:v>40</c:v>
                </c:pt>
                <c:pt idx="16">
                  <c:v>40</c:v>
                </c:pt>
                <c:pt idx="17">
                  <c:v>40</c:v>
                </c:pt>
                <c:pt idx="18">
                  <c:v>40</c:v>
                </c:pt>
                <c:pt idx="19">
                  <c:v>40</c:v>
                </c:pt>
                <c:pt idx="20">
                  <c:v>40</c:v>
                </c:pt>
                <c:pt idx="21">
                  <c:v>40</c:v>
                </c:pt>
                <c:pt idx="22">
                  <c:v>40</c:v>
                </c:pt>
                <c:pt idx="23">
                  <c:v>40</c:v>
                </c:pt>
                <c:pt idx="24">
                  <c:v>40</c:v>
                </c:pt>
                <c:pt idx="25">
                  <c:v>41</c:v>
                </c:pt>
                <c:pt idx="26">
                  <c:v>41</c:v>
                </c:pt>
                <c:pt idx="27">
                  <c:v>41</c:v>
                </c:pt>
                <c:pt idx="28">
                  <c:v>41</c:v>
                </c:pt>
                <c:pt idx="29">
                  <c:v>41</c:v>
                </c:pt>
                <c:pt idx="30">
                  <c:v>41</c:v>
                </c:pt>
                <c:pt idx="31">
                  <c:v>41</c:v>
                </c:pt>
                <c:pt idx="32">
                  <c:v>41</c:v>
                </c:pt>
              </c:numCache>
            </c:numRef>
          </c:val>
          <c:smooth val="0"/>
          <c:extLst>
            <c:ext xmlns:c16="http://schemas.microsoft.com/office/drawing/2014/chart" uri="{C3380CC4-5D6E-409C-BE32-E72D297353CC}">
              <c16:uniqueId val="{00000002-74EE-4D5C-8B70-1A8B0F14E9A7}"/>
            </c:ext>
          </c:extLst>
        </c:ser>
        <c:dLbls>
          <c:showLegendKey val="0"/>
          <c:showVal val="0"/>
          <c:showCatName val="0"/>
          <c:showSerName val="0"/>
          <c:showPercent val="0"/>
          <c:showBubbleSize val="0"/>
        </c:dLbls>
        <c:marker val="1"/>
        <c:smooth val="0"/>
        <c:axId val="919448416"/>
        <c:axId val="1"/>
      </c:lineChart>
      <c:catAx>
        <c:axId val="91944841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9448416"/>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Monitoring - LA1</a:t>
            </a:r>
          </a:p>
        </c:rich>
      </c:tx>
      <c:layout>
        <c:manualLayout>
          <c:xMode val="edge"/>
          <c:yMode val="edge"/>
          <c:x val="1.4344644333488575E-2"/>
          <c:y val="2.0240309157335233E-2"/>
        </c:manualLayout>
      </c:layout>
      <c:overlay val="0"/>
    </c:title>
    <c:autoTitleDeleted val="0"/>
    <c:plotArea>
      <c:layout/>
      <c:barChart>
        <c:barDir val="col"/>
        <c:grouping val="clustered"/>
        <c:varyColors val="0"/>
        <c:ser>
          <c:idx val="1"/>
          <c:order val="0"/>
          <c:tx>
            <c:strRef>
              <c:f>'Noise APN No.1 &amp; No.2 (AE-NS5)'!$AC$9</c:f>
              <c:strCache>
                <c:ptCount val="1"/>
                <c:pt idx="0">
                  <c:v>Mine Related Estimated Contribution
LA1(1min)</c:v>
                </c:pt>
              </c:strCache>
            </c:strRef>
          </c:tx>
          <c:spPr>
            <a:solidFill>
              <a:schemeClr val="tx1"/>
            </a:solidFill>
            <a:ln>
              <a:solidFill>
                <a:schemeClr val="tx1"/>
              </a:solidFill>
            </a:ln>
          </c:spPr>
          <c:invertIfNegative val="0"/>
          <c:cat>
            <c:strRef>
              <c:f>'Noise APN No.1 &amp; No.2 (AE-NS5)'!$W$10:$W$42</c:f>
              <c:strCache>
                <c:ptCount val="33"/>
                <c:pt idx="0">
                  <c:v>4/09/2014</c:v>
                </c:pt>
                <c:pt idx="1">
                  <c:v>6/11/2014</c:v>
                </c:pt>
                <c:pt idx="2">
                  <c:v>22/01/2015</c:v>
                </c:pt>
                <c:pt idx="3">
                  <c:v>30/04/2015</c:v>
                </c:pt>
                <c:pt idx="4">
                  <c:v>11/08/2015</c:v>
                </c:pt>
                <c:pt idx="5">
                  <c:v>30/09/2015</c:v>
                </c:pt>
                <c:pt idx="6">
                  <c:v>10/03/2016</c:v>
                </c:pt>
                <c:pt idx="7">
                  <c:v>12/05/2016</c:v>
                </c:pt>
                <c:pt idx="8">
                  <c:v>18/08/2016</c:v>
                </c:pt>
                <c:pt idx="9">
                  <c:v>21/12/2016</c:v>
                </c:pt>
                <c:pt idx="10">
                  <c:v>3/05/2017</c:v>
                </c:pt>
                <c:pt idx="11">
                  <c:v>27/09/2017</c:v>
                </c:pt>
                <c:pt idx="12">
                  <c:v>14/12/2017</c:v>
                </c:pt>
                <c:pt idx="13">
                  <c:v>16/03/2018</c:v>
                </c:pt>
                <c:pt idx="14">
                  <c:v>20/06/2018</c:v>
                </c:pt>
                <c:pt idx="15">
                  <c:v>5/09/2018</c:v>
                </c:pt>
                <c:pt idx="16">
                  <c:v>10/12/2018</c:v>
                </c:pt>
                <c:pt idx="17">
                  <c:v>21/03/2019</c:v>
                </c:pt>
                <c:pt idx="18">
                  <c:v>13/06/2019</c:v>
                </c:pt>
                <c:pt idx="19">
                  <c:v>11/09/2019</c:v>
                </c:pt>
                <c:pt idx="20">
                  <c:v>27/11/19</c:v>
                </c:pt>
                <c:pt idx="21">
                  <c:v>25/02/20</c:v>
                </c:pt>
                <c:pt idx="22">
                  <c:v>20/05/20</c:v>
                </c:pt>
                <c:pt idx="23">
                  <c:v>11/08/20</c:v>
                </c:pt>
                <c:pt idx="24">
                  <c:v>10/11/20</c:v>
                </c:pt>
                <c:pt idx="25">
                  <c:v>9/02/21</c:v>
                </c:pt>
                <c:pt idx="26">
                  <c:v>18/05/21</c:v>
                </c:pt>
                <c:pt idx="27">
                  <c:v>31/07/21</c:v>
                </c:pt>
                <c:pt idx="28">
                  <c:v>9/11/21</c:v>
                </c:pt>
                <c:pt idx="29">
                  <c:v>7/02/22</c:v>
                </c:pt>
                <c:pt idx="30">
                  <c:v>1/06/22</c:v>
                </c:pt>
                <c:pt idx="31">
                  <c:v>9/08/22</c:v>
                </c:pt>
                <c:pt idx="32">
                  <c:v>9/11/22</c:v>
                </c:pt>
              </c:strCache>
            </c:strRef>
          </c:cat>
          <c:val>
            <c:numRef>
              <c:f>'Noise APN No.1 &amp; No.2 (AE-NS5)'!$AC$10:$AC$41</c:f>
              <c:numCache>
                <c:formatCode>General</c:formatCode>
                <c:ptCount val="32"/>
                <c:pt idx="0">
                  <c:v>0</c:v>
                </c:pt>
                <c:pt idx="1">
                  <c:v>0</c:v>
                </c:pt>
                <c:pt idx="2">
                  <c:v>0</c:v>
                </c:pt>
                <c:pt idx="3">
                  <c:v>0</c:v>
                </c:pt>
                <c:pt idx="4">
                  <c:v>0</c:v>
                </c:pt>
                <c:pt idx="5">
                  <c:v>36</c:v>
                </c:pt>
                <c:pt idx="6">
                  <c:v>32</c:v>
                </c:pt>
                <c:pt idx="7">
                  <c:v>40</c:v>
                </c:pt>
                <c:pt idx="8">
                  <c:v>38</c:v>
                </c:pt>
                <c:pt idx="9">
                  <c:v>45</c:v>
                </c:pt>
                <c:pt idx="10">
                  <c:v>35</c:v>
                </c:pt>
                <c:pt idx="11">
                  <c:v>35</c:v>
                </c:pt>
                <c:pt idx="12">
                  <c:v>38</c:v>
                </c:pt>
                <c:pt idx="13">
                  <c:v>32</c:v>
                </c:pt>
                <c:pt idx="14">
                  <c:v>30</c:v>
                </c:pt>
                <c:pt idx="15">
                  <c:v>30</c:v>
                </c:pt>
                <c:pt idx="16">
                  <c:v>35</c:v>
                </c:pt>
                <c:pt idx="17">
                  <c:v>39</c:v>
                </c:pt>
                <c:pt idx="18">
                  <c:v>43</c:v>
                </c:pt>
                <c:pt idx="19">
                  <c:v>50</c:v>
                </c:pt>
                <c:pt idx="20">
                  <c:v>40</c:v>
                </c:pt>
                <c:pt idx="21">
                  <c:v>45</c:v>
                </c:pt>
                <c:pt idx="22" formatCode="0">
                  <c:v>47</c:v>
                </c:pt>
                <c:pt idx="23" formatCode="0">
                  <c:v>0</c:v>
                </c:pt>
                <c:pt idx="24" formatCode="0">
                  <c:v>0</c:v>
                </c:pt>
                <c:pt idx="25" formatCode="0">
                  <c:v>0</c:v>
                </c:pt>
                <c:pt idx="26" formatCode="0">
                  <c:v>0</c:v>
                </c:pt>
                <c:pt idx="27" formatCode="0">
                  <c:v>0</c:v>
                </c:pt>
                <c:pt idx="28" formatCode="0">
                  <c:v>0</c:v>
                </c:pt>
                <c:pt idx="29" formatCode="0">
                  <c:v>0</c:v>
                </c:pt>
                <c:pt idx="30" formatCode="0">
                  <c:v>0</c:v>
                </c:pt>
                <c:pt idx="31" formatCode="0">
                  <c:v>0</c:v>
                </c:pt>
              </c:numCache>
            </c:numRef>
          </c:val>
          <c:extLst>
            <c:ext xmlns:c16="http://schemas.microsoft.com/office/drawing/2014/chart" uri="{C3380CC4-5D6E-409C-BE32-E72D297353CC}">
              <c16:uniqueId val="{00000000-5758-4C0A-91A7-E91A3615DD20}"/>
            </c:ext>
          </c:extLst>
        </c:ser>
        <c:ser>
          <c:idx val="0"/>
          <c:order val="1"/>
          <c:tx>
            <c:strRef>
              <c:f>'Noise APN No.1 &amp; No.2 (AE-NS5)'!$AB$9</c:f>
              <c:strCache>
                <c:ptCount val="1"/>
                <c:pt idx="0">
                  <c:v>LA1
(1min)
Recorded</c:v>
                </c:pt>
              </c:strCache>
            </c:strRef>
          </c:tx>
          <c:spPr>
            <a:solidFill>
              <a:srgbClr val="A4C8E1"/>
            </a:solidFill>
            <a:ln>
              <a:solidFill>
                <a:srgbClr val="A4C8E1"/>
              </a:solidFill>
            </a:ln>
          </c:spPr>
          <c:invertIfNegative val="0"/>
          <c:cat>
            <c:strRef>
              <c:f>'Noise APN No.1 &amp; No.2 (AE-NS5)'!$W$10:$W$42</c:f>
              <c:strCache>
                <c:ptCount val="33"/>
                <c:pt idx="0">
                  <c:v>4/09/2014</c:v>
                </c:pt>
                <c:pt idx="1">
                  <c:v>6/11/2014</c:v>
                </c:pt>
                <c:pt idx="2">
                  <c:v>22/01/2015</c:v>
                </c:pt>
                <c:pt idx="3">
                  <c:v>30/04/2015</c:v>
                </c:pt>
                <c:pt idx="4">
                  <c:v>11/08/2015</c:v>
                </c:pt>
                <c:pt idx="5">
                  <c:v>30/09/2015</c:v>
                </c:pt>
                <c:pt idx="6">
                  <c:v>10/03/2016</c:v>
                </c:pt>
                <c:pt idx="7">
                  <c:v>12/05/2016</c:v>
                </c:pt>
                <c:pt idx="8">
                  <c:v>18/08/2016</c:v>
                </c:pt>
                <c:pt idx="9">
                  <c:v>21/12/2016</c:v>
                </c:pt>
                <c:pt idx="10">
                  <c:v>3/05/2017</c:v>
                </c:pt>
                <c:pt idx="11">
                  <c:v>27/09/2017</c:v>
                </c:pt>
                <c:pt idx="12">
                  <c:v>14/12/2017</c:v>
                </c:pt>
                <c:pt idx="13">
                  <c:v>16/03/2018</c:v>
                </c:pt>
                <c:pt idx="14">
                  <c:v>20/06/2018</c:v>
                </c:pt>
                <c:pt idx="15">
                  <c:v>5/09/2018</c:v>
                </c:pt>
                <c:pt idx="16">
                  <c:v>10/12/2018</c:v>
                </c:pt>
                <c:pt idx="17">
                  <c:v>21/03/2019</c:v>
                </c:pt>
                <c:pt idx="18">
                  <c:v>13/06/2019</c:v>
                </c:pt>
                <c:pt idx="19">
                  <c:v>11/09/2019</c:v>
                </c:pt>
                <c:pt idx="20">
                  <c:v>27/11/19</c:v>
                </c:pt>
                <c:pt idx="21">
                  <c:v>25/02/20</c:v>
                </c:pt>
                <c:pt idx="22">
                  <c:v>20/05/20</c:v>
                </c:pt>
                <c:pt idx="23">
                  <c:v>11/08/20</c:v>
                </c:pt>
                <c:pt idx="24">
                  <c:v>10/11/20</c:v>
                </c:pt>
                <c:pt idx="25">
                  <c:v>9/02/21</c:v>
                </c:pt>
                <c:pt idx="26">
                  <c:v>18/05/21</c:v>
                </c:pt>
                <c:pt idx="27">
                  <c:v>31/07/21</c:v>
                </c:pt>
                <c:pt idx="28">
                  <c:v>9/11/21</c:v>
                </c:pt>
                <c:pt idx="29">
                  <c:v>7/02/22</c:v>
                </c:pt>
                <c:pt idx="30">
                  <c:v>1/06/22</c:v>
                </c:pt>
                <c:pt idx="31">
                  <c:v>9/08/22</c:v>
                </c:pt>
                <c:pt idx="32">
                  <c:v>9/11/22</c:v>
                </c:pt>
              </c:strCache>
            </c:strRef>
          </c:cat>
          <c:val>
            <c:numRef>
              <c:f>'Noise APN No.1 &amp; No.2 (AE-NS5)'!$AB$10:$AB$42</c:f>
              <c:numCache>
                <c:formatCode>General</c:formatCode>
                <c:ptCount val="33"/>
                <c:pt idx="0">
                  <c:v>45.8</c:v>
                </c:pt>
                <c:pt idx="1">
                  <c:v>50</c:v>
                </c:pt>
                <c:pt idx="2">
                  <c:v>50.2</c:v>
                </c:pt>
                <c:pt idx="3">
                  <c:v>50</c:v>
                </c:pt>
                <c:pt idx="4">
                  <c:v>46</c:v>
                </c:pt>
                <c:pt idx="5">
                  <c:v>41.7</c:v>
                </c:pt>
                <c:pt idx="6">
                  <c:v>56.9</c:v>
                </c:pt>
                <c:pt idx="7">
                  <c:v>61.1</c:v>
                </c:pt>
                <c:pt idx="8">
                  <c:v>47.8</c:v>
                </c:pt>
                <c:pt idx="9">
                  <c:v>39.4</c:v>
                </c:pt>
                <c:pt idx="10">
                  <c:v>44.9</c:v>
                </c:pt>
                <c:pt idx="11">
                  <c:v>44.3</c:v>
                </c:pt>
                <c:pt idx="12">
                  <c:v>46.9</c:v>
                </c:pt>
                <c:pt idx="13">
                  <c:v>45.5</c:v>
                </c:pt>
                <c:pt idx="14">
                  <c:v>46.8</c:v>
                </c:pt>
                <c:pt idx="15">
                  <c:v>50.6</c:v>
                </c:pt>
                <c:pt idx="16">
                  <c:v>52</c:v>
                </c:pt>
                <c:pt idx="17">
                  <c:v>45.6</c:v>
                </c:pt>
                <c:pt idx="18">
                  <c:v>51</c:v>
                </c:pt>
                <c:pt idx="19">
                  <c:v>53</c:v>
                </c:pt>
                <c:pt idx="20">
                  <c:v>50</c:v>
                </c:pt>
                <c:pt idx="21">
                  <c:v>45</c:v>
                </c:pt>
                <c:pt idx="22" formatCode="0">
                  <c:v>47.9</c:v>
                </c:pt>
                <c:pt idx="23" formatCode="0">
                  <c:v>47</c:v>
                </c:pt>
                <c:pt idx="24" formatCode="0">
                  <c:v>44</c:v>
                </c:pt>
                <c:pt idx="25" formatCode="0">
                  <c:v>41</c:v>
                </c:pt>
                <c:pt idx="26" formatCode="0">
                  <c:v>54</c:v>
                </c:pt>
                <c:pt idx="27" formatCode="0">
                  <c:v>41</c:v>
                </c:pt>
                <c:pt idx="28" formatCode="0">
                  <c:v>50</c:v>
                </c:pt>
                <c:pt idx="29" formatCode="0">
                  <c:v>48.5</c:v>
                </c:pt>
                <c:pt idx="30" formatCode="0">
                  <c:v>49.5</c:v>
                </c:pt>
                <c:pt idx="31" formatCode="0">
                  <c:v>45.5</c:v>
                </c:pt>
                <c:pt idx="32" formatCode="0">
                  <c:v>47</c:v>
                </c:pt>
              </c:numCache>
            </c:numRef>
          </c:val>
          <c:extLst>
            <c:ext xmlns:c16="http://schemas.microsoft.com/office/drawing/2014/chart" uri="{C3380CC4-5D6E-409C-BE32-E72D297353CC}">
              <c16:uniqueId val="{00000001-5758-4C0A-91A7-E91A3615DD20}"/>
            </c:ext>
          </c:extLst>
        </c:ser>
        <c:dLbls>
          <c:showLegendKey val="0"/>
          <c:showVal val="0"/>
          <c:showCatName val="0"/>
          <c:showSerName val="0"/>
          <c:showPercent val="0"/>
          <c:showBubbleSize val="0"/>
        </c:dLbls>
        <c:gapWidth val="150"/>
        <c:axId val="919449400"/>
        <c:axId val="1"/>
      </c:barChart>
      <c:lineChart>
        <c:grouping val="standard"/>
        <c:varyColors val="0"/>
        <c:ser>
          <c:idx val="2"/>
          <c:order val="2"/>
          <c:tx>
            <c:strRef>
              <c:f>'Noise APN No.1 &amp; No.2 (AE-NS5)'!$AD$9</c:f>
              <c:strCache>
                <c:ptCount val="1"/>
                <c:pt idx="0">
                  <c:v>Assessment Criteria
LA1(1min)</c:v>
                </c:pt>
              </c:strCache>
            </c:strRef>
          </c:tx>
          <c:spPr>
            <a:ln>
              <a:solidFill>
                <a:schemeClr val="tx2"/>
              </a:solidFill>
            </a:ln>
          </c:spPr>
          <c:marker>
            <c:symbol val="none"/>
          </c:marker>
          <c:cat>
            <c:strRef>
              <c:f>'Noise APN No.1 &amp; No.2 (AE-NS5)'!$W$10:$W$42</c:f>
              <c:strCache>
                <c:ptCount val="33"/>
                <c:pt idx="0">
                  <c:v>4/09/2014</c:v>
                </c:pt>
                <c:pt idx="1">
                  <c:v>6/11/2014</c:v>
                </c:pt>
                <c:pt idx="2">
                  <c:v>22/01/2015</c:v>
                </c:pt>
                <c:pt idx="3">
                  <c:v>30/04/2015</c:v>
                </c:pt>
                <c:pt idx="4">
                  <c:v>11/08/2015</c:v>
                </c:pt>
                <c:pt idx="5">
                  <c:v>30/09/2015</c:v>
                </c:pt>
                <c:pt idx="6">
                  <c:v>10/03/2016</c:v>
                </c:pt>
                <c:pt idx="7">
                  <c:v>12/05/2016</c:v>
                </c:pt>
                <c:pt idx="8">
                  <c:v>18/08/2016</c:v>
                </c:pt>
                <c:pt idx="9">
                  <c:v>21/12/2016</c:v>
                </c:pt>
                <c:pt idx="10">
                  <c:v>3/05/2017</c:v>
                </c:pt>
                <c:pt idx="11">
                  <c:v>27/09/2017</c:v>
                </c:pt>
                <c:pt idx="12">
                  <c:v>14/12/2017</c:v>
                </c:pt>
                <c:pt idx="13">
                  <c:v>16/03/2018</c:v>
                </c:pt>
                <c:pt idx="14">
                  <c:v>20/06/2018</c:v>
                </c:pt>
                <c:pt idx="15">
                  <c:v>5/09/2018</c:v>
                </c:pt>
                <c:pt idx="16">
                  <c:v>10/12/2018</c:v>
                </c:pt>
                <c:pt idx="17">
                  <c:v>21/03/2019</c:v>
                </c:pt>
                <c:pt idx="18">
                  <c:v>13/06/2019</c:v>
                </c:pt>
                <c:pt idx="19">
                  <c:v>11/09/2019</c:v>
                </c:pt>
                <c:pt idx="20">
                  <c:v>27/11/19</c:v>
                </c:pt>
                <c:pt idx="21">
                  <c:v>25/02/20</c:v>
                </c:pt>
                <c:pt idx="22">
                  <c:v>20/05/20</c:v>
                </c:pt>
                <c:pt idx="23">
                  <c:v>11/08/20</c:v>
                </c:pt>
                <c:pt idx="24">
                  <c:v>10/11/20</c:v>
                </c:pt>
                <c:pt idx="25">
                  <c:v>9/02/21</c:v>
                </c:pt>
                <c:pt idx="26">
                  <c:v>18/05/21</c:v>
                </c:pt>
                <c:pt idx="27">
                  <c:v>31/07/21</c:v>
                </c:pt>
                <c:pt idx="28">
                  <c:v>9/11/21</c:v>
                </c:pt>
                <c:pt idx="29">
                  <c:v>7/02/22</c:v>
                </c:pt>
                <c:pt idx="30">
                  <c:v>1/06/22</c:v>
                </c:pt>
                <c:pt idx="31">
                  <c:v>9/08/22</c:v>
                </c:pt>
                <c:pt idx="32">
                  <c:v>9/11/22</c:v>
                </c:pt>
              </c:strCache>
            </c:strRef>
          </c:cat>
          <c:val>
            <c:numRef>
              <c:f>'Noise APN No.1 &amp; No.2 (AE-NS5)'!$AD$10:$AD$42</c:f>
              <c:numCache>
                <c:formatCode>0</c:formatCode>
                <c:ptCount val="33"/>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numCache>
            </c:numRef>
          </c:val>
          <c:smooth val="0"/>
          <c:extLst>
            <c:ext xmlns:c16="http://schemas.microsoft.com/office/drawing/2014/chart" uri="{C3380CC4-5D6E-409C-BE32-E72D297353CC}">
              <c16:uniqueId val="{00000002-5758-4C0A-91A7-E91A3615DD20}"/>
            </c:ext>
          </c:extLst>
        </c:ser>
        <c:dLbls>
          <c:showLegendKey val="0"/>
          <c:showVal val="0"/>
          <c:showCatName val="0"/>
          <c:showSerName val="0"/>
          <c:showPercent val="0"/>
          <c:showBubbleSize val="0"/>
        </c:dLbls>
        <c:marker val="1"/>
        <c:smooth val="0"/>
        <c:axId val="919449400"/>
        <c:axId val="1"/>
      </c:lineChart>
      <c:catAx>
        <c:axId val="91944940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9449400"/>
        <c:crosses val="autoZero"/>
        <c:crossBetween val="between"/>
      </c:valAx>
      <c:spPr>
        <a:solidFill>
          <a:srgbClr val="FFFFFF"/>
        </a:solidFill>
        <a:ln>
          <a:noFill/>
        </a:ln>
      </c:spPr>
    </c:plotArea>
    <c:legend>
      <c:legendPos val="b"/>
      <c:legendEntry>
        <c:idx val="1"/>
        <c:txPr>
          <a:bodyPr/>
          <a:lstStyle/>
          <a:p>
            <a:pPr>
              <a:defRPr baseline="0">
                <a:solidFill>
                  <a:sysClr val="windowText" lastClr="000000"/>
                </a:solidFill>
              </a:defRPr>
            </a:pPr>
            <a:endParaRPr lang="en-US"/>
          </a:p>
        </c:txPr>
      </c:legendEntry>
      <c:legendEntry>
        <c:idx val="2"/>
        <c:txPr>
          <a:bodyPr/>
          <a:lstStyle/>
          <a:p>
            <a:pPr>
              <a:defRPr baseline="0">
                <a:solidFill>
                  <a:sysClr val="windowText" lastClr="000000"/>
                </a:solidFill>
              </a:defRPr>
            </a:pPr>
            <a:endParaRPr lang="en-US"/>
          </a:p>
        </c:txPr>
      </c:legendEntry>
      <c:overlay val="0"/>
      <c:txPr>
        <a:bodyPr/>
        <a:lstStyle/>
        <a:p>
          <a:pPr>
            <a:defRPr baseline="0">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Monitoring - LAeq(15)</a:t>
            </a:r>
          </a:p>
        </c:rich>
      </c:tx>
      <c:layout>
        <c:manualLayout>
          <c:xMode val="edge"/>
          <c:yMode val="edge"/>
          <c:x val="1.4344661422028657E-2"/>
          <c:y val="2.0240309157335233E-2"/>
        </c:manualLayout>
      </c:layout>
      <c:overlay val="0"/>
    </c:title>
    <c:autoTitleDeleted val="0"/>
    <c:plotArea>
      <c:layout/>
      <c:barChart>
        <c:barDir val="col"/>
        <c:grouping val="clustered"/>
        <c:varyColors val="0"/>
        <c:ser>
          <c:idx val="0"/>
          <c:order val="0"/>
          <c:tx>
            <c:strRef>
              <c:f>'Noise APN West (AW-NS4)'!$Z$9</c:f>
              <c:strCache>
                <c:ptCount val="1"/>
                <c:pt idx="0">
                  <c:v>Mine Related Estimated Contribution
LAeq(15) </c:v>
                </c:pt>
              </c:strCache>
            </c:strRef>
          </c:tx>
          <c:spPr>
            <a:solidFill>
              <a:schemeClr val="tx1"/>
            </a:solidFill>
          </c:spPr>
          <c:invertIfNegative val="0"/>
          <c:cat>
            <c:strRef>
              <c:f>'Noise APN West (AW-NS4)'!$W$10:$W$44</c:f>
              <c:strCache>
                <c:ptCount val="35"/>
                <c:pt idx="0">
                  <c:v>4/09/2014</c:v>
                </c:pt>
                <c:pt idx="1">
                  <c:v>6/11/2014</c:v>
                </c:pt>
                <c:pt idx="2">
                  <c:v>22/01/2015</c:v>
                </c:pt>
                <c:pt idx="3">
                  <c:v>30/04/2015</c:v>
                </c:pt>
                <c:pt idx="4">
                  <c:v>11/08/2015</c:v>
                </c:pt>
                <c:pt idx="5">
                  <c:v>30/10/2015</c:v>
                </c:pt>
                <c:pt idx="6">
                  <c:v>11/03/2016</c:v>
                </c:pt>
                <c:pt idx="7">
                  <c:v>11/05/2016</c:v>
                </c:pt>
                <c:pt idx="8">
                  <c:v>17/08/2016</c:v>
                </c:pt>
                <c:pt idx="9">
                  <c:v>14/12/2016</c:v>
                </c:pt>
                <c:pt idx="10">
                  <c:v>22/02/2017</c:v>
                </c:pt>
                <c:pt idx="11">
                  <c:v>23/23/17</c:v>
                </c:pt>
                <c:pt idx="12">
                  <c:v>3/05/2017</c:v>
                </c:pt>
                <c:pt idx="13">
                  <c:v>26/09/2017</c:v>
                </c:pt>
                <c:pt idx="14">
                  <c:v>14/12/2017</c:v>
                </c:pt>
                <c:pt idx="15">
                  <c:v>15/03/2018</c:v>
                </c:pt>
                <c:pt idx="16">
                  <c:v>20/06/2018</c:v>
                </c:pt>
                <c:pt idx="17">
                  <c:v>5/09/2018</c:v>
                </c:pt>
                <c:pt idx="18">
                  <c:v>10/12/2018</c:v>
                </c:pt>
                <c:pt idx="19">
                  <c:v>21/03/2019</c:v>
                </c:pt>
                <c:pt idx="20">
                  <c:v>13/06/2019</c:v>
                </c:pt>
                <c:pt idx="21">
                  <c:v>10/09/2019</c:v>
                </c:pt>
                <c:pt idx="22">
                  <c:v>27/11/2019</c:v>
                </c:pt>
                <c:pt idx="23">
                  <c:v>25/02/2020</c:v>
                </c:pt>
                <c:pt idx="24">
                  <c:v>20/05/2020</c:v>
                </c:pt>
                <c:pt idx="25">
                  <c:v>12/08/2020</c:v>
                </c:pt>
                <c:pt idx="26">
                  <c:v>10/11/2020</c:v>
                </c:pt>
                <c:pt idx="27">
                  <c:v>9/02/2021</c:v>
                </c:pt>
                <c:pt idx="28">
                  <c:v>18/05/2021</c:v>
                </c:pt>
                <c:pt idx="29">
                  <c:v>1/08/2021</c:v>
                </c:pt>
                <c:pt idx="30">
                  <c:v>10/11/2021</c:v>
                </c:pt>
                <c:pt idx="31">
                  <c:v>7/02/2022</c:v>
                </c:pt>
                <c:pt idx="32">
                  <c:v>1/06/2022</c:v>
                </c:pt>
                <c:pt idx="33">
                  <c:v>9/08/2022</c:v>
                </c:pt>
                <c:pt idx="34">
                  <c:v>9/11/2022</c:v>
                </c:pt>
              </c:strCache>
            </c:strRef>
          </c:cat>
          <c:val>
            <c:numRef>
              <c:f>'Noise APN West (AW-NS4)'!$Z$10:$Z$43</c:f>
              <c:numCache>
                <c:formatCode>General</c:formatCode>
                <c:ptCount val="34"/>
                <c:pt idx="0">
                  <c:v>30</c:v>
                </c:pt>
                <c:pt idx="1">
                  <c:v>33</c:v>
                </c:pt>
                <c:pt idx="2">
                  <c:v>35</c:v>
                </c:pt>
                <c:pt idx="3">
                  <c:v>33</c:v>
                </c:pt>
                <c:pt idx="4">
                  <c:v>36</c:v>
                </c:pt>
                <c:pt idx="5">
                  <c:v>32</c:v>
                </c:pt>
                <c:pt idx="6">
                  <c:v>32</c:v>
                </c:pt>
                <c:pt idx="7">
                  <c:v>35</c:v>
                </c:pt>
                <c:pt idx="8">
                  <c:v>34</c:v>
                </c:pt>
                <c:pt idx="9">
                  <c:v>34</c:v>
                </c:pt>
                <c:pt idx="10">
                  <c:v>32</c:v>
                </c:pt>
                <c:pt idx="11">
                  <c:v>30</c:v>
                </c:pt>
                <c:pt idx="12">
                  <c:v>26.3</c:v>
                </c:pt>
                <c:pt idx="13">
                  <c:v>30</c:v>
                </c:pt>
                <c:pt idx="14">
                  <c:v>32</c:v>
                </c:pt>
                <c:pt idx="15">
                  <c:v>35</c:v>
                </c:pt>
                <c:pt idx="16">
                  <c:v>28</c:v>
                </c:pt>
                <c:pt idx="17">
                  <c:v>32</c:v>
                </c:pt>
                <c:pt idx="18">
                  <c:v>30</c:v>
                </c:pt>
                <c:pt idx="19">
                  <c:v>35</c:v>
                </c:pt>
                <c:pt idx="20">
                  <c:v>0</c:v>
                </c:pt>
                <c:pt idx="21">
                  <c:v>0</c:v>
                </c:pt>
                <c:pt idx="22">
                  <c:v>35</c:v>
                </c:pt>
                <c:pt idx="23" formatCode="0">
                  <c:v>34.6</c:v>
                </c:pt>
                <c:pt idx="24" formatCode="0">
                  <c:v>34.230680443502756</c:v>
                </c:pt>
                <c:pt idx="25">
                  <c:v>0</c:v>
                </c:pt>
                <c:pt idx="26" formatCode="0">
                  <c:v>33</c:v>
                </c:pt>
                <c:pt idx="27" formatCode="0">
                  <c:v>29</c:v>
                </c:pt>
                <c:pt idx="28" formatCode="0">
                  <c:v>30</c:v>
                </c:pt>
                <c:pt idx="29" formatCode="0">
                  <c:v>26</c:v>
                </c:pt>
                <c:pt idx="30" formatCode="0">
                  <c:v>35</c:v>
                </c:pt>
                <c:pt idx="31" formatCode="0">
                  <c:v>35</c:v>
                </c:pt>
                <c:pt idx="32" formatCode="0">
                  <c:v>30</c:v>
                </c:pt>
                <c:pt idx="33" formatCode="0">
                  <c:v>30</c:v>
                </c:pt>
              </c:numCache>
            </c:numRef>
          </c:val>
          <c:extLst>
            <c:ext xmlns:c16="http://schemas.microsoft.com/office/drawing/2014/chart" uri="{C3380CC4-5D6E-409C-BE32-E72D297353CC}">
              <c16:uniqueId val="{00000000-F04F-4EB7-8E47-E1D9C6609E84}"/>
            </c:ext>
          </c:extLst>
        </c:ser>
        <c:ser>
          <c:idx val="1"/>
          <c:order val="1"/>
          <c:tx>
            <c:strRef>
              <c:f>'Noise APN West (AW-NS4)'!$Y$9</c:f>
              <c:strCache>
                <c:ptCount val="1"/>
                <c:pt idx="0">
                  <c:v>Total
LAeq(15)
Recorded</c:v>
                </c:pt>
              </c:strCache>
            </c:strRef>
          </c:tx>
          <c:spPr>
            <a:solidFill>
              <a:srgbClr val="A4C8E1"/>
            </a:solidFill>
          </c:spPr>
          <c:invertIfNegative val="0"/>
          <c:cat>
            <c:strRef>
              <c:f>'Noise APN West (AW-NS4)'!$W$10:$W$44</c:f>
              <c:strCache>
                <c:ptCount val="35"/>
                <c:pt idx="0">
                  <c:v>4/09/2014</c:v>
                </c:pt>
                <c:pt idx="1">
                  <c:v>6/11/2014</c:v>
                </c:pt>
                <c:pt idx="2">
                  <c:v>22/01/2015</c:v>
                </c:pt>
                <c:pt idx="3">
                  <c:v>30/04/2015</c:v>
                </c:pt>
                <c:pt idx="4">
                  <c:v>11/08/2015</c:v>
                </c:pt>
                <c:pt idx="5">
                  <c:v>30/10/2015</c:v>
                </c:pt>
                <c:pt idx="6">
                  <c:v>11/03/2016</c:v>
                </c:pt>
                <c:pt idx="7">
                  <c:v>11/05/2016</c:v>
                </c:pt>
                <c:pt idx="8">
                  <c:v>17/08/2016</c:v>
                </c:pt>
                <c:pt idx="9">
                  <c:v>14/12/2016</c:v>
                </c:pt>
                <c:pt idx="10">
                  <c:v>22/02/2017</c:v>
                </c:pt>
                <c:pt idx="11">
                  <c:v>23/23/17</c:v>
                </c:pt>
                <c:pt idx="12">
                  <c:v>3/05/2017</c:v>
                </c:pt>
                <c:pt idx="13">
                  <c:v>26/09/2017</c:v>
                </c:pt>
                <c:pt idx="14">
                  <c:v>14/12/2017</c:v>
                </c:pt>
                <c:pt idx="15">
                  <c:v>15/03/2018</c:v>
                </c:pt>
                <c:pt idx="16">
                  <c:v>20/06/2018</c:v>
                </c:pt>
                <c:pt idx="17">
                  <c:v>5/09/2018</c:v>
                </c:pt>
                <c:pt idx="18">
                  <c:v>10/12/2018</c:v>
                </c:pt>
                <c:pt idx="19">
                  <c:v>21/03/2019</c:v>
                </c:pt>
                <c:pt idx="20">
                  <c:v>13/06/2019</c:v>
                </c:pt>
                <c:pt idx="21">
                  <c:v>10/09/2019</c:v>
                </c:pt>
                <c:pt idx="22">
                  <c:v>27/11/2019</c:v>
                </c:pt>
                <c:pt idx="23">
                  <c:v>25/02/2020</c:v>
                </c:pt>
                <c:pt idx="24">
                  <c:v>20/05/2020</c:v>
                </c:pt>
                <c:pt idx="25">
                  <c:v>12/08/2020</c:v>
                </c:pt>
                <c:pt idx="26">
                  <c:v>10/11/2020</c:v>
                </c:pt>
                <c:pt idx="27">
                  <c:v>9/02/2021</c:v>
                </c:pt>
                <c:pt idx="28">
                  <c:v>18/05/2021</c:v>
                </c:pt>
                <c:pt idx="29">
                  <c:v>1/08/2021</c:v>
                </c:pt>
                <c:pt idx="30">
                  <c:v>10/11/2021</c:v>
                </c:pt>
                <c:pt idx="31">
                  <c:v>7/02/2022</c:v>
                </c:pt>
                <c:pt idx="32">
                  <c:v>1/06/2022</c:v>
                </c:pt>
                <c:pt idx="33">
                  <c:v>9/08/2022</c:v>
                </c:pt>
                <c:pt idx="34">
                  <c:v>9/11/2022</c:v>
                </c:pt>
              </c:strCache>
            </c:strRef>
          </c:cat>
          <c:val>
            <c:numRef>
              <c:f>'Noise APN West (AW-NS4)'!$Y$10:$Y$44</c:f>
              <c:numCache>
                <c:formatCode>General</c:formatCode>
                <c:ptCount val="35"/>
                <c:pt idx="0">
                  <c:v>38</c:v>
                </c:pt>
                <c:pt idx="1">
                  <c:v>44</c:v>
                </c:pt>
                <c:pt idx="2">
                  <c:v>45.6</c:v>
                </c:pt>
                <c:pt idx="3">
                  <c:v>46.4</c:v>
                </c:pt>
                <c:pt idx="4">
                  <c:v>41.5</c:v>
                </c:pt>
                <c:pt idx="5">
                  <c:v>40.1</c:v>
                </c:pt>
                <c:pt idx="6">
                  <c:v>54.7</c:v>
                </c:pt>
                <c:pt idx="7">
                  <c:v>43.3</c:v>
                </c:pt>
                <c:pt idx="8">
                  <c:v>43.2</c:v>
                </c:pt>
                <c:pt idx="9">
                  <c:v>42.4</c:v>
                </c:pt>
                <c:pt idx="10">
                  <c:v>35.1</c:v>
                </c:pt>
                <c:pt idx="11">
                  <c:v>40.799999999999997</c:v>
                </c:pt>
                <c:pt idx="12">
                  <c:v>38</c:v>
                </c:pt>
                <c:pt idx="13">
                  <c:v>38</c:v>
                </c:pt>
                <c:pt idx="14">
                  <c:v>49.3</c:v>
                </c:pt>
                <c:pt idx="15">
                  <c:v>40.4</c:v>
                </c:pt>
                <c:pt idx="16">
                  <c:v>33.1</c:v>
                </c:pt>
                <c:pt idx="17">
                  <c:v>31.3</c:v>
                </c:pt>
                <c:pt idx="18">
                  <c:v>43.4</c:v>
                </c:pt>
                <c:pt idx="19">
                  <c:v>39.4</c:v>
                </c:pt>
                <c:pt idx="20">
                  <c:v>37</c:v>
                </c:pt>
                <c:pt idx="21">
                  <c:v>39</c:v>
                </c:pt>
                <c:pt idx="22">
                  <c:v>43</c:v>
                </c:pt>
                <c:pt idx="23" formatCode="0">
                  <c:v>40.200000000000003</c:v>
                </c:pt>
                <c:pt idx="24" formatCode="0">
                  <c:v>41.32</c:v>
                </c:pt>
                <c:pt idx="25" formatCode="0">
                  <c:v>46</c:v>
                </c:pt>
                <c:pt idx="26" formatCode="0">
                  <c:v>46</c:v>
                </c:pt>
                <c:pt idx="27" formatCode="0">
                  <c:v>36</c:v>
                </c:pt>
                <c:pt idx="28" formatCode="0">
                  <c:v>42</c:v>
                </c:pt>
                <c:pt idx="29" formatCode="0">
                  <c:v>40</c:v>
                </c:pt>
                <c:pt idx="30" formatCode="0">
                  <c:v>52</c:v>
                </c:pt>
                <c:pt idx="31" formatCode="0">
                  <c:v>40</c:v>
                </c:pt>
                <c:pt idx="32" formatCode="0">
                  <c:v>41</c:v>
                </c:pt>
                <c:pt idx="33" formatCode="0">
                  <c:v>36</c:v>
                </c:pt>
                <c:pt idx="34" formatCode="0">
                  <c:v>46</c:v>
                </c:pt>
              </c:numCache>
            </c:numRef>
          </c:val>
          <c:extLst>
            <c:ext xmlns:c16="http://schemas.microsoft.com/office/drawing/2014/chart" uri="{C3380CC4-5D6E-409C-BE32-E72D297353CC}">
              <c16:uniqueId val="{00000001-F04F-4EB7-8E47-E1D9C6609E84}"/>
            </c:ext>
          </c:extLst>
        </c:ser>
        <c:dLbls>
          <c:showLegendKey val="0"/>
          <c:showVal val="0"/>
          <c:showCatName val="0"/>
          <c:showSerName val="0"/>
          <c:showPercent val="0"/>
          <c:showBubbleSize val="0"/>
        </c:dLbls>
        <c:gapWidth val="150"/>
        <c:axId val="524142552"/>
        <c:axId val="1"/>
      </c:barChart>
      <c:lineChart>
        <c:grouping val="standard"/>
        <c:varyColors val="0"/>
        <c:ser>
          <c:idx val="2"/>
          <c:order val="2"/>
          <c:tx>
            <c:strRef>
              <c:f>'Noise APN West (AW-NS4)'!$AA$9</c:f>
              <c:strCache>
                <c:ptCount val="1"/>
                <c:pt idx="0">
                  <c:v>Mine Related
Assessment Criteria
LAeq(15min)</c:v>
                </c:pt>
              </c:strCache>
            </c:strRef>
          </c:tx>
          <c:spPr>
            <a:ln>
              <a:solidFill>
                <a:srgbClr val="98A4AE"/>
              </a:solidFill>
            </a:ln>
          </c:spPr>
          <c:marker>
            <c:symbol val="none"/>
          </c:marker>
          <c:cat>
            <c:strRef>
              <c:f>'Noise APN West (AW-NS4)'!$W$10:$W$44</c:f>
              <c:strCache>
                <c:ptCount val="35"/>
                <c:pt idx="0">
                  <c:v>4/09/2014</c:v>
                </c:pt>
                <c:pt idx="1">
                  <c:v>6/11/2014</c:v>
                </c:pt>
                <c:pt idx="2">
                  <c:v>22/01/2015</c:v>
                </c:pt>
                <c:pt idx="3">
                  <c:v>30/04/2015</c:v>
                </c:pt>
                <c:pt idx="4">
                  <c:v>11/08/2015</c:v>
                </c:pt>
                <c:pt idx="5">
                  <c:v>30/10/2015</c:v>
                </c:pt>
                <c:pt idx="6">
                  <c:v>11/03/2016</c:v>
                </c:pt>
                <c:pt idx="7">
                  <c:v>11/05/2016</c:v>
                </c:pt>
                <c:pt idx="8">
                  <c:v>17/08/2016</c:v>
                </c:pt>
                <c:pt idx="9">
                  <c:v>14/12/2016</c:v>
                </c:pt>
                <c:pt idx="10">
                  <c:v>22/02/2017</c:v>
                </c:pt>
                <c:pt idx="11">
                  <c:v>23/23/17</c:v>
                </c:pt>
                <c:pt idx="12">
                  <c:v>3/05/2017</c:v>
                </c:pt>
                <c:pt idx="13">
                  <c:v>26/09/2017</c:v>
                </c:pt>
                <c:pt idx="14">
                  <c:v>14/12/2017</c:v>
                </c:pt>
                <c:pt idx="15">
                  <c:v>15/03/2018</c:v>
                </c:pt>
                <c:pt idx="16">
                  <c:v>20/06/2018</c:v>
                </c:pt>
                <c:pt idx="17">
                  <c:v>5/09/2018</c:v>
                </c:pt>
                <c:pt idx="18">
                  <c:v>10/12/2018</c:v>
                </c:pt>
                <c:pt idx="19">
                  <c:v>21/03/2019</c:v>
                </c:pt>
                <c:pt idx="20">
                  <c:v>13/06/2019</c:v>
                </c:pt>
                <c:pt idx="21">
                  <c:v>10/09/2019</c:v>
                </c:pt>
                <c:pt idx="22">
                  <c:v>27/11/2019</c:v>
                </c:pt>
                <c:pt idx="23">
                  <c:v>25/02/2020</c:v>
                </c:pt>
                <c:pt idx="24">
                  <c:v>20/05/2020</c:v>
                </c:pt>
                <c:pt idx="25">
                  <c:v>12/08/2020</c:v>
                </c:pt>
                <c:pt idx="26">
                  <c:v>10/11/2020</c:v>
                </c:pt>
                <c:pt idx="27">
                  <c:v>9/02/2021</c:v>
                </c:pt>
                <c:pt idx="28">
                  <c:v>18/05/2021</c:v>
                </c:pt>
                <c:pt idx="29">
                  <c:v>1/08/2021</c:v>
                </c:pt>
                <c:pt idx="30">
                  <c:v>10/11/2021</c:v>
                </c:pt>
                <c:pt idx="31">
                  <c:v>7/02/2022</c:v>
                </c:pt>
                <c:pt idx="32">
                  <c:v>1/06/2022</c:v>
                </c:pt>
                <c:pt idx="33">
                  <c:v>9/08/2022</c:v>
                </c:pt>
                <c:pt idx="34">
                  <c:v>9/11/2022</c:v>
                </c:pt>
              </c:strCache>
            </c:strRef>
          </c:cat>
          <c:val>
            <c:numRef>
              <c:f>'Noise APN West (AW-NS4)'!$AA$10:$AA$44</c:f>
              <c:numCache>
                <c:formatCode>General</c:formatCode>
                <c:ptCount val="35"/>
                <c:pt idx="0">
                  <c:v>35</c:v>
                </c:pt>
                <c:pt idx="1">
                  <c:v>35</c:v>
                </c:pt>
                <c:pt idx="2">
                  <c:v>35</c:v>
                </c:pt>
                <c:pt idx="3">
                  <c:v>35</c:v>
                </c:pt>
                <c:pt idx="4">
                  <c:v>35</c:v>
                </c:pt>
                <c:pt idx="5">
                  <c:v>35</c:v>
                </c:pt>
                <c:pt idx="6">
                  <c:v>35</c:v>
                </c:pt>
                <c:pt idx="7">
                  <c:v>35</c:v>
                </c:pt>
                <c:pt idx="8">
                  <c:v>35</c:v>
                </c:pt>
                <c:pt idx="9">
                  <c:v>35</c:v>
                </c:pt>
                <c:pt idx="10">
                  <c:v>35</c:v>
                </c:pt>
                <c:pt idx="11">
                  <c:v>35</c:v>
                </c:pt>
                <c:pt idx="12">
                  <c:v>35</c:v>
                </c:pt>
                <c:pt idx="13">
                  <c:v>35</c:v>
                </c:pt>
                <c:pt idx="14">
                  <c:v>35</c:v>
                </c:pt>
                <c:pt idx="15">
                  <c:v>35</c:v>
                </c:pt>
                <c:pt idx="16">
                  <c:v>35</c:v>
                </c:pt>
                <c:pt idx="17">
                  <c:v>35</c:v>
                </c:pt>
                <c:pt idx="18">
                  <c:v>35</c:v>
                </c:pt>
                <c:pt idx="19">
                  <c:v>35</c:v>
                </c:pt>
                <c:pt idx="20">
                  <c:v>35</c:v>
                </c:pt>
                <c:pt idx="21">
                  <c:v>35</c:v>
                </c:pt>
                <c:pt idx="22">
                  <c:v>35</c:v>
                </c:pt>
                <c:pt idx="23">
                  <c:v>35</c:v>
                </c:pt>
                <c:pt idx="24">
                  <c:v>35</c:v>
                </c:pt>
                <c:pt idx="25">
                  <c:v>35</c:v>
                </c:pt>
                <c:pt idx="26">
                  <c:v>35</c:v>
                </c:pt>
                <c:pt idx="27">
                  <c:v>35</c:v>
                </c:pt>
                <c:pt idx="28">
                  <c:v>35</c:v>
                </c:pt>
                <c:pt idx="29">
                  <c:v>35</c:v>
                </c:pt>
                <c:pt idx="30">
                  <c:v>35</c:v>
                </c:pt>
                <c:pt idx="31">
                  <c:v>35</c:v>
                </c:pt>
                <c:pt idx="32">
                  <c:v>35</c:v>
                </c:pt>
                <c:pt idx="33">
                  <c:v>35</c:v>
                </c:pt>
                <c:pt idx="34">
                  <c:v>35</c:v>
                </c:pt>
              </c:numCache>
            </c:numRef>
          </c:val>
          <c:smooth val="0"/>
          <c:extLst>
            <c:ext xmlns:c16="http://schemas.microsoft.com/office/drawing/2014/chart" uri="{C3380CC4-5D6E-409C-BE32-E72D297353CC}">
              <c16:uniqueId val="{00000002-F04F-4EB7-8E47-E1D9C6609E84}"/>
            </c:ext>
          </c:extLst>
        </c:ser>
        <c:dLbls>
          <c:showLegendKey val="0"/>
          <c:showVal val="0"/>
          <c:showCatName val="0"/>
          <c:showSerName val="0"/>
          <c:showPercent val="0"/>
          <c:showBubbleSize val="0"/>
        </c:dLbls>
        <c:marker val="1"/>
        <c:smooth val="0"/>
        <c:axId val="524142552"/>
        <c:axId val="1"/>
      </c:lineChart>
      <c:catAx>
        <c:axId val="52414255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4142552"/>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Monitoring - LA1</a:t>
            </a:r>
          </a:p>
        </c:rich>
      </c:tx>
      <c:layout>
        <c:manualLayout>
          <c:xMode val="edge"/>
          <c:yMode val="edge"/>
          <c:x val="1.4344670930438567E-2"/>
          <c:y val="2.0240309157335233E-2"/>
        </c:manualLayout>
      </c:layout>
      <c:overlay val="0"/>
    </c:title>
    <c:autoTitleDeleted val="0"/>
    <c:plotArea>
      <c:layout/>
      <c:barChart>
        <c:barDir val="col"/>
        <c:grouping val="clustered"/>
        <c:varyColors val="0"/>
        <c:ser>
          <c:idx val="1"/>
          <c:order val="0"/>
          <c:tx>
            <c:strRef>
              <c:f>'Noise APN West (AW-NS4)'!$AC$9</c:f>
              <c:strCache>
                <c:ptCount val="1"/>
                <c:pt idx="0">
                  <c:v>Mine Related Estimated Contribution
LA1(1min)</c:v>
                </c:pt>
              </c:strCache>
            </c:strRef>
          </c:tx>
          <c:spPr>
            <a:solidFill>
              <a:schemeClr val="tx1"/>
            </a:solidFill>
            <a:ln>
              <a:solidFill>
                <a:schemeClr val="tx1"/>
              </a:solidFill>
            </a:ln>
          </c:spPr>
          <c:invertIfNegative val="0"/>
          <c:cat>
            <c:strRef>
              <c:f>'Noise APN West (AW-NS4)'!$W$10:$W$44</c:f>
              <c:strCache>
                <c:ptCount val="35"/>
                <c:pt idx="0">
                  <c:v>4/09/2014</c:v>
                </c:pt>
                <c:pt idx="1">
                  <c:v>6/11/2014</c:v>
                </c:pt>
                <c:pt idx="2">
                  <c:v>22/01/2015</c:v>
                </c:pt>
                <c:pt idx="3">
                  <c:v>30/04/2015</c:v>
                </c:pt>
                <c:pt idx="4">
                  <c:v>11/08/2015</c:v>
                </c:pt>
                <c:pt idx="5">
                  <c:v>30/10/2015</c:v>
                </c:pt>
                <c:pt idx="6">
                  <c:v>11/03/2016</c:v>
                </c:pt>
                <c:pt idx="7">
                  <c:v>11/05/2016</c:v>
                </c:pt>
                <c:pt idx="8">
                  <c:v>17/08/2016</c:v>
                </c:pt>
                <c:pt idx="9">
                  <c:v>14/12/2016</c:v>
                </c:pt>
                <c:pt idx="10">
                  <c:v>22/02/2017</c:v>
                </c:pt>
                <c:pt idx="11">
                  <c:v>23/23/17</c:v>
                </c:pt>
                <c:pt idx="12">
                  <c:v>3/05/2017</c:v>
                </c:pt>
                <c:pt idx="13">
                  <c:v>26/09/2017</c:v>
                </c:pt>
                <c:pt idx="14">
                  <c:v>14/12/2017</c:v>
                </c:pt>
                <c:pt idx="15">
                  <c:v>15/03/2018</c:v>
                </c:pt>
                <c:pt idx="16">
                  <c:v>20/06/2018</c:v>
                </c:pt>
                <c:pt idx="17">
                  <c:v>5/09/2018</c:v>
                </c:pt>
                <c:pt idx="18">
                  <c:v>10/12/2018</c:v>
                </c:pt>
                <c:pt idx="19">
                  <c:v>21/03/2019</c:v>
                </c:pt>
                <c:pt idx="20">
                  <c:v>13/06/2019</c:v>
                </c:pt>
                <c:pt idx="21">
                  <c:v>10/09/2019</c:v>
                </c:pt>
                <c:pt idx="22">
                  <c:v>27/11/2019</c:v>
                </c:pt>
                <c:pt idx="23">
                  <c:v>25/02/2020</c:v>
                </c:pt>
                <c:pt idx="24">
                  <c:v>20/05/2020</c:v>
                </c:pt>
                <c:pt idx="25">
                  <c:v>12/08/2020</c:v>
                </c:pt>
                <c:pt idx="26">
                  <c:v>10/11/2020</c:v>
                </c:pt>
                <c:pt idx="27">
                  <c:v>9/02/2021</c:v>
                </c:pt>
                <c:pt idx="28">
                  <c:v>18/05/2021</c:v>
                </c:pt>
                <c:pt idx="29">
                  <c:v>1/08/2021</c:v>
                </c:pt>
                <c:pt idx="30">
                  <c:v>10/11/2021</c:v>
                </c:pt>
                <c:pt idx="31">
                  <c:v>7/02/2022</c:v>
                </c:pt>
                <c:pt idx="32">
                  <c:v>1/06/2022</c:v>
                </c:pt>
                <c:pt idx="33">
                  <c:v>9/08/2022</c:v>
                </c:pt>
                <c:pt idx="34">
                  <c:v>9/11/2022</c:v>
                </c:pt>
              </c:strCache>
            </c:strRef>
          </c:cat>
          <c:val>
            <c:numRef>
              <c:f>'Noise APN West (AW-NS4)'!$AC$10:$AC$43</c:f>
              <c:numCache>
                <c:formatCode>General</c:formatCode>
                <c:ptCount val="34"/>
                <c:pt idx="5">
                  <c:v>35</c:v>
                </c:pt>
                <c:pt idx="6">
                  <c:v>49</c:v>
                </c:pt>
                <c:pt idx="7">
                  <c:v>35</c:v>
                </c:pt>
                <c:pt idx="8">
                  <c:v>34</c:v>
                </c:pt>
                <c:pt idx="9">
                  <c:v>40</c:v>
                </c:pt>
                <c:pt idx="10">
                  <c:v>32</c:v>
                </c:pt>
                <c:pt idx="11">
                  <c:v>30</c:v>
                </c:pt>
                <c:pt idx="12">
                  <c:v>26.3</c:v>
                </c:pt>
                <c:pt idx="13">
                  <c:v>30</c:v>
                </c:pt>
                <c:pt idx="14">
                  <c:v>32</c:v>
                </c:pt>
                <c:pt idx="15">
                  <c:v>35</c:v>
                </c:pt>
                <c:pt idx="16">
                  <c:v>28</c:v>
                </c:pt>
                <c:pt idx="17">
                  <c:v>41.8</c:v>
                </c:pt>
                <c:pt idx="18">
                  <c:v>30</c:v>
                </c:pt>
                <c:pt idx="19">
                  <c:v>35</c:v>
                </c:pt>
                <c:pt idx="20">
                  <c:v>0</c:v>
                </c:pt>
                <c:pt idx="21">
                  <c:v>0</c:v>
                </c:pt>
                <c:pt idx="22">
                  <c:v>44</c:v>
                </c:pt>
                <c:pt idx="23">
                  <c:v>37</c:v>
                </c:pt>
                <c:pt idx="24" formatCode="0">
                  <c:v>40.030899869919438</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CAEF-4575-85AB-A16069DA459C}"/>
            </c:ext>
          </c:extLst>
        </c:ser>
        <c:ser>
          <c:idx val="0"/>
          <c:order val="1"/>
          <c:tx>
            <c:strRef>
              <c:f>'Noise APN West (AW-NS4)'!$AB$9</c:f>
              <c:strCache>
                <c:ptCount val="1"/>
                <c:pt idx="0">
                  <c:v>LA1
(1min)
Recorded</c:v>
                </c:pt>
              </c:strCache>
            </c:strRef>
          </c:tx>
          <c:spPr>
            <a:solidFill>
              <a:srgbClr val="A4C8E1"/>
            </a:solidFill>
            <a:ln>
              <a:solidFill>
                <a:srgbClr val="A4C8E1"/>
              </a:solidFill>
            </a:ln>
          </c:spPr>
          <c:invertIfNegative val="0"/>
          <c:cat>
            <c:strRef>
              <c:f>'Noise APN West (AW-NS4)'!$W$10:$W$44</c:f>
              <c:strCache>
                <c:ptCount val="35"/>
                <c:pt idx="0">
                  <c:v>4/09/2014</c:v>
                </c:pt>
                <c:pt idx="1">
                  <c:v>6/11/2014</c:v>
                </c:pt>
                <c:pt idx="2">
                  <c:v>22/01/2015</c:v>
                </c:pt>
                <c:pt idx="3">
                  <c:v>30/04/2015</c:v>
                </c:pt>
                <c:pt idx="4">
                  <c:v>11/08/2015</c:v>
                </c:pt>
                <c:pt idx="5">
                  <c:v>30/10/2015</c:v>
                </c:pt>
                <c:pt idx="6">
                  <c:v>11/03/2016</c:v>
                </c:pt>
                <c:pt idx="7">
                  <c:v>11/05/2016</c:v>
                </c:pt>
                <c:pt idx="8">
                  <c:v>17/08/2016</c:v>
                </c:pt>
                <c:pt idx="9">
                  <c:v>14/12/2016</c:v>
                </c:pt>
                <c:pt idx="10">
                  <c:v>22/02/2017</c:v>
                </c:pt>
                <c:pt idx="11">
                  <c:v>23/23/17</c:v>
                </c:pt>
                <c:pt idx="12">
                  <c:v>3/05/2017</c:v>
                </c:pt>
                <c:pt idx="13">
                  <c:v>26/09/2017</c:v>
                </c:pt>
                <c:pt idx="14">
                  <c:v>14/12/2017</c:v>
                </c:pt>
                <c:pt idx="15">
                  <c:v>15/03/2018</c:v>
                </c:pt>
                <c:pt idx="16">
                  <c:v>20/06/2018</c:v>
                </c:pt>
                <c:pt idx="17">
                  <c:v>5/09/2018</c:v>
                </c:pt>
                <c:pt idx="18">
                  <c:v>10/12/2018</c:v>
                </c:pt>
                <c:pt idx="19">
                  <c:v>21/03/2019</c:v>
                </c:pt>
                <c:pt idx="20">
                  <c:v>13/06/2019</c:v>
                </c:pt>
                <c:pt idx="21">
                  <c:v>10/09/2019</c:v>
                </c:pt>
                <c:pt idx="22">
                  <c:v>27/11/2019</c:v>
                </c:pt>
                <c:pt idx="23">
                  <c:v>25/02/2020</c:v>
                </c:pt>
                <c:pt idx="24">
                  <c:v>20/05/2020</c:v>
                </c:pt>
                <c:pt idx="25">
                  <c:v>12/08/2020</c:v>
                </c:pt>
                <c:pt idx="26">
                  <c:v>10/11/2020</c:v>
                </c:pt>
                <c:pt idx="27">
                  <c:v>9/02/2021</c:v>
                </c:pt>
                <c:pt idx="28">
                  <c:v>18/05/2021</c:v>
                </c:pt>
                <c:pt idx="29">
                  <c:v>1/08/2021</c:v>
                </c:pt>
                <c:pt idx="30">
                  <c:v>10/11/2021</c:v>
                </c:pt>
                <c:pt idx="31">
                  <c:v>7/02/2022</c:v>
                </c:pt>
                <c:pt idx="32">
                  <c:v>1/06/2022</c:v>
                </c:pt>
                <c:pt idx="33">
                  <c:v>9/08/2022</c:v>
                </c:pt>
                <c:pt idx="34">
                  <c:v>9/11/2022</c:v>
                </c:pt>
              </c:strCache>
            </c:strRef>
          </c:cat>
          <c:val>
            <c:numRef>
              <c:f>'Noise APN West (AW-NS4)'!$AB$10:$AB$44</c:f>
              <c:numCache>
                <c:formatCode>General</c:formatCode>
                <c:ptCount val="35"/>
                <c:pt idx="0">
                  <c:v>48</c:v>
                </c:pt>
                <c:pt idx="1">
                  <c:v>57.1</c:v>
                </c:pt>
                <c:pt idx="2">
                  <c:v>54</c:v>
                </c:pt>
                <c:pt idx="3">
                  <c:v>51.3</c:v>
                </c:pt>
                <c:pt idx="4">
                  <c:v>38</c:v>
                </c:pt>
                <c:pt idx="5">
                  <c:v>44.2</c:v>
                </c:pt>
                <c:pt idx="6">
                  <c:v>70</c:v>
                </c:pt>
                <c:pt idx="7">
                  <c:v>45.2</c:v>
                </c:pt>
                <c:pt idx="8">
                  <c:v>47.6</c:v>
                </c:pt>
                <c:pt idx="9">
                  <c:v>46.4</c:v>
                </c:pt>
                <c:pt idx="10">
                  <c:v>40</c:v>
                </c:pt>
                <c:pt idx="11">
                  <c:v>30</c:v>
                </c:pt>
                <c:pt idx="12">
                  <c:v>48.6</c:v>
                </c:pt>
                <c:pt idx="13">
                  <c:v>47</c:v>
                </c:pt>
                <c:pt idx="14">
                  <c:v>52.1</c:v>
                </c:pt>
                <c:pt idx="15">
                  <c:v>43.2</c:v>
                </c:pt>
                <c:pt idx="16">
                  <c:v>38.1</c:v>
                </c:pt>
                <c:pt idx="17">
                  <c:v>41.8</c:v>
                </c:pt>
                <c:pt idx="18">
                  <c:v>53.1</c:v>
                </c:pt>
                <c:pt idx="19">
                  <c:v>42.2</c:v>
                </c:pt>
                <c:pt idx="20">
                  <c:v>43</c:v>
                </c:pt>
                <c:pt idx="21">
                  <c:v>50</c:v>
                </c:pt>
                <c:pt idx="22">
                  <c:v>50</c:v>
                </c:pt>
                <c:pt idx="23" formatCode="0">
                  <c:v>45.8</c:v>
                </c:pt>
                <c:pt idx="24" formatCode="0">
                  <c:v>45.31</c:v>
                </c:pt>
                <c:pt idx="25" formatCode="0">
                  <c:v>49</c:v>
                </c:pt>
                <c:pt idx="26" formatCode="0">
                  <c:v>49</c:v>
                </c:pt>
                <c:pt idx="27" formatCode="0">
                  <c:v>37</c:v>
                </c:pt>
                <c:pt idx="28" formatCode="0">
                  <c:v>56</c:v>
                </c:pt>
                <c:pt idx="29" formatCode="0">
                  <c:v>44</c:v>
                </c:pt>
                <c:pt idx="30" formatCode="0">
                  <c:v>49</c:v>
                </c:pt>
                <c:pt idx="31" formatCode="0">
                  <c:v>50.5</c:v>
                </c:pt>
                <c:pt idx="32" formatCode="0">
                  <c:v>44.5</c:v>
                </c:pt>
                <c:pt idx="33" formatCode="0">
                  <c:v>43.5</c:v>
                </c:pt>
                <c:pt idx="34" formatCode="0">
                  <c:v>43</c:v>
                </c:pt>
              </c:numCache>
            </c:numRef>
          </c:val>
          <c:extLst>
            <c:ext xmlns:c16="http://schemas.microsoft.com/office/drawing/2014/chart" uri="{C3380CC4-5D6E-409C-BE32-E72D297353CC}">
              <c16:uniqueId val="{00000001-CAEF-4575-85AB-A16069DA459C}"/>
            </c:ext>
          </c:extLst>
        </c:ser>
        <c:dLbls>
          <c:showLegendKey val="0"/>
          <c:showVal val="0"/>
          <c:showCatName val="0"/>
          <c:showSerName val="0"/>
          <c:showPercent val="0"/>
          <c:showBubbleSize val="0"/>
        </c:dLbls>
        <c:gapWidth val="150"/>
        <c:axId val="524136976"/>
        <c:axId val="1"/>
      </c:barChart>
      <c:lineChart>
        <c:grouping val="standard"/>
        <c:varyColors val="0"/>
        <c:ser>
          <c:idx val="2"/>
          <c:order val="2"/>
          <c:tx>
            <c:strRef>
              <c:f>'Noise APN West (AW-NS4)'!$AD$9</c:f>
              <c:strCache>
                <c:ptCount val="1"/>
                <c:pt idx="0">
                  <c:v>Assessment Criteria
LA1(1min)</c:v>
                </c:pt>
              </c:strCache>
            </c:strRef>
          </c:tx>
          <c:spPr>
            <a:ln>
              <a:solidFill>
                <a:schemeClr val="tx2"/>
              </a:solidFill>
            </a:ln>
          </c:spPr>
          <c:marker>
            <c:symbol val="none"/>
          </c:marker>
          <c:cat>
            <c:strRef>
              <c:f>'Noise APN West (AW-NS4)'!$W$10:$W$44</c:f>
              <c:strCache>
                <c:ptCount val="35"/>
                <c:pt idx="0">
                  <c:v>4/09/2014</c:v>
                </c:pt>
                <c:pt idx="1">
                  <c:v>6/11/2014</c:v>
                </c:pt>
                <c:pt idx="2">
                  <c:v>22/01/2015</c:v>
                </c:pt>
                <c:pt idx="3">
                  <c:v>30/04/2015</c:v>
                </c:pt>
                <c:pt idx="4">
                  <c:v>11/08/2015</c:v>
                </c:pt>
                <c:pt idx="5">
                  <c:v>30/10/2015</c:v>
                </c:pt>
                <c:pt idx="6">
                  <c:v>11/03/2016</c:v>
                </c:pt>
                <c:pt idx="7">
                  <c:v>11/05/2016</c:v>
                </c:pt>
                <c:pt idx="8">
                  <c:v>17/08/2016</c:v>
                </c:pt>
                <c:pt idx="9">
                  <c:v>14/12/2016</c:v>
                </c:pt>
                <c:pt idx="10">
                  <c:v>22/02/2017</c:v>
                </c:pt>
                <c:pt idx="11">
                  <c:v>23/23/17</c:v>
                </c:pt>
                <c:pt idx="12">
                  <c:v>3/05/2017</c:v>
                </c:pt>
                <c:pt idx="13">
                  <c:v>26/09/2017</c:v>
                </c:pt>
                <c:pt idx="14">
                  <c:v>14/12/2017</c:v>
                </c:pt>
                <c:pt idx="15">
                  <c:v>15/03/2018</c:v>
                </c:pt>
                <c:pt idx="16">
                  <c:v>20/06/2018</c:v>
                </c:pt>
                <c:pt idx="17">
                  <c:v>5/09/2018</c:v>
                </c:pt>
                <c:pt idx="18">
                  <c:v>10/12/2018</c:v>
                </c:pt>
                <c:pt idx="19">
                  <c:v>21/03/2019</c:v>
                </c:pt>
                <c:pt idx="20">
                  <c:v>13/06/2019</c:v>
                </c:pt>
                <c:pt idx="21">
                  <c:v>10/09/2019</c:v>
                </c:pt>
                <c:pt idx="22">
                  <c:v>27/11/2019</c:v>
                </c:pt>
                <c:pt idx="23">
                  <c:v>25/02/2020</c:v>
                </c:pt>
                <c:pt idx="24">
                  <c:v>20/05/2020</c:v>
                </c:pt>
                <c:pt idx="25">
                  <c:v>12/08/2020</c:v>
                </c:pt>
                <c:pt idx="26">
                  <c:v>10/11/2020</c:v>
                </c:pt>
                <c:pt idx="27">
                  <c:v>9/02/2021</c:v>
                </c:pt>
                <c:pt idx="28">
                  <c:v>18/05/2021</c:v>
                </c:pt>
                <c:pt idx="29">
                  <c:v>1/08/2021</c:v>
                </c:pt>
                <c:pt idx="30">
                  <c:v>10/11/2021</c:v>
                </c:pt>
                <c:pt idx="31">
                  <c:v>7/02/2022</c:v>
                </c:pt>
                <c:pt idx="32">
                  <c:v>1/06/2022</c:v>
                </c:pt>
                <c:pt idx="33">
                  <c:v>9/08/2022</c:v>
                </c:pt>
                <c:pt idx="34">
                  <c:v>9/11/2022</c:v>
                </c:pt>
              </c:strCache>
            </c:strRef>
          </c:cat>
          <c:val>
            <c:numRef>
              <c:f>'Noise APN West (AW-NS4)'!$AD$10:$AD$44</c:f>
              <c:numCache>
                <c:formatCode>General</c:formatCode>
                <c:ptCount val="35"/>
                <c:pt idx="0">
                  <c:v>49</c:v>
                </c:pt>
                <c:pt idx="1">
                  <c:v>49</c:v>
                </c:pt>
                <c:pt idx="2">
                  <c:v>49</c:v>
                </c:pt>
                <c:pt idx="3">
                  <c:v>49</c:v>
                </c:pt>
                <c:pt idx="4">
                  <c:v>49</c:v>
                </c:pt>
                <c:pt idx="5">
                  <c:v>49</c:v>
                </c:pt>
                <c:pt idx="6">
                  <c:v>49</c:v>
                </c:pt>
                <c:pt idx="7">
                  <c:v>49</c:v>
                </c:pt>
                <c:pt idx="8">
                  <c:v>49</c:v>
                </c:pt>
                <c:pt idx="9">
                  <c:v>49</c:v>
                </c:pt>
                <c:pt idx="10">
                  <c:v>49</c:v>
                </c:pt>
                <c:pt idx="11">
                  <c:v>49</c:v>
                </c:pt>
                <c:pt idx="12">
                  <c:v>49</c:v>
                </c:pt>
                <c:pt idx="13">
                  <c:v>49</c:v>
                </c:pt>
                <c:pt idx="14">
                  <c:v>49</c:v>
                </c:pt>
                <c:pt idx="15">
                  <c:v>49</c:v>
                </c:pt>
                <c:pt idx="16">
                  <c:v>49</c:v>
                </c:pt>
                <c:pt idx="17">
                  <c:v>49</c:v>
                </c:pt>
                <c:pt idx="18">
                  <c:v>49</c:v>
                </c:pt>
                <c:pt idx="19">
                  <c:v>49</c:v>
                </c:pt>
                <c:pt idx="20">
                  <c:v>49</c:v>
                </c:pt>
                <c:pt idx="21">
                  <c:v>49</c:v>
                </c:pt>
                <c:pt idx="22">
                  <c:v>49</c:v>
                </c:pt>
                <c:pt idx="23">
                  <c:v>49</c:v>
                </c:pt>
                <c:pt idx="24">
                  <c:v>49</c:v>
                </c:pt>
                <c:pt idx="25">
                  <c:v>49</c:v>
                </c:pt>
                <c:pt idx="26">
                  <c:v>49</c:v>
                </c:pt>
                <c:pt idx="27">
                  <c:v>49</c:v>
                </c:pt>
                <c:pt idx="28">
                  <c:v>49</c:v>
                </c:pt>
                <c:pt idx="29">
                  <c:v>49</c:v>
                </c:pt>
                <c:pt idx="30">
                  <c:v>49</c:v>
                </c:pt>
                <c:pt idx="31">
                  <c:v>49</c:v>
                </c:pt>
                <c:pt idx="32">
                  <c:v>49</c:v>
                </c:pt>
                <c:pt idx="33">
                  <c:v>49</c:v>
                </c:pt>
                <c:pt idx="34">
                  <c:v>49</c:v>
                </c:pt>
              </c:numCache>
            </c:numRef>
          </c:val>
          <c:smooth val="0"/>
          <c:extLst>
            <c:ext xmlns:c16="http://schemas.microsoft.com/office/drawing/2014/chart" uri="{C3380CC4-5D6E-409C-BE32-E72D297353CC}">
              <c16:uniqueId val="{00000002-CAEF-4575-85AB-A16069DA459C}"/>
            </c:ext>
          </c:extLst>
        </c:ser>
        <c:dLbls>
          <c:showLegendKey val="0"/>
          <c:showVal val="0"/>
          <c:showCatName val="0"/>
          <c:showSerName val="0"/>
          <c:showPercent val="0"/>
          <c:showBubbleSize val="0"/>
        </c:dLbls>
        <c:marker val="1"/>
        <c:smooth val="0"/>
        <c:axId val="524136976"/>
        <c:axId val="1"/>
      </c:lineChart>
      <c:catAx>
        <c:axId val="52413697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4136976"/>
        <c:crosses val="autoZero"/>
        <c:crossBetween val="between"/>
      </c:valAx>
      <c:spPr>
        <a:solidFill>
          <a:srgbClr val="FFFFFF"/>
        </a:solidFill>
        <a:ln>
          <a:noFill/>
        </a:ln>
      </c:spPr>
    </c:plotArea>
    <c:legend>
      <c:legendPos val="b"/>
      <c:legendEntry>
        <c:idx val="1"/>
        <c:txPr>
          <a:bodyPr/>
          <a:lstStyle/>
          <a:p>
            <a:pPr>
              <a:defRPr baseline="0">
                <a:solidFill>
                  <a:sysClr val="windowText" lastClr="000000"/>
                </a:solidFill>
              </a:defRPr>
            </a:pPr>
            <a:endParaRPr lang="en-US"/>
          </a:p>
        </c:txPr>
      </c:legendEntry>
      <c:legendEntry>
        <c:idx val="2"/>
        <c:txPr>
          <a:bodyPr/>
          <a:lstStyle/>
          <a:p>
            <a:pPr>
              <a:defRPr baseline="0">
                <a:solidFill>
                  <a:sysClr val="windowText" lastClr="000000"/>
                </a:solidFill>
              </a:defRPr>
            </a:pPr>
            <a:endParaRPr lang="en-US"/>
          </a:p>
        </c:txPr>
      </c:legendEntry>
      <c:overlay val="0"/>
      <c:txPr>
        <a:bodyPr/>
        <a:lstStyle/>
        <a:p>
          <a:pPr>
            <a:defRPr baseline="0">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Day Monitoring - LAeq(15)</a:t>
            </a:r>
          </a:p>
        </c:rich>
      </c:tx>
      <c:layout>
        <c:manualLayout>
          <c:xMode val="edge"/>
          <c:yMode val="edge"/>
          <c:x val="1.4344686483116417E-2"/>
          <c:y val="2.0240309157335233E-2"/>
        </c:manualLayout>
      </c:layout>
      <c:overlay val="0"/>
    </c:title>
    <c:autoTitleDeleted val="0"/>
    <c:plotArea>
      <c:layout/>
      <c:barChart>
        <c:barDir val="col"/>
        <c:grouping val="clustered"/>
        <c:varyColors val="0"/>
        <c:ser>
          <c:idx val="0"/>
          <c:order val="0"/>
          <c:tx>
            <c:strRef>
              <c:f>'Noise APN West (AW-NS4)'!$D$9</c:f>
              <c:strCache>
                <c:ptCount val="1"/>
                <c:pt idx="0">
                  <c:v>Mine Related Estimated Contribution
LAeq(15) </c:v>
                </c:pt>
              </c:strCache>
            </c:strRef>
          </c:tx>
          <c:spPr>
            <a:solidFill>
              <a:schemeClr val="tx1"/>
            </a:solidFill>
          </c:spPr>
          <c:invertIfNegative val="0"/>
          <c:cat>
            <c:strRef>
              <c:f>'Noise APN West (AW-NS4)'!$A$10:$A$41</c:f>
              <c:strCache>
                <c:ptCount val="32"/>
                <c:pt idx="0">
                  <c:v>15/08/2014</c:v>
                </c:pt>
                <c:pt idx="1">
                  <c:v>8/12/2014</c:v>
                </c:pt>
                <c:pt idx="2">
                  <c:v>23/02/2015</c:v>
                </c:pt>
                <c:pt idx="3">
                  <c:v>10/09/2015</c:v>
                </c:pt>
                <c:pt idx="4">
                  <c:v>19/11/2015</c:v>
                </c:pt>
                <c:pt idx="5">
                  <c:v>9/03/2016</c:v>
                </c:pt>
                <c:pt idx="6">
                  <c:v>24/05/2016</c:v>
                </c:pt>
                <c:pt idx="7">
                  <c:v>14/09/2016</c:v>
                </c:pt>
                <c:pt idx="8">
                  <c:v>28/11/2016</c:v>
                </c:pt>
                <c:pt idx="9">
                  <c:v>27/04/2017</c:v>
                </c:pt>
                <c:pt idx="10">
                  <c:v>27/09/2017</c:v>
                </c:pt>
                <c:pt idx="11">
                  <c:v>17/11/2017</c:v>
                </c:pt>
                <c:pt idx="12">
                  <c:v>7/02/2018</c:v>
                </c:pt>
                <c:pt idx="13">
                  <c:v>20/06/2018</c:v>
                </c:pt>
                <c:pt idx="14">
                  <c:v>4/09/2018</c:v>
                </c:pt>
                <c:pt idx="15">
                  <c:v>16/11/2018</c:v>
                </c:pt>
                <c:pt idx="16">
                  <c:v>4/03/2019</c:v>
                </c:pt>
                <c:pt idx="17">
                  <c:v>13/06/2019</c:v>
                </c:pt>
                <c:pt idx="18">
                  <c:v>11/09/2019</c:v>
                </c:pt>
                <c:pt idx="19">
                  <c:v>27/11/2019</c:v>
                </c:pt>
                <c:pt idx="20">
                  <c:v>24/02/2020</c:v>
                </c:pt>
                <c:pt idx="21">
                  <c:v>20/05/2020</c:v>
                </c:pt>
                <c:pt idx="22">
                  <c:v>11/08/2020</c:v>
                </c:pt>
                <c:pt idx="23">
                  <c:v>10/11/2020</c:v>
                </c:pt>
                <c:pt idx="24">
                  <c:v>9/02/2021</c:v>
                </c:pt>
                <c:pt idx="25">
                  <c:v>18/05/2021</c:v>
                </c:pt>
                <c:pt idx="26">
                  <c:v>2/08/2021</c:v>
                </c:pt>
                <c:pt idx="27">
                  <c:v>911/2021</c:v>
                </c:pt>
                <c:pt idx="28">
                  <c:v>8/02/2022</c:v>
                </c:pt>
                <c:pt idx="29">
                  <c:v>1/06/2022</c:v>
                </c:pt>
                <c:pt idx="30">
                  <c:v>10/08/2022</c:v>
                </c:pt>
                <c:pt idx="31">
                  <c:v>10/11/2022</c:v>
                </c:pt>
              </c:strCache>
            </c:strRef>
          </c:cat>
          <c:val>
            <c:numRef>
              <c:f>'Noise APN West (AW-NS4)'!$D$10:$D$40</c:f>
              <c:numCache>
                <c:formatCode>General</c:formatCode>
                <c:ptCount val="31"/>
                <c:pt idx="0">
                  <c:v>35</c:v>
                </c:pt>
                <c:pt idx="1">
                  <c:v>38</c:v>
                </c:pt>
                <c:pt idx="2">
                  <c:v>33</c:v>
                </c:pt>
                <c:pt idx="3">
                  <c:v>38</c:v>
                </c:pt>
                <c:pt idx="4">
                  <c:v>38</c:v>
                </c:pt>
                <c:pt idx="5">
                  <c:v>36</c:v>
                </c:pt>
                <c:pt idx="6">
                  <c:v>36</c:v>
                </c:pt>
                <c:pt idx="7">
                  <c:v>35</c:v>
                </c:pt>
                <c:pt idx="8">
                  <c:v>30</c:v>
                </c:pt>
                <c:pt idx="9">
                  <c:v>39</c:v>
                </c:pt>
                <c:pt idx="10">
                  <c:v>38</c:v>
                </c:pt>
                <c:pt idx="11">
                  <c:v>39</c:v>
                </c:pt>
                <c:pt idx="12">
                  <c:v>38</c:v>
                </c:pt>
                <c:pt idx="13">
                  <c:v>30</c:v>
                </c:pt>
                <c:pt idx="14">
                  <c:v>36</c:v>
                </c:pt>
                <c:pt idx="15">
                  <c:v>33</c:v>
                </c:pt>
                <c:pt idx="16">
                  <c:v>37</c:v>
                </c:pt>
                <c:pt idx="17">
                  <c:v>0</c:v>
                </c:pt>
                <c:pt idx="18">
                  <c:v>36</c:v>
                </c:pt>
                <c:pt idx="19">
                  <c:v>39</c:v>
                </c:pt>
                <c:pt idx="20" formatCode="0">
                  <c:v>36.700000000000003</c:v>
                </c:pt>
                <c:pt idx="21" formatCode="0">
                  <c:v>35.810912590556811</c:v>
                </c:pt>
                <c:pt idx="22" formatCode="0">
                  <c:v>33</c:v>
                </c:pt>
                <c:pt idx="23" formatCode="0">
                  <c:v>33</c:v>
                </c:pt>
                <c:pt idx="24" formatCode="0">
                  <c:v>32</c:v>
                </c:pt>
                <c:pt idx="25">
                  <c:v>0</c:v>
                </c:pt>
                <c:pt idx="26" formatCode="0">
                  <c:v>36</c:v>
                </c:pt>
                <c:pt idx="27" formatCode="0">
                  <c:v>0</c:v>
                </c:pt>
                <c:pt idx="28" formatCode="0">
                  <c:v>31</c:v>
                </c:pt>
                <c:pt idx="29" formatCode="0">
                  <c:v>31</c:v>
                </c:pt>
                <c:pt idx="30" formatCode="0">
                  <c:v>31</c:v>
                </c:pt>
              </c:numCache>
            </c:numRef>
          </c:val>
          <c:extLst>
            <c:ext xmlns:c16="http://schemas.microsoft.com/office/drawing/2014/chart" uri="{C3380CC4-5D6E-409C-BE32-E72D297353CC}">
              <c16:uniqueId val="{00000000-B256-4E7B-8D7C-8B28D3560EF0}"/>
            </c:ext>
          </c:extLst>
        </c:ser>
        <c:ser>
          <c:idx val="1"/>
          <c:order val="1"/>
          <c:tx>
            <c:strRef>
              <c:f>'Noise APN West (AW-NS4)'!$C$9</c:f>
              <c:strCache>
                <c:ptCount val="1"/>
                <c:pt idx="0">
                  <c:v>Total
LAeq(15)
Recorded</c:v>
                </c:pt>
              </c:strCache>
            </c:strRef>
          </c:tx>
          <c:spPr>
            <a:solidFill>
              <a:srgbClr val="A4C8E1"/>
            </a:solidFill>
          </c:spPr>
          <c:invertIfNegative val="0"/>
          <c:cat>
            <c:strRef>
              <c:f>'Noise APN West (AW-NS4)'!$A$10:$A$41</c:f>
              <c:strCache>
                <c:ptCount val="32"/>
                <c:pt idx="0">
                  <c:v>15/08/2014</c:v>
                </c:pt>
                <c:pt idx="1">
                  <c:v>8/12/2014</c:v>
                </c:pt>
                <c:pt idx="2">
                  <c:v>23/02/2015</c:v>
                </c:pt>
                <c:pt idx="3">
                  <c:v>10/09/2015</c:v>
                </c:pt>
                <c:pt idx="4">
                  <c:v>19/11/2015</c:v>
                </c:pt>
                <c:pt idx="5">
                  <c:v>9/03/2016</c:v>
                </c:pt>
                <c:pt idx="6">
                  <c:v>24/05/2016</c:v>
                </c:pt>
                <c:pt idx="7">
                  <c:v>14/09/2016</c:v>
                </c:pt>
                <c:pt idx="8">
                  <c:v>28/11/2016</c:v>
                </c:pt>
                <c:pt idx="9">
                  <c:v>27/04/2017</c:v>
                </c:pt>
                <c:pt idx="10">
                  <c:v>27/09/2017</c:v>
                </c:pt>
                <c:pt idx="11">
                  <c:v>17/11/2017</c:v>
                </c:pt>
                <c:pt idx="12">
                  <c:v>7/02/2018</c:v>
                </c:pt>
                <c:pt idx="13">
                  <c:v>20/06/2018</c:v>
                </c:pt>
                <c:pt idx="14">
                  <c:v>4/09/2018</c:v>
                </c:pt>
                <c:pt idx="15">
                  <c:v>16/11/2018</c:v>
                </c:pt>
                <c:pt idx="16">
                  <c:v>4/03/2019</c:v>
                </c:pt>
                <c:pt idx="17">
                  <c:v>13/06/2019</c:v>
                </c:pt>
                <c:pt idx="18">
                  <c:v>11/09/2019</c:v>
                </c:pt>
                <c:pt idx="19">
                  <c:v>27/11/2019</c:v>
                </c:pt>
                <c:pt idx="20">
                  <c:v>24/02/2020</c:v>
                </c:pt>
                <c:pt idx="21">
                  <c:v>20/05/2020</c:v>
                </c:pt>
                <c:pt idx="22">
                  <c:v>11/08/2020</c:v>
                </c:pt>
                <c:pt idx="23">
                  <c:v>10/11/2020</c:v>
                </c:pt>
                <c:pt idx="24">
                  <c:v>9/02/2021</c:v>
                </c:pt>
                <c:pt idx="25">
                  <c:v>18/05/2021</c:v>
                </c:pt>
                <c:pt idx="26">
                  <c:v>2/08/2021</c:v>
                </c:pt>
                <c:pt idx="27">
                  <c:v>911/2021</c:v>
                </c:pt>
                <c:pt idx="28">
                  <c:v>8/02/2022</c:v>
                </c:pt>
                <c:pt idx="29">
                  <c:v>1/06/2022</c:v>
                </c:pt>
                <c:pt idx="30">
                  <c:v>10/08/2022</c:v>
                </c:pt>
                <c:pt idx="31">
                  <c:v>10/11/2022</c:v>
                </c:pt>
              </c:strCache>
            </c:strRef>
          </c:cat>
          <c:val>
            <c:numRef>
              <c:f>'Noise APN West (AW-NS4)'!$C$10:$C$41</c:f>
              <c:numCache>
                <c:formatCode>General</c:formatCode>
                <c:ptCount val="32"/>
                <c:pt idx="0">
                  <c:v>43.8</c:v>
                </c:pt>
                <c:pt idx="1">
                  <c:v>42</c:v>
                </c:pt>
                <c:pt idx="2">
                  <c:v>39.6</c:v>
                </c:pt>
                <c:pt idx="3">
                  <c:v>45.6</c:v>
                </c:pt>
                <c:pt idx="4">
                  <c:v>49.7</c:v>
                </c:pt>
                <c:pt idx="5">
                  <c:v>45.5</c:v>
                </c:pt>
                <c:pt idx="6">
                  <c:v>45.2</c:v>
                </c:pt>
                <c:pt idx="7">
                  <c:v>47.6</c:v>
                </c:pt>
                <c:pt idx="8">
                  <c:v>48.1</c:v>
                </c:pt>
                <c:pt idx="9">
                  <c:v>42</c:v>
                </c:pt>
                <c:pt idx="10">
                  <c:v>44.6</c:v>
                </c:pt>
                <c:pt idx="11">
                  <c:v>75.7</c:v>
                </c:pt>
                <c:pt idx="12">
                  <c:v>46.8</c:v>
                </c:pt>
                <c:pt idx="13">
                  <c:v>36.200000000000003</c:v>
                </c:pt>
                <c:pt idx="14">
                  <c:v>40.700000000000003</c:v>
                </c:pt>
                <c:pt idx="15">
                  <c:v>39.799999999999997</c:v>
                </c:pt>
                <c:pt idx="16">
                  <c:v>46.6</c:v>
                </c:pt>
                <c:pt idx="17">
                  <c:v>53</c:v>
                </c:pt>
                <c:pt idx="18">
                  <c:v>40</c:v>
                </c:pt>
                <c:pt idx="19">
                  <c:v>49</c:v>
                </c:pt>
                <c:pt idx="20" formatCode="0">
                  <c:v>44.9</c:v>
                </c:pt>
                <c:pt idx="21" formatCode="0">
                  <c:v>44.05</c:v>
                </c:pt>
                <c:pt idx="22" formatCode="0">
                  <c:v>38</c:v>
                </c:pt>
                <c:pt idx="23" formatCode="0">
                  <c:v>64</c:v>
                </c:pt>
                <c:pt idx="24" formatCode="0">
                  <c:v>41</c:v>
                </c:pt>
                <c:pt idx="25" formatCode="0">
                  <c:v>40</c:v>
                </c:pt>
                <c:pt idx="26" formatCode="0">
                  <c:v>44</c:v>
                </c:pt>
                <c:pt idx="27" formatCode="0">
                  <c:v>47</c:v>
                </c:pt>
                <c:pt idx="28" formatCode="0">
                  <c:v>41</c:v>
                </c:pt>
                <c:pt idx="29" formatCode="0">
                  <c:v>66</c:v>
                </c:pt>
                <c:pt idx="30" formatCode="0">
                  <c:v>50</c:v>
                </c:pt>
                <c:pt idx="31" formatCode="0">
                  <c:v>52</c:v>
                </c:pt>
              </c:numCache>
            </c:numRef>
          </c:val>
          <c:extLst>
            <c:ext xmlns:c16="http://schemas.microsoft.com/office/drawing/2014/chart" uri="{C3380CC4-5D6E-409C-BE32-E72D297353CC}">
              <c16:uniqueId val="{00000001-B256-4E7B-8D7C-8B28D3560EF0}"/>
            </c:ext>
          </c:extLst>
        </c:ser>
        <c:dLbls>
          <c:showLegendKey val="0"/>
          <c:showVal val="0"/>
          <c:showCatName val="0"/>
          <c:showSerName val="0"/>
          <c:showPercent val="0"/>
          <c:showBubbleSize val="0"/>
        </c:dLbls>
        <c:gapWidth val="150"/>
        <c:axId val="919476296"/>
        <c:axId val="1"/>
      </c:barChart>
      <c:lineChart>
        <c:grouping val="standard"/>
        <c:varyColors val="0"/>
        <c:ser>
          <c:idx val="2"/>
          <c:order val="2"/>
          <c:tx>
            <c:strRef>
              <c:f>'Noise APN West (AW-NS4)'!$E$9</c:f>
              <c:strCache>
                <c:ptCount val="1"/>
                <c:pt idx="0">
                  <c:v>Mine Related
Assessment Criteria
LAeq(15min)</c:v>
                </c:pt>
              </c:strCache>
            </c:strRef>
          </c:tx>
          <c:spPr>
            <a:ln>
              <a:solidFill>
                <a:srgbClr val="98A4AE"/>
              </a:solidFill>
            </a:ln>
          </c:spPr>
          <c:marker>
            <c:symbol val="none"/>
          </c:marker>
          <c:cat>
            <c:strRef>
              <c:f>'Noise APN West (AW-NS4)'!$A$10:$A$41</c:f>
              <c:strCache>
                <c:ptCount val="32"/>
                <c:pt idx="0">
                  <c:v>15/08/2014</c:v>
                </c:pt>
                <c:pt idx="1">
                  <c:v>8/12/2014</c:v>
                </c:pt>
                <c:pt idx="2">
                  <c:v>23/02/2015</c:v>
                </c:pt>
                <c:pt idx="3">
                  <c:v>10/09/2015</c:v>
                </c:pt>
                <c:pt idx="4">
                  <c:v>19/11/2015</c:v>
                </c:pt>
                <c:pt idx="5">
                  <c:v>9/03/2016</c:v>
                </c:pt>
                <c:pt idx="6">
                  <c:v>24/05/2016</c:v>
                </c:pt>
                <c:pt idx="7">
                  <c:v>14/09/2016</c:v>
                </c:pt>
                <c:pt idx="8">
                  <c:v>28/11/2016</c:v>
                </c:pt>
                <c:pt idx="9">
                  <c:v>27/04/2017</c:v>
                </c:pt>
                <c:pt idx="10">
                  <c:v>27/09/2017</c:v>
                </c:pt>
                <c:pt idx="11">
                  <c:v>17/11/2017</c:v>
                </c:pt>
                <c:pt idx="12">
                  <c:v>7/02/2018</c:v>
                </c:pt>
                <c:pt idx="13">
                  <c:v>20/06/2018</c:v>
                </c:pt>
                <c:pt idx="14">
                  <c:v>4/09/2018</c:v>
                </c:pt>
                <c:pt idx="15">
                  <c:v>16/11/2018</c:v>
                </c:pt>
                <c:pt idx="16">
                  <c:v>4/03/2019</c:v>
                </c:pt>
                <c:pt idx="17">
                  <c:v>13/06/2019</c:v>
                </c:pt>
                <c:pt idx="18">
                  <c:v>11/09/2019</c:v>
                </c:pt>
                <c:pt idx="19">
                  <c:v>27/11/2019</c:v>
                </c:pt>
                <c:pt idx="20">
                  <c:v>24/02/2020</c:v>
                </c:pt>
                <c:pt idx="21">
                  <c:v>20/05/2020</c:v>
                </c:pt>
                <c:pt idx="22">
                  <c:v>11/08/2020</c:v>
                </c:pt>
                <c:pt idx="23">
                  <c:v>10/11/2020</c:v>
                </c:pt>
                <c:pt idx="24">
                  <c:v>9/02/2021</c:v>
                </c:pt>
                <c:pt idx="25">
                  <c:v>18/05/2021</c:v>
                </c:pt>
                <c:pt idx="26">
                  <c:v>2/08/2021</c:v>
                </c:pt>
                <c:pt idx="27">
                  <c:v>911/2021</c:v>
                </c:pt>
                <c:pt idx="28">
                  <c:v>8/02/2022</c:v>
                </c:pt>
                <c:pt idx="29">
                  <c:v>1/06/2022</c:v>
                </c:pt>
                <c:pt idx="30">
                  <c:v>10/08/2022</c:v>
                </c:pt>
                <c:pt idx="31">
                  <c:v>10/11/2022</c:v>
                </c:pt>
              </c:strCache>
            </c:strRef>
          </c:cat>
          <c:val>
            <c:numRef>
              <c:f>'Noise APN West (AW-NS4)'!$E$10:$E$41</c:f>
              <c:numCache>
                <c:formatCode>General</c:formatCode>
                <c:ptCount val="32"/>
                <c:pt idx="0">
                  <c:v>39</c:v>
                </c:pt>
                <c:pt idx="1">
                  <c:v>39</c:v>
                </c:pt>
                <c:pt idx="2">
                  <c:v>39</c:v>
                </c:pt>
                <c:pt idx="3">
                  <c:v>39</c:v>
                </c:pt>
                <c:pt idx="4">
                  <c:v>39</c:v>
                </c:pt>
                <c:pt idx="5">
                  <c:v>39</c:v>
                </c:pt>
                <c:pt idx="6">
                  <c:v>39</c:v>
                </c:pt>
                <c:pt idx="7">
                  <c:v>39</c:v>
                </c:pt>
                <c:pt idx="8">
                  <c:v>39</c:v>
                </c:pt>
                <c:pt idx="9">
                  <c:v>39</c:v>
                </c:pt>
                <c:pt idx="10">
                  <c:v>39</c:v>
                </c:pt>
                <c:pt idx="11">
                  <c:v>39</c:v>
                </c:pt>
                <c:pt idx="12">
                  <c:v>39</c:v>
                </c:pt>
                <c:pt idx="13">
                  <c:v>39</c:v>
                </c:pt>
                <c:pt idx="14">
                  <c:v>39</c:v>
                </c:pt>
                <c:pt idx="15">
                  <c:v>39</c:v>
                </c:pt>
                <c:pt idx="16">
                  <c:v>39</c:v>
                </c:pt>
                <c:pt idx="17">
                  <c:v>39</c:v>
                </c:pt>
                <c:pt idx="18">
                  <c:v>39</c:v>
                </c:pt>
                <c:pt idx="19">
                  <c:v>39</c:v>
                </c:pt>
                <c:pt idx="20">
                  <c:v>39</c:v>
                </c:pt>
                <c:pt idx="21">
                  <c:v>39</c:v>
                </c:pt>
                <c:pt idx="22">
                  <c:v>39</c:v>
                </c:pt>
                <c:pt idx="23">
                  <c:v>39</c:v>
                </c:pt>
                <c:pt idx="24">
                  <c:v>39</c:v>
                </c:pt>
                <c:pt idx="25">
                  <c:v>39</c:v>
                </c:pt>
                <c:pt idx="26">
                  <c:v>39</c:v>
                </c:pt>
                <c:pt idx="27">
                  <c:v>39</c:v>
                </c:pt>
                <c:pt idx="28">
                  <c:v>39</c:v>
                </c:pt>
                <c:pt idx="29">
                  <c:v>39</c:v>
                </c:pt>
                <c:pt idx="30">
                  <c:v>39</c:v>
                </c:pt>
                <c:pt idx="31">
                  <c:v>39</c:v>
                </c:pt>
              </c:numCache>
            </c:numRef>
          </c:val>
          <c:smooth val="0"/>
          <c:extLst>
            <c:ext xmlns:c16="http://schemas.microsoft.com/office/drawing/2014/chart" uri="{C3380CC4-5D6E-409C-BE32-E72D297353CC}">
              <c16:uniqueId val="{00000002-B256-4E7B-8D7C-8B28D3560EF0}"/>
            </c:ext>
          </c:extLst>
        </c:ser>
        <c:dLbls>
          <c:showLegendKey val="0"/>
          <c:showVal val="0"/>
          <c:showCatName val="0"/>
          <c:showSerName val="0"/>
          <c:showPercent val="0"/>
          <c:showBubbleSize val="0"/>
        </c:dLbls>
        <c:marker val="1"/>
        <c:smooth val="0"/>
        <c:axId val="919476296"/>
        <c:axId val="1"/>
      </c:lineChart>
      <c:catAx>
        <c:axId val="91947629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9476296"/>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pH</a:t>
            </a:r>
          </a:p>
        </c:rich>
      </c:tx>
      <c:layout>
        <c:manualLayout>
          <c:xMode val="edge"/>
          <c:yMode val="edge"/>
          <c:x val="1.4344687276628186E-2"/>
          <c:y val="2.0240481704492823E-2"/>
        </c:manualLayout>
      </c:layout>
      <c:overlay val="0"/>
    </c:title>
    <c:autoTitleDeleted val="0"/>
    <c:plotArea>
      <c:layout/>
      <c:barChart>
        <c:barDir val="col"/>
        <c:grouping val="clustered"/>
        <c:varyColors val="0"/>
        <c:ser>
          <c:idx val="0"/>
          <c:order val="0"/>
          <c:tx>
            <c:strRef>
              <c:f>'Water Pt 10 (CM)'!$D$10</c:f>
              <c:strCache>
                <c:ptCount val="1"/>
                <c:pt idx="0">
                  <c:v>Average </c:v>
                </c:pt>
              </c:strCache>
            </c:strRef>
          </c:tx>
          <c:spPr>
            <a:solidFill>
              <a:schemeClr val="tx1"/>
            </a:solidFill>
          </c:spPr>
          <c:invertIfNegative val="0"/>
          <c:cat>
            <c:strRef>
              <c:f>'Water Pt 10 (CM)'!$B$11:$B$249</c:f>
              <c:strCache>
                <c:ptCount val="239"/>
                <c:pt idx="0">
                  <c:v>1/06/13 - 18/7/13</c:v>
                </c:pt>
                <c:pt idx="1">
                  <c:v>18/7/13 - 1/8/13</c:v>
                </c:pt>
                <c:pt idx="2">
                  <c:v>2/8/13 - 16/8/13</c:v>
                </c:pt>
                <c:pt idx="3">
                  <c:v>17/8/13 - 31/8/13</c:v>
                </c:pt>
                <c:pt idx="4">
                  <c:v>1/9/13 - 14/9/13</c:v>
                </c:pt>
                <c:pt idx="5">
                  <c:v>15/9/13 - 28/9/13</c:v>
                </c:pt>
                <c:pt idx="6">
                  <c:v>29/9/13 - 12/10/13</c:v>
                </c:pt>
                <c:pt idx="7">
                  <c:v>13/10/13 - 26/10/13</c:v>
                </c:pt>
                <c:pt idx="8">
                  <c:v>25/10/13 - 9/11/13</c:v>
                </c:pt>
                <c:pt idx="9">
                  <c:v>10/11/13 - 23/11/13</c:v>
                </c:pt>
                <c:pt idx="10">
                  <c:v>24/11/13 - 7/12/13</c:v>
                </c:pt>
                <c:pt idx="11">
                  <c:v>8/12/13 - 21/12/13</c:v>
                </c:pt>
                <c:pt idx="12">
                  <c:v>22/12/13 - 4/1/14</c:v>
                </c:pt>
                <c:pt idx="13">
                  <c:v>5/1/14 - 25/1/14</c:v>
                </c:pt>
                <c:pt idx="14">
                  <c:v>26/1/14 - 8/2/14</c:v>
                </c:pt>
                <c:pt idx="15">
                  <c:v>9/2/14 - 22/2/14</c:v>
                </c:pt>
                <c:pt idx="16">
                  <c:v>23/2/14 - 8/3/14</c:v>
                </c:pt>
                <c:pt idx="17">
                  <c:v>9/3/14 - 22/3/14</c:v>
                </c:pt>
                <c:pt idx="18">
                  <c:v>23/3/14 - 5/4/14</c:v>
                </c:pt>
                <c:pt idx="19">
                  <c:v>6/4/14 - 19/4/14</c:v>
                </c:pt>
                <c:pt idx="20">
                  <c:v>20/4/14 - 3/5/14</c:v>
                </c:pt>
                <c:pt idx="21">
                  <c:v>4/5/14 - 17/5/14</c:v>
                </c:pt>
                <c:pt idx="22">
                  <c:v>18/5/14 - 31/5/14</c:v>
                </c:pt>
                <c:pt idx="23">
                  <c:v>1/6/14 - 14/6/14</c:v>
                </c:pt>
                <c:pt idx="24">
                  <c:v>15/6/14 - 28/6/14</c:v>
                </c:pt>
                <c:pt idx="25">
                  <c:v>29/6/14 - 12/7/14</c:v>
                </c:pt>
                <c:pt idx="26">
                  <c:v>13/7/14 - 26/7/14</c:v>
                </c:pt>
                <c:pt idx="27">
                  <c:v>27/7/14 - 9/8/14</c:v>
                </c:pt>
                <c:pt idx="28">
                  <c:v>10/8/14 - 23/8/14</c:v>
                </c:pt>
                <c:pt idx="29">
                  <c:v>24/8/14 - 6/9/14</c:v>
                </c:pt>
                <c:pt idx="30">
                  <c:v>7/9/14 - 20/9/14</c:v>
                </c:pt>
                <c:pt idx="31">
                  <c:v>21/9/14 - 4/10/14</c:v>
                </c:pt>
                <c:pt idx="32">
                  <c:v>5/10/14 - 18/10/14</c:v>
                </c:pt>
                <c:pt idx="33">
                  <c:v>19/10/14 - 1/11/14</c:v>
                </c:pt>
                <c:pt idx="34">
                  <c:v>2/11/14 - 15/11/14</c:v>
                </c:pt>
                <c:pt idx="35">
                  <c:v>16/11/14 - 29/11/14</c:v>
                </c:pt>
                <c:pt idx="36">
                  <c:v>30/11/14 - 13/12/14</c:v>
                </c:pt>
                <c:pt idx="37">
                  <c:v>14/12/14 - 27/12/14</c:v>
                </c:pt>
                <c:pt idx="38">
                  <c:v>28/12/14 - 10/1/15</c:v>
                </c:pt>
                <c:pt idx="39">
                  <c:v>11/1/15 - 24/1/15</c:v>
                </c:pt>
                <c:pt idx="40">
                  <c:v>25/1/15 - 7/2/15</c:v>
                </c:pt>
                <c:pt idx="41">
                  <c:v>8/2/15 - 21/2/15</c:v>
                </c:pt>
                <c:pt idx="42">
                  <c:v>22/2/15 - 7/3/15</c:v>
                </c:pt>
                <c:pt idx="43">
                  <c:v>8/3/15 - 21/3/15</c:v>
                </c:pt>
                <c:pt idx="44">
                  <c:v>22/3/15 - 4/4/15</c:v>
                </c:pt>
                <c:pt idx="45">
                  <c:v>5/4/15 - 18/4/15</c:v>
                </c:pt>
                <c:pt idx="46">
                  <c:v>19/4/15 - 2/5/15</c:v>
                </c:pt>
                <c:pt idx="47">
                  <c:v>03/05/15 - 16/05/15</c:v>
                </c:pt>
                <c:pt idx="48">
                  <c:v>17/05/15 - 30/05/15</c:v>
                </c:pt>
                <c:pt idx="49">
                  <c:v>31/05/15 - 13/06/15</c:v>
                </c:pt>
                <c:pt idx="50">
                  <c:v>14/06/15 - 27/06/15</c:v>
                </c:pt>
                <c:pt idx="51">
                  <c:v>28/6/15 - 11/7/15</c:v>
                </c:pt>
                <c:pt idx="52">
                  <c:v>12/7/15 - 25/7/15</c:v>
                </c:pt>
                <c:pt idx="53">
                  <c:v>26/7/15 - 9/8/15</c:v>
                </c:pt>
                <c:pt idx="54">
                  <c:v>10/8/15 - 23/8/15</c:v>
                </c:pt>
                <c:pt idx="55">
                  <c:v>24/8/15 - 6/9/15</c:v>
                </c:pt>
                <c:pt idx="56">
                  <c:v>7/9/15 - 20/9/15</c:v>
                </c:pt>
                <c:pt idx="57">
                  <c:v>21/9/15 - 4/10/15</c:v>
                </c:pt>
                <c:pt idx="58">
                  <c:v>5/10/15 - 18/10/15</c:v>
                </c:pt>
                <c:pt idx="59">
                  <c:v>19/10/15 - 1/11/15</c:v>
                </c:pt>
                <c:pt idx="60">
                  <c:v>2/11/15 - 15/11/15</c:v>
                </c:pt>
                <c:pt idx="61">
                  <c:v>16/11/15 - 29/11/15</c:v>
                </c:pt>
                <c:pt idx="62">
                  <c:v>30/11/15 - 13/12/15</c:v>
                </c:pt>
                <c:pt idx="63">
                  <c:v>14/12/15 - 27/12/15</c:v>
                </c:pt>
                <c:pt idx="64">
                  <c:v>28/12/16 - 10/1/16</c:v>
                </c:pt>
                <c:pt idx="65">
                  <c:v>11/1/16 - 24/1/16</c:v>
                </c:pt>
                <c:pt idx="66">
                  <c:v>25/1/16 - 7/2/16</c:v>
                </c:pt>
                <c:pt idx="67">
                  <c:v>8/2/16 - 21/2/16</c:v>
                </c:pt>
                <c:pt idx="68">
                  <c:v>22/2/16 - 6/3/16</c:v>
                </c:pt>
                <c:pt idx="69">
                  <c:v>7/3/16 - 20/3/16</c:v>
                </c:pt>
                <c:pt idx="70">
                  <c:v>21/3/16 - 4/4/16</c:v>
                </c:pt>
                <c:pt idx="71">
                  <c:v>5/4/16 - 18/04/2016</c:v>
                </c:pt>
                <c:pt idx="72">
                  <c:v>19/4/16 - 2/05/2016</c:v>
                </c:pt>
                <c:pt idx="73">
                  <c:v>3/05/2016 - 16/05/2016</c:v>
                </c:pt>
                <c:pt idx="74">
                  <c:v>17/5/16 - 30/5/16</c:v>
                </c:pt>
                <c:pt idx="75">
                  <c:v>31/5/16 - 13/6/16</c:v>
                </c:pt>
                <c:pt idx="76">
                  <c:v>14/6/16 - 27/6/16</c:v>
                </c:pt>
                <c:pt idx="77">
                  <c:v>28/6/16 - 11/7/16</c:v>
                </c:pt>
                <c:pt idx="78">
                  <c:v>12/7/16 - 25/7/16</c:v>
                </c:pt>
                <c:pt idx="79">
                  <c:v>26/7/16 - 8/8/16</c:v>
                </c:pt>
                <c:pt idx="80">
                  <c:v>9/8/16 - 22/8/16</c:v>
                </c:pt>
                <c:pt idx="81">
                  <c:v>23/8/16 - 5/9/16</c:v>
                </c:pt>
                <c:pt idx="82">
                  <c:v>6/9/16 - 19/9/16</c:v>
                </c:pt>
                <c:pt idx="83">
                  <c:v>20/9/16 - 3/10/16</c:v>
                </c:pt>
                <c:pt idx="84">
                  <c:v>4/10/16 - 18/10/16</c:v>
                </c:pt>
                <c:pt idx="85">
                  <c:v>19/10/16 - 1/11/16</c:v>
                </c:pt>
                <c:pt idx="86">
                  <c:v>2/11/2016 - 15/11/16</c:v>
                </c:pt>
                <c:pt idx="87">
                  <c:v>16/11/16 - 29/11/16</c:v>
                </c:pt>
                <c:pt idx="88">
                  <c:v>30/11/16 - 13/12/16</c:v>
                </c:pt>
                <c:pt idx="89">
                  <c:v>14/12/16 - 27/12/16</c:v>
                </c:pt>
                <c:pt idx="90">
                  <c:v>28/12/16 - 10/1/17</c:v>
                </c:pt>
                <c:pt idx="91">
                  <c:v>11/1/17 - 24/1/17</c:v>
                </c:pt>
                <c:pt idx="92">
                  <c:v>25/1/17 - 7/2/17</c:v>
                </c:pt>
                <c:pt idx="93">
                  <c:v>8/2/17 - 21/2/17</c:v>
                </c:pt>
                <c:pt idx="94">
                  <c:v>22/2/17 - 7/3/17</c:v>
                </c:pt>
                <c:pt idx="95">
                  <c:v>8/3/17 - 21/3/17</c:v>
                </c:pt>
                <c:pt idx="96">
                  <c:v>22/3/17 - 4/4/17</c:v>
                </c:pt>
                <c:pt idx="97">
                  <c:v>5/4/17 - 18/4/17</c:v>
                </c:pt>
                <c:pt idx="98">
                  <c:v>19/4/17 - 2/5/17</c:v>
                </c:pt>
                <c:pt idx="99">
                  <c:v>3/5/17 - 16/5/17</c:v>
                </c:pt>
                <c:pt idx="100">
                  <c:v>17/5/17 - 30/5/17</c:v>
                </c:pt>
                <c:pt idx="101">
                  <c:v>31/5/17 - 13/6/17</c:v>
                </c:pt>
                <c:pt idx="102">
                  <c:v>14/6/17 - 27/6/17</c:v>
                </c:pt>
                <c:pt idx="103">
                  <c:v>28/6/17 - 11/7/17</c:v>
                </c:pt>
                <c:pt idx="104">
                  <c:v>12/7/17 - 25/7/17</c:v>
                </c:pt>
                <c:pt idx="105">
                  <c:v>26/7/18 - 9/8/17</c:v>
                </c:pt>
                <c:pt idx="106">
                  <c:v>10/8/17 - 24/8/17</c:v>
                </c:pt>
                <c:pt idx="107">
                  <c:v>25/8/17 - 7/9/17</c:v>
                </c:pt>
                <c:pt idx="108">
                  <c:v>8/9/17 - 21/9/17</c:v>
                </c:pt>
                <c:pt idx="109">
                  <c:v>22/9/17 - 5/10/17</c:v>
                </c:pt>
                <c:pt idx="110">
                  <c:v>6/10/17 - 20/10/17</c:v>
                </c:pt>
                <c:pt idx="111">
                  <c:v>21/10/17 - 3/11/17</c:v>
                </c:pt>
                <c:pt idx="112">
                  <c:v>4/11/17 - 17/11/17</c:v>
                </c:pt>
                <c:pt idx="113">
                  <c:v>18/11/17 - 1/12/17</c:v>
                </c:pt>
                <c:pt idx="114">
                  <c:v>2/12/17 - 16/12/17</c:v>
                </c:pt>
                <c:pt idx="115">
                  <c:v>17/12/17 - 30/12/2017</c:v>
                </c:pt>
                <c:pt idx="116">
                  <c:v>31/12/17 - 14/01/18</c:v>
                </c:pt>
                <c:pt idx="117">
                  <c:v>15/1/18 - 29/1/18</c:v>
                </c:pt>
                <c:pt idx="118">
                  <c:v>30/1/18 - 13/2/18</c:v>
                </c:pt>
                <c:pt idx="119">
                  <c:v>14/2/18 - 28/2/18</c:v>
                </c:pt>
                <c:pt idx="120">
                  <c:v>1/3/18 - 15/3/18</c:v>
                </c:pt>
                <c:pt idx="121">
                  <c:v>16/3/18 - 30/3/18</c:v>
                </c:pt>
                <c:pt idx="122">
                  <c:v>31/3/18 - 12/5/2018</c:v>
                </c:pt>
                <c:pt idx="123">
                  <c:v>13/5/18 - 26/5/18</c:v>
                </c:pt>
                <c:pt idx="124">
                  <c:v>27/5/18 - 9/6/18</c:v>
                </c:pt>
                <c:pt idx="125">
                  <c:v>10/6/18 - 23/6/18</c:v>
                </c:pt>
                <c:pt idx="126">
                  <c:v>24/6/18 - 7/7/18</c:v>
                </c:pt>
                <c:pt idx="127">
                  <c:v>8/7/18 - 21/7/18</c:v>
                </c:pt>
                <c:pt idx="128">
                  <c:v>22/07/18 - 4/08/18</c:v>
                </c:pt>
                <c:pt idx="129">
                  <c:v>05/08/18 - 18/08/19</c:v>
                </c:pt>
                <c:pt idx="130">
                  <c:v>05/08/18 - 18/08/20</c:v>
                </c:pt>
                <c:pt idx="131">
                  <c:v>19/08/18 - 01/09/18</c:v>
                </c:pt>
                <c:pt idx="132">
                  <c:v>02/09/18 - 15/09/18</c:v>
                </c:pt>
                <c:pt idx="133">
                  <c:v>16/09/18 - 29/09/18</c:v>
                </c:pt>
                <c:pt idx="134">
                  <c:v>30/09/18 - 13/10/18</c:v>
                </c:pt>
                <c:pt idx="135">
                  <c:v>14/10/18 - 27/10/18</c:v>
                </c:pt>
                <c:pt idx="136">
                  <c:v>28/10/18 - 10/11/18</c:v>
                </c:pt>
                <c:pt idx="137">
                  <c:v>11/10/2018 - 24/11/2018</c:v>
                </c:pt>
                <c:pt idx="138">
                  <c:v>25/11/2018 - 08/12/2018</c:v>
                </c:pt>
                <c:pt idx="139">
                  <c:v>09/12/2018 - 22/12/2018</c:v>
                </c:pt>
                <c:pt idx="140">
                  <c:v>23/12/2018 - 5/01/2018</c:v>
                </c:pt>
                <c:pt idx="141">
                  <c:v>6/01/2019 - 18/01/2019</c:v>
                </c:pt>
                <c:pt idx="142">
                  <c:v>19/01/2019 - 01/02/2019</c:v>
                </c:pt>
                <c:pt idx="143">
                  <c:v>02/02/2019 - 15/02/2019</c:v>
                </c:pt>
                <c:pt idx="144">
                  <c:v>16/02/2019 - 01/03/2019</c:v>
                </c:pt>
                <c:pt idx="145">
                  <c:v>02/03/2019 - 15/03/2019</c:v>
                </c:pt>
                <c:pt idx="146">
                  <c:v>14/03/2019 - 27/03/2019 </c:v>
                </c:pt>
                <c:pt idx="147">
                  <c:v>28/03/2019 - 10/04/2019</c:v>
                </c:pt>
                <c:pt idx="148">
                  <c:v>11/04/2019 - 24/04/2019</c:v>
                </c:pt>
                <c:pt idx="149">
                  <c:v>25/04/2019 - 08/05/2019</c:v>
                </c:pt>
                <c:pt idx="150">
                  <c:v>09/05/2019 - 22/05/2019</c:v>
                </c:pt>
                <c:pt idx="151">
                  <c:v>23/5/2019 - 5/6/2019</c:v>
                </c:pt>
                <c:pt idx="152">
                  <c:v>6/6/2019 - 19/6/2019</c:v>
                </c:pt>
                <c:pt idx="153">
                  <c:v>20/6/2019 - 3/7/2019</c:v>
                </c:pt>
                <c:pt idx="154">
                  <c:v>4/7/2019 - 17/7/2019</c:v>
                </c:pt>
                <c:pt idx="155">
                  <c:v>18/7/2019 - 31/7/2019</c:v>
                </c:pt>
                <c:pt idx="156">
                  <c:v>1/8/2019 - 14/8/2019</c:v>
                </c:pt>
                <c:pt idx="157">
                  <c:v>15/8/2019 - 28/8/2019</c:v>
                </c:pt>
                <c:pt idx="158">
                  <c:v>29/08/2019 - 11/09/2019</c:v>
                </c:pt>
                <c:pt idx="159">
                  <c:v>12/09/2019 - 27/09/2019</c:v>
                </c:pt>
                <c:pt idx="160">
                  <c:v>28/09/2019 - 11/10/2019</c:v>
                </c:pt>
                <c:pt idx="161">
                  <c:v>12/10/2019 - 25/10/2019</c:v>
                </c:pt>
                <c:pt idx="162">
                  <c:v>26/10/2019 - 20/11/2019</c:v>
                </c:pt>
                <c:pt idx="163">
                  <c:v>21/11/2019 - 1/12/2019</c:v>
                </c:pt>
                <c:pt idx="164">
                  <c:v>02/12/2019 - 15/12/2019</c:v>
                </c:pt>
                <c:pt idx="165">
                  <c:v>16/12/2019 - 05/01/2020</c:v>
                </c:pt>
                <c:pt idx="166">
                  <c:v>06/01/2020 - 16/01/2020</c:v>
                </c:pt>
                <c:pt idx="167">
                  <c:v>17/01/2020 - 30/01/2020</c:v>
                </c:pt>
                <c:pt idx="168">
                  <c:v>30/01/2020 - 09/02/2020</c:v>
                </c:pt>
                <c:pt idx="169">
                  <c:v>10/02/2020 - 23/02/2020</c:v>
                </c:pt>
                <c:pt idx="170">
                  <c:v>24/02/2020 - 08/03/2020</c:v>
                </c:pt>
                <c:pt idx="171">
                  <c:v>9/03/2020 - 22/03/2200</c:v>
                </c:pt>
                <c:pt idx="172">
                  <c:v>23/03/2020 - 07/04/2020</c:v>
                </c:pt>
                <c:pt idx="173">
                  <c:v>08/04/2020 - 23/04/2020</c:v>
                </c:pt>
                <c:pt idx="174">
                  <c:v>24/04/2020 - 07/05/2020</c:v>
                </c:pt>
                <c:pt idx="175">
                  <c:v>08/05/2020 - 21/05/2020</c:v>
                </c:pt>
                <c:pt idx="176">
                  <c:v>22/05/2020 - 04/06/2020</c:v>
                </c:pt>
                <c:pt idx="177">
                  <c:v>05/06/2020 - 18/06/2020</c:v>
                </c:pt>
                <c:pt idx="178">
                  <c:v>19/06/2020 - 02/07/2020</c:v>
                </c:pt>
                <c:pt idx="179">
                  <c:v>03/07/2020 - 16/07/2020</c:v>
                </c:pt>
                <c:pt idx="180">
                  <c:v>17/07/2020 - 29/07/2020</c:v>
                </c:pt>
                <c:pt idx="181">
                  <c:v>30/07/2020 - 09/08/2020</c:v>
                </c:pt>
                <c:pt idx="182">
                  <c:v>10/08/2020 - 23/08/2020</c:v>
                </c:pt>
                <c:pt idx="183">
                  <c:v>24/08/2020 - 08/09/2020</c:v>
                </c:pt>
                <c:pt idx="184">
                  <c:v>09/09/2020 - 20/09/2020</c:v>
                </c:pt>
                <c:pt idx="185">
                  <c:v>21/09/2020 - 5/10/2020</c:v>
                </c:pt>
                <c:pt idx="186">
                  <c:v>06/10/2020 - 19/10/2020</c:v>
                </c:pt>
                <c:pt idx="187">
                  <c:v>20/10/2020 - 01/11/2020</c:v>
                </c:pt>
                <c:pt idx="188">
                  <c:v>02/11/2020 - 10/11/2020</c:v>
                </c:pt>
                <c:pt idx="189">
                  <c:v>11/11/2020 - 24/11/2020</c:v>
                </c:pt>
                <c:pt idx="190">
                  <c:v>25/11/2020 - 14/12/2020</c:v>
                </c:pt>
                <c:pt idx="191">
                  <c:v>15/12/2020 - 2/01/2021</c:v>
                </c:pt>
                <c:pt idx="192">
                  <c:v>3/01/2021 - 14/01/2021</c:v>
                </c:pt>
                <c:pt idx="193">
                  <c:v>15/01/2021 - 28/1/21</c:v>
                </c:pt>
                <c:pt idx="194">
                  <c:v>29/01/2021 - 10/02/2021</c:v>
                </c:pt>
                <c:pt idx="195">
                  <c:v>11/02/2021 - 15/02/2021</c:v>
                </c:pt>
                <c:pt idx="196">
                  <c:v>16/02/2021 - 11/03/2021</c:v>
                </c:pt>
                <c:pt idx="197">
                  <c:v>12/03/2021 - 21/03/2021</c:v>
                </c:pt>
                <c:pt idx="198">
                  <c:v>22/03/2021 - 4/04/2021</c:v>
                </c:pt>
                <c:pt idx="199">
                  <c:v>5/04/2021 - 2/05/2021</c:v>
                </c:pt>
                <c:pt idx="200">
                  <c:v>3/05/2021 - 19/05/2021</c:v>
                </c:pt>
                <c:pt idx="201">
                  <c:v>20/05/2021 - 30/05/2021</c:v>
                </c:pt>
                <c:pt idx="202">
                  <c:v>31/05/2021 - 20/06/2021</c:v>
                </c:pt>
                <c:pt idx="203">
                  <c:v>21/06/2021 - 30/06/2021</c:v>
                </c:pt>
                <c:pt idx="204">
                  <c:v>1/07/2021 - 13/07/2021</c:v>
                </c:pt>
                <c:pt idx="205">
                  <c:v>14/07/2021 - 27/08/2021</c:v>
                </c:pt>
                <c:pt idx="206">
                  <c:v>28/08/2021 - 8/08/2021</c:v>
                </c:pt>
                <c:pt idx="207">
                  <c:v>9/08/2021 - 23/08/2021</c:v>
                </c:pt>
                <c:pt idx="208">
                  <c:v>24/08/2021 - 8/09/2021</c:v>
                </c:pt>
                <c:pt idx="209">
                  <c:v>9/09/2021 - 22/09/2021</c:v>
                </c:pt>
                <c:pt idx="210">
                  <c:v>23/09/2021 - 4/10/2021</c:v>
                </c:pt>
                <c:pt idx="211">
                  <c:v>5/10/2021 - 20/10/2021</c:v>
                </c:pt>
                <c:pt idx="212">
                  <c:v>21/10/2021 - 3/11/2021</c:v>
                </c:pt>
                <c:pt idx="213">
                  <c:v>4/11/2021 - 16/11/2021</c:v>
                </c:pt>
                <c:pt idx="214">
                  <c:v>17/11/2021-5/12/2021</c:v>
                </c:pt>
                <c:pt idx="215">
                  <c:v>6/12/2021 - 16/12/2021</c:v>
                </c:pt>
                <c:pt idx="216">
                  <c:v>17/12/2021 - 4/01/2021</c:v>
                </c:pt>
                <c:pt idx="217">
                  <c:v>5/01/2021 - 11/01/2022</c:v>
                </c:pt>
                <c:pt idx="218">
                  <c:v>12/01/2022 - 07/02/2022</c:v>
                </c:pt>
                <c:pt idx="219">
                  <c:v>8/02/2022 - 24/02/2022</c:v>
                </c:pt>
                <c:pt idx="220">
                  <c:v>25/02/2022 - 10/03/2022</c:v>
                </c:pt>
                <c:pt idx="221">
                  <c:v>11/02/2022 - 20/03/2022</c:v>
                </c:pt>
                <c:pt idx="222">
                  <c:v>21/03/2022 - 3/04/2022</c:v>
                </c:pt>
                <c:pt idx="223">
                  <c:v>4/04/2022 - 25/04/2022</c:v>
                </c:pt>
                <c:pt idx="224">
                  <c:v>26/04/2022 - 1/05/2022</c:v>
                </c:pt>
                <c:pt idx="225">
                  <c:v>2/05/2022 - 22/05/2022</c:v>
                </c:pt>
                <c:pt idx="226">
                  <c:v>23/05/2022 - 15/06/2022</c:v>
                </c:pt>
                <c:pt idx="227">
                  <c:v>16/06/2022 - 29/06/2022</c:v>
                </c:pt>
                <c:pt idx="228">
                  <c:v>30/06/2022 - 10/07/2022</c:v>
                </c:pt>
                <c:pt idx="229">
                  <c:v>11/07/2022 - 27/07/2022</c:v>
                </c:pt>
                <c:pt idx="230">
                  <c:v>28/07/2022 - 10/08/2022</c:v>
                </c:pt>
                <c:pt idx="231">
                  <c:v>11/08/2022 - 24/08/2022</c:v>
                </c:pt>
                <c:pt idx="232">
                  <c:v>25/08/2022 - 5/09/2022</c:v>
                </c:pt>
                <c:pt idx="233">
                  <c:v>6/09/2022 - 18/09/2022</c:v>
                </c:pt>
                <c:pt idx="234">
                  <c:v>19/09/2022 - 05/10/2022</c:v>
                </c:pt>
                <c:pt idx="235">
                  <c:v>06/10/2022 - 19/10/2022</c:v>
                </c:pt>
                <c:pt idx="236">
                  <c:v>20/10/2022 - 6/11/2022</c:v>
                </c:pt>
                <c:pt idx="237">
                  <c:v>7/11/2022 - 16/11/2022</c:v>
                </c:pt>
                <c:pt idx="238">
                  <c:v>17/11/2022 - 30/11/2022</c:v>
                </c:pt>
              </c:strCache>
            </c:strRef>
          </c:cat>
          <c:val>
            <c:numRef>
              <c:f>'Water Pt 10 (CM)'!$D$11:$D$249</c:f>
              <c:numCache>
                <c:formatCode>0.0</c:formatCode>
                <c:ptCount val="239"/>
                <c:pt idx="0">
                  <c:v>8.23</c:v>
                </c:pt>
                <c:pt idx="1">
                  <c:v>7.98</c:v>
                </c:pt>
                <c:pt idx="2">
                  <c:v>8.1823420881956004</c:v>
                </c:pt>
                <c:pt idx="3">
                  <c:v>7.71</c:v>
                </c:pt>
                <c:pt idx="4">
                  <c:v>7.9</c:v>
                </c:pt>
                <c:pt idx="5">
                  <c:v>7.36</c:v>
                </c:pt>
                <c:pt idx="6">
                  <c:v>8.3280279850697685</c:v>
                </c:pt>
                <c:pt idx="7">
                  <c:v>7.7629735923272056</c:v>
                </c:pt>
                <c:pt idx="8">
                  <c:v>8.1746233748182888</c:v>
                </c:pt>
                <c:pt idx="9">
                  <c:v>8.0274870260575746</c:v>
                </c:pt>
                <c:pt idx="10">
                  <c:v>8.0568447025697285</c:v>
                </c:pt>
                <c:pt idx="11">
                  <c:v>7.95</c:v>
                </c:pt>
                <c:pt idx="12">
                  <c:v>7.62</c:v>
                </c:pt>
                <c:pt idx="13">
                  <c:v>7.95</c:v>
                </c:pt>
                <c:pt idx="14">
                  <c:v>8.73</c:v>
                </c:pt>
                <c:pt idx="15">
                  <c:v>8.7200000000000006</c:v>
                </c:pt>
                <c:pt idx="16">
                  <c:v>8.85</c:v>
                </c:pt>
                <c:pt idx="17">
                  <c:v>8.75</c:v>
                </c:pt>
                <c:pt idx="18">
                  <c:v>8.76</c:v>
                </c:pt>
                <c:pt idx="19">
                  <c:v>8.74</c:v>
                </c:pt>
                <c:pt idx="20">
                  <c:v>8.77</c:v>
                </c:pt>
                <c:pt idx="21">
                  <c:v>8.5500000000000007</c:v>
                </c:pt>
                <c:pt idx="22">
                  <c:v>8.57</c:v>
                </c:pt>
                <c:pt idx="23">
                  <c:v>8.89</c:v>
                </c:pt>
                <c:pt idx="24">
                  <c:v>8.8699999999999992</c:v>
                </c:pt>
                <c:pt idx="25">
                  <c:v>8.61</c:v>
                </c:pt>
                <c:pt idx="26">
                  <c:v>8.32</c:v>
                </c:pt>
                <c:pt idx="27">
                  <c:v>8.4600000000000009</c:v>
                </c:pt>
                <c:pt idx="28">
                  <c:v>8.0399999999999991</c:v>
                </c:pt>
                <c:pt idx="29">
                  <c:v>8.17</c:v>
                </c:pt>
                <c:pt idx="30">
                  <c:v>8.01</c:v>
                </c:pt>
                <c:pt idx="31">
                  <c:v>8.25</c:v>
                </c:pt>
                <c:pt idx="32">
                  <c:v>8.64</c:v>
                </c:pt>
                <c:pt idx="33">
                  <c:v>8.5399999999999991</c:v>
                </c:pt>
                <c:pt idx="34">
                  <c:v>8.77</c:v>
                </c:pt>
                <c:pt idx="35">
                  <c:v>8.75</c:v>
                </c:pt>
                <c:pt idx="36">
                  <c:v>8.86</c:v>
                </c:pt>
                <c:pt idx="37">
                  <c:v>8.74</c:v>
                </c:pt>
                <c:pt idx="38">
                  <c:v>8.82</c:v>
                </c:pt>
                <c:pt idx="39">
                  <c:v>8.5399999999999991</c:v>
                </c:pt>
                <c:pt idx="40">
                  <c:v>8.86</c:v>
                </c:pt>
                <c:pt idx="41">
                  <c:v>8.8000000000000007</c:v>
                </c:pt>
                <c:pt idx="42">
                  <c:v>8.77</c:v>
                </c:pt>
                <c:pt idx="43">
                  <c:v>8.7100000000000009</c:v>
                </c:pt>
                <c:pt idx="44">
                  <c:v>8.7799999999999994</c:v>
                </c:pt>
                <c:pt idx="45">
                  <c:v>8.7100000000000009</c:v>
                </c:pt>
                <c:pt idx="46">
                  <c:v>8.23</c:v>
                </c:pt>
                <c:pt idx="47">
                  <c:v>8.18</c:v>
                </c:pt>
                <c:pt idx="48">
                  <c:v>8.57</c:v>
                </c:pt>
                <c:pt idx="49">
                  <c:v>8.44</c:v>
                </c:pt>
                <c:pt idx="50">
                  <c:v>8.6999999999999993</c:v>
                </c:pt>
                <c:pt idx="51">
                  <c:v>8.65</c:v>
                </c:pt>
                <c:pt idx="52">
                  <c:v>8.23</c:v>
                </c:pt>
                <c:pt idx="53">
                  <c:v>8.19</c:v>
                </c:pt>
                <c:pt idx="54">
                  <c:v>8.9</c:v>
                </c:pt>
                <c:pt idx="55">
                  <c:v>8.8000000000000007</c:v>
                </c:pt>
                <c:pt idx="56">
                  <c:v>8.8000000000000007</c:v>
                </c:pt>
                <c:pt idx="57">
                  <c:v>8.9</c:v>
                </c:pt>
                <c:pt idx="58">
                  <c:v>8.9</c:v>
                </c:pt>
                <c:pt idx="59">
                  <c:v>9</c:v>
                </c:pt>
                <c:pt idx="60">
                  <c:v>9</c:v>
                </c:pt>
                <c:pt idx="61">
                  <c:v>9</c:v>
                </c:pt>
                <c:pt idx="62">
                  <c:v>9.1</c:v>
                </c:pt>
                <c:pt idx="63">
                  <c:v>9</c:v>
                </c:pt>
                <c:pt idx="64">
                  <c:v>9</c:v>
                </c:pt>
                <c:pt idx="65">
                  <c:v>8.9</c:v>
                </c:pt>
                <c:pt idx="66">
                  <c:v>8.8000000000000007</c:v>
                </c:pt>
                <c:pt idx="67">
                  <c:v>8.6</c:v>
                </c:pt>
                <c:pt idx="68">
                  <c:v>8.9</c:v>
                </c:pt>
                <c:pt idx="69">
                  <c:v>8.9</c:v>
                </c:pt>
                <c:pt idx="70">
                  <c:v>8.6</c:v>
                </c:pt>
                <c:pt idx="71">
                  <c:v>8.9</c:v>
                </c:pt>
                <c:pt idx="72">
                  <c:v>8.6999999999999993</c:v>
                </c:pt>
                <c:pt idx="73">
                  <c:v>8.8000000000000007</c:v>
                </c:pt>
                <c:pt idx="74">
                  <c:v>9</c:v>
                </c:pt>
                <c:pt idx="75">
                  <c:v>8.6</c:v>
                </c:pt>
                <c:pt idx="76">
                  <c:v>8.5</c:v>
                </c:pt>
                <c:pt idx="77">
                  <c:v>8.5</c:v>
                </c:pt>
                <c:pt idx="78">
                  <c:v>8.5</c:v>
                </c:pt>
                <c:pt idx="79">
                  <c:v>8.6</c:v>
                </c:pt>
                <c:pt idx="80">
                  <c:v>8.6</c:v>
                </c:pt>
                <c:pt idx="81">
                  <c:v>8.6999999999999993</c:v>
                </c:pt>
                <c:pt idx="82">
                  <c:v>8.6999999999999993</c:v>
                </c:pt>
                <c:pt idx="83">
                  <c:v>8.6</c:v>
                </c:pt>
                <c:pt idx="84">
                  <c:v>8.6</c:v>
                </c:pt>
                <c:pt idx="85">
                  <c:v>8.6999999999999993</c:v>
                </c:pt>
                <c:pt idx="86">
                  <c:v>8.6999999999999993</c:v>
                </c:pt>
                <c:pt idx="87">
                  <c:v>8.6999999999999993</c:v>
                </c:pt>
                <c:pt idx="88">
                  <c:v>8.6</c:v>
                </c:pt>
                <c:pt idx="89">
                  <c:v>8.9</c:v>
                </c:pt>
                <c:pt idx="90">
                  <c:v>8.9</c:v>
                </c:pt>
                <c:pt idx="91">
                  <c:v>9</c:v>
                </c:pt>
                <c:pt idx="92">
                  <c:v>8.9</c:v>
                </c:pt>
                <c:pt idx="93">
                  <c:v>9.1</c:v>
                </c:pt>
                <c:pt idx="94">
                  <c:v>9</c:v>
                </c:pt>
                <c:pt idx="95">
                  <c:v>8.8000000000000007</c:v>
                </c:pt>
                <c:pt idx="96">
                  <c:v>8.5</c:v>
                </c:pt>
                <c:pt idx="97">
                  <c:v>8.6999999999999993</c:v>
                </c:pt>
                <c:pt idx="98">
                  <c:v>8.6999999999999993</c:v>
                </c:pt>
                <c:pt idx="99">
                  <c:v>8.8000000000000007</c:v>
                </c:pt>
                <c:pt idx="100">
                  <c:v>8.6</c:v>
                </c:pt>
                <c:pt idx="101">
                  <c:v>8.6999999999999993</c:v>
                </c:pt>
                <c:pt idx="102">
                  <c:v>8.6999999999999993</c:v>
                </c:pt>
                <c:pt idx="103">
                  <c:v>8.6999999999999993</c:v>
                </c:pt>
                <c:pt idx="104">
                  <c:v>8.6999999999999993</c:v>
                </c:pt>
                <c:pt idx="105">
                  <c:v>8.8000000000000007</c:v>
                </c:pt>
                <c:pt idx="106">
                  <c:v>8.8000000000000007</c:v>
                </c:pt>
                <c:pt idx="107">
                  <c:v>8.8000000000000007</c:v>
                </c:pt>
                <c:pt idx="108">
                  <c:v>8.5</c:v>
                </c:pt>
                <c:pt idx="109">
                  <c:v>8.5</c:v>
                </c:pt>
                <c:pt idx="110">
                  <c:v>8.8000000000000007</c:v>
                </c:pt>
                <c:pt idx="111">
                  <c:v>8.6</c:v>
                </c:pt>
                <c:pt idx="112">
                  <c:v>8.8000000000000007</c:v>
                </c:pt>
                <c:pt idx="113">
                  <c:v>8.8000000000000007</c:v>
                </c:pt>
                <c:pt idx="114">
                  <c:v>9</c:v>
                </c:pt>
                <c:pt idx="115">
                  <c:v>9</c:v>
                </c:pt>
                <c:pt idx="116">
                  <c:v>8.9</c:v>
                </c:pt>
                <c:pt idx="117">
                  <c:v>8.921752926406926</c:v>
                </c:pt>
                <c:pt idx="118">
                  <c:v>8.9264888996235641</c:v>
                </c:pt>
                <c:pt idx="119">
                  <c:v>9.0713246281385285</c:v>
                </c:pt>
                <c:pt idx="120">
                  <c:v>8.947557979830604</c:v>
                </c:pt>
                <c:pt idx="121">
                  <c:v>9.0622504124098118</c:v>
                </c:pt>
                <c:pt idx="122">
                  <c:v>9.1</c:v>
                </c:pt>
                <c:pt idx="123">
                  <c:v>9</c:v>
                </c:pt>
                <c:pt idx="124">
                  <c:v>9</c:v>
                </c:pt>
                <c:pt idx="125">
                  <c:v>8.9</c:v>
                </c:pt>
                <c:pt idx="126">
                  <c:v>8.9</c:v>
                </c:pt>
                <c:pt idx="127">
                  <c:v>8.9</c:v>
                </c:pt>
                <c:pt idx="128">
                  <c:v>8.9</c:v>
                </c:pt>
                <c:pt idx="129">
                  <c:v>8.44</c:v>
                </c:pt>
                <c:pt idx="130">
                  <c:v>8.44</c:v>
                </c:pt>
                <c:pt idx="131">
                  <c:v>8.18</c:v>
                </c:pt>
                <c:pt idx="132">
                  <c:v>8.25</c:v>
                </c:pt>
                <c:pt idx="133">
                  <c:v>8.77</c:v>
                </c:pt>
                <c:pt idx="134">
                  <c:v>8.86</c:v>
                </c:pt>
                <c:pt idx="135">
                  <c:v>8.8800000000000008</c:v>
                </c:pt>
                <c:pt idx="136">
                  <c:v>8.98</c:v>
                </c:pt>
                <c:pt idx="137">
                  <c:v>9.0299999999999994</c:v>
                </c:pt>
                <c:pt idx="138">
                  <c:v>9.0299999999999994</c:v>
                </c:pt>
                <c:pt idx="139">
                  <c:v>9.0299999999999994</c:v>
                </c:pt>
                <c:pt idx="140">
                  <c:v>8.92</c:v>
                </c:pt>
                <c:pt idx="141">
                  <c:v>9.0399999999999991</c:v>
                </c:pt>
                <c:pt idx="142">
                  <c:v>9.17</c:v>
                </c:pt>
                <c:pt idx="143">
                  <c:v>8.9499999999999993</c:v>
                </c:pt>
                <c:pt idx="144">
                  <c:v>8.8699999999999992</c:v>
                </c:pt>
                <c:pt idx="145">
                  <c:v>8.99</c:v>
                </c:pt>
                <c:pt idx="146">
                  <c:v>8.9499999999999993</c:v>
                </c:pt>
                <c:pt idx="147">
                  <c:v>9.09</c:v>
                </c:pt>
                <c:pt idx="148">
                  <c:v>9.1199999999999992</c:v>
                </c:pt>
                <c:pt idx="149">
                  <c:v>9.11</c:v>
                </c:pt>
                <c:pt idx="150">
                  <c:v>8.76</c:v>
                </c:pt>
                <c:pt idx="151">
                  <c:v>8.75</c:v>
                </c:pt>
                <c:pt idx="152">
                  <c:v>8.3699999999999992</c:v>
                </c:pt>
                <c:pt idx="153">
                  <c:v>7.89</c:v>
                </c:pt>
                <c:pt idx="154">
                  <c:v>8.1</c:v>
                </c:pt>
                <c:pt idx="155">
                  <c:v>7.85</c:v>
                </c:pt>
                <c:pt idx="156">
                  <c:v>7.96</c:v>
                </c:pt>
                <c:pt idx="157">
                  <c:v>7.87</c:v>
                </c:pt>
                <c:pt idx="158">
                  <c:v>7.73</c:v>
                </c:pt>
                <c:pt idx="159" formatCode="0">
                  <c:v>0</c:v>
                </c:pt>
                <c:pt idx="160">
                  <c:v>8.4</c:v>
                </c:pt>
                <c:pt idx="161">
                  <c:v>8.25</c:v>
                </c:pt>
                <c:pt idx="162">
                  <c:v>8.33</c:v>
                </c:pt>
                <c:pt idx="163">
                  <c:v>8.4</c:v>
                </c:pt>
                <c:pt idx="164">
                  <c:v>8.77</c:v>
                </c:pt>
                <c:pt idx="165">
                  <c:v>8.76</c:v>
                </c:pt>
                <c:pt idx="166">
                  <c:v>8.77</c:v>
                </c:pt>
                <c:pt idx="167" formatCode="0">
                  <c:v>0</c:v>
                </c:pt>
                <c:pt idx="168" formatCode="0">
                  <c:v>0</c:v>
                </c:pt>
                <c:pt idx="169">
                  <c:v>8.3699999999999992</c:v>
                </c:pt>
                <c:pt idx="170">
                  <c:v>8.5500000000000007</c:v>
                </c:pt>
                <c:pt idx="171">
                  <c:v>8.6</c:v>
                </c:pt>
                <c:pt idx="172">
                  <c:v>8.4</c:v>
                </c:pt>
                <c:pt idx="173">
                  <c:v>8.74</c:v>
                </c:pt>
                <c:pt idx="174">
                  <c:v>8.61</c:v>
                </c:pt>
                <c:pt idx="175">
                  <c:v>8.67</c:v>
                </c:pt>
                <c:pt idx="176">
                  <c:v>8.77</c:v>
                </c:pt>
                <c:pt idx="177">
                  <c:v>8.8000000000000007</c:v>
                </c:pt>
                <c:pt idx="178">
                  <c:v>8.8000000000000007</c:v>
                </c:pt>
                <c:pt idx="179">
                  <c:v>8.77</c:v>
                </c:pt>
                <c:pt idx="180">
                  <c:v>8.73</c:v>
                </c:pt>
                <c:pt idx="181">
                  <c:v>8.65</c:v>
                </c:pt>
                <c:pt idx="182">
                  <c:v>8.25</c:v>
                </c:pt>
                <c:pt idx="183">
                  <c:v>8.65</c:v>
                </c:pt>
                <c:pt idx="184">
                  <c:v>8.67</c:v>
                </c:pt>
                <c:pt idx="185">
                  <c:v>8.65</c:v>
                </c:pt>
                <c:pt idx="186">
                  <c:v>8.68</c:v>
                </c:pt>
                <c:pt idx="187">
                  <c:v>8.7200000000000006</c:v>
                </c:pt>
                <c:pt idx="188">
                  <c:v>8.61</c:v>
                </c:pt>
                <c:pt idx="189">
                  <c:v>8.4700000000000006</c:v>
                </c:pt>
                <c:pt idx="190">
                  <c:v>8.56</c:v>
                </c:pt>
                <c:pt idx="191">
                  <c:v>8.57</c:v>
                </c:pt>
                <c:pt idx="192">
                  <c:v>8.5</c:v>
                </c:pt>
                <c:pt idx="193">
                  <c:v>8.52</c:v>
                </c:pt>
                <c:pt idx="194">
                  <c:v>8.8000000000000007</c:v>
                </c:pt>
                <c:pt idx="195">
                  <c:v>8.7260000000000009</c:v>
                </c:pt>
                <c:pt idx="196">
                  <c:v>8.702</c:v>
                </c:pt>
                <c:pt idx="197">
                  <c:v>8.4160000000000004</c:v>
                </c:pt>
                <c:pt idx="198">
                  <c:v>8.1389999999999993</c:v>
                </c:pt>
                <c:pt idx="199">
                  <c:v>8.58</c:v>
                </c:pt>
                <c:pt idx="200">
                  <c:v>8.452</c:v>
                </c:pt>
                <c:pt idx="201">
                  <c:v>8.4239999999999995</c:v>
                </c:pt>
                <c:pt idx="202">
                  <c:v>8.5180000000000007</c:v>
                </c:pt>
                <c:pt idx="203">
                  <c:v>8.6180000000000003</c:v>
                </c:pt>
                <c:pt idx="204">
                  <c:v>8.6150000000000002</c:v>
                </c:pt>
                <c:pt idx="205">
                  <c:v>8.6590000000000007</c:v>
                </c:pt>
                <c:pt idx="206">
                  <c:v>8.5489999999999995</c:v>
                </c:pt>
                <c:pt idx="207">
                  <c:v>8.5670000000000002</c:v>
                </c:pt>
                <c:pt idx="208" formatCode="0.00">
                  <c:v>8.6</c:v>
                </c:pt>
                <c:pt idx="209" formatCode="0.00">
                  <c:v>8.6029999999999998</c:v>
                </c:pt>
                <c:pt idx="210" formatCode="0.00">
                  <c:v>8.5679563012801605</c:v>
                </c:pt>
                <c:pt idx="211" formatCode="0.00">
                  <c:v>8.5980000000000008</c:v>
                </c:pt>
                <c:pt idx="212" formatCode="0.00">
                  <c:v>8.6229999999999993</c:v>
                </c:pt>
                <c:pt idx="213" formatCode="0.00">
                  <c:v>8.3379999999999992</c:v>
                </c:pt>
                <c:pt idx="214" formatCode="0.00">
                  <c:v>8.5050000000000008</c:v>
                </c:pt>
                <c:pt idx="215" formatCode="0.00">
                  <c:v>8.3490000000000002</c:v>
                </c:pt>
                <c:pt idx="216" formatCode="0.00">
                  <c:v>8.5869999999999997</c:v>
                </c:pt>
                <c:pt idx="217" formatCode="0.00">
                  <c:v>8.818427318672649</c:v>
                </c:pt>
                <c:pt idx="218" formatCode="0.00">
                  <c:v>8.8320000000000007</c:v>
                </c:pt>
                <c:pt idx="219" formatCode="0.00">
                  <c:v>8.8260000000000005</c:v>
                </c:pt>
                <c:pt idx="220" formatCode="0.00">
                  <c:v>7.84</c:v>
                </c:pt>
                <c:pt idx="221" formatCode="0.00">
                  <c:v>8.25</c:v>
                </c:pt>
                <c:pt idx="222" formatCode="0.00">
                  <c:v>8.2759999999999998</c:v>
                </c:pt>
                <c:pt idx="223" formatCode="0.00">
                  <c:v>8.0259999999999998</c:v>
                </c:pt>
                <c:pt idx="224" formatCode="0.00">
                  <c:v>8.3689999999999998</c:v>
                </c:pt>
                <c:pt idx="225" formatCode="0.00">
                  <c:v>8.4481000000000002</c:v>
                </c:pt>
                <c:pt idx="226" formatCode="0.00">
                  <c:v>8.5579999999999998</c:v>
                </c:pt>
                <c:pt idx="227" formatCode="0.00">
                  <c:v>8.7200000000000006</c:v>
                </c:pt>
                <c:pt idx="228" formatCode="0.00">
                  <c:v>7.9820000000000002</c:v>
                </c:pt>
                <c:pt idx="229" formatCode="0.00">
                  <c:v>8.32</c:v>
                </c:pt>
                <c:pt idx="230" formatCode="0.00">
                  <c:v>8.4529999999999994</c:v>
                </c:pt>
                <c:pt idx="231" formatCode="0.00">
                  <c:v>8.6419999999999995</c:v>
                </c:pt>
                <c:pt idx="232" formatCode="0.00">
                  <c:v>8.4823932633784516</c:v>
                </c:pt>
                <c:pt idx="233" formatCode="0.00">
                  <c:v>8.7840000000000007</c:v>
                </c:pt>
                <c:pt idx="234" formatCode="0.00">
                  <c:v>8.7690000000000001</c:v>
                </c:pt>
                <c:pt idx="235" formatCode="0.00">
                  <c:v>8.56</c:v>
                </c:pt>
                <c:pt idx="236" formatCode="0.00">
                  <c:v>8.4320000000000004</c:v>
                </c:pt>
                <c:pt idx="237" formatCode="0.00">
                  <c:v>8.2639999999999993</c:v>
                </c:pt>
                <c:pt idx="238" formatCode="0.00">
                  <c:v>8.4009999999999998</c:v>
                </c:pt>
              </c:numCache>
            </c:numRef>
          </c:val>
          <c:extLst>
            <c:ext xmlns:c16="http://schemas.microsoft.com/office/drawing/2014/chart" uri="{C3380CC4-5D6E-409C-BE32-E72D297353CC}">
              <c16:uniqueId val="{00000000-6C95-4FE0-BCAF-94292449378D}"/>
            </c:ext>
          </c:extLst>
        </c:ser>
        <c:ser>
          <c:idx val="1"/>
          <c:order val="1"/>
          <c:tx>
            <c:strRef>
              <c:f>'Water Pt 10 (CM)'!$E$10</c:f>
              <c:strCache>
                <c:ptCount val="1"/>
                <c:pt idx="0">
                  <c:v>Max </c:v>
                </c:pt>
              </c:strCache>
            </c:strRef>
          </c:tx>
          <c:spPr>
            <a:solidFill>
              <a:srgbClr val="A4C8E1"/>
            </a:solidFill>
            <a:ln>
              <a:solidFill>
                <a:srgbClr val="A4C8E1"/>
              </a:solidFill>
            </a:ln>
          </c:spPr>
          <c:invertIfNegative val="0"/>
          <c:cat>
            <c:strRef>
              <c:f>'Water Pt 10 (CM)'!$B$11:$B$249</c:f>
              <c:strCache>
                <c:ptCount val="239"/>
                <c:pt idx="0">
                  <c:v>1/06/13 - 18/7/13</c:v>
                </c:pt>
                <c:pt idx="1">
                  <c:v>18/7/13 - 1/8/13</c:v>
                </c:pt>
                <c:pt idx="2">
                  <c:v>2/8/13 - 16/8/13</c:v>
                </c:pt>
                <c:pt idx="3">
                  <c:v>17/8/13 - 31/8/13</c:v>
                </c:pt>
                <c:pt idx="4">
                  <c:v>1/9/13 - 14/9/13</c:v>
                </c:pt>
                <c:pt idx="5">
                  <c:v>15/9/13 - 28/9/13</c:v>
                </c:pt>
                <c:pt idx="6">
                  <c:v>29/9/13 - 12/10/13</c:v>
                </c:pt>
                <c:pt idx="7">
                  <c:v>13/10/13 - 26/10/13</c:v>
                </c:pt>
                <c:pt idx="8">
                  <c:v>25/10/13 - 9/11/13</c:v>
                </c:pt>
                <c:pt idx="9">
                  <c:v>10/11/13 - 23/11/13</c:v>
                </c:pt>
                <c:pt idx="10">
                  <c:v>24/11/13 - 7/12/13</c:v>
                </c:pt>
                <c:pt idx="11">
                  <c:v>8/12/13 - 21/12/13</c:v>
                </c:pt>
                <c:pt idx="12">
                  <c:v>22/12/13 - 4/1/14</c:v>
                </c:pt>
                <c:pt idx="13">
                  <c:v>5/1/14 - 25/1/14</c:v>
                </c:pt>
                <c:pt idx="14">
                  <c:v>26/1/14 - 8/2/14</c:v>
                </c:pt>
                <c:pt idx="15">
                  <c:v>9/2/14 - 22/2/14</c:v>
                </c:pt>
                <c:pt idx="16">
                  <c:v>23/2/14 - 8/3/14</c:v>
                </c:pt>
                <c:pt idx="17">
                  <c:v>9/3/14 - 22/3/14</c:v>
                </c:pt>
                <c:pt idx="18">
                  <c:v>23/3/14 - 5/4/14</c:v>
                </c:pt>
                <c:pt idx="19">
                  <c:v>6/4/14 - 19/4/14</c:v>
                </c:pt>
                <c:pt idx="20">
                  <c:v>20/4/14 - 3/5/14</c:v>
                </c:pt>
                <c:pt idx="21">
                  <c:v>4/5/14 - 17/5/14</c:v>
                </c:pt>
                <c:pt idx="22">
                  <c:v>18/5/14 - 31/5/14</c:v>
                </c:pt>
                <c:pt idx="23">
                  <c:v>1/6/14 - 14/6/14</c:v>
                </c:pt>
                <c:pt idx="24">
                  <c:v>15/6/14 - 28/6/14</c:v>
                </c:pt>
                <c:pt idx="25">
                  <c:v>29/6/14 - 12/7/14</c:v>
                </c:pt>
                <c:pt idx="26">
                  <c:v>13/7/14 - 26/7/14</c:v>
                </c:pt>
                <c:pt idx="27">
                  <c:v>27/7/14 - 9/8/14</c:v>
                </c:pt>
                <c:pt idx="28">
                  <c:v>10/8/14 - 23/8/14</c:v>
                </c:pt>
                <c:pt idx="29">
                  <c:v>24/8/14 - 6/9/14</c:v>
                </c:pt>
                <c:pt idx="30">
                  <c:v>7/9/14 - 20/9/14</c:v>
                </c:pt>
                <c:pt idx="31">
                  <c:v>21/9/14 - 4/10/14</c:v>
                </c:pt>
                <c:pt idx="32">
                  <c:v>5/10/14 - 18/10/14</c:v>
                </c:pt>
                <c:pt idx="33">
                  <c:v>19/10/14 - 1/11/14</c:v>
                </c:pt>
                <c:pt idx="34">
                  <c:v>2/11/14 - 15/11/14</c:v>
                </c:pt>
                <c:pt idx="35">
                  <c:v>16/11/14 - 29/11/14</c:v>
                </c:pt>
                <c:pt idx="36">
                  <c:v>30/11/14 - 13/12/14</c:v>
                </c:pt>
                <c:pt idx="37">
                  <c:v>14/12/14 - 27/12/14</c:v>
                </c:pt>
                <c:pt idx="38">
                  <c:v>28/12/14 - 10/1/15</c:v>
                </c:pt>
                <c:pt idx="39">
                  <c:v>11/1/15 - 24/1/15</c:v>
                </c:pt>
                <c:pt idx="40">
                  <c:v>25/1/15 - 7/2/15</c:v>
                </c:pt>
                <c:pt idx="41">
                  <c:v>8/2/15 - 21/2/15</c:v>
                </c:pt>
                <c:pt idx="42">
                  <c:v>22/2/15 - 7/3/15</c:v>
                </c:pt>
                <c:pt idx="43">
                  <c:v>8/3/15 - 21/3/15</c:v>
                </c:pt>
                <c:pt idx="44">
                  <c:v>22/3/15 - 4/4/15</c:v>
                </c:pt>
                <c:pt idx="45">
                  <c:v>5/4/15 - 18/4/15</c:v>
                </c:pt>
                <c:pt idx="46">
                  <c:v>19/4/15 - 2/5/15</c:v>
                </c:pt>
                <c:pt idx="47">
                  <c:v>03/05/15 - 16/05/15</c:v>
                </c:pt>
                <c:pt idx="48">
                  <c:v>17/05/15 - 30/05/15</c:v>
                </c:pt>
                <c:pt idx="49">
                  <c:v>31/05/15 - 13/06/15</c:v>
                </c:pt>
                <c:pt idx="50">
                  <c:v>14/06/15 - 27/06/15</c:v>
                </c:pt>
                <c:pt idx="51">
                  <c:v>28/6/15 - 11/7/15</c:v>
                </c:pt>
                <c:pt idx="52">
                  <c:v>12/7/15 - 25/7/15</c:v>
                </c:pt>
                <c:pt idx="53">
                  <c:v>26/7/15 - 9/8/15</c:v>
                </c:pt>
                <c:pt idx="54">
                  <c:v>10/8/15 - 23/8/15</c:v>
                </c:pt>
                <c:pt idx="55">
                  <c:v>24/8/15 - 6/9/15</c:v>
                </c:pt>
                <c:pt idx="56">
                  <c:v>7/9/15 - 20/9/15</c:v>
                </c:pt>
                <c:pt idx="57">
                  <c:v>21/9/15 - 4/10/15</c:v>
                </c:pt>
                <c:pt idx="58">
                  <c:v>5/10/15 - 18/10/15</c:v>
                </c:pt>
                <c:pt idx="59">
                  <c:v>19/10/15 - 1/11/15</c:v>
                </c:pt>
                <c:pt idx="60">
                  <c:v>2/11/15 - 15/11/15</c:v>
                </c:pt>
                <c:pt idx="61">
                  <c:v>16/11/15 - 29/11/15</c:v>
                </c:pt>
                <c:pt idx="62">
                  <c:v>30/11/15 - 13/12/15</c:v>
                </c:pt>
                <c:pt idx="63">
                  <c:v>14/12/15 - 27/12/15</c:v>
                </c:pt>
                <c:pt idx="64">
                  <c:v>28/12/16 - 10/1/16</c:v>
                </c:pt>
                <c:pt idx="65">
                  <c:v>11/1/16 - 24/1/16</c:v>
                </c:pt>
                <c:pt idx="66">
                  <c:v>25/1/16 - 7/2/16</c:v>
                </c:pt>
                <c:pt idx="67">
                  <c:v>8/2/16 - 21/2/16</c:v>
                </c:pt>
                <c:pt idx="68">
                  <c:v>22/2/16 - 6/3/16</c:v>
                </c:pt>
                <c:pt idx="69">
                  <c:v>7/3/16 - 20/3/16</c:v>
                </c:pt>
                <c:pt idx="70">
                  <c:v>21/3/16 - 4/4/16</c:v>
                </c:pt>
                <c:pt idx="71">
                  <c:v>5/4/16 - 18/04/2016</c:v>
                </c:pt>
                <c:pt idx="72">
                  <c:v>19/4/16 - 2/05/2016</c:v>
                </c:pt>
                <c:pt idx="73">
                  <c:v>3/05/2016 - 16/05/2016</c:v>
                </c:pt>
                <c:pt idx="74">
                  <c:v>17/5/16 - 30/5/16</c:v>
                </c:pt>
                <c:pt idx="75">
                  <c:v>31/5/16 - 13/6/16</c:v>
                </c:pt>
                <c:pt idx="76">
                  <c:v>14/6/16 - 27/6/16</c:v>
                </c:pt>
                <c:pt idx="77">
                  <c:v>28/6/16 - 11/7/16</c:v>
                </c:pt>
                <c:pt idx="78">
                  <c:v>12/7/16 - 25/7/16</c:v>
                </c:pt>
                <c:pt idx="79">
                  <c:v>26/7/16 - 8/8/16</c:v>
                </c:pt>
                <c:pt idx="80">
                  <c:v>9/8/16 - 22/8/16</c:v>
                </c:pt>
                <c:pt idx="81">
                  <c:v>23/8/16 - 5/9/16</c:v>
                </c:pt>
                <c:pt idx="82">
                  <c:v>6/9/16 - 19/9/16</c:v>
                </c:pt>
                <c:pt idx="83">
                  <c:v>20/9/16 - 3/10/16</c:v>
                </c:pt>
                <c:pt idx="84">
                  <c:v>4/10/16 - 18/10/16</c:v>
                </c:pt>
                <c:pt idx="85">
                  <c:v>19/10/16 - 1/11/16</c:v>
                </c:pt>
                <c:pt idx="86">
                  <c:v>2/11/2016 - 15/11/16</c:v>
                </c:pt>
                <c:pt idx="87">
                  <c:v>16/11/16 - 29/11/16</c:v>
                </c:pt>
                <c:pt idx="88">
                  <c:v>30/11/16 - 13/12/16</c:v>
                </c:pt>
                <c:pt idx="89">
                  <c:v>14/12/16 - 27/12/16</c:v>
                </c:pt>
                <c:pt idx="90">
                  <c:v>28/12/16 - 10/1/17</c:v>
                </c:pt>
                <c:pt idx="91">
                  <c:v>11/1/17 - 24/1/17</c:v>
                </c:pt>
                <c:pt idx="92">
                  <c:v>25/1/17 - 7/2/17</c:v>
                </c:pt>
                <c:pt idx="93">
                  <c:v>8/2/17 - 21/2/17</c:v>
                </c:pt>
                <c:pt idx="94">
                  <c:v>22/2/17 - 7/3/17</c:v>
                </c:pt>
                <c:pt idx="95">
                  <c:v>8/3/17 - 21/3/17</c:v>
                </c:pt>
                <c:pt idx="96">
                  <c:v>22/3/17 - 4/4/17</c:v>
                </c:pt>
                <c:pt idx="97">
                  <c:v>5/4/17 - 18/4/17</c:v>
                </c:pt>
                <c:pt idx="98">
                  <c:v>19/4/17 - 2/5/17</c:v>
                </c:pt>
                <c:pt idx="99">
                  <c:v>3/5/17 - 16/5/17</c:v>
                </c:pt>
                <c:pt idx="100">
                  <c:v>17/5/17 - 30/5/17</c:v>
                </c:pt>
                <c:pt idx="101">
                  <c:v>31/5/17 - 13/6/17</c:v>
                </c:pt>
                <c:pt idx="102">
                  <c:v>14/6/17 - 27/6/17</c:v>
                </c:pt>
                <c:pt idx="103">
                  <c:v>28/6/17 - 11/7/17</c:v>
                </c:pt>
                <c:pt idx="104">
                  <c:v>12/7/17 - 25/7/17</c:v>
                </c:pt>
                <c:pt idx="105">
                  <c:v>26/7/18 - 9/8/17</c:v>
                </c:pt>
                <c:pt idx="106">
                  <c:v>10/8/17 - 24/8/17</c:v>
                </c:pt>
                <c:pt idx="107">
                  <c:v>25/8/17 - 7/9/17</c:v>
                </c:pt>
                <c:pt idx="108">
                  <c:v>8/9/17 - 21/9/17</c:v>
                </c:pt>
                <c:pt idx="109">
                  <c:v>22/9/17 - 5/10/17</c:v>
                </c:pt>
                <c:pt idx="110">
                  <c:v>6/10/17 - 20/10/17</c:v>
                </c:pt>
                <c:pt idx="111">
                  <c:v>21/10/17 - 3/11/17</c:v>
                </c:pt>
                <c:pt idx="112">
                  <c:v>4/11/17 - 17/11/17</c:v>
                </c:pt>
                <c:pt idx="113">
                  <c:v>18/11/17 - 1/12/17</c:v>
                </c:pt>
                <c:pt idx="114">
                  <c:v>2/12/17 - 16/12/17</c:v>
                </c:pt>
                <c:pt idx="115">
                  <c:v>17/12/17 - 30/12/2017</c:v>
                </c:pt>
                <c:pt idx="116">
                  <c:v>31/12/17 - 14/01/18</c:v>
                </c:pt>
                <c:pt idx="117">
                  <c:v>15/1/18 - 29/1/18</c:v>
                </c:pt>
                <c:pt idx="118">
                  <c:v>30/1/18 - 13/2/18</c:v>
                </c:pt>
                <c:pt idx="119">
                  <c:v>14/2/18 - 28/2/18</c:v>
                </c:pt>
                <c:pt idx="120">
                  <c:v>1/3/18 - 15/3/18</c:v>
                </c:pt>
                <c:pt idx="121">
                  <c:v>16/3/18 - 30/3/18</c:v>
                </c:pt>
                <c:pt idx="122">
                  <c:v>31/3/18 - 12/5/2018</c:v>
                </c:pt>
                <c:pt idx="123">
                  <c:v>13/5/18 - 26/5/18</c:v>
                </c:pt>
                <c:pt idx="124">
                  <c:v>27/5/18 - 9/6/18</c:v>
                </c:pt>
                <c:pt idx="125">
                  <c:v>10/6/18 - 23/6/18</c:v>
                </c:pt>
                <c:pt idx="126">
                  <c:v>24/6/18 - 7/7/18</c:v>
                </c:pt>
                <c:pt idx="127">
                  <c:v>8/7/18 - 21/7/18</c:v>
                </c:pt>
                <c:pt idx="128">
                  <c:v>22/07/18 - 4/08/18</c:v>
                </c:pt>
                <c:pt idx="129">
                  <c:v>05/08/18 - 18/08/19</c:v>
                </c:pt>
                <c:pt idx="130">
                  <c:v>05/08/18 - 18/08/20</c:v>
                </c:pt>
                <c:pt idx="131">
                  <c:v>19/08/18 - 01/09/18</c:v>
                </c:pt>
                <c:pt idx="132">
                  <c:v>02/09/18 - 15/09/18</c:v>
                </c:pt>
                <c:pt idx="133">
                  <c:v>16/09/18 - 29/09/18</c:v>
                </c:pt>
                <c:pt idx="134">
                  <c:v>30/09/18 - 13/10/18</c:v>
                </c:pt>
                <c:pt idx="135">
                  <c:v>14/10/18 - 27/10/18</c:v>
                </c:pt>
                <c:pt idx="136">
                  <c:v>28/10/18 - 10/11/18</c:v>
                </c:pt>
                <c:pt idx="137">
                  <c:v>11/10/2018 - 24/11/2018</c:v>
                </c:pt>
                <c:pt idx="138">
                  <c:v>25/11/2018 - 08/12/2018</c:v>
                </c:pt>
                <c:pt idx="139">
                  <c:v>09/12/2018 - 22/12/2018</c:v>
                </c:pt>
                <c:pt idx="140">
                  <c:v>23/12/2018 - 5/01/2018</c:v>
                </c:pt>
                <c:pt idx="141">
                  <c:v>6/01/2019 - 18/01/2019</c:v>
                </c:pt>
                <c:pt idx="142">
                  <c:v>19/01/2019 - 01/02/2019</c:v>
                </c:pt>
                <c:pt idx="143">
                  <c:v>02/02/2019 - 15/02/2019</c:v>
                </c:pt>
                <c:pt idx="144">
                  <c:v>16/02/2019 - 01/03/2019</c:v>
                </c:pt>
                <c:pt idx="145">
                  <c:v>02/03/2019 - 15/03/2019</c:v>
                </c:pt>
                <c:pt idx="146">
                  <c:v>14/03/2019 - 27/03/2019 </c:v>
                </c:pt>
                <c:pt idx="147">
                  <c:v>28/03/2019 - 10/04/2019</c:v>
                </c:pt>
                <c:pt idx="148">
                  <c:v>11/04/2019 - 24/04/2019</c:v>
                </c:pt>
                <c:pt idx="149">
                  <c:v>25/04/2019 - 08/05/2019</c:v>
                </c:pt>
                <c:pt idx="150">
                  <c:v>09/05/2019 - 22/05/2019</c:v>
                </c:pt>
                <c:pt idx="151">
                  <c:v>23/5/2019 - 5/6/2019</c:v>
                </c:pt>
                <c:pt idx="152">
                  <c:v>6/6/2019 - 19/6/2019</c:v>
                </c:pt>
                <c:pt idx="153">
                  <c:v>20/6/2019 - 3/7/2019</c:v>
                </c:pt>
                <c:pt idx="154">
                  <c:v>4/7/2019 - 17/7/2019</c:v>
                </c:pt>
                <c:pt idx="155">
                  <c:v>18/7/2019 - 31/7/2019</c:v>
                </c:pt>
                <c:pt idx="156">
                  <c:v>1/8/2019 - 14/8/2019</c:v>
                </c:pt>
                <c:pt idx="157">
                  <c:v>15/8/2019 - 28/8/2019</c:v>
                </c:pt>
                <c:pt idx="158">
                  <c:v>29/08/2019 - 11/09/2019</c:v>
                </c:pt>
                <c:pt idx="159">
                  <c:v>12/09/2019 - 27/09/2019</c:v>
                </c:pt>
                <c:pt idx="160">
                  <c:v>28/09/2019 - 11/10/2019</c:v>
                </c:pt>
                <c:pt idx="161">
                  <c:v>12/10/2019 - 25/10/2019</c:v>
                </c:pt>
                <c:pt idx="162">
                  <c:v>26/10/2019 - 20/11/2019</c:v>
                </c:pt>
                <c:pt idx="163">
                  <c:v>21/11/2019 - 1/12/2019</c:v>
                </c:pt>
                <c:pt idx="164">
                  <c:v>02/12/2019 - 15/12/2019</c:v>
                </c:pt>
                <c:pt idx="165">
                  <c:v>16/12/2019 - 05/01/2020</c:v>
                </c:pt>
                <c:pt idx="166">
                  <c:v>06/01/2020 - 16/01/2020</c:v>
                </c:pt>
                <c:pt idx="167">
                  <c:v>17/01/2020 - 30/01/2020</c:v>
                </c:pt>
                <c:pt idx="168">
                  <c:v>30/01/2020 - 09/02/2020</c:v>
                </c:pt>
                <c:pt idx="169">
                  <c:v>10/02/2020 - 23/02/2020</c:v>
                </c:pt>
                <c:pt idx="170">
                  <c:v>24/02/2020 - 08/03/2020</c:v>
                </c:pt>
                <c:pt idx="171">
                  <c:v>9/03/2020 - 22/03/2200</c:v>
                </c:pt>
                <c:pt idx="172">
                  <c:v>23/03/2020 - 07/04/2020</c:v>
                </c:pt>
                <c:pt idx="173">
                  <c:v>08/04/2020 - 23/04/2020</c:v>
                </c:pt>
                <c:pt idx="174">
                  <c:v>24/04/2020 - 07/05/2020</c:v>
                </c:pt>
                <c:pt idx="175">
                  <c:v>08/05/2020 - 21/05/2020</c:v>
                </c:pt>
                <c:pt idx="176">
                  <c:v>22/05/2020 - 04/06/2020</c:v>
                </c:pt>
                <c:pt idx="177">
                  <c:v>05/06/2020 - 18/06/2020</c:v>
                </c:pt>
                <c:pt idx="178">
                  <c:v>19/06/2020 - 02/07/2020</c:v>
                </c:pt>
                <c:pt idx="179">
                  <c:v>03/07/2020 - 16/07/2020</c:v>
                </c:pt>
                <c:pt idx="180">
                  <c:v>17/07/2020 - 29/07/2020</c:v>
                </c:pt>
                <c:pt idx="181">
                  <c:v>30/07/2020 - 09/08/2020</c:v>
                </c:pt>
                <c:pt idx="182">
                  <c:v>10/08/2020 - 23/08/2020</c:v>
                </c:pt>
                <c:pt idx="183">
                  <c:v>24/08/2020 - 08/09/2020</c:v>
                </c:pt>
                <c:pt idx="184">
                  <c:v>09/09/2020 - 20/09/2020</c:v>
                </c:pt>
                <c:pt idx="185">
                  <c:v>21/09/2020 - 5/10/2020</c:v>
                </c:pt>
                <c:pt idx="186">
                  <c:v>06/10/2020 - 19/10/2020</c:v>
                </c:pt>
                <c:pt idx="187">
                  <c:v>20/10/2020 - 01/11/2020</c:v>
                </c:pt>
                <c:pt idx="188">
                  <c:v>02/11/2020 - 10/11/2020</c:v>
                </c:pt>
                <c:pt idx="189">
                  <c:v>11/11/2020 - 24/11/2020</c:v>
                </c:pt>
                <c:pt idx="190">
                  <c:v>25/11/2020 - 14/12/2020</c:v>
                </c:pt>
                <c:pt idx="191">
                  <c:v>15/12/2020 - 2/01/2021</c:v>
                </c:pt>
                <c:pt idx="192">
                  <c:v>3/01/2021 - 14/01/2021</c:v>
                </c:pt>
                <c:pt idx="193">
                  <c:v>15/01/2021 - 28/1/21</c:v>
                </c:pt>
                <c:pt idx="194">
                  <c:v>29/01/2021 - 10/02/2021</c:v>
                </c:pt>
                <c:pt idx="195">
                  <c:v>11/02/2021 - 15/02/2021</c:v>
                </c:pt>
                <c:pt idx="196">
                  <c:v>16/02/2021 - 11/03/2021</c:v>
                </c:pt>
                <c:pt idx="197">
                  <c:v>12/03/2021 - 21/03/2021</c:v>
                </c:pt>
                <c:pt idx="198">
                  <c:v>22/03/2021 - 4/04/2021</c:v>
                </c:pt>
                <c:pt idx="199">
                  <c:v>5/04/2021 - 2/05/2021</c:v>
                </c:pt>
                <c:pt idx="200">
                  <c:v>3/05/2021 - 19/05/2021</c:v>
                </c:pt>
                <c:pt idx="201">
                  <c:v>20/05/2021 - 30/05/2021</c:v>
                </c:pt>
                <c:pt idx="202">
                  <c:v>31/05/2021 - 20/06/2021</c:v>
                </c:pt>
                <c:pt idx="203">
                  <c:v>21/06/2021 - 30/06/2021</c:v>
                </c:pt>
                <c:pt idx="204">
                  <c:v>1/07/2021 - 13/07/2021</c:v>
                </c:pt>
                <c:pt idx="205">
                  <c:v>14/07/2021 - 27/08/2021</c:v>
                </c:pt>
                <c:pt idx="206">
                  <c:v>28/08/2021 - 8/08/2021</c:v>
                </c:pt>
                <c:pt idx="207">
                  <c:v>9/08/2021 - 23/08/2021</c:v>
                </c:pt>
                <c:pt idx="208">
                  <c:v>24/08/2021 - 8/09/2021</c:v>
                </c:pt>
                <c:pt idx="209">
                  <c:v>9/09/2021 - 22/09/2021</c:v>
                </c:pt>
                <c:pt idx="210">
                  <c:v>23/09/2021 - 4/10/2021</c:v>
                </c:pt>
                <c:pt idx="211">
                  <c:v>5/10/2021 - 20/10/2021</c:v>
                </c:pt>
                <c:pt idx="212">
                  <c:v>21/10/2021 - 3/11/2021</c:v>
                </c:pt>
                <c:pt idx="213">
                  <c:v>4/11/2021 - 16/11/2021</c:v>
                </c:pt>
                <c:pt idx="214">
                  <c:v>17/11/2021-5/12/2021</c:v>
                </c:pt>
                <c:pt idx="215">
                  <c:v>6/12/2021 - 16/12/2021</c:v>
                </c:pt>
                <c:pt idx="216">
                  <c:v>17/12/2021 - 4/01/2021</c:v>
                </c:pt>
                <c:pt idx="217">
                  <c:v>5/01/2021 - 11/01/2022</c:v>
                </c:pt>
                <c:pt idx="218">
                  <c:v>12/01/2022 - 07/02/2022</c:v>
                </c:pt>
                <c:pt idx="219">
                  <c:v>8/02/2022 - 24/02/2022</c:v>
                </c:pt>
                <c:pt idx="220">
                  <c:v>25/02/2022 - 10/03/2022</c:v>
                </c:pt>
                <c:pt idx="221">
                  <c:v>11/02/2022 - 20/03/2022</c:v>
                </c:pt>
                <c:pt idx="222">
                  <c:v>21/03/2022 - 3/04/2022</c:v>
                </c:pt>
                <c:pt idx="223">
                  <c:v>4/04/2022 - 25/04/2022</c:v>
                </c:pt>
                <c:pt idx="224">
                  <c:v>26/04/2022 - 1/05/2022</c:v>
                </c:pt>
                <c:pt idx="225">
                  <c:v>2/05/2022 - 22/05/2022</c:v>
                </c:pt>
                <c:pt idx="226">
                  <c:v>23/05/2022 - 15/06/2022</c:v>
                </c:pt>
                <c:pt idx="227">
                  <c:v>16/06/2022 - 29/06/2022</c:v>
                </c:pt>
                <c:pt idx="228">
                  <c:v>30/06/2022 - 10/07/2022</c:v>
                </c:pt>
                <c:pt idx="229">
                  <c:v>11/07/2022 - 27/07/2022</c:v>
                </c:pt>
                <c:pt idx="230">
                  <c:v>28/07/2022 - 10/08/2022</c:v>
                </c:pt>
                <c:pt idx="231">
                  <c:v>11/08/2022 - 24/08/2022</c:v>
                </c:pt>
                <c:pt idx="232">
                  <c:v>25/08/2022 - 5/09/2022</c:v>
                </c:pt>
                <c:pt idx="233">
                  <c:v>6/09/2022 - 18/09/2022</c:v>
                </c:pt>
                <c:pt idx="234">
                  <c:v>19/09/2022 - 05/10/2022</c:v>
                </c:pt>
                <c:pt idx="235">
                  <c:v>06/10/2022 - 19/10/2022</c:v>
                </c:pt>
                <c:pt idx="236">
                  <c:v>20/10/2022 - 6/11/2022</c:v>
                </c:pt>
                <c:pt idx="237">
                  <c:v>7/11/2022 - 16/11/2022</c:v>
                </c:pt>
                <c:pt idx="238">
                  <c:v>17/11/2022 - 30/11/2022</c:v>
                </c:pt>
              </c:strCache>
            </c:strRef>
          </c:cat>
          <c:val>
            <c:numRef>
              <c:f>'Water Pt 10 (CM)'!$E$11:$E$249</c:f>
              <c:numCache>
                <c:formatCode>0.0</c:formatCode>
                <c:ptCount val="239"/>
                <c:pt idx="0">
                  <c:v>9.16</c:v>
                </c:pt>
                <c:pt idx="1">
                  <c:v>9.02</c:v>
                </c:pt>
                <c:pt idx="2">
                  <c:v>8.9097580000000001</c:v>
                </c:pt>
                <c:pt idx="3">
                  <c:v>9.06</c:v>
                </c:pt>
                <c:pt idx="4">
                  <c:v>6.6</c:v>
                </c:pt>
                <c:pt idx="5">
                  <c:v>8.94</c:v>
                </c:pt>
                <c:pt idx="6">
                  <c:v>9.0674810000000008</c:v>
                </c:pt>
                <c:pt idx="7">
                  <c:v>8.9619719999999994</c:v>
                </c:pt>
                <c:pt idx="8">
                  <c:v>8.9623989999999996</c:v>
                </c:pt>
                <c:pt idx="9">
                  <c:v>8.9198129999999995</c:v>
                </c:pt>
                <c:pt idx="10">
                  <c:v>9.2766789999999997</c:v>
                </c:pt>
                <c:pt idx="11">
                  <c:v>9.1300000000000008</c:v>
                </c:pt>
                <c:pt idx="12">
                  <c:v>8.3000000000000007</c:v>
                </c:pt>
                <c:pt idx="13">
                  <c:v>8.86</c:v>
                </c:pt>
                <c:pt idx="14">
                  <c:v>9.1</c:v>
                </c:pt>
                <c:pt idx="15">
                  <c:v>9.2100000000000009</c:v>
                </c:pt>
                <c:pt idx="16">
                  <c:v>9.09</c:v>
                </c:pt>
                <c:pt idx="17">
                  <c:v>8.9600000000000009</c:v>
                </c:pt>
                <c:pt idx="18">
                  <c:v>9.11</c:v>
                </c:pt>
                <c:pt idx="19">
                  <c:v>9.0500000000000007</c:v>
                </c:pt>
                <c:pt idx="20">
                  <c:v>8.9499999999999993</c:v>
                </c:pt>
                <c:pt idx="21">
                  <c:v>8.91</c:v>
                </c:pt>
                <c:pt idx="22">
                  <c:v>9.0299999999999994</c:v>
                </c:pt>
                <c:pt idx="23">
                  <c:v>9.2200000000000006</c:v>
                </c:pt>
                <c:pt idx="24">
                  <c:v>9.1300000000000008</c:v>
                </c:pt>
                <c:pt idx="25">
                  <c:v>9.25</c:v>
                </c:pt>
                <c:pt idx="26">
                  <c:v>9.1300000000000008</c:v>
                </c:pt>
                <c:pt idx="27">
                  <c:v>9.09</c:v>
                </c:pt>
                <c:pt idx="28">
                  <c:v>9.06</c:v>
                </c:pt>
                <c:pt idx="29">
                  <c:v>9.2200000000000006</c:v>
                </c:pt>
                <c:pt idx="30">
                  <c:v>8.75</c:v>
                </c:pt>
                <c:pt idx="31">
                  <c:v>8.99</c:v>
                </c:pt>
                <c:pt idx="32">
                  <c:v>9.1</c:v>
                </c:pt>
                <c:pt idx="33">
                  <c:v>9.17</c:v>
                </c:pt>
                <c:pt idx="34">
                  <c:v>9.27</c:v>
                </c:pt>
                <c:pt idx="35">
                  <c:v>9.23</c:v>
                </c:pt>
                <c:pt idx="36">
                  <c:v>9.08</c:v>
                </c:pt>
                <c:pt idx="37">
                  <c:v>9.1300000000000008</c:v>
                </c:pt>
                <c:pt idx="38">
                  <c:v>9.1999999999999993</c:v>
                </c:pt>
                <c:pt idx="39">
                  <c:v>8.92</c:v>
                </c:pt>
                <c:pt idx="40">
                  <c:v>9.1300000000000008</c:v>
                </c:pt>
                <c:pt idx="41">
                  <c:v>9.16</c:v>
                </c:pt>
                <c:pt idx="42">
                  <c:v>9.2200000000000006</c:v>
                </c:pt>
                <c:pt idx="43">
                  <c:v>9</c:v>
                </c:pt>
                <c:pt idx="44">
                  <c:v>9.0500000000000007</c:v>
                </c:pt>
                <c:pt idx="45">
                  <c:v>8.9600000000000009</c:v>
                </c:pt>
                <c:pt idx="46">
                  <c:v>8.9600000000000009</c:v>
                </c:pt>
                <c:pt idx="47">
                  <c:v>8.61</c:v>
                </c:pt>
                <c:pt idx="48">
                  <c:v>9.0500000000000007</c:v>
                </c:pt>
                <c:pt idx="49">
                  <c:v>8.75</c:v>
                </c:pt>
                <c:pt idx="50">
                  <c:v>9.1999999999999993</c:v>
                </c:pt>
                <c:pt idx="51">
                  <c:v>8.9600000000000009</c:v>
                </c:pt>
                <c:pt idx="52">
                  <c:v>8.98</c:v>
                </c:pt>
                <c:pt idx="53">
                  <c:v>9.0773299999999999</c:v>
                </c:pt>
                <c:pt idx="54">
                  <c:v>9.1999999999999993</c:v>
                </c:pt>
                <c:pt idx="55">
                  <c:v>9.3000000000000007</c:v>
                </c:pt>
                <c:pt idx="56">
                  <c:v>9</c:v>
                </c:pt>
                <c:pt idx="57">
                  <c:v>9.1</c:v>
                </c:pt>
                <c:pt idx="58">
                  <c:v>9.1</c:v>
                </c:pt>
                <c:pt idx="59">
                  <c:v>9.3000000000000007</c:v>
                </c:pt>
                <c:pt idx="60">
                  <c:v>9.3000000000000007</c:v>
                </c:pt>
                <c:pt idx="61">
                  <c:v>9.3000000000000007</c:v>
                </c:pt>
                <c:pt idx="62">
                  <c:v>9.1999999999999993</c:v>
                </c:pt>
                <c:pt idx="63">
                  <c:v>9.1999999999999993</c:v>
                </c:pt>
                <c:pt idx="64">
                  <c:v>9.1</c:v>
                </c:pt>
                <c:pt idx="65">
                  <c:v>9.1</c:v>
                </c:pt>
                <c:pt idx="66">
                  <c:v>9</c:v>
                </c:pt>
                <c:pt idx="67">
                  <c:v>8.9</c:v>
                </c:pt>
                <c:pt idx="68">
                  <c:v>9.1999999999999993</c:v>
                </c:pt>
                <c:pt idx="69">
                  <c:v>9.1999999999999993</c:v>
                </c:pt>
                <c:pt idx="70">
                  <c:v>9.1</c:v>
                </c:pt>
                <c:pt idx="71">
                  <c:v>9.1</c:v>
                </c:pt>
                <c:pt idx="72">
                  <c:v>8.9</c:v>
                </c:pt>
                <c:pt idx="73">
                  <c:v>9</c:v>
                </c:pt>
                <c:pt idx="74">
                  <c:v>9.1</c:v>
                </c:pt>
                <c:pt idx="75">
                  <c:v>8.9</c:v>
                </c:pt>
                <c:pt idx="76">
                  <c:v>8.5</c:v>
                </c:pt>
                <c:pt idx="77">
                  <c:v>8.6</c:v>
                </c:pt>
                <c:pt idx="78">
                  <c:v>8.6</c:v>
                </c:pt>
                <c:pt idx="79">
                  <c:v>8.6999999999999993</c:v>
                </c:pt>
                <c:pt idx="80">
                  <c:v>8.6999999999999993</c:v>
                </c:pt>
                <c:pt idx="81">
                  <c:v>8.8000000000000007</c:v>
                </c:pt>
                <c:pt idx="82">
                  <c:v>8.8000000000000007</c:v>
                </c:pt>
                <c:pt idx="83">
                  <c:v>8.6999999999999993</c:v>
                </c:pt>
                <c:pt idx="84">
                  <c:v>8.6999999999999993</c:v>
                </c:pt>
                <c:pt idx="85">
                  <c:v>8.8000000000000007</c:v>
                </c:pt>
                <c:pt idx="86">
                  <c:v>8.6999999999999993</c:v>
                </c:pt>
                <c:pt idx="87">
                  <c:v>8.8000000000000007</c:v>
                </c:pt>
                <c:pt idx="88">
                  <c:v>8.8000000000000007</c:v>
                </c:pt>
                <c:pt idx="89">
                  <c:v>8.9</c:v>
                </c:pt>
                <c:pt idx="90">
                  <c:v>8.9</c:v>
                </c:pt>
                <c:pt idx="91">
                  <c:v>9.1</c:v>
                </c:pt>
                <c:pt idx="92">
                  <c:v>9.1</c:v>
                </c:pt>
                <c:pt idx="93">
                  <c:v>9.1</c:v>
                </c:pt>
                <c:pt idx="94">
                  <c:v>9.1</c:v>
                </c:pt>
                <c:pt idx="95">
                  <c:v>8.9</c:v>
                </c:pt>
                <c:pt idx="96">
                  <c:v>8.6999999999999993</c:v>
                </c:pt>
                <c:pt idx="97">
                  <c:v>8.8000000000000007</c:v>
                </c:pt>
                <c:pt idx="98">
                  <c:v>8.8000000000000007</c:v>
                </c:pt>
                <c:pt idx="99">
                  <c:v>9</c:v>
                </c:pt>
                <c:pt idx="100">
                  <c:v>8.9</c:v>
                </c:pt>
                <c:pt idx="101">
                  <c:v>8.8000000000000007</c:v>
                </c:pt>
                <c:pt idx="102">
                  <c:v>8.8000000000000007</c:v>
                </c:pt>
                <c:pt idx="103">
                  <c:v>9</c:v>
                </c:pt>
                <c:pt idx="104">
                  <c:v>8.8000000000000007</c:v>
                </c:pt>
                <c:pt idx="105">
                  <c:v>8.8000000000000007</c:v>
                </c:pt>
                <c:pt idx="106">
                  <c:v>8.8000000000000007</c:v>
                </c:pt>
                <c:pt idx="107">
                  <c:v>8.8000000000000007</c:v>
                </c:pt>
                <c:pt idx="108">
                  <c:v>8.8000000000000007</c:v>
                </c:pt>
                <c:pt idx="109">
                  <c:v>8.9</c:v>
                </c:pt>
                <c:pt idx="110">
                  <c:v>8.9</c:v>
                </c:pt>
                <c:pt idx="111">
                  <c:v>8.9</c:v>
                </c:pt>
                <c:pt idx="112">
                  <c:v>8.9</c:v>
                </c:pt>
                <c:pt idx="113">
                  <c:v>9</c:v>
                </c:pt>
                <c:pt idx="114">
                  <c:v>9.1999999999999993</c:v>
                </c:pt>
                <c:pt idx="115">
                  <c:v>9.1</c:v>
                </c:pt>
                <c:pt idx="116">
                  <c:v>9</c:v>
                </c:pt>
                <c:pt idx="117">
                  <c:v>9.1627025</c:v>
                </c:pt>
                <c:pt idx="118">
                  <c:v>9.1164278181818172</c:v>
                </c:pt>
                <c:pt idx="119">
                  <c:v>9.2278802272727276</c:v>
                </c:pt>
                <c:pt idx="120">
                  <c:v>9.054476272727273</c:v>
                </c:pt>
                <c:pt idx="121">
                  <c:v>9.156916428571428</c:v>
                </c:pt>
                <c:pt idx="122">
                  <c:v>9.1999999999999993</c:v>
                </c:pt>
                <c:pt idx="123">
                  <c:v>9.06</c:v>
                </c:pt>
                <c:pt idx="124">
                  <c:v>9.06</c:v>
                </c:pt>
                <c:pt idx="125">
                  <c:v>9.0399999999999991</c:v>
                </c:pt>
                <c:pt idx="126">
                  <c:v>9</c:v>
                </c:pt>
                <c:pt idx="127">
                  <c:v>9</c:v>
                </c:pt>
                <c:pt idx="128">
                  <c:v>9</c:v>
                </c:pt>
                <c:pt idx="129">
                  <c:v>8.9700000000000006</c:v>
                </c:pt>
                <c:pt idx="130">
                  <c:v>8.9700000000000006</c:v>
                </c:pt>
                <c:pt idx="131">
                  <c:v>8.27</c:v>
                </c:pt>
                <c:pt idx="132">
                  <c:v>8.77</c:v>
                </c:pt>
                <c:pt idx="133">
                  <c:v>8.7899999999999991</c:v>
                </c:pt>
                <c:pt idx="134">
                  <c:v>9.17</c:v>
                </c:pt>
                <c:pt idx="135">
                  <c:v>9.1199999999999992</c:v>
                </c:pt>
                <c:pt idx="136">
                  <c:v>9.08</c:v>
                </c:pt>
                <c:pt idx="137">
                  <c:v>9.0500000000000007</c:v>
                </c:pt>
                <c:pt idx="138">
                  <c:v>9.17</c:v>
                </c:pt>
                <c:pt idx="139">
                  <c:v>9.18</c:v>
                </c:pt>
                <c:pt idx="140">
                  <c:v>9.07</c:v>
                </c:pt>
                <c:pt idx="141">
                  <c:v>9.1</c:v>
                </c:pt>
                <c:pt idx="142">
                  <c:v>9.25</c:v>
                </c:pt>
                <c:pt idx="143">
                  <c:v>9.06</c:v>
                </c:pt>
                <c:pt idx="144">
                  <c:v>9.07</c:v>
                </c:pt>
                <c:pt idx="145">
                  <c:v>9.08</c:v>
                </c:pt>
                <c:pt idx="146">
                  <c:v>9.18</c:v>
                </c:pt>
                <c:pt idx="147">
                  <c:v>9.14</c:v>
                </c:pt>
                <c:pt idx="148">
                  <c:v>9.16</c:v>
                </c:pt>
                <c:pt idx="149">
                  <c:v>9.17</c:v>
                </c:pt>
                <c:pt idx="150">
                  <c:v>8.7899999999999991</c:v>
                </c:pt>
                <c:pt idx="151">
                  <c:v>8.77</c:v>
                </c:pt>
                <c:pt idx="152">
                  <c:v>8.77</c:v>
                </c:pt>
                <c:pt idx="153">
                  <c:v>8.0500000000000007</c:v>
                </c:pt>
                <c:pt idx="154">
                  <c:v>8.85</c:v>
                </c:pt>
                <c:pt idx="155">
                  <c:v>8.85</c:v>
                </c:pt>
                <c:pt idx="156">
                  <c:v>8.1199999999999992</c:v>
                </c:pt>
                <c:pt idx="157">
                  <c:v>7.9</c:v>
                </c:pt>
                <c:pt idx="158">
                  <c:v>7.86</c:v>
                </c:pt>
                <c:pt idx="159" formatCode="0">
                  <c:v>0</c:v>
                </c:pt>
                <c:pt idx="160">
                  <c:v>8.5500000000000007</c:v>
                </c:pt>
                <c:pt idx="161">
                  <c:v>8.7899999999999991</c:v>
                </c:pt>
                <c:pt idx="162">
                  <c:v>9.07</c:v>
                </c:pt>
                <c:pt idx="163">
                  <c:v>8.9</c:v>
                </c:pt>
                <c:pt idx="164">
                  <c:v>8.8000000000000007</c:v>
                </c:pt>
                <c:pt idx="165">
                  <c:v>8.9</c:v>
                </c:pt>
                <c:pt idx="166">
                  <c:v>8.86</c:v>
                </c:pt>
                <c:pt idx="167" formatCode="0">
                  <c:v>0</c:v>
                </c:pt>
                <c:pt idx="168" formatCode="0">
                  <c:v>0</c:v>
                </c:pt>
                <c:pt idx="169">
                  <c:v>8.5</c:v>
                </c:pt>
                <c:pt idx="170">
                  <c:v>8.6300000000000008</c:v>
                </c:pt>
                <c:pt idx="171">
                  <c:v>8.6</c:v>
                </c:pt>
                <c:pt idx="172">
                  <c:v>8.7200000000000006</c:v>
                </c:pt>
                <c:pt idx="173">
                  <c:v>8.76</c:v>
                </c:pt>
                <c:pt idx="174">
                  <c:v>8.7899999999999991</c:v>
                </c:pt>
                <c:pt idx="175">
                  <c:v>8.73</c:v>
                </c:pt>
                <c:pt idx="176">
                  <c:v>8.8699999999999992</c:v>
                </c:pt>
                <c:pt idx="177">
                  <c:v>8.9</c:v>
                </c:pt>
                <c:pt idx="178">
                  <c:v>8.9</c:v>
                </c:pt>
                <c:pt idx="179">
                  <c:v>8.86</c:v>
                </c:pt>
                <c:pt idx="180">
                  <c:v>8.85</c:v>
                </c:pt>
                <c:pt idx="181">
                  <c:v>8.85</c:v>
                </c:pt>
                <c:pt idx="182">
                  <c:v>8.85</c:v>
                </c:pt>
                <c:pt idx="183">
                  <c:v>8.69</c:v>
                </c:pt>
                <c:pt idx="184">
                  <c:v>8.73</c:v>
                </c:pt>
                <c:pt idx="185">
                  <c:v>8.68</c:v>
                </c:pt>
                <c:pt idx="186">
                  <c:v>8.7100000000000009</c:v>
                </c:pt>
                <c:pt idx="187">
                  <c:v>8.76</c:v>
                </c:pt>
                <c:pt idx="188">
                  <c:v>8.73</c:v>
                </c:pt>
                <c:pt idx="189">
                  <c:v>8.6199999999999992</c:v>
                </c:pt>
                <c:pt idx="190">
                  <c:v>8.6300000000000008</c:v>
                </c:pt>
                <c:pt idx="191">
                  <c:v>8.6199999999999992</c:v>
                </c:pt>
                <c:pt idx="192">
                  <c:v>8.6199999999999992</c:v>
                </c:pt>
                <c:pt idx="193">
                  <c:v>8.6300000000000008</c:v>
                </c:pt>
                <c:pt idx="194">
                  <c:v>8.8000000000000007</c:v>
                </c:pt>
                <c:pt idx="195">
                  <c:v>8.7629999999999999</c:v>
                </c:pt>
                <c:pt idx="196">
                  <c:v>8.7409999999999997</c:v>
                </c:pt>
                <c:pt idx="197">
                  <c:v>8.6590000000000007</c:v>
                </c:pt>
                <c:pt idx="198">
                  <c:v>8.5690000000000008</c:v>
                </c:pt>
                <c:pt idx="199">
                  <c:v>8.67</c:v>
                </c:pt>
                <c:pt idx="200">
                  <c:v>8.7029999999999994</c:v>
                </c:pt>
                <c:pt idx="201">
                  <c:v>8.4469999999999992</c:v>
                </c:pt>
                <c:pt idx="202">
                  <c:v>8.5920000000000005</c:v>
                </c:pt>
                <c:pt idx="203">
                  <c:v>8.6370000000000005</c:v>
                </c:pt>
                <c:pt idx="204">
                  <c:v>8.6479999999999997</c:v>
                </c:pt>
                <c:pt idx="205">
                  <c:v>8.7040000000000006</c:v>
                </c:pt>
                <c:pt idx="206">
                  <c:v>8.702</c:v>
                </c:pt>
                <c:pt idx="207">
                  <c:v>8.593</c:v>
                </c:pt>
                <c:pt idx="208" formatCode="0.00">
                  <c:v>8.6</c:v>
                </c:pt>
                <c:pt idx="209" formatCode="0.00">
                  <c:v>8.6760000000000002</c:v>
                </c:pt>
                <c:pt idx="210" formatCode="0.00">
                  <c:v>8.6757465467850423</c:v>
                </c:pt>
                <c:pt idx="211" formatCode="0.00">
                  <c:v>8.7750000000000004</c:v>
                </c:pt>
                <c:pt idx="212" formatCode="0.00">
                  <c:v>8.7859999999999996</c:v>
                </c:pt>
                <c:pt idx="213" formatCode="0.00">
                  <c:v>8.5120000000000005</c:v>
                </c:pt>
                <c:pt idx="214" formatCode="0.00">
                  <c:v>8.6869999999999994</c:v>
                </c:pt>
                <c:pt idx="215" formatCode="0.00">
                  <c:v>8.7729999999999997</c:v>
                </c:pt>
                <c:pt idx="216" formatCode="0.00">
                  <c:v>8.8960000000000008</c:v>
                </c:pt>
                <c:pt idx="217" formatCode="0.00">
                  <c:v>8.8716971716488739</c:v>
                </c:pt>
                <c:pt idx="218" formatCode="0.00">
                  <c:v>8.92</c:v>
                </c:pt>
                <c:pt idx="219" formatCode="0.00">
                  <c:v>8.8680000000000003</c:v>
                </c:pt>
                <c:pt idx="220" formatCode="0.00">
                  <c:v>8.7669999999999995</c:v>
                </c:pt>
                <c:pt idx="221" formatCode="0.00">
                  <c:v>8.44</c:v>
                </c:pt>
                <c:pt idx="222" formatCode="0.00">
                  <c:v>8.4830000000000005</c:v>
                </c:pt>
                <c:pt idx="223" formatCode="0.00">
                  <c:v>8.3339999999999996</c:v>
                </c:pt>
                <c:pt idx="224" formatCode="0.00">
                  <c:v>8.3930000000000007</c:v>
                </c:pt>
                <c:pt idx="225" formatCode="0.00">
                  <c:v>8.5434999999999999</c:v>
                </c:pt>
                <c:pt idx="226" formatCode="0.00">
                  <c:v>8.6660000000000004</c:v>
                </c:pt>
                <c:pt idx="227" formatCode="0.00">
                  <c:v>8.7539999999999996</c:v>
                </c:pt>
                <c:pt idx="228" formatCode="0.00">
                  <c:v>8.7710000000000008</c:v>
                </c:pt>
                <c:pt idx="229" formatCode="0.00">
                  <c:v>8.3800000000000008</c:v>
                </c:pt>
                <c:pt idx="230" formatCode="0.00">
                  <c:v>8.58</c:v>
                </c:pt>
                <c:pt idx="231" formatCode="0.00">
                  <c:v>8.6959999999999997</c:v>
                </c:pt>
                <c:pt idx="232" formatCode="0.00">
                  <c:v>8.5231484096231611</c:v>
                </c:pt>
                <c:pt idx="233" formatCode="0.00">
                  <c:v>8.8160000000000007</c:v>
                </c:pt>
                <c:pt idx="234" formatCode="0.00">
                  <c:v>8.8160000000000007</c:v>
                </c:pt>
                <c:pt idx="235" formatCode="0.00">
                  <c:v>8.7319999999999993</c:v>
                </c:pt>
                <c:pt idx="236" formatCode="0.00">
                  <c:v>8.5739999999999998</c:v>
                </c:pt>
                <c:pt idx="237" formatCode="0.00">
                  <c:v>8.3179999999999996</c:v>
                </c:pt>
                <c:pt idx="238" formatCode="0.00">
                  <c:v>8.5380000000000003</c:v>
                </c:pt>
              </c:numCache>
            </c:numRef>
          </c:val>
          <c:extLst>
            <c:ext xmlns:c16="http://schemas.microsoft.com/office/drawing/2014/chart" uri="{C3380CC4-5D6E-409C-BE32-E72D297353CC}">
              <c16:uniqueId val="{00000001-6C95-4FE0-BCAF-94292449378D}"/>
            </c:ext>
          </c:extLst>
        </c:ser>
        <c:ser>
          <c:idx val="2"/>
          <c:order val="2"/>
          <c:tx>
            <c:strRef>
              <c:f>'Water Pt 10 (CM)'!$F$10</c:f>
              <c:strCache>
                <c:ptCount val="1"/>
                <c:pt idx="0">
                  <c:v>Min</c:v>
                </c:pt>
              </c:strCache>
            </c:strRef>
          </c:tx>
          <c:spPr>
            <a:solidFill>
              <a:srgbClr val="98A4AE"/>
            </a:solidFill>
            <a:ln>
              <a:solidFill>
                <a:schemeClr val="accent5"/>
              </a:solidFill>
            </a:ln>
          </c:spPr>
          <c:invertIfNegative val="0"/>
          <c:cat>
            <c:strRef>
              <c:f>'Water Pt 10 (CM)'!$B$11:$B$249</c:f>
              <c:strCache>
                <c:ptCount val="239"/>
                <c:pt idx="0">
                  <c:v>1/06/13 - 18/7/13</c:v>
                </c:pt>
                <c:pt idx="1">
                  <c:v>18/7/13 - 1/8/13</c:v>
                </c:pt>
                <c:pt idx="2">
                  <c:v>2/8/13 - 16/8/13</c:v>
                </c:pt>
                <c:pt idx="3">
                  <c:v>17/8/13 - 31/8/13</c:v>
                </c:pt>
                <c:pt idx="4">
                  <c:v>1/9/13 - 14/9/13</c:v>
                </c:pt>
                <c:pt idx="5">
                  <c:v>15/9/13 - 28/9/13</c:v>
                </c:pt>
                <c:pt idx="6">
                  <c:v>29/9/13 - 12/10/13</c:v>
                </c:pt>
                <c:pt idx="7">
                  <c:v>13/10/13 - 26/10/13</c:v>
                </c:pt>
                <c:pt idx="8">
                  <c:v>25/10/13 - 9/11/13</c:v>
                </c:pt>
                <c:pt idx="9">
                  <c:v>10/11/13 - 23/11/13</c:v>
                </c:pt>
                <c:pt idx="10">
                  <c:v>24/11/13 - 7/12/13</c:v>
                </c:pt>
                <c:pt idx="11">
                  <c:v>8/12/13 - 21/12/13</c:v>
                </c:pt>
                <c:pt idx="12">
                  <c:v>22/12/13 - 4/1/14</c:v>
                </c:pt>
                <c:pt idx="13">
                  <c:v>5/1/14 - 25/1/14</c:v>
                </c:pt>
                <c:pt idx="14">
                  <c:v>26/1/14 - 8/2/14</c:v>
                </c:pt>
                <c:pt idx="15">
                  <c:v>9/2/14 - 22/2/14</c:v>
                </c:pt>
                <c:pt idx="16">
                  <c:v>23/2/14 - 8/3/14</c:v>
                </c:pt>
                <c:pt idx="17">
                  <c:v>9/3/14 - 22/3/14</c:v>
                </c:pt>
                <c:pt idx="18">
                  <c:v>23/3/14 - 5/4/14</c:v>
                </c:pt>
                <c:pt idx="19">
                  <c:v>6/4/14 - 19/4/14</c:v>
                </c:pt>
                <c:pt idx="20">
                  <c:v>20/4/14 - 3/5/14</c:v>
                </c:pt>
                <c:pt idx="21">
                  <c:v>4/5/14 - 17/5/14</c:v>
                </c:pt>
                <c:pt idx="22">
                  <c:v>18/5/14 - 31/5/14</c:v>
                </c:pt>
                <c:pt idx="23">
                  <c:v>1/6/14 - 14/6/14</c:v>
                </c:pt>
                <c:pt idx="24">
                  <c:v>15/6/14 - 28/6/14</c:v>
                </c:pt>
                <c:pt idx="25">
                  <c:v>29/6/14 - 12/7/14</c:v>
                </c:pt>
                <c:pt idx="26">
                  <c:v>13/7/14 - 26/7/14</c:v>
                </c:pt>
                <c:pt idx="27">
                  <c:v>27/7/14 - 9/8/14</c:v>
                </c:pt>
                <c:pt idx="28">
                  <c:v>10/8/14 - 23/8/14</c:v>
                </c:pt>
                <c:pt idx="29">
                  <c:v>24/8/14 - 6/9/14</c:v>
                </c:pt>
                <c:pt idx="30">
                  <c:v>7/9/14 - 20/9/14</c:v>
                </c:pt>
                <c:pt idx="31">
                  <c:v>21/9/14 - 4/10/14</c:v>
                </c:pt>
                <c:pt idx="32">
                  <c:v>5/10/14 - 18/10/14</c:v>
                </c:pt>
                <c:pt idx="33">
                  <c:v>19/10/14 - 1/11/14</c:v>
                </c:pt>
                <c:pt idx="34">
                  <c:v>2/11/14 - 15/11/14</c:v>
                </c:pt>
                <c:pt idx="35">
                  <c:v>16/11/14 - 29/11/14</c:v>
                </c:pt>
                <c:pt idx="36">
                  <c:v>30/11/14 - 13/12/14</c:v>
                </c:pt>
                <c:pt idx="37">
                  <c:v>14/12/14 - 27/12/14</c:v>
                </c:pt>
                <c:pt idx="38">
                  <c:v>28/12/14 - 10/1/15</c:v>
                </c:pt>
                <c:pt idx="39">
                  <c:v>11/1/15 - 24/1/15</c:v>
                </c:pt>
                <c:pt idx="40">
                  <c:v>25/1/15 - 7/2/15</c:v>
                </c:pt>
                <c:pt idx="41">
                  <c:v>8/2/15 - 21/2/15</c:v>
                </c:pt>
                <c:pt idx="42">
                  <c:v>22/2/15 - 7/3/15</c:v>
                </c:pt>
                <c:pt idx="43">
                  <c:v>8/3/15 - 21/3/15</c:v>
                </c:pt>
                <c:pt idx="44">
                  <c:v>22/3/15 - 4/4/15</c:v>
                </c:pt>
                <c:pt idx="45">
                  <c:v>5/4/15 - 18/4/15</c:v>
                </c:pt>
                <c:pt idx="46">
                  <c:v>19/4/15 - 2/5/15</c:v>
                </c:pt>
                <c:pt idx="47">
                  <c:v>03/05/15 - 16/05/15</c:v>
                </c:pt>
                <c:pt idx="48">
                  <c:v>17/05/15 - 30/05/15</c:v>
                </c:pt>
                <c:pt idx="49">
                  <c:v>31/05/15 - 13/06/15</c:v>
                </c:pt>
                <c:pt idx="50">
                  <c:v>14/06/15 - 27/06/15</c:v>
                </c:pt>
                <c:pt idx="51">
                  <c:v>28/6/15 - 11/7/15</c:v>
                </c:pt>
                <c:pt idx="52">
                  <c:v>12/7/15 - 25/7/15</c:v>
                </c:pt>
                <c:pt idx="53">
                  <c:v>26/7/15 - 9/8/15</c:v>
                </c:pt>
                <c:pt idx="54">
                  <c:v>10/8/15 - 23/8/15</c:v>
                </c:pt>
                <c:pt idx="55">
                  <c:v>24/8/15 - 6/9/15</c:v>
                </c:pt>
                <c:pt idx="56">
                  <c:v>7/9/15 - 20/9/15</c:v>
                </c:pt>
                <c:pt idx="57">
                  <c:v>21/9/15 - 4/10/15</c:v>
                </c:pt>
                <c:pt idx="58">
                  <c:v>5/10/15 - 18/10/15</c:v>
                </c:pt>
                <c:pt idx="59">
                  <c:v>19/10/15 - 1/11/15</c:v>
                </c:pt>
                <c:pt idx="60">
                  <c:v>2/11/15 - 15/11/15</c:v>
                </c:pt>
                <c:pt idx="61">
                  <c:v>16/11/15 - 29/11/15</c:v>
                </c:pt>
                <c:pt idx="62">
                  <c:v>30/11/15 - 13/12/15</c:v>
                </c:pt>
                <c:pt idx="63">
                  <c:v>14/12/15 - 27/12/15</c:v>
                </c:pt>
                <c:pt idx="64">
                  <c:v>28/12/16 - 10/1/16</c:v>
                </c:pt>
                <c:pt idx="65">
                  <c:v>11/1/16 - 24/1/16</c:v>
                </c:pt>
                <c:pt idx="66">
                  <c:v>25/1/16 - 7/2/16</c:v>
                </c:pt>
                <c:pt idx="67">
                  <c:v>8/2/16 - 21/2/16</c:v>
                </c:pt>
                <c:pt idx="68">
                  <c:v>22/2/16 - 6/3/16</c:v>
                </c:pt>
                <c:pt idx="69">
                  <c:v>7/3/16 - 20/3/16</c:v>
                </c:pt>
                <c:pt idx="70">
                  <c:v>21/3/16 - 4/4/16</c:v>
                </c:pt>
                <c:pt idx="71">
                  <c:v>5/4/16 - 18/04/2016</c:v>
                </c:pt>
                <c:pt idx="72">
                  <c:v>19/4/16 - 2/05/2016</c:v>
                </c:pt>
                <c:pt idx="73">
                  <c:v>3/05/2016 - 16/05/2016</c:v>
                </c:pt>
                <c:pt idx="74">
                  <c:v>17/5/16 - 30/5/16</c:v>
                </c:pt>
                <c:pt idx="75">
                  <c:v>31/5/16 - 13/6/16</c:v>
                </c:pt>
                <c:pt idx="76">
                  <c:v>14/6/16 - 27/6/16</c:v>
                </c:pt>
                <c:pt idx="77">
                  <c:v>28/6/16 - 11/7/16</c:v>
                </c:pt>
                <c:pt idx="78">
                  <c:v>12/7/16 - 25/7/16</c:v>
                </c:pt>
                <c:pt idx="79">
                  <c:v>26/7/16 - 8/8/16</c:v>
                </c:pt>
                <c:pt idx="80">
                  <c:v>9/8/16 - 22/8/16</c:v>
                </c:pt>
                <c:pt idx="81">
                  <c:v>23/8/16 - 5/9/16</c:v>
                </c:pt>
                <c:pt idx="82">
                  <c:v>6/9/16 - 19/9/16</c:v>
                </c:pt>
                <c:pt idx="83">
                  <c:v>20/9/16 - 3/10/16</c:v>
                </c:pt>
                <c:pt idx="84">
                  <c:v>4/10/16 - 18/10/16</c:v>
                </c:pt>
                <c:pt idx="85">
                  <c:v>19/10/16 - 1/11/16</c:v>
                </c:pt>
                <c:pt idx="86">
                  <c:v>2/11/2016 - 15/11/16</c:v>
                </c:pt>
                <c:pt idx="87">
                  <c:v>16/11/16 - 29/11/16</c:v>
                </c:pt>
                <c:pt idx="88">
                  <c:v>30/11/16 - 13/12/16</c:v>
                </c:pt>
                <c:pt idx="89">
                  <c:v>14/12/16 - 27/12/16</c:v>
                </c:pt>
                <c:pt idx="90">
                  <c:v>28/12/16 - 10/1/17</c:v>
                </c:pt>
                <c:pt idx="91">
                  <c:v>11/1/17 - 24/1/17</c:v>
                </c:pt>
                <c:pt idx="92">
                  <c:v>25/1/17 - 7/2/17</c:v>
                </c:pt>
                <c:pt idx="93">
                  <c:v>8/2/17 - 21/2/17</c:v>
                </c:pt>
                <c:pt idx="94">
                  <c:v>22/2/17 - 7/3/17</c:v>
                </c:pt>
                <c:pt idx="95">
                  <c:v>8/3/17 - 21/3/17</c:v>
                </c:pt>
                <c:pt idx="96">
                  <c:v>22/3/17 - 4/4/17</c:v>
                </c:pt>
                <c:pt idx="97">
                  <c:v>5/4/17 - 18/4/17</c:v>
                </c:pt>
                <c:pt idx="98">
                  <c:v>19/4/17 - 2/5/17</c:v>
                </c:pt>
                <c:pt idx="99">
                  <c:v>3/5/17 - 16/5/17</c:v>
                </c:pt>
                <c:pt idx="100">
                  <c:v>17/5/17 - 30/5/17</c:v>
                </c:pt>
                <c:pt idx="101">
                  <c:v>31/5/17 - 13/6/17</c:v>
                </c:pt>
                <c:pt idx="102">
                  <c:v>14/6/17 - 27/6/17</c:v>
                </c:pt>
                <c:pt idx="103">
                  <c:v>28/6/17 - 11/7/17</c:v>
                </c:pt>
                <c:pt idx="104">
                  <c:v>12/7/17 - 25/7/17</c:v>
                </c:pt>
                <c:pt idx="105">
                  <c:v>26/7/18 - 9/8/17</c:v>
                </c:pt>
                <c:pt idx="106">
                  <c:v>10/8/17 - 24/8/17</c:v>
                </c:pt>
                <c:pt idx="107">
                  <c:v>25/8/17 - 7/9/17</c:v>
                </c:pt>
                <c:pt idx="108">
                  <c:v>8/9/17 - 21/9/17</c:v>
                </c:pt>
                <c:pt idx="109">
                  <c:v>22/9/17 - 5/10/17</c:v>
                </c:pt>
                <c:pt idx="110">
                  <c:v>6/10/17 - 20/10/17</c:v>
                </c:pt>
                <c:pt idx="111">
                  <c:v>21/10/17 - 3/11/17</c:v>
                </c:pt>
                <c:pt idx="112">
                  <c:v>4/11/17 - 17/11/17</c:v>
                </c:pt>
                <c:pt idx="113">
                  <c:v>18/11/17 - 1/12/17</c:v>
                </c:pt>
                <c:pt idx="114">
                  <c:v>2/12/17 - 16/12/17</c:v>
                </c:pt>
                <c:pt idx="115">
                  <c:v>17/12/17 - 30/12/2017</c:v>
                </c:pt>
                <c:pt idx="116">
                  <c:v>31/12/17 - 14/01/18</c:v>
                </c:pt>
                <c:pt idx="117">
                  <c:v>15/1/18 - 29/1/18</c:v>
                </c:pt>
                <c:pt idx="118">
                  <c:v>30/1/18 - 13/2/18</c:v>
                </c:pt>
                <c:pt idx="119">
                  <c:v>14/2/18 - 28/2/18</c:v>
                </c:pt>
                <c:pt idx="120">
                  <c:v>1/3/18 - 15/3/18</c:v>
                </c:pt>
                <c:pt idx="121">
                  <c:v>16/3/18 - 30/3/18</c:v>
                </c:pt>
                <c:pt idx="122">
                  <c:v>31/3/18 - 12/5/2018</c:v>
                </c:pt>
                <c:pt idx="123">
                  <c:v>13/5/18 - 26/5/18</c:v>
                </c:pt>
                <c:pt idx="124">
                  <c:v>27/5/18 - 9/6/18</c:v>
                </c:pt>
                <c:pt idx="125">
                  <c:v>10/6/18 - 23/6/18</c:v>
                </c:pt>
                <c:pt idx="126">
                  <c:v>24/6/18 - 7/7/18</c:v>
                </c:pt>
                <c:pt idx="127">
                  <c:v>8/7/18 - 21/7/18</c:v>
                </c:pt>
                <c:pt idx="128">
                  <c:v>22/07/18 - 4/08/18</c:v>
                </c:pt>
                <c:pt idx="129">
                  <c:v>05/08/18 - 18/08/19</c:v>
                </c:pt>
                <c:pt idx="130">
                  <c:v>05/08/18 - 18/08/20</c:v>
                </c:pt>
                <c:pt idx="131">
                  <c:v>19/08/18 - 01/09/18</c:v>
                </c:pt>
                <c:pt idx="132">
                  <c:v>02/09/18 - 15/09/18</c:v>
                </c:pt>
                <c:pt idx="133">
                  <c:v>16/09/18 - 29/09/18</c:v>
                </c:pt>
                <c:pt idx="134">
                  <c:v>30/09/18 - 13/10/18</c:v>
                </c:pt>
                <c:pt idx="135">
                  <c:v>14/10/18 - 27/10/18</c:v>
                </c:pt>
                <c:pt idx="136">
                  <c:v>28/10/18 - 10/11/18</c:v>
                </c:pt>
                <c:pt idx="137">
                  <c:v>11/10/2018 - 24/11/2018</c:v>
                </c:pt>
                <c:pt idx="138">
                  <c:v>25/11/2018 - 08/12/2018</c:v>
                </c:pt>
                <c:pt idx="139">
                  <c:v>09/12/2018 - 22/12/2018</c:v>
                </c:pt>
                <c:pt idx="140">
                  <c:v>23/12/2018 - 5/01/2018</c:v>
                </c:pt>
                <c:pt idx="141">
                  <c:v>6/01/2019 - 18/01/2019</c:v>
                </c:pt>
                <c:pt idx="142">
                  <c:v>19/01/2019 - 01/02/2019</c:v>
                </c:pt>
                <c:pt idx="143">
                  <c:v>02/02/2019 - 15/02/2019</c:v>
                </c:pt>
                <c:pt idx="144">
                  <c:v>16/02/2019 - 01/03/2019</c:v>
                </c:pt>
                <c:pt idx="145">
                  <c:v>02/03/2019 - 15/03/2019</c:v>
                </c:pt>
                <c:pt idx="146">
                  <c:v>14/03/2019 - 27/03/2019 </c:v>
                </c:pt>
                <c:pt idx="147">
                  <c:v>28/03/2019 - 10/04/2019</c:v>
                </c:pt>
                <c:pt idx="148">
                  <c:v>11/04/2019 - 24/04/2019</c:v>
                </c:pt>
                <c:pt idx="149">
                  <c:v>25/04/2019 - 08/05/2019</c:v>
                </c:pt>
                <c:pt idx="150">
                  <c:v>09/05/2019 - 22/05/2019</c:v>
                </c:pt>
                <c:pt idx="151">
                  <c:v>23/5/2019 - 5/6/2019</c:v>
                </c:pt>
                <c:pt idx="152">
                  <c:v>6/6/2019 - 19/6/2019</c:v>
                </c:pt>
                <c:pt idx="153">
                  <c:v>20/6/2019 - 3/7/2019</c:v>
                </c:pt>
                <c:pt idx="154">
                  <c:v>4/7/2019 - 17/7/2019</c:v>
                </c:pt>
                <c:pt idx="155">
                  <c:v>18/7/2019 - 31/7/2019</c:v>
                </c:pt>
                <c:pt idx="156">
                  <c:v>1/8/2019 - 14/8/2019</c:v>
                </c:pt>
                <c:pt idx="157">
                  <c:v>15/8/2019 - 28/8/2019</c:v>
                </c:pt>
                <c:pt idx="158">
                  <c:v>29/08/2019 - 11/09/2019</c:v>
                </c:pt>
                <c:pt idx="159">
                  <c:v>12/09/2019 - 27/09/2019</c:v>
                </c:pt>
                <c:pt idx="160">
                  <c:v>28/09/2019 - 11/10/2019</c:v>
                </c:pt>
                <c:pt idx="161">
                  <c:v>12/10/2019 - 25/10/2019</c:v>
                </c:pt>
                <c:pt idx="162">
                  <c:v>26/10/2019 - 20/11/2019</c:v>
                </c:pt>
                <c:pt idx="163">
                  <c:v>21/11/2019 - 1/12/2019</c:v>
                </c:pt>
                <c:pt idx="164">
                  <c:v>02/12/2019 - 15/12/2019</c:v>
                </c:pt>
                <c:pt idx="165">
                  <c:v>16/12/2019 - 05/01/2020</c:v>
                </c:pt>
                <c:pt idx="166">
                  <c:v>06/01/2020 - 16/01/2020</c:v>
                </c:pt>
                <c:pt idx="167">
                  <c:v>17/01/2020 - 30/01/2020</c:v>
                </c:pt>
                <c:pt idx="168">
                  <c:v>30/01/2020 - 09/02/2020</c:v>
                </c:pt>
                <c:pt idx="169">
                  <c:v>10/02/2020 - 23/02/2020</c:v>
                </c:pt>
                <c:pt idx="170">
                  <c:v>24/02/2020 - 08/03/2020</c:v>
                </c:pt>
                <c:pt idx="171">
                  <c:v>9/03/2020 - 22/03/2200</c:v>
                </c:pt>
                <c:pt idx="172">
                  <c:v>23/03/2020 - 07/04/2020</c:v>
                </c:pt>
                <c:pt idx="173">
                  <c:v>08/04/2020 - 23/04/2020</c:v>
                </c:pt>
                <c:pt idx="174">
                  <c:v>24/04/2020 - 07/05/2020</c:v>
                </c:pt>
                <c:pt idx="175">
                  <c:v>08/05/2020 - 21/05/2020</c:v>
                </c:pt>
                <c:pt idx="176">
                  <c:v>22/05/2020 - 04/06/2020</c:v>
                </c:pt>
                <c:pt idx="177">
                  <c:v>05/06/2020 - 18/06/2020</c:v>
                </c:pt>
                <c:pt idx="178">
                  <c:v>19/06/2020 - 02/07/2020</c:v>
                </c:pt>
                <c:pt idx="179">
                  <c:v>03/07/2020 - 16/07/2020</c:v>
                </c:pt>
                <c:pt idx="180">
                  <c:v>17/07/2020 - 29/07/2020</c:v>
                </c:pt>
                <c:pt idx="181">
                  <c:v>30/07/2020 - 09/08/2020</c:v>
                </c:pt>
                <c:pt idx="182">
                  <c:v>10/08/2020 - 23/08/2020</c:v>
                </c:pt>
                <c:pt idx="183">
                  <c:v>24/08/2020 - 08/09/2020</c:v>
                </c:pt>
                <c:pt idx="184">
                  <c:v>09/09/2020 - 20/09/2020</c:v>
                </c:pt>
                <c:pt idx="185">
                  <c:v>21/09/2020 - 5/10/2020</c:v>
                </c:pt>
                <c:pt idx="186">
                  <c:v>06/10/2020 - 19/10/2020</c:v>
                </c:pt>
                <c:pt idx="187">
                  <c:v>20/10/2020 - 01/11/2020</c:v>
                </c:pt>
                <c:pt idx="188">
                  <c:v>02/11/2020 - 10/11/2020</c:v>
                </c:pt>
                <c:pt idx="189">
                  <c:v>11/11/2020 - 24/11/2020</c:v>
                </c:pt>
                <c:pt idx="190">
                  <c:v>25/11/2020 - 14/12/2020</c:v>
                </c:pt>
                <c:pt idx="191">
                  <c:v>15/12/2020 - 2/01/2021</c:v>
                </c:pt>
                <c:pt idx="192">
                  <c:v>3/01/2021 - 14/01/2021</c:v>
                </c:pt>
                <c:pt idx="193">
                  <c:v>15/01/2021 - 28/1/21</c:v>
                </c:pt>
                <c:pt idx="194">
                  <c:v>29/01/2021 - 10/02/2021</c:v>
                </c:pt>
                <c:pt idx="195">
                  <c:v>11/02/2021 - 15/02/2021</c:v>
                </c:pt>
                <c:pt idx="196">
                  <c:v>16/02/2021 - 11/03/2021</c:v>
                </c:pt>
                <c:pt idx="197">
                  <c:v>12/03/2021 - 21/03/2021</c:v>
                </c:pt>
                <c:pt idx="198">
                  <c:v>22/03/2021 - 4/04/2021</c:v>
                </c:pt>
                <c:pt idx="199">
                  <c:v>5/04/2021 - 2/05/2021</c:v>
                </c:pt>
                <c:pt idx="200">
                  <c:v>3/05/2021 - 19/05/2021</c:v>
                </c:pt>
                <c:pt idx="201">
                  <c:v>20/05/2021 - 30/05/2021</c:v>
                </c:pt>
                <c:pt idx="202">
                  <c:v>31/05/2021 - 20/06/2021</c:v>
                </c:pt>
                <c:pt idx="203">
                  <c:v>21/06/2021 - 30/06/2021</c:v>
                </c:pt>
                <c:pt idx="204">
                  <c:v>1/07/2021 - 13/07/2021</c:v>
                </c:pt>
                <c:pt idx="205">
                  <c:v>14/07/2021 - 27/08/2021</c:v>
                </c:pt>
                <c:pt idx="206">
                  <c:v>28/08/2021 - 8/08/2021</c:v>
                </c:pt>
                <c:pt idx="207">
                  <c:v>9/08/2021 - 23/08/2021</c:v>
                </c:pt>
                <c:pt idx="208">
                  <c:v>24/08/2021 - 8/09/2021</c:v>
                </c:pt>
                <c:pt idx="209">
                  <c:v>9/09/2021 - 22/09/2021</c:v>
                </c:pt>
                <c:pt idx="210">
                  <c:v>23/09/2021 - 4/10/2021</c:v>
                </c:pt>
                <c:pt idx="211">
                  <c:v>5/10/2021 - 20/10/2021</c:v>
                </c:pt>
                <c:pt idx="212">
                  <c:v>21/10/2021 - 3/11/2021</c:v>
                </c:pt>
                <c:pt idx="213">
                  <c:v>4/11/2021 - 16/11/2021</c:v>
                </c:pt>
                <c:pt idx="214">
                  <c:v>17/11/2021-5/12/2021</c:v>
                </c:pt>
                <c:pt idx="215">
                  <c:v>6/12/2021 - 16/12/2021</c:v>
                </c:pt>
                <c:pt idx="216">
                  <c:v>17/12/2021 - 4/01/2021</c:v>
                </c:pt>
                <c:pt idx="217">
                  <c:v>5/01/2021 - 11/01/2022</c:v>
                </c:pt>
                <c:pt idx="218">
                  <c:v>12/01/2022 - 07/02/2022</c:v>
                </c:pt>
                <c:pt idx="219">
                  <c:v>8/02/2022 - 24/02/2022</c:v>
                </c:pt>
                <c:pt idx="220">
                  <c:v>25/02/2022 - 10/03/2022</c:v>
                </c:pt>
                <c:pt idx="221">
                  <c:v>11/02/2022 - 20/03/2022</c:v>
                </c:pt>
                <c:pt idx="222">
                  <c:v>21/03/2022 - 3/04/2022</c:v>
                </c:pt>
                <c:pt idx="223">
                  <c:v>4/04/2022 - 25/04/2022</c:v>
                </c:pt>
                <c:pt idx="224">
                  <c:v>26/04/2022 - 1/05/2022</c:v>
                </c:pt>
                <c:pt idx="225">
                  <c:v>2/05/2022 - 22/05/2022</c:v>
                </c:pt>
                <c:pt idx="226">
                  <c:v>23/05/2022 - 15/06/2022</c:v>
                </c:pt>
                <c:pt idx="227">
                  <c:v>16/06/2022 - 29/06/2022</c:v>
                </c:pt>
                <c:pt idx="228">
                  <c:v>30/06/2022 - 10/07/2022</c:v>
                </c:pt>
                <c:pt idx="229">
                  <c:v>11/07/2022 - 27/07/2022</c:v>
                </c:pt>
                <c:pt idx="230">
                  <c:v>28/07/2022 - 10/08/2022</c:v>
                </c:pt>
                <c:pt idx="231">
                  <c:v>11/08/2022 - 24/08/2022</c:v>
                </c:pt>
                <c:pt idx="232">
                  <c:v>25/08/2022 - 5/09/2022</c:v>
                </c:pt>
                <c:pt idx="233">
                  <c:v>6/09/2022 - 18/09/2022</c:v>
                </c:pt>
                <c:pt idx="234">
                  <c:v>19/09/2022 - 05/10/2022</c:v>
                </c:pt>
                <c:pt idx="235">
                  <c:v>06/10/2022 - 19/10/2022</c:v>
                </c:pt>
                <c:pt idx="236">
                  <c:v>20/10/2022 - 6/11/2022</c:v>
                </c:pt>
                <c:pt idx="237">
                  <c:v>7/11/2022 - 16/11/2022</c:v>
                </c:pt>
                <c:pt idx="238">
                  <c:v>17/11/2022 - 30/11/2022</c:v>
                </c:pt>
              </c:strCache>
            </c:strRef>
          </c:cat>
          <c:val>
            <c:numRef>
              <c:f>'Water Pt 10 (CM)'!$F$11:$F$249</c:f>
              <c:numCache>
                <c:formatCode>0.0</c:formatCode>
                <c:ptCount val="239"/>
                <c:pt idx="0">
                  <c:v>6.8</c:v>
                </c:pt>
                <c:pt idx="1">
                  <c:v>6.89</c:v>
                </c:pt>
                <c:pt idx="2">
                  <c:v>7.1452730000000004</c:v>
                </c:pt>
                <c:pt idx="3">
                  <c:v>6.91</c:v>
                </c:pt>
                <c:pt idx="4">
                  <c:v>9.2799999999999994</c:v>
                </c:pt>
                <c:pt idx="5">
                  <c:v>6.38</c:v>
                </c:pt>
                <c:pt idx="6">
                  <c:v>7.4551470000000002</c:v>
                </c:pt>
                <c:pt idx="7">
                  <c:v>6.5159440000000002</c:v>
                </c:pt>
                <c:pt idx="8">
                  <c:v>7.2811649999999997</c:v>
                </c:pt>
                <c:pt idx="9">
                  <c:v>7.1333039999999999</c:v>
                </c:pt>
                <c:pt idx="10">
                  <c:v>6.9274760000000004</c:v>
                </c:pt>
                <c:pt idx="11">
                  <c:v>6.79</c:v>
                </c:pt>
                <c:pt idx="12">
                  <c:v>7.05</c:v>
                </c:pt>
                <c:pt idx="13">
                  <c:v>7.12</c:v>
                </c:pt>
                <c:pt idx="14">
                  <c:v>7.9</c:v>
                </c:pt>
                <c:pt idx="15">
                  <c:v>7.52</c:v>
                </c:pt>
                <c:pt idx="16">
                  <c:v>8.01</c:v>
                </c:pt>
                <c:pt idx="17">
                  <c:v>7.74</c:v>
                </c:pt>
                <c:pt idx="18">
                  <c:v>7.91</c:v>
                </c:pt>
                <c:pt idx="19">
                  <c:v>7.6</c:v>
                </c:pt>
                <c:pt idx="20">
                  <c:v>7.59</c:v>
                </c:pt>
                <c:pt idx="21">
                  <c:v>7.79</c:v>
                </c:pt>
                <c:pt idx="22">
                  <c:v>7.74</c:v>
                </c:pt>
                <c:pt idx="23">
                  <c:v>7.91</c:v>
                </c:pt>
                <c:pt idx="24">
                  <c:v>7.84</c:v>
                </c:pt>
                <c:pt idx="25">
                  <c:v>7.68</c:v>
                </c:pt>
                <c:pt idx="26">
                  <c:v>6.93</c:v>
                </c:pt>
                <c:pt idx="27">
                  <c:v>7.86</c:v>
                </c:pt>
                <c:pt idx="28">
                  <c:v>7.06</c:v>
                </c:pt>
                <c:pt idx="29">
                  <c:v>7.53</c:v>
                </c:pt>
                <c:pt idx="30">
                  <c:v>7.3</c:v>
                </c:pt>
                <c:pt idx="31">
                  <c:v>7.22</c:v>
                </c:pt>
                <c:pt idx="32">
                  <c:v>8.08</c:v>
                </c:pt>
                <c:pt idx="33">
                  <c:v>7.99</c:v>
                </c:pt>
                <c:pt idx="34">
                  <c:v>8.26</c:v>
                </c:pt>
                <c:pt idx="35">
                  <c:v>8.4</c:v>
                </c:pt>
                <c:pt idx="36">
                  <c:v>8.56</c:v>
                </c:pt>
                <c:pt idx="37">
                  <c:v>8.1</c:v>
                </c:pt>
                <c:pt idx="38">
                  <c:v>8.2100000000000009</c:v>
                </c:pt>
                <c:pt idx="39">
                  <c:v>7.38</c:v>
                </c:pt>
                <c:pt idx="40">
                  <c:v>8.27</c:v>
                </c:pt>
                <c:pt idx="41">
                  <c:v>7.67</c:v>
                </c:pt>
                <c:pt idx="42">
                  <c:v>7.34</c:v>
                </c:pt>
                <c:pt idx="43">
                  <c:v>7.93</c:v>
                </c:pt>
                <c:pt idx="44">
                  <c:v>6.87</c:v>
                </c:pt>
                <c:pt idx="45">
                  <c:v>7.7</c:v>
                </c:pt>
                <c:pt idx="46">
                  <c:v>7.5</c:v>
                </c:pt>
                <c:pt idx="47">
                  <c:v>7.39</c:v>
                </c:pt>
                <c:pt idx="48">
                  <c:v>8.07</c:v>
                </c:pt>
                <c:pt idx="49">
                  <c:v>7.57</c:v>
                </c:pt>
                <c:pt idx="50">
                  <c:v>8.1</c:v>
                </c:pt>
                <c:pt idx="51">
                  <c:v>8.14</c:v>
                </c:pt>
                <c:pt idx="52">
                  <c:v>7.23</c:v>
                </c:pt>
                <c:pt idx="53">
                  <c:v>7.2440879999999996</c:v>
                </c:pt>
                <c:pt idx="54">
                  <c:v>7.8</c:v>
                </c:pt>
                <c:pt idx="55">
                  <c:v>8.5</c:v>
                </c:pt>
                <c:pt idx="56">
                  <c:v>8.5</c:v>
                </c:pt>
                <c:pt idx="57">
                  <c:v>8.6</c:v>
                </c:pt>
                <c:pt idx="58">
                  <c:v>8.6</c:v>
                </c:pt>
                <c:pt idx="59">
                  <c:v>8.6</c:v>
                </c:pt>
                <c:pt idx="60">
                  <c:v>8.6999999999999993</c:v>
                </c:pt>
                <c:pt idx="61">
                  <c:v>8.4</c:v>
                </c:pt>
                <c:pt idx="62">
                  <c:v>8.9</c:v>
                </c:pt>
                <c:pt idx="63">
                  <c:v>8.9</c:v>
                </c:pt>
                <c:pt idx="64">
                  <c:v>8.9</c:v>
                </c:pt>
                <c:pt idx="65">
                  <c:v>8.3000000000000007</c:v>
                </c:pt>
                <c:pt idx="66">
                  <c:v>8.5</c:v>
                </c:pt>
                <c:pt idx="67">
                  <c:v>8.3000000000000007</c:v>
                </c:pt>
                <c:pt idx="68">
                  <c:v>8.4</c:v>
                </c:pt>
                <c:pt idx="69">
                  <c:v>8.1</c:v>
                </c:pt>
                <c:pt idx="70">
                  <c:v>7.6</c:v>
                </c:pt>
                <c:pt idx="71">
                  <c:v>8.1999999999999993</c:v>
                </c:pt>
                <c:pt idx="72">
                  <c:v>8.5</c:v>
                </c:pt>
                <c:pt idx="73">
                  <c:v>8.6999999999999993</c:v>
                </c:pt>
                <c:pt idx="74">
                  <c:v>8.9</c:v>
                </c:pt>
                <c:pt idx="75">
                  <c:v>8.4</c:v>
                </c:pt>
                <c:pt idx="76">
                  <c:v>8.4</c:v>
                </c:pt>
                <c:pt idx="77">
                  <c:v>8.5</c:v>
                </c:pt>
                <c:pt idx="78">
                  <c:v>8.5</c:v>
                </c:pt>
                <c:pt idx="79">
                  <c:v>8.6</c:v>
                </c:pt>
                <c:pt idx="80">
                  <c:v>8.6</c:v>
                </c:pt>
                <c:pt idx="81">
                  <c:v>8.6</c:v>
                </c:pt>
                <c:pt idx="82">
                  <c:v>8.6</c:v>
                </c:pt>
                <c:pt idx="83">
                  <c:v>8.6</c:v>
                </c:pt>
                <c:pt idx="84">
                  <c:v>8.6</c:v>
                </c:pt>
                <c:pt idx="85">
                  <c:v>8.6</c:v>
                </c:pt>
                <c:pt idx="86">
                  <c:v>8.6</c:v>
                </c:pt>
                <c:pt idx="87">
                  <c:v>8.1</c:v>
                </c:pt>
                <c:pt idx="88">
                  <c:v>8.4</c:v>
                </c:pt>
                <c:pt idx="89">
                  <c:v>8.8000000000000007</c:v>
                </c:pt>
                <c:pt idx="90">
                  <c:v>8.8000000000000007</c:v>
                </c:pt>
                <c:pt idx="91">
                  <c:v>8.9</c:v>
                </c:pt>
                <c:pt idx="92">
                  <c:v>8.6</c:v>
                </c:pt>
                <c:pt idx="93">
                  <c:v>8.8000000000000007</c:v>
                </c:pt>
                <c:pt idx="94">
                  <c:v>8.9</c:v>
                </c:pt>
                <c:pt idx="95">
                  <c:v>8.4</c:v>
                </c:pt>
                <c:pt idx="96">
                  <c:v>8.4</c:v>
                </c:pt>
                <c:pt idx="97">
                  <c:v>8.6</c:v>
                </c:pt>
                <c:pt idx="98">
                  <c:v>8.6999999999999993</c:v>
                </c:pt>
                <c:pt idx="99">
                  <c:v>8.6999999999999993</c:v>
                </c:pt>
                <c:pt idx="100">
                  <c:v>7.9</c:v>
                </c:pt>
                <c:pt idx="101">
                  <c:v>8.3000000000000007</c:v>
                </c:pt>
                <c:pt idx="102">
                  <c:v>8.6999999999999993</c:v>
                </c:pt>
                <c:pt idx="103">
                  <c:v>8.6</c:v>
                </c:pt>
                <c:pt idx="104">
                  <c:v>8.1999999999999993</c:v>
                </c:pt>
                <c:pt idx="105">
                  <c:v>8.8000000000000007</c:v>
                </c:pt>
                <c:pt idx="106">
                  <c:v>8.8000000000000007</c:v>
                </c:pt>
                <c:pt idx="107">
                  <c:v>8.6999999999999993</c:v>
                </c:pt>
                <c:pt idx="108">
                  <c:v>7.6</c:v>
                </c:pt>
                <c:pt idx="109">
                  <c:v>7.6</c:v>
                </c:pt>
                <c:pt idx="110">
                  <c:v>8.8000000000000007</c:v>
                </c:pt>
                <c:pt idx="111">
                  <c:v>7.3</c:v>
                </c:pt>
                <c:pt idx="112">
                  <c:v>8.6</c:v>
                </c:pt>
                <c:pt idx="113">
                  <c:v>8.4</c:v>
                </c:pt>
                <c:pt idx="114">
                  <c:v>8.6999999999999993</c:v>
                </c:pt>
                <c:pt idx="115">
                  <c:v>8.8000000000000007</c:v>
                </c:pt>
                <c:pt idx="116">
                  <c:v>8.8000000000000007</c:v>
                </c:pt>
                <c:pt idx="117">
                  <c:v>7.7323039523809545</c:v>
                </c:pt>
                <c:pt idx="118">
                  <c:v>8.0299399090909098</c:v>
                </c:pt>
                <c:pt idx="119">
                  <c:v>8.85784390909091</c:v>
                </c:pt>
                <c:pt idx="120">
                  <c:v>8.8647940333333342</c:v>
                </c:pt>
                <c:pt idx="121">
                  <c:v>8.9789791428571437</c:v>
                </c:pt>
                <c:pt idx="122">
                  <c:v>8.9</c:v>
                </c:pt>
                <c:pt idx="123">
                  <c:v>8.82</c:v>
                </c:pt>
                <c:pt idx="124">
                  <c:v>8.8699999999999992</c:v>
                </c:pt>
                <c:pt idx="125">
                  <c:v>8.3000000000000007</c:v>
                </c:pt>
                <c:pt idx="126">
                  <c:v>8.82</c:v>
                </c:pt>
                <c:pt idx="127">
                  <c:v>8.3000000000000007</c:v>
                </c:pt>
                <c:pt idx="128">
                  <c:v>8.81</c:v>
                </c:pt>
                <c:pt idx="129">
                  <c:v>7.98</c:v>
                </c:pt>
                <c:pt idx="130">
                  <c:v>7.98</c:v>
                </c:pt>
                <c:pt idx="131">
                  <c:v>8.1</c:v>
                </c:pt>
                <c:pt idx="132">
                  <c:v>8.08</c:v>
                </c:pt>
                <c:pt idx="133">
                  <c:v>8.7200000000000006</c:v>
                </c:pt>
                <c:pt idx="134">
                  <c:v>7.75</c:v>
                </c:pt>
                <c:pt idx="135">
                  <c:v>8.67</c:v>
                </c:pt>
                <c:pt idx="136">
                  <c:v>8.9</c:v>
                </c:pt>
                <c:pt idx="137">
                  <c:v>8.98</c:v>
                </c:pt>
                <c:pt idx="138">
                  <c:v>8.9</c:v>
                </c:pt>
                <c:pt idx="139">
                  <c:v>8.85</c:v>
                </c:pt>
                <c:pt idx="140">
                  <c:v>8.41</c:v>
                </c:pt>
                <c:pt idx="141">
                  <c:v>8.9700000000000006</c:v>
                </c:pt>
                <c:pt idx="142">
                  <c:v>9.1</c:v>
                </c:pt>
                <c:pt idx="143">
                  <c:v>8.84</c:v>
                </c:pt>
                <c:pt idx="144">
                  <c:v>8.74</c:v>
                </c:pt>
                <c:pt idx="145">
                  <c:v>8.93</c:v>
                </c:pt>
                <c:pt idx="146">
                  <c:v>8.4600000000000009</c:v>
                </c:pt>
                <c:pt idx="147">
                  <c:v>8.94</c:v>
                </c:pt>
                <c:pt idx="148">
                  <c:v>9.09</c:v>
                </c:pt>
                <c:pt idx="149">
                  <c:v>8.75</c:v>
                </c:pt>
                <c:pt idx="150">
                  <c:v>8.74</c:v>
                </c:pt>
                <c:pt idx="151">
                  <c:v>8.73</c:v>
                </c:pt>
                <c:pt idx="152">
                  <c:v>8.0500000000000007</c:v>
                </c:pt>
                <c:pt idx="153">
                  <c:v>7.94</c:v>
                </c:pt>
                <c:pt idx="154">
                  <c:v>7.89</c:v>
                </c:pt>
                <c:pt idx="155">
                  <c:v>7.09</c:v>
                </c:pt>
                <c:pt idx="156">
                  <c:v>7.74</c:v>
                </c:pt>
                <c:pt idx="157">
                  <c:v>7.79</c:v>
                </c:pt>
                <c:pt idx="158">
                  <c:v>7.12</c:v>
                </c:pt>
                <c:pt idx="159" formatCode="0">
                  <c:v>0</c:v>
                </c:pt>
                <c:pt idx="160">
                  <c:v>8.3000000000000007</c:v>
                </c:pt>
                <c:pt idx="161">
                  <c:v>8.01</c:v>
                </c:pt>
                <c:pt idx="162">
                  <c:v>7.71</c:v>
                </c:pt>
                <c:pt idx="163">
                  <c:v>7.71</c:v>
                </c:pt>
                <c:pt idx="164">
                  <c:v>8.74</c:v>
                </c:pt>
                <c:pt idx="165">
                  <c:v>8.32</c:v>
                </c:pt>
                <c:pt idx="166">
                  <c:v>8.69</c:v>
                </c:pt>
                <c:pt idx="167" formatCode="0">
                  <c:v>0</c:v>
                </c:pt>
                <c:pt idx="168" formatCode="0">
                  <c:v>0</c:v>
                </c:pt>
                <c:pt idx="169">
                  <c:v>8.01</c:v>
                </c:pt>
                <c:pt idx="170">
                  <c:v>8.4499999999999993</c:v>
                </c:pt>
                <c:pt idx="171">
                  <c:v>8.5</c:v>
                </c:pt>
                <c:pt idx="172">
                  <c:v>8.67</c:v>
                </c:pt>
                <c:pt idx="173">
                  <c:v>8.7100000000000009</c:v>
                </c:pt>
                <c:pt idx="174">
                  <c:v>7.77</c:v>
                </c:pt>
                <c:pt idx="175">
                  <c:v>8.6300000000000008</c:v>
                </c:pt>
                <c:pt idx="176">
                  <c:v>8.69</c:v>
                </c:pt>
                <c:pt idx="177">
                  <c:v>8.4</c:v>
                </c:pt>
                <c:pt idx="178">
                  <c:v>8.4</c:v>
                </c:pt>
                <c:pt idx="179">
                  <c:v>8.76</c:v>
                </c:pt>
                <c:pt idx="180">
                  <c:v>8.52</c:v>
                </c:pt>
                <c:pt idx="181">
                  <c:v>8.56</c:v>
                </c:pt>
                <c:pt idx="182">
                  <c:v>7.9</c:v>
                </c:pt>
                <c:pt idx="183">
                  <c:v>8.61</c:v>
                </c:pt>
                <c:pt idx="184">
                  <c:v>8.6300000000000008</c:v>
                </c:pt>
                <c:pt idx="185">
                  <c:v>8.6199999999999992</c:v>
                </c:pt>
                <c:pt idx="186">
                  <c:v>8.6199999999999992</c:v>
                </c:pt>
                <c:pt idx="187">
                  <c:v>8.68</c:v>
                </c:pt>
                <c:pt idx="188">
                  <c:v>8.43</c:v>
                </c:pt>
                <c:pt idx="189">
                  <c:v>7.93</c:v>
                </c:pt>
                <c:pt idx="190">
                  <c:v>8.01</c:v>
                </c:pt>
                <c:pt idx="191">
                  <c:v>8.51</c:v>
                </c:pt>
                <c:pt idx="192">
                  <c:v>8.0500000000000007</c:v>
                </c:pt>
                <c:pt idx="193">
                  <c:v>8.25</c:v>
                </c:pt>
                <c:pt idx="194">
                  <c:v>8.6999999999999993</c:v>
                </c:pt>
                <c:pt idx="195">
                  <c:v>8.7029999999999994</c:v>
                </c:pt>
                <c:pt idx="196">
                  <c:v>8.6519999999999992</c:v>
                </c:pt>
                <c:pt idx="197">
                  <c:v>7.6680000000000001</c:v>
                </c:pt>
                <c:pt idx="198">
                  <c:v>7.5759999999999996</c:v>
                </c:pt>
                <c:pt idx="199">
                  <c:v>8.4540000000000006</c:v>
                </c:pt>
                <c:pt idx="200">
                  <c:v>8.1050000000000004</c:v>
                </c:pt>
                <c:pt idx="201">
                  <c:v>8.407</c:v>
                </c:pt>
                <c:pt idx="202">
                  <c:v>8.4480000000000004</c:v>
                </c:pt>
                <c:pt idx="203">
                  <c:v>8.5950000000000006</c:v>
                </c:pt>
                <c:pt idx="204">
                  <c:v>8.5960000000000001</c:v>
                </c:pt>
                <c:pt idx="205">
                  <c:v>8.6170000000000009</c:v>
                </c:pt>
                <c:pt idx="206">
                  <c:v>8.5229999999999997</c:v>
                </c:pt>
                <c:pt idx="207">
                  <c:v>8.5380000000000003</c:v>
                </c:pt>
                <c:pt idx="208" formatCode="0.00">
                  <c:v>8.6</c:v>
                </c:pt>
                <c:pt idx="209" formatCode="0.00">
                  <c:v>8.266</c:v>
                </c:pt>
                <c:pt idx="210" formatCode="0.00">
                  <c:v>8.2662025051057721</c:v>
                </c:pt>
                <c:pt idx="211" formatCode="0.00">
                  <c:v>8.4380000000000006</c:v>
                </c:pt>
                <c:pt idx="212" formatCode="0.00">
                  <c:v>8.3650000000000002</c:v>
                </c:pt>
                <c:pt idx="213" formatCode="0.00">
                  <c:v>8.2080000000000002</c:v>
                </c:pt>
                <c:pt idx="214" formatCode="0.00">
                  <c:v>8.3550000000000004</c:v>
                </c:pt>
                <c:pt idx="215" formatCode="0.00">
                  <c:v>7.7350000000000003</c:v>
                </c:pt>
                <c:pt idx="216" formatCode="0.00">
                  <c:v>7.899</c:v>
                </c:pt>
                <c:pt idx="217" formatCode="0.00">
                  <c:v>8.7263166490646036</c:v>
                </c:pt>
                <c:pt idx="218" formatCode="0.00">
                  <c:v>8.67</c:v>
                </c:pt>
                <c:pt idx="219" formatCode="0.00">
                  <c:v>8.7379999999999995</c:v>
                </c:pt>
                <c:pt idx="220" formatCode="0.00">
                  <c:v>7.032</c:v>
                </c:pt>
                <c:pt idx="221" formatCode="0.00">
                  <c:v>7.9870000000000001</c:v>
                </c:pt>
                <c:pt idx="222" formatCode="0.00">
                  <c:v>8.1709999999999994</c:v>
                </c:pt>
                <c:pt idx="223" formatCode="0.00">
                  <c:v>7.1050000000000004</c:v>
                </c:pt>
                <c:pt idx="224" formatCode="0.00">
                  <c:v>8.3520000000000003</c:v>
                </c:pt>
                <c:pt idx="225" formatCode="0.00">
                  <c:v>7.4835580000000004</c:v>
                </c:pt>
                <c:pt idx="226" formatCode="0.00">
                  <c:v>8.4860000000000007</c:v>
                </c:pt>
                <c:pt idx="227" formatCode="0.00">
                  <c:v>8.6750000000000007</c:v>
                </c:pt>
                <c:pt idx="228" formatCode="0.00">
                  <c:v>7.093</c:v>
                </c:pt>
                <c:pt idx="229" formatCode="0.00">
                  <c:v>8.1999999999999993</c:v>
                </c:pt>
                <c:pt idx="230" formatCode="0.00">
                  <c:v>8.3889999999999993</c:v>
                </c:pt>
                <c:pt idx="231" formatCode="0.00">
                  <c:v>8.4990000000000006</c:v>
                </c:pt>
                <c:pt idx="232" formatCode="0.00">
                  <c:v>8.4503944949724996</c:v>
                </c:pt>
                <c:pt idx="233" formatCode="0.00">
                  <c:v>8.6579999999999995</c:v>
                </c:pt>
                <c:pt idx="234" formatCode="0.00">
                  <c:v>8.6579999999999995</c:v>
                </c:pt>
                <c:pt idx="235" formatCode="0.00">
                  <c:v>8.4499999999999993</c:v>
                </c:pt>
                <c:pt idx="236" formatCode="0.00">
                  <c:v>8.2449999999999992</c:v>
                </c:pt>
                <c:pt idx="237" formatCode="0.00">
                  <c:v>8.15</c:v>
                </c:pt>
                <c:pt idx="238" formatCode="0.00">
                  <c:v>8.2750000000000004</c:v>
                </c:pt>
              </c:numCache>
            </c:numRef>
          </c:val>
          <c:extLst>
            <c:ext xmlns:c16="http://schemas.microsoft.com/office/drawing/2014/chart" uri="{C3380CC4-5D6E-409C-BE32-E72D297353CC}">
              <c16:uniqueId val="{00000002-6C95-4FE0-BCAF-94292449378D}"/>
            </c:ext>
          </c:extLst>
        </c:ser>
        <c:dLbls>
          <c:showLegendKey val="0"/>
          <c:showVal val="0"/>
          <c:showCatName val="0"/>
          <c:showSerName val="0"/>
          <c:showPercent val="0"/>
          <c:showBubbleSize val="0"/>
        </c:dLbls>
        <c:gapWidth val="150"/>
        <c:axId val="520707816"/>
        <c:axId val="1"/>
      </c:barChart>
      <c:lineChart>
        <c:grouping val="standard"/>
        <c:varyColors val="0"/>
        <c:ser>
          <c:idx val="3"/>
          <c:order val="3"/>
          <c:tx>
            <c:strRef>
              <c:f>'Water Pt 10 (CM)'!$G$10</c:f>
              <c:strCache>
                <c:ptCount val="1"/>
                <c:pt idx="0">
                  <c:v>EPL 100 Percentile Limit 
(Low)</c:v>
                </c:pt>
              </c:strCache>
            </c:strRef>
          </c:tx>
          <c:spPr>
            <a:ln>
              <a:solidFill>
                <a:schemeClr val="accent1"/>
              </a:solidFill>
            </a:ln>
          </c:spPr>
          <c:marker>
            <c:symbol val="none"/>
          </c:marker>
          <c:cat>
            <c:strRef>
              <c:f>'Water Pt 10 (CM)'!$B$11:$B$249</c:f>
              <c:strCache>
                <c:ptCount val="239"/>
                <c:pt idx="0">
                  <c:v>1/06/13 - 18/7/13</c:v>
                </c:pt>
                <c:pt idx="1">
                  <c:v>18/7/13 - 1/8/13</c:v>
                </c:pt>
                <c:pt idx="2">
                  <c:v>2/8/13 - 16/8/13</c:v>
                </c:pt>
                <c:pt idx="3">
                  <c:v>17/8/13 - 31/8/13</c:v>
                </c:pt>
                <c:pt idx="4">
                  <c:v>1/9/13 - 14/9/13</c:v>
                </c:pt>
                <c:pt idx="5">
                  <c:v>15/9/13 - 28/9/13</c:v>
                </c:pt>
                <c:pt idx="6">
                  <c:v>29/9/13 - 12/10/13</c:v>
                </c:pt>
                <c:pt idx="7">
                  <c:v>13/10/13 - 26/10/13</c:v>
                </c:pt>
                <c:pt idx="8">
                  <c:v>25/10/13 - 9/11/13</c:v>
                </c:pt>
                <c:pt idx="9">
                  <c:v>10/11/13 - 23/11/13</c:v>
                </c:pt>
                <c:pt idx="10">
                  <c:v>24/11/13 - 7/12/13</c:v>
                </c:pt>
                <c:pt idx="11">
                  <c:v>8/12/13 - 21/12/13</c:v>
                </c:pt>
                <c:pt idx="12">
                  <c:v>22/12/13 - 4/1/14</c:v>
                </c:pt>
                <c:pt idx="13">
                  <c:v>5/1/14 - 25/1/14</c:v>
                </c:pt>
                <c:pt idx="14">
                  <c:v>26/1/14 - 8/2/14</c:v>
                </c:pt>
                <c:pt idx="15">
                  <c:v>9/2/14 - 22/2/14</c:v>
                </c:pt>
                <c:pt idx="16">
                  <c:v>23/2/14 - 8/3/14</c:v>
                </c:pt>
                <c:pt idx="17">
                  <c:v>9/3/14 - 22/3/14</c:v>
                </c:pt>
                <c:pt idx="18">
                  <c:v>23/3/14 - 5/4/14</c:v>
                </c:pt>
                <c:pt idx="19">
                  <c:v>6/4/14 - 19/4/14</c:v>
                </c:pt>
                <c:pt idx="20">
                  <c:v>20/4/14 - 3/5/14</c:v>
                </c:pt>
                <c:pt idx="21">
                  <c:v>4/5/14 - 17/5/14</c:v>
                </c:pt>
                <c:pt idx="22">
                  <c:v>18/5/14 - 31/5/14</c:v>
                </c:pt>
                <c:pt idx="23">
                  <c:v>1/6/14 - 14/6/14</c:v>
                </c:pt>
                <c:pt idx="24">
                  <c:v>15/6/14 - 28/6/14</c:v>
                </c:pt>
                <c:pt idx="25">
                  <c:v>29/6/14 - 12/7/14</c:v>
                </c:pt>
                <c:pt idx="26">
                  <c:v>13/7/14 - 26/7/14</c:v>
                </c:pt>
                <c:pt idx="27">
                  <c:v>27/7/14 - 9/8/14</c:v>
                </c:pt>
                <c:pt idx="28">
                  <c:v>10/8/14 - 23/8/14</c:v>
                </c:pt>
                <c:pt idx="29">
                  <c:v>24/8/14 - 6/9/14</c:v>
                </c:pt>
                <c:pt idx="30">
                  <c:v>7/9/14 - 20/9/14</c:v>
                </c:pt>
                <c:pt idx="31">
                  <c:v>21/9/14 - 4/10/14</c:v>
                </c:pt>
                <c:pt idx="32">
                  <c:v>5/10/14 - 18/10/14</c:v>
                </c:pt>
                <c:pt idx="33">
                  <c:v>19/10/14 - 1/11/14</c:v>
                </c:pt>
                <c:pt idx="34">
                  <c:v>2/11/14 - 15/11/14</c:v>
                </c:pt>
                <c:pt idx="35">
                  <c:v>16/11/14 - 29/11/14</c:v>
                </c:pt>
                <c:pt idx="36">
                  <c:v>30/11/14 - 13/12/14</c:v>
                </c:pt>
                <c:pt idx="37">
                  <c:v>14/12/14 - 27/12/14</c:v>
                </c:pt>
                <c:pt idx="38">
                  <c:v>28/12/14 - 10/1/15</c:v>
                </c:pt>
                <c:pt idx="39">
                  <c:v>11/1/15 - 24/1/15</c:v>
                </c:pt>
                <c:pt idx="40">
                  <c:v>25/1/15 - 7/2/15</c:v>
                </c:pt>
                <c:pt idx="41">
                  <c:v>8/2/15 - 21/2/15</c:v>
                </c:pt>
                <c:pt idx="42">
                  <c:v>22/2/15 - 7/3/15</c:v>
                </c:pt>
                <c:pt idx="43">
                  <c:v>8/3/15 - 21/3/15</c:v>
                </c:pt>
                <c:pt idx="44">
                  <c:v>22/3/15 - 4/4/15</c:v>
                </c:pt>
                <c:pt idx="45">
                  <c:v>5/4/15 - 18/4/15</c:v>
                </c:pt>
                <c:pt idx="46">
                  <c:v>19/4/15 - 2/5/15</c:v>
                </c:pt>
                <c:pt idx="47">
                  <c:v>03/05/15 - 16/05/15</c:v>
                </c:pt>
                <c:pt idx="48">
                  <c:v>17/05/15 - 30/05/15</c:v>
                </c:pt>
                <c:pt idx="49">
                  <c:v>31/05/15 - 13/06/15</c:v>
                </c:pt>
                <c:pt idx="50">
                  <c:v>14/06/15 - 27/06/15</c:v>
                </c:pt>
                <c:pt idx="51">
                  <c:v>28/6/15 - 11/7/15</c:v>
                </c:pt>
                <c:pt idx="52">
                  <c:v>12/7/15 - 25/7/15</c:v>
                </c:pt>
                <c:pt idx="53">
                  <c:v>26/7/15 - 9/8/15</c:v>
                </c:pt>
                <c:pt idx="54">
                  <c:v>10/8/15 - 23/8/15</c:v>
                </c:pt>
                <c:pt idx="55">
                  <c:v>24/8/15 - 6/9/15</c:v>
                </c:pt>
                <c:pt idx="56">
                  <c:v>7/9/15 - 20/9/15</c:v>
                </c:pt>
                <c:pt idx="57">
                  <c:v>21/9/15 - 4/10/15</c:v>
                </c:pt>
                <c:pt idx="58">
                  <c:v>5/10/15 - 18/10/15</c:v>
                </c:pt>
                <c:pt idx="59">
                  <c:v>19/10/15 - 1/11/15</c:v>
                </c:pt>
                <c:pt idx="60">
                  <c:v>2/11/15 - 15/11/15</c:v>
                </c:pt>
                <c:pt idx="61">
                  <c:v>16/11/15 - 29/11/15</c:v>
                </c:pt>
                <c:pt idx="62">
                  <c:v>30/11/15 - 13/12/15</c:v>
                </c:pt>
                <c:pt idx="63">
                  <c:v>14/12/15 - 27/12/15</c:v>
                </c:pt>
                <c:pt idx="64">
                  <c:v>28/12/16 - 10/1/16</c:v>
                </c:pt>
                <c:pt idx="65">
                  <c:v>11/1/16 - 24/1/16</c:v>
                </c:pt>
                <c:pt idx="66">
                  <c:v>25/1/16 - 7/2/16</c:v>
                </c:pt>
                <c:pt idx="67">
                  <c:v>8/2/16 - 21/2/16</c:v>
                </c:pt>
                <c:pt idx="68">
                  <c:v>22/2/16 - 6/3/16</c:v>
                </c:pt>
                <c:pt idx="69">
                  <c:v>7/3/16 - 20/3/16</c:v>
                </c:pt>
                <c:pt idx="70">
                  <c:v>21/3/16 - 4/4/16</c:v>
                </c:pt>
                <c:pt idx="71">
                  <c:v>5/4/16 - 18/04/2016</c:v>
                </c:pt>
                <c:pt idx="72">
                  <c:v>19/4/16 - 2/05/2016</c:v>
                </c:pt>
                <c:pt idx="73">
                  <c:v>3/05/2016 - 16/05/2016</c:v>
                </c:pt>
                <c:pt idx="74">
                  <c:v>17/5/16 - 30/5/16</c:v>
                </c:pt>
                <c:pt idx="75">
                  <c:v>31/5/16 - 13/6/16</c:v>
                </c:pt>
                <c:pt idx="76">
                  <c:v>14/6/16 - 27/6/16</c:v>
                </c:pt>
                <c:pt idx="77">
                  <c:v>28/6/16 - 11/7/16</c:v>
                </c:pt>
                <c:pt idx="78">
                  <c:v>12/7/16 - 25/7/16</c:v>
                </c:pt>
                <c:pt idx="79">
                  <c:v>26/7/16 - 8/8/16</c:v>
                </c:pt>
                <c:pt idx="80">
                  <c:v>9/8/16 - 22/8/16</c:v>
                </c:pt>
                <c:pt idx="81">
                  <c:v>23/8/16 - 5/9/16</c:v>
                </c:pt>
                <c:pt idx="82">
                  <c:v>6/9/16 - 19/9/16</c:v>
                </c:pt>
                <c:pt idx="83">
                  <c:v>20/9/16 - 3/10/16</c:v>
                </c:pt>
                <c:pt idx="84">
                  <c:v>4/10/16 - 18/10/16</c:v>
                </c:pt>
                <c:pt idx="85">
                  <c:v>19/10/16 - 1/11/16</c:v>
                </c:pt>
                <c:pt idx="86">
                  <c:v>2/11/2016 - 15/11/16</c:v>
                </c:pt>
                <c:pt idx="87">
                  <c:v>16/11/16 - 29/11/16</c:v>
                </c:pt>
                <c:pt idx="88">
                  <c:v>30/11/16 - 13/12/16</c:v>
                </c:pt>
                <c:pt idx="89">
                  <c:v>14/12/16 - 27/12/16</c:v>
                </c:pt>
                <c:pt idx="90">
                  <c:v>28/12/16 - 10/1/17</c:v>
                </c:pt>
                <c:pt idx="91">
                  <c:v>11/1/17 - 24/1/17</c:v>
                </c:pt>
                <c:pt idx="92">
                  <c:v>25/1/17 - 7/2/17</c:v>
                </c:pt>
                <c:pt idx="93">
                  <c:v>8/2/17 - 21/2/17</c:v>
                </c:pt>
                <c:pt idx="94">
                  <c:v>22/2/17 - 7/3/17</c:v>
                </c:pt>
                <c:pt idx="95">
                  <c:v>8/3/17 - 21/3/17</c:v>
                </c:pt>
                <c:pt idx="96">
                  <c:v>22/3/17 - 4/4/17</c:v>
                </c:pt>
                <c:pt idx="97">
                  <c:v>5/4/17 - 18/4/17</c:v>
                </c:pt>
                <c:pt idx="98">
                  <c:v>19/4/17 - 2/5/17</c:v>
                </c:pt>
                <c:pt idx="99">
                  <c:v>3/5/17 - 16/5/17</c:v>
                </c:pt>
                <c:pt idx="100">
                  <c:v>17/5/17 - 30/5/17</c:v>
                </c:pt>
                <c:pt idx="101">
                  <c:v>31/5/17 - 13/6/17</c:v>
                </c:pt>
                <c:pt idx="102">
                  <c:v>14/6/17 - 27/6/17</c:v>
                </c:pt>
                <c:pt idx="103">
                  <c:v>28/6/17 - 11/7/17</c:v>
                </c:pt>
                <c:pt idx="104">
                  <c:v>12/7/17 - 25/7/17</c:v>
                </c:pt>
                <c:pt idx="105">
                  <c:v>26/7/18 - 9/8/17</c:v>
                </c:pt>
                <c:pt idx="106">
                  <c:v>10/8/17 - 24/8/17</c:v>
                </c:pt>
                <c:pt idx="107">
                  <c:v>25/8/17 - 7/9/17</c:v>
                </c:pt>
                <c:pt idx="108">
                  <c:v>8/9/17 - 21/9/17</c:v>
                </c:pt>
                <c:pt idx="109">
                  <c:v>22/9/17 - 5/10/17</c:v>
                </c:pt>
                <c:pt idx="110">
                  <c:v>6/10/17 - 20/10/17</c:v>
                </c:pt>
                <c:pt idx="111">
                  <c:v>21/10/17 - 3/11/17</c:v>
                </c:pt>
                <c:pt idx="112">
                  <c:v>4/11/17 - 17/11/17</c:v>
                </c:pt>
                <c:pt idx="113">
                  <c:v>18/11/17 - 1/12/17</c:v>
                </c:pt>
                <c:pt idx="114">
                  <c:v>2/12/17 - 16/12/17</c:v>
                </c:pt>
                <c:pt idx="115">
                  <c:v>17/12/17 - 30/12/2017</c:v>
                </c:pt>
                <c:pt idx="116">
                  <c:v>31/12/17 - 14/01/18</c:v>
                </c:pt>
                <c:pt idx="117">
                  <c:v>15/1/18 - 29/1/18</c:v>
                </c:pt>
                <c:pt idx="118">
                  <c:v>30/1/18 - 13/2/18</c:v>
                </c:pt>
                <c:pt idx="119">
                  <c:v>14/2/18 - 28/2/18</c:v>
                </c:pt>
                <c:pt idx="120">
                  <c:v>1/3/18 - 15/3/18</c:v>
                </c:pt>
                <c:pt idx="121">
                  <c:v>16/3/18 - 30/3/18</c:v>
                </c:pt>
                <c:pt idx="122">
                  <c:v>31/3/18 - 12/5/2018</c:v>
                </c:pt>
                <c:pt idx="123">
                  <c:v>13/5/18 - 26/5/18</c:v>
                </c:pt>
                <c:pt idx="124">
                  <c:v>27/5/18 - 9/6/18</c:v>
                </c:pt>
                <c:pt idx="125">
                  <c:v>10/6/18 - 23/6/18</c:v>
                </c:pt>
                <c:pt idx="126">
                  <c:v>24/6/18 - 7/7/18</c:v>
                </c:pt>
                <c:pt idx="127">
                  <c:v>8/7/18 - 21/7/18</c:v>
                </c:pt>
                <c:pt idx="128">
                  <c:v>22/07/18 - 4/08/18</c:v>
                </c:pt>
                <c:pt idx="129">
                  <c:v>05/08/18 - 18/08/19</c:v>
                </c:pt>
                <c:pt idx="130">
                  <c:v>05/08/18 - 18/08/20</c:v>
                </c:pt>
                <c:pt idx="131">
                  <c:v>19/08/18 - 01/09/18</c:v>
                </c:pt>
                <c:pt idx="132">
                  <c:v>02/09/18 - 15/09/18</c:v>
                </c:pt>
                <c:pt idx="133">
                  <c:v>16/09/18 - 29/09/18</c:v>
                </c:pt>
                <c:pt idx="134">
                  <c:v>30/09/18 - 13/10/18</c:v>
                </c:pt>
                <c:pt idx="135">
                  <c:v>14/10/18 - 27/10/18</c:v>
                </c:pt>
                <c:pt idx="136">
                  <c:v>28/10/18 - 10/11/18</c:v>
                </c:pt>
                <c:pt idx="137">
                  <c:v>11/10/2018 - 24/11/2018</c:v>
                </c:pt>
                <c:pt idx="138">
                  <c:v>25/11/2018 - 08/12/2018</c:v>
                </c:pt>
                <c:pt idx="139">
                  <c:v>09/12/2018 - 22/12/2018</c:v>
                </c:pt>
                <c:pt idx="140">
                  <c:v>23/12/2018 - 5/01/2018</c:v>
                </c:pt>
                <c:pt idx="141">
                  <c:v>6/01/2019 - 18/01/2019</c:v>
                </c:pt>
                <c:pt idx="142">
                  <c:v>19/01/2019 - 01/02/2019</c:v>
                </c:pt>
                <c:pt idx="143">
                  <c:v>02/02/2019 - 15/02/2019</c:v>
                </c:pt>
                <c:pt idx="144">
                  <c:v>16/02/2019 - 01/03/2019</c:v>
                </c:pt>
                <c:pt idx="145">
                  <c:v>02/03/2019 - 15/03/2019</c:v>
                </c:pt>
                <c:pt idx="146">
                  <c:v>14/03/2019 - 27/03/2019 </c:v>
                </c:pt>
                <c:pt idx="147">
                  <c:v>28/03/2019 - 10/04/2019</c:v>
                </c:pt>
                <c:pt idx="148">
                  <c:v>11/04/2019 - 24/04/2019</c:v>
                </c:pt>
                <c:pt idx="149">
                  <c:v>25/04/2019 - 08/05/2019</c:v>
                </c:pt>
                <c:pt idx="150">
                  <c:v>09/05/2019 - 22/05/2019</c:v>
                </c:pt>
                <c:pt idx="151">
                  <c:v>23/5/2019 - 5/6/2019</c:v>
                </c:pt>
                <c:pt idx="152">
                  <c:v>6/6/2019 - 19/6/2019</c:v>
                </c:pt>
                <c:pt idx="153">
                  <c:v>20/6/2019 - 3/7/2019</c:v>
                </c:pt>
                <c:pt idx="154">
                  <c:v>4/7/2019 - 17/7/2019</c:v>
                </c:pt>
                <c:pt idx="155">
                  <c:v>18/7/2019 - 31/7/2019</c:v>
                </c:pt>
                <c:pt idx="156">
                  <c:v>1/8/2019 - 14/8/2019</c:v>
                </c:pt>
                <c:pt idx="157">
                  <c:v>15/8/2019 - 28/8/2019</c:v>
                </c:pt>
                <c:pt idx="158">
                  <c:v>29/08/2019 - 11/09/2019</c:v>
                </c:pt>
                <c:pt idx="159">
                  <c:v>12/09/2019 - 27/09/2019</c:v>
                </c:pt>
                <c:pt idx="160">
                  <c:v>28/09/2019 - 11/10/2019</c:v>
                </c:pt>
                <c:pt idx="161">
                  <c:v>12/10/2019 - 25/10/2019</c:v>
                </c:pt>
                <c:pt idx="162">
                  <c:v>26/10/2019 - 20/11/2019</c:v>
                </c:pt>
                <c:pt idx="163">
                  <c:v>21/11/2019 - 1/12/2019</c:v>
                </c:pt>
                <c:pt idx="164">
                  <c:v>02/12/2019 - 15/12/2019</c:v>
                </c:pt>
                <c:pt idx="165">
                  <c:v>16/12/2019 - 05/01/2020</c:v>
                </c:pt>
                <c:pt idx="166">
                  <c:v>06/01/2020 - 16/01/2020</c:v>
                </c:pt>
                <c:pt idx="167">
                  <c:v>17/01/2020 - 30/01/2020</c:v>
                </c:pt>
                <c:pt idx="168">
                  <c:v>30/01/2020 - 09/02/2020</c:v>
                </c:pt>
                <c:pt idx="169">
                  <c:v>10/02/2020 - 23/02/2020</c:v>
                </c:pt>
                <c:pt idx="170">
                  <c:v>24/02/2020 - 08/03/2020</c:v>
                </c:pt>
                <c:pt idx="171">
                  <c:v>9/03/2020 - 22/03/2200</c:v>
                </c:pt>
                <c:pt idx="172">
                  <c:v>23/03/2020 - 07/04/2020</c:v>
                </c:pt>
                <c:pt idx="173">
                  <c:v>08/04/2020 - 23/04/2020</c:v>
                </c:pt>
                <c:pt idx="174">
                  <c:v>24/04/2020 - 07/05/2020</c:v>
                </c:pt>
                <c:pt idx="175">
                  <c:v>08/05/2020 - 21/05/2020</c:v>
                </c:pt>
                <c:pt idx="176">
                  <c:v>22/05/2020 - 04/06/2020</c:v>
                </c:pt>
                <c:pt idx="177">
                  <c:v>05/06/2020 - 18/06/2020</c:v>
                </c:pt>
                <c:pt idx="178">
                  <c:v>19/06/2020 - 02/07/2020</c:v>
                </c:pt>
                <c:pt idx="179">
                  <c:v>03/07/2020 - 16/07/2020</c:v>
                </c:pt>
                <c:pt idx="180">
                  <c:v>17/07/2020 - 29/07/2020</c:v>
                </c:pt>
                <c:pt idx="181">
                  <c:v>30/07/2020 - 09/08/2020</c:v>
                </c:pt>
                <c:pt idx="182">
                  <c:v>10/08/2020 - 23/08/2020</c:v>
                </c:pt>
                <c:pt idx="183">
                  <c:v>24/08/2020 - 08/09/2020</c:v>
                </c:pt>
                <c:pt idx="184">
                  <c:v>09/09/2020 - 20/09/2020</c:v>
                </c:pt>
                <c:pt idx="185">
                  <c:v>21/09/2020 - 5/10/2020</c:v>
                </c:pt>
                <c:pt idx="186">
                  <c:v>06/10/2020 - 19/10/2020</c:v>
                </c:pt>
                <c:pt idx="187">
                  <c:v>20/10/2020 - 01/11/2020</c:v>
                </c:pt>
                <c:pt idx="188">
                  <c:v>02/11/2020 - 10/11/2020</c:v>
                </c:pt>
                <c:pt idx="189">
                  <c:v>11/11/2020 - 24/11/2020</c:v>
                </c:pt>
                <c:pt idx="190">
                  <c:v>25/11/2020 - 14/12/2020</c:v>
                </c:pt>
                <c:pt idx="191">
                  <c:v>15/12/2020 - 2/01/2021</c:v>
                </c:pt>
                <c:pt idx="192">
                  <c:v>3/01/2021 - 14/01/2021</c:v>
                </c:pt>
                <c:pt idx="193">
                  <c:v>15/01/2021 - 28/1/21</c:v>
                </c:pt>
                <c:pt idx="194">
                  <c:v>29/01/2021 - 10/02/2021</c:v>
                </c:pt>
                <c:pt idx="195">
                  <c:v>11/02/2021 - 15/02/2021</c:v>
                </c:pt>
                <c:pt idx="196">
                  <c:v>16/02/2021 - 11/03/2021</c:v>
                </c:pt>
                <c:pt idx="197">
                  <c:v>12/03/2021 - 21/03/2021</c:v>
                </c:pt>
                <c:pt idx="198">
                  <c:v>22/03/2021 - 4/04/2021</c:v>
                </c:pt>
                <c:pt idx="199">
                  <c:v>5/04/2021 - 2/05/2021</c:v>
                </c:pt>
                <c:pt idx="200">
                  <c:v>3/05/2021 - 19/05/2021</c:v>
                </c:pt>
                <c:pt idx="201">
                  <c:v>20/05/2021 - 30/05/2021</c:v>
                </c:pt>
                <c:pt idx="202">
                  <c:v>31/05/2021 - 20/06/2021</c:v>
                </c:pt>
                <c:pt idx="203">
                  <c:v>21/06/2021 - 30/06/2021</c:v>
                </c:pt>
                <c:pt idx="204">
                  <c:v>1/07/2021 - 13/07/2021</c:v>
                </c:pt>
                <c:pt idx="205">
                  <c:v>14/07/2021 - 27/08/2021</c:v>
                </c:pt>
                <c:pt idx="206">
                  <c:v>28/08/2021 - 8/08/2021</c:v>
                </c:pt>
                <c:pt idx="207">
                  <c:v>9/08/2021 - 23/08/2021</c:v>
                </c:pt>
                <c:pt idx="208">
                  <c:v>24/08/2021 - 8/09/2021</c:v>
                </c:pt>
                <c:pt idx="209">
                  <c:v>9/09/2021 - 22/09/2021</c:v>
                </c:pt>
                <c:pt idx="210">
                  <c:v>23/09/2021 - 4/10/2021</c:v>
                </c:pt>
                <c:pt idx="211">
                  <c:v>5/10/2021 - 20/10/2021</c:v>
                </c:pt>
                <c:pt idx="212">
                  <c:v>21/10/2021 - 3/11/2021</c:v>
                </c:pt>
                <c:pt idx="213">
                  <c:v>4/11/2021 - 16/11/2021</c:v>
                </c:pt>
                <c:pt idx="214">
                  <c:v>17/11/2021-5/12/2021</c:v>
                </c:pt>
                <c:pt idx="215">
                  <c:v>6/12/2021 - 16/12/2021</c:v>
                </c:pt>
                <c:pt idx="216">
                  <c:v>17/12/2021 - 4/01/2021</c:v>
                </c:pt>
                <c:pt idx="217">
                  <c:v>5/01/2021 - 11/01/2022</c:v>
                </c:pt>
                <c:pt idx="218">
                  <c:v>12/01/2022 - 07/02/2022</c:v>
                </c:pt>
                <c:pt idx="219">
                  <c:v>8/02/2022 - 24/02/2022</c:v>
                </c:pt>
                <c:pt idx="220">
                  <c:v>25/02/2022 - 10/03/2022</c:v>
                </c:pt>
                <c:pt idx="221">
                  <c:v>11/02/2022 - 20/03/2022</c:v>
                </c:pt>
                <c:pt idx="222">
                  <c:v>21/03/2022 - 3/04/2022</c:v>
                </c:pt>
                <c:pt idx="223">
                  <c:v>4/04/2022 - 25/04/2022</c:v>
                </c:pt>
                <c:pt idx="224">
                  <c:v>26/04/2022 - 1/05/2022</c:v>
                </c:pt>
                <c:pt idx="225">
                  <c:v>2/05/2022 - 22/05/2022</c:v>
                </c:pt>
                <c:pt idx="226">
                  <c:v>23/05/2022 - 15/06/2022</c:v>
                </c:pt>
                <c:pt idx="227">
                  <c:v>16/06/2022 - 29/06/2022</c:v>
                </c:pt>
                <c:pt idx="228">
                  <c:v>30/06/2022 - 10/07/2022</c:v>
                </c:pt>
                <c:pt idx="229">
                  <c:v>11/07/2022 - 27/07/2022</c:v>
                </c:pt>
                <c:pt idx="230">
                  <c:v>28/07/2022 - 10/08/2022</c:v>
                </c:pt>
                <c:pt idx="231">
                  <c:v>11/08/2022 - 24/08/2022</c:v>
                </c:pt>
                <c:pt idx="232">
                  <c:v>25/08/2022 - 5/09/2022</c:v>
                </c:pt>
                <c:pt idx="233">
                  <c:v>6/09/2022 - 18/09/2022</c:v>
                </c:pt>
                <c:pt idx="234">
                  <c:v>19/09/2022 - 05/10/2022</c:v>
                </c:pt>
                <c:pt idx="235">
                  <c:v>06/10/2022 - 19/10/2022</c:v>
                </c:pt>
                <c:pt idx="236">
                  <c:v>20/10/2022 - 6/11/2022</c:v>
                </c:pt>
                <c:pt idx="237">
                  <c:v>7/11/2022 - 16/11/2022</c:v>
                </c:pt>
                <c:pt idx="238">
                  <c:v>17/11/2022 - 30/11/2022</c:v>
                </c:pt>
              </c:strCache>
            </c:strRef>
          </c:cat>
          <c:val>
            <c:numRef>
              <c:f>'Water Pt 10 (CM)'!$G$11:$G$249</c:f>
              <c:numCache>
                <c:formatCode>0.0</c:formatCode>
                <c:ptCount val="239"/>
                <c:pt idx="0">
                  <c:v>6.5</c:v>
                </c:pt>
                <c:pt idx="1">
                  <c:v>6.5</c:v>
                </c:pt>
                <c:pt idx="2">
                  <c:v>6.5</c:v>
                </c:pt>
                <c:pt idx="3">
                  <c:v>6.5</c:v>
                </c:pt>
                <c:pt idx="4">
                  <c:v>6.5</c:v>
                </c:pt>
                <c:pt idx="5">
                  <c:v>6.5</c:v>
                </c:pt>
                <c:pt idx="6">
                  <c:v>6.5</c:v>
                </c:pt>
                <c:pt idx="7">
                  <c:v>6.5</c:v>
                </c:pt>
                <c:pt idx="8">
                  <c:v>6.5</c:v>
                </c:pt>
                <c:pt idx="9">
                  <c:v>6.5</c:v>
                </c:pt>
                <c:pt idx="10">
                  <c:v>6.5</c:v>
                </c:pt>
                <c:pt idx="11">
                  <c:v>6.5</c:v>
                </c:pt>
                <c:pt idx="12">
                  <c:v>6.5</c:v>
                </c:pt>
                <c:pt idx="13">
                  <c:v>6.5</c:v>
                </c:pt>
                <c:pt idx="14">
                  <c:v>6.5</c:v>
                </c:pt>
                <c:pt idx="15">
                  <c:v>6.5</c:v>
                </c:pt>
                <c:pt idx="16">
                  <c:v>6.5</c:v>
                </c:pt>
                <c:pt idx="17">
                  <c:v>6.5</c:v>
                </c:pt>
                <c:pt idx="18">
                  <c:v>6.5</c:v>
                </c:pt>
                <c:pt idx="19">
                  <c:v>6.5</c:v>
                </c:pt>
                <c:pt idx="20">
                  <c:v>6.5</c:v>
                </c:pt>
                <c:pt idx="21">
                  <c:v>6.5</c:v>
                </c:pt>
                <c:pt idx="22">
                  <c:v>6.5</c:v>
                </c:pt>
                <c:pt idx="23">
                  <c:v>6.5</c:v>
                </c:pt>
                <c:pt idx="24">
                  <c:v>6.5</c:v>
                </c:pt>
                <c:pt idx="25">
                  <c:v>6.5</c:v>
                </c:pt>
                <c:pt idx="26">
                  <c:v>6.5</c:v>
                </c:pt>
                <c:pt idx="27">
                  <c:v>6.5</c:v>
                </c:pt>
                <c:pt idx="28">
                  <c:v>6.5</c:v>
                </c:pt>
                <c:pt idx="29">
                  <c:v>6.5</c:v>
                </c:pt>
                <c:pt idx="30">
                  <c:v>6.5</c:v>
                </c:pt>
                <c:pt idx="31">
                  <c:v>6.5</c:v>
                </c:pt>
                <c:pt idx="32">
                  <c:v>6.5</c:v>
                </c:pt>
                <c:pt idx="33">
                  <c:v>6.5</c:v>
                </c:pt>
                <c:pt idx="34">
                  <c:v>6.5</c:v>
                </c:pt>
                <c:pt idx="35">
                  <c:v>6.5</c:v>
                </c:pt>
                <c:pt idx="36">
                  <c:v>6.5</c:v>
                </c:pt>
                <c:pt idx="37">
                  <c:v>6.5</c:v>
                </c:pt>
                <c:pt idx="38">
                  <c:v>6.5</c:v>
                </c:pt>
                <c:pt idx="39">
                  <c:v>6.5</c:v>
                </c:pt>
                <c:pt idx="40">
                  <c:v>6.5</c:v>
                </c:pt>
                <c:pt idx="41">
                  <c:v>6.5</c:v>
                </c:pt>
                <c:pt idx="42">
                  <c:v>6.5</c:v>
                </c:pt>
                <c:pt idx="43">
                  <c:v>6.5</c:v>
                </c:pt>
                <c:pt idx="44">
                  <c:v>6.5</c:v>
                </c:pt>
                <c:pt idx="45">
                  <c:v>6.5</c:v>
                </c:pt>
                <c:pt idx="46">
                  <c:v>6.5</c:v>
                </c:pt>
                <c:pt idx="47">
                  <c:v>6.5</c:v>
                </c:pt>
                <c:pt idx="48">
                  <c:v>6.5</c:v>
                </c:pt>
                <c:pt idx="49">
                  <c:v>6.5</c:v>
                </c:pt>
                <c:pt idx="50">
                  <c:v>6.5</c:v>
                </c:pt>
                <c:pt idx="51">
                  <c:v>6.5</c:v>
                </c:pt>
                <c:pt idx="52">
                  <c:v>6.5</c:v>
                </c:pt>
                <c:pt idx="53">
                  <c:v>6.5</c:v>
                </c:pt>
                <c:pt idx="54">
                  <c:v>6.5</c:v>
                </c:pt>
                <c:pt idx="55">
                  <c:v>6.5</c:v>
                </c:pt>
                <c:pt idx="56">
                  <c:v>6.5</c:v>
                </c:pt>
                <c:pt idx="57">
                  <c:v>6.5</c:v>
                </c:pt>
                <c:pt idx="58">
                  <c:v>6.5</c:v>
                </c:pt>
                <c:pt idx="59">
                  <c:v>6.5</c:v>
                </c:pt>
                <c:pt idx="60">
                  <c:v>6.5</c:v>
                </c:pt>
                <c:pt idx="61">
                  <c:v>6.5</c:v>
                </c:pt>
                <c:pt idx="62">
                  <c:v>6.5</c:v>
                </c:pt>
                <c:pt idx="63">
                  <c:v>6.5</c:v>
                </c:pt>
                <c:pt idx="64">
                  <c:v>6.5</c:v>
                </c:pt>
                <c:pt idx="65">
                  <c:v>6.5</c:v>
                </c:pt>
                <c:pt idx="66">
                  <c:v>6.5</c:v>
                </c:pt>
                <c:pt idx="67">
                  <c:v>6.5</c:v>
                </c:pt>
                <c:pt idx="68">
                  <c:v>6.5</c:v>
                </c:pt>
                <c:pt idx="69">
                  <c:v>6.5</c:v>
                </c:pt>
                <c:pt idx="70">
                  <c:v>6.5</c:v>
                </c:pt>
                <c:pt idx="71">
                  <c:v>6.5</c:v>
                </c:pt>
                <c:pt idx="72">
                  <c:v>6.5</c:v>
                </c:pt>
                <c:pt idx="73">
                  <c:v>6.5</c:v>
                </c:pt>
                <c:pt idx="74">
                  <c:v>6.5</c:v>
                </c:pt>
                <c:pt idx="75">
                  <c:v>6.5</c:v>
                </c:pt>
                <c:pt idx="76">
                  <c:v>6.5</c:v>
                </c:pt>
                <c:pt idx="77">
                  <c:v>6.5</c:v>
                </c:pt>
                <c:pt idx="78">
                  <c:v>6.5</c:v>
                </c:pt>
                <c:pt idx="79">
                  <c:v>6.5</c:v>
                </c:pt>
                <c:pt idx="80">
                  <c:v>6.5</c:v>
                </c:pt>
                <c:pt idx="81">
                  <c:v>6.5</c:v>
                </c:pt>
                <c:pt idx="82">
                  <c:v>6.5</c:v>
                </c:pt>
                <c:pt idx="83">
                  <c:v>6.5</c:v>
                </c:pt>
                <c:pt idx="84">
                  <c:v>6.5</c:v>
                </c:pt>
                <c:pt idx="85">
                  <c:v>6.5</c:v>
                </c:pt>
                <c:pt idx="86">
                  <c:v>6.5</c:v>
                </c:pt>
                <c:pt idx="87">
                  <c:v>6.5</c:v>
                </c:pt>
                <c:pt idx="88">
                  <c:v>6.5</c:v>
                </c:pt>
                <c:pt idx="89">
                  <c:v>6.5</c:v>
                </c:pt>
                <c:pt idx="90">
                  <c:v>6.5</c:v>
                </c:pt>
                <c:pt idx="91">
                  <c:v>6.5</c:v>
                </c:pt>
                <c:pt idx="92">
                  <c:v>6.5</c:v>
                </c:pt>
                <c:pt idx="93">
                  <c:v>6.5</c:v>
                </c:pt>
                <c:pt idx="94">
                  <c:v>6.5</c:v>
                </c:pt>
                <c:pt idx="95">
                  <c:v>6.5</c:v>
                </c:pt>
                <c:pt idx="96">
                  <c:v>6.5</c:v>
                </c:pt>
                <c:pt idx="97">
                  <c:v>6.5</c:v>
                </c:pt>
                <c:pt idx="98">
                  <c:v>6.5</c:v>
                </c:pt>
                <c:pt idx="99">
                  <c:v>6.5</c:v>
                </c:pt>
                <c:pt idx="100">
                  <c:v>6.5</c:v>
                </c:pt>
                <c:pt idx="101">
                  <c:v>6.5</c:v>
                </c:pt>
                <c:pt idx="102">
                  <c:v>6.5</c:v>
                </c:pt>
                <c:pt idx="103">
                  <c:v>6.5</c:v>
                </c:pt>
                <c:pt idx="104">
                  <c:v>6.5</c:v>
                </c:pt>
                <c:pt idx="105">
                  <c:v>6.5</c:v>
                </c:pt>
                <c:pt idx="106">
                  <c:v>6.5</c:v>
                </c:pt>
                <c:pt idx="107">
                  <c:v>6.5</c:v>
                </c:pt>
                <c:pt idx="108">
                  <c:v>6.5</c:v>
                </c:pt>
                <c:pt idx="109">
                  <c:v>6.5</c:v>
                </c:pt>
                <c:pt idx="110">
                  <c:v>6.5</c:v>
                </c:pt>
                <c:pt idx="111">
                  <c:v>6.5</c:v>
                </c:pt>
                <c:pt idx="112">
                  <c:v>6.5</c:v>
                </c:pt>
                <c:pt idx="113">
                  <c:v>6.5</c:v>
                </c:pt>
                <c:pt idx="114">
                  <c:v>6.5</c:v>
                </c:pt>
                <c:pt idx="115">
                  <c:v>6.5</c:v>
                </c:pt>
                <c:pt idx="116">
                  <c:v>6.5</c:v>
                </c:pt>
                <c:pt idx="117">
                  <c:v>6.5</c:v>
                </c:pt>
                <c:pt idx="118">
                  <c:v>6.5</c:v>
                </c:pt>
                <c:pt idx="119">
                  <c:v>6.5</c:v>
                </c:pt>
                <c:pt idx="120">
                  <c:v>6.5</c:v>
                </c:pt>
                <c:pt idx="121">
                  <c:v>6.5</c:v>
                </c:pt>
                <c:pt idx="122">
                  <c:v>6.5</c:v>
                </c:pt>
                <c:pt idx="123">
                  <c:v>6.5</c:v>
                </c:pt>
                <c:pt idx="124">
                  <c:v>6.5</c:v>
                </c:pt>
                <c:pt idx="125">
                  <c:v>6.5</c:v>
                </c:pt>
                <c:pt idx="126">
                  <c:v>6.5</c:v>
                </c:pt>
                <c:pt idx="127">
                  <c:v>6.5</c:v>
                </c:pt>
                <c:pt idx="128">
                  <c:v>6.5</c:v>
                </c:pt>
                <c:pt idx="129">
                  <c:v>6.5</c:v>
                </c:pt>
                <c:pt idx="130">
                  <c:v>6.5</c:v>
                </c:pt>
                <c:pt idx="131">
                  <c:v>6.5</c:v>
                </c:pt>
                <c:pt idx="132">
                  <c:v>6.5</c:v>
                </c:pt>
                <c:pt idx="133">
                  <c:v>6.5</c:v>
                </c:pt>
                <c:pt idx="134">
                  <c:v>6.5</c:v>
                </c:pt>
                <c:pt idx="135">
                  <c:v>6.5</c:v>
                </c:pt>
                <c:pt idx="136">
                  <c:v>6.5</c:v>
                </c:pt>
                <c:pt idx="137">
                  <c:v>6.5</c:v>
                </c:pt>
                <c:pt idx="138">
                  <c:v>6.5</c:v>
                </c:pt>
                <c:pt idx="139">
                  <c:v>6.5</c:v>
                </c:pt>
                <c:pt idx="140">
                  <c:v>6.5</c:v>
                </c:pt>
                <c:pt idx="141">
                  <c:v>6.5</c:v>
                </c:pt>
                <c:pt idx="142">
                  <c:v>6.5</c:v>
                </c:pt>
                <c:pt idx="143">
                  <c:v>6.5</c:v>
                </c:pt>
                <c:pt idx="144">
                  <c:v>6.5</c:v>
                </c:pt>
                <c:pt idx="145">
                  <c:v>6.5</c:v>
                </c:pt>
                <c:pt idx="146">
                  <c:v>6.5</c:v>
                </c:pt>
                <c:pt idx="147">
                  <c:v>6.5</c:v>
                </c:pt>
                <c:pt idx="148">
                  <c:v>6.5</c:v>
                </c:pt>
                <c:pt idx="149">
                  <c:v>6.5</c:v>
                </c:pt>
                <c:pt idx="150">
                  <c:v>6.5</c:v>
                </c:pt>
                <c:pt idx="151">
                  <c:v>6.5</c:v>
                </c:pt>
                <c:pt idx="152">
                  <c:v>6.5</c:v>
                </c:pt>
                <c:pt idx="153">
                  <c:v>6.5</c:v>
                </c:pt>
                <c:pt idx="154">
                  <c:v>6.5</c:v>
                </c:pt>
                <c:pt idx="155">
                  <c:v>6.5</c:v>
                </c:pt>
                <c:pt idx="156">
                  <c:v>6.5</c:v>
                </c:pt>
                <c:pt idx="157">
                  <c:v>6.5</c:v>
                </c:pt>
                <c:pt idx="158">
                  <c:v>6.5</c:v>
                </c:pt>
                <c:pt idx="159">
                  <c:v>6.5</c:v>
                </c:pt>
                <c:pt idx="160">
                  <c:v>6.5</c:v>
                </c:pt>
                <c:pt idx="161">
                  <c:v>6.5</c:v>
                </c:pt>
                <c:pt idx="162">
                  <c:v>6.5</c:v>
                </c:pt>
                <c:pt idx="163">
                  <c:v>6.5</c:v>
                </c:pt>
                <c:pt idx="164">
                  <c:v>6.5</c:v>
                </c:pt>
                <c:pt idx="165">
                  <c:v>6.5</c:v>
                </c:pt>
                <c:pt idx="166">
                  <c:v>6.5</c:v>
                </c:pt>
                <c:pt idx="167">
                  <c:v>6.5</c:v>
                </c:pt>
                <c:pt idx="168">
                  <c:v>6.5</c:v>
                </c:pt>
                <c:pt idx="169">
                  <c:v>6.5</c:v>
                </c:pt>
                <c:pt idx="170">
                  <c:v>6.5</c:v>
                </c:pt>
                <c:pt idx="171">
                  <c:v>6.5</c:v>
                </c:pt>
                <c:pt idx="172">
                  <c:v>6.5</c:v>
                </c:pt>
                <c:pt idx="173">
                  <c:v>6.5</c:v>
                </c:pt>
                <c:pt idx="174">
                  <c:v>6.5</c:v>
                </c:pt>
                <c:pt idx="175">
                  <c:v>6.5</c:v>
                </c:pt>
                <c:pt idx="176">
                  <c:v>6.5</c:v>
                </c:pt>
                <c:pt idx="177">
                  <c:v>6.5</c:v>
                </c:pt>
                <c:pt idx="178">
                  <c:v>6.5</c:v>
                </c:pt>
                <c:pt idx="179">
                  <c:v>6.5</c:v>
                </c:pt>
                <c:pt idx="180">
                  <c:v>6.5</c:v>
                </c:pt>
                <c:pt idx="181">
                  <c:v>6.5</c:v>
                </c:pt>
                <c:pt idx="182">
                  <c:v>6.5</c:v>
                </c:pt>
                <c:pt idx="183">
                  <c:v>6.5</c:v>
                </c:pt>
                <c:pt idx="184">
                  <c:v>6.5</c:v>
                </c:pt>
                <c:pt idx="185">
                  <c:v>6.5</c:v>
                </c:pt>
                <c:pt idx="186">
                  <c:v>6.5</c:v>
                </c:pt>
                <c:pt idx="187">
                  <c:v>6.5</c:v>
                </c:pt>
                <c:pt idx="188">
                  <c:v>6.5</c:v>
                </c:pt>
                <c:pt idx="189">
                  <c:v>6.5</c:v>
                </c:pt>
                <c:pt idx="190">
                  <c:v>6.5</c:v>
                </c:pt>
                <c:pt idx="191">
                  <c:v>6.5</c:v>
                </c:pt>
                <c:pt idx="192">
                  <c:v>6.5</c:v>
                </c:pt>
                <c:pt idx="193">
                  <c:v>6.5</c:v>
                </c:pt>
                <c:pt idx="194">
                  <c:v>6.5</c:v>
                </c:pt>
                <c:pt idx="195">
                  <c:v>6.5</c:v>
                </c:pt>
                <c:pt idx="196">
                  <c:v>6.5</c:v>
                </c:pt>
                <c:pt idx="197">
                  <c:v>6.5</c:v>
                </c:pt>
                <c:pt idx="198">
                  <c:v>6.5</c:v>
                </c:pt>
                <c:pt idx="199">
                  <c:v>6.5</c:v>
                </c:pt>
                <c:pt idx="200">
                  <c:v>6.5</c:v>
                </c:pt>
                <c:pt idx="201">
                  <c:v>6.5</c:v>
                </c:pt>
                <c:pt idx="202">
                  <c:v>6.5</c:v>
                </c:pt>
                <c:pt idx="203">
                  <c:v>6.5</c:v>
                </c:pt>
                <c:pt idx="204">
                  <c:v>6.5</c:v>
                </c:pt>
                <c:pt idx="205">
                  <c:v>6.5</c:v>
                </c:pt>
                <c:pt idx="206">
                  <c:v>6.5</c:v>
                </c:pt>
                <c:pt idx="207">
                  <c:v>6.5</c:v>
                </c:pt>
                <c:pt idx="208" formatCode="General">
                  <c:v>6.5</c:v>
                </c:pt>
                <c:pt idx="209" formatCode="General">
                  <c:v>6.5</c:v>
                </c:pt>
                <c:pt idx="210" formatCode="General">
                  <c:v>6.5</c:v>
                </c:pt>
                <c:pt idx="211" formatCode="General">
                  <c:v>6.5</c:v>
                </c:pt>
                <c:pt idx="212" formatCode="General">
                  <c:v>6.5</c:v>
                </c:pt>
                <c:pt idx="213" formatCode="General">
                  <c:v>6.5</c:v>
                </c:pt>
                <c:pt idx="214" formatCode="General">
                  <c:v>6.5</c:v>
                </c:pt>
                <c:pt idx="215" formatCode="General">
                  <c:v>6.5</c:v>
                </c:pt>
                <c:pt idx="216" formatCode="General">
                  <c:v>6.5</c:v>
                </c:pt>
                <c:pt idx="217" formatCode="General">
                  <c:v>6.5</c:v>
                </c:pt>
                <c:pt idx="218" formatCode="General">
                  <c:v>6.5</c:v>
                </c:pt>
                <c:pt idx="219" formatCode="General">
                  <c:v>6.5</c:v>
                </c:pt>
                <c:pt idx="220" formatCode="General">
                  <c:v>6.5</c:v>
                </c:pt>
                <c:pt idx="221" formatCode="General">
                  <c:v>6.5</c:v>
                </c:pt>
                <c:pt idx="222" formatCode="General">
                  <c:v>6.5</c:v>
                </c:pt>
                <c:pt idx="223" formatCode="General">
                  <c:v>6.5</c:v>
                </c:pt>
                <c:pt idx="224" formatCode="General">
                  <c:v>6.5</c:v>
                </c:pt>
                <c:pt idx="225" formatCode="General">
                  <c:v>6.5</c:v>
                </c:pt>
                <c:pt idx="226" formatCode="General">
                  <c:v>6.5</c:v>
                </c:pt>
                <c:pt idx="227" formatCode="General">
                  <c:v>6.5</c:v>
                </c:pt>
                <c:pt idx="228" formatCode="General">
                  <c:v>6.5</c:v>
                </c:pt>
                <c:pt idx="229" formatCode="General">
                  <c:v>6.5</c:v>
                </c:pt>
                <c:pt idx="230" formatCode="General">
                  <c:v>6.5</c:v>
                </c:pt>
                <c:pt idx="231" formatCode="General">
                  <c:v>6.5</c:v>
                </c:pt>
                <c:pt idx="232" formatCode="General">
                  <c:v>6.5</c:v>
                </c:pt>
                <c:pt idx="233" formatCode="General">
                  <c:v>6.5</c:v>
                </c:pt>
                <c:pt idx="234" formatCode="General">
                  <c:v>6.5</c:v>
                </c:pt>
                <c:pt idx="235" formatCode="General">
                  <c:v>6.5</c:v>
                </c:pt>
                <c:pt idx="236" formatCode="General">
                  <c:v>6.5</c:v>
                </c:pt>
                <c:pt idx="237" formatCode="General">
                  <c:v>6.5</c:v>
                </c:pt>
                <c:pt idx="238" formatCode="General">
                  <c:v>6.5</c:v>
                </c:pt>
              </c:numCache>
            </c:numRef>
          </c:val>
          <c:smooth val="0"/>
          <c:extLst>
            <c:ext xmlns:c16="http://schemas.microsoft.com/office/drawing/2014/chart" uri="{C3380CC4-5D6E-409C-BE32-E72D297353CC}">
              <c16:uniqueId val="{00000003-6C95-4FE0-BCAF-94292449378D}"/>
            </c:ext>
          </c:extLst>
        </c:ser>
        <c:ser>
          <c:idx val="4"/>
          <c:order val="4"/>
          <c:tx>
            <c:strRef>
              <c:f>'Water Pt 10 (CM)'!$H$10</c:f>
              <c:strCache>
                <c:ptCount val="1"/>
                <c:pt idx="0">
                  <c:v>EPL 100 Percentile Limit (High)</c:v>
                </c:pt>
              </c:strCache>
            </c:strRef>
          </c:tx>
          <c:spPr>
            <a:ln>
              <a:solidFill>
                <a:srgbClr val="86647A"/>
              </a:solidFill>
            </a:ln>
          </c:spPr>
          <c:marker>
            <c:symbol val="none"/>
          </c:marker>
          <c:cat>
            <c:strRef>
              <c:f>'Water Pt 10 (CM)'!$B$11:$B$249</c:f>
              <c:strCache>
                <c:ptCount val="239"/>
                <c:pt idx="0">
                  <c:v>1/06/13 - 18/7/13</c:v>
                </c:pt>
                <c:pt idx="1">
                  <c:v>18/7/13 - 1/8/13</c:v>
                </c:pt>
                <c:pt idx="2">
                  <c:v>2/8/13 - 16/8/13</c:v>
                </c:pt>
                <c:pt idx="3">
                  <c:v>17/8/13 - 31/8/13</c:v>
                </c:pt>
                <c:pt idx="4">
                  <c:v>1/9/13 - 14/9/13</c:v>
                </c:pt>
                <c:pt idx="5">
                  <c:v>15/9/13 - 28/9/13</c:v>
                </c:pt>
                <c:pt idx="6">
                  <c:v>29/9/13 - 12/10/13</c:v>
                </c:pt>
                <c:pt idx="7">
                  <c:v>13/10/13 - 26/10/13</c:v>
                </c:pt>
                <c:pt idx="8">
                  <c:v>25/10/13 - 9/11/13</c:v>
                </c:pt>
                <c:pt idx="9">
                  <c:v>10/11/13 - 23/11/13</c:v>
                </c:pt>
                <c:pt idx="10">
                  <c:v>24/11/13 - 7/12/13</c:v>
                </c:pt>
                <c:pt idx="11">
                  <c:v>8/12/13 - 21/12/13</c:v>
                </c:pt>
                <c:pt idx="12">
                  <c:v>22/12/13 - 4/1/14</c:v>
                </c:pt>
                <c:pt idx="13">
                  <c:v>5/1/14 - 25/1/14</c:v>
                </c:pt>
                <c:pt idx="14">
                  <c:v>26/1/14 - 8/2/14</c:v>
                </c:pt>
                <c:pt idx="15">
                  <c:v>9/2/14 - 22/2/14</c:v>
                </c:pt>
                <c:pt idx="16">
                  <c:v>23/2/14 - 8/3/14</c:v>
                </c:pt>
                <c:pt idx="17">
                  <c:v>9/3/14 - 22/3/14</c:v>
                </c:pt>
                <c:pt idx="18">
                  <c:v>23/3/14 - 5/4/14</c:v>
                </c:pt>
                <c:pt idx="19">
                  <c:v>6/4/14 - 19/4/14</c:v>
                </c:pt>
                <c:pt idx="20">
                  <c:v>20/4/14 - 3/5/14</c:v>
                </c:pt>
                <c:pt idx="21">
                  <c:v>4/5/14 - 17/5/14</c:v>
                </c:pt>
                <c:pt idx="22">
                  <c:v>18/5/14 - 31/5/14</c:v>
                </c:pt>
                <c:pt idx="23">
                  <c:v>1/6/14 - 14/6/14</c:v>
                </c:pt>
                <c:pt idx="24">
                  <c:v>15/6/14 - 28/6/14</c:v>
                </c:pt>
                <c:pt idx="25">
                  <c:v>29/6/14 - 12/7/14</c:v>
                </c:pt>
                <c:pt idx="26">
                  <c:v>13/7/14 - 26/7/14</c:v>
                </c:pt>
                <c:pt idx="27">
                  <c:v>27/7/14 - 9/8/14</c:v>
                </c:pt>
                <c:pt idx="28">
                  <c:v>10/8/14 - 23/8/14</c:v>
                </c:pt>
                <c:pt idx="29">
                  <c:v>24/8/14 - 6/9/14</c:v>
                </c:pt>
                <c:pt idx="30">
                  <c:v>7/9/14 - 20/9/14</c:v>
                </c:pt>
                <c:pt idx="31">
                  <c:v>21/9/14 - 4/10/14</c:v>
                </c:pt>
                <c:pt idx="32">
                  <c:v>5/10/14 - 18/10/14</c:v>
                </c:pt>
                <c:pt idx="33">
                  <c:v>19/10/14 - 1/11/14</c:v>
                </c:pt>
                <c:pt idx="34">
                  <c:v>2/11/14 - 15/11/14</c:v>
                </c:pt>
                <c:pt idx="35">
                  <c:v>16/11/14 - 29/11/14</c:v>
                </c:pt>
                <c:pt idx="36">
                  <c:v>30/11/14 - 13/12/14</c:v>
                </c:pt>
                <c:pt idx="37">
                  <c:v>14/12/14 - 27/12/14</c:v>
                </c:pt>
                <c:pt idx="38">
                  <c:v>28/12/14 - 10/1/15</c:v>
                </c:pt>
                <c:pt idx="39">
                  <c:v>11/1/15 - 24/1/15</c:v>
                </c:pt>
                <c:pt idx="40">
                  <c:v>25/1/15 - 7/2/15</c:v>
                </c:pt>
                <c:pt idx="41">
                  <c:v>8/2/15 - 21/2/15</c:v>
                </c:pt>
                <c:pt idx="42">
                  <c:v>22/2/15 - 7/3/15</c:v>
                </c:pt>
                <c:pt idx="43">
                  <c:v>8/3/15 - 21/3/15</c:v>
                </c:pt>
                <c:pt idx="44">
                  <c:v>22/3/15 - 4/4/15</c:v>
                </c:pt>
                <c:pt idx="45">
                  <c:v>5/4/15 - 18/4/15</c:v>
                </c:pt>
                <c:pt idx="46">
                  <c:v>19/4/15 - 2/5/15</c:v>
                </c:pt>
                <c:pt idx="47">
                  <c:v>03/05/15 - 16/05/15</c:v>
                </c:pt>
                <c:pt idx="48">
                  <c:v>17/05/15 - 30/05/15</c:v>
                </c:pt>
                <c:pt idx="49">
                  <c:v>31/05/15 - 13/06/15</c:v>
                </c:pt>
                <c:pt idx="50">
                  <c:v>14/06/15 - 27/06/15</c:v>
                </c:pt>
                <c:pt idx="51">
                  <c:v>28/6/15 - 11/7/15</c:v>
                </c:pt>
                <c:pt idx="52">
                  <c:v>12/7/15 - 25/7/15</c:v>
                </c:pt>
                <c:pt idx="53">
                  <c:v>26/7/15 - 9/8/15</c:v>
                </c:pt>
                <c:pt idx="54">
                  <c:v>10/8/15 - 23/8/15</c:v>
                </c:pt>
                <c:pt idx="55">
                  <c:v>24/8/15 - 6/9/15</c:v>
                </c:pt>
                <c:pt idx="56">
                  <c:v>7/9/15 - 20/9/15</c:v>
                </c:pt>
                <c:pt idx="57">
                  <c:v>21/9/15 - 4/10/15</c:v>
                </c:pt>
                <c:pt idx="58">
                  <c:v>5/10/15 - 18/10/15</c:v>
                </c:pt>
                <c:pt idx="59">
                  <c:v>19/10/15 - 1/11/15</c:v>
                </c:pt>
                <c:pt idx="60">
                  <c:v>2/11/15 - 15/11/15</c:v>
                </c:pt>
                <c:pt idx="61">
                  <c:v>16/11/15 - 29/11/15</c:v>
                </c:pt>
                <c:pt idx="62">
                  <c:v>30/11/15 - 13/12/15</c:v>
                </c:pt>
                <c:pt idx="63">
                  <c:v>14/12/15 - 27/12/15</c:v>
                </c:pt>
                <c:pt idx="64">
                  <c:v>28/12/16 - 10/1/16</c:v>
                </c:pt>
                <c:pt idx="65">
                  <c:v>11/1/16 - 24/1/16</c:v>
                </c:pt>
                <c:pt idx="66">
                  <c:v>25/1/16 - 7/2/16</c:v>
                </c:pt>
                <c:pt idx="67">
                  <c:v>8/2/16 - 21/2/16</c:v>
                </c:pt>
                <c:pt idx="68">
                  <c:v>22/2/16 - 6/3/16</c:v>
                </c:pt>
                <c:pt idx="69">
                  <c:v>7/3/16 - 20/3/16</c:v>
                </c:pt>
                <c:pt idx="70">
                  <c:v>21/3/16 - 4/4/16</c:v>
                </c:pt>
                <c:pt idx="71">
                  <c:v>5/4/16 - 18/04/2016</c:v>
                </c:pt>
                <c:pt idx="72">
                  <c:v>19/4/16 - 2/05/2016</c:v>
                </c:pt>
                <c:pt idx="73">
                  <c:v>3/05/2016 - 16/05/2016</c:v>
                </c:pt>
                <c:pt idx="74">
                  <c:v>17/5/16 - 30/5/16</c:v>
                </c:pt>
                <c:pt idx="75">
                  <c:v>31/5/16 - 13/6/16</c:v>
                </c:pt>
                <c:pt idx="76">
                  <c:v>14/6/16 - 27/6/16</c:v>
                </c:pt>
                <c:pt idx="77">
                  <c:v>28/6/16 - 11/7/16</c:v>
                </c:pt>
                <c:pt idx="78">
                  <c:v>12/7/16 - 25/7/16</c:v>
                </c:pt>
                <c:pt idx="79">
                  <c:v>26/7/16 - 8/8/16</c:v>
                </c:pt>
                <c:pt idx="80">
                  <c:v>9/8/16 - 22/8/16</c:v>
                </c:pt>
                <c:pt idx="81">
                  <c:v>23/8/16 - 5/9/16</c:v>
                </c:pt>
                <c:pt idx="82">
                  <c:v>6/9/16 - 19/9/16</c:v>
                </c:pt>
                <c:pt idx="83">
                  <c:v>20/9/16 - 3/10/16</c:v>
                </c:pt>
                <c:pt idx="84">
                  <c:v>4/10/16 - 18/10/16</c:v>
                </c:pt>
                <c:pt idx="85">
                  <c:v>19/10/16 - 1/11/16</c:v>
                </c:pt>
                <c:pt idx="86">
                  <c:v>2/11/2016 - 15/11/16</c:v>
                </c:pt>
                <c:pt idx="87">
                  <c:v>16/11/16 - 29/11/16</c:v>
                </c:pt>
                <c:pt idx="88">
                  <c:v>30/11/16 - 13/12/16</c:v>
                </c:pt>
                <c:pt idx="89">
                  <c:v>14/12/16 - 27/12/16</c:v>
                </c:pt>
                <c:pt idx="90">
                  <c:v>28/12/16 - 10/1/17</c:v>
                </c:pt>
                <c:pt idx="91">
                  <c:v>11/1/17 - 24/1/17</c:v>
                </c:pt>
                <c:pt idx="92">
                  <c:v>25/1/17 - 7/2/17</c:v>
                </c:pt>
                <c:pt idx="93">
                  <c:v>8/2/17 - 21/2/17</c:v>
                </c:pt>
                <c:pt idx="94">
                  <c:v>22/2/17 - 7/3/17</c:v>
                </c:pt>
                <c:pt idx="95">
                  <c:v>8/3/17 - 21/3/17</c:v>
                </c:pt>
                <c:pt idx="96">
                  <c:v>22/3/17 - 4/4/17</c:v>
                </c:pt>
                <c:pt idx="97">
                  <c:v>5/4/17 - 18/4/17</c:v>
                </c:pt>
                <c:pt idx="98">
                  <c:v>19/4/17 - 2/5/17</c:v>
                </c:pt>
                <c:pt idx="99">
                  <c:v>3/5/17 - 16/5/17</c:v>
                </c:pt>
                <c:pt idx="100">
                  <c:v>17/5/17 - 30/5/17</c:v>
                </c:pt>
                <c:pt idx="101">
                  <c:v>31/5/17 - 13/6/17</c:v>
                </c:pt>
                <c:pt idx="102">
                  <c:v>14/6/17 - 27/6/17</c:v>
                </c:pt>
                <c:pt idx="103">
                  <c:v>28/6/17 - 11/7/17</c:v>
                </c:pt>
                <c:pt idx="104">
                  <c:v>12/7/17 - 25/7/17</c:v>
                </c:pt>
                <c:pt idx="105">
                  <c:v>26/7/18 - 9/8/17</c:v>
                </c:pt>
                <c:pt idx="106">
                  <c:v>10/8/17 - 24/8/17</c:v>
                </c:pt>
                <c:pt idx="107">
                  <c:v>25/8/17 - 7/9/17</c:v>
                </c:pt>
                <c:pt idx="108">
                  <c:v>8/9/17 - 21/9/17</c:v>
                </c:pt>
                <c:pt idx="109">
                  <c:v>22/9/17 - 5/10/17</c:v>
                </c:pt>
                <c:pt idx="110">
                  <c:v>6/10/17 - 20/10/17</c:v>
                </c:pt>
                <c:pt idx="111">
                  <c:v>21/10/17 - 3/11/17</c:v>
                </c:pt>
                <c:pt idx="112">
                  <c:v>4/11/17 - 17/11/17</c:v>
                </c:pt>
                <c:pt idx="113">
                  <c:v>18/11/17 - 1/12/17</c:v>
                </c:pt>
                <c:pt idx="114">
                  <c:v>2/12/17 - 16/12/17</c:v>
                </c:pt>
                <c:pt idx="115">
                  <c:v>17/12/17 - 30/12/2017</c:v>
                </c:pt>
                <c:pt idx="116">
                  <c:v>31/12/17 - 14/01/18</c:v>
                </c:pt>
                <c:pt idx="117">
                  <c:v>15/1/18 - 29/1/18</c:v>
                </c:pt>
                <c:pt idx="118">
                  <c:v>30/1/18 - 13/2/18</c:v>
                </c:pt>
                <c:pt idx="119">
                  <c:v>14/2/18 - 28/2/18</c:v>
                </c:pt>
                <c:pt idx="120">
                  <c:v>1/3/18 - 15/3/18</c:v>
                </c:pt>
                <c:pt idx="121">
                  <c:v>16/3/18 - 30/3/18</c:v>
                </c:pt>
                <c:pt idx="122">
                  <c:v>31/3/18 - 12/5/2018</c:v>
                </c:pt>
                <c:pt idx="123">
                  <c:v>13/5/18 - 26/5/18</c:v>
                </c:pt>
                <c:pt idx="124">
                  <c:v>27/5/18 - 9/6/18</c:v>
                </c:pt>
                <c:pt idx="125">
                  <c:v>10/6/18 - 23/6/18</c:v>
                </c:pt>
                <c:pt idx="126">
                  <c:v>24/6/18 - 7/7/18</c:v>
                </c:pt>
                <c:pt idx="127">
                  <c:v>8/7/18 - 21/7/18</c:v>
                </c:pt>
                <c:pt idx="128">
                  <c:v>22/07/18 - 4/08/18</c:v>
                </c:pt>
                <c:pt idx="129">
                  <c:v>05/08/18 - 18/08/19</c:v>
                </c:pt>
                <c:pt idx="130">
                  <c:v>05/08/18 - 18/08/20</c:v>
                </c:pt>
                <c:pt idx="131">
                  <c:v>19/08/18 - 01/09/18</c:v>
                </c:pt>
                <c:pt idx="132">
                  <c:v>02/09/18 - 15/09/18</c:v>
                </c:pt>
                <c:pt idx="133">
                  <c:v>16/09/18 - 29/09/18</c:v>
                </c:pt>
                <c:pt idx="134">
                  <c:v>30/09/18 - 13/10/18</c:v>
                </c:pt>
                <c:pt idx="135">
                  <c:v>14/10/18 - 27/10/18</c:v>
                </c:pt>
                <c:pt idx="136">
                  <c:v>28/10/18 - 10/11/18</c:v>
                </c:pt>
                <c:pt idx="137">
                  <c:v>11/10/2018 - 24/11/2018</c:v>
                </c:pt>
                <c:pt idx="138">
                  <c:v>25/11/2018 - 08/12/2018</c:v>
                </c:pt>
                <c:pt idx="139">
                  <c:v>09/12/2018 - 22/12/2018</c:v>
                </c:pt>
                <c:pt idx="140">
                  <c:v>23/12/2018 - 5/01/2018</c:v>
                </c:pt>
                <c:pt idx="141">
                  <c:v>6/01/2019 - 18/01/2019</c:v>
                </c:pt>
                <c:pt idx="142">
                  <c:v>19/01/2019 - 01/02/2019</c:v>
                </c:pt>
                <c:pt idx="143">
                  <c:v>02/02/2019 - 15/02/2019</c:v>
                </c:pt>
                <c:pt idx="144">
                  <c:v>16/02/2019 - 01/03/2019</c:v>
                </c:pt>
                <c:pt idx="145">
                  <c:v>02/03/2019 - 15/03/2019</c:v>
                </c:pt>
                <c:pt idx="146">
                  <c:v>14/03/2019 - 27/03/2019 </c:v>
                </c:pt>
                <c:pt idx="147">
                  <c:v>28/03/2019 - 10/04/2019</c:v>
                </c:pt>
                <c:pt idx="148">
                  <c:v>11/04/2019 - 24/04/2019</c:v>
                </c:pt>
                <c:pt idx="149">
                  <c:v>25/04/2019 - 08/05/2019</c:v>
                </c:pt>
                <c:pt idx="150">
                  <c:v>09/05/2019 - 22/05/2019</c:v>
                </c:pt>
                <c:pt idx="151">
                  <c:v>23/5/2019 - 5/6/2019</c:v>
                </c:pt>
                <c:pt idx="152">
                  <c:v>6/6/2019 - 19/6/2019</c:v>
                </c:pt>
                <c:pt idx="153">
                  <c:v>20/6/2019 - 3/7/2019</c:v>
                </c:pt>
                <c:pt idx="154">
                  <c:v>4/7/2019 - 17/7/2019</c:v>
                </c:pt>
                <c:pt idx="155">
                  <c:v>18/7/2019 - 31/7/2019</c:v>
                </c:pt>
                <c:pt idx="156">
                  <c:v>1/8/2019 - 14/8/2019</c:v>
                </c:pt>
                <c:pt idx="157">
                  <c:v>15/8/2019 - 28/8/2019</c:v>
                </c:pt>
                <c:pt idx="158">
                  <c:v>29/08/2019 - 11/09/2019</c:v>
                </c:pt>
                <c:pt idx="159">
                  <c:v>12/09/2019 - 27/09/2019</c:v>
                </c:pt>
                <c:pt idx="160">
                  <c:v>28/09/2019 - 11/10/2019</c:v>
                </c:pt>
                <c:pt idx="161">
                  <c:v>12/10/2019 - 25/10/2019</c:v>
                </c:pt>
                <c:pt idx="162">
                  <c:v>26/10/2019 - 20/11/2019</c:v>
                </c:pt>
                <c:pt idx="163">
                  <c:v>21/11/2019 - 1/12/2019</c:v>
                </c:pt>
                <c:pt idx="164">
                  <c:v>02/12/2019 - 15/12/2019</c:v>
                </c:pt>
                <c:pt idx="165">
                  <c:v>16/12/2019 - 05/01/2020</c:v>
                </c:pt>
                <c:pt idx="166">
                  <c:v>06/01/2020 - 16/01/2020</c:v>
                </c:pt>
                <c:pt idx="167">
                  <c:v>17/01/2020 - 30/01/2020</c:v>
                </c:pt>
                <c:pt idx="168">
                  <c:v>30/01/2020 - 09/02/2020</c:v>
                </c:pt>
                <c:pt idx="169">
                  <c:v>10/02/2020 - 23/02/2020</c:v>
                </c:pt>
                <c:pt idx="170">
                  <c:v>24/02/2020 - 08/03/2020</c:v>
                </c:pt>
                <c:pt idx="171">
                  <c:v>9/03/2020 - 22/03/2200</c:v>
                </c:pt>
                <c:pt idx="172">
                  <c:v>23/03/2020 - 07/04/2020</c:v>
                </c:pt>
                <c:pt idx="173">
                  <c:v>08/04/2020 - 23/04/2020</c:v>
                </c:pt>
                <c:pt idx="174">
                  <c:v>24/04/2020 - 07/05/2020</c:v>
                </c:pt>
                <c:pt idx="175">
                  <c:v>08/05/2020 - 21/05/2020</c:v>
                </c:pt>
                <c:pt idx="176">
                  <c:v>22/05/2020 - 04/06/2020</c:v>
                </c:pt>
                <c:pt idx="177">
                  <c:v>05/06/2020 - 18/06/2020</c:v>
                </c:pt>
                <c:pt idx="178">
                  <c:v>19/06/2020 - 02/07/2020</c:v>
                </c:pt>
                <c:pt idx="179">
                  <c:v>03/07/2020 - 16/07/2020</c:v>
                </c:pt>
                <c:pt idx="180">
                  <c:v>17/07/2020 - 29/07/2020</c:v>
                </c:pt>
                <c:pt idx="181">
                  <c:v>30/07/2020 - 09/08/2020</c:v>
                </c:pt>
                <c:pt idx="182">
                  <c:v>10/08/2020 - 23/08/2020</c:v>
                </c:pt>
                <c:pt idx="183">
                  <c:v>24/08/2020 - 08/09/2020</c:v>
                </c:pt>
                <c:pt idx="184">
                  <c:v>09/09/2020 - 20/09/2020</c:v>
                </c:pt>
                <c:pt idx="185">
                  <c:v>21/09/2020 - 5/10/2020</c:v>
                </c:pt>
                <c:pt idx="186">
                  <c:v>06/10/2020 - 19/10/2020</c:v>
                </c:pt>
                <c:pt idx="187">
                  <c:v>20/10/2020 - 01/11/2020</c:v>
                </c:pt>
                <c:pt idx="188">
                  <c:v>02/11/2020 - 10/11/2020</c:v>
                </c:pt>
                <c:pt idx="189">
                  <c:v>11/11/2020 - 24/11/2020</c:v>
                </c:pt>
                <c:pt idx="190">
                  <c:v>25/11/2020 - 14/12/2020</c:v>
                </c:pt>
                <c:pt idx="191">
                  <c:v>15/12/2020 - 2/01/2021</c:v>
                </c:pt>
                <c:pt idx="192">
                  <c:v>3/01/2021 - 14/01/2021</c:v>
                </c:pt>
                <c:pt idx="193">
                  <c:v>15/01/2021 - 28/1/21</c:v>
                </c:pt>
                <c:pt idx="194">
                  <c:v>29/01/2021 - 10/02/2021</c:v>
                </c:pt>
                <c:pt idx="195">
                  <c:v>11/02/2021 - 15/02/2021</c:v>
                </c:pt>
                <c:pt idx="196">
                  <c:v>16/02/2021 - 11/03/2021</c:v>
                </c:pt>
                <c:pt idx="197">
                  <c:v>12/03/2021 - 21/03/2021</c:v>
                </c:pt>
                <c:pt idx="198">
                  <c:v>22/03/2021 - 4/04/2021</c:v>
                </c:pt>
                <c:pt idx="199">
                  <c:v>5/04/2021 - 2/05/2021</c:v>
                </c:pt>
                <c:pt idx="200">
                  <c:v>3/05/2021 - 19/05/2021</c:v>
                </c:pt>
                <c:pt idx="201">
                  <c:v>20/05/2021 - 30/05/2021</c:v>
                </c:pt>
                <c:pt idx="202">
                  <c:v>31/05/2021 - 20/06/2021</c:v>
                </c:pt>
                <c:pt idx="203">
                  <c:v>21/06/2021 - 30/06/2021</c:v>
                </c:pt>
                <c:pt idx="204">
                  <c:v>1/07/2021 - 13/07/2021</c:v>
                </c:pt>
                <c:pt idx="205">
                  <c:v>14/07/2021 - 27/08/2021</c:v>
                </c:pt>
                <c:pt idx="206">
                  <c:v>28/08/2021 - 8/08/2021</c:v>
                </c:pt>
                <c:pt idx="207">
                  <c:v>9/08/2021 - 23/08/2021</c:v>
                </c:pt>
                <c:pt idx="208">
                  <c:v>24/08/2021 - 8/09/2021</c:v>
                </c:pt>
                <c:pt idx="209">
                  <c:v>9/09/2021 - 22/09/2021</c:v>
                </c:pt>
                <c:pt idx="210">
                  <c:v>23/09/2021 - 4/10/2021</c:v>
                </c:pt>
                <c:pt idx="211">
                  <c:v>5/10/2021 - 20/10/2021</c:v>
                </c:pt>
                <c:pt idx="212">
                  <c:v>21/10/2021 - 3/11/2021</c:v>
                </c:pt>
                <c:pt idx="213">
                  <c:v>4/11/2021 - 16/11/2021</c:v>
                </c:pt>
                <c:pt idx="214">
                  <c:v>17/11/2021-5/12/2021</c:v>
                </c:pt>
                <c:pt idx="215">
                  <c:v>6/12/2021 - 16/12/2021</c:v>
                </c:pt>
                <c:pt idx="216">
                  <c:v>17/12/2021 - 4/01/2021</c:v>
                </c:pt>
                <c:pt idx="217">
                  <c:v>5/01/2021 - 11/01/2022</c:v>
                </c:pt>
                <c:pt idx="218">
                  <c:v>12/01/2022 - 07/02/2022</c:v>
                </c:pt>
                <c:pt idx="219">
                  <c:v>8/02/2022 - 24/02/2022</c:v>
                </c:pt>
                <c:pt idx="220">
                  <c:v>25/02/2022 - 10/03/2022</c:v>
                </c:pt>
                <c:pt idx="221">
                  <c:v>11/02/2022 - 20/03/2022</c:v>
                </c:pt>
                <c:pt idx="222">
                  <c:v>21/03/2022 - 3/04/2022</c:v>
                </c:pt>
                <c:pt idx="223">
                  <c:v>4/04/2022 - 25/04/2022</c:v>
                </c:pt>
                <c:pt idx="224">
                  <c:v>26/04/2022 - 1/05/2022</c:v>
                </c:pt>
                <c:pt idx="225">
                  <c:v>2/05/2022 - 22/05/2022</c:v>
                </c:pt>
                <c:pt idx="226">
                  <c:v>23/05/2022 - 15/06/2022</c:v>
                </c:pt>
                <c:pt idx="227">
                  <c:v>16/06/2022 - 29/06/2022</c:v>
                </c:pt>
                <c:pt idx="228">
                  <c:v>30/06/2022 - 10/07/2022</c:v>
                </c:pt>
                <c:pt idx="229">
                  <c:v>11/07/2022 - 27/07/2022</c:v>
                </c:pt>
                <c:pt idx="230">
                  <c:v>28/07/2022 - 10/08/2022</c:v>
                </c:pt>
                <c:pt idx="231">
                  <c:v>11/08/2022 - 24/08/2022</c:v>
                </c:pt>
                <c:pt idx="232">
                  <c:v>25/08/2022 - 5/09/2022</c:v>
                </c:pt>
                <c:pt idx="233">
                  <c:v>6/09/2022 - 18/09/2022</c:v>
                </c:pt>
                <c:pt idx="234">
                  <c:v>19/09/2022 - 05/10/2022</c:v>
                </c:pt>
                <c:pt idx="235">
                  <c:v>06/10/2022 - 19/10/2022</c:v>
                </c:pt>
                <c:pt idx="236">
                  <c:v>20/10/2022 - 6/11/2022</c:v>
                </c:pt>
                <c:pt idx="237">
                  <c:v>7/11/2022 - 16/11/2022</c:v>
                </c:pt>
                <c:pt idx="238">
                  <c:v>17/11/2022 - 30/11/2022</c:v>
                </c:pt>
              </c:strCache>
            </c:strRef>
          </c:cat>
          <c:val>
            <c:numRef>
              <c:f>'Water Pt 10 (CM)'!$H$11:$H$249</c:f>
              <c:numCache>
                <c:formatCode>0.0</c:formatCode>
                <c:ptCount val="239"/>
                <c:pt idx="0">
                  <c:v>9.3000000000000007</c:v>
                </c:pt>
                <c:pt idx="1">
                  <c:v>9.3000000000000007</c:v>
                </c:pt>
                <c:pt idx="2">
                  <c:v>9.3000000000000007</c:v>
                </c:pt>
                <c:pt idx="3">
                  <c:v>9.3000000000000007</c:v>
                </c:pt>
                <c:pt idx="4">
                  <c:v>9.3000000000000007</c:v>
                </c:pt>
                <c:pt idx="5">
                  <c:v>9.3000000000000007</c:v>
                </c:pt>
                <c:pt idx="6">
                  <c:v>9.3000000000000007</c:v>
                </c:pt>
                <c:pt idx="7">
                  <c:v>9.3000000000000007</c:v>
                </c:pt>
                <c:pt idx="8">
                  <c:v>9.3000000000000007</c:v>
                </c:pt>
                <c:pt idx="9">
                  <c:v>9.3000000000000007</c:v>
                </c:pt>
                <c:pt idx="10">
                  <c:v>9.3000000000000007</c:v>
                </c:pt>
                <c:pt idx="11">
                  <c:v>9.3000000000000007</c:v>
                </c:pt>
                <c:pt idx="12">
                  <c:v>9.3000000000000007</c:v>
                </c:pt>
                <c:pt idx="13">
                  <c:v>9.3000000000000007</c:v>
                </c:pt>
                <c:pt idx="14">
                  <c:v>9.3000000000000007</c:v>
                </c:pt>
                <c:pt idx="15">
                  <c:v>9.3000000000000007</c:v>
                </c:pt>
                <c:pt idx="16">
                  <c:v>9.3000000000000007</c:v>
                </c:pt>
                <c:pt idx="17">
                  <c:v>9.3000000000000007</c:v>
                </c:pt>
                <c:pt idx="18">
                  <c:v>9.3000000000000007</c:v>
                </c:pt>
                <c:pt idx="19">
                  <c:v>9.3000000000000007</c:v>
                </c:pt>
                <c:pt idx="20">
                  <c:v>9.3000000000000007</c:v>
                </c:pt>
                <c:pt idx="21">
                  <c:v>9.3000000000000007</c:v>
                </c:pt>
                <c:pt idx="22">
                  <c:v>9.3000000000000007</c:v>
                </c:pt>
                <c:pt idx="23">
                  <c:v>9.3000000000000007</c:v>
                </c:pt>
                <c:pt idx="24">
                  <c:v>9.3000000000000007</c:v>
                </c:pt>
                <c:pt idx="25">
                  <c:v>9.3000000000000007</c:v>
                </c:pt>
                <c:pt idx="26">
                  <c:v>9.3000000000000007</c:v>
                </c:pt>
                <c:pt idx="27">
                  <c:v>9.3000000000000007</c:v>
                </c:pt>
                <c:pt idx="28">
                  <c:v>9.3000000000000007</c:v>
                </c:pt>
                <c:pt idx="29">
                  <c:v>9.3000000000000007</c:v>
                </c:pt>
                <c:pt idx="30">
                  <c:v>9.3000000000000007</c:v>
                </c:pt>
                <c:pt idx="31">
                  <c:v>9.3000000000000007</c:v>
                </c:pt>
                <c:pt idx="32">
                  <c:v>9.3000000000000007</c:v>
                </c:pt>
                <c:pt idx="33">
                  <c:v>9.3000000000000007</c:v>
                </c:pt>
                <c:pt idx="34">
                  <c:v>9.3000000000000007</c:v>
                </c:pt>
                <c:pt idx="35">
                  <c:v>9.3000000000000007</c:v>
                </c:pt>
                <c:pt idx="36">
                  <c:v>9.3000000000000007</c:v>
                </c:pt>
                <c:pt idx="37">
                  <c:v>9.3000000000000007</c:v>
                </c:pt>
                <c:pt idx="38">
                  <c:v>9.3000000000000007</c:v>
                </c:pt>
                <c:pt idx="39">
                  <c:v>9.3000000000000007</c:v>
                </c:pt>
                <c:pt idx="40">
                  <c:v>9.3000000000000007</c:v>
                </c:pt>
                <c:pt idx="41">
                  <c:v>9.3000000000000007</c:v>
                </c:pt>
                <c:pt idx="42">
                  <c:v>9.3000000000000007</c:v>
                </c:pt>
                <c:pt idx="43">
                  <c:v>9.3000000000000007</c:v>
                </c:pt>
                <c:pt idx="44">
                  <c:v>9.3000000000000007</c:v>
                </c:pt>
                <c:pt idx="45">
                  <c:v>9.3000000000000007</c:v>
                </c:pt>
                <c:pt idx="46">
                  <c:v>9.3000000000000007</c:v>
                </c:pt>
                <c:pt idx="47">
                  <c:v>9.3000000000000007</c:v>
                </c:pt>
                <c:pt idx="48">
                  <c:v>9.3000000000000007</c:v>
                </c:pt>
                <c:pt idx="49">
                  <c:v>9.3000000000000007</c:v>
                </c:pt>
                <c:pt idx="50">
                  <c:v>9.3000000000000007</c:v>
                </c:pt>
                <c:pt idx="51">
                  <c:v>9.3000000000000007</c:v>
                </c:pt>
                <c:pt idx="52">
                  <c:v>9.3000000000000007</c:v>
                </c:pt>
                <c:pt idx="53">
                  <c:v>9.3000000000000007</c:v>
                </c:pt>
                <c:pt idx="54">
                  <c:v>9.3000000000000007</c:v>
                </c:pt>
                <c:pt idx="55">
                  <c:v>9.3000000000000007</c:v>
                </c:pt>
                <c:pt idx="56">
                  <c:v>9.3000000000000007</c:v>
                </c:pt>
                <c:pt idx="57">
                  <c:v>9.3000000000000007</c:v>
                </c:pt>
                <c:pt idx="58">
                  <c:v>9.3000000000000007</c:v>
                </c:pt>
                <c:pt idx="59">
                  <c:v>9.3000000000000007</c:v>
                </c:pt>
                <c:pt idx="60">
                  <c:v>9.3000000000000007</c:v>
                </c:pt>
                <c:pt idx="61">
                  <c:v>9.3000000000000007</c:v>
                </c:pt>
                <c:pt idx="62">
                  <c:v>9.3000000000000007</c:v>
                </c:pt>
                <c:pt idx="63">
                  <c:v>9.3000000000000007</c:v>
                </c:pt>
                <c:pt idx="64">
                  <c:v>9.3000000000000007</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9.3000000000000007</c:v>
                </c:pt>
                <c:pt idx="74">
                  <c:v>9.3000000000000007</c:v>
                </c:pt>
                <c:pt idx="75">
                  <c:v>9.3000000000000007</c:v>
                </c:pt>
                <c:pt idx="76">
                  <c:v>9.3000000000000007</c:v>
                </c:pt>
                <c:pt idx="77">
                  <c:v>9.3000000000000007</c:v>
                </c:pt>
                <c:pt idx="78">
                  <c:v>9.3000000000000007</c:v>
                </c:pt>
                <c:pt idx="79">
                  <c:v>9.3000000000000007</c:v>
                </c:pt>
                <c:pt idx="80">
                  <c:v>9.3000000000000007</c:v>
                </c:pt>
                <c:pt idx="81">
                  <c:v>9.3000000000000007</c:v>
                </c:pt>
                <c:pt idx="82">
                  <c:v>9.3000000000000007</c:v>
                </c:pt>
                <c:pt idx="83">
                  <c:v>9.3000000000000007</c:v>
                </c:pt>
                <c:pt idx="84">
                  <c:v>9.3000000000000007</c:v>
                </c:pt>
                <c:pt idx="85">
                  <c:v>9.3000000000000007</c:v>
                </c:pt>
                <c:pt idx="86">
                  <c:v>9.3000000000000007</c:v>
                </c:pt>
                <c:pt idx="87">
                  <c:v>9.3000000000000007</c:v>
                </c:pt>
                <c:pt idx="88">
                  <c:v>9.3000000000000007</c:v>
                </c:pt>
                <c:pt idx="89">
                  <c:v>9.3000000000000007</c:v>
                </c:pt>
                <c:pt idx="90">
                  <c:v>9.3000000000000007</c:v>
                </c:pt>
                <c:pt idx="91">
                  <c:v>9.3000000000000007</c:v>
                </c:pt>
                <c:pt idx="92">
                  <c:v>9.3000000000000007</c:v>
                </c:pt>
                <c:pt idx="93">
                  <c:v>9.3000000000000007</c:v>
                </c:pt>
                <c:pt idx="94">
                  <c:v>9.3000000000000007</c:v>
                </c:pt>
                <c:pt idx="95">
                  <c:v>9.3000000000000007</c:v>
                </c:pt>
                <c:pt idx="96">
                  <c:v>9.3000000000000007</c:v>
                </c:pt>
                <c:pt idx="97">
                  <c:v>9.3000000000000007</c:v>
                </c:pt>
                <c:pt idx="98">
                  <c:v>9.3000000000000007</c:v>
                </c:pt>
                <c:pt idx="99">
                  <c:v>9.3000000000000007</c:v>
                </c:pt>
                <c:pt idx="100">
                  <c:v>9.3000000000000007</c:v>
                </c:pt>
                <c:pt idx="101">
                  <c:v>9.3000000000000007</c:v>
                </c:pt>
                <c:pt idx="102">
                  <c:v>9.3000000000000007</c:v>
                </c:pt>
                <c:pt idx="103">
                  <c:v>9.3000000000000007</c:v>
                </c:pt>
                <c:pt idx="104">
                  <c:v>9.3000000000000007</c:v>
                </c:pt>
                <c:pt idx="105">
                  <c:v>9.3000000000000007</c:v>
                </c:pt>
                <c:pt idx="106">
                  <c:v>9.3000000000000007</c:v>
                </c:pt>
                <c:pt idx="107">
                  <c:v>9.3000000000000007</c:v>
                </c:pt>
                <c:pt idx="108">
                  <c:v>9.3000000000000007</c:v>
                </c:pt>
                <c:pt idx="109">
                  <c:v>9.3000000000000007</c:v>
                </c:pt>
                <c:pt idx="110">
                  <c:v>9.3000000000000007</c:v>
                </c:pt>
                <c:pt idx="111">
                  <c:v>9.3000000000000007</c:v>
                </c:pt>
                <c:pt idx="112">
                  <c:v>9.3000000000000007</c:v>
                </c:pt>
                <c:pt idx="113">
                  <c:v>9.3000000000000007</c:v>
                </c:pt>
                <c:pt idx="114">
                  <c:v>9.3000000000000007</c:v>
                </c:pt>
                <c:pt idx="115">
                  <c:v>9.3000000000000007</c:v>
                </c:pt>
                <c:pt idx="116">
                  <c:v>9.3000000000000007</c:v>
                </c:pt>
                <c:pt idx="117">
                  <c:v>9.3000000000000007</c:v>
                </c:pt>
                <c:pt idx="118">
                  <c:v>9.3000000000000007</c:v>
                </c:pt>
                <c:pt idx="119">
                  <c:v>9.3000000000000007</c:v>
                </c:pt>
                <c:pt idx="120">
                  <c:v>9.3000000000000007</c:v>
                </c:pt>
                <c:pt idx="121">
                  <c:v>9.3000000000000007</c:v>
                </c:pt>
                <c:pt idx="122">
                  <c:v>9.3000000000000007</c:v>
                </c:pt>
                <c:pt idx="123">
                  <c:v>9.3000000000000007</c:v>
                </c:pt>
                <c:pt idx="124">
                  <c:v>9.3000000000000007</c:v>
                </c:pt>
                <c:pt idx="125">
                  <c:v>9.3000000000000007</c:v>
                </c:pt>
                <c:pt idx="126">
                  <c:v>9.3000000000000007</c:v>
                </c:pt>
                <c:pt idx="127">
                  <c:v>9.3000000000000007</c:v>
                </c:pt>
                <c:pt idx="128">
                  <c:v>9.3000000000000007</c:v>
                </c:pt>
                <c:pt idx="129">
                  <c:v>9.3000000000000007</c:v>
                </c:pt>
                <c:pt idx="130">
                  <c:v>9.3000000000000007</c:v>
                </c:pt>
                <c:pt idx="131">
                  <c:v>9.3000000000000007</c:v>
                </c:pt>
                <c:pt idx="132">
                  <c:v>9.3000000000000007</c:v>
                </c:pt>
                <c:pt idx="133">
                  <c:v>9.3000000000000007</c:v>
                </c:pt>
                <c:pt idx="134">
                  <c:v>9.3000000000000007</c:v>
                </c:pt>
                <c:pt idx="135">
                  <c:v>9.3000000000000007</c:v>
                </c:pt>
                <c:pt idx="136">
                  <c:v>9.3000000000000007</c:v>
                </c:pt>
                <c:pt idx="137">
                  <c:v>9.3000000000000007</c:v>
                </c:pt>
                <c:pt idx="138">
                  <c:v>9.3000000000000007</c:v>
                </c:pt>
                <c:pt idx="139">
                  <c:v>9.3000000000000007</c:v>
                </c:pt>
                <c:pt idx="140">
                  <c:v>9.3000000000000007</c:v>
                </c:pt>
                <c:pt idx="141">
                  <c:v>9.3000000000000007</c:v>
                </c:pt>
                <c:pt idx="142">
                  <c:v>9.3000000000000007</c:v>
                </c:pt>
                <c:pt idx="143">
                  <c:v>9.3000000000000007</c:v>
                </c:pt>
                <c:pt idx="144">
                  <c:v>9.3000000000000007</c:v>
                </c:pt>
                <c:pt idx="145">
                  <c:v>9.3000000000000007</c:v>
                </c:pt>
                <c:pt idx="146">
                  <c:v>9.3000000000000007</c:v>
                </c:pt>
                <c:pt idx="147">
                  <c:v>9.3000000000000007</c:v>
                </c:pt>
                <c:pt idx="148">
                  <c:v>9.3000000000000007</c:v>
                </c:pt>
                <c:pt idx="149">
                  <c:v>9.3000000000000007</c:v>
                </c:pt>
                <c:pt idx="150">
                  <c:v>9.3000000000000007</c:v>
                </c:pt>
                <c:pt idx="151">
                  <c:v>9.3000000000000007</c:v>
                </c:pt>
                <c:pt idx="152">
                  <c:v>9.3000000000000007</c:v>
                </c:pt>
                <c:pt idx="153">
                  <c:v>9.3000000000000007</c:v>
                </c:pt>
                <c:pt idx="154">
                  <c:v>9.3000000000000007</c:v>
                </c:pt>
                <c:pt idx="155">
                  <c:v>9.3000000000000007</c:v>
                </c:pt>
                <c:pt idx="156">
                  <c:v>9.3000000000000007</c:v>
                </c:pt>
                <c:pt idx="157">
                  <c:v>9.3000000000000007</c:v>
                </c:pt>
                <c:pt idx="158">
                  <c:v>9.3000000000000007</c:v>
                </c:pt>
                <c:pt idx="159">
                  <c:v>9.3000000000000007</c:v>
                </c:pt>
                <c:pt idx="160">
                  <c:v>9.3000000000000007</c:v>
                </c:pt>
                <c:pt idx="161">
                  <c:v>9.3000000000000007</c:v>
                </c:pt>
                <c:pt idx="162">
                  <c:v>9.3000000000000007</c:v>
                </c:pt>
                <c:pt idx="163">
                  <c:v>9.3000000000000007</c:v>
                </c:pt>
                <c:pt idx="164">
                  <c:v>9.3000000000000007</c:v>
                </c:pt>
                <c:pt idx="165">
                  <c:v>9.3000000000000007</c:v>
                </c:pt>
                <c:pt idx="166">
                  <c:v>9.3000000000000007</c:v>
                </c:pt>
                <c:pt idx="167">
                  <c:v>9.3000000000000007</c:v>
                </c:pt>
                <c:pt idx="168">
                  <c:v>9.3000000000000007</c:v>
                </c:pt>
                <c:pt idx="169">
                  <c:v>9.3000000000000007</c:v>
                </c:pt>
                <c:pt idx="170">
                  <c:v>9.3000000000000007</c:v>
                </c:pt>
                <c:pt idx="171">
                  <c:v>9.3000000000000007</c:v>
                </c:pt>
                <c:pt idx="172">
                  <c:v>9.3000000000000007</c:v>
                </c:pt>
                <c:pt idx="173">
                  <c:v>9.3000000000000007</c:v>
                </c:pt>
                <c:pt idx="174">
                  <c:v>9.3000000000000007</c:v>
                </c:pt>
                <c:pt idx="175">
                  <c:v>9.3000000000000007</c:v>
                </c:pt>
                <c:pt idx="176">
                  <c:v>9.3000000000000007</c:v>
                </c:pt>
                <c:pt idx="177">
                  <c:v>9.3000000000000007</c:v>
                </c:pt>
                <c:pt idx="178">
                  <c:v>9.3000000000000007</c:v>
                </c:pt>
                <c:pt idx="179">
                  <c:v>9.3000000000000007</c:v>
                </c:pt>
                <c:pt idx="180">
                  <c:v>9.3000000000000007</c:v>
                </c:pt>
                <c:pt idx="181">
                  <c:v>9.3000000000000007</c:v>
                </c:pt>
                <c:pt idx="182">
                  <c:v>9.3000000000000007</c:v>
                </c:pt>
                <c:pt idx="183">
                  <c:v>9.3000000000000007</c:v>
                </c:pt>
                <c:pt idx="184">
                  <c:v>9.3000000000000007</c:v>
                </c:pt>
                <c:pt idx="185">
                  <c:v>9.3000000000000007</c:v>
                </c:pt>
                <c:pt idx="186">
                  <c:v>9.3000000000000007</c:v>
                </c:pt>
                <c:pt idx="187">
                  <c:v>9.3000000000000007</c:v>
                </c:pt>
                <c:pt idx="188">
                  <c:v>9.3000000000000007</c:v>
                </c:pt>
                <c:pt idx="189">
                  <c:v>9.3000000000000007</c:v>
                </c:pt>
                <c:pt idx="190">
                  <c:v>9.3000000000000007</c:v>
                </c:pt>
                <c:pt idx="191">
                  <c:v>9.3000000000000007</c:v>
                </c:pt>
                <c:pt idx="192">
                  <c:v>9.3000000000000007</c:v>
                </c:pt>
                <c:pt idx="193">
                  <c:v>9.3000000000000007</c:v>
                </c:pt>
                <c:pt idx="194">
                  <c:v>9.3000000000000007</c:v>
                </c:pt>
                <c:pt idx="195">
                  <c:v>9.3000000000000007</c:v>
                </c:pt>
                <c:pt idx="196">
                  <c:v>9.3000000000000007</c:v>
                </c:pt>
                <c:pt idx="197">
                  <c:v>9.3000000000000007</c:v>
                </c:pt>
                <c:pt idx="198">
                  <c:v>9.3000000000000007</c:v>
                </c:pt>
                <c:pt idx="199">
                  <c:v>9.3000000000000007</c:v>
                </c:pt>
                <c:pt idx="200">
                  <c:v>9.3000000000000007</c:v>
                </c:pt>
                <c:pt idx="201">
                  <c:v>9.3000000000000007</c:v>
                </c:pt>
                <c:pt idx="202">
                  <c:v>9.3000000000000007</c:v>
                </c:pt>
                <c:pt idx="203">
                  <c:v>9.3000000000000007</c:v>
                </c:pt>
                <c:pt idx="204">
                  <c:v>9.3000000000000007</c:v>
                </c:pt>
                <c:pt idx="205">
                  <c:v>9.3000000000000007</c:v>
                </c:pt>
                <c:pt idx="206">
                  <c:v>9.3000000000000007</c:v>
                </c:pt>
                <c:pt idx="207">
                  <c:v>9.3000000000000007</c:v>
                </c:pt>
                <c:pt idx="208" formatCode="General">
                  <c:v>9.3000000000000007</c:v>
                </c:pt>
                <c:pt idx="209" formatCode="General">
                  <c:v>9.3000000000000007</c:v>
                </c:pt>
                <c:pt idx="210" formatCode="General">
                  <c:v>9.3000000000000007</c:v>
                </c:pt>
                <c:pt idx="211" formatCode="General">
                  <c:v>9.3000000000000007</c:v>
                </c:pt>
                <c:pt idx="212" formatCode="General">
                  <c:v>9.3000000000000007</c:v>
                </c:pt>
                <c:pt idx="213" formatCode="General">
                  <c:v>9.3000000000000007</c:v>
                </c:pt>
                <c:pt idx="214" formatCode="General">
                  <c:v>9.3000000000000007</c:v>
                </c:pt>
                <c:pt idx="215" formatCode="General">
                  <c:v>9.3000000000000007</c:v>
                </c:pt>
                <c:pt idx="216" formatCode="General">
                  <c:v>9.3000000000000007</c:v>
                </c:pt>
                <c:pt idx="217" formatCode="General">
                  <c:v>9.3000000000000007</c:v>
                </c:pt>
                <c:pt idx="218" formatCode="General">
                  <c:v>9.3000000000000007</c:v>
                </c:pt>
                <c:pt idx="219" formatCode="General">
                  <c:v>9.3000000000000007</c:v>
                </c:pt>
                <c:pt idx="220" formatCode="General">
                  <c:v>9.3000000000000007</c:v>
                </c:pt>
                <c:pt idx="221" formatCode="General">
                  <c:v>9.3000000000000007</c:v>
                </c:pt>
                <c:pt idx="222" formatCode="General">
                  <c:v>9.3000000000000007</c:v>
                </c:pt>
                <c:pt idx="223" formatCode="General">
                  <c:v>9.3000000000000007</c:v>
                </c:pt>
                <c:pt idx="224" formatCode="General">
                  <c:v>9.3000000000000007</c:v>
                </c:pt>
                <c:pt idx="225" formatCode="General">
                  <c:v>9.3000000000000007</c:v>
                </c:pt>
                <c:pt idx="226" formatCode="General">
                  <c:v>9.3000000000000007</c:v>
                </c:pt>
                <c:pt idx="227" formatCode="General">
                  <c:v>9.3000000000000007</c:v>
                </c:pt>
                <c:pt idx="228" formatCode="General">
                  <c:v>9.3000000000000007</c:v>
                </c:pt>
                <c:pt idx="229" formatCode="General">
                  <c:v>9.3000000000000007</c:v>
                </c:pt>
                <c:pt idx="230" formatCode="General">
                  <c:v>9.3000000000000007</c:v>
                </c:pt>
                <c:pt idx="231" formatCode="General">
                  <c:v>9.3000000000000007</c:v>
                </c:pt>
                <c:pt idx="232" formatCode="General">
                  <c:v>9.3000000000000007</c:v>
                </c:pt>
                <c:pt idx="233" formatCode="General">
                  <c:v>9.3000000000000007</c:v>
                </c:pt>
                <c:pt idx="234" formatCode="General">
                  <c:v>9.3000000000000007</c:v>
                </c:pt>
                <c:pt idx="235" formatCode="General">
                  <c:v>9.3000000000000007</c:v>
                </c:pt>
                <c:pt idx="236" formatCode="General">
                  <c:v>9.3000000000000007</c:v>
                </c:pt>
                <c:pt idx="237" formatCode="General">
                  <c:v>9.3000000000000007</c:v>
                </c:pt>
                <c:pt idx="238" formatCode="General">
                  <c:v>9.3000000000000007</c:v>
                </c:pt>
              </c:numCache>
            </c:numRef>
          </c:val>
          <c:smooth val="0"/>
          <c:extLst>
            <c:ext xmlns:c16="http://schemas.microsoft.com/office/drawing/2014/chart" uri="{C3380CC4-5D6E-409C-BE32-E72D297353CC}">
              <c16:uniqueId val="{00000004-6C95-4FE0-BCAF-94292449378D}"/>
            </c:ext>
          </c:extLst>
        </c:ser>
        <c:dLbls>
          <c:showLegendKey val="0"/>
          <c:showVal val="0"/>
          <c:showCatName val="0"/>
          <c:showSerName val="0"/>
          <c:showPercent val="0"/>
          <c:showBubbleSize val="0"/>
        </c:dLbls>
        <c:marker val="1"/>
        <c:smooth val="0"/>
        <c:axId val="520707816"/>
        <c:axId val="1"/>
      </c:lineChart>
      <c:catAx>
        <c:axId val="52070781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 sourceLinked="1"/>
        <c:majorTickMark val="out"/>
        <c:minorTickMark val="none"/>
        <c:tickLblPos val="nextTo"/>
        <c:spPr>
          <a:ln>
            <a:noFill/>
          </a:ln>
        </c:spPr>
        <c:txPr>
          <a:bodyPr/>
          <a:lstStyle/>
          <a:p>
            <a:pPr>
              <a:defRPr>
                <a:solidFill>
                  <a:schemeClr val="bg1">
                    <a:lumMod val="50000"/>
                  </a:schemeClr>
                </a:solidFill>
              </a:defRPr>
            </a:pPr>
            <a:endParaRPr lang="en-US"/>
          </a:p>
        </c:txPr>
        <c:crossAx val="520707816"/>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legendEntry>
        <c:idx val="4"/>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Evening Monitoring - LAeq(15)</a:t>
            </a:r>
          </a:p>
        </c:rich>
      </c:tx>
      <c:layout>
        <c:manualLayout>
          <c:xMode val="edge"/>
          <c:yMode val="edge"/>
          <c:x val="1.4344688147225566E-2"/>
          <c:y val="2.0240309157335233E-2"/>
        </c:manualLayout>
      </c:layout>
      <c:overlay val="0"/>
    </c:title>
    <c:autoTitleDeleted val="0"/>
    <c:plotArea>
      <c:layout/>
      <c:barChart>
        <c:barDir val="col"/>
        <c:grouping val="clustered"/>
        <c:varyColors val="0"/>
        <c:ser>
          <c:idx val="0"/>
          <c:order val="0"/>
          <c:tx>
            <c:strRef>
              <c:f>'Noise APN West (AW-NS4)'!$O$9</c:f>
              <c:strCache>
                <c:ptCount val="1"/>
                <c:pt idx="0">
                  <c:v>Mine Related Estimated Contribution
LAeq(15) </c:v>
                </c:pt>
              </c:strCache>
            </c:strRef>
          </c:tx>
          <c:spPr>
            <a:solidFill>
              <a:schemeClr val="tx1"/>
            </a:solidFill>
          </c:spPr>
          <c:invertIfNegative val="0"/>
          <c:cat>
            <c:numRef>
              <c:f>'Noise APN West (AW-NS4)'!$L$10:$L$43</c:f>
              <c:numCache>
                <c:formatCode>m/d/yyyy</c:formatCode>
                <c:ptCount val="34"/>
                <c:pt idx="0">
                  <c:v>41886</c:v>
                </c:pt>
                <c:pt idx="1">
                  <c:v>41949</c:v>
                </c:pt>
                <c:pt idx="2">
                  <c:v>42026</c:v>
                </c:pt>
                <c:pt idx="3">
                  <c:v>42124</c:v>
                </c:pt>
                <c:pt idx="4">
                  <c:v>42227</c:v>
                </c:pt>
                <c:pt idx="5">
                  <c:v>42327</c:v>
                </c:pt>
                <c:pt idx="6">
                  <c:v>42439</c:v>
                </c:pt>
                <c:pt idx="7">
                  <c:v>42549</c:v>
                </c:pt>
                <c:pt idx="8">
                  <c:v>42599</c:v>
                </c:pt>
                <c:pt idx="9">
                  <c:v>42732</c:v>
                </c:pt>
                <c:pt idx="10">
                  <c:v>42788</c:v>
                </c:pt>
                <c:pt idx="11">
                  <c:v>42864</c:v>
                </c:pt>
                <c:pt idx="12">
                  <c:v>43004</c:v>
                </c:pt>
                <c:pt idx="13">
                  <c:v>43083</c:v>
                </c:pt>
                <c:pt idx="14">
                  <c:v>43174</c:v>
                </c:pt>
                <c:pt idx="15">
                  <c:v>43261</c:v>
                </c:pt>
                <c:pt idx="16">
                  <c:v>43348</c:v>
                </c:pt>
                <c:pt idx="17">
                  <c:v>43444</c:v>
                </c:pt>
                <c:pt idx="18">
                  <c:v>43545</c:v>
                </c:pt>
                <c:pt idx="19">
                  <c:v>43629</c:v>
                </c:pt>
                <c:pt idx="20">
                  <c:v>43718</c:v>
                </c:pt>
                <c:pt idx="21">
                  <c:v>43796</c:v>
                </c:pt>
                <c:pt idx="22">
                  <c:v>43885</c:v>
                </c:pt>
                <c:pt idx="23">
                  <c:v>43971</c:v>
                </c:pt>
                <c:pt idx="24">
                  <c:v>44054</c:v>
                </c:pt>
                <c:pt idx="25">
                  <c:v>44145</c:v>
                </c:pt>
                <c:pt idx="26">
                  <c:v>44236</c:v>
                </c:pt>
                <c:pt idx="27">
                  <c:v>44334</c:v>
                </c:pt>
                <c:pt idx="28">
                  <c:v>44409</c:v>
                </c:pt>
                <c:pt idx="29">
                  <c:v>44509</c:v>
                </c:pt>
                <c:pt idx="30">
                  <c:v>44599</c:v>
                </c:pt>
                <c:pt idx="31">
                  <c:v>44713</c:v>
                </c:pt>
                <c:pt idx="32">
                  <c:v>44782</c:v>
                </c:pt>
                <c:pt idx="33">
                  <c:v>44874</c:v>
                </c:pt>
              </c:numCache>
            </c:numRef>
          </c:cat>
          <c:val>
            <c:numRef>
              <c:f>'Noise APN West (AW-NS4)'!$O$10:$O$43</c:f>
              <c:numCache>
                <c:formatCode>General</c:formatCode>
                <c:ptCount val="34"/>
                <c:pt idx="0">
                  <c:v>30</c:v>
                </c:pt>
                <c:pt idx="1">
                  <c:v>34</c:v>
                </c:pt>
                <c:pt idx="2">
                  <c:v>37</c:v>
                </c:pt>
                <c:pt idx="3">
                  <c:v>33</c:v>
                </c:pt>
                <c:pt idx="4">
                  <c:v>32</c:v>
                </c:pt>
                <c:pt idx="5">
                  <c:v>0</c:v>
                </c:pt>
                <c:pt idx="6">
                  <c:v>32</c:v>
                </c:pt>
                <c:pt idx="7">
                  <c:v>35</c:v>
                </c:pt>
                <c:pt idx="8">
                  <c:v>35</c:v>
                </c:pt>
                <c:pt idx="9">
                  <c:v>39</c:v>
                </c:pt>
                <c:pt idx="10">
                  <c:v>36</c:v>
                </c:pt>
                <c:pt idx="11">
                  <c:v>32</c:v>
                </c:pt>
                <c:pt idx="12">
                  <c:v>30</c:v>
                </c:pt>
                <c:pt idx="13">
                  <c:v>37</c:v>
                </c:pt>
                <c:pt idx="14">
                  <c:v>37</c:v>
                </c:pt>
                <c:pt idx="15">
                  <c:v>35</c:v>
                </c:pt>
                <c:pt idx="16">
                  <c:v>38</c:v>
                </c:pt>
                <c:pt idx="17">
                  <c:v>30</c:v>
                </c:pt>
                <c:pt idx="18">
                  <c:v>36</c:v>
                </c:pt>
                <c:pt idx="19">
                  <c:v>0</c:v>
                </c:pt>
                <c:pt idx="20">
                  <c:v>0</c:v>
                </c:pt>
                <c:pt idx="21">
                  <c:v>36</c:v>
                </c:pt>
                <c:pt idx="22">
                  <c:v>35</c:v>
                </c:pt>
                <c:pt idx="23" formatCode="0">
                  <c:v>33.092725051033057</c:v>
                </c:pt>
                <c:pt idx="24" formatCode="0">
                  <c:v>38</c:v>
                </c:pt>
                <c:pt idx="25" formatCode="0">
                  <c:v>31</c:v>
                </c:pt>
                <c:pt idx="26" formatCode="0">
                  <c:v>30</c:v>
                </c:pt>
                <c:pt idx="27">
                  <c:v>0</c:v>
                </c:pt>
                <c:pt idx="28" formatCode="0">
                  <c:v>32</c:v>
                </c:pt>
                <c:pt idx="29" formatCode="0">
                  <c:v>39</c:v>
                </c:pt>
                <c:pt idx="30" formatCode="0">
                  <c:v>39</c:v>
                </c:pt>
                <c:pt idx="31" formatCode="0">
                  <c:v>31</c:v>
                </c:pt>
                <c:pt idx="32" formatCode="0">
                  <c:v>36</c:v>
                </c:pt>
                <c:pt idx="33" formatCode="0">
                  <c:v>36</c:v>
                </c:pt>
              </c:numCache>
            </c:numRef>
          </c:val>
          <c:extLst>
            <c:ext xmlns:c16="http://schemas.microsoft.com/office/drawing/2014/chart" uri="{C3380CC4-5D6E-409C-BE32-E72D297353CC}">
              <c16:uniqueId val="{00000000-35FD-497F-BE11-856EB3D18D74}"/>
            </c:ext>
          </c:extLst>
        </c:ser>
        <c:ser>
          <c:idx val="1"/>
          <c:order val="1"/>
          <c:tx>
            <c:strRef>
              <c:f>'Noise APN West (AW-NS4)'!$N$9</c:f>
              <c:strCache>
                <c:ptCount val="1"/>
                <c:pt idx="0">
                  <c:v>Total
LAeq(15)
Recorded</c:v>
                </c:pt>
              </c:strCache>
            </c:strRef>
          </c:tx>
          <c:spPr>
            <a:solidFill>
              <a:srgbClr val="A4C8E1"/>
            </a:solidFill>
          </c:spPr>
          <c:invertIfNegative val="0"/>
          <c:cat>
            <c:numRef>
              <c:f>'Noise APN West (AW-NS4)'!$L$10:$L$43</c:f>
              <c:numCache>
                <c:formatCode>m/d/yyyy</c:formatCode>
                <c:ptCount val="34"/>
                <c:pt idx="0">
                  <c:v>41886</c:v>
                </c:pt>
                <c:pt idx="1">
                  <c:v>41949</c:v>
                </c:pt>
                <c:pt idx="2">
                  <c:v>42026</c:v>
                </c:pt>
                <c:pt idx="3">
                  <c:v>42124</c:v>
                </c:pt>
                <c:pt idx="4">
                  <c:v>42227</c:v>
                </c:pt>
                <c:pt idx="5">
                  <c:v>42327</c:v>
                </c:pt>
                <c:pt idx="6">
                  <c:v>42439</c:v>
                </c:pt>
                <c:pt idx="7">
                  <c:v>42549</c:v>
                </c:pt>
                <c:pt idx="8">
                  <c:v>42599</c:v>
                </c:pt>
                <c:pt idx="9">
                  <c:v>42732</c:v>
                </c:pt>
                <c:pt idx="10">
                  <c:v>42788</c:v>
                </c:pt>
                <c:pt idx="11">
                  <c:v>42864</c:v>
                </c:pt>
                <c:pt idx="12">
                  <c:v>43004</c:v>
                </c:pt>
                <c:pt idx="13">
                  <c:v>43083</c:v>
                </c:pt>
                <c:pt idx="14">
                  <c:v>43174</c:v>
                </c:pt>
                <c:pt idx="15">
                  <c:v>43261</c:v>
                </c:pt>
                <c:pt idx="16">
                  <c:v>43348</c:v>
                </c:pt>
                <c:pt idx="17">
                  <c:v>43444</c:v>
                </c:pt>
                <c:pt idx="18">
                  <c:v>43545</c:v>
                </c:pt>
                <c:pt idx="19">
                  <c:v>43629</c:v>
                </c:pt>
                <c:pt idx="20">
                  <c:v>43718</c:v>
                </c:pt>
                <c:pt idx="21">
                  <c:v>43796</c:v>
                </c:pt>
                <c:pt idx="22">
                  <c:v>43885</c:v>
                </c:pt>
                <c:pt idx="23">
                  <c:v>43971</c:v>
                </c:pt>
                <c:pt idx="24">
                  <c:v>44054</c:v>
                </c:pt>
                <c:pt idx="25">
                  <c:v>44145</c:v>
                </c:pt>
                <c:pt idx="26">
                  <c:v>44236</c:v>
                </c:pt>
                <c:pt idx="27">
                  <c:v>44334</c:v>
                </c:pt>
                <c:pt idx="28">
                  <c:v>44409</c:v>
                </c:pt>
                <c:pt idx="29">
                  <c:v>44509</c:v>
                </c:pt>
                <c:pt idx="30">
                  <c:v>44599</c:v>
                </c:pt>
                <c:pt idx="31">
                  <c:v>44713</c:v>
                </c:pt>
                <c:pt idx="32">
                  <c:v>44782</c:v>
                </c:pt>
                <c:pt idx="33">
                  <c:v>44874</c:v>
                </c:pt>
              </c:numCache>
            </c:numRef>
          </c:cat>
          <c:val>
            <c:numRef>
              <c:f>'Noise APN West (AW-NS4)'!$N$10:$N$43</c:f>
              <c:numCache>
                <c:formatCode>General</c:formatCode>
                <c:ptCount val="34"/>
                <c:pt idx="0">
                  <c:v>54.7</c:v>
                </c:pt>
                <c:pt idx="1">
                  <c:v>43.6</c:v>
                </c:pt>
                <c:pt idx="2">
                  <c:v>46.1</c:v>
                </c:pt>
                <c:pt idx="3">
                  <c:v>47.7</c:v>
                </c:pt>
                <c:pt idx="4">
                  <c:v>40.799999999999997</c:v>
                </c:pt>
                <c:pt idx="5">
                  <c:v>37.299999999999997</c:v>
                </c:pt>
                <c:pt idx="6">
                  <c:v>40</c:v>
                </c:pt>
                <c:pt idx="7">
                  <c:v>79.3</c:v>
                </c:pt>
                <c:pt idx="8">
                  <c:v>72.099999999999994</c:v>
                </c:pt>
                <c:pt idx="9">
                  <c:v>54.1</c:v>
                </c:pt>
                <c:pt idx="10">
                  <c:v>45.9</c:v>
                </c:pt>
                <c:pt idx="11">
                  <c:v>37.9</c:v>
                </c:pt>
                <c:pt idx="12">
                  <c:v>34.200000000000003</c:v>
                </c:pt>
                <c:pt idx="13">
                  <c:v>46.2</c:v>
                </c:pt>
                <c:pt idx="14">
                  <c:v>48.2</c:v>
                </c:pt>
                <c:pt idx="15">
                  <c:v>37.6</c:v>
                </c:pt>
                <c:pt idx="16">
                  <c:v>39.1</c:v>
                </c:pt>
                <c:pt idx="17">
                  <c:v>39.799999999999997</c:v>
                </c:pt>
                <c:pt idx="18">
                  <c:v>41.1</c:v>
                </c:pt>
                <c:pt idx="19">
                  <c:v>38</c:v>
                </c:pt>
                <c:pt idx="20">
                  <c:v>39</c:v>
                </c:pt>
                <c:pt idx="21">
                  <c:v>40</c:v>
                </c:pt>
                <c:pt idx="22">
                  <c:v>42.6</c:v>
                </c:pt>
                <c:pt idx="23" formatCode="0">
                  <c:v>40.54</c:v>
                </c:pt>
                <c:pt idx="24" formatCode="0">
                  <c:v>45</c:v>
                </c:pt>
                <c:pt idx="25" formatCode="0">
                  <c:v>66</c:v>
                </c:pt>
                <c:pt idx="26" formatCode="0">
                  <c:v>44</c:v>
                </c:pt>
                <c:pt idx="27" formatCode="0">
                  <c:v>43</c:v>
                </c:pt>
                <c:pt idx="28" formatCode="0">
                  <c:v>39</c:v>
                </c:pt>
                <c:pt idx="29" formatCode="0">
                  <c:v>42</c:v>
                </c:pt>
                <c:pt idx="30" formatCode="0">
                  <c:v>59</c:v>
                </c:pt>
                <c:pt idx="31" formatCode="0">
                  <c:v>42</c:v>
                </c:pt>
                <c:pt idx="32" formatCode="0">
                  <c:v>40</c:v>
                </c:pt>
                <c:pt idx="33" formatCode="0">
                  <c:v>45</c:v>
                </c:pt>
              </c:numCache>
            </c:numRef>
          </c:val>
          <c:extLst>
            <c:ext xmlns:c16="http://schemas.microsoft.com/office/drawing/2014/chart" uri="{C3380CC4-5D6E-409C-BE32-E72D297353CC}">
              <c16:uniqueId val="{00000001-35FD-497F-BE11-856EB3D18D74}"/>
            </c:ext>
          </c:extLst>
        </c:ser>
        <c:dLbls>
          <c:showLegendKey val="0"/>
          <c:showVal val="0"/>
          <c:showCatName val="0"/>
          <c:showSerName val="0"/>
          <c:showPercent val="0"/>
          <c:showBubbleSize val="0"/>
        </c:dLbls>
        <c:gapWidth val="150"/>
        <c:axId val="919483184"/>
        <c:axId val="1"/>
      </c:barChart>
      <c:lineChart>
        <c:grouping val="standard"/>
        <c:varyColors val="0"/>
        <c:ser>
          <c:idx val="2"/>
          <c:order val="2"/>
          <c:tx>
            <c:strRef>
              <c:f>'Noise APN West (AW-NS4)'!$P$9</c:f>
              <c:strCache>
                <c:ptCount val="1"/>
                <c:pt idx="0">
                  <c:v>Mine Related
Assessment Criteria
LAeq(15min)</c:v>
                </c:pt>
              </c:strCache>
            </c:strRef>
          </c:tx>
          <c:spPr>
            <a:ln>
              <a:solidFill>
                <a:srgbClr val="98A4AE"/>
              </a:solidFill>
            </a:ln>
          </c:spPr>
          <c:marker>
            <c:symbol val="none"/>
          </c:marker>
          <c:cat>
            <c:numRef>
              <c:f>'Noise APN West (AW-NS4)'!$L$10:$L$43</c:f>
              <c:numCache>
                <c:formatCode>m/d/yyyy</c:formatCode>
                <c:ptCount val="34"/>
                <c:pt idx="0">
                  <c:v>41886</c:v>
                </c:pt>
                <c:pt idx="1">
                  <c:v>41949</c:v>
                </c:pt>
                <c:pt idx="2">
                  <c:v>42026</c:v>
                </c:pt>
                <c:pt idx="3">
                  <c:v>42124</c:v>
                </c:pt>
                <c:pt idx="4">
                  <c:v>42227</c:v>
                </c:pt>
                <c:pt idx="5">
                  <c:v>42327</c:v>
                </c:pt>
                <c:pt idx="6">
                  <c:v>42439</c:v>
                </c:pt>
                <c:pt idx="7">
                  <c:v>42549</c:v>
                </c:pt>
                <c:pt idx="8">
                  <c:v>42599</c:v>
                </c:pt>
                <c:pt idx="9">
                  <c:v>42732</c:v>
                </c:pt>
                <c:pt idx="10">
                  <c:v>42788</c:v>
                </c:pt>
                <c:pt idx="11">
                  <c:v>42864</c:v>
                </c:pt>
                <c:pt idx="12">
                  <c:v>43004</c:v>
                </c:pt>
                <c:pt idx="13">
                  <c:v>43083</c:v>
                </c:pt>
                <c:pt idx="14">
                  <c:v>43174</c:v>
                </c:pt>
                <c:pt idx="15">
                  <c:v>43261</c:v>
                </c:pt>
                <c:pt idx="16">
                  <c:v>43348</c:v>
                </c:pt>
                <c:pt idx="17">
                  <c:v>43444</c:v>
                </c:pt>
                <c:pt idx="18">
                  <c:v>43545</c:v>
                </c:pt>
                <c:pt idx="19">
                  <c:v>43629</c:v>
                </c:pt>
                <c:pt idx="20">
                  <c:v>43718</c:v>
                </c:pt>
                <c:pt idx="21">
                  <c:v>43796</c:v>
                </c:pt>
                <c:pt idx="22">
                  <c:v>43885</c:v>
                </c:pt>
                <c:pt idx="23">
                  <c:v>43971</c:v>
                </c:pt>
                <c:pt idx="24">
                  <c:v>44054</c:v>
                </c:pt>
                <c:pt idx="25">
                  <c:v>44145</c:v>
                </c:pt>
                <c:pt idx="26">
                  <c:v>44236</c:v>
                </c:pt>
                <c:pt idx="27">
                  <c:v>44334</c:v>
                </c:pt>
                <c:pt idx="28">
                  <c:v>44409</c:v>
                </c:pt>
                <c:pt idx="29">
                  <c:v>44509</c:v>
                </c:pt>
                <c:pt idx="30">
                  <c:v>44599</c:v>
                </c:pt>
                <c:pt idx="31">
                  <c:v>44713</c:v>
                </c:pt>
                <c:pt idx="32">
                  <c:v>44782</c:v>
                </c:pt>
                <c:pt idx="33">
                  <c:v>44874</c:v>
                </c:pt>
              </c:numCache>
            </c:numRef>
          </c:cat>
          <c:val>
            <c:numRef>
              <c:f>'Noise APN West (AW-NS4)'!$P$10:$P$43</c:f>
              <c:numCache>
                <c:formatCode>General</c:formatCode>
                <c:ptCount val="34"/>
                <c:pt idx="0">
                  <c:v>39</c:v>
                </c:pt>
                <c:pt idx="1">
                  <c:v>39</c:v>
                </c:pt>
                <c:pt idx="2">
                  <c:v>39</c:v>
                </c:pt>
                <c:pt idx="3">
                  <c:v>39</c:v>
                </c:pt>
                <c:pt idx="4">
                  <c:v>39</c:v>
                </c:pt>
                <c:pt idx="5">
                  <c:v>39</c:v>
                </c:pt>
                <c:pt idx="6">
                  <c:v>39</c:v>
                </c:pt>
                <c:pt idx="7">
                  <c:v>39</c:v>
                </c:pt>
                <c:pt idx="8">
                  <c:v>39</c:v>
                </c:pt>
                <c:pt idx="9">
                  <c:v>39</c:v>
                </c:pt>
                <c:pt idx="10">
                  <c:v>39</c:v>
                </c:pt>
                <c:pt idx="11">
                  <c:v>39</c:v>
                </c:pt>
                <c:pt idx="12">
                  <c:v>39</c:v>
                </c:pt>
                <c:pt idx="13">
                  <c:v>39</c:v>
                </c:pt>
                <c:pt idx="14">
                  <c:v>39</c:v>
                </c:pt>
                <c:pt idx="15">
                  <c:v>39</c:v>
                </c:pt>
                <c:pt idx="16">
                  <c:v>39</c:v>
                </c:pt>
                <c:pt idx="17">
                  <c:v>39</c:v>
                </c:pt>
                <c:pt idx="18">
                  <c:v>39</c:v>
                </c:pt>
                <c:pt idx="19">
                  <c:v>39</c:v>
                </c:pt>
                <c:pt idx="20">
                  <c:v>39</c:v>
                </c:pt>
                <c:pt idx="21">
                  <c:v>39</c:v>
                </c:pt>
                <c:pt idx="22">
                  <c:v>39</c:v>
                </c:pt>
                <c:pt idx="23">
                  <c:v>39</c:v>
                </c:pt>
                <c:pt idx="24">
                  <c:v>39</c:v>
                </c:pt>
                <c:pt idx="25">
                  <c:v>39</c:v>
                </c:pt>
                <c:pt idx="26">
                  <c:v>39</c:v>
                </c:pt>
                <c:pt idx="27">
                  <c:v>39</c:v>
                </c:pt>
                <c:pt idx="28">
                  <c:v>39</c:v>
                </c:pt>
                <c:pt idx="29">
                  <c:v>39</c:v>
                </c:pt>
                <c:pt idx="30">
                  <c:v>39</c:v>
                </c:pt>
                <c:pt idx="31">
                  <c:v>39</c:v>
                </c:pt>
                <c:pt idx="32">
                  <c:v>39</c:v>
                </c:pt>
                <c:pt idx="33">
                  <c:v>39</c:v>
                </c:pt>
              </c:numCache>
            </c:numRef>
          </c:val>
          <c:smooth val="0"/>
          <c:extLst>
            <c:ext xmlns:c16="http://schemas.microsoft.com/office/drawing/2014/chart" uri="{C3380CC4-5D6E-409C-BE32-E72D297353CC}">
              <c16:uniqueId val="{00000002-35FD-497F-BE11-856EB3D18D74}"/>
            </c:ext>
          </c:extLst>
        </c:ser>
        <c:dLbls>
          <c:showLegendKey val="0"/>
          <c:showVal val="0"/>
          <c:showCatName val="0"/>
          <c:showSerName val="0"/>
          <c:showPercent val="0"/>
          <c:showBubbleSize val="0"/>
        </c:dLbls>
        <c:marker val="1"/>
        <c:smooth val="0"/>
        <c:axId val="919483184"/>
        <c:axId val="1"/>
      </c:lineChart>
      <c:catAx>
        <c:axId val="91948318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9483184"/>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Day Monitoring - LAeq(15)</a:t>
            </a:r>
          </a:p>
        </c:rich>
      </c:tx>
      <c:layout>
        <c:manualLayout>
          <c:xMode val="edge"/>
          <c:yMode val="edge"/>
          <c:x val="1.434469904745053E-2"/>
          <c:y val="2.0240309157335233E-2"/>
        </c:manualLayout>
      </c:layout>
      <c:overlay val="0"/>
    </c:title>
    <c:autoTitleDeleted val="0"/>
    <c:plotArea>
      <c:layout/>
      <c:barChart>
        <c:barDir val="col"/>
        <c:grouping val="clustered"/>
        <c:varyColors val="0"/>
        <c:ser>
          <c:idx val="0"/>
          <c:order val="0"/>
          <c:tx>
            <c:strRef>
              <c:f>'Noise APN West Other (AW-NS5)'!$D$9</c:f>
              <c:strCache>
                <c:ptCount val="1"/>
                <c:pt idx="0">
                  <c:v>Mine Related Estimated Contribution
LAeq(15) </c:v>
                </c:pt>
              </c:strCache>
            </c:strRef>
          </c:tx>
          <c:spPr>
            <a:solidFill>
              <a:schemeClr val="tx1"/>
            </a:solidFill>
          </c:spPr>
          <c:invertIfNegative val="0"/>
          <c:cat>
            <c:numRef>
              <c:f>'Noise APN West Other (AW-NS5)'!$A$10:$A$41</c:f>
              <c:numCache>
                <c:formatCode>m/d/yyyy</c:formatCode>
                <c:ptCount val="32"/>
                <c:pt idx="0">
                  <c:v>41866</c:v>
                </c:pt>
                <c:pt idx="1">
                  <c:v>41981</c:v>
                </c:pt>
                <c:pt idx="2">
                  <c:v>42058</c:v>
                </c:pt>
                <c:pt idx="3">
                  <c:v>42257</c:v>
                </c:pt>
                <c:pt idx="4">
                  <c:v>42327</c:v>
                </c:pt>
                <c:pt idx="5">
                  <c:v>42438</c:v>
                </c:pt>
                <c:pt idx="6">
                  <c:v>42549</c:v>
                </c:pt>
                <c:pt idx="7">
                  <c:v>42627</c:v>
                </c:pt>
                <c:pt idx="8">
                  <c:v>42702</c:v>
                </c:pt>
                <c:pt idx="9">
                  <c:v>42867</c:v>
                </c:pt>
                <c:pt idx="10">
                  <c:v>43005</c:v>
                </c:pt>
                <c:pt idx="11">
                  <c:v>43056</c:v>
                </c:pt>
                <c:pt idx="12">
                  <c:v>43138</c:v>
                </c:pt>
                <c:pt idx="13">
                  <c:v>43271</c:v>
                </c:pt>
                <c:pt idx="14">
                  <c:v>43347</c:v>
                </c:pt>
                <c:pt idx="15">
                  <c:v>43420</c:v>
                </c:pt>
                <c:pt idx="16">
                  <c:v>43528</c:v>
                </c:pt>
                <c:pt idx="17">
                  <c:v>43629</c:v>
                </c:pt>
                <c:pt idx="18">
                  <c:v>43719</c:v>
                </c:pt>
                <c:pt idx="19">
                  <c:v>43796</c:v>
                </c:pt>
                <c:pt idx="20">
                  <c:v>43885</c:v>
                </c:pt>
                <c:pt idx="21">
                  <c:v>43971</c:v>
                </c:pt>
                <c:pt idx="22">
                  <c:v>44054</c:v>
                </c:pt>
                <c:pt idx="23">
                  <c:v>44145</c:v>
                </c:pt>
                <c:pt idx="24">
                  <c:v>44236</c:v>
                </c:pt>
                <c:pt idx="25">
                  <c:v>44334</c:v>
                </c:pt>
                <c:pt idx="26">
                  <c:v>44410</c:v>
                </c:pt>
                <c:pt idx="27">
                  <c:v>44509</c:v>
                </c:pt>
                <c:pt idx="28">
                  <c:v>44600</c:v>
                </c:pt>
                <c:pt idx="29">
                  <c:v>44713</c:v>
                </c:pt>
                <c:pt idx="30">
                  <c:v>44783</c:v>
                </c:pt>
                <c:pt idx="31">
                  <c:v>44875</c:v>
                </c:pt>
              </c:numCache>
            </c:numRef>
          </c:cat>
          <c:val>
            <c:numRef>
              <c:f>'Noise APN West Other (AW-NS5)'!$D$10:$D$40</c:f>
              <c:numCache>
                <c:formatCode>General</c:formatCode>
                <c:ptCount val="31"/>
                <c:pt idx="0">
                  <c:v>35</c:v>
                </c:pt>
                <c:pt idx="1">
                  <c:v>38</c:v>
                </c:pt>
                <c:pt idx="2">
                  <c:v>34</c:v>
                </c:pt>
                <c:pt idx="3">
                  <c:v>35</c:v>
                </c:pt>
                <c:pt idx="4">
                  <c:v>0</c:v>
                </c:pt>
                <c:pt idx="5">
                  <c:v>35</c:v>
                </c:pt>
                <c:pt idx="6">
                  <c:v>37</c:v>
                </c:pt>
                <c:pt idx="7">
                  <c:v>35</c:v>
                </c:pt>
                <c:pt idx="8">
                  <c:v>30</c:v>
                </c:pt>
                <c:pt idx="9">
                  <c:v>30</c:v>
                </c:pt>
                <c:pt idx="10">
                  <c:v>35</c:v>
                </c:pt>
                <c:pt idx="11">
                  <c:v>35</c:v>
                </c:pt>
                <c:pt idx="12">
                  <c:v>30</c:v>
                </c:pt>
                <c:pt idx="13">
                  <c:v>35</c:v>
                </c:pt>
                <c:pt idx="14">
                  <c:v>35</c:v>
                </c:pt>
                <c:pt idx="15">
                  <c:v>30</c:v>
                </c:pt>
                <c:pt idx="16">
                  <c:v>36</c:v>
                </c:pt>
                <c:pt idx="17" formatCode="0">
                  <c:v>38.789700043360185</c:v>
                </c:pt>
                <c:pt idx="18" formatCode="0">
                  <c:v>24</c:v>
                </c:pt>
                <c:pt idx="19">
                  <c:v>35</c:v>
                </c:pt>
                <c:pt idx="20" formatCode="0">
                  <c:v>28.5</c:v>
                </c:pt>
                <c:pt idx="21" formatCode="0">
                  <c:v>30.61</c:v>
                </c:pt>
                <c:pt idx="22" formatCode="0">
                  <c:v>30</c:v>
                </c:pt>
                <c:pt idx="23" formatCode="0">
                  <c:v>28</c:v>
                </c:pt>
                <c:pt idx="24" formatCode="0">
                  <c:v>32</c:v>
                </c:pt>
                <c:pt idx="25">
                  <c:v>0</c:v>
                </c:pt>
                <c:pt idx="26">
                  <c:v>0</c:v>
                </c:pt>
                <c:pt idx="27">
                  <c:v>35</c:v>
                </c:pt>
                <c:pt idx="28">
                  <c:v>30</c:v>
                </c:pt>
                <c:pt idx="29">
                  <c:v>30</c:v>
                </c:pt>
                <c:pt idx="30">
                  <c:v>33</c:v>
                </c:pt>
              </c:numCache>
            </c:numRef>
          </c:val>
          <c:extLst>
            <c:ext xmlns:c16="http://schemas.microsoft.com/office/drawing/2014/chart" uri="{C3380CC4-5D6E-409C-BE32-E72D297353CC}">
              <c16:uniqueId val="{00000000-BAE0-4E33-A6D2-8AFAC34C6E62}"/>
            </c:ext>
          </c:extLst>
        </c:ser>
        <c:ser>
          <c:idx val="1"/>
          <c:order val="1"/>
          <c:tx>
            <c:strRef>
              <c:f>'Noise APN West Other (AW-NS5)'!$C$9</c:f>
              <c:strCache>
                <c:ptCount val="1"/>
                <c:pt idx="0">
                  <c:v>Total
LAeq(15)
Recorded</c:v>
                </c:pt>
              </c:strCache>
            </c:strRef>
          </c:tx>
          <c:spPr>
            <a:solidFill>
              <a:srgbClr val="A4C8E1"/>
            </a:solidFill>
          </c:spPr>
          <c:invertIfNegative val="0"/>
          <c:cat>
            <c:numRef>
              <c:f>'Noise APN West Other (AW-NS5)'!$A$10:$A$41</c:f>
              <c:numCache>
                <c:formatCode>m/d/yyyy</c:formatCode>
                <c:ptCount val="32"/>
                <c:pt idx="0">
                  <c:v>41866</c:v>
                </c:pt>
                <c:pt idx="1">
                  <c:v>41981</c:v>
                </c:pt>
                <c:pt idx="2">
                  <c:v>42058</c:v>
                </c:pt>
                <c:pt idx="3">
                  <c:v>42257</c:v>
                </c:pt>
                <c:pt idx="4">
                  <c:v>42327</c:v>
                </c:pt>
                <c:pt idx="5">
                  <c:v>42438</c:v>
                </c:pt>
                <c:pt idx="6">
                  <c:v>42549</c:v>
                </c:pt>
                <c:pt idx="7">
                  <c:v>42627</c:v>
                </c:pt>
                <c:pt idx="8">
                  <c:v>42702</c:v>
                </c:pt>
                <c:pt idx="9">
                  <c:v>42867</c:v>
                </c:pt>
                <c:pt idx="10">
                  <c:v>43005</c:v>
                </c:pt>
                <c:pt idx="11">
                  <c:v>43056</c:v>
                </c:pt>
                <c:pt idx="12">
                  <c:v>43138</c:v>
                </c:pt>
                <c:pt idx="13">
                  <c:v>43271</c:v>
                </c:pt>
                <c:pt idx="14">
                  <c:v>43347</c:v>
                </c:pt>
                <c:pt idx="15">
                  <c:v>43420</c:v>
                </c:pt>
                <c:pt idx="16">
                  <c:v>43528</c:v>
                </c:pt>
                <c:pt idx="17">
                  <c:v>43629</c:v>
                </c:pt>
                <c:pt idx="18">
                  <c:v>43719</c:v>
                </c:pt>
                <c:pt idx="19">
                  <c:v>43796</c:v>
                </c:pt>
                <c:pt idx="20">
                  <c:v>43885</c:v>
                </c:pt>
                <c:pt idx="21">
                  <c:v>43971</c:v>
                </c:pt>
                <c:pt idx="22">
                  <c:v>44054</c:v>
                </c:pt>
                <c:pt idx="23">
                  <c:v>44145</c:v>
                </c:pt>
                <c:pt idx="24">
                  <c:v>44236</c:v>
                </c:pt>
                <c:pt idx="25">
                  <c:v>44334</c:v>
                </c:pt>
                <c:pt idx="26">
                  <c:v>44410</c:v>
                </c:pt>
                <c:pt idx="27">
                  <c:v>44509</c:v>
                </c:pt>
                <c:pt idx="28">
                  <c:v>44600</c:v>
                </c:pt>
                <c:pt idx="29">
                  <c:v>44713</c:v>
                </c:pt>
                <c:pt idx="30">
                  <c:v>44783</c:v>
                </c:pt>
                <c:pt idx="31">
                  <c:v>44875</c:v>
                </c:pt>
              </c:numCache>
            </c:numRef>
          </c:cat>
          <c:val>
            <c:numRef>
              <c:f>'Noise APN West Other (AW-NS5)'!$C$10:$C$41</c:f>
              <c:numCache>
                <c:formatCode>General</c:formatCode>
                <c:ptCount val="32"/>
                <c:pt idx="0">
                  <c:v>44.3</c:v>
                </c:pt>
                <c:pt idx="1">
                  <c:v>47.5</c:v>
                </c:pt>
                <c:pt idx="2">
                  <c:v>64.099999999999994</c:v>
                </c:pt>
                <c:pt idx="3">
                  <c:v>73.400000000000006</c:v>
                </c:pt>
                <c:pt idx="4">
                  <c:v>35.700000000000003</c:v>
                </c:pt>
                <c:pt idx="5">
                  <c:v>64.3</c:v>
                </c:pt>
                <c:pt idx="6">
                  <c:v>65.2</c:v>
                </c:pt>
                <c:pt idx="7">
                  <c:v>64.3</c:v>
                </c:pt>
                <c:pt idx="8">
                  <c:v>43.2</c:v>
                </c:pt>
                <c:pt idx="9">
                  <c:v>68.5</c:v>
                </c:pt>
                <c:pt idx="10">
                  <c:v>61.1</c:v>
                </c:pt>
                <c:pt idx="11">
                  <c:v>64</c:v>
                </c:pt>
                <c:pt idx="12">
                  <c:v>44.6</c:v>
                </c:pt>
                <c:pt idx="13">
                  <c:v>56.8</c:v>
                </c:pt>
                <c:pt idx="14">
                  <c:v>63.5</c:v>
                </c:pt>
                <c:pt idx="15">
                  <c:v>65.400000000000006</c:v>
                </c:pt>
                <c:pt idx="16">
                  <c:v>66.599999999999994</c:v>
                </c:pt>
                <c:pt idx="17" formatCode="0">
                  <c:v>66.7</c:v>
                </c:pt>
                <c:pt idx="18" formatCode="0">
                  <c:v>65</c:v>
                </c:pt>
                <c:pt idx="19" formatCode="0">
                  <c:v>64</c:v>
                </c:pt>
                <c:pt idx="20" formatCode="0">
                  <c:v>64.099999999999994</c:v>
                </c:pt>
                <c:pt idx="21" formatCode="0">
                  <c:v>64.22</c:v>
                </c:pt>
                <c:pt idx="22" formatCode="0">
                  <c:v>60</c:v>
                </c:pt>
                <c:pt idx="23" formatCode="0">
                  <c:v>64</c:v>
                </c:pt>
                <c:pt idx="24" formatCode="0">
                  <c:v>59</c:v>
                </c:pt>
                <c:pt idx="25" formatCode="0">
                  <c:v>64</c:v>
                </c:pt>
                <c:pt idx="26" formatCode="0">
                  <c:v>60</c:v>
                </c:pt>
                <c:pt idx="27" formatCode="0">
                  <c:v>58</c:v>
                </c:pt>
                <c:pt idx="28" formatCode="0">
                  <c:v>62</c:v>
                </c:pt>
                <c:pt idx="29" formatCode="0">
                  <c:v>58</c:v>
                </c:pt>
                <c:pt idx="30" formatCode="0">
                  <c:v>65</c:v>
                </c:pt>
                <c:pt idx="31" formatCode="0">
                  <c:v>63</c:v>
                </c:pt>
              </c:numCache>
            </c:numRef>
          </c:val>
          <c:extLst>
            <c:ext xmlns:c16="http://schemas.microsoft.com/office/drawing/2014/chart" uri="{C3380CC4-5D6E-409C-BE32-E72D297353CC}">
              <c16:uniqueId val="{00000001-BAE0-4E33-A6D2-8AFAC34C6E62}"/>
            </c:ext>
          </c:extLst>
        </c:ser>
        <c:dLbls>
          <c:showLegendKey val="0"/>
          <c:showVal val="0"/>
          <c:showCatName val="0"/>
          <c:showSerName val="0"/>
          <c:showPercent val="0"/>
          <c:showBubbleSize val="0"/>
        </c:dLbls>
        <c:gapWidth val="150"/>
        <c:axId val="526485752"/>
        <c:axId val="1"/>
      </c:barChart>
      <c:lineChart>
        <c:grouping val="standard"/>
        <c:varyColors val="0"/>
        <c:ser>
          <c:idx val="2"/>
          <c:order val="2"/>
          <c:tx>
            <c:strRef>
              <c:f>'Noise APN West Other (AW-NS5)'!$E$9</c:f>
              <c:strCache>
                <c:ptCount val="1"/>
                <c:pt idx="0">
                  <c:v>Mine Related
Assessment Criteria
LAeq(15min)</c:v>
                </c:pt>
              </c:strCache>
            </c:strRef>
          </c:tx>
          <c:spPr>
            <a:ln>
              <a:solidFill>
                <a:srgbClr val="98A4AE"/>
              </a:solidFill>
            </a:ln>
          </c:spPr>
          <c:marker>
            <c:symbol val="none"/>
          </c:marker>
          <c:cat>
            <c:numRef>
              <c:f>'Noise APN West Other (AW-NS5)'!$A$10:$A$41</c:f>
              <c:numCache>
                <c:formatCode>m/d/yyyy</c:formatCode>
                <c:ptCount val="32"/>
                <c:pt idx="0">
                  <c:v>41866</c:v>
                </c:pt>
                <c:pt idx="1">
                  <c:v>41981</c:v>
                </c:pt>
                <c:pt idx="2">
                  <c:v>42058</c:v>
                </c:pt>
                <c:pt idx="3">
                  <c:v>42257</c:v>
                </c:pt>
                <c:pt idx="4">
                  <c:v>42327</c:v>
                </c:pt>
                <c:pt idx="5">
                  <c:v>42438</c:v>
                </c:pt>
                <c:pt idx="6">
                  <c:v>42549</c:v>
                </c:pt>
                <c:pt idx="7">
                  <c:v>42627</c:v>
                </c:pt>
                <c:pt idx="8">
                  <c:v>42702</c:v>
                </c:pt>
                <c:pt idx="9">
                  <c:v>42867</c:v>
                </c:pt>
                <c:pt idx="10">
                  <c:v>43005</c:v>
                </c:pt>
                <c:pt idx="11">
                  <c:v>43056</c:v>
                </c:pt>
                <c:pt idx="12">
                  <c:v>43138</c:v>
                </c:pt>
                <c:pt idx="13">
                  <c:v>43271</c:v>
                </c:pt>
                <c:pt idx="14">
                  <c:v>43347</c:v>
                </c:pt>
                <c:pt idx="15">
                  <c:v>43420</c:v>
                </c:pt>
                <c:pt idx="16">
                  <c:v>43528</c:v>
                </c:pt>
                <c:pt idx="17">
                  <c:v>43629</c:v>
                </c:pt>
                <c:pt idx="18">
                  <c:v>43719</c:v>
                </c:pt>
                <c:pt idx="19">
                  <c:v>43796</c:v>
                </c:pt>
                <c:pt idx="20">
                  <c:v>43885</c:v>
                </c:pt>
                <c:pt idx="21">
                  <c:v>43971</c:v>
                </c:pt>
                <c:pt idx="22">
                  <c:v>44054</c:v>
                </c:pt>
                <c:pt idx="23">
                  <c:v>44145</c:v>
                </c:pt>
                <c:pt idx="24">
                  <c:v>44236</c:v>
                </c:pt>
                <c:pt idx="25">
                  <c:v>44334</c:v>
                </c:pt>
                <c:pt idx="26">
                  <c:v>44410</c:v>
                </c:pt>
                <c:pt idx="27">
                  <c:v>44509</c:v>
                </c:pt>
                <c:pt idx="28">
                  <c:v>44600</c:v>
                </c:pt>
                <c:pt idx="29">
                  <c:v>44713</c:v>
                </c:pt>
                <c:pt idx="30">
                  <c:v>44783</c:v>
                </c:pt>
                <c:pt idx="31">
                  <c:v>44875</c:v>
                </c:pt>
              </c:numCache>
            </c:numRef>
          </c:cat>
          <c:val>
            <c:numRef>
              <c:f>'Noise APN West Other (AW-NS5)'!$E$10:$E$41</c:f>
              <c:numCache>
                <c:formatCode>General</c:formatCode>
                <c:ptCount val="32"/>
                <c:pt idx="0">
                  <c:v>39</c:v>
                </c:pt>
                <c:pt idx="1">
                  <c:v>39</c:v>
                </c:pt>
                <c:pt idx="2">
                  <c:v>39</c:v>
                </c:pt>
                <c:pt idx="3">
                  <c:v>39</c:v>
                </c:pt>
                <c:pt idx="4">
                  <c:v>39</c:v>
                </c:pt>
                <c:pt idx="5">
                  <c:v>39</c:v>
                </c:pt>
                <c:pt idx="6">
                  <c:v>39</c:v>
                </c:pt>
                <c:pt idx="7">
                  <c:v>39</c:v>
                </c:pt>
                <c:pt idx="8">
                  <c:v>39</c:v>
                </c:pt>
                <c:pt idx="9">
                  <c:v>39</c:v>
                </c:pt>
                <c:pt idx="10">
                  <c:v>39</c:v>
                </c:pt>
                <c:pt idx="11">
                  <c:v>39</c:v>
                </c:pt>
                <c:pt idx="12">
                  <c:v>39</c:v>
                </c:pt>
                <c:pt idx="13">
                  <c:v>39</c:v>
                </c:pt>
                <c:pt idx="14">
                  <c:v>39</c:v>
                </c:pt>
                <c:pt idx="15">
                  <c:v>39</c:v>
                </c:pt>
                <c:pt idx="16">
                  <c:v>39</c:v>
                </c:pt>
                <c:pt idx="17">
                  <c:v>39</c:v>
                </c:pt>
                <c:pt idx="18">
                  <c:v>39</c:v>
                </c:pt>
                <c:pt idx="19">
                  <c:v>39</c:v>
                </c:pt>
                <c:pt idx="20">
                  <c:v>39</c:v>
                </c:pt>
                <c:pt idx="21">
                  <c:v>39</c:v>
                </c:pt>
                <c:pt idx="22">
                  <c:v>39</c:v>
                </c:pt>
                <c:pt idx="23">
                  <c:v>39</c:v>
                </c:pt>
                <c:pt idx="24">
                  <c:v>43</c:v>
                </c:pt>
                <c:pt idx="25">
                  <c:v>43</c:v>
                </c:pt>
                <c:pt idx="26">
                  <c:v>43</c:v>
                </c:pt>
                <c:pt idx="27">
                  <c:v>43</c:v>
                </c:pt>
                <c:pt idx="28">
                  <c:v>43</c:v>
                </c:pt>
                <c:pt idx="29">
                  <c:v>43</c:v>
                </c:pt>
                <c:pt idx="30">
                  <c:v>43</c:v>
                </c:pt>
                <c:pt idx="31">
                  <c:v>43</c:v>
                </c:pt>
              </c:numCache>
            </c:numRef>
          </c:val>
          <c:smooth val="0"/>
          <c:extLst>
            <c:ext xmlns:c16="http://schemas.microsoft.com/office/drawing/2014/chart" uri="{C3380CC4-5D6E-409C-BE32-E72D297353CC}">
              <c16:uniqueId val="{00000002-BAE0-4E33-A6D2-8AFAC34C6E62}"/>
            </c:ext>
          </c:extLst>
        </c:ser>
        <c:dLbls>
          <c:showLegendKey val="0"/>
          <c:showVal val="0"/>
          <c:showCatName val="0"/>
          <c:showSerName val="0"/>
          <c:showPercent val="0"/>
          <c:showBubbleSize val="0"/>
        </c:dLbls>
        <c:marker val="1"/>
        <c:smooth val="0"/>
        <c:axId val="526485752"/>
        <c:axId val="1"/>
      </c:lineChart>
      <c:catAx>
        <c:axId val="52648575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6485752"/>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Evening Monitoring - LAeq(15)</a:t>
            </a:r>
          </a:p>
        </c:rich>
      </c:tx>
      <c:layout>
        <c:manualLayout>
          <c:xMode val="edge"/>
          <c:yMode val="edge"/>
          <c:x val="1.4344716344419212E-2"/>
          <c:y val="2.0240309157335233E-2"/>
        </c:manualLayout>
      </c:layout>
      <c:overlay val="0"/>
    </c:title>
    <c:autoTitleDeleted val="0"/>
    <c:plotArea>
      <c:layout/>
      <c:barChart>
        <c:barDir val="col"/>
        <c:grouping val="clustered"/>
        <c:varyColors val="0"/>
        <c:ser>
          <c:idx val="0"/>
          <c:order val="0"/>
          <c:tx>
            <c:strRef>
              <c:f>'Noise APN West Other (AW-NS5)'!$O$9</c:f>
              <c:strCache>
                <c:ptCount val="1"/>
                <c:pt idx="0">
                  <c:v>Mine Related Estimated Contribution
LAeq(15) </c:v>
                </c:pt>
              </c:strCache>
            </c:strRef>
          </c:tx>
          <c:spPr>
            <a:solidFill>
              <a:schemeClr val="tx1"/>
            </a:solidFill>
          </c:spPr>
          <c:invertIfNegative val="0"/>
          <c:cat>
            <c:numRef>
              <c:f>'Noise APN West Other (AW-NS5)'!$L$10:$L$43</c:f>
              <c:numCache>
                <c:formatCode>m/d/yyyy</c:formatCode>
                <c:ptCount val="34"/>
                <c:pt idx="0">
                  <c:v>41886</c:v>
                </c:pt>
                <c:pt idx="1">
                  <c:v>41949</c:v>
                </c:pt>
                <c:pt idx="2">
                  <c:v>42026</c:v>
                </c:pt>
                <c:pt idx="3">
                  <c:v>42124</c:v>
                </c:pt>
                <c:pt idx="4">
                  <c:v>42227</c:v>
                </c:pt>
                <c:pt idx="5">
                  <c:v>42327</c:v>
                </c:pt>
                <c:pt idx="6">
                  <c:v>42439</c:v>
                </c:pt>
                <c:pt idx="7">
                  <c:v>42549</c:v>
                </c:pt>
                <c:pt idx="8">
                  <c:v>42599</c:v>
                </c:pt>
                <c:pt idx="9">
                  <c:v>42732</c:v>
                </c:pt>
                <c:pt idx="10">
                  <c:v>42789</c:v>
                </c:pt>
                <c:pt idx="11">
                  <c:v>42914</c:v>
                </c:pt>
                <c:pt idx="12">
                  <c:v>43004</c:v>
                </c:pt>
                <c:pt idx="13">
                  <c:v>43083</c:v>
                </c:pt>
                <c:pt idx="14">
                  <c:v>43174</c:v>
                </c:pt>
                <c:pt idx="15">
                  <c:v>43230</c:v>
                </c:pt>
                <c:pt idx="16">
                  <c:v>43348</c:v>
                </c:pt>
                <c:pt idx="17">
                  <c:v>43444</c:v>
                </c:pt>
                <c:pt idx="18">
                  <c:v>43545</c:v>
                </c:pt>
                <c:pt idx="19">
                  <c:v>43629</c:v>
                </c:pt>
                <c:pt idx="20">
                  <c:v>43718</c:v>
                </c:pt>
                <c:pt idx="21">
                  <c:v>43796</c:v>
                </c:pt>
                <c:pt idx="22">
                  <c:v>43885</c:v>
                </c:pt>
                <c:pt idx="23">
                  <c:v>43971</c:v>
                </c:pt>
                <c:pt idx="24">
                  <c:v>44054</c:v>
                </c:pt>
                <c:pt idx="25">
                  <c:v>44145</c:v>
                </c:pt>
                <c:pt idx="26">
                  <c:v>44236</c:v>
                </c:pt>
                <c:pt idx="27">
                  <c:v>44334</c:v>
                </c:pt>
                <c:pt idx="28">
                  <c:v>44409</c:v>
                </c:pt>
                <c:pt idx="29">
                  <c:v>44509</c:v>
                </c:pt>
                <c:pt idx="30">
                  <c:v>44599</c:v>
                </c:pt>
                <c:pt idx="31">
                  <c:v>44713</c:v>
                </c:pt>
                <c:pt idx="32">
                  <c:v>44782</c:v>
                </c:pt>
                <c:pt idx="33">
                  <c:v>44874</c:v>
                </c:pt>
              </c:numCache>
            </c:numRef>
          </c:cat>
          <c:val>
            <c:numRef>
              <c:f>'Noise APN West Other (AW-NS5)'!$O$10:$O$42</c:f>
              <c:numCache>
                <c:formatCode>General</c:formatCode>
                <c:ptCount val="33"/>
                <c:pt idx="0">
                  <c:v>30</c:v>
                </c:pt>
                <c:pt idx="1">
                  <c:v>33</c:v>
                </c:pt>
                <c:pt idx="2">
                  <c:v>35</c:v>
                </c:pt>
                <c:pt idx="3">
                  <c:v>36</c:v>
                </c:pt>
                <c:pt idx="4">
                  <c:v>35</c:v>
                </c:pt>
                <c:pt idx="5">
                  <c:v>34</c:v>
                </c:pt>
                <c:pt idx="6">
                  <c:v>32</c:v>
                </c:pt>
                <c:pt idx="7">
                  <c:v>35</c:v>
                </c:pt>
                <c:pt idx="8">
                  <c:v>38</c:v>
                </c:pt>
                <c:pt idx="9">
                  <c:v>35</c:v>
                </c:pt>
                <c:pt idx="10">
                  <c:v>36</c:v>
                </c:pt>
                <c:pt idx="11">
                  <c:v>30</c:v>
                </c:pt>
                <c:pt idx="12">
                  <c:v>35</c:v>
                </c:pt>
                <c:pt idx="13">
                  <c:v>35</c:v>
                </c:pt>
                <c:pt idx="14">
                  <c:v>38</c:v>
                </c:pt>
                <c:pt idx="15">
                  <c:v>30</c:v>
                </c:pt>
                <c:pt idx="16">
                  <c:v>35</c:v>
                </c:pt>
                <c:pt idx="17">
                  <c:v>35</c:v>
                </c:pt>
                <c:pt idx="18">
                  <c:v>35</c:v>
                </c:pt>
                <c:pt idx="19">
                  <c:v>38</c:v>
                </c:pt>
                <c:pt idx="20">
                  <c:v>39</c:v>
                </c:pt>
                <c:pt idx="21">
                  <c:v>25</c:v>
                </c:pt>
                <c:pt idx="22">
                  <c:v>26</c:v>
                </c:pt>
                <c:pt idx="23" formatCode="0">
                  <c:v>26.53</c:v>
                </c:pt>
                <c:pt idx="24" formatCode="0">
                  <c:v>37</c:v>
                </c:pt>
                <c:pt idx="25" formatCode="0">
                  <c:v>27</c:v>
                </c:pt>
                <c:pt idx="26" formatCode="0">
                  <c:v>26</c:v>
                </c:pt>
                <c:pt idx="27" formatCode="0">
                  <c:v>35</c:v>
                </c:pt>
                <c:pt idx="28" formatCode="0">
                  <c:v>32</c:v>
                </c:pt>
                <c:pt idx="29" formatCode="0">
                  <c:v>31</c:v>
                </c:pt>
                <c:pt idx="30" formatCode="0">
                  <c:v>37</c:v>
                </c:pt>
                <c:pt idx="31" formatCode="0">
                  <c:v>30</c:v>
                </c:pt>
                <c:pt idx="32" formatCode="0">
                  <c:v>36</c:v>
                </c:pt>
              </c:numCache>
            </c:numRef>
          </c:val>
          <c:extLst>
            <c:ext xmlns:c16="http://schemas.microsoft.com/office/drawing/2014/chart" uri="{C3380CC4-5D6E-409C-BE32-E72D297353CC}">
              <c16:uniqueId val="{00000000-9A3B-4462-BDFA-0AB88DDD97D7}"/>
            </c:ext>
          </c:extLst>
        </c:ser>
        <c:ser>
          <c:idx val="1"/>
          <c:order val="1"/>
          <c:tx>
            <c:strRef>
              <c:f>'Noise APN West Other (AW-NS5)'!$N$9</c:f>
              <c:strCache>
                <c:ptCount val="1"/>
                <c:pt idx="0">
                  <c:v>Total
LAeq(15)
Recorded</c:v>
                </c:pt>
              </c:strCache>
            </c:strRef>
          </c:tx>
          <c:spPr>
            <a:solidFill>
              <a:srgbClr val="A4C8E1"/>
            </a:solidFill>
          </c:spPr>
          <c:invertIfNegative val="0"/>
          <c:cat>
            <c:numRef>
              <c:f>'Noise APN West Other (AW-NS5)'!$L$10:$L$43</c:f>
              <c:numCache>
                <c:formatCode>m/d/yyyy</c:formatCode>
                <c:ptCount val="34"/>
                <c:pt idx="0">
                  <c:v>41886</c:v>
                </c:pt>
                <c:pt idx="1">
                  <c:v>41949</c:v>
                </c:pt>
                <c:pt idx="2">
                  <c:v>42026</c:v>
                </c:pt>
                <c:pt idx="3">
                  <c:v>42124</c:v>
                </c:pt>
                <c:pt idx="4">
                  <c:v>42227</c:v>
                </c:pt>
                <c:pt idx="5">
                  <c:v>42327</c:v>
                </c:pt>
                <c:pt idx="6">
                  <c:v>42439</c:v>
                </c:pt>
                <c:pt idx="7">
                  <c:v>42549</c:v>
                </c:pt>
                <c:pt idx="8">
                  <c:v>42599</c:v>
                </c:pt>
                <c:pt idx="9">
                  <c:v>42732</c:v>
                </c:pt>
                <c:pt idx="10">
                  <c:v>42789</c:v>
                </c:pt>
                <c:pt idx="11">
                  <c:v>42914</c:v>
                </c:pt>
                <c:pt idx="12">
                  <c:v>43004</c:v>
                </c:pt>
                <c:pt idx="13">
                  <c:v>43083</c:v>
                </c:pt>
                <c:pt idx="14">
                  <c:v>43174</c:v>
                </c:pt>
                <c:pt idx="15">
                  <c:v>43230</c:v>
                </c:pt>
                <c:pt idx="16">
                  <c:v>43348</c:v>
                </c:pt>
                <c:pt idx="17">
                  <c:v>43444</c:v>
                </c:pt>
                <c:pt idx="18">
                  <c:v>43545</c:v>
                </c:pt>
                <c:pt idx="19">
                  <c:v>43629</c:v>
                </c:pt>
                <c:pt idx="20">
                  <c:v>43718</c:v>
                </c:pt>
                <c:pt idx="21">
                  <c:v>43796</c:v>
                </c:pt>
                <c:pt idx="22">
                  <c:v>43885</c:v>
                </c:pt>
                <c:pt idx="23">
                  <c:v>43971</c:v>
                </c:pt>
                <c:pt idx="24">
                  <c:v>44054</c:v>
                </c:pt>
                <c:pt idx="25">
                  <c:v>44145</c:v>
                </c:pt>
                <c:pt idx="26">
                  <c:v>44236</c:v>
                </c:pt>
                <c:pt idx="27">
                  <c:v>44334</c:v>
                </c:pt>
                <c:pt idx="28">
                  <c:v>44409</c:v>
                </c:pt>
                <c:pt idx="29">
                  <c:v>44509</c:v>
                </c:pt>
                <c:pt idx="30">
                  <c:v>44599</c:v>
                </c:pt>
                <c:pt idx="31">
                  <c:v>44713</c:v>
                </c:pt>
                <c:pt idx="32">
                  <c:v>44782</c:v>
                </c:pt>
                <c:pt idx="33">
                  <c:v>44874</c:v>
                </c:pt>
              </c:numCache>
            </c:numRef>
          </c:cat>
          <c:val>
            <c:numRef>
              <c:f>'Noise APN West Other (AW-NS5)'!$N$10:$N$43</c:f>
              <c:numCache>
                <c:formatCode>General</c:formatCode>
                <c:ptCount val="34"/>
                <c:pt idx="0">
                  <c:v>66.8</c:v>
                </c:pt>
                <c:pt idx="1">
                  <c:v>66.2</c:v>
                </c:pt>
                <c:pt idx="2">
                  <c:v>62</c:v>
                </c:pt>
                <c:pt idx="3">
                  <c:v>63.5</c:v>
                </c:pt>
                <c:pt idx="4">
                  <c:v>59</c:v>
                </c:pt>
                <c:pt idx="5">
                  <c:v>68</c:v>
                </c:pt>
                <c:pt idx="6">
                  <c:v>67.8</c:v>
                </c:pt>
                <c:pt idx="7">
                  <c:v>42.6</c:v>
                </c:pt>
                <c:pt idx="8">
                  <c:v>53.1</c:v>
                </c:pt>
                <c:pt idx="9">
                  <c:v>65.599999999999994</c:v>
                </c:pt>
                <c:pt idx="10">
                  <c:v>61</c:v>
                </c:pt>
                <c:pt idx="11">
                  <c:v>54.7</c:v>
                </c:pt>
                <c:pt idx="12">
                  <c:v>59.4</c:v>
                </c:pt>
                <c:pt idx="13">
                  <c:v>64.599999999999994</c:v>
                </c:pt>
                <c:pt idx="14">
                  <c:v>59.3</c:v>
                </c:pt>
                <c:pt idx="15">
                  <c:v>54.5</c:v>
                </c:pt>
                <c:pt idx="16">
                  <c:v>65.8</c:v>
                </c:pt>
                <c:pt idx="17">
                  <c:v>56.6</c:v>
                </c:pt>
                <c:pt idx="18">
                  <c:v>0</c:v>
                </c:pt>
                <c:pt idx="19">
                  <c:v>63</c:v>
                </c:pt>
                <c:pt idx="20">
                  <c:v>66</c:v>
                </c:pt>
                <c:pt idx="21">
                  <c:v>58</c:v>
                </c:pt>
                <c:pt idx="22" formatCode="0">
                  <c:v>68.5</c:v>
                </c:pt>
                <c:pt idx="23" formatCode="0">
                  <c:v>53.61</c:v>
                </c:pt>
                <c:pt idx="24" formatCode="0">
                  <c:v>57</c:v>
                </c:pt>
                <c:pt idx="25" formatCode="0">
                  <c:v>62</c:v>
                </c:pt>
                <c:pt idx="26" formatCode="0">
                  <c:v>61</c:v>
                </c:pt>
                <c:pt idx="27" formatCode="0">
                  <c:v>58</c:v>
                </c:pt>
                <c:pt idx="28" formatCode="0">
                  <c:v>52</c:v>
                </c:pt>
                <c:pt idx="29" formatCode="0">
                  <c:v>64</c:v>
                </c:pt>
                <c:pt idx="30" formatCode="0">
                  <c:v>59</c:v>
                </c:pt>
                <c:pt idx="31" formatCode="0">
                  <c:v>57</c:v>
                </c:pt>
                <c:pt idx="32" formatCode="0">
                  <c:v>54</c:v>
                </c:pt>
                <c:pt idx="33" formatCode="0">
                  <c:v>60</c:v>
                </c:pt>
              </c:numCache>
            </c:numRef>
          </c:val>
          <c:extLst>
            <c:ext xmlns:c16="http://schemas.microsoft.com/office/drawing/2014/chart" uri="{C3380CC4-5D6E-409C-BE32-E72D297353CC}">
              <c16:uniqueId val="{00000001-9A3B-4462-BDFA-0AB88DDD97D7}"/>
            </c:ext>
          </c:extLst>
        </c:ser>
        <c:dLbls>
          <c:showLegendKey val="0"/>
          <c:showVal val="0"/>
          <c:showCatName val="0"/>
          <c:showSerName val="0"/>
          <c:showPercent val="0"/>
          <c:showBubbleSize val="0"/>
        </c:dLbls>
        <c:gapWidth val="150"/>
        <c:axId val="526474272"/>
        <c:axId val="1"/>
      </c:barChart>
      <c:lineChart>
        <c:grouping val="standard"/>
        <c:varyColors val="0"/>
        <c:ser>
          <c:idx val="2"/>
          <c:order val="2"/>
          <c:tx>
            <c:strRef>
              <c:f>'Noise APN West Other (AW-NS5)'!$P$9</c:f>
              <c:strCache>
                <c:ptCount val="1"/>
                <c:pt idx="0">
                  <c:v>Mine Related
Assessment Criteria
LAeq(15min)</c:v>
                </c:pt>
              </c:strCache>
            </c:strRef>
          </c:tx>
          <c:spPr>
            <a:ln>
              <a:solidFill>
                <a:srgbClr val="98A4AE"/>
              </a:solidFill>
            </a:ln>
          </c:spPr>
          <c:marker>
            <c:symbol val="none"/>
          </c:marker>
          <c:cat>
            <c:numRef>
              <c:f>'Noise APN West Other (AW-NS5)'!$L$10:$L$43</c:f>
              <c:numCache>
                <c:formatCode>m/d/yyyy</c:formatCode>
                <c:ptCount val="34"/>
                <c:pt idx="0">
                  <c:v>41886</c:v>
                </c:pt>
                <c:pt idx="1">
                  <c:v>41949</c:v>
                </c:pt>
                <c:pt idx="2">
                  <c:v>42026</c:v>
                </c:pt>
                <c:pt idx="3">
                  <c:v>42124</c:v>
                </c:pt>
                <c:pt idx="4">
                  <c:v>42227</c:v>
                </c:pt>
                <c:pt idx="5">
                  <c:v>42327</c:v>
                </c:pt>
                <c:pt idx="6">
                  <c:v>42439</c:v>
                </c:pt>
                <c:pt idx="7">
                  <c:v>42549</c:v>
                </c:pt>
                <c:pt idx="8">
                  <c:v>42599</c:v>
                </c:pt>
                <c:pt idx="9">
                  <c:v>42732</c:v>
                </c:pt>
                <c:pt idx="10">
                  <c:v>42789</c:v>
                </c:pt>
                <c:pt idx="11">
                  <c:v>42914</c:v>
                </c:pt>
                <c:pt idx="12">
                  <c:v>43004</c:v>
                </c:pt>
                <c:pt idx="13">
                  <c:v>43083</c:v>
                </c:pt>
                <c:pt idx="14">
                  <c:v>43174</c:v>
                </c:pt>
                <c:pt idx="15">
                  <c:v>43230</c:v>
                </c:pt>
                <c:pt idx="16">
                  <c:v>43348</c:v>
                </c:pt>
                <c:pt idx="17">
                  <c:v>43444</c:v>
                </c:pt>
                <c:pt idx="18">
                  <c:v>43545</c:v>
                </c:pt>
                <c:pt idx="19">
                  <c:v>43629</c:v>
                </c:pt>
                <c:pt idx="20">
                  <c:v>43718</c:v>
                </c:pt>
                <c:pt idx="21">
                  <c:v>43796</c:v>
                </c:pt>
                <c:pt idx="22">
                  <c:v>43885</c:v>
                </c:pt>
                <c:pt idx="23">
                  <c:v>43971</c:v>
                </c:pt>
                <c:pt idx="24">
                  <c:v>44054</c:v>
                </c:pt>
                <c:pt idx="25">
                  <c:v>44145</c:v>
                </c:pt>
                <c:pt idx="26">
                  <c:v>44236</c:v>
                </c:pt>
                <c:pt idx="27">
                  <c:v>44334</c:v>
                </c:pt>
                <c:pt idx="28">
                  <c:v>44409</c:v>
                </c:pt>
                <c:pt idx="29">
                  <c:v>44509</c:v>
                </c:pt>
                <c:pt idx="30">
                  <c:v>44599</c:v>
                </c:pt>
                <c:pt idx="31">
                  <c:v>44713</c:v>
                </c:pt>
                <c:pt idx="32">
                  <c:v>44782</c:v>
                </c:pt>
                <c:pt idx="33">
                  <c:v>44874</c:v>
                </c:pt>
              </c:numCache>
            </c:numRef>
          </c:cat>
          <c:val>
            <c:numRef>
              <c:f>'Noise APN West Other (AW-NS5)'!$P$10:$P$43</c:f>
              <c:numCache>
                <c:formatCode>General</c:formatCode>
                <c:ptCount val="34"/>
                <c:pt idx="0">
                  <c:v>39</c:v>
                </c:pt>
                <c:pt idx="1">
                  <c:v>39</c:v>
                </c:pt>
                <c:pt idx="2">
                  <c:v>39</c:v>
                </c:pt>
                <c:pt idx="3">
                  <c:v>39</c:v>
                </c:pt>
                <c:pt idx="4">
                  <c:v>39</c:v>
                </c:pt>
                <c:pt idx="5">
                  <c:v>39</c:v>
                </c:pt>
                <c:pt idx="6">
                  <c:v>39</c:v>
                </c:pt>
                <c:pt idx="7">
                  <c:v>39</c:v>
                </c:pt>
                <c:pt idx="8">
                  <c:v>39</c:v>
                </c:pt>
                <c:pt idx="9">
                  <c:v>39</c:v>
                </c:pt>
                <c:pt idx="10">
                  <c:v>39</c:v>
                </c:pt>
                <c:pt idx="11">
                  <c:v>39</c:v>
                </c:pt>
                <c:pt idx="12">
                  <c:v>39</c:v>
                </c:pt>
                <c:pt idx="13">
                  <c:v>39</c:v>
                </c:pt>
                <c:pt idx="14">
                  <c:v>39</c:v>
                </c:pt>
                <c:pt idx="15">
                  <c:v>39</c:v>
                </c:pt>
                <c:pt idx="16">
                  <c:v>39</c:v>
                </c:pt>
                <c:pt idx="17">
                  <c:v>39</c:v>
                </c:pt>
                <c:pt idx="18">
                  <c:v>39</c:v>
                </c:pt>
                <c:pt idx="19">
                  <c:v>39</c:v>
                </c:pt>
                <c:pt idx="20">
                  <c:v>39</c:v>
                </c:pt>
                <c:pt idx="21">
                  <c:v>39</c:v>
                </c:pt>
                <c:pt idx="22">
                  <c:v>39</c:v>
                </c:pt>
                <c:pt idx="23">
                  <c:v>39</c:v>
                </c:pt>
                <c:pt idx="24">
                  <c:v>39</c:v>
                </c:pt>
                <c:pt idx="25">
                  <c:v>39</c:v>
                </c:pt>
                <c:pt idx="26">
                  <c:v>43</c:v>
                </c:pt>
                <c:pt idx="27">
                  <c:v>43</c:v>
                </c:pt>
                <c:pt idx="28">
                  <c:v>43</c:v>
                </c:pt>
                <c:pt idx="29">
                  <c:v>43</c:v>
                </c:pt>
                <c:pt idx="30">
                  <c:v>43</c:v>
                </c:pt>
                <c:pt idx="31">
                  <c:v>43</c:v>
                </c:pt>
                <c:pt idx="32">
                  <c:v>43</c:v>
                </c:pt>
                <c:pt idx="33">
                  <c:v>43</c:v>
                </c:pt>
              </c:numCache>
            </c:numRef>
          </c:val>
          <c:smooth val="0"/>
          <c:extLst>
            <c:ext xmlns:c16="http://schemas.microsoft.com/office/drawing/2014/chart" uri="{C3380CC4-5D6E-409C-BE32-E72D297353CC}">
              <c16:uniqueId val="{00000002-9A3B-4462-BDFA-0AB88DDD97D7}"/>
            </c:ext>
          </c:extLst>
        </c:ser>
        <c:dLbls>
          <c:showLegendKey val="0"/>
          <c:showVal val="0"/>
          <c:showCatName val="0"/>
          <c:showSerName val="0"/>
          <c:showPercent val="0"/>
          <c:showBubbleSize val="0"/>
        </c:dLbls>
        <c:marker val="1"/>
        <c:smooth val="0"/>
        <c:axId val="526474272"/>
        <c:axId val="1"/>
      </c:lineChart>
      <c:catAx>
        <c:axId val="52647427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6474272"/>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Monitoring - LAeq(15)</a:t>
            </a:r>
          </a:p>
        </c:rich>
      </c:tx>
      <c:layout>
        <c:manualLayout>
          <c:xMode val="edge"/>
          <c:yMode val="edge"/>
          <c:x val="1.434467394132934E-2"/>
          <c:y val="2.0240253343646906E-2"/>
        </c:manualLayout>
      </c:layout>
      <c:overlay val="0"/>
    </c:title>
    <c:autoTitleDeleted val="0"/>
    <c:plotArea>
      <c:layout/>
      <c:barChart>
        <c:barDir val="col"/>
        <c:grouping val="clustered"/>
        <c:varyColors val="0"/>
        <c:ser>
          <c:idx val="0"/>
          <c:order val="0"/>
          <c:tx>
            <c:strRef>
              <c:f>'Noise APN West Other (AW-NS5)'!$Z$9</c:f>
              <c:strCache>
                <c:ptCount val="1"/>
                <c:pt idx="0">
                  <c:v>Mine Related Estimated Contribution
LAeq(15) </c:v>
                </c:pt>
              </c:strCache>
            </c:strRef>
          </c:tx>
          <c:spPr>
            <a:solidFill>
              <a:schemeClr val="tx1"/>
            </a:solidFill>
          </c:spPr>
          <c:invertIfNegative val="0"/>
          <c:cat>
            <c:numRef>
              <c:f>'Noise APN West Other (AW-NS5)'!$W$10:$W$44</c:f>
              <c:numCache>
                <c:formatCode>m/d/yyyy</c:formatCode>
                <c:ptCount val="35"/>
                <c:pt idx="0">
                  <c:v>41886</c:v>
                </c:pt>
                <c:pt idx="1">
                  <c:v>41949</c:v>
                </c:pt>
                <c:pt idx="2">
                  <c:v>42026</c:v>
                </c:pt>
                <c:pt idx="3">
                  <c:v>42124</c:v>
                </c:pt>
                <c:pt idx="4">
                  <c:v>42228</c:v>
                </c:pt>
                <c:pt idx="5">
                  <c:v>42307</c:v>
                </c:pt>
                <c:pt idx="6">
                  <c:v>42440</c:v>
                </c:pt>
                <c:pt idx="7">
                  <c:v>42501</c:v>
                </c:pt>
                <c:pt idx="8">
                  <c:v>42599</c:v>
                </c:pt>
                <c:pt idx="9">
                  <c:v>42718</c:v>
                </c:pt>
                <c:pt idx="10">
                  <c:v>42789</c:v>
                </c:pt>
                <c:pt idx="11">
                  <c:v>42817</c:v>
                </c:pt>
                <c:pt idx="12">
                  <c:v>42859</c:v>
                </c:pt>
                <c:pt idx="13">
                  <c:v>43004</c:v>
                </c:pt>
                <c:pt idx="14">
                  <c:v>43083</c:v>
                </c:pt>
                <c:pt idx="15">
                  <c:v>43174</c:v>
                </c:pt>
                <c:pt idx="16">
                  <c:v>43272</c:v>
                </c:pt>
                <c:pt idx="17">
                  <c:v>43348</c:v>
                </c:pt>
                <c:pt idx="18">
                  <c:v>43444</c:v>
                </c:pt>
                <c:pt idx="19">
                  <c:v>43545</c:v>
                </c:pt>
                <c:pt idx="20">
                  <c:v>43629</c:v>
                </c:pt>
                <c:pt idx="21">
                  <c:v>43718</c:v>
                </c:pt>
                <c:pt idx="22">
                  <c:v>43797</c:v>
                </c:pt>
                <c:pt idx="23">
                  <c:v>43886</c:v>
                </c:pt>
                <c:pt idx="24">
                  <c:v>43971</c:v>
                </c:pt>
                <c:pt idx="25">
                  <c:v>44055</c:v>
                </c:pt>
                <c:pt idx="26">
                  <c:v>44145</c:v>
                </c:pt>
                <c:pt idx="27">
                  <c:v>44236</c:v>
                </c:pt>
                <c:pt idx="28">
                  <c:v>44334</c:v>
                </c:pt>
                <c:pt idx="29">
                  <c:v>44409</c:v>
                </c:pt>
                <c:pt idx="30">
                  <c:v>44510</c:v>
                </c:pt>
                <c:pt idx="31">
                  <c:v>44599</c:v>
                </c:pt>
                <c:pt idx="32">
                  <c:v>44713</c:v>
                </c:pt>
                <c:pt idx="33">
                  <c:v>44782</c:v>
                </c:pt>
                <c:pt idx="34">
                  <c:v>44874</c:v>
                </c:pt>
              </c:numCache>
            </c:numRef>
          </c:cat>
          <c:val>
            <c:numRef>
              <c:f>'Noise APN West Other (AW-NS5)'!$Z$10:$Z$44</c:f>
              <c:numCache>
                <c:formatCode>General</c:formatCode>
                <c:ptCount val="35"/>
                <c:pt idx="0">
                  <c:v>33</c:v>
                </c:pt>
                <c:pt idx="1">
                  <c:v>35</c:v>
                </c:pt>
                <c:pt idx="2">
                  <c:v>35</c:v>
                </c:pt>
                <c:pt idx="3">
                  <c:v>35</c:v>
                </c:pt>
                <c:pt idx="4">
                  <c:v>24</c:v>
                </c:pt>
                <c:pt idx="5">
                  <c:v>34</c:v>
                </c:pt>
                <c:pt idx="6">
                  <c:v>32</c:v>
                </c:pt>
                <c:pt idx="7">
                  <c:v>34</c:v>
                </c:pt>
                <c:pt idx="8">
                  <c:v>34</c:v>
                </c:pt>
                <c:pt idx="9">
                  <c:v>33</c:v>
                </c:pt>
                <c:pt idx="10">
                  <c:v>34</c:v>
                </c:pt>
                <c:pt idx="11">
                  <c:v>30</c:v>
                </c:pt>
                <c:pt idx="12">
                  <c:v>34</c:v>
                </c:pt>
                <c:pt idx="13">
                  <c:v>35</c:v>
                </c:pt>
                <c:pt idx="14">
                  <c:v>35</c:v>
                </c:pt>
                <c:pt idx="15">
                  <c:v>34</c:v>
                </c:pt>
                <c:pt idx="16">
                  <c:v>33</c:v>
                </c:pt>
                <c:pt idx="17">
                  <c:v>30</c:v>
                </c:pt>
                <c:pt idx="18">
                  <c:v>35</c:v>
                </c:pt>
                <c:pt idx="19">
                  <c:v>33</c:v>
                </c:pt>
                <c:pt idx="20">
                  <c:v>33</c:v>
                </c:pt>
                <c:pt idx="21">
                  <c:v>33</c:v>
                </c:pt>
                <c:pt idx="22">
                  <c:v>33</c:v>
                </c:pt>
                <c:pt idx="23" formatCode="0">
                  <c:v>23.6</c:v>
                </c:pt>
                <c:pt idx="24" formatCode="0">
                  <c:v>30.67</c:v>
                </c:pt>
                <c:pt idx="25" formatCode="0">
                  <c:v>34</c:v>
                </c:pt>
                <c:pt idx="26" formatCode="0">
                  <c:v>30.67</c:v>
                </c:pt>
                <c:pt idx="27" formatCode="0">
                  <c:v>20</c:v>
                </c:pt>
                <c:pt idx="28" formatCode="0">
                  <c:v>34</c:v>
                </c:pt>
                <c:pt idx="29" formatCode="0">
                  <c:v>32</c:v>
                </c:pt>
                <c:pt idx="30" formatCode="0">
                  <c:v>35</c:v>
                </c:pt>
                <c:pt idx="31" formatCode="0">
                  <c:v>35</c:v>
                </c:pt>
                <c:pt idx="32" formatCode="0">
                  <c:v>30</c:v>
                </c:pt>
                <c:pt idx="33" formatCode="0">
                  <c:v>33</c:v>
                </c:pt>
                <c:pt idx="34" formatCode="0">
                  <c:v>32</c:v>
                </c:pt>
              </c:numCache>
            </c:numRef>
          </c:val>
          <c:extLst>
            <c:ext xmlns:c16="http://schemas.microsoft.com/office/drawing/2014/chart" uri="{C3380CC4-5D6E-409C-BE32-E72D297353CC}">
              <c16:uniqueId val="{00000000-BE40-4C12-B5A7-661806D7A95A}"/>
            </c:ext>
          </c:extLst>
        </c:ser>
        <c:ser>
          <c:idx val="1"/>
          <c:order val="1"/>
          <c:tx>
            <c:strRef>
              <c:f>'Noise APN West Other (AW-NS5)'!$Y$9</c:f>
              <c:strCache>
                <c:ptCount val="1"/>
                <c:pt idx="0">
                  <c:v>Total
LAeq(15)
Recorded</c:v>
                </c:pt>
              </c:strCache>
            </c:strRef>
          </c:tx>
          <c:spPr>
            <a:solidFill>
              <a:srgbClr val="A4C8E1"/>
            </a:solidFill>
          </c:spPr>
          <c:invertIfNegative val="0"/>
          <c:cat>
            <c:numRef>
              <c:f>'Noise APN West Other (AW-NS5)'!$W$10:$W$44</c:f>
              <c:numCache>
                <c:formatCode>m/d/yyyy</c:formatCode>
                <c:ptCount val="35"/>
                <c:pt idx="0">
                  <c:v>41886</c:v>
                </c:pt>
                <c:pt idx="1">
                  <c:v>41949</c:v>
                </c:pt>
                <c:pt idx="2">
                  <c:v>42026</c:v>
                </c:pt>
                <c:pt idx="3">
                  <c:v>42124</c:v>
                </c:pt>
                <c:pt idx="4">
                  <c:v>42228</c:v>
                </c:pt>
                <c:pt idx="5">
                  <c:v>42307</c:v>
                </c:pt>
                <c:pt idx="6">
                  <c:v>42440</c:v>
                </c:pt>
                <c:pt idx="7">
                  <c:v>42501</c:v>
                </c:pt>
                <c:pt idx="8">
                  <c:v>42599</c:v>
                </c:pt>
                <c:pt idx="9">
                  <c:v>42718</c:v>
                </c:pt>
                <c:pt idx="10">
                  <c:v>42789</c:v>
                </c:pt>
                <c:pt idx="11">
                  <c:v>42817</c:v>
                </c:pt>
                <c:pt idx="12">
                  <c:v>42859</c:v>
                </c:pt>
                <c:pt idx="13">
                  <c:v>43004</c:v>
                </c:pt>
                <c:pt idx="14">
                  <c:v>43083</c:v>
                </c:pt>
                <c:pt idx="15">
                  <c:v>43174</c:v>
                </c:pt>
                <c:pt idx="16">
                  <c:v>43272</c:v>
                </c:pt>
                <c:pt idx="17">
                  <c:v>43348</c:v>
                </c:pt>
                <c:pt idx="18">
                  <c:v>43444</c:v>
                </c:pt>
                <c:pt idx="19">
                  <c:v>43545</c:v>
                </c:pt>
                <c:pt idx="20">
                  <c:v>43629</c:v>
                </c:pt>
                <c:pt idx="21">
                  <c:v>43718</c:v>
                </c:pt>
                <c:pt idx="22">
                  <c:v>43797</c:v>
                </c:pt>
                <c:pt idx="23">
                  <c:v>43886</c:v>
                </c:pt>
                <c:pt idx="24">
                  <c:v>43971</c:v>
                </c:pt>
                <c:pt idx="25">
                  <c:v>44055</c:v>
                </c:pt>
                <c:pt idx="26">
                  <c:v>44145</c:v>
                </c:pt>
                <c:pt idx="27">
                  <c:v>44236</c:v>
                </c:pt>
                <c:pt idx="28">
                  <c:v>44334</c:v>
                </c:pt>
                <c:pt idx="29">
                  <c:v>44409</c:v>
                </c:pt>
                <c:pt idx="30">
                  <c:v>44510</c:v>
                </c:pt>
                <c:pt idx="31">
                  <c:v>44599</c:v>
                </c:pt>
                <c:pt idx="32">
                  <c:v>44713</c:v>
                </c:pt>
                <c:pt idx="33">
                  <c:v>44782</c:v>
                </c:pt>
                <c:pt idx="34">
                  <c:v>44874</c:v>
                </c:pt>
              </c:numCache>
            </c:numRef>
          </c:cat>
          <c:val>
            <c:numRef>
              <c:f>'Noise APN West Other (AW-NS5)'!$Y$10:$Y$44</c:f>
              <c:numCache>
                <c:formatCode>General</c:formatCode>
                <c:ptCount val="35"/>
                <c:pt idx="0">
                  <c:v>59.6</c:v>
                </c:pt>
                <c:pt idx="1">
                  <c:v>61.5</c:v>
                </c:pt>
                <c:pt idx="2">
                  <c:v>61.7</c:v>
                </c:pt>
                <c:pt idx="3">
                  <c:v>46.1</c:v>
                </c:pt>
                <c:pt idx="4">
                  <c:v>58.4</c:v>
                </c:pt>
                <c:pt idx="5">
                  <c:v>42.4</c:v>
                </c:pt>
                <c:pt idx="6">
                  <c:v>38.9</c:v>
                </c:pt>
                <c:pt idx="7">
                  <c:v>47.8</c:v>
                </c:pt>
                <c:pt idx="8">
                  <c:v>46.2</c:v>
                </c:pt>
                <c:pt idx="9">
                  <c:v>54.7</c:v>
                </c:pt>
                <c:pt idx="10">
                  <c:v>40.4</c:v>
                </c:pt>
                <c:pt idx="11">
                  <c:v>57</c:v>
                </c:pt>
                <c:pt idx="12">
                  <c:v>37.200000000000003</c:v>
                </c:pt>
                <c:pt idx="13">
                  <c:v>53.4</c:v>
                </c:pt>
                <c:pt idx="14">
                  <c:v>57.2</c:v>
                </c:pt>
                <c:pt idx="15">
                  <c:v>38.6</c:v>
                </c:pt>
                <c:pt idx="16">
                  <c:v>57.5</c:v>
                </c:pt>
                <c:pt idx="17">
                  <c:v>54.8</c:v>
                </c:pt>
                <c:pt idx="18">
                  <c:v>68.2</c:v>
                </c:pt>
                <c:pt idx="19">
                  <c:v>54.9</c:v>
                </c:pt>
                <c:pt idx="20">
                  <c:v>58</c:v>
                </c:pt>
                <c:pt idx="21">
                  <c:v>41</c:v>
                </c:pt>
                <c:pt idx="22">
                  <c:v>57</c:v>
                </c:pt>
                <c:pt idx="23" formatCode="0">
                  <c:v>47.8</c:v>
                </c:pt>
                <c:pt idx="24" formatCode="0">
                  <c:v>50.67</c:v>
                </c:pt>
                <c:pt idx="25" formatCode="0">
                  <c:v>42</c:v>
                </c:pt>
                <c:pt idx="26" formatCode="0">
                  <c:v>46</c:v>
                </c:pt>
                <c:pt idx="27" formatCode="0">
                  <c:v>60</c:v>
                </c:pt>
                <c:pt idx="28" formatCode="0">
                  <c:v>59</c:v>
                </c:pt>
                <c:pt idx="29" formatCode="0">
                  <c:v>53</c:v>
                </c:pt>
                <c:pt idx="30" formatCode="0">
                  <c:v>58</c:v>
                </c:pt>
                <c:pt idx="31" formatCode="0">
                  <c:v>54</c:v>
                </c:pt>
                <c:pt idx="32" formatCode="0">
                  <c:v>52</c:v>
                </c:pt>
                <c:pt idx="33" formatCode="0">
                  <c:v>39</c:v>
                </c:pt>
                <c:pt idx="34" formatCode="0">
                  <c:v>53</c:v>
                </c:pt>
              </c:numCache>
            </c:numRef>
          </c:val>
          <c:extLst>
            <c:ext xmlns:c16="http://schemas.microsoft.com/office/drawing/2014/chart" uri="{C3380CC4-5D6E-409C-BE32-E72D297353CC}">
              <c16:uniqueId val="{00000001-BE40-4C12-B5A7-661806D7A95A}"/>
            </c:ext>
          </c:extLst>
        </c:ser>
        <c:dLbls>
          <c:showLegendKey val="0"/>
          <c:showVal val="0"/>
          <c:showCatName val="0"/>
          <c:showSerName val="0"/>
          <c:showPercent val="0"/>
          <c:showBubbleSize val="0"/>
        </c:dLbls>
        <c:gapWidth val="150"/>
        <c:axId val="526478208"/>
        <c:axId val="1"/>
      </c:barChart>
      <c:lineChart>
        <c:grouping val="standard"/>
        <c:varyColors val="0"/>
        <c:ser>
          <c:idx val="2"/>
          <c:order val="2"/>
          <c:tx>
            <c:strRef>
              <c:f>'Noise APN West Other (AW-NS5)'!$AA$9</c:f>
              <c:strCache>
                <c:ptCount val="1"/>
                <c:pt idx="0">
                  <c:v>Mine Related
Assessment Criteria
LAeq(15min)</c:v>
                </c:pt>
              </c:strCache>
            </c:strRef>
          </c:tx>
          <c:spPr>
            <a:ln>
              <a:solidFill>
                <a:srgbClr val="98A4AE"/>
              </a:solidFill>
            </a:ln>
          </c:spPr>
          <c:marker>
            <c:symbol val="none"/>
          </c:marker>
          <c:cat>
            <c:numRef>
              <c:f>'Noise APN West Other (AW-NS5)'!$W$10:$W$44</c:f>
              <c:numCache>
                <c:formatCode>m/d/yyyy</c:formatCode>
                <c:ptCount val="35"/>
                <c:pt idx="0">
                  <c:v>41886</c:v>
                </c:pt>
                <c:pt idx="1">
                  <c:v>41949</c:v>
                </c:pt>
                <c:pt idx="2">
                  <c:v>42026</c:v>
                </c:pt>
                <c:pt idx="3">
                  <c:v>42124</c:v>
                </c:pt>
                <c:pt idx="4">
                  <c:v>42228</c:v>
                </c:pt>
                <c:pt idx="5">
                  <c:v>42307</c:v>
                </c:pt>
                <c:pt idx="6">
                  <c:v>42440</c:v>
                </c:pt>
                <c:pt idx="7">
                  <c:v>42501</c:v>
                </c:pt>
                <c:pt idx="8">
                  <c:v>42599</c:v>
                </c:pt>
                <c:pt idx="9">
                  <c:v>42718</c:v>
                </c:pt>
                <c:pt idx="10">
                  <c:v>42789</c:v>
                </c:pt>
                <c:pt idx="11">
                  <c:v>42817</c:v>
                </c:pt>
                <c:pt idx="12">
                  <c:v>42859</c:v>
                </c:pt>
                <c:pt idx="13">
                  <c:v>43004</c:v>
                </c:pt>
                <c:pt idx="14">
                  <c:v>43083</c:v>
                </c:pt>
                <c:pt idx="15">
                  <c:v>43174</c:v>
                </c:pt>
                <c:pt idx="16">
                  <c:v>43272</c:v>
                </c:pt>
                <c:pt idx="17">
                  <c:v>43348</c:v>
                </c:pt>
                <c:pt idx="18">
                  <c:v>43444</c:v>
                </c:pt>
                <c:pt idx="19">
                  <c:v>43545</c:v>
                </c:pt>
                <c:pt idx="20">
                  <c:v>43629</c:v>
                </c:pt>
                <c:pt idx="21">
                  <c:v>43718</c:v>
                </c:pt>
                <c:pt idx="22">
                  <c:v>43797</c:v>
                </c:pt>
                <c:pt idx="23">
                  <c:v>43886</c:v>
                </c:pt>
                <c:pt idx="24">
                  <c:v>43971</c:v>
                </c:pt>
                <c:pt idx="25">
                  <c:v>44055</c:v>
                </c:pt>
                <c:pt idx="26">
                  <c:v>44145</c:v>
                </c:pt>
                <c:pt idx="27">
                  <c:v>44236</c:v>
                </c:pt>
                <c:pt idx="28">
                  <c:v>44334</c:v>
                </c:pt>
                <c:pt idx="29">
                  <c:v>44409</c:v>
                </c:pt>
                <c:pt idx="30">
                  <c:v>44510</c:v>
                </c:pt>
                <c:pt idx="31">
                  <c:v>44599</c:v>
                </c:pt>
                <c:pt idx="32">
                  <c:v>44713</c:v>
                </c:pt>
                <c:pt idx="33">
                  <c:v>44782</c:v>
                </c:pt>
                <c:pt idx="34">
                  <c:v>44874</c:v>
                </c:pt>
              </c:numCache>
            </c:numRef>
          </c:cat>
          <c:val>
            <c:numRef>
              <c:f>'Noise APN West Other (AW-NS5)'!$AA$10:$AA$44</c:f>
              <c:numCache>
                <c:formatCode>General</c:formatCode>
                <c:ptCount val="35"/>
                <c:pt idx="0">
                  <c:v>35</c:v>
                </c:pt>
                <c:pt idx="1">
                  <c:v>35</c:v>
                </c:pt>
                <c:pt idx="2">
                  <c:v>35</c:v>
                </c:pt>
                <c:pt idx="3">
                  <c:v>35</c:v>
                </c:pt>
                <c:pt idx="4">
                  <c:v>35</c:v>
                </c:pt>
                <c:pt idx="5">
                  <c:v>35</c:v>
                </c:pt>
                <c:pt idx="6">
                  <c:v>35</c:v>
                </c:pt>
                <c:pt idx="7">
                  <c:v>35</c:v>
                </c:pt>
                <c:pt idx="8">
                  <c:v>35</c:v>
                </c:pt>
                <c:pt idx="9">
                  <c:v>35</c:v>
                </c:pt>
                <c:pt idx="10">
                  <c:v>35</c:v>
                </c:pt>
                <c:pt idx="11">
                  <c:v>35</c:v>
                </c:pt>
                <c:pt idx="12">
                  <c:v>35</c:v>
                </c:pt>
                <c:pt idx="13">
                  <c:v>35</c:v>
                </c:pt>
                <c:pt idx="14">
                  <c:v>35</c:v>
                </c:pt>
                <c:pt idx="15">
                  <c:v>35</c:v>
                </c:pt>
                <c:pt idx="16">
                  <c:v>35</c:v>
                </c:pt>
                <c:pt idx="17">
                  <c:v>35</c:v>
                </c:pt>
                <c:pt idx="18">
                  <c:v>35</c:v>
                </c:pt>
                <c:pt idx="19">
                  <c:v>35</c:v>
                </c:pt>
                <c:pt idx="20">
                  <c:v>35</c:v>
                </c:pt>
                <c:pt idx="21">
                  <c:v>35</c:v>
                </c:pt>
                <c:pt idx="22">
                  <c:v>35</c:v>
                </c:pt>
                <c:pt idx="23">
                  <c:v>35</c:v>
                </c:pt>
                <c:pt idx="24">
                  <c:v>35</c:v>
                </c:pt>
                <c:pt idx="25">
                  <c:v>35</c:v>
                </c:pt>
                <c:pt idx="26">
                  <c:v>35</c:v>
                </c:pt>
                <c:pt idx="27">
                  <c:v>35</c:v>
                </c:pt>
                <c:pt idx="28">
                  <c:v>35</c:v>
                </c:pt>
                <c:pt idx="29">
                  <c:v>35</c:v>
                </c:pt>
                <c:pt idx="30">
                  <c:v>35</c:v>
                </c:pt>
                <c:pt idx="31">
                  <c:v>35</c:v>
                </c:pt>
                <c:pt idx="32">
                  <c:v>35</c:v>
                </c:pt>
                <c:pt idx="33">
                  <c:v>35</c:v>
                </c:pt>
                <c:pt idx="34">
                  <c:v>35</c:v>
                </c:pt>
              </c:numCache>
            </c:numRef>
          </c:val>
          <c:smooth val="0"/>
          <c:extLst>
            <c:ext xmlns:c16="http://schemas.microsoft.com/office/drawing/2014/chart" uri="{C3380CC4-5D6E-409C-BE32-E72D297353CC}">
              <c16:uniqueId val="{00000002-BE40-4C12-B5A7-661806D7A95A}"/>
            </c:ext>
          </c:extLst>
        </c:ser>
        <c:dLbls>
          <c:showLegendKey val="0"/>
          <c:showVal val="0"/>
          <c:showCatName val="0"/>
          <c:showSerName val="0"/>
          <c:showPercent val="0"/>
          <c:showBubbleSize val="0"/>
        </c:dLbls>
        <c:marker val="1"/>
        <c:smooth val="0"/>
        <c:axId val="526478208"/>
        <c:axId val="1"/>
      </c:lineChart>
      <c:catAx>
        <c:axId val="52647820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6478208"/>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Monitoring - LA1</a:t>
            </a:r>
          </a:p>
        </c:rich>
      </c:tx>
      <c:layout>
        <c:manualLayout>
          <c:xMode val="edge"/>
          <c:yMode val="edge"/>
          <c:x val="1.4344686483116417E-2"/>
          <c:y val="2.0240364691255699E-2"/>
        </c:manualLayout>
      </c:layout>
      <c:overlay val="0"/>
    </c:title>
    <c:autoTitleDeleted val="0"/>
    <c:plotArea>
      <c:layout/>
      <c:barChart>
        <c:barDir val="col"/>
        <c:grouping val="clustered"/>
        <c:varyColors val="0"/>
        <c:ser>
          <c:idx val="1"/>
          <c:order val="0"/>
          <c:tx>
            <c:strRef>
              <c:f>'Noise APN West Other (AW-NS5)'!$AC$9</c:f>
              <c:strCache>
                <c:ptCount val="1"/>
                <c:pt idx="0">
                  <c:v>Mine Related Estimated Contribution
LA1(1min)</c:v>
                </c:pt>
              </c:strCache>
            </c:strRef>
          </c:tx>
          <c:spPr>
            <a:solidFill>
              <a:schemeClr val="tx1"/>
            </a:solidFill>
            <a:ln>
              <a:solidFill>
                <a:schemeClr val="tx1"/>
              </a:solidFill>
            </a:ln>
          </c:spPr>
          <c:invertIfNegative val="0"/>
          <c:cat>
            <c:numRef>
              <c:f>'Noise APN West Other (AW-NS5)'!$W$10:$W$44</c:f>
              <c:numCache>
                <c:formatCode>m/d/yyyy</c:formatCode>
                <c:ptCount val="35"/>
                <c:pt idx="0">
                  <c:v>41886</c:v>
                </c:pt>
                <c:pt idx="1">
                  <c:v>41949</c:v>
                </c:pt>
                <c:pt idx="2">
                  <c:v>42026</c:v>
                </c:pt>
                <c:pt idx="3">
                  <c:v>42124</c:v>
                </c:pt>
                <c:pt idx="4">
                  <c:v>42228</c:v>
                </c:pt>
                <c:pt idx="5">
                  <c:v>42307</c:v>
                </c:pt>
                <c:pt idx="6">
                  <c:v>42440</c:v>
                </c:pt>
                <c:pt idx="7">
                  <c:v>42501</c:v>
                </c:pt>
                <c:pt idx="8">
                  <c:v>42599</c:v>
                </c:pt>
                <c:pt idx="9">
                  <c:v>42718</c:v>
                </c:pt>
                <c:pt idx="10">
                  <c:v>42789</c:v>
                </c:pt>
                <c:pt idx="11">
                  <c:v>42817</c:v>
                </c:pt>
                <c:pt idx="12">
                  <c:v>42859</c:v>
                </c:pt>
                <c:pt idx="13">
                  <c:v>43004</c:v>
                </c:pt>
                <c:pt idx="14">
                  <c:v>43083</c:v>
                </c:pt>
                <c:pt idx="15">
                  <c:v>43174</c:v>
                </c:pt>
                <c:pt idx="16">
                  <c:v>43272</c:v>
                </c:pt>
                <c:pt idx="17">
                  <c:v>43348</c:v>
                </c:pt>
                <c:pt idx="18">
                  <c:v>43444</c:v>
                </c:pt>
                <c:pt idx="19">
                  <c:v>43545</c:v>
                </c:pt>
                <c:pt idx="20">
                  <c:v>43629</c:v>
                </c:pt>
                <c:pt idx="21">
                  <c:v>43718</c:v>
                </c:pt>
                <c:pt idx="22">
                  <c:v>43797</c:v>
                </c:pt>
                <c:pt idx="23">
                  <c:v>43886</c:v>
                </c:pt>
                <c:pt idx="24">
                  <c:v>43971</c:v>
                </c:pt>
                <c:pt idx="25">
                  <c:v>44055</c:v>
                </c:pt>
                <c:pt idx="26">
                  <c:v>44145</c:v>
                </c:pt>
                <c:pt idx="27">
                  <c:v>44236</c:v>
                </c:pt>
                <c:pt idx="28">
                  <c:v>44334</c:v>
                </c:pt>
                <c:pt idx="29">
                  <c:v>44409</c:v>
                </c:pt>
                <c:pt idx="30">
                  <c:v>44510</c:v>
                </c:pt>
                <c:pt idx="31">
                  <c:v>44599</c:v>
                </c:pt>
                <c:pt idx="32">
                  <c:v>44713</c:v>
                </c:pt>
                <c:pt idx="33">
                  <c:v>44782</c:v>
                </c:pt>
                <c:pt idx="34">
                  <c:v>44874</c:v>
                </c:pt>
              </c:numCache>
            </c:numRef>
          </c:cat>
          <c:val>
            <c:numRef>
              <c:f>'Noise APN West Other (AW-NS5)'!$AC$10:$AC$43</c:f>
              <c:numCache>
                <c:formatCode>General</c:formatCode>
                <c:ptCount val="34"/>
                <c:pt idx="5">
                  <c:v>45</c:v>
                </c:pt>
                <c:pt idx="6">
                  <c:v>32</c:v>
                </c:pt>
                <c:pt idx="7">
                  <c:v>40</c:v>
                </c:pt>
                <c:pt idx="8">
                  <c:v>40</c:v>
                </c:pt>
                <c:pt idx="9">
                  <c:v>33</c:v>
                </c:pt>
                <c:pt idx="10">
                  <c:v>34</c:v>
                </c:pt>
                <c:pt idx="11">
                  <c:v>30</c:v>
                </c:pt>
                <c:pt idx="12">
                  <c:v>40</c:v>
                </c:pt>
                <c:pt idx="13">
                  <c:v>35</c:v>
                </c:pt>
                <c:pt idx="14">
                  <c:v>35</c:v>
                </c:pt>
                <c:pt idx="15">
                  <c:v>30</c:v>
                </c:pt>
                <c:pt idx="16">
                  <c:v>35</c:v>
                </c:pt>
                <c:pt idx="17">
                  <c:v>30</c:v>
                </c:pt>
                <c:pt idx="18">
                  <c:v>35</c:v>
                </c:pt>
                <c:pt idx="19">
                  <c:v>33</c:v>
                </c:pt>
                <c:pt idx="20">
                  <c:v>35</c:v>
                </c:pt>
                <c:pt idx="21">
                  <c:v>42</c:v>
                </c:pt>
                <c:pt idx="22">
                  <c:v>41</c:v>
                </c:pt>
                <c:pt idx="23">
                  <c:v>24</c:v>
                </c:pt>
                <c:pt idx="24" formatCode="0">
                  <c:v>38.030899869919438</c:v>
                </c:pt>
                <c:pt idx="25" formatCode="0">
                  <c:v>42</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F3EC-4577-B4BE-A8B5A76C4629}"/>
            </c:ext>
          </c:extLst>
        </c:ser>
        <c:ser>
          <c:idx val="0"/>
          <c:order val="1"/>
          <c:tx>
            <c:strRef>
              <c:f>'Noise APN West Other (AW-NS5)'!$AB$9</c:f>
              <c:strCache>
                <c:ptCount val="1"/>
                <c:pt idx="0">
                  <c:v>LA1
(1min)
Recorded</c:v>
                </c:pt>
              </c:strCache>
            </c:strRef>
          </c:tx>
          <c:spPr>
            <a:solidFill>
              <a:srgbClr val="A4C8E1"/>
            </a:solidFill>
            <a:ln>
              <a:solidFill>
                <a:srgbClr val="A4C8E1"/>
              </a:solidFill>
            </a:ln>
          </c:spPr>
          <c:invertIfNegative val="0"/>
          <c:cat>
            <c:numRef>
              <c:f>'Noise APN West Other (AW-NS5)'!$W$10:$W$44</c:f>
              <c:numCache>
                <c:formatCode>m/d/yyyy</c:formatCode>
                <c:ptCount val="35"/>
                <c:pt idx="0">
                  <c:v>41886</c:v>
                </c:pt>
                <c:pt idx="1">
                  <c:v>41949</c:v>
                </c:pt>
                <c:pt idx="2">
                  <c:v>42026</c:v>
                </c:pt>
                <c:pt idx="3">
                  <c:v>42124</c:v>
                </c:pt>
                <c:pt idx="4">
                  <c:v>42228</c:v>
                </c:pt>
                <c:pt idx="5">
                  <c:v>42307</c:v>
                </c:pt>
                <c:pt idx="6">
                  <c:v>42440</c:v>
                </c:pt>
                <c:pt idx="7">
                  <c:v>42501</c:v>
                </c:pt>
                <c:pt idx="8">
                  <c:v>42599</c:v>
                </c:pt>
                <c:pt idx="9">
                  <c:v>42718</c:v>
                </c:pt>
                <c:pt idx="10">
                  <c:v>42789</c:v>
                </c:pt>
                <c:pt idx="11">
                  <c:v>42817</c:v>
                </c:pt>
                <c:pt idx="12">
                  <c:v>42859</c:v>
                </c:pt>
                <c:pt idx="13">
                  <c:v>43004</c:v>
                </c:pt>
                <c:pt idx="14">
                  <c:v>43083</c:v>
                </c:pt>
                <c:pt idx="15">
                  <c:v>43174</c:v>
                </c:pt>
                <c:pt idx="16">
                  <c:v>43272</c:v>
                </c:pt>
                <c:pt idx="17">
                  <c:v>43348</c:v>
                </c:pt>
                <c:pt idx="18">
                  <c:v>43444</c:v>
                </c:pt>
                <c:pt idx="19">
                  <c:v>43545</c:v>
                </c:pt>
                <c:pt idx="20">
                  <c:v>43629</c:v>
                </c:pt>
                <c:pt idx="21">
                  <c:v>43718</c:v>
                </c:pt>
                <c:pt idx="22">
                  <c:v>43797</c:v>
                </c:pt>
                <c:pt idx="23">
                  <c:v>43886</c:v>
                </c:pt>
                <c:pt idx="24">
                  <c:v>43971</c:v>
                </c:pt>
                <c:pt idx="25">
                  <c:v>44055</c:v>
                </c:pt>
                <c:pt idx="26">
                  <c:v>44145</c:v>
                </c:pt>
                <c:pt idx="27">
                  <c:v>44236</c:v>
                </c:pt>
                <c:pt idx="28">
                  <c:v>44334</c:v>
                </c:pt>
                <c:pt idx="29">
                  <c:v>44409</c:v>
                </c:pt>
                <c:pt idx="30">
                  <c:v>44510</c:v>
                </c:pt>
                <c:pt idx="31">
                  <c:v>44599</c:v>
                </c:pt>
                <c:pt idx="32">
                  <c:v>44713</c:v>
                </c:pt>
                <c:pt idx="33">
                  <c:v>44782</c:v>
                </c:pt>
                <c:pt idx="34">
                  <c:v>44874</c:v>
                </c:pt>
              </c:numCache>
            </c:numRef>
          </c:cat>
          <c:val>
            <c:numRef>
              <c:f>'Noise APN West Other (AW-NS5)'!$AB$10:$AB$44</c:f>
              <c:numCache>
                <c:formatCode>General</c:formatCode>
                <c:ptCount val="35"/>
                <c:pt idx="0">
                  <c:v>70.400000000000006</c:v>
                </c:pt>
                <c:pt idx="1">
                  <c:v>70.2</c:v>
                </c:pt>
                <c:pt idx="2">
                  <c:v>73.5</c:v>
                </c:pt>
                <c:pt idx="3">
                  <c:v>59.9</c:v>
                </c:pt>
                <c:pt idx="4">
                  <c:v>48</c:v>
                </c:pt>
                <c:pt idx="5">
                  <c:v>51.5</c:v>
                </c:pt>
                <c:pt idx="6">
                  <c:v>39.9</c:v>
                </c:pt>
                <c:pt idx="7">
                  <c:v>60.1</c:v>
                </c:pt>
                <c:pt idx="8">
                  <c:v>62.1</c:v>
                </c:pt>
                <c:pt idx="9">
                  <c:v>63.2</c:v>
                </c:pt>
                <c:pt idx="10">
                  <c:v>42.2</c:v>
                </c:pt>
                <c:pt idx="11">
                  <c:v>42.3</c:v>
                </c:pt>
                <c:pt idx="12">
                  <c:v>41.2</c:v>
                </c:pt>
                <c:pt idx="13">
                  <c:v>55.4</c:v>
                </c:pt>
                <c:pt idx="14">
                  <c:v>62.3</c:v>
                </c:pt>
                <c:pt idx="15">
                  <c:v>43.9</c:v>
                </c:pt>
                <c:pt idx="16">
                  <c:v>65.3</c:v>
                </c:pt>
                <c:pt idx="17">
                  <c:v>62.5</c:v>
                </c:pt>
                <c:pt idx="18">
                  <c:v>82</c:v>
                </c:pt>
                <c:pt idx="19">
                  <c:v>61.6</c:v>
                </c:pt>
                <c:pt idx="20">
                  <c:v>64</c:v>
                </c:pt>
                <c:pt idx="21">
                  <c:v>48</c:v>
                </c:pt>
                <c:pt idx="22">
                  <c:v>67</c:v>
                </c:pt>
                <c:pt idx="23" formatCode="0">
                  <c:v>55.4</c:v>
                </c:pt>
                <c:pt idx="24" formatCode="0">
                  <c:v>57.12</c:v>
                </c:pt>
                <c:pt idx="25" formatCode="0">
                  <c:v>47</c:v>
                </c:pt>
                <c:pt idx="26" formatCode="0">
                  <c:v>61</c:v>
                </c:pt>
                <c:pt idx="27" formatCode="0">
                  <c:v>44</c:v>
                </c:pt>
                <c:pt idx="28" formatCode="0">
                  <c:v>53</c:v>
                </c:pt>
                <c:pt idx="29" formatCode="0">
                  <c:v>40</c:v>
                </c:pt>
                <c:pt idx="30" formatCode="0">
                  <c:v>53</c:v>
                </c:pt>
                <c:pt idx="31" formatCode="0">
                  <c:v>58.5</c:v>
                </c:pt>
                <c:pt idx="32" formatCode="0">
                  <c:v>70</c:v>
                </c:pt>
                <c:pt idx="33" formatCode="0">
                  <c:v>43.5</c:v>
                </c:pt>
                <c:pt idx="34" formatCode="0">
                  <c:v>51.5</c:v>
                </c:pt>
              </c:numCache>
            </c:numRef>
          </c:val>
          <c:extLst>
            <c:ext xmlns:c16="http://schemas.microsoft.com/office/drawing/2014/chart" uri="{C3380CC4-5D6E-409C-BE32-E72D297353CC}">
              <c16:uniqueId val="{00000001-F3EC-4577-B4BE-A8B5A76C4629}"/>
            </c:ext>
          </c:extLst>
        </c:ser>
        <c:dLbls>
          <c:showLegendKey val="0"/>
          <c:showVal val="0"/>
          <c:showCatName val="0"/>
          <c:showSerName val="0"/>
          <c:showPercent val="0"/>
          <c:showBubbleSize val="0"/>
        </c:dLbls>
        <c:gapWidth val="150"/>
        <c:axId val="525246376"/>
        <c:axId val="1"/>
      </c:barChart>
      <c:lineChart>
        <c:grouping val="standard"/>
        <c:varyColors val="0"/>
        <c:ser>
          <c:idx val="2"/>
          <c:order val="2"/>
          <c:tx>
            <c:strRef>
              <c:f>'Noise APN West Other (AW-NS5)'!$AD$9</c:f>
              <c:strCache>
                <c:ptCount val="1"/>
                <c:pt idx="0">
                  <c:v>Assessment Criteria
LA1(1min)</c:v>
                </c:pt>
              </c:strCache>
            </c:strRef>
          </c:tx>
          <c:spPr>
            <a:ln>
              <a:solidFill>
                <a:schemeClr val="tx2"/>
              </a:solidFill>
            </a:ln>
          </c:spPr>
          <c:marker>
            <c:symbol val="none"/>
          </c:marker>
          <c:cat>
            <c:numRef>
              <c:f>'Noise APN West Other (AW-NS5)'!$W$10:$W$44</c:f>
              <c:numCache>
                <c:formatCode>m/d/yyyy</c:formatCode>
                <c:ptCount val="35"/>
                <c:pt idx="0">
                  <c:v>41886</c:v>
                </c:pt>
                <c:pt idx="1">
                  <c:v>41949</c:v>
                </c:pt>
                <c:pt idx="2">
                  <c:v>42026</c:v>
                </c:pt>
                <c:pt idx="3">
                  <c:v>42124</c:v>
                </c:pt>
                <c:pt idx="4">
                  <c:v>42228</c:v>
                </c:pt>
                <c:pt idx="5">
                  <c:v>42307</c:v>
                </c:pt>
                <c:pt idx="6">
                  <c:v>42440</c:v>
                </c:pt>
                <c:pt idx="7">
                  <c:v>42501</c:v>
                </c:pt>
                <c:pt idx="8">
                  <c:v>42599</c:v>
                </c:pt>
                <c:pt idx="9">
                  <c:v>42718</c:v>
                </c:pt>
                <c:pt idx="10">
                  <c:v>42789</c:v>
                </c:pt>
                <c:pt idx="11">
                  <c:v>42817</c:v>
                </c:pt>
                <c:pt idx="12">
                  <c:v>42859</c:v>
                </c:pt>
                <c:pt idx="13">
                  <c:v>43004</c:v>
                </c:pt>
                <c:pt idx="14">
                  <c:v>43083</c:v>
                </c:pt>
                <c:pt idx="15">
                  <c:v>43174</c:v>
                </c:pt>
                <c:pt idx="16">
                  <c:v>43272</c:v>
                </c:pt>
                <c:pt idx="17">
                  <c:v>43348</c:v>
                </c:pt>
                <c:pt idx="18">
                  <c:v>43444</c:v>
                </c:pt>
                <c:pt idx="19">
                  <c:v>43545</c:v>
                </c:pt>
                <c:pt idx="20">
                  <c:v>43629</c:v>
                </c:pt>
                <c:pt idx="21">
                  <c:v>43718</c:v>
                </c:pt>
                <c:pt idx="22">
                  <c:v>43797</c:v>
                </c:pt>
                <c:pt idx="23">
                  <c:v>43886</c:v>
                </c:pt>
                <c:pt idx="24">
                  <c:v>43971</c:v>
                </c:pt>
                <c:pt idx="25">
                  <c:v>44055</c:v>
                </c:pt>
                <c:pt idx="26">
                  <c:v>44145</c:v>
                </c:pt>
                <c:pt idx="27">
                  <c:v>44236</c:v>
                </c:pt>
                <c:pt idx="28">
                  <c:v>44334</c:v>
                </c:pt>
                <c:pt idx="29">
                  <c:v>44409</c:v>
                </c:pt>
                <c:pt idx="30">
                  <c:v>44510</c:v>
                </c:pt>
                <c:pt idx="31">
                  <c:v>44599</c:v>
                </c:pt>
                <c:pt idx="32">
                  <c:v>44713</c:v>
                </c:pt>
                <c:pt idx="33">
                  <c:v>44782</c:v>
                </c:pt>
                <c:pt idx="34">
                  <c:v>44874</c:v>
                </c:pt>
              </c:numCache>
            </c:numRef>
          </c:cat>
          <c:val>
            <c:numRef>
              <c:f>'Noise APN West Other (AW-NS5)'!$AD$10:$AD$44</c:f>
              <c:numCache>
                <c:formatCode>General</c:formatCode>
                <c:ptCount val="35"/>
                <c:pt idx="0">
                  <c:v>53</c:v>
                </c:pt>
                <c:pt idx="1">
                  <c:v>53</c:v>
                </c:pt>
                <c:pt idx="2">
                  <c:v>53</c:v>
                </c:pt>
                <c:pt idx="3">
                  <c:v>53</c:v>
                </c:pt>
                <c:pt idx="4">
                  <c:v>53</c:v>
                </c:pt>
                <c:pt idx="5">
                  <c:v>53</c:v>
                </c:pt>
                <c:pt idx="6">
                  <c:v>53</c:v>
                </c:pt>
                <c:pt idx="7">
                  <c:v>53</c:v>
                </c:pt>
                <c:pt idx="8">
                  <c:v>53</c:v>
                </c:pt>
                <c:pt idx="9">
                  <c:v>53</c:v>
                </c:pt>
                <c:pt idx="10">
                  <c:v>53</c:v>
                </c:pt>
                <c:pt idx="11">
                  <c:v>53</c:v>
                </c:pt>
                <c:pt idx="12">
                  <c:v>53</c:v>
                </c:pt>
                <c:pt idx="13">
                  <c:v>53</c:v>
                </c:pt>
                <c:pt idx="14">
                  <c:v>53</c:v>
                </c:pt>
                <c:pt idx="15">
                  <c:v>53</c:v>
                </c:pt>
                <c:pt idx="16">
                  <c:v>53</c:v>
                </c:pt>
                <c:pt idx="17">
                  <c:v>53</c:v>
                </c:pt>
                <c:pt idx="18">
                  <c:v>53</c:v>
                </c:pt>
                <c:pt idx="19">
                  <c:v>53</c:v>
                </c:pt>
                <c:pt idx="20">
                  <c:v>53</c:v>
                </c:pt>
                <c:pt idx="21">
                  <c:v>53</c:v>
                </c:pt>
                <c:pt idx="22">
                  <c:v>53</c:v>
                </c:pt>
                <c:pt idx="23">
                  <c:v>53</c:v>
                </c:pt>
                <c:pt idx="24">
                  <c:v>53</c:v>
                </c:pt>
                <c:pt idx="25">
                  <c:v>53</c:v>
                </c:pt>
                <c:pt idx="26">
                  <c:v>53</c:v>
                </c:pt>
                <c:pt idx="27">
                  <c:v>53</c:v>
                </c:pt>
                <c:pt idx="28">
                  <c:v>53</c:v>
                </c:pt>
                <c:pt idx="29">
                  <c:v>53</c:v>
                </c:pt>
                <c:pt idx="30">
                  <c:v>53</c:v>
                </c:pt>
                <c:pt idx="31">
                  <c:v>53</c:v>
                </c:pt>
                <c:pt idx="32">
                  <c:v>53</c:v>
                </c:pt>
                <c:pt idx="33">
                  <c:v>53</c:v>
                </c:pt>
                <c:pt idx="34">
                  <c:v>53</c:v>
                </c:pt>
              </c:numCache>
            </c:numRef>
          </c:val>
          <c:smooth val="0"/>
          <c:extLst>
            <c:ext xmlns:c16="http://schemas.microsoft.com/office/drawing/2014/chart" uri="{C3380CC4-5D6E-409C-BE32-E72D297353CC}">
              <c16:uniqueId val="{00000002-F3EC-4577-B4BE-A8B5A76C4629}"/>
            </c:ext>
          </c:extLst>
        </c:ser>
        <c:dLbls>
          <c:showLegendKey val="0"/>
          <c:showVal val="0"/>
          <c:showCatName val="0"/>
          <c:showSerName val="0"/>
          <c:showPercent val="0"/>
          <c:showBubbleSize val="0"/>
        </c:dLbls>
        <c:marker val="1"/>
        <c:smooth val="0"/>
        <c:axId val="525246376"/>
        <c:axId val="1"/>
      </c:lineChart>
      <c:catAx>
        <c:axId val="52524637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5246376"/>
        <c:crosses val="autoZero"/>
        <c:crossBetween val="between"/>
      </c:valAx>
      <c:spPr>
        <a:solidFill>
          <a:srgbClr val="FFFFFF"/>
        </a:solidFill>
        <a:ln>
          <a:noFill/>
        </a:ln>
      </c:spPr>
    </c:plotArea>
    <c:legend>
      <c:legendPos val="b"/>
      <c:legendEntry>
        <c:idx val="1"/>
        <c:txPr>
          <a:bodyPr/>
          <a:lstStyle/>
          <a:p>
            <a:pPr>
              <a:defRPr baseline="0">
                <a:solidFill>
                  <a:sysClr val="windowText" lastClr="000000"/>
                </a:solidFill>
              </a:defRPr>
            </a:pPr>
            <a:endParaRPr lang="en-US"/>
          </a:p>
        </c:txPr>
      </c:legendEntry>
      <c:legendEntry>
        <c:idx val="2"/>
        <c:txPr>
          <a:bodyPr/>
          <a:lstStyle/>
          <a:p>
            <a:pPr>
              <a:defRPr baseline="0">
                <a:solidFill>
                  <a:sysClr val="windowText" lastClr="000000"/>
                </a:solidFill>
              </a:defRPr>
            </a:pPr>
            <a:endParaRPr lang="en-US"/>
          </a:p>
        </c:txPr>
      </c:legendEntry>
      <c:overlay val="0"/>
      <c:txPr>
        <a:bodyPr/>
        <a:lstStyle/>
        <a:p>
          <a:pPr>
            <a:defRPr baseline="0">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Monitoring - LAeq(15)</a:t>
            </a:r>
          </a:p>
        </c:rich>
      </c:tx>
      <c:layout>
        <c:manualLayout>
          <c:xMode val="edge"/>
          <c:yMode val="edge"/>
          <c:x val="1.4344678888761137E-2"/>
          <c:y val="2.0240406658028506E-2"/>
        </c:manualLayout>
      </c:layout>
      <c:overlay val="0"/>
    </c:title>
    <c:autoTitleDeleted val="0"/>
    <c:plotArea>
      <c:layout/>
      <c:barChart>
        <c:barDir val="col"/>
        <c:grouping val="clustered"/>
        <c:varyColors val="0"/>
        <c:ser>
          <c:idx val="0"/>
          <c:order val="0"/>
          <c:tx>
            <c:strRef>
              <c:f>'Noise VS6 Central'!$Z$9</c:f>
              <c:strCache>
                <c:ptCount val="1"/>
                <c:pt idx="0">
                  <c:v>Mine Related Estimated Contribution
LAeq(15) </c:v>
                </c:pt>
              </c:strCache>
            </c:strRef>
          </c:tx>
          <c:spPr>
            <a:solidFill>
              <a:schemeClr val="tx1"/>
            </a:solidFill>
          </c:spPr>
          <c:invertIfNegative val="0"/>
          <c:cat>
            <c:numRef>
              <c:f>'Noise VS6 Central'!$W$10:$W$38</c:f>
              <c:numCache>
                <c:formatCode>m/d/yyyy</c:formatCode>
                <c:ptCount val="29"/>
                <c:pt idx="0">
                  <c:v>42257</c:v>
                </c:pt>
                <c:pt idx="1">
                  <c:v>42300</c:v>
                </c:pt>
                <c:pt idx="2">
                  <c:v>42327</c:v>
                </c:pt>
                <c:pt idx="3">
                  <c:v>42397</c:v>
                </c:pt>
                <c:pt idx="4">
                  <c:v>42501</c:v>
                </c:pt>
                <c:pt idx="5">
                  <c:v>42599</c:v>
                </c:pt>
                <c:pt idx="6">
                  <c:v>42718</c:v>
                </c:pt>
                <c:pt idx="7">
                  <c:v>43004</c:v>
                </c:pt>
                <c:pt idx="8">
                  <c:v>43083</c:v>
                </c:pt>
                <c:pt idx="9">
                  <c:v>43174</c:v>
                </c:pt>
                <c:pt idx="10">
                  <c:v>43230</c:v>
                </c:pt>
                <c:pt idx="11">
                  <c:v>43348</c:v>
                </c:pt>
                <c:pt idx="12">
                  <c:v>43444</c:v>
                </c:pt>
                <c:pt idx="13">
                  <c:v>43545</c:v>
                </c:pt>
                <c:pt idx="14">
                  <c:v>43629</c:v>
                </c:pt>
                <c:pt idx="15">
                  <c:v>43718</c:v>
                </c:pt>
                <c:pt idx="16">
                  <c:v>43797</c:v>
                </c:pt>
                <c:pt idx="17">
                  <c:v>43886</c:v>
                </c:pt>
                <c:pt idx="18">
                  <c:v>43971</c:v>
                </c:pt>
                <c:pt idx="19">
                  <c:v>44055</c:v>
                </c:pt>
                <c:pt idx="20">
                  <c:v>44145</c:v>
                </c:pt>
                <c:pt idx="21">
                  <c:v>44237</c:v>
                </c:pt>
                <c:pt idx="22">
                  <c:v>44334</c:v>
                </c:pt>
                <c:pt idx="23">
                  <c:v>44409</c:v>
                </c:pt>
                <c:pt idx="24">
                  <c:v>44509</c:v>
                </c:pt>
                <c:pt idx="25">
                  <c:v>44599</c:v>
                </c:pt>
                <c:pt idx="26">
                  <c:v>44713</c:v>
                </c:pt>
                <c:pt idx="27">
                  <c:v>44782</c:v>
                </c:pt>
                <c:pt idx="28">
                  <c:v>44874</c:v>
                </c:pt>
              </c:numCache>
            </c:numRef>
          </c:cat>
          <c:val>
            <c:numRef>
              <c:f>'Noise VS6 Central'!$Z$10:$Z$37</c:f>
              <c:numCache>
                <c:formatCode>General</c:formatCode>
                <c:ptCount val="28"/>
                <c:pt idx="0">
                  <c:v>32</c:v>
                </c:pt>
                <c:pt idx="1">
                  <c:v>0</c:v>
                </c:pt>
                <c:pt idx="2">
                  <c:v>0</c:v>
                </c:pt>
                <c:pt idx="3">
                  <c:v>0</c:v>
                </c:pt>
                <c:pt idx="4">
                  <c:v>35</c:v>
                </c:pt>
                <c:pt idx="5">
                  <c:v>34</c:v>
                </c:pt>
                <c:pt idx="6">
                  <c:v>35</c:v>
                </c:pt>
                <c:pt idx="7">
                  <c:v>0</c:v>
                </c:pt>
                <c:pt idx="8">
                  <c:v>35</c:v>
                </c:pt>
                <c:pt idx="9">
                  <c:v>30</c:v>
                </c:pt>
                <c:pt idx="10">
                  <c:v>35</c:v>
                </c:pt>
                <c:pt idx="11">
                  <c:v>32</c:v>
                </c:pt>
                <c:pt idx="12">
                  <c:v>30</c:v>
                </c:pt>
                <c:pt idx="13">
                  <c:v>40</c:v>
                </c:pt>
                <c:pt idx="14">
                  <c:v>0</c:v>
                </c:pt>
                <c:pt idx="15">
                  <c:v>0</c:v>
                </c:pt>
                <c:pt idx="16">
                  <c:v>36</c:v>
                </c:pt>
                <c:pt idx="17" formatCode="0">
                  <c:v>27.6</c:v>
                </c:pt>
                <c:pt idx="18" formatCode="0">
                  <c:v>34.671812460476247</c:v>
                </c:pt>
                <c:pt idx="19" formatCode="0">
                  <c:v>33</c:v>
                </c:pt>
                <c:pt idx="20">
                  <c:v>0</c:v>
                </c:pt>
                <c:pt idx="21">
                  <c:v>0</c:v>
                </c:pt>
                <c:pt idx="22">
                  <c:v>0</c:v>
                </c:pt>
                <c:pt idx="23">
                  <c:v>33</c:v>
                </c:pt>
                <c:pt idx="24">
                  <c:v>35</c:v>
                </c:pt>
                <c:pt idx="25">
                  <c:v>39</c:v>
                </c:pt>
                <c:pt idx="26">
                  <c:v>30</c:v>
                </c:pt>
                <c:pt idx="27">
                  <c:v>30</c:v>
                </c:pt>
              </c:numCache>
            </c:numRef>
          </c:val>
          <c:extLst>
            <c:ext xmlns:c16="http://schemas.microsoft.com/office/drawing/2014/chart" uri="{C3380CC4-5D6E-409C-BE32-E72D297353CC}">
              <c16:uniqueId val="{00000000-BD33-43F9-8957-B0729A7934AC}"/>
            </c:ext>
          </c:extLst>
        </c:ser>
        <c:ser>
          <c:idx val="1"/>
          <c:order val="1"/>
          <c:tx>
            <c:strRef>
              <c:f>'Noise VS6 Central'!$Y$9</c:f>
              <c:strCache>
                <c:ptCount val="1"/>
                <c:pt idx="0">
                  <c:v>Total
LAeq(15)
Recorded</c:v>
                </c:pt>
              </c:strCache>
            </c:strRef>
          </c:tx>
          <c:spPr>
            <a:solidFill>
              <a:srgbClr val="A4C8E1"/>
            </a:solidFill>
          </c:spPr>
          <c:invertIfNegative val="0"/>
          <c:cat>
            <c:numRef>
              <c:f>'Noise VS6 Central'!$W$10:$W$38</c:f>
              <c:numCache>
                <c:formatCode>m/d/yyyy</c:formatCode>
                <c:ptCount val="29"/>
                <c:pt idx="0">
                  <c:v>42257</c:v>
                </c:pt>
                <c:pt idx="1">
                  <c:v>42300</c:v>
                </c:pt>
                <c:pt idx="2">
                  <c:v>42327</c:v>
                </c:pt>
                <c:pt idx="3">
                  <c:v>42397</c:v>
                </c:pt>
                <c:pt idx="4">
                  <c:v>42501</c:v>
                </c:pt>
                <c:pt idx="5">
                  <c:v>42599</c:v>
                </c:pt>
                <c:pt idx="6">
                  <c:v>42718</c:v>
                </c:pt>
                <c:pt idx="7">
                  <c:v>43004</c:v>
                </c:pt>
                <c:pt idx="8">
                  <c:v>43083</c:v>
                </c:pt>
                <c:pt idx="9">
                  <c:v>43174</c:v>
                </c:pt>
                <c:pt idx="10">
                  <c:v>43230</c:v>
                </c:pt>
                <c:pt idx="11">
                  <c:v>43348</c:v>
                </c:pt>
                <c:pt idx="12">
                  <c:v>43444</c:v>
                </c:pt>
                <c:pt idx="13">
                  <c:v>43545</c:v>
                </c:pt>
                <c:pt idx="14">
                  <c:v>43629</c:v>
                </c:pt>
                <c:pt idx="15">
                  <c:v>43718</c:v>
                </c:pt>
                <c:pt idx="16">
                  <c:v>43797</c:v>
                </c:pt>
                <c:pt idx="17">
                  <c:v>43886</c:v>
                </c:pt>
                <c:pt idx="18">
                  <c:v>43971</c:v>
                </c:pt>
                <c:pt idx="19">
                  <c:v>44055</c:v>
                </c:pt>
                <c:pt idx="20">
                  <c:v>44145</c:v>
                </c:pt>
                <c:pt idx="21">
                  <c:v>44237</c:v>
                </c:pt>
                <c:pt idx="22">
                  <c:v>44334</c:v>
                </c:pt>
                <c:pt idx="23">
                  <c:v>44409</c:v>
                </c:pt>
                <c:pt idx="24">
                  <c:v>44509</c:v>
                </c:pt>
                <c:pt idx="25">
                  <c:v>44599</c:v>
                </c:pt>
                <c:pt idx="26">
                  <c:v>44713</c:v>
                </c:pt>
                <c:pt idx="27">
                  <c:v>44782</c:v>
                </c:pt>
                <c:pt idx="28">
                  <c:v>44874</c:v>
                </c:pt>
              </c:numCache>
            </c:numRef>
          </c:cat>
          <c:val>
            <c:numRef>
              <c:f>'Noise VS6 Central'!$Y$10:$Y$38</c:f>
              <c:numCache>
                <c:formatCode>General</c:formatCode>
                <c:ptCount val="29"/>
                <c:pt idx="0">
                  <c:v>41.4</c:v>
                </c:pt>
                <c:pt idx="1">
                  <c:v>52</c:v>
                </c:pt>
                <c:pt idx="2">
                  <c:v>45</c:v>
                </c:pt>
                <c:pt idx="3">
                  <c:v>45.3</c:v>
                </c:pt>
                <c:pt idx="4">
                  <c:v>44.7</c:v>
                </c:pt>
                <c:pt idx="5">
                  <c:v>44.6</c:v>
                </c:pt>
                <c:pt idx="6">
                  <c:v>46.2</c:v>
                </c:pt>
                <c:pt idx="7">
                  <c:v>39</c:v>
                </c:pt>
                <c:pt idx="8">
                  <c:v>43.2</c:v>
                </c:pt>
                <c:pt idx="9">
                  <c:v>53.9</c:v>
                </c:pt>
                <c:pt idx="10">
                  <c:v>37.700000000000003</c:v>
                </c:pt>
                <c:pt idx="11">
                  <c:v>43.1</c:v>
                </c:pt>
                <c:pt idx="12">
                  <c:v>49.5</c:v>
                </c:pt>
                <c:pt idx="13">
                  <c:v>47.3</c:v>
                </c:pt>
                <c:pt idx="14">
                  <c:v>49</c:v>
                </c:pt>
                <c:pt idx="15">
                  <c:v>53</c:v>
                </c:pt>
                <c:pt idx="16">
                  <c:v>41</c:v>
                </c:pt>
                <c:pt idx="17">
                  <c:v>41</c:v>
                </c:pt>
                <c:pt idx="18" formatCode="0">
                  <c:v>43.88</c:v>
                </c:pt>
                <c:pt idx="19" formatCode="0">
                  <c:v>38</c:v>
                </c:pt>
                <c:pt idx="20" formatCode="0">
                  <c:v>48</c:v>
                </c:pt>
                <c:pt idx="21" formatCode="0">
                  <c:v>43</c:v>
                </c:pt>
                <c:pt idx="22" formatCode="0">
                  <c:v>48</c:v>
                </c:pt>
                <c:pt idx="23" formatCode="0">
                  <c:v>38</c:v>
                </c:pt>
                <c:pt idx="24" formatCode="0">
                  <c:v>47</c:v>
                </c:pt>
                <c:pt idx="25" formatCode="0">
                  <c:v>41</c:v>
                </c:pt>
                <c:pt idx="26" formatCode="0">
                  <c:v>49</c:v>
                </c:pt>
                <c:pt idx="27" formatCode="0">
                  <c:v>44</c:v>
                </c:pt>
                <c:pt idx="28" formatCode="0">
                  <c:v>49</c:v>
                </c:pt>
              </c:numCache>
            </c:numRef>
          </c:val>
          <c:extLst>
            <c:ext xmlns:c16="http://schemas.microsoft.com/office/drawing/2014/chart" uri="{C3380CC4-5D6E-409C-BE32-E72D297353CC}">
              <c16:uniqueId val="{00000001-BD33-43F9-8957-B0729A7934AC}"/>
            </c:ext>
          </c:extLst>
        </c:ser>
        <c:dLbls>
          <c:showLegendKey val="0"/>
          <c:showVal val="0"/>
          <c:showCatName val="0"/>
          <c:showSerName val="0"/>
          <c:showPercent val="0"/>
          <c:showBubbleSize val="0"/>
        </c:dLbls>
        <c:gapWidth val="150"/>
        <c:axId val="921023984"/>
        <c:axId val="1"/>
      </c:barChart>
      <c:lineChart>
        <c:grouping val="standard"/>
        <c:varyColors val="0"/>
        <c:ser>
          <c:idx val="2"/>
          <c:order val="2"/>
          <c:tx>
            <c:strRef>
              <c:f>'Noise VS6 Central'!$AA$9</c:f>
              <c:strCache>
                <c:ptCount val="1"/>
                <c:pt idx="0">
                  <c:v>Mine Related
Assessment Criteria
LAeq(15min)</c:v>
                </c:pt>
              </c:strCache>
            </c:strRef>
          </c:tx>
          <c:spPr>
            <a:ln>
              <a:solidFill>
                <a:srgbClr val="98A4AE"/>
              </a:solidFill>
            </a:ln>
          </c:spPr>
          <c:marker>
            <c:symbol val="none"/>
          </c:marker>
          <c:cat>
            <c:numRef>
              <c:f>'Noise VS6 Central'!$W$10:$W$38</c:f>
              <c:numCache>
                <c:formatCode>m/d/yyyy</c:formatCode>
                <c:ptCount val="29"/>
                <c:pt idx="0">
                  <c:v>42257</c:v>
                </c:pt>
                <c:pt idx="1">
                  <c:v>42300</c:v>
                </c:pt>
                <c:pt idx="2">
                  <c:v>42327</c:v>
                </c:pt>
                <c:pt idx="3">
                  <c:v>42397</c:v>
                </c:pt>
                <c:pt idx="4">
                  <c:v>42501</c:v>
                </c:pt>
                <c:pt idx="5">
                  <c:v>42599</c:v>
                </c:pt>
                <c:pt idx="6">
                  <c:v>42718</c:v>
                </c:pt>
                <c:pt idx="7">
                  <c:v>43004</c:v>
                </c:pt>
                <c:pt idx="8">
                  <c:v>43083</c:v>
                </c:pt>
                <c:pt idx="9">
                  <c:v>43174</c:v>
                </c:pt>
                <c:pt idx="10">
                  <c:v>43230</c:v>
                </c:pt>
                <c:pt idx="11">
                  <c:v>43348</c:v>
                </c:pt>
                <c:pt idx="12">
                  <c:v>43444</c:v>
                </c:pt>
                <c:pt idx="13">
                  <c:v>43545</c:v>
                </c:pt>
                <c:pt idx="14">
                  <c:v>43629</c:v>
                </c:pt>
                <c:pt idx="15">
                  <c:v>43718</c:v>
                </c:pt>
                <c:pt idx="16">
                  <c:v>43797</c:v>
                </c:pt>
                <c:pt idx="17">
                  <c:v>43886</c:v>
                </c:pt>
                <c:pt idx="18">
                  <c:v>43971</c:v>
                </c:pt>
                <c:pt idx="19">
                  <c:v>44055</c:v>
                </c:pt>
                <c:pt idx="20">
                  <c:v>44145</c:v>
                </c:pt>
                <c:pt idx="21">
                  <c:v>44237</c:v>
                </c:pt>
                <c:pt idx="22">
                  <c:v>44334</c:v>
                </c:pt>
                <c:pt idx="23">
                  <c:v>44409</c:v>
                </c:pt>
                <c:pt idx="24">
                  <c:v>44509</c:v>
                </c:pt>
                <c:pt idx="25">
                  <c:v>44599</c:v>
                </c:pt>
                <c:pt idx="26">
                  <c:v>44713</c:v>
                </c:pt>
                <c:pt idx="27">
                  <c:v>44782</c:v>
                </c:pt>
                <c:pt idx="28">
                  <c:v>44874</c:v>
                </c:pt>
              </c:numCache>
            </c:numRef>
          </c:cat>
          <c:val>
            <c:numRef>
              <c:f>'Noise VS6 Central'!$AA$10:$AA$38</c:f>
              <c:numCache>
                <c:formatCode>General</c:formatCode>
                <c:ptCount val="29"/>
                <c:pt idx="0">
                  <c:v>39</c:v>
                </c:pt>
                <c:pt idx="1">
                  <c:v>39</c:v>
                </c:pt>
                <c:pt idx="2">
                  <c:v>39</c:v>
                </c:pt>
                <c:pt idx="3">
                  <c:v>39</c:v>
                </c:pt>
                <c:pt idx="4">
                  <c:v>39</c:v>
                </c:pt>
                <c:pt idx="5">
                  <c:v>39</c:v>
                </c:pt>
                <c:pt idx="6">
                  <c:v>39</c:v>
                </c:pt>
                <c:pt idx="7">
                  <c:v>39</c:v>
                </c:pt>
                <c:pt idx="8">
                  <c:v>39</c:v>
                </c:pt>
                <c:pt idx="9">
                  <c:v>39</c:v>
                </c:pt>
                <c:pt idx="10">
                  <c:v>39</c:v>
                </c:pt>
                <c:pt idx="11">
                  <c:v>39</c:v>
                </c:pt>
                <c:pt idx="12">
                  <c:v>39</c:v>
                </c:pt>
                <c:pt idx="13">
                  <c:v>39</c:v>
                </c:pt>
                <c:pt idx="14">
                  <c:v>39</c:v>
                </c:pt>
                <c:pt idx="15">
                  <c:v>39</c:v>
                </c:pt>
                <c:pt idx="16">
                  <c:v>39</c:v>
                </c:pt>
                <c:pt idx="17">
                  <c:v>39</c:v>
                </c:pt>
                <c:pt idx="18">
                  <c:v>39</c:v>
                </c:pt>
                <c:pt idx="19">
                  <c:v>39</c:v>
                </c:pt>
                <c:pt idx="20">
                  <c:v>39</c:v>
                </c:pt>
                <c:pt idx="21">
                  <c:v>39</c:v>
                </c:pt>
                <c:pt idx="22">
                  <c:v>39</c:v>
                </c:pt>
                <c:pt idx="23">
                  <c:v>39</c:v>
                </c:pt>
                <c:pt idx="24">
                  <c:v>39</c:v>
                </c:pt>
                <c:pt idx="25">
                  <c:v>39</c:v>
                </c:pt>
                <c:pt idx="26">
                  <c:v>39</c:v>
                </c:pt>
                <c:pt idx="27">
                  <c:v>39</c:v>
                </c:pt>
                <c:pt idx="28">
                  <c:v>39</c:v>
                </c:pt>
              </c:numCache>
            </c:numRef>
          </c:val>
          <c:smooth val="0"/>
          <c:extLst>
            <c:ext xmlns:c16="http://schemas.microsoft.com/office/drawing/2014/chart" uri="{C3380CC4-5D6E-409C-BE32-E72D297353CC}">
              <c16:uniqueId val="{00000002-BD33-43F9-8957-B0729A7934AC}"/>
            </c:ext>
          </c:extLst>
        </c:ser>
        <c:dLbls>
          <c:showLegendKey val="0"/>
          <c:showVal val="0"/>
          <c:showCatName val="0"/>
          <c:showSerName val="0"/>
          <c:showPercent val="0"/>
          <c:showBubbleSize val="0"/>
        </c:dLbls>
        <c:marker val="1"/>
        <c:smooth val="0"/>
        <c:axId val="921023984"/>
        <c:axId val="1"/>
      </c:lineChart>
      <c:catAx>
        <c:axId val="92102398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1023984"/>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Monitoring - LA1</a:t>
            </a:r>
          </a:p>
        </c:rich>
      </c:tx>
      <c:layout>
        <c:manualLayout>
          <c:xMode val="edge"/>
          <c:yMode val="edge"/>
          <c:x val="1.4344683866539261E-2"/>
          <c:y val="2.0240406658028506E-2"/>
        </c:manualLayout>
      </c:layout>
      <c:overlay val="0"/>
    </c:title>
    <c:autoTitleDeleted val="0"/>
    <c:plotArea>
      <c:layout/>
      <c:barChart>
        <c:barDir val="col"/>
        <c:grouping val="clustered"/>
        <c:varyColors val="0"/>
        <c:ser>
          <c:idx val="1"/>
          <c:order val="0"/>
          <c:tx>
            <c:strRef>
              <c:f>'Noise VS6 Central'!$AC$9</c:f>
              <c:strCache>
                <c:ptCount val="1"/>
                <c:pt idx="0">
                  <c:v>Mine Related Estimated Contribution
LA1(1min)</c:v>
                </c:pt>
              </c:strCache>
            </c:strRef>
          </c:tx>
          <c:spPr>
            <a:solidFill>
              <a:schemeClr val="tx1"/>
            </a:solidFill>
            <a:ln>
              <a:solidFill>
                <a:schemeClr val="tx1"/>
              </a:solidFill>
            </a:ln>
          </c:spPr>
          <c:invertIfNegative val="0"/>
          <c:cat>
            <c:numRef>
              <c:f>'Noise VS6 Central'!$W$10:$W$38</c:f>
              <c:numCache>
                <c:formatCode>m/d/yyyy</c:formatCode>
                <c:ptCount val="29"/>
                <c:pt idx="0">
                  <c:v>42257</c:v>
                </c:pt>
                <c:pt idx="1">
                  <c:v>42300</c:v>
                </c:pt>
                <c:pt idx="2">
                  <c:v>42327</c:v>
                </c:pt>
                <c:pt idx="3">
                  <c:v>42397</c:v>
                </c:pt>
                <c:pt idx="4">
                  <c:v>42501</c:v>
                </c:pt>
                <c:pt idx="5">
                  <c:v>42599</c:v>
                </c:pt>
                <c:pt idx="6">
                  <c:v>42718</c:v>
                </c:pt>
                <c:pt idx="7">
                  <c:v>43004</c:v>
                </c:pt>
                <c:pt idx="8">
                  <c:v>43083</c:v>
                </c:pt>
                <c:pt idx="9">
                  <c:v>43174</c:v>
                </c:pt>
                <c:pt idx="10">
                  <c:v>43230</c:v>
                </c:pt>
                <c:pt idx="11">
                  <c:v>43348</c:v>
                </c:pt>
                <c:pt idx="12">
                  <c:v>43444</c:v>
                </c:pt>
                <c:pt idx="13">
                  <c:v>43545</c:v>
                </c:pt>
                <c:pt idx="14">
                  <c:v>43629</c:v>
                </c:pt>
                <c:pt idx="15">
                  <c:v>43718</c:v>
                </c:pt>
                <c:pt idx="16">
                  <c:v>43797</c:v>
                </c:pt>
                <c:pt idx="17">
                  <c:v>43886</c:v>
                </c:pt>
                <c:pt idx="18">
                  <c:v>43971</c:v>
                </c:pt>
                <c:pt idx="19">
                  <c:v>44055</c:v>
                </c:pt>
                <c:pt idx="20">
                  <c:v>44145</c:v>
                </c:pt>
                <c:pt idx="21">
                  <c:v>44237</c:v>
                </c:pt>
                <c:pt idx="22">
                  <c:v>44334</c:v>
                </c:pt>
                <c:pt idx="23">
                  <c:v>44409</c:v>
                </c:pt>
                <c:pt idx="24">
                  <c:v>44509</c:v>
                </c:pt>
                <c:pt idx="25">
                  <c:v>44599</c:v>
                </c:pt>
                <c:pt idx="26">
                  <c:v>44713</c:v>
                </c:pt>
                <c:pt idx="27">
                  <c:v>44782</c:v>
                </c:pt>
                <c:pt idx="28">
                  <c:v>44874</c:v>
                </c:pt>
              </c:numCache>
            </c:numRef>
          </c:cat>
          <c:val>
            <c:numRef>
              <c:f>'Noise VS6 Central'!$AC$10:$AC$37</c:f>
              <c:numCache>
                <c:formatCode>General</c:formatCode>
                <c:ptCount val="28"/>
                <c:pt idx="1">
                  <c:v>0</c:v>
                </c:pt>
                <c:pt idx="2">
                  <c:v>0</c:v>
                </c:pt>
                <c:pt idx="3">
                  <c:v>0</c:v>
                </c:pt>
                <c:pt idx="4">
                  <c:v>35</c:v>
                </c:pt>
                <c:pt idx="5">
                  <c:v>0</c:v>
                </c:pt>
                <c:pt idx="6">
                  <c:v>51.3</c:v>
                </c:pt>
                <c:pt idx="7">
                  <c:v>0</c:v>
                </c:pt>
                <c:pt idx="8">
                  <c:v>35</c:v>
                </c:pt>
                <c:pt idx="9">
                  <c:v>30</c:v>
                </c:pt>
                <c:pt idx="10">
                  <c:v>35</c:v>
                </c:pt>
                <c:pt idx="11">
                  <c:v>32</c:v>
                </c:pt>
                <c:pt idx="12">
                  <c:v>30</c:v>
                </c:pt>
                <c:pt idx="13">
                  <c:v>40</c:v>
                </c:pt>
                <c:pt idx="14">
                  <c:v>0</c:v>
                </c:pt>
                <c:pt idx="15">
                  <c:v>0</c:v>
                </c:pt>
                <c:pt idx="16">
                  <c:v>41</c:v>
                </c:pt>
                <c:pt idx="17">
                  <c:v>28</c:v>
                </c:pt>
                <c:pt idx="18" formatCode="0">
                  <c:v>38.781512503836439</c:v>
                </c:pt>
                <c:pt idx="19" formatCode="0">
                  <c:v>0</c:v>
                </c:pt>
                <c:pt idx="20" formatCode="0">
                  <c:v>0</c:v>
                </c:pt>
                <c:pt idx="21" formatCode="0">
                  <c:v>0</c:v>
                </c:pt>
                <c:pt idx="22" formatCode="0">
                  <c:v>0</c:v>
                </c:pt>
                <c:pt idx="23" formatCode="0">
                  <c:v>0</c:v>
                </c:pt>
                <c:pt idx="24" formatCode="0">
                  <c:v>37</c:v>
                </c:pt>
                <c:pt idx="25" formatCode="0">
                  <c:v>0</c:v>
                </c:pt>
                <c:pt idx="26" formatCode="0">
                  <c:v>0</c:v>
                </c:pt>
                <c:pt idx="27" formatCode="0">
                  <c:v>0</c:v>
                </c:pt>
              </c:numCache>
            </c:numRef>
          </c:val>
          <c:extLst>
            <c:ext xmlns:c16="http://schemas.microsoft.com/office/drawing/2014/chart" uri="{C3380CC4-5D6E-409C-BE32-E72D297353CC}">
              <c16:uniqueId val="{00000000-0C68-412C-ACED-CE94332ADED8}"/>
            </c:ext>
          </c:extLst>
        </c:ser>
        <c:ser>
          <c:idx val="0"/>
          <c:order val="1"/>
          <c:tx>
            <c:strRef>
              <c:f>'Noise VS6 Central'!$AB$9</c:f>
              <c:strCache>
                <c:ptCount val="1"/>
                <c:pt idx="0">
                  <c:v>LA1
(1min)
Recorded</c:v>
                </c:pt>
              </c:strCache>
            </c:strRef>
          </c:tx>
          <c:spPr>
            <a:solidFill>
              <a:srgbClr val="A4C8E1"/>
            </a:solidFill>
          </c:spPr>
          <c:invertIfNegative val="0"/>
          <c:cat>
            <c:numRef>
              <c:f>'Noise VS6 Central'!$W$10:$W$38</c:f>
              <c:numCache>
                <c:formatCode>m/d/yyyy</c:formatCode>
                <c:ptCount val="29"/>
                <c:pt idx="0">
                  <c:v>42257</c:v>
                </c:pt>
                <c:pt idx="1">
                  <c:v>42300</c:v>
                </c:pt>
                <c:pt idx="2">
                  <c:v>42327</c:v>
                </c:pt>
                <c:pt idx="3">
                  <c:v>42397</c:v>
                </c:pt>
                <c:pt idx="4">
                  <c:v>42501</c:v>
                </c:pt>
                <c:pt idx="5">
                  <c:v>42599</c:v>
                </c:pt>
                <c:pt idx="6">
                  <c:v>42718</c:v>
                </c:pt>
                <c:pt idx="7">
                  <c:v>43004</c:v>
                </c:pt>
                <c:pt idx="8">
                  <c:v>43083</c:v>
                </c:pt>
                <c:pt idx="9">
                  <c:v>43174</c:v>
                </c:pt>
                <c:pt idx="10">
                  <c:v>43230</c:v>
                </c:pt>
                <c:pt idx="11">
                  <c:v>43348</c:v>
                </c:pt>
                <c:pt idx="12">
                  <c:v>43444</c:v>
                </c:pt>
                <c:pt idx="13">
                  <c:v>43545</c:v>
                </c:pt>
                <c:pt idx="14">
                  <c:v>43629</c:v>
                </c:pt>
                <c:pt idx="15">
                  <c:v>43718</c:v>
                </c:pt>
                <c:pt idx="16">
                  <c:v>43797</c:v>
                </c:pt>
                <c:pt idx="17">
                  <c:v>43886</c:v>
                </c:pt>
                <c:pt idx="18">
                  <c:v>43971</c:v>
                </c:pt>
                <c:pt idx="19">
                  <c:v>44055</c:v>
                </c:pt>
                <c:pt idx="20">
                  <c:v>44145</c:v>
                </c:pt>
                <c:pt idx="21">
                  <c:v>44237</c:v>
                </c:pt>
                <c:pt idx="22">
                  <c:v>44334</c:v>
                </c:pt>
                <c:pt idx="23">
                  <c:v>44409</c:v>
                </c:pt>
                <c:pt idx="24">
                  <c:v>44509</c:v>
                </c:pt>
                <c:pt idx="25">
                  <c:v>44599</c:v>
                </c:pt>
                <c:pt idx="26">
                  <c:v>44713</c:v>
                </c:pt>
                <c:pt idx="27">
                  <c:v>44782</c:v>
                </c:pt>
                <c:pt idx="28">
                  <c:v>44874</c:v>
                </c:pt>
              </c:numCache>
            </c:numRef>
          </c:cat>
          <c:val>
            <c:numRef>
              <c:f>'Noise VS6 Central'!$AB$10:$AB$38</c:f>
              <c:numCache>
                <c:formatCode>General</c:formatCode>
                <c:ptCount val="29"/>
                <c:pt idx="0">
                  <c:v>32</c:v>
                </c:pt>
                <c:pt idx="1">
                  <c:v>60.7</c:v>
                </c:pt>
                <c:pt idx="2">
                  <c:v>51.8</c:v>
                </c:pt>
                <c:pt idx="3">
                  <c:v>48.2</c:v>
                </c:pt>
                <c:pt idx="4">
                  <c:v>52.1</c:v>
                </c:pt>
                <c:pt idx="5">
                  <c:v>50.8</c:v>
                </c:pt>
                <c:pt idx="6">
                  <c:v>51.3</c:v>
                </c:pt>
                <c:pt idx="7">
                  <c:v>49.2</c:v>
                </c:pt>
                <c:pt idx="8">
                  <c:v>49.1</c:v>
                </c:pt>
                <c:pt idx="9">
                  <c:v>65</c:v>
                </c:pt>
                <c:pt idx="10">
                  <c:v>44.2</c:v>
                </c:pt>
                <c:pt idx="11">
                  <c:v>49.9</c:v>
                </c:pt>
                <c:pt idx="12">
                  <c:v>56.4</c:v>
                </c:pt>
                <c:pt idx="13">
                  <c:v>57.4</c:v>
                </c:pt>
                <c:pt idx="14">
                  <c:v>55</c:v>
                </c:pt>
                <c:pt idx="15">
                  <c:v>66</c:v>
                </c:pt>
                <c:pt idx="16">
                  <c:v>48</c:v>
                </c:pt>
                <c:pt idx="17" formatCode="0">
                  <c:v>46.2</c:v>
                </c:pt>
                <c:pt idx="18" formatCode="0">
                  <c:v>49.57</c:v>
                </c:pt>
                <c:pt idx="19" formatCode="0">
                  <c:v>41</c:v>
                </c:pt>
                <c:pt idx="20" formatCode="0">
                  <c:v>50</c:v>
                </c:pt>
                <c:pt idx="21" formatCode="0">
                  <c:v>42</c:v>
                </c:pt>
                <c:pt idx="22" formatCode="0">
                  <c:v>42</c:v>
                </c:pt>
                <c:pt idx="23" formatCode="0">
                  <c:v>48</c:v>
                </c:pt>
                <c:pt idx="24" formatCode="0">
                  <c:v>37</c:v>
                </c:pt>
                <c:pt idx="25" formatCode="0">
                  <c:v>43</c:v>
                </c:pt>
                <c:pt idx="26" formatCode="0">
                  <c:v>57.5</c:v>
                </c:pt>
                <c:pt idx="27" formatCode="0">
                  <c:v>51</c:v>
                </c:pt>
                <c:pt idx="28" formatCode="0">
                  <c:v>50.5</c:v>
                </c:pt>
              </c:numCache>
            </c:numRef>
          </c:val>
          <c:extLst>
            <c:ext xmlns:c16="http://schemas.microsoft.com/office/drawing/2014/chart" uri="{C3380CC4-5D6E-409C-BE32-E72D297353CC}">
              <c16:uniqueId val="{00000001-0C68-412C-ACED-CE94332ADED8}"/>
            </c:ext>
          </c:extLst>
        </c:ser>
        <c:dLbls>
          <c:showLegendKey val="0"/>
          <c:showVal val="0"/>
          <c:showCatName val="0"/>
          <c:showSerName val="0"/>
          <c:showPercent val="0"/>
          <c:showBubbleSize val="0"/>
        </c:dLbls>
        <c:gapWidth val="150"/>
        <c:axId val="921017424"/>
        <c:axId val="1"/>
      </c:barChart>
      <c:lineChart>
        <c:grouping val="standard"/>
        <c:varyColors val="0"/>
        <c:ser>
          <c:idx val="2"/>
          <c:order val="2"/>
          <c:tx>
            <c:strRef>
              <c:f>'Noise VS6 Central'!$AD$9</c:f>
              <c:strCache>
                <c:ptCount val="1"/>
                <c:pt idx="0">
                  <c:v>Assessment Criteria
LA1(1min)</c:v>
                </c:pt>
              </c:strCache>
            </c:strRef>
          </c:tx>
          <c:spPr>
            <a:ln>
              <a:solidFill>
                <a:schemeClr val="tx2"/>
              </a:solidFill>
            </a:ln>
          </c:spPr>
          <c:marker>
            <c:symbol val="none"/>
          </c:marker>
          <c:cat>
            <c:numRef>
              <c:f>'Noise VS6 Central'!$W$10:$W$38</c:f>
              <c:numCache>
                <c:formatCode>m/d/yyyy</c:formatCode>
                <c:ptCount val="29"/>
                <c:pt idx="0">
                  <c:v>42257</c:v>
                </c:pt>
                <c:pt idx="1">
                  <c:v>42300</c:v>
                </c:pt>
                <c:pt idx="2">
                  <c:v>42327</c:v>
                </c:pt>
                <c:pt idx="3">
                  <c:v>42397</c:v>
                </c:pt>
                <c:pt idx="4">
                  <c:v>42501</c:v>
                </c:pt>
                <c:pt idx="5">
                  <c:v>42599</c:v>
                </c:pt>
                <c:pt idx="6">
                  <c:v>42718</c:v>
                </c:pt>
                <c:pt idx="7">
                  <c:v>43004</c:v>
                </c:pt>
                <c:pt idx="8">
                  <c:v>43083</c:v>
                </c:pt>
                <c:pt idx="9">
                  <c:v>43174</c:v>
                </c:pt>
                <c:pt idx="10">
                  <c:v>43230</c:v>
                </c:pt>
                <c:pt idx="11">
                  <c:v>43348</c:v>
                </c:pt>
                <c:pt idx="12">
                  <c:v>43444</c:v>
                </c:pt>
                <c:pt idx="13">
                  <c:v>43545</c:v>
                </c:pt>
                <c:pt idx="14">
                  <c:v>43629</c:v>
                </c:pt>
                <c:pt idx="15">
                  <c:v>43718</c:v>
                </c:pt>
                <c:pt idx="16">
                  <c:v>43797</c:v>
                </c:pt>
                <c:pt idx="17">
                  <c:v>43886</c:v>
                </c:pt>
                <c:pt idx="18">
                  <c:v>43971</c:v>
                </c:pt>
                <c:pt idx="19">
                  <c:v>44055</c:v>
                </c:pt>
                <c:pt idx="20">
                  <c:v>44145</c:v>
                </c:pt>
                <c:pt idx="21">
                  <c:v>44237</c:v>
                </c:pt>
                <c:pt idx="22">
                  <c:v>44334</c:v>
                </c:pt>
                <c:pt idx="23">
                  <c:v>44409</c:v>
                </c:pt>
                <c:pt idx="24">
                  <c:v>44509</c:v>
                </c:pt>
                <c:pt idx="25">
                  <c:v>44599</c:v>
                </c:pt>
                <c:pt idx="26">
                  <c:v>44713</c:v>
                </c:pt>
                <c:pt idx="27">
                  <c:v>44782</c:v>
                </c:pt>
                <c:pt idx="28">
                  <c:v>44874</c:v>
                </c:pt>
              </c:numCache>
            </c:numRef>
          </c:cat>
          <c:val>
            <c:numRef>
              <c:f>'Noise VS6 Central'!$AD$10:$AD$38</c:f>
              <c:numCache>
                <c:formatCode>General</c:formatCode>
                <c:ptCount val="29"/>
                <c:pt idx="0">
                  <c:v>49</c:v>
                </c:pt>
                <c:pt idx="1">
                  <c:v>49</c:v>
                </c:pt>
                <c:pt idx="2">
                  <c:v>49</c:v>
                </c:pt>
                <c:pt idx="3">
                  <c:v>49</c:v>
                </c:pt>
                <c:pt idx="4">
                  <c:v>49</c:v>
                </c:pt>
                <c:pt idx="5">
                  <c:v>49</c:v>
                </c:pt>
                <c:pt idx="6">
                  <c:v>49</c:v>
                </c:pt>
                <c:pt idx="7">
                  <c:v>49</c:v>
                </c:pt>
                <c:pt idx="8">
                  <c:v>49</c:v>
                </c:pt>
                <c:pt idx="9">
                  <c:v>49</c:v>
                </c:pt>
                <c:pt idx="10">
                  <c:v>49</c:v>
                </c:pt>
                <c:pt idx="11">
                  <c:v>49</c:v>
                </c:pt>
                <c:pt idx="12">
                  <c:v>49</c:v>
                </c:pt>
                <c:pt idx="13">
                  <c:v>49</c:v>
                </c:pt>
                <c:pt idx="14">
                  <c:v>49</c:v>
                </c:pt>
                <c:pt idx="15">
                  <c:v>49</c:v>
                </c:pt>
                <c:pt idx="16">
                  <c:v>49</c:v>
                </c:pt>
                <c:pt idx="17">
                  <c:v>49</c:v>
                </c:pt>
                <c:pt idx="18">
                  <c:v>49</c:v>
                </c:pt>
                <c:pt idx="19">
                  <c:v>49</c:v>
                </c:pt>
                <c:pt idx="20">
                  <c:v>49</c:v>
                </c:pt>
                <c:pt idx="21">
                  <c:v>49</c:v>
                </c:pt>
                <c:pt idx="22">
                  <c:v>49</c:v>
                </c:pt>
                <c:pt idx="23">
                  <c:v>49</c:v>
                </c:pt>
                <c:pt idx="24">
                  <c:v>49</c:v>
                </c:pt>
                <c:pt idx="25">
                  <c:v>49</c:v>
                </c:pt>
                <c:pt idx="26">
                  <c:v>49</c:v>
                </c:pt>
                <c:pt idx="27">
                  <c:v>49</c:v>
                </c:pt>
                <c:pt idx="28">
                  <c:v>49</c:v>
                </c:pt>
              </c:numCache>
            </c:numRef>
          </c:val>
          <c:smooth val="0"/>
          <c:extLst>
            <c:ext xmlns:c16="http://schemas.microsoft.com/office/drawing/2014/chart" uri="{C3380CC4-5D6E-409C-BE32-E72D297353CC}">
              <c16:uniqueId val="{00000002-0C68-412C-ACED-CE94332ADED8}"/>
            </c:ext>
          </c:extLst>
        </c:ser>
        <c:dLbls>
          <c:showLegendKey val="0"/>
          <c:showVal val="0"/>
          <c:showCatName val="0"/>
          <c:showSerName val="0"/>
          <c:showPercent val="0"/>
          <c:showBubbleSize val="0"/>
        </c:dLbls>
        <c:marker val="1"/>
        <c:smooth val="0"/>
        <c:axId val="921017424"/>
        <c:axId val="1"/>
      </c:lineChart>
      <c:catAx>
        <c:axId val="92101742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1017424"/>
        <c:crosses val="autoZero"/>
        <c:crossBetween val="between"/>
      </c:valAx>
      <c:spPr>
        <a:solidFill>
          <a:srgbClr val="FFFFFF"/>
        </a:solidFill>
        <a:ln>
          <a:noFill/>
        </a:ln>
      </c:spPr>
    </c:plotArea>
    <c:legend>
      <c:legendPos val="b"/>
      <c:legendEntry>
        <c:idx val="1"/>
        <c:txPr>
          <a:bodyPr/>
          <a:lstStyle/>
          <a:p>
            <a:pPr>
              <a:defRPr baseline="0">
                <a:solidFill>
                  <a:sysClr val="windowText" lastClr="000000"/>
                </a:solidFill>
              </a:defRPr>
            </a:pPr>
            <a:endParaRPr lang="en-US"/>
          </a:p>
        </c:txPr>
      </c:legendEntry>
      <c:legendEntry>
        <c:idx val="2"/>
        <c:txPr>
          <a:bodyPr/>
          <a:lstStyle/>
          <a:p>
            <a:pPr>
              <a:defRPr baseline="0">
                <a:solidFill>
                  <a:sysClr val="windowText" lastClr="000000"/>
                </a:solidFill>
              </a:defRPr>
            </a:pPr>
            <a:endParaRPr lang="en-US"/>
          </a:p>
        </c:txPr>
      </c:legendEntry>
      <c:overlay val="0"/>
      <c:txPr>
        <a:bodyPr/>
        <a:lstStyle/>
        <a:p>
          <a:pPr>
            <a:defRPr baseline="0">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Day Monitoring - LAeq(15)</a:t>
            </a:r>
          </a:p>
        </c:rich>
      </c:tx>
      <c:layout>
        <c:manualLayout>
          <c:xMode val="edge"/>
          <c:yMode val="edge"/>
          <c:x val="1.4344673896894963E-2"/>
          <c:y val="2.0240406658028506E-2"/>
        </c:manualLayout>
      </c:layout>
      <c:overlay val="0"/>
    </c:title>
    <c:autoTitleDeleted val="0"/>
    <c:plotArea>
      <c:layout/>
      <c:barChart>
        <c:barDir val="col"/>
        <c:grouping val="clustered"/>
        <c:varyColors val="0"/>
        <c:ser>
          <c:idx val="0"/>
          <c:order val="0"/>
          <c:tx>
            <c:strRef>
              <c:f>'Noise VS6 Central'!$D$9</c:f>
              <c:strCache>
                <c:ptCount val="1"/>
                <c:pt idx="0">
                  <c:v>Mine Related Estimated Contribution
LAeq(15) </c:v>
                </c:pt>
              </c:strCache>
            </c:strRef>
          </c:tx>
          <c:spPr>
            <a:solidFill>
              <a:schemeClr val="tx1"/>
            </a:solidFill>
          </c:spPr>
          <c:invertIfNegative val="0"/>
          <c:cat>
            <c:strRef>
              <c:f>'Noise VS6 Central'!$A$10:$A$43</c:f>
              <c:strCache>
                <c:ptCount val="34"/>
                <c:pt idx="0">
                  <c:v>14/09/2015</c:v>
                </c:pt>
                <c:pt idx="1">
                  <c:v>8/10/2015</c:v>
                </c:pt>
                <c:pt idx="2">
                  <c:v>19/11/2015</c:v>
                </c:pt>
                <c:pt idx="3">
                  <c:v>27/1/116</c:v>
                </c:pt>
                <c:pt idx="4">
                  <c:v>24/05/2016</c:v>
                </c:pt>
                <c:pt idx="5">
                  <c:v>14/09/2016</c:v>
                </c:pt>
                <c:pt idx="6">
                  <c:v>28/11/2016</c:v>
                </c:pt>
                <c:pt idx="7">
                  <c:v>22/02/2017</c:v>
                </c:pt>
                <c:pt idx="8">
                  <c:v>2/03/2017</c:v>
                </c:pt>
                <c:pt idx="9">
                  <c:v>2/03/2017</c:v>
                </c:pt>
                <c:pt idx="10">
                  <c:v>5/06/2017</c:v>
                </c:pt>
                <c:pt idx="11">
                  <c:v>29/06/2017</c:v>
                </c:pt>
                <c:pt idx="12">
                  <c:v>27/09/2017</c:v>
                </c:pt>
                <c:pt idx="13">
                  <c:v>13/12/2017</c:v>
                </c:pt>
                <c:pt idx="14">
                  <c:v>7/02/2018</c:v>
                </c:pt>
                <c:pt idx="15">
                  <c:v>20/06/2018</c:v>
                </c:pt>
                <c:pt idx="16">
                  <c:v>4/09/2018</c:v>
                </c:pt>
                <c:pt idx="17">
                  <c:v>16/11/2018</c:v>
                </c:pt>
                <c:pt idx="18">
                  <c:v>4/03/2019</c:v>
                </c:pt>
                <c:pt idx="19">
                  <c:v>13/06/2019</c:v>
                </c:pt>
                <c:pt idx="20">
                  <c:v>11/09/2019</c:v>
                </c:pt>
                <c:pt idx="21">
                  <c:v>27/11/2019</c:v>
                </c:pt>
                <c:pt idx="22">
                  <c:v>24/02/2020</c:v>
                </c:pt>
                <c:pt idx="23">
                  <c:v>20/05/2020</c:v>
                </c:pt>
                <c:pt idx="24">
                  <c:v>11/08/2020</c:v>
                </c:pt>
                <c:pt idx="25">
                  <c:v>10/11/2020</c:v>
                </c:pt>
                <c:pt idx="26">
                  <c:v>9/02/2021</c:v>
                </c:pt>
                <c:pt idx="27">
                  <c:v>18/05/2021</c:v>
                </c:pt>
                <c:pt idx="28">
                  <c:v>2/08/2021</c:v>
                </c:pt>
                <c:pt idx="29">
                  <c:v>10/11/2021</c:v>
                </c:pt>
                <c:pt idx="30">
                  <c:v>8/02/2022</c:v>
                </c:pt>
                <c:pt idx="31">
                  <c:v>1/06/2022</c:v>
                </c:pt>
                <c:pt idx="32">
                  <c:v>10/08/2022</c:v>
                </c:pt>
                <c:pt idx="33">
                  <c:v>10/11/2022</c:v>
                </c:pt>
              </c:strCache>
            </c:strRef>
          </c:cat>
          <c:val>
            <c:numRef>
              <c:f>'Noise VS6 Central'!$D$10:$D$42</c:f>
              <c:numCache>
                <c:formatCode>General</c:formatCode>
                <c:ptCount val="33"/>
                <c:pt idx="0">
                  <c:v>38</c:v>
                </c:pt>
                <c:pt idx="1">
                  <c:v>32</c:v>
                </c:pt>
                <c:pt idx="2">
                  <c:v>0</c:v>
                </c:pt>
                <c:pt idx="3">
                  <c:v>0</c:v>
                </c:pt>
                <c:pt idx="4">
                  <c:v>32</c:v>
                </c:pt>
                <c:pt idx="5">
                  <c:v>32</c:v>
                </c:pt>
                <c:pt idx="6">
                  <c:v>28</c:v>
                </c:pt>
                <c:pt idx="7">
                  <c:v>34</c:v>
                </c:pt>
                <c:pt idx="8">
                  <c:v>34</c:v>
                </c:pt>
                <c:pt idx="9">
                  <c:v>34</c:v>
                </c:pt>
                <c:pt idx="10">
                  <c:v>35</c:v>
                </c:pt>
                <c:pt idx="11">
                  <c:v>30</c:v>
                </c:pt>
                <c:pt idx="12">
                  <c:v>30</c:v>
                </c:pt>
                <c:pt idx="13">
                  <c:v>30</c:v>
                </c:pt>
                <c:pt idx="14">
                  <c:v>30</c:v>
                </c:pt>
                <c:pt idx="15">
                  <c:v>30</c:v>
                </c:pt>
                <c:pt idx="16">
                  <c:v>30</c:v>
                </c:pt>
                <c:pt idx="17">
                  <c:v>30</c:v>
                </c:pt>
                <c:pt idx="18">
                  <c:v>38</c:v>
                </c:pt>
                <c:pt idx="19">
                  <c:v>0</c:v>
                </c:pt>
                <c:pt idx="20">
                  <c:v>0</c:v>
                </c:pt>
                <c:pt idx="21">
                  <c:v>34</c:v>
                </c:pt>
                <c:pt idx="22" formatCode="0">
                  <c:v>27.9</c:v>
                </c:pt>
                <c:pt idx="23" formatCode="0">
                  <c:v>31.4</c:v>
                </c:pt>
                <c:pt idx="24" formatCode="0">
                  <c:v>35</c:v>
                </c:pt>
                <c:pt idx="25">
                  <c:v>0</c:v>
                </c:pt>
                <c:pt idx="26">
                  <c:v>0</c:v>
                </c:pt>
                <c:pt idx="27">
                  <c:v>0</c:v>
                </c:pt>
                <c:pt idx="28">
                  <c:v>39</c:v>
                </c:pt>
                <c:pt idx="29">
                  <c:v>36</c:v>
                </c:pt>
                <c:pt idx="30">
                  <c:v>36</c:v>
                </c:pt>
                <c:pt idx="31">
                  <c:v>30</c:v>
                </c:pt>
                <c:pt idx="32">
                  <c:v>30</c:v>
                </c:pt>
              </c:numCache>
            </c:numRef>
          </c:val>
          <c:extLst>
            <c:ext xmlns:c16="http://schemas.microsoft.com/office/drawing/2014/chart" uri="{C3380CC4-5D6E-409C-BE32-E72D297353CC}">
              <c16:uniqueId val="{00000000-C735-4AB0-AB45-5745ABA904F1}"/>
            </c:ext>
          </c:extLst>
        </c:ser>
        <c:ser>
          <c:idx val="1"/>
          <c:order val="1"/>
          <c:tx>
            <c:strRef>
              <c:f>'Noise VS6 Central'!$C$9</c:f>
              <c:strCache>
                <c:ptCount val="1"/>
                <c:pt idx="0">
                  <c:v>Total
LAeq(15)
Recorded</c:v>
                </c:pt>
              </c:strCache>
            </c:strRef>
          </c:tx>
          <c:spPr>
            <a:solidFill>
              <a:srgbClr val="A4C8E1"/>
            </a:solidFill>
          </c:spPr>
          <c:invertIfNegative val="0"/>
          <c:cat>
            <c:strRef>
              <c:f>'Noise VS6 Central'!$A$10:$A$43</c:f>
              <c:strCache>
                <c:ptCount val="34"/>
                <c:pt idx="0">
                  <c:v>14/09/2015</c:v>
                </c:pt>
                <c:pt idx="1">
                  <c:v>8/10/2015</c:v>
                </c:pt>
                <c:pt idx="2">
                  <c:v>19/11/2015</c:v>
                </c:pt>
                <c:pt idx="3">
                  <c:v>27/1/116</c:v>
                </c:pt>
                <c:pt idx="4">
                  <c:v>24/05/2016</c:v>
                </c:pt>
                <c:pt idx="5">
                  <c:v>14/09/2016</c:v>
                </c:pt>
                <c:pt idx="6">
                  <c:v>28/11/2016</c:v>
                </c:pt>
                <c:pt idx="7">
                  <c:v>22/02/2017</c:v>
                </c:pt>
                <c:pt idx="8">
                  <c:v>2/03/2017</c:v>
                </c:pt>
                <c:pt idx="9">
                  <c:v>2/03/2017</c:v>
                </c:pt>
                <c:pt idx="10">
                  <c:v>5/06/2017</c:v>
                </c:pt>
                <c:pt idx="11">
                  <c:v>29/06/2017</c:v>
                </c:pt>
                <c:pt idx="12">
                  <c:v>27/09/2017</c:v>
                </c:pt>
                <c:pt idx="13">
                  <c:v>13/12/2017</c:v>
                </c:pt>
                <c:pt idx="14">
                  <c:v>7/02/2018</c:v>
                </c:pt>
                <c:pt idx="15">
                  <c:v>20/06/2018</c:v>
                </c:pt>
                <c:pt idx="16">
                  <c:v>4/09/2018</c:v>
                </c:pt>
                <c:pt idx="17">
                  <c:v>16/11/2018</c:v>
                </c:pt>
                <c:pt idx="18">
                  <c:v>4/03/2019</c:v>
                </c:pt>
                <c:pt idx="19">
                  <c:v>13/06/2019</c:v>
                </c:pt>
                <c:pt idx="20">
                  <c:v>11/09/2019</c:v>
                </c:pt>
                <c:pt idx="21">
                  <c:v>27/11/2019</c:v>
                </c:pt>
                <c:pt idx="22">
                  <c:v>24/02/2020</c:v>
                </c:pt>
                <c:pt idx="23">
                  <c:v>20/05/2020</c:v>
                </c:pt>
                <c:pt idx="24">
                  <c:v>11/08/2020</c:v>
                </c:pt>
                <c:pt idx="25">
                  <c:v>10/11/2020</c:v>
                </c:pt>
                <c:pt idx="26">
                  <c:v>9/02/2021</c:v>
                </c:pt>
                <c:pt idx="27">
                  <c:v>18/05/2021</c:v>
                </c:pt>
                <c:pt idx="28">
                  <c:v>2/08/2021</c:v>
                </c:pt>
                <c:pt idx="29">
                  <c:v>10/11/2021</c:v>
                </c:pt>
                <c:pt idx="30">
                  <c:v>8/02/2022</c:v>
                </c:pt>
                <c:pt idx="31">
                  <c:v>1/06/2022</c:v>
                </c:pt>
                <c:pt idx="32">
                  <c:v>10/08/2022</c:v>
                </c:pt>
                <c:pt idx="33">
                  <c:v>10/11/2022</c:v>
                </c:pt>
              </c:strCache>
            </c:strRef>
          </c:cat>
          <c:val>
            <c:numRef>
              <c:f>'Noise VS6 Central'!$C$10:$C$43</c:f>
              <c:numCache>
                <c:formatCode>General</c:formatCode>
                <c:ptCount val="34"/>
                <c:pt idx="0">
                  <c:v>51.5</c:v>
                </c:pt>
                <c:pt idx="1">
                  <c:v>53.5</c:v>
                </c:pt>
                <c:pt idx="2">
                  <c:v>49.6</c:v>
                </c:pt>
                <c:pt idx="3">
                  <c:v>52</c:v>
                </c:pt>
                <c:pt idx="4">
                  <c:v>56.2</c:v>
                </c:pt>
                <c:pt idx="5">
                  <c:v>58.9</c:v>
                </c:pt>
                <c:pt idx="6">
                  <c:v>47.7</c:v>
                </c:pt>
                <c:pt idx="7">
                  <c:v>48.1</c:v>
                </c:pt>
                <c:pt idx="8">
                  <c:v>45.2</c:v>
                </c:pt>
                <c:pt idx="9">
                  <c:v>47</c:v>
                </c:pt>
                <c:pt idx="10">
                  <c:v>49.7</c:v>
                </c:pt>
                <c:pt idx="11">
                  <c:v>55.4</c:v>
                </c:pt>
                <c:pt idx="12">
                  <c:v>43.3</c:v>
                </c:pt>
                <c:pt idx="13">
                  <c:v>46</c:v>
                </c:pt>
                <c:pt idx="14">
                  <c:v>47.4</c:v>
                </c:pt>
                <c:pt idx="15">
                  <c:v>48</c:v>
                </c:pt>
                <c:pt idx="16">
                  <c:v>51.1</c:v>
                </c:pt>
                <c:pt idx="17">
                  <c:v>47.2</c:v>
                </c:pt>
                <c:pt idx="18">
                  <c:v>46.2</c:v>
                </c:pt>
                <c:pt idx="19">
                  <c:v>49</c:v>
                </c:pt>
                <c:pt idx="20">
                  <c:v>50</c:v>
                </c:pt>
                <c:pt idx="21">
                  <c:v>51</c:v>
                </c:pt>
                <c:pt idx="22" formatCode="0">
                  <c:v>43.1</c:v>
                </c:pt>
                <c:pt idx="23" formatCode="0">
                  <c:v>45.66</c:v>
                </c:pt>
                <c:pt idx="24" formatCode="0">
                  <c:v>43</c:v>
                </c:pt>
                <c:pt idx="25" formatCode="0">
                  <c:v>61</c:v>
                </c:pt>
                <c:pt idx="26" formatCode="0">
                  <c:v>58</c:v>
                </c:pt>
                <c:pt idx="27" formatCode="0">
                  <c:v>52</c:v>
                </c:pt>
                <c:pt idx="28" formatCode="0">
                  <c:v>49</c:v>
                </c:pt>
                <c:pt idx="29" formatCode="0">
                  <c:v>40</c:v>
                </c:pt>
                <c:pt idx="30" formatCode="0">
                  <c:v>50</c:v>
                </c:pt>
                <c:pt idx="31" formatCode="0">
                  <c:v>54</c:v>
                </c:pt>
                <c:pt idx="32" formatCode="0">
                  <c:v>53</c:v>
                </c:pt>
                <c:pt idx="33" formatCode="0">
                  <c:v>51</c:v>
                </c:pt>
              </c:numCache>
            </c:numRef>
          </c:val>
          <c:extLst>
            <c:ext xmlns:c16="http://schemas.microsoft.com/office/drawing/2014/chart" uri="{C3380CC4-5D6E-409C-BE32-E72D297353CC}">
              <c16:uniqueId val="{00000001-C735-4AB0-AB45-5745ABA904F1}"/>
            </c:ext>
          </c:extLst>
        </c:ser>
        <c:dLbls>
          <c:showLegendKey val="0"/>
          <c:showVal val="0"/>
          <c:showCatName val="0"/>
          <c:showSerName val="0"/>
          <c:showPercent val="0"/>
          <c:showBubbleSize val="0"/>
        </c:dLbls>
        <c:gapWidth val="150"/>
        <c:axId val="526971728"/>
        <c:axId val="1"/>
      </c:barChart>
      <c:lineChart>
        <c:grouping val="standard"/>
        <c:varyColors val="0"/>
        <c:ser>
          <c:idx val="2"/>
          <c:order val="2"/>
          <c:tx>
            <c:strRef>
              <c:f>'Noise VS6 Central'!$E$9</c:f>
              <c:strCache>
                <c:ptCount val="1"/>
                <c:pt idx="0">
                  <c:v>Mine Related
Assessment Criteria
LAeq(15min)</c:v>
                </c:pt>
              </c:strCache>
            </c:strRef>
          </c:tx>
          <c:spPr>
            <a:ln>
              <a:solidFill>
                <a:srgbClr val="98A4AE"/>
              </a:solidFill>
            </a:ln>
          </c:spPr>
          <c:marker>
            <c:symbol val="none"/>
          </c:marker>
          <c:cat>
            <c:strRef>
              <c:f>'Noise VS6 Central'!$A$10:$A$43</c:f>
              <c:strCache>
                <c:ptCount val="34"/>
                <c:pt idx="0">
                  <c:v>14/09/2015</c:v>
                </c:pt>
                <c:pt idx="1">
                  <c:v>8/10/2015</c:v>
                </c:pt>
                <c:pt idx="2">
                  <c:v>19/11/2015</c:v>
                </c:pt>
                <c:pt idx="3">
                  <c:v>27/1/116</c:v>
                </c:pt>
                <c:pt idx="4">
                  <c:v>24/05/2016</c:v>
                </c:pt>
                <c:pt idx="5">
                  <c:v>14/09/2016</c:v>
                </c:pt>
                <c:pt idx="6">
                  <c:v>28/11/2016</c:v>
                </c:pt>
                <c:pt idx="7">
                  <c:v>22/02/2017</c:v>
                </c:pt>
                <c:pt idx="8">
                  <c:v>2/03/2017</c:v>
                </c:pt>
                <c:pt idx="9">
                  <c:v>2/03/2017</c:v>
                </c:pt>
                <c:pt idx="10">
                  <c:v>5/06/2017</c:v>
                </c:pt>
                <c:pt idx="11">
                  <c:v>29/06/2017</c:v>
                </c:pt>
                <c:pt idx="12">
                  <c:v>27/09/2017</c:v>
                </c:pt>
                <c:pt idx="13">
                  <c:v>13/12/2017</c:v>
                </c:pt>
                <c:pt idx="14">
                  <c:v>7/02/2018</c:v>
                </c:pt>
                <c:pt idx="15">
                  <c:v>20/06/2018</c:v>
                </c:pt>
                <c:pt idx="16">
                  <c:v>4/09/2018</c:v>
                </c:pt>
                <c:pt idx="17">
                  <c:v>16/11/2018</c:v>
                </c:pt>
                <c:pt idx="18">
                  <c:v>4/03/2019</c:v>
                </c:pt>
                <c:pt idx="19">
                  <c:v>13/06/2019</c:v>
                </c:pt>
                <c:pt idx="20">
                  <c:v>11/09/2019</c:v>
                </c:pt>
                <c:pt idx="21">
                  <c:v>27/11/2019</c:v>
                </c:pt>
                <c:pt idx="22">
                  <c:v>24/02/2020</c:v>
                </c:pt>
                <c:pt idx="23">
                  <c:v>20/05/2020</c:v>
                </c:pt>
                <c:pt idx="24">
                  <c:v>11/08/2020</c:v>
                </c:pt>
                <c:pt idx="25">
                  <c:v>10/11/2020</c:v>
                </c:pt>
                <c:pt idx="26">
                  <c:v>9/02/2021</c:v>
                </c:pt>
                <c:pt idx="27">
                  <c:v>18/05/2021</c:v>
                </c:pt>
                <c:pt idx="28">
                  <c:v>2/08/2021</c:v>
                </c:pt>
                <c:pt idx="29">
                  <c:v>10/11/2021</c:v>
                </c:pt>
                <c:pt idx="30">
                  <c:v>8/02/2022</c:v>
                </c:pt>
                <c:pt idx="31">
                  <c:v>1/06/2022</c:v>
                </c:pt>
                <c:pt idx="32">
                  <c:v>10/08/2022</c:v>
                </c:pt>
                <c:pt idx="33">
                  <c:v>10/11/2022</c:v>
                </c:pt>
              </c:strCache>
            </c:strRef>
          </c:cat>
          <c:val>
            <c:numRef>
              <c:f>'Noise VS6 Central'!$E$10:$E$43</c:f>
              <c:numCache>
                <c:formatCode>General</c:formatCode>
                <c:ptCount val="34"/>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numCache>
            </c:numRef>
          </c:val>
          <c:smooth val="0"/>
          <c:extLst>
            <c:ext xmlns:c16="http://schemas.microsoft.com/office/drawing/2014/chart" uri="{C3380CC4-5D6E-409C-BE32-E72D297353CC}">
              <c16:uniqueId val="{00000002-C735-4AB0-AB45-5745ABA904F1}"/>
            </c:ext>
          </c:extLst>
        </c:ser>
        <c:dLbls>
          <c:showLegendKey val="0"/>
          <c:showVal val="0"/>
          <c:showCatName val="0"/>
          <c:showSerName val="0"/>
          <c:showPercent val="0"/>
          <c:showBubbleSize val="0"/>
        </c:dLbls>
        <c:marker val="1"/>
        <c:smooth val="0"/>
        <c:axId val="526971728"/>
        <c:axId val="1"/>
      </c:lineChart>
      <c:catAx>
        <c:axId val="52697172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6971728"/>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Evening Monitoring - LAeq(15)</a:t>
            </a:r>
          </a:p>
        </c:rich>
      </c:tx>
      <c:layout>
        <c:manualLayout>
          <c:xMode val="edge"/>
          <c:yMode val="edge"/>
          <c:x val="1.434467570952974E-2"/>
          <c:y val="2.024046236644662E-2"/>
        </c:manualLayout>
      </c:layout>
      <c:overlay val="0"/>
    </c:title>
    <c:autoTitleDeleted val="0"/>
    <c:plotArea>
      <c:layout/>
      <c:barChart>
        <c:barDir val="col"/>
        <c:grouping val="clustered"/>
        <c:varyColors val="0"/>
        <c:ser>
          <c:idx val="0"/>
          <c:order val="0"/>
          <c:tx>
            <c:strRef>
              <c:f>'Noise VS6 Central'!$O$9</c:f>
              <c:strCache>
                <c:ptCount val="1"/>
                <c:pt idx="0">
                  <c:v>Mine Related Estimated Contribution
LAeq(15) </c:v>
                </c:pt>
              </c:strCache>
            </c:strRef>
          </c:tx>
          <c:spPr>
            <a:solidFill>
              <a:schemeClr val="tx1"/>
            </a:solidFill>
          </c:spPr>
          <c:invertIfNegative val="0"/>
          <c:cat>
            <c:numRef>
              <c:f>'Noise VS6 Central'!$L$10:$L$38</c:f>
              <c:numCache>
                <c:formatCode>m/d/yyyy</c:formatCode>
                <c:ptCount val="29"/>
                <c:pt idx="0">
                  <c:v>42257</c:v>
                </c:pt>
                <c:pt idx="1">
                  <c:v>42303</c:v>
                </c:pt>
                <c:pt idx="2">
                  <c:v>42327</c:v>
                </c:pt>
                <c:pt idx="3">
                  <c:v>42397</c:v>
                </c:pt>
                <c:pt idx="4">
                  <c:v>42501</c:v>
                </c:pt>
                <c:pt idx="5">
                  <c:v>42599</c:v>
                </c:pt>
                <c:pt idx="6">
                  <c:v>42732</c:v>
                </c:pt>
                <c:pt idx="7">
                  <c:v>43005</c:v>
                </c:pt>
                <c:pt idx="8">
                  <c:v>43083</c:v>
                </c:pt>
                <c:pt idx="9">
                  <c:v>43174</c:v>
                </c:pt>
                <c:pt idx="10">
                  <c:v>43230</c:v>
                </c:pt>
                <c:pt idx="11">
                  <c:v>43348</c:v>
                </c:pt>
                <c:pt idx="12">
                  <c:v>43444</c:v>
                </c:pt>
                <c:pt idx="13">
                  <c:v>43545</c:v>
                </c:pt>
                <c:pt idx="14">
                  <c:v>43629</c:v>
                </c:pt>
                <c:pt idx="15">
                  <c:v>43718</c:v>
                </c:pt>
                <c:pt idx="16">
                  <c:v>43796</c:v>
                </c:pt>
                <c:pt idx="17">
                  <c:v>43885</c:v>
                </c:pt>
                <c:pt idx="18">
                  <c:v>43971</c:v>
                </c:pt>
                <c:pt idx="19">
                  <c:v>44054</c:v>
                </c:pt>
                <c:pt idx="20">
                  <c:v>44145</c:v>
                </c:pt>
                <c:pt idx="21">
                  <c:v>44236</c:v>
                </c:pt>
                <c:pt idx="22">
                  <c:v>44334</c:v>
                </c:pt>
                <c:pt idx="23">
                  <c:v>44409</c:v>
                </c:pt>
                <c:pt idx="24">
                  <c:v>44509</c:v>
                </c:pt>
                <c:pt idx="25">
                  <c:v>44599</c:v>
                </c:pt>
                <c:pt idx="26">
                  <c:v>44713</c:v>
                </c:pt>
                <c:pt idx="27">
                  <c:v>44782</c:v>
                </c:pt>
                <c:pt idx="28">
                  <c:v>44874</c:v>
                </c:pt>
              </c:numCache>
            </c:numRef>
          </c:cat>
          <c:val>
            <c:numRef>
              <c:f>'Noise VS6 Central'!$O$10:$O$37</c:f>
              <c:numCache>
                <c:formatCode>General</c:formatCode>
                <c:ptCount val="28"/>
                <c:pt idx="0">
                  <c:v>32</c:v>
                </c:pt>
                <c:pt idx="1">
                  <c:v>0</c:v>
                </c:pt>
                <c:pt idx="2">
                  <c:v>0</c:v>
                </c:pt>
                <c:pt idx="3">
                  <c:v>0</c:v>
                </c:pt>
                <c:pt idx="4">
                  <c:v>35</c:v>
                </c:pt>
                <c:pt idx="5">
                  <c:v>35</c:v>
                </c:pt>
                <c:pt idx="6">
                  <c:v>35</c:v>
                </c:pt>
                <c:pt idx="7">
                  <c:v>30</c:v>
                </c:pt>
                <c:pt idx="8">
                  <c:v>35</c:v>
                </c:pt>
                <c:pt idx="9">
                  <c:v>30</c:v>
                </c:pt>
                <c:pt idx="10">
                  <c:v>30</c:v>
                </c:pt>
                <c:pt idx="11">
                  <c:v>30</c:v>
                </c:pt>
                <c:pt idx="12">
                  <c:v>30</c:v>
                </c:pt>
                <c:pt idx="13">
                  <c:v>39</c:v>
                </c:pt>
                <c:pt idx="14">
                  <c:v>0</c:v>
                </c:pt>
                <c:pt idx="15">
                  <c:v>0</c:v>
                </c:pt>
                <c:pt idx="16">
                  <c:v>44</c:v>
                </c:pt>
                <c:pt idx="17">
                  <c:v>33</c:v>
                </c:pt>
                <c:pt idx="18" formatCode="0">
                  <c:v>31.799999999999997</c:v>
                </c:pt>
                <c:pt idx="19" formatCode="0">
                  <c:v>37</c:v>
                </c:pt>
                <c:pt idx="20">
                  <c:v>0</c:v>
                </c:pt>
                <c:pt idx="21">
                  <c:v>0</c:v>
                </c:pt>
                <c:pt idx="22">
                  <c:v>0</c:v>
                </c:pt>
                <c:pt idx="23">
                  <c:v>0</c:v>
                </c:pt>
                <c:pt idx="24">
                  <c:v>36</c:v>
                </c:pt>
                <c:pt idx="25">
                  <c:v>40</c:v>
                </c:pt>
                <c:pt idx="26">
                  <c:v>30</c:v>
                </c:pt>
                <c:pt idx="27">
                  <c:v>30</c:v>
                </c:pt>
              </c:numCache>
            </c:numRef>
          </c:val>
          <c:extLst>
            <c:ext xmlns:c16="http://schemas.microsoft.com/office/drawing/2014/chart" uri="{C3380CC4-5D6E-409C-BE32-E72D297353CC}">
              <c16:uniqueId val="{00000000-1EDF-45EC-85A4-FC73CCD7B5E2}"/>
            </c:ext>
          </c:extLst>
        </c:ser>
        <c:ser>
          <c:idx val="1"/>
          <c:order val="1"/>
          <c:tx>
            <c:strRef>
              <c:f>'Noise VS6 Central'!$N$9</c:f>
              <c:strCache>
                <c:ptCount val="1"/>
                <c:pt idx="0">
                  <c:v>Total
LAeq(15)
Recorded</c:v>
                </c:pt>
              </c:strCache>
            </c:strRef>
          </c:tx>
          <c:spPr>
            <a:solidFill>
              <a:srgbClr val="A4C8E1"/>
            </a:solidFill>
          </c:spPr>
          <c:invertIfNegative val="0"/>
          <c:cat>
            <c:numRef>
              <c:f>'Noise VS6 Central'!$L$10:$L$38</c:f>
              <c:numCache>
                <c:formatCode>m/d/yyyy</c:formatCode>
                <c:ptCount val="29"/>
                <c:pt idx="0">
                  <c:v>42257</c:v>
                </c:pt>
                <c:pt idx="1">
                  <c:v>42303</c:v>
                </c:pt>
                <c:pt idx="2">
                  <c:v>42327</c:v>
                </c:pt>
                <c:pt idx="3">
                  <c:v>42397</c:v>
                </c:pt>
                <c:pt idx="4">
                  <c:v>42501</c:v>
                </c:pt>
                <c:pt idx="5">
                  <c:v>42599</c:v>
                </c:pt>
                <c:pt idx="6">
                  <c:v>42732</c:v>
                </c:pt>
                <c:pt idx="7">
                  <c:v>43005</c:v>
                </c:pt>
                <c:pt idx="8">
                  <c:v>43083</c:v>
                </c:pt>
                <c:pt idx="9">
                  <c:v>43174</c:v>
                </c:pt>
                <c:pt idx="10">
                  <c:v>43230</c:v>
                </c:pt>
                <c:pt idx="11">
                  <c:v>43348</c:v>
                </c:pt>
                <c:pt idx="12">
                  <c:v>43444</c:v>
                </c:pt>
                <c:pt idx="13">
                  <c:v>43545</c:v>
                </c:pt>
                <c:pt idx="14">
                  <c:v>43629</c:v>
                </c:pt>
                <c:pt idx="15">
                  <c:v>43718</c:v>
                </c:pt>
                <c:pt idx="16">
                  <c:v>43796</c:v>
                </c:pt>
                <c:pt idx="17">
                  <c:v>43885</c:v>
                </c:pt>
                <c:pt idx="18">
                  <c:v>43971</c:v>
                </c:pt>
                <c:pt idx="19">
                  <c:v>44054</c:v>
                </c:pt>
                <c:pt idx="20">
                  <c:v>44145</c:v>
                </c:pt>
                <c:pt idx="21">
                  <c:v>44236</c:v>
                </c:pt>
                <c:pt idx="22">
                  <c:v>44334</c:v>
                </c:pt>
                <c:pt idx="23">
                  <c:v>44409</c:v>
                </c:pt>
                <c:pt idx="24">
                  <c:v>44509</c:v>
                </c:pt>
                <c:pt idx="25">
                  <c:v>44599</c:v>
                </c:pt>
                <c:pt idx="26">
                  <c:v>44713</c:v>
                </c:pt>
                <c:pt idx="27">
                  <c:v>44782</c:v>
                </c:pt>
                <c:pt idx="28">
                  <c:v>44874</c:v>
                </c:pt>
              </c:numCache>
            </c:numRef>
          </c:cat>
          <c:val>
            <c:numRef>
              <c:f>'Noise VS6 Central'!$N$10:$N$38</c:f>
              <c:numCache>
                <c:formatCode>General</c:formatCode>
                <c:ptCount val="29"/>
                <c:pt idx="0">
                  <c:v>48.1</c:v>
                </c:pt>
                <c:pt idx="1">
                  <c:v>45.8</c:v>
                </c:pt>
                <c:pt idx="2">
                  <c:v>47.2</c:v>
                </c:pt>
                <c:pt idx="3">
                  <c:v>48.4</c:v>
                </c:pt>
                <c:pt idx="4">
                  <c:v>48.8</c:v>
                </c:pt>
                <c:pt idx="5">
                  <c:v>47.3</c:v>
                </c:pt>
                <c:pt idx="6">
                  <c:v>0</c:v>
                </c:pt>
                <c:pt idx="7">
                  <c:v>47.4</c:v>
                </c:pt>
                <c:pt idx="8">
                  <c:v>49.1</c:v>
                </c:pt>
                <c:pt idx="9">
                  <c:v>51.2</c:v>
                </c:pt>
                <c:pt idx="10">
                  <c:v>44.9</c:v>
                </c:pt>
                <c:pt idx="11">
                  <c:v>45.8</c:v>
                </c:pt>
                <c:pt idx="12">
                  <c:v>47.6</c:v>
                </c:pt>
                <c:pt idx="13">
                  <c:v>43.2</c:v>
                </c:pt>
                <c:pt idx="14">
                  <c:v>48</c:v>
                </c:pt>
                <c:pt idx="15">
                  <c:v>49</c:v>
                </c:pt>
                <c:pt idx="16">
                  <c:v>50</c:v>
                </c:pt>
                <c:pt idx="17">
                  <c:v>54.2</c:v>
                </c:pt>
                <c:pt idx="18" formatCode="0">
                  <c:v>41.8</c:v>
                </c:pt>
                <c:pt idx="19" formatCode="0">
                  <c:v>44</c:v>
                </c:pt>
                <c:pt idx="20" formatCode="0">
                  <c:v>48</c:v>
                </c:pt>
                <c:pt idx="21" formatCode="0">
                  <c:v>47</c:v>
                </c:pt>
                <c:pt idx="22" formatCode="0">
                  <c:v>48</c:v>
                </c:pt>
                <c:pt idx="23" formatCode="0">
                  <c:v>49</c:v>
                </c:pt>
                <c:pt idx="24" formatCode="0">
                  <c:v>48</c:v>
                </c:pt>
                <c:pt idx="25" formatCode="0">
                  <c:v>49</c:v>
                </c:pt>
                <c:pt idx="26" formatCode="0">
                  <c:v>46</c:v>
                </c:pt>
                <c:pt idx="27" formatCode="0">
                  <c:v>44</c:v>
                </c:pt>
                <c:pt idx="28" formatCode="0">
                  <c:v>51</c:v>
                </c:pt>
              </c:numCache>
            </c:numRef>
          </c:val>
          <c:extLst>
            <c:ext xmlns:c16="http://schemas.microsoft.com/office/drawing/2014/chart" uri="{C3380CC4-5D6E-409C-BE32-E72D297353CC}">
              <c16:uniqueId val="{00000001-1EDF-45EC-85A4-FC73CCD7B5E2}"/>
            </c:ext>
          </c:extLst>
        </c:ser>
        <c:dLbls>
          <c:showLegendKey val="0"/>
          <c:showVal val="0"/>
          <c:showCatName val="0"/>
          <c:showSerName val="0"/>
          <c:showPercent val="0"/>
          <c:showBubbleSize val="0"/>
        </c:dLbls>
        <c:gapWidth val="150"/>
        <c:axId val="921021360"/>
        <c:axId val="1"/>
      </c:barChart>
      <c:lineChart>
        <c:grouping val="standard"/>
        <c:varyColors val="0"/>
        <c:ser>
          <c:idx val="2"/>
          <c:order val="2"/>
          <c:tx>
            <c:strRef>
              <c:f>'Noise VS6 Central'!$P$9</c:f>
              <c:strCache>
                <c:ptCount val="1"/>
                <c:pt idx="0">
                  <c:v>Mine Related
Assessment Criteria
LAeq(15min)</c:v>
                </c:pt>
              </c:strCache>
            </c:strRef>
          </c:tx>
          <c:spPr>
            <a:ln>
              <a:solidFill>
                <a:srgbClr val="98A4AE"/>
              </a:solidFill>
            </a:ln>
          </c:spPr>
          <c:marker>
            <c:symbol val="none"/>
          </c:marker>
          <c:cat>
            <c:numRef>
              <c:f>'Noise VS6 Central'!$L$10:$L$38</c:f>
              <c:numCache>
                <c:formatCode>m/d/yyyy</c:formatCode>
                <c:ptCount val="29"/>
                <c:pt idx="0">
                  <c:v>42257</c:v>
                </c:pt>
                <c:pt idx="1">
                  <c:v>42303</c:v>
                </c:pt>
                <c:pt idx="2">
                  <c:v>42327</c:v>
                </c:pt>
                <c:pt idx="3">
                  <c:v>42397</c:v>
                </c:pt>
                <c:pt idx="4">
                  <c:v>42501</c:v>
                </c:pt>
                <c:pt idx="5">
                  <c:v>42599</c:v>
                </c:pt>
                <c:pt idx="6">
                  <c:v>42732</c:v>
                </c:pt>
                <c:pt idx="7">
                  <c:v>43005</c:v>
                </c:pt>
                <c:pt idx="8">
                  <c:v>43083</c:v>
                </c:pt>
                <c:pt idx="9">
                  <c:v>43174</c:v>
                </c:pt>
                <c:pt idx="10">
                  <c:v>43230</c:v>
                </c:pt>
                <c:pt idx="11">
                  <c:v>43348</c:v>
                </c:pt>
                <c:pt idx="12">
                  <c:v>43444</c:v>
                </c:pt>
                <c:pt idx="13">
                  <c:v>43545</c:v>
                </c:pt>
                <c:pt idx="14">
                  <c:v>43629</c:v>
                </c:pt>
                <c:pt idx="15">
                  <c:v>43718</c:v>
                </c:pt>
                <c:pt idx="16">
                  <c:v>43796</c:v>
                </c:pt>
                <c:pt idx="17">
                  <c:v>43885</c:v>
                </c:pt>
                <c:pt idx="18">
                  <c:v>43971</c:v>
                </c:pt>
                <c:pt idx="19">
                  <c:v>44054</c:v>
                </c:pt>
                <c:pt idx="20">
                  <c:v>44145</c:v>
                </c:pt>
                <c:pt idx="21">
                  <c:v>44236</c:v>
                </c:pt>
                <c:pt idx="22">
                  <c:v>44334</c:v>
                </c:pt>
                <c:pt idx="23">
                  <c:v>44409</c:v>
                </c:pt>
                <c:pt idx="24">
                  <c:v>44509</c:v>
                </c:pt>
                <c:pt idx="25">
                  <c:v>44599</c:v>
                </c:pt>
                <c:pt idx="26">
                  <c:v>44713</c:v>
                </c:pt>
                <c:pt idx="27">
                  <c:v>44782</c:v>
                </c:pt>
                <c:pt idx="28">
                  <c:v>44874</c:v>
                </c:pt>
              </c:numCache>
            </c:numRef>
          </c:cat>
          <c:val>
            <c:numRef>
              <c:f>'Noise VS6 Central'!$P$10:$P$38</c:f>
              <c:numCache>
                <c:formatCode>General</c:formatCode>
                <c:ptCount val="29"/>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numCache>
            </c:numRef>
          </c:val>
          <c:smooth val="0"/>
          <c:extLst>
            <c:ext xmlns:c16="http://schemas.microsoft.com/office/drawing/2014/chart" uri="{C3380CC4-5D6E-409C-BE32-E72D297353CC}">
              <c16:uniqueId val="{00000002-1EDF-45EC-85A4-FC73CCD7B5E2}"/>
            </c:ext>
          </c:extLst>
        </c:ser>
        <c:dLbls>
          <c:showLegendKey val="0"/>
          <c:showVal val="0"/>
          <c:showCatName val="0"/>
          <c:showSerName val="0"/>
          <c:showPercent val="0"/>
          <c:showBubbleSize val="0"/>
        </c:dLbls>
        <c:marker val="1"/>
        <c:smooth val="0"/>
        <c:axId val="921021360"/>
        <c:axId val="1"/>
      </c:lineChart>
      <c:catAx>
        <c:axId val="92102136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1021360"/>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Day Monitoring - LAeq(15)</a:t>
            </a:r>
          </a:p>
        </c:rich>
      </c:tx>
      <c:layout>
        <c:manualLayout>
          <c:xMode val="edge"/>
          <c:yMode val="edge"/>
          <c:x val="1.4344697554516915E-2"/>
          <c:y val="2.0240350666826546E-2"/>
        </c:manualLayout>
      </c:layout>
      <c:overlay val="0"/>
    </c:title>
    <c:autoTitleDeleted val="0"/>
    <c:plotArea>
      <c:layout/>
      <c:barChart>
        <c:barDir val="col"/>
        <c:grouping val="clustered"/>
        <c:varyColors val="0"/>
        <c:ser>
          <c:idx val="0"/>
          <c:order val="0"/>
          <c:tx>
            <c:strRef>
              <c:f>'Noise APN No.3 (AW-NS3)'!$D$10</c:f>
              <c:strCache>
                <c:ptCount val="1"/>
                <c:pt idx="0">
                  <c:v>Mine Related Estimated Contribution
LAeq(15) </c:v>
                </c:pt>
              </c:strCache>
            </c:strRef>
          </c:tx>
          <c:spPr>
            <a:solidFill>
              <a:schemeClr val="tx1"/>
            </a:solidFill>
          </c:spPr>
          <c:invertIfNegative val="0"/>
          <c:cat>
            <c:numRef>
              <c:f>'Noise APN No.3 (AW-NS3)'!$A$11:$A$23</c:f>
              <c:numCache>
                <c:formatCode>m/d/yyyy</c:formatCode>
                <c:ptCount val="13"/>
                <c:pt idx="0">
                  <c:v>41880</c:v>
                </c:pt>
                <c:pt idx="1">
                  <c:v>41981</c:v>
                </c:pt>
                <c:pt idx="2">
                  <c:v>42058</c:v>
                </c:pt>
                <c:pt idx="3">
                  <c:v>42257</c:v>
                </c:pt>
                <c:pt idx="4">
                  <c:v>42327</c:v>
                </c:pt>
                <c:pt idx="5">
                  <c:v>42438</c:v>
                </c:pt>
                <c:pt idx="6">
                  <c:v>42514</c:v>
                </c:pt>
                <c:pt idx="7">
                  <c:v>42627</c:v>
                </c:pt>
                <c:pt idx="8">
                  <c:v>42702</c:v>
                </c:pt>
                <c:pt idx="9">
                  <c:v>42867</c:v>
                </c:pt>
                <c:pt idx="10">
                  <c:v>43005</c:v>
                </c:pt>
                <c:pt idx="11">
                  <c:v>43056</c:v>
                </c:pt>
                <c:pt idx="12">
                  <c:v>44410</c:v>
                </c:pt>
              </c:numCache>
            </c:numRef>
          </c:cat>
          <c:val>
            <c:numRef>
              <c:f>'Noise APN No.3 (AW-NS3)'!$D$11:$D$23</c:f>
              <c:numCache>
                <c:formatCode>General</c:formatCode>
                <c:ptCount val="13"/>
                <c:pt idx="0">
                  <c:v>37</c:v>
                </c:pt>
                <c:pt idx="1">
                  <c:v>32</c:v>
                </c:pt>
                <c:pt idx="2">
                  <c:v>32</c:v>
                </c:pt>
                <c:pt idx="3">
                  <c:v>0</c:v>
                </c:pt>
                <c:pt idx="4">
                  <c:v>0</c:v>
                </c:pt>
                <c:pt idx="5">
                  <c:v>0</c:v>
                </c:pt>
                <c:pt idx="6">
                  <c:v>0</c:v>
                </c:pt>
                <c:pt idx="7">
                  <c:v>35</c:v>
                </c:pt>
                <c:pt idx="8">
                  <c:v>30</c:v>
                </c:pt>
                <c:pt idx="9">
                  <c:v>28</c:v>
                </c:pt>
                <c:pt idx="10">
                  <c:v>30</c:v>
                </c:pt>
                <c:pt idx="11">
                  <c:v>35</c:v>
                </c:pt>
                <c:pt idx="12">
                  <c:v>20</c:v>
                </c:pt>
              </c:numCache>
            </c:numRef>
          </c:val>
          <c:extLst>
            <c:ext xmlns:c16="http://schemas.microsoft.com/office/drawing/2014/chart" uri="{C3380CC4-5D6E-409C-BE32-E72D297353CC}">
              <c16:uniqueId val="{00000000-DA8D-4706-AA7D-73EBB7813CCF}"/>
            </c:ext>
          </c:extLst>
        </c:ser>
        <c:ser>
          <c:idx val="1"/>
          <c:order val="1"/>
          <c:tx>
            <c:strRef>
              <c:f>'Noise APN No.3 (AW-NS3)'!$C$10</c:f>
              <c:strCache>
                <c:ptCount val="1"/>
                <c:pt idx="0">
                  <c:v>Total
LAeq(15)
Recorded</c:v>
                </c:pt>
              </c:strCache>
            </c:strRef>
          </c:tx>
          <c:spPr>
            <a:solidFill>
              <a:srgbClr val="A4C8E1"/>
            </a:solidFill>
          </c:spPr>
          <c:invertIfNegative val="0"/>
          <c:cat>
            <c:numRef>
              <c:f>'Noise APN No.3 (AW-NS3)'!$A$11:$A$23</c:f>
              <c:numCache>
                <c:formatCode>m/d/yyyy</c:formatCode>
                <c:ptCount val="13"/>
                <c:pt idx="0">
                  <c:v>41880</c:v>
                </c:pt>
                <c:pt idx="1">
                  <c:v>41981</c:v>
                </c:pt>
                <c:pt idx="2">
                  <c:v>42058</c:v>
                </c:pt>
                <c:pt idx="3">
                  <c:v>42257</c:v>
                </c:pt>
                <c:pt idx="4">
                  <c:v>42327</c:v>
                </c:pt>
                <c:pt idx="5">
                  <c:v>42438</c:v>
                </c:pt>
                <c:pt idx="6">
                  <c:v>42514</c:v>
                </c:pt>
                <c:pt idx="7">
                  <c:v>42627</c:v>
                </c:pt>
                <c:pt idx="8">
                  <c:v>42702</c:v>
                </c:pt>
                <c:pt idx="9">
                  <c:v>42867</c:v>
                </c:pt>
                <c:pt idx="10">
                  <c:v>43005</c:v>
                </c:pt>
                <c:pt idx="11">
                  <c:v>43056</c:v>
                </c:pt>
                <c:pt idx="12">
                  <c:v>44410</c:v>
                </c:pt>
              </c:numCache>
            </c:numRef>
          </c:cat>
          <c:val>
            <c:numRef>
              <c:f>'Noise APN No.3 (AW-NS3)'!$C$11:$C$23</c:f>
              <c:numCache>
                <c:formatCode>General</c:formatCode>
                <c:ptCount val="13"/>
                <c:pt idx="0">
                  <c:v>52.4</c:v>
                </c:pt>
                <c:pt idx="1">
                  <c:v>37.1</c:v>
                </c:pt>
                <c:pt idx="2">
                  <c:v>45.5</c:v>
                </c:pt>
                <c:pt idx="3">
                  <c:v>41.2</c:v>
                </c:pt>
                <c:pt idx="4">
                  <c:v>43.1</c:v>
                </c:pt>
                <c:pt idx="5">
                  <c:v>42.2</c:v>
                </c:pt>
                <c:pt idx="6">
                  <c:v>53.6</c:v>
                </c:pt>
                <c:pt idx="7">
                  <c:v>45.8</c:v>
                </c:pt>
                <c:pt idx="8">
                  <c:v>44.4</c:v>
                </c:pt>
                <c:pt idx="9">
                  <c:v>48.2</c:v>
                </c:pt>
                <c:pt idx="10">
                  <c:v>48</c:v>
                </c:pt>
                <c:pt idx="11">
                  <c:v>60.5</c:v>
                </c:pt>
                <c:pt idx="12">
                  <c:v>40.5</c:v>
                </c:pt>
              </c:numCache>
            </c:numRef>
          </c:val>
          <c:extLst>
            <c:ext xmlns:c16="http://schemas.microsoft.com/office/drawing/2014/chart" uri="{C3380CC4-5D6E-409C-BE32-E72D297353CC}">
              <c16:uniqueId val="{00000001-DA8D-4706-AA7D-73EBB7813CCF}"/>
            </c:ext>
          </c:extLst>
        </c:ser>
        <c:dLbls>
          <c:showLegendKey val="0"/>
          <c:showVal val="0"/>
          <c:showCatName val="0"/>
          <c:showSerName val="0"/>
          <c:showPercent val="0"/>
          <c:showBubbleSize val="0"/>
        </c:dLbls>
        <c:gapWidth val="150"/>
        <c:axId val="919451368"/>
        <c:axId val="1"/>
      </c:barChart>
      <c:lineChart>
        <c:grouping val="standard"/>
        <c:varyColors val="0"/>
        <c:ser>
          <c:idx val="2"/>
          <c:order val="2"/>
          <c:tx>
            <c:strRef>
              <c:f>'Noise APN No.3 (AW-NS3)'!$E$10</c:f>
              <c:strCache>
                <c:ptCount val="1"/>
                <c:pt idx="0">
                  <c:v>Mine Related
Assessment Criteria
LAeq(15min)</c:v>
                </c:pt>
              </c:strCache>
            </c:strRef>
          </c:tx>
          <c:spPr>
            <a:ln>
              <a:solidFill>
                <a:srgbClr val="98A4AE"/>
              </a:solidFill>
            </a:ln>
          </c:spPr>
          <c:marker>
            <c:symbol val="none"/>
          </c:marker>
          <c:val>
            <c:numRef>
              <c:f>'Noise APN No.3 (AW-NS3)'!$E$11:$E$23</c:f>
              <c:numCache>
                <c:formatCode>General</c:formatCode>
                <c:ptCount val="13"/>
                <c:pt idx="0">
                  <c:v>41</c:v>
                </c:pt>
                <c:pt idx="1">
                  <c:v>41</c:v>
                </c:pt>
                <c:pt idx="2">
                  <c:v>41</c:v>
                </c:pt>
                <c:pt idx="3">
                  <c:v>41</c:v>
                </c:pt>
                <c:pt idx="4">
                  <c:v>41</c:v>
                </c:pt>
                <c:pt idx="5">
                  <c:v>41</c:v>
                </c:pt>
                <c:pt idx="6">
                  <c:v>41</c:v>
                </c:pt>
                <c:pt idx="7">
                  <c:v>41</c:v>
                </c:pt>
                <c:pt idx="8">
                  <c:v>41</c:v>
                </c:pt>
                <c:pt idx="9">
                  <c:v>41</c:v>
                </c:pt>
                <c:pt idx="10">
                  <c:v>41</c:v>
                </c:pt>
                <c:pt idx="11">
                  <c:v>41</c:v>
                </c:pt>
                <c:pt idx="12">
                  <c:v>41</c:v>
                </c:pt>
              </c:numCache>
            </c:numRef>
          </c:val>
          <c:smooth val="0"/>
          <c:extLst>
            <c:ext xmlns:c16="http://schemas.microsoft.com/office/drawing/2014/chart" uri="{C3380CC4-5D6E-409C-BE32-E72D297353CC}">
              <c16:uniqueId val="{00000002-DA8D-4706-AA7D-73EBB7813CCF}"/>
            </c:ext>
          </c:extLst>
        </c:ser>
        <c:dLbls>
          <c:showLegendKey val="0"/>
          <c:showVal val="0"/>
          <c:showCatName val="0"/>
          <c:showSerName val="0"/>
          <c:showPercent val="0"/>
          <c:showBubbleSize val="0"/>
        </c:dLbls>
        <c:marker val="1"/>
        <c:smooth val="0"/>
        <c:axId val="919451368"/>
        <c:axId val="1"/>
      </c:lineChart>
      <c:catAx>
        <c:axId val="91945136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9451368"/>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Conductivity</a:t>
            </a:r>
          </a:p>
        </c:rich>
      </c:tx>
      <c:layout>
        <c:manualLayout>
          <c:xMode val="edge"/>
          <c:yMode val="edge"/>
          <c:x val="1.4344664972803832E-2"/>
          <c:y val="2.0240429851928886E-2"/>
        </c:manualLayout>
      </c:layout>
      <c:overlay val="0"/>
    </c:title>
    <c:autoTitleDeleted val="0"/>
    <c:plotArea>
      <c:layout/>
      <c:barChart>
        <c:barDir val="col"/>
        <c:grouping val="clustered"/>
        <c:varyColors val="0"/>
        <c:ser>
          <c:idx val="0"/>
          <c:order val="0"/>
          <c:tx>
            <c:strRef>
              <c:f>'Water Pt 10 (CM)'!$I$10</c:f>
              <c:strCache>
                <c:ptCount val="1"/>
                <c:pt idx="0">
                  <c:v>Average </c:v>
                </c:pt>
              </c:strCache>
            </c:strRef>
          </c:tx>
          <c:spPr>
            <a:solidFill>
              <a:schemeClr val="tx1"/>
            </a:solidFill>
          </c:spPr>
          <c:invertIfNegative val="0"/>
          <c:cat>
            <c:strRef>
              <c:f>'Water Pt 10 (CM)'!$B$11:$B$249</c:f>
              <c:strCache>
                <c:ptCount val="239"/>
                <c:pt idx="0">
                  <c:v>1/06/13 - 18/7/13</c:v>
                </c:pt>
                <c:pt idx="1">
                  <c:v>18/7/13 - 1/8/13</c:v>
                </c:pt>
                <c:pt idx="2">
                  <c:v>2/8/13 - 16/8/13</c:v>
                </c:pt>
                <c:pt idx="3">
                  <c:v>17/8/13 - 31/8/13</c:v>
                </c:pt>
                <c:pt idx="4">
                  <c:v>1/9/13 - 14/9/13</c:v>
                </c:pt>
                <c:pt idx="5">
                  <c:v>15/9/13 - 28/9/13</c:v>
                </c:pt>
                <c:pt idx="6">
                  <c:v>29/9/13 - 12/10/13</c:v>
                </c:pt>
                <c:pt idx="7">
                  <c:v>13/10/13 - 26/10/13</c:v>
                </c:pt>
                <c:pt idx="8">
                  <c:v>25/10/13 - 9/11/13</c:v>
                </c:pt>
                <c:pt idx="9">
                  <c:v>10/11/13 - 23/11/13</c:v>
                </c:pt>
                <c:pt idx="10">
                  <c:v>24/11/13 - 7/12/13</c:v>
                </c:pt>
                <c:pt idx="11">
                  <c:v>8/12/13 - 21/12/13</c:v>
                </c:pt>
                <c:pt idx="12">
                  <c:v>22/12/13 - 4/1/14</c:v>
                </c:pt>
                <c:pt idx="13">
                  <c:v>5/1/14 - 25/1/14</c:v>
                </c:pt>
                <c:pt idx="14">
                  <c:v>26/1/14 - 8/2/14</c:v>
                </c:pt>
                <c:pt idx="15">
                  <c:v>9/2/14 - 22/2/14</c:v>
                </c:pt>
                <c:pt idx="16">
                  <c:v>23/2/14 - 8/3/14</c:v>
                </c:pt>
                <c:pt idx="17">
                  <c:v>9/3/14 - 22/3/14</c:v>
                </c:pt>
                <c:pt idx="18">
                  <c:v>23/3/14 - 5/4/14</c:v>
                </c:pt>
                <c:pt idx="19">
                  <c:v>6/4/14 - 19/4/14</c:v>
                </c:pt>
                <c:pt idx="20">
                  <c:v>20/4/14 - 3/5/14</c:v>
                </c:pt>
                <c:pt idx="21">
                  <c:v>4/5/14 - 17/5/14</c:v>
                </c:pt>
                <c:pt idx="22">
                  <c:v>18/5/14 - 31/5/14</c:v>
                </c:pt>
                <c:pt idx="23">
                  <c:v>1/6/14 - 14/6/14</c:v>
                </c:pt>
                <c:pt idx="24">
                  <c:v>15/6/14 - 28/6/14</c:v>
                </c:pt>
                <c:pt idx="25">
                  <c:v>29/6/14 - 12/7/14</c:v>
                </c:pt>
                <c:pt idx="26">
                  <c:v>13/7/14 - 26/7/14</c:v>
                </c:pt>
                <c:pt idx="27">
                  <c:v>27/7/14 - 9/8/14</c:v>
                </c:pt>
                <c:pt idx="28">
                  <c:v>10/8/14 - 23/8/14</c:v>
                </c:pt>
                <c:pt idx="29">
                  <c:v>24/8/14 - 6/9/14</c:v>
                </c:pt>
                <c:pt idx="30">
                  <c:v>7/9/14 - 20/9/14</c:v>
                </c:pt>
                <c:pt idx="31">
                  <c:v>21/9/14 - 4/10/14</c:v>
                </c:pt>
                <c:pt idx="32">
                  <c:v>5/10/14 - 18/10/14</c:v>
                </c:pt>
                <c:pt idx="33">
                  <c:v>19/10/14 - 1/11/14</c:v>
                </c:pt>
                <c:pt idx="34">
                  <c:v>2/11/14 - 15/11/14</c:v>
                </c:pt>
                <c:pt idx="35">
                  <c:v>16/11/14 - 29/11/14</c:v>
                </c:pt>
                <c:pt idx="36">
                  <c:v>30/11/14 - 13/12/14</c:v>
                </c:pt>
                <c:pt idx="37">
                  <c:v>14/12/14 - 27/12/14</c:v>
                </c:pt>
                <c:pt idx="38">
                  <c:v>28/12/14 - 10/1/15</c:v>
                </c:pt>
                <c:pt idx="39">
                  <c:v>11/1/15 - 24/1/15</c:v>
                </c:pt>
                <c:pt idx="40">
                  <c:v>25/1/15 - 7/2/15</c:v>
                </c:pt>
                <c:pt idx="41">
                  <c:v>8/2/15 - 21/2/15</c:v>
                </c:pt>
                <c:pt idx="42">
                  <c:v>22/2/15 - 7/3/15</c:v>
                </c:pt>
                <c:pt idx="43">
                  <c:v>8/3/15 - 21/3/15</c:v>
                </c:pt>
                <c:pt idx="44">
                  <c:v>22/3/15 - 4/4/15</c:v>
                </c:pt>
                <c:pt idx="45">
                  <c:v>5/4/15 - 18/4/15</c:v>
                </c:pt>
                <c:pt idx="46">
                  <c:v>19/4/15 - 2/5/15</c:v>
                </c:pt>
                <c:pt idx="47">
                  <c:v>03/05/15 - 16/05/15</c:v>
                </c:pt>
                <c:pt idx="48">
                  <c:v>17/05/15 - 30/05/15</c:v>
                </c:pt>
                <c:pt idx="49">
                  <c:v>31/05/15 - 13/06/15</c:v>
                </c:pt>
                <c:pt idx="50">
                  <c:v>14/06/15 - 27/06/15</c:v>
                </c:pt>
                <c:pt idx="51">
                  <c:v>28/6/15 - 11/7/15</c:v>
                </c:pt>
                <c:pt idx="52">
                  <c:v>12/7/15 - 25/7/15</c:v>
                </c:pt>
                <c:pt idx="53">
                  <c:v>26/7/15 - 9/8/15</c:v>
                </c:pt>
                <c:pt idx="54">
                  <c:v>10/8/15 - 23/8/15</c:v>
                </c:pt>
                <c:pt idx="55">
                  <c:v>24/8/15 - 6/9/15</c:v>
                </c:pt>
                <c:pt idx="56">
                  <c:v>7/9/15 - 20/9/15</c:v>
                </c:pt>
                <c:pt idx="57">
                  <c:v>21/9/15 - 4/10/15</c:v>
                </c:pt>
                <c:pt idx="58">
                  <c:v>5/10/15 - 18/10/15</c:v>
                </c:pt>
                <c:pt idx="59">
                  <c:v>19/10/15 - 1/11/15</c:v>
                </c:pt>
                <c:pt idx="60">
                  <c:v>2/11/15 - 15/11/15</c:v>
                </c:pt>
                <c:pt idx="61">
                  <c:v>16/11/15 - 29/11/15</c:v>
                </c:pt>
                <c:pt idx="62">
                  <c:v>30/11/15 - 13/12/15</c:v>
                </c:pt>
                <c:pt idx="63">
                  <c:v>14/12/15 - 27/12/15</c:v>
                </c:pt>
                <c:pt idx="64">
                  <c:v>28/12/16 - 10/1/16</c:v>
                </c:pt>
                <c:pt idx="65">
                  <c:v>11/1/16 - 24/1/16</c:v>
                </c:pt>
                <c:pt idx="66">
                  <c:v>25/1/16 - 7/2/16</c:v>
                </c:pt>
                <c:pt idx="67">
                  <c:v>8/2/16 - 21/2/16</c:v>
                </c:pt>
                <c:pt idx="68">
                  <c:v>22/2/16 - 6/3/16</c:v>
                </c:pt>
                <c:pt idx="69">
                  <c:v>7/3/16 - 20/3/16</c:v>
                </c:pt>
                <c:pt idx="70">
                  <c:v>21/3/16 - 4/4/16</c:v>
                </c:pt>
                <c:pt idx="71">
                  <c:v>5/4/16 - 18/04/2016</c:v>
                </c:pt>
                <c:pt idx="72">
                  <c:v>19/4/16 - 2/05/2016</c:v>
                </c:pt>
                <c:pt idx="73">
                  <c:v>3/05/2016 - 16/05/2016</c:v>
                </c:pt>
                <c:pt idx="74">
                  <c:v>17/5/16 - 30/5/16</c:v>
                </c:pt>
                <c:pt idx="75">
                  <c:v>31/5/16 - 13/6/16</c:v>
                </c:pt>
                <c:pt idx="76">
                  <c:v>14/6/16 - 27/6/16</c:v>
                </c:pt>
                <c:pt idx="77">
                  <c:v>28/6/16 - 11/7/16</c:v>
                </c:pt>
                <c:pt idx="78">
                  <c:v>12/7/16 - 25/7/16</c:v>
                </c:pt>
                <c:pt idx="79">
                  <c:v>26/7/16 - 8/8/16</c:v>
                </c:pt>
                <c:pt idx="80">
                  <c:v>9/8/16 - 22/8/16</c:v>
                </c:pt>
                <c:pt idx="81">
                  <c:v>23/8/16 - 5/9/16</c:v>
                </c:pt>
                <c:pt idx="82">
                  <c:v>6/9/16 - 19/9/16</c:v>
                </c:pt>
                <c:pt idx="83">
                  <c:v>20/9/16 - 3/10/16</c:v>
                </c:pt>
                <c:pt idx="84">
                  <c:v>4/10/16 - 18/10/16</c:v>
                </c:pt>
                <c:pt idx="85">
                  <c:v>19/10/16 - 1/11/16</c:v>
                </c:pt>
                <c:pt idx="86">
                  <c:v>2/11/2016 - 15/11/16</c:v>
                </c:pt>
                <c:pt idx="87">
                  <c:v>16/11/16 - 29/11/16</c:v>
                </c:pt>
                <c:pt idx="88">
                  <c:v>30/11/16 - 13/12/16</c:v>
                </c:pt>
                <c:pt idx="89">
                  <c:v>14/12/16 - 27/12/16</c:v>
                </c:pt>
                <c:pt idx="90">
                  <c:v>28/12/16 - 10/1/17</c:v>
                </c:pt>
                <c:pt idx="91">
                  <c:v>11/1/17 - 24/1/17</c:v>
                </c:pt>
                <c:pt idx="92">
                  <c:v>25/1/17 - 7/2/17</c:v>
                </c:pt>
                <c:pt idx="93">
                  <c:v>8/2/17 - 21/2/17</c:v>
                </c:pt>
                <c:pt idx="94">
                  <c:v>22/2/17 - 7/3/17</c:v>
                </c:pt>
                <c:pt idx="95">
                  <c:v>8/3/17 - 21/3/17</c:v>
                </c:pt>
                <c:pt idx="96">
                  <c:v>22/3/17 - 4/4/17</c:v>
                </c:pt>
                <c:pt idx="97">
                  <c:v>5/4/17 - 18/4/17</c:v>
                </c:pt>
                <c:pt idx="98">
                  <c:v>19/4/17 - 2/5/17</c:v>
                </c:pt>
                <c:pt idx="99">
                  <c:v>3/5/17 - 16/5/17</c:v>
                </c:pt>
                <c:pt idx="100">
                  <c:v>17/5/17 - 30/5/17</c:v>
                </c:pt>
                <c:pt idx="101">
                  <c:v>31/5/17 - 13/6/17</c:v>
                </c:pt>
                <c:pt idx="102">
                  <c:v>14/6/17 - 27/6/17</c:v>
                </c:pt>
                <c:pt idx="103">
                  <c:v>28/6/17 - 11/7/17</c:v>
                </c:pt>
                <c:pt idx="104">
                  <c:v>12/7/17 - 25/7/17</c:v>
                </c:pt>
                <c:pt idx="105">
                  <c:v>26/7/18 - 9/8/17</c:v>
                </c:pt>
                <c:pt idx="106">
                  <c:v>10/8/17 - 24/8/17</c:v>
                </c:pt>
                <c:pt idx="107">
                  <c:v>25/8/17 - 7/9/17</c:v>
                </c:pt>
                <c:pt idx="108">
                  <c:v>8/9/17 - 21/9/17</c:v>
                </c:pt>
                <c:pt idx="109">
                  <c:v>22/9/17 - 5/10/17</c:v>
                </c:pt>
                <c:pt idx="110">
                  <c:v>6/10/17 - 20/10/17</c:v>
                </c:pt>
                <c:pt idx="111">
                  <c:v>21/10/17 - 3/11/17</c:v>
                </c:pt>
                <c:pt idx="112">
                  <c:v>4/11/17 - 17/11/17</c:v>
                </c:pt>
                <c:pt idx="113">
                  <c:v>18/11/17 - 1/12/17</c:v>
                </c:pt>
                <c:pt idx="114">
                  <c:v>2/12/17 - 16/12/17</c:v>
                </c:pt>
                <c:pt idx="115">
                  <c:v>17/12/17 - 30/12/2017</c:v>
                </c:pt>
                <c:pt idx="116">
                  <c:v>31/12/17 - 14/01/18</c:v>
                </c:pt>
                <c:pt idx="117">
                  <c:v>15/1/18 - 29/1/18</c:v>
                </c:pt>
                <c:pt idx="118">
                  <c:v>30/1/18 - 13/2/18</c:v>
                </c:pt>
                <c:pt idx="119">
                  <c:v>14/2/18 - 28/2/18</c:v>
                </c:pt>
                <c:pt idx="120">
                  <c:v>1/3/18 - 15/3/18</c:v>
                </c:pt>
                <c:pt idx="121">
                  <c:v>16/3/18 - 30/3/18</c:v>
                </c:pt>
                <c:pt idx="122">
                  <c:v>31/3/18 - 12/5/2018</c:v>
                </c:pt>
                <c:pt idx="123">
                  <c:v>13/5/18 - 26/5/18</c:v>
                </c:pt>
                <c:pt idx="124">
                  <c:v>27/5/18 - 9/6/18</c:v>
                </c:pt>
                <c:pt idx="125">
                  <c:v>10/6/18 - 23/6/18</c:v>
                </c:pt>
                <c:pt idx="126">
                  <c:v>24/6/18 - 7/7/18</c:v>
                </c:pt>
                <c:pt idx="127">
                  <c:v>8/7/18 - 21/7/18</c:v>
                </c:pt>
                <c:pt idx="128">
                  <c:v>22/07/18 - 4/08/18</c:v>
                </c:pt>
                <c:pt idx="129">
                  <c:v>05/08/18 - 18/08/19</c:v>
                </c:pt>
                <c:pt idx="130">
                  <c:v>05/08/18 - 18/08/20</c:v>
                </c:pt>
                <c:pt idx="131">
                  <c:v>19/08/18 - 01/09/18</c:v>
                </c:pt>
                <c:pt idx="132">
                  <c:v>02/09/18 - 15/09/18</c:v>
                </c:pt>
                <c:pt idx="133">
                  <c:v>16/09/18 - 29/09/18</c:v>
                </c:pt>
                <c:pt idx="134">
                  <c:v>30/09/18 - 13/10/18</c:v>
                </c:pt>
                <c:pt idx="135">
                  <c:v>14/10/18 - 27/10/18</c:v>
                </c:pt>
                <c:pt idx="136">
                  <c:v>28/10/18 - 10/11/18</c:v>
                </c:pt>
                <c:pt idx="137">
                  <c:v>11/10/2018 - 24/11/2018</c:v>
                </c:pt>
                <c:pt idx="138">
                  <c:v>25/11/2018 - 08/12/2018</c:v>
                </c:pt>
                <c:pt idx="139">
                  <c:v>09/12/2018 - 22/12/2018</c:v>
                </c:pt>
                <c:pt idx="140">
                  <c:v>23/12/2018 - 5/01/2018</c:v>
                </c:pt>
                <c:pt idx="141">
                  <c:v>6/01/2019 - 18/01/2019</c:v>
                </c:pt>
                <c:pt idx="142">
                  <c:v>19/01/2019 - 01/02/2019</c:v>
                </c:pt>
                <c:pt idx="143">
                  <c:v>02/02/2019 - 15/02/2019</c:v>
                </c:pt>
                <c:pt idx="144">
                  <c:v>16/02/2019 - 01/03/2019</c:v>
                </c:pt>
                <c:pt idx="145">
                  <c:v>02/03/2019 - 15/03/2019</c:v>
                </c:pt>
                <c:pt idx="146">
                  <c:v>14/03/2019 - 27/03/2019 </c:v>
                </c:pt>
                <c:pt idx="147">
                  <c:v>28/03/2019 - 10/04/2019</c:v>
                </c:pt>
                <c:pt idx="148">
                  <c:v>11/04/2019 - 24/04/2019</c:v>
                </c:pt>
                <c:pt idx="149">
                  <c:v>25/04/2019 - 08/05/2019</c:v>
                </c:pt>
                <c:pt idx="150">
                  <c:v>09/05/2019 - 22/05/2019</c:v>
                </c:pt>
                <c:pt idx="151">
                  <c:v>23/5/2019 - 5/6/2019</c:v>
                </c:pt>
                <c:pt idx="152">
                  <c:v>6/6/2019 - 19/6/2019</c:v>
                </c:pt>
                <c:pt idx="153">
                  <c:v>20/6/2019 - 3/7/2019</c:v>
                </c:pt>
                <c:pt idx="154">
                  <c:v>4/7/2019 - 17/7/2019</c:v>
                </c:pt>
                <c:pt idx="155">
                  <c:v>18/7/2019 - 31/7/2019</c:v>
                </c:pt>
                <c:pt idx="156">
                  <c:v>1/8/2019 - 14/8/2019</c:v>
                </c:pt>
                <c:pt idx="157">
                  <c:v>15/8/2019 - 28/8/2019</c:v>
                </c:pt>
                <c:pt idx="158">
                  <c:v>29/08/2019 - 11/09/2019</c:v>
                </c:pt>
                <c:pt idx="159">
                  <c:v>12/09/2019 - 27/09/2019</c:v>
                </c:pt>
                <c:pt idx="160">
                  <c:v>28/09/2019 - 11/10/2019</c:v>
                </c:pt>
                <c:pt idx="161">
                  <c:v>12/10/2019 - 25/10/2019</c:v>
                </c:pt>
                <c:pt idx="162">
                  <c:v>26/10/2019 - 20/11/2019</c:v>
                </c:pt>
                <c:pt idx="163">
                  <c:v>21/11/2019 - 1/12/2019</c:v>
                </c:pt>
                <c:pt idx="164">
                  <c:v>02/12/2019 - 15/12/2019</c:v>
                </c:pt>
                <c:pt idx="165">
                  <c:v>16/12/2019 - 05/01/2020</c:v>
                </c:pt>
                <c:pt idx="166">
                  <c:v>06/01/2020 - 16/01/2020</c:v>
                </c:pt>
                <c:pt idx="167">
                  <c:v>17/01/2020 - 30/01/2020</c:v>
                </c:pt>
                <c:pt idx="168">
                  <c:v>30/01/2020 - 09/02/2020</c:v>
                </c:pt>
                <c:pt idx="169">
                  <c:v>10/02/2020 - 23/02/2020</c:v>
                </c:pt>
                <c:pt idx="170">
                  <c:v>24/02/2020 - 08/03/2020</c:v>
                </c:pt>
                <c:pt idx="171">
                  <c:v>9/03/2020 - 22/03/2200</c:v>
                </c:pt>
                <c:pt idx="172">
                  <c:v>23/03/2020 - 07/04/2020</c:v>
                </c:pt>
                <c:pt idx="173">
                  <c:v>08/04/2020 - 23/04/2020</c:v>
                </c:pt>
                <c:pt idx="174">
                  <c:v>24/04/2020 - 07/05/2020</c:v>
                </c:pt>
                <c:pt idx="175">
                  <c:v>08/05/2020 - 21/05/2020</c:v>
                </c:pt>
                <c:pt idx="176">
                  <c:v>22/05/2020 - 04/06/2020</c:v>
                </c:pt>
                <c:pt idx="177">
                  <c:v>05/06/2020 - 18/06/2020</c:v>
                </c:pt>
                <c:pt idx="178">
                  <c:v>19/06/2020 - 02/07/2020</c:v>
                </c:pt>
                <c:pt idx="179">
                  <c:v>03/07/2020 - 16/07/2020</c:v>
                </c:pt>
                <c:pt idx="180">
                  <c:v>17/07/2020 - 29/07/2020</c:v>
                </c:pt>
                <c:pt idx="181">
                  <c:v>30/07/2020 - 09/08/2020</c:v>
                </c:pt>
                <c:pt idx="182">
                  <c:v>10/08/2020 - 23/08/2020</c:v>
                </c:pt>
                <c:pt idx="183">
                  <c:v>24/08/2020 - 08/09/2020</c:v>
                </c:pt>
                <c:pt idx="184">
                  <c:v>09/09/2020 - 20/09/2020</c:v>
                </c:pt>
                <c:pt idx="185">
                  <c:v>21/09/2020 - 5/10/2020</c:v>
                </c:pt>
                <c:pt idx="186">
                  <c:v>06/10/2020 - 19/10/2020</c:v>
                </c:pt>
                <c:pt idx="187">
                  <c:v>20/10/2020 - 01/11/2020</c:v>
                </c:pt>
                <c:pt idx="188">
                  <c:v>02/11/2020 - 10/11/2020</c:v>
                </c:pt>
                <c:pt idx="189">
                  <c:v>11/11/2020 - 24/11/2020</c:v>
                </c:pt>
                <c:pt idx="190">
                  <c:v>25/11/2020 - 14/12/2020</c:v>
                </c:pt>
                <c:pt idx="191">
                  <c:v>15/12/2020 - 2/01/2021</c:v>
                </c:pt>
                <c:pt idx="192">
                  <c:v>3/01/2021 - 14/01/2021</c:v>
                </c:pt>
                <c:pt idx="193">
                  <c:v>15/01/2021 - 28/1/21</c:v>
                </c:pt>
                <c:pt idx="194">
                  <c:v>29/01/2021 - 10/02/2021</c:v>
                </c:pt>
                <c:pt idx="195">
                  <c:v>11/02/2021 - 15/02/2021</c:v>
                </c:pt>
                <c:pt idx="196">
                  <c:v>16/02/2021 - 11/03/2021</c:v>
                </c:pt>
                <c:pt idx="197">
                  <c:v>12/03/2021 - 21/03/2021</c:v>
                </c:pt>
                <c:pt idx="198">
                  <c:v>22/03/2021 - 4/04/2021</c:v>
                </c:pt>
                <c:pt idx="199">
                  <c:v>5/04/2021 - 2/05/2021</c:v>
                </c:pt>
                <c:pt idx="200">
                  <c:v>3/05/2021 - 19/05/2021</c:v>
                </c:pt>
                <c:pt idx="201">
                  <c:v>20/05/2021 - 30/05/2021</c:v>
                </c:pt>
                <c:pt idx="202">
                  <c:v>31/05/2021 - 20/06/2021</c:v>
                </c:pt>
                <c:pt idx="203">
                  <c:v>21/06/2021 - 30/06/2021</c:v>
                </c:pt>
                <c:pt idx="204">
                  <c:v>1/07/2021 - 13/07/2021</c:v>
                </c:pt>
                <c:pt idx="205">
                  <c:v>14/07/2021 - 27/08/2021</c:v>
                </c:pt>
                <c:pt idx="206">
                  <c:v>28/08/2021 - 8/08/2021</c:v>
                </c:pt>
                <c:pt idx="207">
                  <c:v>9/08/2021 - 23/08/2021</c:v>
                </c:pt>
                <c:pt idx="208">
                  <c:v>24/08/2021 - 8/09/2021</c:v>
                </c:pt>
                <c:pt idx="209">
                  <c:v>9/09/2021 - 22/09/2021</c:v>
                </c:pt>
                <c:pt idx="210">
                  <c:v>23/09/2021 - 4/10/2021</c:v>
                </c:pt>
                <c:pt idx="211">
                  <c:v>5/10/2021 - 20/10/2021</c:v>
                </c:pt>
                <c:pt idx="212">
                  <c:v>21/10/2021 - 3/11/2021</c:v>
                </c:pt>
                <c:pt idx="213">
                  <c:v>4/11/2021 - 16/11/2021</c:v>
                </c:pt>
                <c:pt idx="214">
                  <c:v>17/11/2021-5/12/2021</c:v>
                </c:pt>
                <c:pt idx="215">
                  <c:v>6/12/2021 - 16/12/2021</c:v>
                </c:pt>
                <c:pt idx="216">
                  <c:v>17/12/2021 - 4/01/2021</c:v>
                </c:pt>
                <c:pt idx="217">
                  <c:v>5/01/2021 - 11/01/2022</c:v>
                </c:pt>
                <c:pt idx="218">
                  <c:v>12/01/2022 - 07/02/2022</c:v>
                </c:pt>
                <c:pt idx="219">
                  <c:v>8/02/2022 - 24/02/2022</c:v>
                </c:pt>
                <c:pt idx="220">
                  <c:v>25/02/2022 - 10/03/2022</c:v>
                </c:pt>
                <c:pt idx="221">
                  <c:v>11/02/2022 - 20/03/2022</c:v>
                </c:pt>
                <c:pt idx="222">
                  <c:v>21/03/2022 - 3/04/2022</c:v>
                </c:pt>
                <c:pt idx="223">
                  <c:v>4/04/2022 - 25/04/2022</c:v>
                </c:pt>
                <c:pt idx="224">
                  <c:v>26/04/2022 - 1/05/2022</c:v>
                </c:pt>
                <c:pt idx="225">
                  <c:v>2/05/2022 - 22/05/2022</c:v>
                </c:pt>
                <c:pt idx="226">
                  <c:v>23/05/2022 - 15/06/2022</c:v>
                </c:pt>
                <c:pt idx="227">
                  <c:v>16/06/2022 - 29/06/2022</c:v>
                </c:pt>
                <c:pt idx="228">
                  <c:v>30/06/2022 - 10/07/2022</c:v>
                </c:pt>
                <c:pt idx="229">
                  <c:v>11/07/2022 - 27/07/2022</c:v>
                </c:pt>
                <c:pt idx="230">
                  <c:v>28/07/2022 - 10/08/2022</c:v>
                </c:pt>
                <c:pt idx="231">
                  <c:v>11/08/2022 - 24/08/2022</c:v>
                </c:pt>
                <c:pt idx="232">
                  <c:v>25/08/2022 - 5/09/2022</c:v>
                </c:pt>
                <c:pt idx="233">
                  <c:v>6/09/2022 - 18/09/2022</c:v>
                </c:pt>
                <c:pt idx="234">
                  <c:v>19/09/2022 - 05/10/2022</c:v>
                </c:pt>
                <c:pt idx="235">
                  <c:v>06/10/2022 - 19/10/2022</c:v>
                </c:pt>
                <c:pt idx="236">
                  <c:v>20/10/2022 - 6/11/2022</c:v>
                </c:pt>
                <c:pt idx="237">
                  <c:v>7/11/2022 - 16/11/2022</c:v>
                </c:pt>
                <c:pt idx="238">
                  <c:v>17/11/2022 - 30/11/2022</c:v>
                </c:pt>
              </c:strCache>
            </c:strRef>
          </c:cat>
          <c:val>
            <c:numRef>
              <c:f>'Water Pt 10 (CM)'!$I$11:$I$249</c:f>
              <c:numCache>
                <c:formatCode>0</c:formatCode>
                <c:ptCount val="239"/>
                <c:pt idx="0">
                  <c:v>1520.81</c:v>
                </c:pt>
                <c:pt idx="1">
                  <c:v>1553.3</c:v>
                </c:pt>
                <c:pt idx="2">
                  <c:v>1729.3161325581411</c:v>
                </c:pt>
                <c:pt idx="3">
                  <c:v>1913.99</c:v>
                </c:pt>
                <c:pt idx="4">
                  <c:v>2013.65</c:v>
                </c:pt>
                <c:pt idx="5">
                  <c:v>2055.23</c:v>
                </c:pt>
                <c:pt idx="6">
                  <c:v>2009.9525748663102</c:v>
                </c:pt>
                <c:pt idx="7">
                  <c:v>2291.0653357531742</c:v>
                </c:pt>
                <c:pt idx="8">
                  <c:v>2797.9467037773366</c:v>
                </c:pt>
                <c:pt idx="9">
                  <c:v>2492.3021760563406</c:v>
                </c:pt>
                <c:pt idx="10">
                  <c:v>2342.7478571428587</c:v>
                </c:pt>
                <c:pt idx="11">
                  <c:v>2583.7800000000002</c:v>
                </c:pt>
                <c:pt idx="12">
                  <c:v>2325.19</c:v>
                </c:pt>
                <c:pt idx="13">
                  <c:v>2716.74</c:v>
                </c:pt>
                <c:pt idx="14">
                  <c:v>2941.14</c:v>
                </c:pt>
                <c:pt idx="15">
                  <c:v>3020.2748370165718</c:v>
                </c:pt>
                <c:pt idx="16">
                  <c:v>2931.03</c:v>
                </c:pt>
                <c:pt idx="17">
                  <c:v>2668.54</c:v>
                </c:pt>
                <c:pt idx="18">
                  <c:v>2334.31</c:v>
                </c:pt>
                <c:pt idx="19">
                  <c:v>2225.96</c:v>
                </c:pt>
                <c:pt idx="20">
                  <c:v>2361.89</c:v>
                </c:pt>
                <c:pt idx="21">
                  <c:v>2490.0100000000002</c:v>
                </c:pt>
                <c:pt idx="22">
                  <c:v>2556.16</c:v>
                </c:pt>
                <c:pt idx="23">
                  <c:v>2614.8000000000002</c:v>
                </c:pt>
                <c:pt idx="24">
                  <c:v>2693.16</c:v>
                </c:pt>
                <c:pt idx="25">
                  <c:v>2876.05</c:v>
                </c:pt>
                <c:pt idx="26">
                  <c:v>2885.74</c:v>
                </c:pt>
                <c:pt idx="27">
                  <c:v>2965.07</c:v>
                </c:pt>
                <c:pt idx="28">
                  <c:v>2388.25</c:v>
                </c:pt>
                <c:pt idx="29">
                  <c:v>1719.03</c:v>
                </c:pt>
                <c:pt idx="30">
                  <c:v>2008.33</c:v>
                </c:pt>
                <c:pt idx="31">
                  <c:v>2285.9299999999998</c:v>
                </c:pt>
                <c:pt idx="32">
                  <c:v>2345.2199999999998</c:v>
                </c:pt>
                <c:pt idx="33">
                  <c:v>2338.31</c:v>
                </c:pt>
                <c:pt idx="34">
                  <c:v>2482.86</c:v>
                </c:pt>
                <c:pt idx="35">
                  <c:v>2656.79</c:v>
                </c:pt>
                <c:pt idx="36">
                  <c:v>2689.93</c:v>
                </c:pt>
                <c:pt idx="37">
                  <c:v>2843.23</c:v>
                </c:pt>
                <c:pt idx="38">
                  <c:v>2710.16</c:v>
                </c:pt>
                <c:pt idx="39">
                  <c:v>2640.55</c:v>
                </c:pt>
                <c:pt idx="40">
                  <c:v>2596.0100000000002</c:v>
                </c:pt>
                <c:pt idx="41">
                  <c:v>2737.04</c:v>
                </c:pt>
                <c:pt idx="42">
                  <c:v>2827.25</c:v>
                </c:pt>
                <c:pt idx="43">
                  <c:v>2955.49</c:v>
                </c:pt>
                <c:pt idx="44">
                  <c:v>3092.94</c:v>
                </c:pt>
                <c:pt idx="45">
                  <c:v>3078.95</c:v>
                </c:pt>
                <c:pt idx="46">
                  <c:v>1581.71</c:v>
                </c:pt>
                <c:pt idx="47">
                  <c:v>1662.76</c:v>
                </c:pt>
                <c:pt idx="48">
                  <c:v>1819.84</c:v>
                </c:pt>
                <c:pt idx="49">
                  <c:v>1997</c:v>
                </c:pt>
                <c:pt idx="50">
                  <c:v>2009</c:v>
                </c:pt>
                <c:pt idx="51">
                  <c:v>2097.4699999999998</c:v>
                </c:pt>
                <c:pt idx="52">
                  <c:v>2201.36</c:v>
                </c:pt>
                <c:pt idx="53">
                  <c:v>2268</c:v>
                </c:pt>
                <c:pt idx="54">
                  <c:v>2000</c:v>
                </c:pt>
                <c:pt idx="55">
                  <c:v>2090</c:v>
                </c:pt>
                <c:pt idx="56">
                  <c:v>2120</c:v>
                </c:pt>
                <c:pt idx="57">
                  <c:v>2110</c:v>
                </c:pt>
                <c:pt idx="58">
                  <c:v>1950</c:v>
                </c:pt>
                <c:pt idx="59">
                  <c:v>2160</c:v>
                </c:pt>
                <c:pt idx="60">
                  <c:v>2170</c:v>
                </c:pt>
                <c:pt idx="61">
                  <c:v>2180</c:v>
                </c:pt>
                <c:pt idx="62">
                  <c:v>2330</c:v>
                </c:pt>
                <c:pt idx="63">
                  <c:v>2260</c:v>
                </c:pt>
                <c:pt idx="64">
                  <c:v>2020</c:v>
                </c:pt>
                <c:pt idx="65">
                  <c:v>1760</c:v>
                </c:pt>
                <c:pt idx="66">
                  <c:v>1880</c:v>
                </c:pt>
                <c:pt idx="67">
                  <c:v>2270</c:v>
                </c:pt>
                <c:pt idx="68">
                  <c:v>2460</c:v>
                </c:pt>
                <c:pt idx="69">
                  <c:v>2560</c:v>
                </c:pt>
                <c:pt idx="70">
                  <c:v>2260</c:v>
                </c:pt>
                <c:pt idx="71">
                  <c:v>2060</c:v>
                </c:pt>
                <c:pt idx="72">
                  <c:v>2020</c:v>
                </c:pt>
                <c:pt idx="73">
                  <c:v>1950</c:v>
                </c:pt>
                <c:pt idx="74">
                  <c:v>2060</c:v>
                </c:pt>
                <c:pt idx="75">
                  <c:v>1310</c:v>
                </c:pt>
                <c:pt idx="76">
                  <c:v>1660</c:v>
                </c:pt>
                <c:pt idx="77">
                  <c:v>1840</c:v>
                </c:pt>
                <c:pt idx="78">
                  <c:v>1760</c:v>
                </c:pt>
                <c:pt idx="79">
                  <c:v>1730</c:v>
                </c:pt>
                <c:pt idx="80">
                  <c:v>1910</c:v>
                </c:pt>
                <c:pt idx="81">
                  <c:v>2050</c:v>
                </c:pt>
                <c:pt idx="82">
                  <c:v>2260</c:v>
                </c:pt>
                <c:pt idx="83">
                  <c:v>2070</c:v>
                </c:pt>
                <c:pt idx="84">
                  <c:v>2350</c:v>
                </c:pt>
                <c:pt idx="85">
                  <c:v>2350</c:v>
                </c:pt>
                <c:pt idx="86">
                  <c:v>2310</c:v>
                </c:pt>
                <c:pt idx="87">
                  <c:v>2520</c:v>
                </c:pt>
                <c:pt idx="88">
                  <c:v>2370</c:v>
                </c:pt>
                <c:pt idx="89">
                  <c:v>2340</c:v>
                </c:pt>
                <c:pt idx="90">
                  <c:v>2010</c:v>
                </c:pt>
                <c:pt idx="91">
                  <c:v>2050</c:v>
                </c:pt>
                <c:pt idx="92">
                  <c:v>2030</c:v>
                </c:pt>
                <c:pt idx="93">
                  <c:v>2270</c:v>
                </c:pt>
                <c:pt idx="94">
                  <c:v>2010</c:v>
                </c:pt>
                <c:pt idx="95">
                  <c:v>1620</c:v>
                </c:pt>
                <c:pt idx="96">
                  <c:v>1730</c:v>
                </c:pt>
                <c:pt idx="97">
                  <c:v>1780</c:v>
                </c:pt>
                <c:pt idx="98">
                  <c:v>1820</c:v>
                </c:pt>
                <c:pt idx="99">
                  <c:v>1900</c:v>
                </c:pt>
                <c:pt idx="100">
                  <c:v>1840</c:v>
                </c:pt>
                <c:pt idx="101">
                  <c:v>1920</c:v>
                </c:pt>
                <c:pt idx="102">
                  <c:v>1830</c:v>
                </c:pt>
                <c:pt idx="103">
                  <c:v>1940</c:v>
                </c:pt>
                <c:pt idx="104">
                  <c:v>1850</c:v>
                </c:pt>
                <c:pt idx="105">
                  <c:v>1980</c:v>
                </c:pt>
                <c:pt idx="106">
                  <c:v>2050</c:v>
                </c:pt>
                <c:pt idx="107">
                  <c:v>2020</c:v>
                </c:pt>
                <c:pt idx="108">
                  <c:v>2010</c:v>
                </c:pt>
                <c:pt idx="109">
                  <c:v>1970</c:v>
                </c:pt>
                <c:pt idx="110">
                  <c:v>1960</c:v>
                </c:pt>
                <c:pt idx="111">
                  <c:v>1920</c:v>
                </c:pt>
                <c:pt idx="112">
                  <c:v>1970</c:v>
                </c:pt>
                <c:pt idx="113">
                  <c:v>1920</c:v>
                </c:pt>
                <c:pt idx="114">
                  <c:v>2020</c:v>
                </c:pt>
                <c:pt idx="115">
                  <c:v>1790</c:v>
                </c:pt>
                <c:pt idx="116">
                  <c:v>1922.3721091527516</c:v>
                </c:pt>
                <c:pt idx="117">
                  <c:v>1954.5457072150073</c:v>
                </c:pt>
                <c:pt idx="118">
                  <c:v>1839.6505119643643</c:v>
                </c:pt>
                <c:pt idx="119">
                  <c:v>1946.83758034632</c:v>
                </c:pt>
                <c:pt idx="120">
                  <c:v>1947.8115979797983</c:v>
                </c:pt>
                <c:pt idx="121">
                  <c:v>1947.8532490620489</c:v>
                </c:pt>
                <c:pt idx="122">
                  <c:v>1953</c:v>
                </c:pt>
                <c:pt idx="123">
                  <c:v>1961</c:v>
                </c:pt>
                <c:pt idx="124">
                  <c:v>1969</c:v>
                </c:pt>
                <c:pt idx="125">
                  <c:v>1940</c:v>
                </c:pt>
                <c:pt idx="126">
                  <c:v>1949</c:v>
                </c:pt>
                <c:pt idx="127">
                  <c:v>1721</c:v>
                </c:pt>
                <c:pt idx="128">
                  <c:v>1952</c:v>
                </c:pt>
                <c:pt idx="129">
                  <c:v>1268</c:v>
                </c:pt>
                <c:pt idx="130">
                  <c:v>1268</c:v>
                </c:pt>
                <c:pt idx="131">
                  <c:v>943</c:v>
                </c:pt>
                <c:pt idx="132">
                  <c:v>1146</c:v>
                </c:pt>
                <c:pt idx="133">
                  <c:v>1941</c:v>
                </c:pt>
                <c:pt idx="134">
                  <c:v>1844</c:v>
                </c:pt>
                <c:pt idx="135">
                  <c:v>1962</c:v>
                </c:pt>
                <c:pt idx="136">
                  <c:v>1925</c:v>
                </c:pt>
                <c:pt idx="137">
                  <c:v>1946</c:v>
                </c:pt>
                <c:pt idx="138">
                  <c:v>1875</c:v>
                </c:pt>
                <c:pt idx="139">
                  <c:v>1834</c:v>
                </c:pt>
                <c:pt idx="140">
                  <c:v>1734</c:v>
                </c:pt>
                <c:pt idx="141">
                  <c:v>1852</c:v>
                </c:pt>
                <c:pt idx="142">
                  <c:v>1752</c:v>
                </c:pt>
                <c:pt idx="143">
                  <c:v>1493</c:v>
                </c:pt>
                <c:pt idx="144">
                  <c:v>1912</c:v>
                </c:pt>
                <c:pt idx="145">
                  <c:v>1645</c:v>
                </c:pt>
                <c:pt idx="146">
                  <c:v>1897</c:v>
                </c:pt>
                <c:pt idx="147">
                  <c:v>1949</c:v>
                </c:pt>
                <c:pt idx="148">
                  <c:v>1950</c:v>
                </c:pt>
                <c:pt idx="149">
                  <c:v>1947</c:v>
                </c:pt>
                <c:pt idx="150">
                  <c:v>1952</c:v>
                </c:pt>
                <c:pt idx="151">
                  <c:v>1918</c:v>
                </c:pt>
                <c:pt idx="152">
                  <c:v>1757</c:v>
                </c:pt>
                <c:pt idx="153">
                  <c:v>1597</c:v>
                </c:pt>
                <c:pt idx="154">
                  <c:v>1572</c:v>
                </c:pt>
                <c:pt idx="155">
                  <c:v>1561</c:v>
                </c:pt>
                <c:pt idx="156">
                  <c:v>1663</c:v>
                </c:pt>
                <c:pt idx="157">
                  <c:v>1600</c:v>
                </c:pt>
                <c:pt idx="158">
                  <c:v>1447</c:v>
                </c:pt>
                <c:pt idx="159">
                  <c:v>0</c:v>
                </c:pt>
                <c:pt idx="160">
                  <c:v>1720</c:v>
                </c:pt>
                <c:pt idx="161">
                  <c:v>1583</c:v>
                </c:pt>
                <c:pt idx="162">
                  <c:v>1554</c:v>
                </c:pt>
                <c:pt idx="163">
                  <c:v>1515</c:v>
                </c:pt>
                <c:pt idx="164">
                  <c:v>1434</c:v>
                </c:pt>
                <c:pt idx="165">
                  <c:v>1433</c:v>
                </c:pt>
                <c:pt idx="166">
                  <c:v>1165</c:v>
                </c:pt>
                <c:pt idx="167">
                  <c:v>0</c:v>
                </c:pt>
                <c:pt idx="168">
                  <c:v>0</c:v>
                </c:pt>
                <c:pt idx="169">
                  <c:v>935</c:v>
                </c:pt>
                <c:pt idx="170">
                  <c:v>1483</c:v>
                </c:pt>
                <c:pt idx="171">
                  <c:v>1614</c:v>
                </c:pt>
                <c:pt idx="172">
                  <c:v>1733</c:v>
                </c:pt>
                <c:pt idx="173">
                  <c:v>2110</c:v>
                </c:pt>
                <c:pt idx="174">
                  <c:v>2262</c:v>
                </c:pt>
                <c:pt idx="175">
                  <c:v>2237</c:v>
                </c:pt>
                <c:pt idx="176">
                  <c:v>2086</c:v>
                </c:pt>
                <c:pt idx="177">
                  <c:v>2097</c:v>
                </c:pt>
                <c:pt idx="178">
                  <c:v>1841</c:v>
                </c:pt>
                <c:pt idx="179">
                  <c:v>1946</c:v>
                </c:pt>
                <c:pt idx="180">
                  <c:v>1635</c:v>
                </c:pt>
                <c:pt idx="181">
                  <c:v>925</c:v>
                </c:pt>
                <c:pt idx="182">
                  <c:v>861</c:v>
                </c:pt>
                <c:pt idx="183">
                  <c:v>1174</c:v>
                </c:pt>
                <c:pt idx="184">
                  <c:v>1263</c:v>
                </c:pt>
                <c:pt idx="185">
                  <c:v>1505</c:v>
                </c:pt>
                <c:pt idx="186">
                  <c:v>1680</c:v>
                </c:pt>
                <c:pt idx="187">
                  <c:v>1669</c:v>
                </c:pt>
                <c:pt idx="188">
                  <c:v>1115</c:v>
                </c:pt>
                <c:pt idx="189">
                  <c:v>1470</c:v>
                </c:pt>
                <c:pt idx="190">
                  <c:v>1634</c:v>
                </c:pt>
                <c:pt idx="191">
                  <c:v>1858</c:v>
                </c:pt>
                <c:pt idx="192">
                  <c:v>1931</c:v>
                </c:pt>
                <c:pt idx="193">
                  <c:v>2007</c:v>
                </c:pt>
                <c:pt idx="194">
                  <c:v>2055</c:v>
                </c:pt>
                <c:pt idx="195">
                  <c:v>2075</c:v>
                </c:pt>
                <c:pt idx="196">
                  <c:v>1967</c:v>
                </c:pt>
                <c:pt idx="197">
                  <c:v>1587</c:v>
                </c:pt>
                <c:pt idx="198">
                  <c:v>969</c:v>
                </c:pt>
                <c:pt idx="199">
                  <c:v>1503</c:v>
                </c:pt>
                <c:pt idx="200">
                  <c:v>1255</c:v>
                </c:pt>
                <c:pt idx="201">
                  <c:v>1256</c:v>
                </c:pt>
                <c:pt idx="202">
                  <c:v>1296</c:v>
                </c:pt>
                <c:pt idx="203">
                  <c:v>1323</c:v>
                </c:pt>
                <c:pt idx="204">
                  <c:v>1366</c:v>
                </c:pt>
                <c:pt idx="205">
                  <c:v>1430</c:v>
                </c:pt>
                <c:pt idx="206">
                  <c:v>1473</c:v>
                </c:pt>
                <c:pt idx="207">
                  <c:v>1508</c:v>
                </c:pt>
                <c:pt idx="208" formatCode="General">
                  <c:v>1464</c:v>
                </c:pt>
                <c:pt idx="209" formatCode="General">
                  <c:v>1506</c:v>
                </c:pt>
                <c:pt idx="210">
                  <c:v>1505</c:v>
                </c:pt>
                <c:pt idx="211">
                  <c:v>1530</c:v>
                </c:pt>
                <c:pt idx="212">
                  <c:v>1598</c:v>
                </c:pt>
                <c:pt idx="213">
                  <c:v>1774</c:v>
                </c:pt>
                <c:pt idx="214">
                  <c:v>1688</c:v>
                </c:pt>
                <c:pt idx="215">
                  <c:v>1549</c:v>
                </c:pt>
                <c:pt idx="216">
                  <c:v>1505</c:v>
                </c:pt>
                <c:pt idx="217">
                  <c:v>1486</c:v>
                </c:pt>
                <c:pt idx="218">
                  <c:v>1470</c:v>
                </c:pt>
                <c:pt idx="219">
                  <c:v>1327</c:v>
                </c:pt>
                <c:pt idx="220">
                  <c:v>563</c:v>
                </c:pt>
                <c:pt idx="221">
                  <c:v>1343</c:v>
                </c:pt>
                <c:pt idx="222">
                  <c:v>1481</c:v>
                </c:pt>
                <c:pt idx="223">
                  <c:v>1124</c:v>
                </c:pt>
                <c:pt idx="224">
                  <c:v>1475</c:v>
                </c:pt>
                <c:pt idx="225">
                  <c:v>1556.4649999999999</c:v>
                </c:pt>
                <c:pt idx="226">
                  <c:v>1476</c:v>
                </c:pt>
                <c:pt idx="227">
                  <c:v>1521</c:v>
                </c:pt>
                <c:pt idx="228">
                  <c:v>798</c:v>
                </c:pt>
                <c:pt idx="229">
                  <c:v>1354</c:v>
                </c:pt>
                <c:pt idx="230">
                  <c:v>1429</c:v>
                </c:pt>
                <c:pt idx="231">
                  <c:v>1499</c:v>
                </c:pt>
                <c:pt idx="232">
                  <c:v>1557</c:v>
                </c:pt>
                <c:pt idx="233">
                  <c:v>1648</c:v>
                </c:pt>
                <c:pt idx="234">
                  <c:v>1614</c:v>
                </c:pt>
                <c:pt idx="235">
                  <c:v>1018</c:v>
                </c:pt>
                <c:pt idx="236">
                  <c:v>1039</c:v>
                </c:pt>
                <c:pt idx="237">
                  <c:v>1059</c:v>
                </c:pt>
                <c:pt idx="238">
                  <c:v>1193</c:v>
                </c:pt>
              </c:numCache>
            </c:numRef>
          </c:val>
          <c:extLst>
            <c:ext xmlns:c16="http://schemas.microsoft.com/office/drawing/2014/chart" uri="{C3380CC4-5D6E-409C-BE32-E72D297353CC}">
              <c16:uniqueId val="{00000000-DCB4-4DCF-85BF-1DAFE534B68B}"/>
            </c:ext>
          </c:extLst>
        </c:ser>
        <c:ser>
          <c:idx val="1"/>
          <c:order val="1"/>
          <c:tx>
            <c:strRef>
              <c:f>'Water Pt 10 (CM)'!$J$10</c:f>
              <c:strCache>
                <c:ptCount val="1"/>
                <c:pt idx="0">
                  <c:v>Max </c:v>
                </c:pt>
              </c:strCache>
            </c:strRef>
          </c:tx>
          <c:spPr>
            <a:solidFill>
              <a:srgbClr val="A4C8E1"/>
            </a:solidFill>
            <a:ln>
              <a:solidFill>
                <a:srgbClr val="A4C8E1"/>
              </a:solidFill>
            </a:ln>
          </c:spPr>
          <c:invertIfNegative val="0"/>
          <c:cat>
            <c:strRef>
              <c:f>'Water Pt 10 (CM)'!$B$11:$B$249</c:f>
              <c:strCache>
                <c:ptCount val="239"/>
                <c:pt idx="0">
                  <c:v>1/06/13 - 18/7/13</c:v>
                </c:pt>
                <c:pt idx="1">
                  <c:v>18/7/13 - 1/8/13</c:v>
                </c:pt>
                <c:pt idx="2">
                  <c:v>2/8/13 - 16/8/13</c:v>
                </c:pt>
                <c:pt idx="3">
                  <c:v>17/8/13 - 31/8/13</c:v>
                </c:pt>
                <c:pt idx="4">
                  <c:v>1/9/13 - 14/9/13</c:v>
                </c:pt>
                <c:pt idx="5">
                  <c:v>15/9/13 - 28/9/13</c:v>
                </c:pt>
                <c:pt idx="6">
                  <c:v>29/9/13 - 12/10/13</c:v>
                </c:pt>
                <c:pt idx="7">
                  <c:v>13/10/13 - 26/10/13</c:v>
                </c:pt>
                <c:pt idx="8">
                  <c:v>25/10/13 - 9/11/13</c:v>
                </c:pt>
                <c:pt idx="9">
                  <c:v>10/11/13 - 23/11/13</c:v>
                </c:pt>
                <c:pt idx="10">
                  <c:v>24/11/13 - 7/12/13</c:v>
                </c:pt>
                <c:pt idx="11">
                  <c:v>8/12/13 - 21/12/13</c:v>
                </c:pt>
                <c:pt idx="12">
                  <c:v>22/12/13 - 4/1/14</c:v>
                </c:pt>
                <c:pt idx="13">
                  <c:v>5/1/14 - 25/1/14</c:v>
                </c:pt>
                <c:pt idx="14">
                  <c:v>26/1/14 - 8/2/14</c:v>
                </c:pt>
                <c:pt idx="15">
                  <c:v>9/2/14 - 22/2/14</c:v>
                </c:pt>
                <c:pt idx="16">
                  <c:v>23/2/14 - 8/3/14</c:v>
                </c:pt>
                <c:pt idx="17">
                  <c:v>9/3/14 - 22/3/14</c:v>
                </c:pt>
                <c:pt idx="18">
                  <c:v>23/3/14 - 5/4/14</c:v>
                </c:pt>
                <c:pt idx="19">
                  <c:v>6/4/14 - 19/4/14</c:v>
                </c:pt>
                <c:pt idx="20">
                  <c:v>20/4/14 - 3/5/14</c:v>
                </c:pt>
                <c:pt idx="21">
                  <c:v>4/5/14 - 17/5/14</c:v>
                </c:pt>
                <c:pt idx="22">
                  <c:v>18/5/14 - 31/5/14</c:v>
                </c:pt>
                <c:pt idx="23">
                  <c:v>1/6/14 - 14/6/14</c:v>
                </c:pt>
                <c:pt idx="24">
                  <c:v>15/6/14 - 28/6/14</c:v>
                </c:pt>
                <c:pt idx="25">
                  <c:v>29/6/14 - 12/7/14</c:v>
                </c:pt>
                <c:pt idx="26">
                  <c:v>13/7/14 - 26/7/14</c:v>
                </c:pt>
                <c:pt idx="27">
                  <c:v>27/7/14 - 9/8/14</c:v>
                </c:pt>
                <c:pt idx="28">
                  <c:v>10/8/14 - 23/8/14</c:v>
                </c:pt>
                <c:pt idx="29">
                  <c:v>24/8/14 - 6/9/14</c:v>
                </c:pt>
                <c:pt idx="30">
                  <c:v>7/9/14 - 20/9/14</c:v>
                </c:pt>
                <c:pt idx="31">
                  <c:v>21/9/14 - 4/10/14</c:v>
                </c:pt>
                <c:pt idx="32">
                  <c:v>5/10/14 - 18/10/14</c:v>
                </c:pt>
                <c:pt idx="33">
                  <c:v>19/10/14 - 1/11/14</c:v>
                </c:pt>
                <c:pt idx="34">
                  <c:v>2/11/14 - 15/11/14</c:v>
                </c:pt>
                <c:pt idx="35">
                  <c:v>16/11/14 - 29/11/14</c:v>
                </c:pt>
                <c:pt idx="36">
                  <c:v>30/11/14 - 13/12/14</c:v>
                </c:pt>
                <c:pt idx="37">
                  <c:v>14/12/14 - 27/12/14</c:v>
                </c:pt>
                <c:pt idx="38">
                  <c:v>28/12/14 - 10/1/15</c:v>
                </c:pt>
                <c:pt idx="39">
                  <c:v>11/1/15 - 24/1/15</c:v>
                </c:pt>
                <c:pt idx="40">
                  <c:v>25/1/15 - 7/2/15</c:v>
                </c:pt>
                <c:pt idx="41">
                  <c:v>8/2/15 - 21/2/15</c:v>
                </c:pt>
                <c:pt idx="42">
                  <c:v>22/2/15 - 7/3/15</c:v>
                </c:pt>
                <c:pt idx="43">
                  <c:v>8/3/15 - 21/3/15</c:v>
                </c:pt>
                <c:pt idx="44">
                  <c:v>22/3/15 - 4/4/15</c:v>
                </c:pt>
                <c:pt idx="45">
                  <c:v>5/4/15 - 18/4/15</c:v>
                </c:pt>
                <c:pt idx="46">
                  <c:v>19/4/15 - 2/5/15</c:v>
                </c:pt>
                <c:pt idx="47">
                  <c:v>03/05/15 - 16/05/15</c:v>
                </c:pt>
                <c:pt idx="48">
                  <c:v>17/05/15 - 30/05/15</c:v>
                </c:pt>
                <c:pt idx="49">
                  <c:v>31/05/15 - 13/06/15</c:v>
                </c:pt>
                <c:pt idx="50">
                  <c:v>14/06/15 - 27/06/15</c:v>
                </c:pt>
                <c:pt idx="51">
                  <c:v>28/6/15 - 11/7/15</c:v>
                </c:pt>
                <c:pt idx="52">
                  <c:v>12/7/15 - 25/7/15</c:v>
                </c:pt>
                <c:pt idx="53">
                  <c:v>26/7/15 - 9/8/15</c:v>
                </c:pt>
                <c:pt idx="54">
                  <c:v>10/8/15 - 23/8/15</c:v>
                </c:pt>
                <c:pt idx="55">
                  <c:v>24/8/15 - 6/9/15</c:v>
                </c:pt>
                <c:pt idx="56">
                  <c:v>7/9/15 - 20/9/15</c:v>
                </c:pt>
                <c:pt idx="57">
                  <c:v>21/9/15 - 4/10/15</c:v>
                </c:pt>
                <c:pt idx="58">
                  <c:v>5/10/15 - 18/10/15</c:v>
                </c:pt>
                <c:pt idx="59">
                  <c:v>19/10/15 - 1/11/15</c:v>
                </c:pt>
                <c:pt idx="60">
                  <c:v>2/11/15 - 15/11/15</c:v>
                </c:pt>
                <c:pt idx="61">
                  <c:v>16/11/15 - 29/11/15</c:v>
                </c:pt>
                <c:pt idx="62">
                  <c:v>30/11/15 - 13/12/15</c:v>
                </c:pt>
                <c:pt idx="63">
                  <c:v>14/12/15 - 27/12/15</c:v>
                </c:pt>
                <c:pt idx="64">
                  <c:v>28/12/16 - 10/1/16</c:v>
                </c:pt>
                <c:pt idx="65">
                  <c:v>11/1/16 - 24/1/16</c:v>
                </c:pt>
                <c:pt idx="66">
                  <c:v>25/1/16 - 7/2/16</c:v>
                </c:pt>
                <c:pt idx="67">
                  <c:v>8/2/16 - 21/2/16</c:v>
                </c:pt>
                <c:pt idx="68">
                  <c:v>22/2/16 - 6/3/16</c:v>
                </c:pt>
                <c:pt idx="69">
                  <c:v>7/3/16 - 20/3/16</c:v>
                </c:pt>
                <c:pt idx="70">
                  <c:v>21/3/16 - 4/4/16</c:v>
                </c:pt>
                <c:pt idx="71">
                  <c:v>5/4/16 - 18/04/2016</c:v>
                </c:pt>
                <c:pt idx="72">
                  <c:v>19/4/16 - 2/05/2016</c:v>
                </c:pt>
                <c:pt idx="73">
                  <c:v>3/05/2016 - 16/05/2016</c:v>
                </c:pt>
                <c:pt idx="74">
                  <c:v>17/5/16 - 30/5/16</c:v>
                </c:pt>
                <c:pt idx="75">
                  <c:v>31/5/16 - 13/6/16</c:v>
                </c:pt>
                <c:pt idx="76">
                  <c:v>14/6/16 - 27/6/16</c:v>
                </c:pt>
                <c:pt idx="77">
                  <c:v>28/6/16 - 11/7/16</c:v>
                </c:pt>
                <c:pt idx="78">
                  <c:v>12/7/16 - 25/7/16</c:v>
                </c:pt>
                <c:pt idx="79">
                  <c:v>26/7/16 - 8/8/16</c:v>
                </c:pt>
                <c:pt idx="80">
                  <c:v>9/8/16 - 22/8/16</c:v>
                </c:pt>
                <c:pt idx="81">
                  <c:v>23/8/16 - 5/9/16</c:v>
                </c:pt>
                <c:pt idx="82">
                  <c:v>6/9/16 - 19/9/16</c:v>
                </c:pt>
                <c:pt idx="83">
                  <c:v>20/9/16 - 3/10/16</c:v>
                </c:pt>
                <c:pt idx="84">
                  <c:v>4/10/16 - 18/10/16</c:v>
                </c:pt>
                <c:pt idx="85">
                  <c:v>19/10/16 - 1/11/16</c:v>
                </c:pt>
                <c:pt idx="86">
                  <c:v>2/11/2016 - 15/11/16</c:v>
                </c:pt>
                <c:pt idx="87">
                  <c:v>16/11/16 - 29/11/16</c:v>
                </c:pt>
                <c:pt idx="88">
                  <c:v>30/11/16 - 13/12/16</c:v>
                </c:pt>
                <c:pt idx="89">
                  <c:v>14/12/16 - 27/12/16</c:v>
                </c:pt>
                <c:pt idx="90">
                  <c:v>28/12/16 - 10/1/17</c:v>
                </c:pt>
                <c:pt idx="91">
                  <c:v>11/1/17 - 24/1/17</c:v>
                </c:pt>
                <c:pt idx="92">
                  <c:v>25/1/17 - 7/2/17</c:v>
                </c:pt>
                <c:pt idx="93">
                  <c:v>8/2/17 - 21/2/17</c:v>
                </c:pt>
                <c:pt idx="94">
                  <c:v>22/2/17 - 7/3/17</c:v>
                </c:pt>
                <c:pt idx="95">
                  <c:v>8/3/17 - 21/3/17</c:v>
                </c:pt>
                <c:pt idx="96">
                  <c:v>22/3/17 - 4/4/17</c:v>
                </c:pt>
                <c:pt idx="97">
                  <c:v>5/4/17 - 18/4/17</c:v>
                </c:pt>
                <c:pt idx="98">
                  <c:v>19/4/17 - 2/5/17</c:v>
                </c:pt>
                <c:pt idx="99">
                  <c:v>3/5/17 - 16/5/17</c:v>
                </c:pt>
                <c:pt idx="100">
                  <c:v>17/5/17 - 30/5/17</c:v>
                </c:pt>
                <c:pt idx="101">
                  <c:v>31/5/17 - 13/6/17</c:v>
                </c:pt>
                <c:pt idx="102">
                  <c:v>14/6/17 - 27/6/17</c:v>
                </c:pt>
                <c:pt idx="103">
                  <c:v>28/6/17 - 11/7/17</c:v>
                </c:pt>
                <c:pt idx="104">
                  <c:v>12/7/17 - 25/7/17</c:v>
                </c:pt>
                <c:pt idx="105">
                  <c:v>26/7/18 - 9/8/17</c:v>
                </c:pt>
                <c:pt idx="106">
                  <c:v>10/8/17 - 24/8/17</c:v>
                </c:pt>
                <c:pt idx="107">
                  <c:v>25/8/17 - 7/9/17</c:v>
                </c:pt>
                <c:pt idx="108">
                  <c:v>8/9/17 - 21/9/17</c:v>
                </c:pt>
                <c:pt idx="109">
                  <c:v>22/9/17 - 5/10/17</c:v>
                </c:pt>
                <c:pt idx="110">
                  <c:v>6/10/17 - 20/10/17</c:v>
                </c:pt>
                <c:pt idx="111">
                  <c:v>21/10/17 - 3/11/17</c:v>
                </c:pt>
                <c:pt idx="112">
                  <c:v>4/11/17 - 17/11/17</c:v>
                </c:pt>
                <c:pt idx="113">
                  <c:v>18/11/17 - 1/12/17</c:v>
                </c:pt>
                <c:pt idx="114">
                  <c:v>2/12/17 - 16/12/17</c:v>
                </c:pt>
                <c:pt idx="115">
                  <c:v>17/12/17 - 30/12/2017</c:v>
                </c:pt>
                <c:pt idx="116">
                  <c:v>31/12/17 - 14/01/18</c:v>
                </c:pt>
                <c:pt idx="117">
                  <c:v>15/1/18 - 29/1/18</c:v>
                </c:pt>
                <c:pt idx="118">
                  <c:v>30/1/18 - 13/2/18</c:v>
                </c:pt>
                <c:pt idx="119">
                  <c:v>14/2/18 - 28/2/18</c:v>
                </c:pt>
                <c:pt idx="120">
                  <c:v>1/3/18 - 15/3/18</c:v>
                </c:pt>
                <c:pt idx="121">
                  <c:v>16/3/18 - 30/3/18</c:v>
                </c:pt>
                <c:pt idx="122">
                  <c:v>31/3/18 - 12/5/2018</c:v>
                </c:pt>
                <c:pt idx="123">
                  <c:v>13/5/18 - 26/5/18</c:v>
                </c:pt>
                <c:pt idx="124">
                  <c:v>27/5/18 - 9/6/18</c:v>
                </c:pt>
                <c:pt idx="125">
                  <c:v>10/6/18 - 23/6/18</c:v>
                </c:pt>
                <c:pt idx="126">
                  <c:v>24/6/18 - 7/7/18</c:v>
                </c:pt>
                <c:pt idx="127">
                  <c:v>8/7/18 - 21/7/18</c:v>
                </c:pt>
                <c:pt idx="128">
                  <c:v>22/07/18 - 4/08/18</c:v>
                </c:pt>
                <c:pt idx="129">
                  <c:v>05/08/18 - 18/08/19</c:v>
                </c:pt>
                <c:pt idx="130">
                  <c:v>05/08/18 - 18/08/20</c:v>
                </c:pt>
                <c:pt idx="131">
                  <c:v>19/08/18 - 01/09/18</c:v>
                </c:pt>
                <c:pt idx="132">
                  <c:v>02/09/18 - 15/09/18</c:v>
                </c:pt>
                <c:pt idx="133">
                  <c:v>16/09/18 - 29/09/18</c:v>
                </c:pt>
                <c:pt idx="134">
                  <c:v>30/09/18 - 13/10/18</c:v>
                </c:pt>
                <c:pt idx="135">
                  <c:v>14/10/18 - 27/10/18</c:v>
                </c:pt>
                <c:pt idx="136">
                  <c:v>28/10/18 - 10/11/18</c:v>
                </c:pt>
                <c:pt idx="137">
                  <c:v>11/10/2018 - 24/11/2018</c:v>
                </c:pt>
                <c:pt idx="138">
                  <c:v>25/11/2018 - 08/12/2018</c:v>
                </c:pt>
                <c:pt idx="139">
                  <c:v>09/12/2018 - 22/12/2018</c:v>
                </c:pt>
                <c:pt idx="140">
                  <c:v>23/12/2018 - 5/01/2018</c:v>
                </c:pt>
                <c:pt idx="141">
                  <c:v>6/01/2019 - 18/01/2019</c:v>
                </c:pt>
                <c:pt idx="142">
                  <c:v>19/01/2019 - 01/02/2019</c:v>
                </c:pt>
                <c:pt idx="143">
                  <c:v>02/02/2019 - 15/02/2019</c:v>
                </c:pt>
                <c:pt idx="144">
                  <c:v>16/02/2019 - 01/03/2019</c:v>
                </c:pt>
                <c:pt idx="145">
                  <c:v>02/03/2019 - 15/03/2019</c:v>
                </c:pt>
                <c:pt idx="146">
                  <c:v>14/03/2019 - 27/03/2019 </c:v>
                </c:pt>
                <c:pt idx="147">
                  <c:v>28/03/2019 - 10/04/2019</c:v>
                </c:pt>
                <c:pt idx="148">
                  <c:v>11/04/2019 - 24/04/2019</c:v>
                </c:pt>
                <c:pt idx="149">
                  <c:v>25/04/2019 - 08/05/2019</c:v>
                </c:pt>
                <c:pt idx="150">
                  <c:v>09/05/2019 - 22/05/2019</c:v>
                </c:pt>
                <c:pt idx="151">
                  <c:v>23/5/2019 - 5/6/2019</c:v>
                </c:pt>
                <c:pt idx="152">
                  <c:v>6/6/2019 - 19/6/2019</c:v>
                </c:pt>
                <c:pt idx="153">
                  <c:v>20/6/2019 - 3/7/2019</c:v>
                </c:pt>
                <c:pt idx="154">
                  <c:v>4/7/2019 - 17/7/2019</c:v>
                </c:pt>
                <c:pt idx="155">
                  <c:v>18/7/2019 - 31/7/2019</c:v>
                </c:pt>
                <c:pt idx="156">
                  <c:v>1/8/2019 - 14/8/2019</c:v>
                </c:pt>
                <c:pt idx="157">
                  <c:v>15/8/2019 - 28/8/2019</c:v>
                </c:pt>
                <c:pt idx="158">
                  <c:v>29/08/2019 - 11/09/2019</c:v>
                </c:pt>
                <c:pt idx="159">
                  <c:v>12/09/2019 - 27/09/2019</c:v>
                </c:pt>
                <c:pt idx="160">
                  <c:v>28/09/2019 - 11/10/2019</c:v>
                </c:pt>
                <c:pt idx="161">
                  <c:v>12/10/2019 - 25/10/2019</c:v>
                </c:pt>
                <c:pt idx="162">
                  <c:v>26/10/2019 - 20/11/2019</c:v>
                </c:pt>
                <c:pt idx="163">
                  <c:v>21/11/2019 - 1/12/2019</c:v>
                </c:pt>
                <c:pt idx="164">
                  <c:v>02/12/2019 - 15/12/2019</c:v>
                </c:pt>
                <c:pt idx="165">
                  <c:v>16/12/2019 - 05/01/2020</c:v>
                </c:pt>
                <c:pt idx="166">
                  <c:v>06/01/2020 - 16/01/2020</c:v>
                </c:pt>
                <c:pt idx="167">
                  <c:v>17/01/2020 - 30/01/2020</c:v>
                </c:pt>
                <c:pt idx="168">
                  <c:v>30/01/2020 - 09/02/2020</c:v>
                </c:pt>
                <c:pt idx="169">
                  <c:v>10/02/2020 - 23/02/2020</c:v>
                </c:pt>
                <c:pt idx="170">
                  <c:v>24/02/2020 - 08/03/2020</c:v>
                </c:pt>
                <c:pt idx="171">
                  <c:v>9/03/2020 - 22/03/2200</c:v>
                </c:pt>
                <c:pt idx="172">
                  <c:v>23/03/2020 - 07/04/2020</c:v>
                </c:pt>
                <c:pt idx="173">
                  <c:v>08/04/2020 - 23/04/2020</c:v>
                </c:pt>
                <c:pt idx="174">
                  <c:v>24/04/2020 - 07/05/2020</c:v>
                </c:pt>
                <c:pt idx="175">
                  <c:v>08/05/2020 - 21/05/2020</c:v>
                </c:pt>
                <c:pt idx="176">
                  <c:v>22/05/2020 - 04/06/2020</c:v>
                </c:pt>
                <c:pt idx="177">
                  <c:v>05/06/2020 - 18/06/2020</c:v>
                </c:pt>
                <c:pt idx="178">
                  <c:v>19/06/2020 - 02/07/2020</c:v>
                </c:pt>
                <c:pt idx="179">
                  <c:v>03/07/2020 - 16/07/2020</c:v>
                </c:pt>
                <c:pt idx="180">
                  <c:v>17/07/2020 - 29/07/2020</c:v>
                </c:pt>
                <c:pt idx="181">
                  <c:v>30/07/2020 - 09/08/2020</c:v>
                </c:pt>
                <c:pt idx="182">
                  <c:v>10/08/2020 - 23/08/2020</c:v>
                </c:pt>
                <c:pt idx="183">
                  <c:v>24/08/2020 - 08/09/2020</c:v>
                </c:pt>
                <c:pt idx="184">
                  <c:v>09/09/2020 - 20/09/2020</c:v>
                </c:pt>
                <c:pt idx="185">
                  <c:v>21/09/2020 - 5/10/2020</c:v>
                </c:pt>
                <c:pt idx="186">
                  <c:v>06/10/2020 - 19/10/2020</c:v>
                </c:pt>
                <c:pt idx="187">
                  <c:v>20/10/2020 - 01/11/2020</c:v>
                </c:pt>
                <c:pt idx="188">
                  <c:v>02/11/2020 - 10/11/2020</c:v>
                </c:pt>
                <c:pt idx="189">
                  <c:v>11/11/2020 - 24/11/2020</c:v>
                </c:pt>
                <c:pt idx="190">
                  <c:v>25/11/2020 - 14/12/2020</c:v>
                </c:pt>
                <c:pt idx="191">
                  <c:v>15/12/2020 - 2/01/2021</c:v>
                </c:pt>
                <c:pt idx="192">
                  <c:v>3/01/2021 - 14/01/2021</c:v>
                </c:pt>
                <c:pt idx="193">
                  <c:v>15/01/2021 - 28/1/21</c:v>
                </c:pt>
                <c:pt idx="194">
                  <c:v>29/01/2021 - 10/02/2021</c:v>
                </c:pt>
                <c:pt idx="195">
                  <c:v>11/02/2021 - 15/02/2021</c:v>
                </c:pt>
                <c:pt idx="196">
                  <c:v>16/02/2021 - 11/03/2021</c:v>
                </c:pt>
                <c:pt idx="197">
                  <c:v>12/03/2021 - 21/03/2021</c:v>
                </c:pt>
                <c:pt idx="198">
                  <c:v>22/03/2021 - 4/04/2021</c:v>
                </c:pt>
                <c:pt idx="199">
                  <c:v>5/04/2021 - 2/05/2021</c:v>
                </c:pt>
                <c:pt idx="200">
                  <c:v>3/05/2021 - 19/05/2021</c:v>
                </c:pt>
                <c:pt idx="201">
                  <c:v>20/05/2021 - 30/05/2021</c:v>
                </c:pt>
                <c:pt idx="202">
                  <c:v>31/05/2021 - 20/06/2021</c:v>
                </c:pt>
                <c:pt idx="203">
                  <c:v>21/06/2021 - 30/06/2021</c:v>
                </c:pt>
                <c:pt idx="204">
                  <c:v>1/07/2021 - 13/07/2021</c:v>
                </c:pt>
                <c:pt idx="205">
                  <c:v>14/07/2021 - 27/08/2021</c:v>
                </c:pt>
                <c:pt idx="206">
                  <c:v>28/08/2021 - 8/08/2021</c:v>
                </c:pt>
                <c:pt idx="207">
                  <c:v>9/08/2021 - 23/08/2021</c:v>
                </c:pt>
                <c:pt idx="208">
                  <c:v>24/08/2021 - 8/09/2021</c:v>
                </c:pt>
                <c:pt idx="209">
                  <c:v>9/09/2021 - 22/09/2021</c:v>
                </c:pt>
                <c:pt idx="210">
                  <c:v>23/09/2021 - 4/10/2021</c:v>
                </c:pt>
                <c:pt idx="211">
                  <c:v>5/10/2021 - 20/10/2021</c:v>
                </c:pt>
                <c:pt idx="212">
                  <c:v>21/10/2021 - 3/11/2021</c:v>
                </c:pt>
                <c:pt idx="213">
                  <c:v>4/11/2021 - 16/11/2021</c:v>
                </c:pt>
                <c:pt idx="214">
                  <c:v>17/11/2021-5/12/2021</c:v>
                </c:pt>
                <c:pt idx="215">
                  <c:v>6/12/2021 - 16/12/2021</c:v>
                </c:pt>
                <c:pt idx="216">
                  <c:v>17/12/2021 - 4/01/2021</c:v>
                </c:pt>
                <c:pt idx="217">
                  <c:v>5/01/2021 - 11/01/2022</c:v>
                </c:pt>
                <c:pt idx="218">
                  <c:v>12/01/2022 - 07/02/2022</c:v>
                </c:pt>
                <c:pt idx="219">
                  <c:v>8/02/2022 - 24/02/2022</c:v>
                </c:pt>
                <c:pt idx="220">
                  <c:v>25/02/2022 - 10/03/2022</c:v>
                </c:pt>
                <c:pt idx="221">
                  <c:v>11/02/2022 - 20/03/2022</c:v>
                </c:pt>
                <c:pt idx="222">
                  <c:v>21/03/2022 - 3/04/2022</c:v>
                </c:pt>
                <c:pt idx="223">
                  <c:v>4/04/2022 - 25/04/2022</c:v>
                </c:pt>
                <c:pt idx="224">
                  <c:v>26/04/2022 - 1/05/2022</c:v>
                </c:pt>
                <c:pt idx="225">
                  <c:v>2/05/2022 - 22/05/2022</c:v>
                </c:pt>
                <c:pt idx="226">
                  <c:v>23/05/2022 - 15/06/2022</c:v>
                </c:pt>
                <c:pt idx="227">
                  <c:v>16/06/2022 - 29/06/2022</c:v>
                </c:pt>
                <c:pt idx="228">
                  <c:v>30/06/2022 - 10/07/2022</c:v>
                </c:pt>
                <c:pt idx="229">
                  <c:v>11/07/2022 - 27/07/2022</c:v>
                </c:pt>
                <c:pt idx="230">
                  <c:v>28/07/2022 - 10/08/2022</c:v>
                </c:pt>
                <c:pt idx="231">
                  <c:v>11/08/2022 - 24/08/2022</c:v>
                </c:pt>
                <c:pt idx="232">
                  <c:v>25/08/2022 - 5/09/2022</c:v>
                </c:pt>
                <c:pt idx="233">
                  <c:v>6/09/2022 - 18/09/2022</c:v>
                </c:pt>
                <c:pt idx="234">
                  <c:v>19/09/2022 - 05/10/2022</c:v>
                </c:pt>
                <c:pt idx="235">
                  <c:v>06/10/2022 - 19/10/2022</c:v>
                </c:pt>
                <c:pt idx="236">
                  <c:v>20/10/2022 - 6/11/2022</c:v>
                </c:pt>
                <c:pt idx="237">
                  <c:v>7/11/2022 - 16/11/2022</c:v>
                </c:pt>
                <c:pt idx="238">
                  <c:v>17/11/2022 - 30/11/2022</c:v>
                </c:pt>
              </c:strCache>
            </c:strRef>
          </c:cat>
          <c:val>
            <c:numRef>
              <c:f>'Water Pt 10 (CM)'!$J$11:$J$249</c:f>
              <c:numCache>
                <c:formatCode>0</c:formatCode>
                <c:ptCount val="239"/>
                <c:pt idx="0">
                  <c:v>2022.19</c:v>
                </c:pt>
                <c:pt idx="1">
                  <c:v>1788.81</c:v>
                </c:pt>
                <c:pt idx="2">
                  <c:v>1875.3050000000001</c:v>
                </c:pt>
                <c:pt idx="3">
                  <c:v>2083.4</c:v>
                </c:pt>
                <c:pt idx="4">
                  <c:v>2248.5500000000002</c:v>
                </c:pt>
                <c:pt idx="5">
                  <c:v>2316.4499999999998</c:v>
                </c:pt>
                <c:pt idx="6">
                  <c:v>2182.422</c:v>
                </c:pt>
                <c:pt idx="7">
                  <c:v>2928.8430000000003</c:v>
                </c:pt>
                <c:pt idx="8">
                  <c:v>2992.4839999999999</c:v>
                </c:pt>
                <c:pt idx="9">
                  <c:v>2876.819</c:v>
                </c:pt>
                <c:pt idx="10">
                  <c:v>2813.489</c:v>
                </c:pt>
                <c:pt idx="11">
                  <c:v>3068.72</c:v>
                </c:pt>
                <c:pt idx="12">
                  <c:v>2790.18</c:v>
                </c:pt>
                <c:pt idx="13">
                  <c:v>3028.23</c:v>
                </c:pt>
                <c:pt idx="14">
                  <c:v>3220</c:v>
                </c:pt>
                <c:pt idx="15">
                  <c:v>3345.7</c:v>
                </c:pt>
                <c:pt idx="16">
                  <c:v>3224.56</c:v>
                </c:pt>
                <c:pt idx="17">
                  <c:v>2840.19</c:v>
                </c:pt>
                <c:pt idx="18">
                  <c:v>2577.52</c:v>
                </c:pt>
                <c:pt idx="19">
                  <c:v>2534.42</c:v>
                </c:pt>
                <c:pt idx="20">
                  <c:v>2540.2399999999998</c:v>
                </c:pt>
                <c:pt idx="21">
                  <c:v>2547.37</c:v>
                </c:pt>
                <c:pt idx="22">
                  <c:v>2628.45</c:v>
                </c:pt>
                <c:pt idx="23">
                  <c:v>2714.47</c:v>
                </c:pt>
                <c:pt idx="24">
                  <c:v>2802.86</c:v>
                </c:pt>
                <c:pt idx="25">
                  <c:v>3057.02</c:v>
                </c:pt>
                <c:pt idx="26">
                  <c:v>3066.28</c:v>
                </c:pt>
                <c:pt idx="27">
                  <c:v>3069.94</c:v>
                </c:pt>
                <c:pt idx="28">
                  <c:v>3207</c:v>
                </c:pt>
                <c:pt idx="29">
                  <c:v>2187.5500000000002</c:v>
                </c:pt>
                <c:pt idx="30">
                  <c:v>2335.87</c:v>
                </c:pt>
                <c:pt idx="31">
                  <c:v>2691.97</c:v>
                </c:pt>
                <c:pt idx="32">
                  <c:v>2606.77</c:v>
                </c:pt>
                <c:pt idx="33">
                  <c:v>2537.73</c:v>
                </c:pt>
                <c:pt idx="34">
                  <c:v>2729.24</c:v>
                </c:pt>
                <c:pt idx="35">
                  <c:v>2841.96</c:v>
                </c:pt>
                <c:pt idx="36">
                  <c:v>2837.65</c:v>
                </c:pt>
                <c:pt idx="37">
                  <c:v>3006</c:v>
                </c:pt>
                <c:pt idx="38">
                  <c:v>2947.86</c:v>
                </c:pt>
                <c:pt idx="39">
                  <c:v>2802.84</c:v>
                </c:pt>
                <c:pt idx="40">
                  <c:v>2715.47</c:v>
                </c:pt>
                <c:pt idx="41">
                  <c:v>2860.22</c:v>
                </c:pt>
                <c:pt idx="42">
                  <c:v>2953.43</c:v>
                </c:pt>
                <c:pt idx="43">
                  <c:v>3039.85</c:v>
                </c:pt>
                <c:pt idx="44">
                  <c:v>3187.27</c:v>
                </c:pt>
                <c:pt idx="45">
                  <c:v>3180.45</c:v>
                </c:pt>
                <c:pt idx="46">
                  <c:v>3043.64</c:v>
                </c:pt>
                <c:pt idx="47">
                  <c:v>2017.88</c:v>
                </c:pt>
                <c:pt idx="48">
                  <c:v>1935.55</c:v>
                </c:pt>
                <c:pt idx="49">
                  <c:v>2124</c:v>
                </c:pt>
                <c:pt idx="50">
                  <c:v>2111</c:v>
                </c:pt>
                <c:pt idx="51">
                  <c:v>2255.09</c:v>
                </c:pt>
                <c:pt idx="52">
                  <c:v>2312.0700000000002</c:v>
                </c:pt>
                <c:pt idx="53">
                  <c:v>2482</c:v>
                </c:pt>
                <c:pt idx="54">
                  <c:v>2420</c:v>
                </c:pt>
                <c:pt idx="55">
                  <c:v>2390</c:v>
                </c:pt>
                <c:pt idx="56">
                  <c:v>2250</c:v>
                </c:pt>
                <c:pt idx="57">
                  <c:v>2380</c:v>
                </c:pt>
                <c:pt idx="58">
                  <c:v>2760</c:v>
                </c:pt>
                <c:pt idx="59">
                  <c:v>2880</c:v>
                </c:pt>
                <c:pt idx="60">
                  <c:v>3000</c:v>
                </c:pt>
                <c:pt idx="61">
                  <c:v>3100</c:v>
                </c:pt>
                <c:pt idx="62">
                  <c:v>3290</c:v>
                </c:pt>
                <c:pt idx="63">
                  <c:v>3330</c:v>
                </c:pt>
                <c:pt idx="64">
                  <c:v>3520</c:v>
                </c:pt>
                <c:pt idx="65">
                  <c:v>2670</c:v>
                </c:pt>
                <c:pt idx="66">
                  <c:v>2660</c:v>
                </c:pt>
                <c:pt idx="67">
                  <c:v>2690</c:v>
                </c:pt>
                <c:pt idx="68">
                  <c:v>2920</c:v>
                </c:pt>
                <c:pt idx="69">
                  <c:v>2920</c:v>
                </c:pt>
                <c:pt idx="70">
                  <c:v>2770</c:v>
                </c:pt>
                <c:pt idx="71">
                  <c:v>2760</c:v>
                </c:pt>
                <c:pt idx="72">
                  <c:v>2030</c:v>
                </c:pt>
                <c:pt idx="73">
                  <c:v>2630</c:v>
                </c:pt>
                <c:pt idx="74">
                  <c:v>2620</c:v>
                </c:pt>
                <c:pt idx="75">
                  <c:v>1720</c:v>
                </c:pt>
                <c:pt idx="76">
                  <c:v>1850</c:v>
                </c:pt>
                <c:pt idx="77">
                  <c:v>1860</c:v>
                </c:pt>
                <c:pt idx="78">
                  <c:v>1820</c:v>
                </c:pt>
                <c:pt idx="79">
                  <c:v>1800</c:v>
                </c:pt>
                <c:pt idx="80">
                  <c:v>2040</c:v>
                </c:pt>
                <c:pt idx="81">
                  <c:v>2150</c:v>
                </c:pt>
                <c:pt idx="82">
                  <c:v>2460</c:v>
                </c:pt>
                <c:pt idx="83">
                  <c:v>2550</c:v>
                </c:pt>
                <c:pt idx="84">
                  <c:v>2860</c:v>
                </c:pt>
                <c:pt idx="85">
                  <c:v>3010</c:v>
                </c:pt>
                <c:pt idx="86">
                  <c:v>3160</c:v>
                </c:pt>
                <c:pt idx="87">
                  <c:v>3730</c:v>
                </c:pt>
                <c:pt idx="88">
                  <c:v>2560</c:v>
                </c:pt>
                <c:pt idx="89">
                  <c:v>3260</c:v>
                </c:pt>
                <c:pt idx="90">
                  <c:v>2710</c:v>
                </c:pt>
                <c:pt idx="91">
                  <c:v>3010</c:v>
                </c:pt>
                <c:pt idx="92">
                  <c:v>2700</c:v>
                </c:pt>
                <c:pt idx="93">
                  <c:v>3270</c:v>
                </c:pt>
                <c:pt idx="94">
                  <c:v>2640</c:v>
                </c:pt>
                <c:pt idx="95">
                  <c:v>1910</c:v>
                </c:pt>
                <c:pt idx="96">
                  <c:v>1890</c:v>
                </c:pt>
                <c:pt idx="97">
                  <c:v>1810</c:v>
                </c:pt>
                <c:pt idx="98">
                  <c:v>1980</c:v>
                </c:pt>
                <c:pt idx="99">
                  <c:v>1980</c:v>
                </c:pt>
                <c:pt idx="100">
                  <c:v>2360</c:v>
                </c:pt>
                <c:pt idx="101">
                  <c:v>2700</c:v>
                </c:pt>
                <c:pt idx="102">
                  <c:v>2220</c:v>
                </c:pt>
                <c:pt idx="103">
                  <c:v>2320</c:v>
                </c:pt>
                <c:pt idx="104">
                  <c:v>2280</c:v>
                </c:pt>
                <c:pt idx="105">
                  <c:v>2340</c:v>
                </c:pt>
                <c:pt idx="106">
                  <c:v>2650</c:v>
                </c:pt>
                <c:pt idx="107">
                  <c:v>2610</c:v>
                </c:pt>
                <c:pt idx="108">
                  <c:v>2240</c:v>
                </c:pt>
                <c:pt idx="109">
                  <c:v>2030</c:v>
                </c:pt>
                <c:pt idx="110">
                  <c:v>2250</c:v>
                </c:pt>
                <c:pt idx="111">
                  <c:v>2010</c:v>
                </c:pt>
                <c:pt idx="112">
                  <c:v>2150</c:v>
                </c:pt>
                <c:pt idx="113">
                  <c:v>2210</c:v>
                </c:pt>
                <c:pt idx="114">
                  <c:v>2410</c:v>
                </c:pt>
                <c:pt idx="115">
                  <c:v>2650</c:v>
                </c:pt>
                <c:pt idx="116">
                  <c:v>1953.2243181818183</c:v>
                </c:pt>
                <c:pt idx="117">
                  <c:v>1999.070809523809</c:v>
                </c:pt>
                <c:pt idx="118">
                  <c:v>2124.0514545454544</c:v>
                </c:pt>
                <c:pt idx="119">
                  <c:v>1972.3280476190473</c:v>
                </c:pt>
                <c:pt idx="120">
                  <c:v>1953.9392380952384</c:v>
                </c:pt>
                <c:pt idx="121">
                  <c:v>1951.0717619047621</c:v>
                </c:pt>
                <c:pt idx="122">
                  <c:v>2045</c:v>
                </c:pt>
                <c:pt idx="123">
                  <c:v>2166</c:v>
                </c:pt>
                <c:pt idx="124">
                  <c:v>2067</c:v>
                </c:pt>
                <c:pt idx="125">
                  <c:v>2154</c:v>
                </c:pt>
                <c:pt idx="126">
                  <c:v>1954</c:v>
                </c:pt>
                <c:pt idx="127">
                  <c:v>1950</c:v>
                </c:pt>
                <c:pt idx="128">
                  <c:v>1978</c:v>
                </c:pt>
                <c:pt idx="129">
                  <c:v>1953</c:v>
                </c:pt>
                <c:pt idx="130">
                  <c:v>1953</c:v>
                </c:pt>
                <c:pt idx="131">
                  <c:v>1341</c:v>
                </c:pt>
                <c:pt idx="132">
                  <c:v>1938</c:v>
                </c:pt>
                <c:pt idx="133">
                  <c:v>1950</c:v>
                </c:pt>
                <c:pt idx="134">
                  <c:v>1967</c:v>
                </c:pt>
                <c:pt idx="135">
                  <c:v>2117</c:v>
                </c:pt>
                <c:pt idx="136">
                  <c:v>1950</c:v>
                </c:pt>
                <c:pt idx="137">
                  <c:v>1950</c:v>
                </c:pt>
                <c:pt idx="138">
                  <c:v>1950</c:v>
                </c:pt>
                <c:pt idx="139">
                  <c:v>1931</c:v>
                </c:pt>
                <c:pt idx="140">
                  <c:v>1879</c:v>
                </c:pt>
                <c:pt idx="141">
                  <c:v>1892</c:v>
                </c:pt>
                <c:pt idx="142">
                  <c:v>1887</c:v>
                </c:pt>
                <c:pt idx="143">
                  <c:v>1939</c:v>
                </c:pt>
                <c:pt idx="144">
                  <c:v>2692</c:v>
                </c:pt>
                <c:pt idx="145">
                  <c:v>1950</c:v>
                </c:pt>
                <c:pt idx="146">
                  <c:v>2210</c:v>
                </c:pt>
                <c:pt idx="147">
                  <c:v>1950</c:v>
                </c:pt>
                <c:pt idx="148">
                  <c:v>1953</c:v>
                </c:pt>
                <c:pt idx="149">
                  <c:v>1950</c:v>
                </c:pt>
                <c:pt idx="150">
                  <c:v>2136</c:v>
                </c:pt>
                <c:pt idx="151">
                  <c:v>1945</c:v>
                </c:pt>
                <c:pt idx="152">
                  <c:v>1883</c:v>
                </c:pt>
                <c:pt idx="153">
                  <c:v>1631</c:v>
                </c:pt>
                <c:pt idx="154">
                  <c:v>1868</c:v>
                </c:pt>
                <c:pt idx="155">
                  <c:v>1862</c:v>
                </c:pt>
                <c:pt idx="156">
                  <c:v>1708</c:v>
                </c:pt>
                <c:pt idx="157">
                  <c:v>1660</c:v>
                </c:pt>
                <c:pt idx="158">
                  <c:v>1594</c:v>
                </c:pt>
                <c:pt idx="159">
                  <c:v>0</c:v>
                </c:pt>
                <c:pt idx="160">
                  <c:v>1913</c:v>
                </c:pt>
                <c:pt idx="161">
                  <c:v>1757</c:v>
                </c:pt>
                <c:pt idx="162">
                  <c:v>1589</c:v>
                </c:pt>
                <c:pt idx="163">
                  <c:v>1761</c:v>
                </c:pt>
                <c:pt idx="164">
                  <c:v>1453</c:v>
                </c:pt>
                <c:pt idx="165">
                  <c:v>1810</c:v>
                </c:pt>
                <c:pt idx="166">
                  <c:v>1251</c:v>
                </c:pt>
                <c:pt idx="167">
                  <c:v>0</c:v>
                </c:pt>
                <c:pt idx="168">
                  <c:v>0</c:v>
                </c:pt>
                <c:pt idx="169">
                  <c:v>1404</c:v>
                </c:pt>
                <c:pt idx="170">
                  <c:v>1571</c:v>
                </c:pt>
                <c:pt idx="171">
                  <c:v>1705</c:v>
                </c:pt>
                <c:pt idx="172">
                  <c:v>1836</c:v>
                </c:pt>
                <c:pt idx="173">
                  <c:v>2144</c:v>
                </c:pt>
                <c:pt idx="174">
                  <c:v>2686</c:v>
                </c:pt>
                <c:pt idx="175">
                  <c:v>2250</c:v>
                </c:pt>
                <c:pt idx="176">
                  <c:v>2157</c:v>
                </c:pt>
                <c:pt idx="177">
                  <c:v>2115</c:v>
                </c:pt>
                <c:pt idx="178">
                  <c:v>2069</c:v>
                </c:pt>
                <c:pt idx="179">
                  <c:v>2164</c:v>
                </c:pt>
                <c:pt idx="180">
                  <c:v>1878</c:v>
                </c:pt>
                <c:pt idx="181">
                  <c:v>1049</c:v>
                </c:pt>
                <c:pt idx="182">
                  <c:v>1123</c:v>
                </c:pt>
                <c:pt idx="183">
                  <c:v>1199</c:v>
                </c:pt>
                <c:pt idx="184">
                  <c:v>1420</c:v>
                </c:pt>
                <c:pt idx="185">
                  <c:v>1575</c:v>
                </c:pt>
                <c:pt idx="186">
                  <c:v>1753</c:v>
                </c:pt>
                <c:pt idx="187">
                  <c:v>1766</c:v>
                </c:pt>
                <c:pt idx="188">
                  <c:v>1248</c:v>
                </c:pt>
                <c:pt idx="189">
                  <c:v>1579</c:v>
                </c:pt>
                <c:pt idx="190">
                  <c:v>1766</c:v>
                </c:pt>
                <c:pt idx="191">
                  <c:v>1919</c:v>
                </c:pt>
                <c:pt idx="192">
                  <c:v>2014</c:v>
                </c:pt>
                <c:pt idx="193">
                  <c:v>2065</c:v>
                </c:pt>
                <c:pt idx="194">
                  <c:v>2106</c:v>
                </c:pt>
                <c:pt idx="195">
                  <c:v>2105</c:v>
                </c:pt>
                <c:pt idx="196">
                  <c:v>2106</c:v>
                </c:pt>
                <c:pt idx="197">
                  <c:v>1768</c:v>
                </c:pt>
                <c:pt idx="198">
                  <c:v>1453</c:v>
                </c:pt>
                <c:pt idx="199">
                  <c:v>1552</c:v>
                </c:pt>
                <c:pt idx="200">
                  <c:v>1549</c:v>
                </c:pt>
                <c:pt idx="201">
                  <c:v>1269</c:v>
                </c:pt>
                <c:pt idx="202">
                  <c:v>1320</c:v>
                </c:pt>
                <c:pt idx="203">
                  <c:v>1336</c:v>
                </c:pt>
                <c:pt idx="204">
                  <c:v>1391</c:v>
                </c:pt>
                <c:pt idx="205">
                  <c:v>1463</c:v>
                </c:pt>
                <c:pt idx="206">
                  <c:v>1488</c:v>
                </c:pt>
                <c:pt idx="207">
                  <c:v>1537</c:v>
                </c:pt>
                <c:pt idx="208" formatCode="General">
                  <c:v>1516</c:v>
                </c:pt>
                <c:pt idx="209" formatCode="General">
                  <c:v>1534</c:v>
                </c:pt>
                <c:pt idx="210" formatCode="General">
                  <c:v>1547</c:v>
                </c:pt>
                <c:pt idx="211" formatCode="General">
                  <c:v>1573</c:v>
                </c:pt>
                <c:pt idx="212" formatCode="General">
                  <c:v>1847</c:v>
                </c:pt>
                <c:pt idx="213" formatCode="General">
                  <c:v>1879</c:v>
                </c:pt>
                <c:pt idx="214" formatCode="General">
                  <c:v>1757</c:v>
                </c:pt>
                <c:pt idx="215" formatCode="General">
                  <c:v>1682</c:v>
                </c:pt>
                <c:pt idx="216" formatCode="General">
                  <c:v>1616</c:v>
                </c:pt>
                <c:pt idx="217" formatCode="General">
                  <c:v>1569</c:v>
                </c:pt>
                <c:pt idx="218" formatCode="General">
                  <c:v>1568</c:v>
                </c:pt>
                <c:pt idx="219" formatCode="General">
                  <c:v>1470</c:v>
                </c:pt>
                <c:pt idx="220" formatCode="General">
                  <c:v>969</c:v>
                </c:pt>
                <c:pt idx="221" formatCode="General">
                  <c:v>1593</c:v>
                </c:pt>
                <c:pt idx="222" formatCode="General">
                  <c:v>1637</c:v>
                </c:pt>
                <c:pt idx="223" formatCode="General">
                  <c:v>1572</c:v>
                </c:pt>
                <c:pt idx="224" formatCode="General">
                  <c:v>1486</c:v>
                </c:pt>
                <c:pt idx="225" formatCode="General">
                  <c:v>1640</c:v>
                </c:pt>
                <c:pt idx="226" formatCode="General">
                  <c:v>1515</c:v>
                </c:pt>
                <c:pt idx="227" formatCode="General">
                  <c:v>1556</c:v>
                </c:pt>
                <c:pt idx="228" formatCode="General">
                  <c:v>1564</c:v>
                </c:pt>
                <c:pt idx="229" formatCode="General">
                  <c:v>1465</c:v>
                </c:pt>
                <c:pt idx="230" formatCode="General">
                  <c:v>1481</c:v>
                </c:pt>
                <c:pt idx="231" formatCode="General">
                  <c:v>1586</c:v>
                </c:pt>
                <c:pt idx="232" formatCode="General">
                  <c:v>1573</c:v>
                </c:pt>
                <c:pt idx="233" formatCode="General">
                  <c:v>1734</c:v>
                </c:pt>
                <c:pt idx="234" formatCode="General">
                  <c:v>1734</c:v>
                </c:pt>
                <c:pt idx="235" formatCode="General">
                  <c:v>1153</c:v>
                </c:pt>
                <c:pt idx="236" formatCode="General">
                  <c:v>1100</c:v>
                </c:pt>
                <c:pt idx="237" formatCode="General">
                  <c:v>1097</c:v>
                </c:pt>
                <c:pt idx="238" formatCode="General">
                  <c:v>1252</c:v>
                </c:pt>
              </c:numCache>
            </c:numRef>
          </c:val>
          <c:extLst>
            <c:ext xmlns:c16="http://schemas.microsoft.com/office/drawing/2014/chart" uri="{C3380CC4-5D6E-409C-BE32-E72D297353CC}">
              <c16:uniqueId val="{00000001-DCB4-4DCF-85BF-1DAFE534B68B}"/>
            </c:ext>
          </c:extLst>
        </c:ser>
        <c:ser>
          <c:idx val="2"/>
          <c:order val="2"/>
          <c:tx>
            <c:strRef>
              <c:f>'Water Pt 10 (CM)'!$K$10</c:f>
              <c:strCache>
                <c:ptCount val="1"/>
                <c:pt idx="0">
                  <c:v>Min</c:v>
                </c:pt>
              </c:strCache>
            </c:strRef>
          </c:tx>
          <c:spPr>
            <a:solidFill>
              <a:srgbClr val="98A4AE"/>
            </a:solidFill>
            <a:ln>
              <a:solidFill>
                <a:schemeClr val="accent5"/>
              </a:solidFill>
            </a:ln>
          </c:spPr>
          <c:invertIfNegative val="0"/>
          <c:cat>
            <c:strRef>
              <c:f>'Water Pt 10 (CM)'!$B$11:$B$249</c:f>
              <c:strCache>
                <c:ptCount val="239"/>
                <c:pt idx="0">
                  <c:v>1/06/13 - 18/7/13</c:v>
                </c:pt>
                <c:pt idx="1">
                  <c:v>18/7/13 - 1/8/13</c:v>
                </c:pt>
                <c:pt idx="2">
                  <c:v>2/8/13 - 16/8/13</c:v>
                </c:pt>
                <c:pt idx="3">
                  <c:v>17/8/13 - 31/8/13</c:v>
                </c:pt>
                <c:pt idx="4">
                  <c:v>1/9/13 - 14/9/13</c:v>
                </c:pt>
                <c:pt idx="5">
                  <c:v>15/9/13 - 28/9/13</c:v>
                </c:pt>
                <c:pt idx="6">
                  <c:v>29/9/13 - 12/10/13</c:v>
                </c:pt>
                <c:pt idx="7">
                  <c:v>13/10/13 - 26/10/13</c:v>
                </c:pt>
                <c:pt idx="8">
                  <c:v>25/10/13 - 9/11/13</c:v>
                </c:pt>
                <c:pt idx="9">
                  <c:v>10/11/13 - 23/11/13</c:v>
                </c:pt>
                <c:pt idx="10">
                  <c:v>24/11/13 - 7/12/13</c:v>
                </c:pt>
                <c:pt idx="11">
                  <c:v>8/12/13 - 21/12/13</c:v>
                </c:pt>
                <c:pt idx="12">
                  <c:v>22/12/13 - 4/1/14</c:v>
                </c:pt>
                <c:pt idx="13">
                  <c:v>5/1/14 - 25/1/14</c:v>
                </c:pt>
                <c:pt idx="14">
                  <c:v>26/1/14 - 8/2/14</c:v>
                </c:pt>
                <c:pt idx="15">
                  <c:v>9/2/14 - 22/2/14</c:v>
                </c:pt>
                <c:pt idx="16">
                  <c:v>23/2/14 - 8/3/14</c:v>
                </c:pt>
                <c:pt idx="17">
                  <c:v>9/3/14 - 22/3/14</c:v>
                </c:pt>
                <c:pt idx="18">
                  <c:v>23/3/14 - 5/4/14</c:v>
                </c:pt>
                <c:pt idx="19">
                  <c:v>6/4/14 - 19/4/14</c:v>
                </c:pt>
                <c:pt idx="20">
                  <c:v>20/4/14 - 3/5/14</c:v>
                </c:pt>
                <c:pt idx="21">
                  <c:v>4/5/14 - 17/5/14</c:v>
                </c:pt>
                <c:pt idx="22">
                  <c:v>18/5/14 - 31/5/14</c:v>
                </c:pt>
                <c:pt idx="23">
                  <c:v>1/6/14 - 14/6/14</c:v>
                </c:pt>
                <c:pt idx="24">
                  <c:v>15/6/14 - 28/6/14</c:v>
                </c:pt>
                <c:pt idx="25">
                  <c:v>29/6/14 - 12/7/14</c:v>
                </c:pt>
                <c:pt idx="26">
                  <c:v>13/7/14 - 26/7/14</c:v>
                </c:pt>
                <c:pt idx="27">
                  <c:v>27/7/14 - 9/8/14</c:v>
                </c:pt>
                <c:pt idx="28">
                  <c:v>10/8/14 - 23/8/14</c:v>
                </c:pt>
                <c:pt idx="29">
                  <c:v>24/8/14 - 6/9/14</c:v>
                </c:pt>
                <c:pt idx="30">
                  <c:v>7/9/14 - 20/9/14</c:v>
                </c:pt>
                <c:pt idx="31">
                  <c:v>21/9/14 - 4/10/14</c:v>
                </c:pt>
                <c:pt idx="32">
                  <c:v>5/10/14 - 18/10/14</c:v>
                </c:pt>
                <c:pt idx="33">
                  <c:v>19/10/14 - 1/11/14</c:v>
                </c:pt>
                <c:pt idx="34">
                  <c:v>2/11/14 - 15/11/14</c:v>
                </c:pt>
                <c:pt idx="35">
                  <c:v>16/11/14 - 29/11/14</c:v>
                </c:pt>
                <c:pt idx="36">
                  <c:v>30/11/14 - 13/12/14</c:v>
                </c:pt>
                <c:pt idx="37">
                  <c:v>14/12/14 - 27/12/14</c:v>
                </c:pt>
                <c:pt idx="38">
                  <c:v>28/12/14 - 10/1/15</c:v>
                </c:pt>
                <c:pt idx="39">
                  <c:v>11/1/15 - 24/1/15</c:v>
                </c:pt>
                <c:pt idx="40">
                  <c:v>25/1/15 - 7/2/15</c:v>
                </c:pt>
                <c:pt idx="41">
                  <c:v>8/2/15 - 21/2/15</c:v>
                </c:pt>
                <c:pt idx="42">
                  <c:v>22/2/15 - 7/3/15</c:v>
                </c:pt>
                <c:pt idx="43">
                  <c:v>8/3/15 - 21/3/15</c:v>
                </c:pt>
                <c:pt idx="44">
                  <c:v>22/3/15 - 4/4/15</c:v>
                </c:pt>
                <c:pt idx="45">
                  <c:v>5/4/15 - 18/4/15</c:v>
                </c:pt>
                <c:pt idx="46">
                  <c:v>19/4/15 - 2/5/15</c:v>
                </c:pt>
                <c:pt idx="47">
                  <c:v>03/05/15 - 16/05/15</c:v>
                </c:pt>
                <c:pt idx="48">
                  <c:v>17/05/15 - 30/05/15</c:v>
                </c:pt>
                <c:pt idx="49">
                  <c:v>31/05/15 - 13/06/15</c:v>
                </c:pt>
                <c:pt idx="50">
                  <c:v>14/06/15 - 27/06/15</c:v>
                </c:pt>
                <c:pt idx="51">
                  <c:v>28/6/15 - 11/7/15</c:v>
                </c:pt>
                <c:pt idx="52">
                  <c:v>12/7/15 - 25/7/15</c:v>
                </c:pt>
                <c:pt idx="53">
                  <c:v>26/7/15 - 9/8/15</c:v>
                </c:pt>
                <c:pt idx="54">
                  <c:v>10/8/15 - 23/8/15</c:v>
                </c:pt>
                <c:pt idx="55">
                  <c:v>24/8/15 - 6/9/15</c:v>
                </c:pt>
                <c:pt idx="56">
                  <c:v>7/9/15 - 20/9/15</c:v>
                </c:pt>
                <c:pt idx="57">
                  <c:v>21/9/15 - 4/10/15</c:v>
                </c:pt>
                <c:pt idx="58">
                  <c:v>5/10/15 - 18/10/15</c:v>
                </c:pt>
                <c:pt idx="59">
                  <c:v>19/10/15 - 1/11/15</c:v>
                </c:pt>
                <c:pt idx="60">
                  <c:v>2/11/15 - 15/11/15</c:v>
                </c:pt>
                <c:pt idx="61">
                  <c:v>16/11/15 - 29/11/15</c:v>
                </c:pt>
                <c:pt idx="62">
                  <c:v>30/11/15 - 13/12/15</c:v>
                </c:pt>
                <c:pt idx="63">
                  <c:v>14/12/15 - 27/12/15</c:v>
                </c:pt>
                <c:pt idx="64">
                  <c:v>28/12/16 - 10/1/16</c:v>
                </c:pt>
                <c:pt idx="65">
                  <c:v>11/1/16 - 24/1/16</c:v>
                </c:pt>
                <c:pt idx="66">
                  <c:v>25/1/16 - 7/2/16</c:v>
                </c:pt>
                <c:pt idx="67">
                  <c:v>8/2/16 - 21/2/16</c:v>
                </c:pt>
                <c:pt idx="68">
                  <c:v>22/2/16 - 6/3/16</c:v>
                </c:pt>
                <c:pt idx="69">
                  <c:v>7/3/16 - 20/3/16</c:v>
                </c:pt>
                <c:pt idx="70">
                  <c:v>21/3/16 - 4/4/16</c:v>
                </c:pt>
                <c:pt idx="71">
                  <c:v>5/4/16 - 18/04/2016</c:v>
                </c:pt>
                <c:pt idx="72">
                  <c:v>19/4/16 - 2/05/2016</c:v>
                </c:pt>
                <c:pt idx="73">
                  <c:v>3/05/2016 - 16/05/2016</c:v>
                </c:pt>
                <c:pt idx="74">
                  <c:v>17/5/16 - 30/5/16</c:v>
                </c:pt>
                <c:pt idx="75">
                  <c:v>31/5/16 - 13/6/16</c:v>
                </c:pt>
                <c:pt idx="76">
                  <c:v>14/6/16 - 27/6/16</c:v>
                </c:pt>
                <c:pt idx="77">
                  <c:v>28/6/16 - 11/7/16</c:v>
                </c:pt>
                <c:pt idx="78">
                  <c:v>12/7/16 - 25/7/16</c:v>
                </c:pt>
                <c:pt idx="79">
                  <c:v>26/7/16 - 8/8/16</c:v>
                </c:pt>
                <c:pt idx="80">
                  <c:v>9/8/16 - 22/8/16</c:v>
                </c:pt>
                <c:pt idx="81">
                  <c:v>23/8/16 - 5/9/16</c:v>
                </c:pt>
                <c:pt idx="82">
                  <c:v>6/9/16 - 19/9/16</c:v>
                </c:pt>
                <c:pt idx="83">
                  <c:v>20/9/16 - 3/10/16</c:v>
                </c:pt>
                <c:pt idx="84">
                  <c:v>4/10/16 - 18/10/16</c:v>
                </c:pt>
                <c:pt idx="85">
                  <c:v>19/10/16 - 1/11/16</c:v>
                </c:pt>
                <c:pt idx="86">
                  <c:v>2/11/2016 - 15/11/16</c:v>
                </c:pt>
                <c:pt idx="87">
                  <c:v>16/11/16 - 29/11/16</c:v>
                </c:pt>
                <c:pt idx="88">
                  <c:v>30/11/16 - 13/12/16</c:v>
                </c:pt>
                <c:pt idx="89">
                  <c:v>14/12/16 - 27/12/16</c:v>
                </c:pt>
                <c:pt idx="90">
                  <c:v>28/12/16 - 10/1/17</c:v>
                </c:pt>
                <c:pt idx="91">
                  <c:v>11/1/17 - 24/1/17</c:v>
                </c:pt>
                <c:pt idx="92">
                  <c:v>25/1/17 - 7/2/17</c:v>
                </c:pt>
                <c:pt idx="93">
                  <c:v>8/2/17 - 21/2/17</c:v>
                </c:pt>
                <c:pt idx="94">
                  <c:v>22/2/17 - 7/3/17</c:v>
                </c:pt>
                <c:pt idx="95">
                  <c:v>8/3/17 - 21/3/17</c:v>
                </c:pt>
                <c:pt idx="96">
                  <c:v>22/3/17 - 4/4/17</c:v>
                </c:pt>
                <c:pt idx="97">
                  <c:v>5/4/17 - 18/4/17</c:v>
                </c:pt>
                <c:pt idx="98">
                  <c:v>19/4/17 - 2/5/17</c:v>
                </c:pt>
                <c:pt idx="99">
                  <c:v>3/5/17 - 16/5/17</c:v>
                </c:pt>
                <c:pt idx="100">
                  <c:v>17/5/17 - 30/5/17</c:v>
                </c:pt>
                <c:pt idx="101">
                  <c:v>31/5/17 - 13/6/17</c:v>
                </c:pt>
                <c:pt idx="102">
                  <c:v>14/6/17 - 27/6/17</c:v>
                </c:pt>
                <c:pt idx="103">
                  <c:v>28/6/17 - 11/7/17</c:v>
                </c:pt>
                <c:pt idx="104">
                  <c:v>12/7/17 - 25/7/17</c:v>
                </c:pt>
                <c:pt idx="105">
                  <c:v>26/7/18 - 9/8/17</c:v>
                </c:pt>
                <c:pt idx="106">
                  <c:v>10/8/17 - 24/8/17</c:v>
                </c:pt>
                <c:pt idx="107">
                  <c:v>25/8/17 - 7/9/17</c:v>
                </c:pt>
                <c:pt idx="108">
                  <c:v>8/9/17 - 21/9/17</c:v>
                </c:pt>
                <c:pt idx="109">
                  <c:v>22/9/17 - 5/10/17</c:v>
                </c:pt>
                <c:pt idx="110">
                  <c:v>6/10/17 - 20/10/17</c:v>
                </c:pt>
                <c:pt idx="111">
                  <c:v>21/10/17 - 3/11/17</c:v>
                </c:pt>
                <c:pt idx="112">
                  <c:v>4/11/17 - 17/11/17</c:v>
                </c:pt>
                <c:pt idx="113">
                  <c:v>18/11/17 - 1/12/17</c:v>
                </c:pt>
                <c:pt idx="114">
                  <c:v>2/12/17 - 16/12/17</c:v>
                </c:pt>
                <c:pt idx="115">
                  <c:v>17/12/17 - 30/12/2017</c:v>
                </c:pt>
                <c:pt idx="116">
                  <c:v>31/12/17 - 14/01/18</c:v>
                </c:pt>
                <c:pt idx="117">
                  <c:v>15/1/18 - 29/1/18</c:v>
                </c:pt>
                <c:pt idx="118">
                  <c:v>30/1/18 - 13/2/18</c:v>
                </c:pt>
                <c:pt idx="119">
                  <c:v>14/2/18 - 28/2/18</c:v>
                </c:pt>
                <c:pt idx="120">
                  <c:v>1/3/18 - 15/3/18</c:v>
                </c:pt>
                <c:pt idx="121">
                  <c:v>16/3/18 - 30/3/18</c:v>
                </c:pt>
                <c:pt idx="122">
                  <c:v>31/3/18 - 12/5/2018</c:v>
                </c:pt>
                <c:pt idx="123">
                  <c:v>13/5/18 - 26/5/18</c:v>
                </c:pt>
                <c:pt idx="124">
                  <c:v>27/5/18 - 9/6/18</c:v>
                </c:pt>
                <c:pt idx="125">
                  <c:v>10/6/18 - 23/6/18</c:v>
                </c:pt>
                <c:pt idx="126">
                  <c:v>24/6/18 - 7/7/18</c:v>
                </c:pt>
                <c:pt idx="127">
                  <c:v>8/7/18 - 21/7/18</c:v>
                </c:pt>
                <c:pt idx="128">
                  <c:v>22/07/18 - 4/08/18</c:v>
                </c:pt>
                <c:pt idx="129">
                  <c:v>05/08/18 - 18/08/19</c:v>
                </c:pt>
                <c:pt idx="130">
                  <c:v>05/08/18 - 18/08/20</c:v>
                </c:pt>
                <c:pt idx="131">
                  <c:v>19/08/18 - 01/09/18</c:v>
                </c:pt>
                <c:pt idx="132">
                  <c:v>02/09/18 - 15/09/18</c:v>
                </c:pt>
                <c:pt idx="133">
                  <c:v>16/09/18 - 29/09/18</c:v>
                </c:pt>
                <c:pt idx="134">
                  <c:v>30/09/18 - 13/10/18</c:v>
                </c:pt>
                <c:pt idx="135">
                  <c:v>14/10/18 - 27/10/18</c:v>
                </c:pt>
                <c:pt idx="136">
                  <c:v>28/10/18 - 10/11/18</c:v>
                </c:pt>
                <c:pt idx="137">
                  <c:v>11/10/2018 - 24/11/2018</c:v>
                </c:pt>
                <c:pt idx="138">
                  <c:v>25/11/2018 - 08/12/2018</c:v>
                </c:pt>
                <c:pt idx="139">
                  <c:v>09/12/2018 - 22/12/2018</c:v>
                </c:pt>
                <c:pt idx="140">
                  <c:v>23/12/2018 - 5/01/2018</c:v>
                </c:pt>
                <c:pt idx="141">
                  <c:v>6/01/2019 - 18/01/2019</c:v>
                </c:pt>
                <c:pt idx="142">
                  <c:v>19/01/2019 - 01/02/2019</c:v>
                </c:pt>
                <c:pt idx="143">
                  <c:v>02/02/2019 - 15/02/2019</c:v>
                </c:pt>
                <c:pt idx="144">
                  <c:v>16/02/2019 - 01/03/2019</c:v>
                </c:pt>
                <c:pt idx="145">
                  <c:v>02/03/2019 - 15/03/2019</c:v>
                </c:pt>
                <c:pt idx="146">
                  <c:v>14/03/2019 - 27/03/2019 </c:v>
                </c:pt>
                <c:pt idx="147">
                  <c:v>28/03/2019 - 10/04/2019</c:v>
                </c:pt>
                <c:pt idx="148">
                  <c:v>11/04/2019 - 24/04/2019</c:v>
                </c:pt>
                <c:pt idx="149">
                  <c:v>25/04/2019 - 08/05/2019</c:v>
                </c:pt>
                <c:pt idx="150">
                  <c:v>09/05/2019 - 22/05/2019</c:v>
                </c:pt>
                <c:pt idx="151">
                  <c:v>23/5/2019 - 5/6/2019</c:v>
                </c:pt>
                <c:pt idx="152">
                  <c:v>6/6/2019 - 19/6/2019</c:v>
                </c:pt>
                <c:pt idx="153">
                  <c:v>20/6/2019 - 3/7/2019</c:v>
                </c:pt>
                <c:pt idx="154">
                  <c:v>4/7/2019 - 17/7/2019</c:v>
                </c:pt>
                <c:pt idx="155">
                  <c:v>18/7/2019 - 31/7/2019</c:v>
                </c:pt>
                <c:pt idx="156">
                  <c:v>1/8/2019 - 14/8/2019</c:v>
                </c:pt>
                <c:pt idx="157">
                  <c:v>15/8/2019 - 28/8/2019</c:v>
                </c:pt>
                <c:pt idx="158">
                  <c:v>29/08/2019 - 11/09/2019</c:v>
                </c:pt>
                <c:pt idx="159">
                  <c:v>12/09/2019 - 27/09/2019</c:v>
                </c:pt>
                <c:pt idx="160">
                  <c:v>28/09/2019 - 11/10/2019</c:v>
                </c:pt>
                <c:pt idx="161">
                  <c:v>12/10/2019 - 25/10/2019</c:v>
                </c:pt>
                <c:pt idx="162">
                  <c:v>26/10/2019 - 20/11/2019</c:v>
                </c:pt>
                <c:pt idx="163">
                  <c:v>21/11/2019 - 1/12/2019</c:v>
                </c:pt>
                <c:pt idx="164">
                  <c:v>02/12/2019 - 15/12/2019</c:v>
                </c:pt>
                <c:pt idx="165">
                  <c:v>16/12/2019 - 05/01/2020</c:v>
                </c:pt>
                <c:pt idx="166">
                  <c:v>06/01/2020 - 16/01/2020</c:v>
                </c:pt>
                <c:pt idx="167">
                  <c:v>17/01/2020 - 30/01/2020</c:v>
                </c:pt>
                <c:pt idx="168">
                  <c:v>30/01/2020 - 09/02/2020</c:v>
                </c:pt>
                <c:pt idx="169">
                  <c:v>10/02/2020 - 23/02/2020</c:v>
                </c:pt>
                <c:pt idx="170">
                  <c:v>24/02/2020 - 08/03/2020</c:v>
                </c:pt>
                <c:pt idx="171">
                  <c:v>9/03/2020 - 22/03/2200</c:v>
                </c:pt>
                <c:pt idx="172">
                  <c:v>23/03/2020 - 07/04/2020</c:v>
                </c:pt>
                <c:pt idx="173">
                  <c:v>08/04/2020 - 23/04/2020</c:v>
                </c:pt>
                <c:pt idx="174">
                  <c:v>24/04/2020 - 07/05/2020</c:v>
                </c:pt>
                <c:pt idx="175">
                  <c:v>08/05/2020 - 21/05/2020</c:v>
                </c:pt>
                <c:pt idx="176">
                  <c:v>22/05/2020 - 04/06/2020</c:v>
                </c:pt>
                <c:pt idx="177">
                  <c:v>05/06/2020 - 18/06/2020</c:v>
                </c:pt>
                <c:pt idx="178">
                  <c:v>19/06/2020 - 02/07/2020</c:v>
                </c:pt>
                <c:pt idx="179">
                  <c:v>03/07/2020 - 16/07/2020</c:v>
                </c:pt>
                <c:pt idx="180">
                  <c:v>17/07/2020 - 29/07/2020</c:v>
                </c:pt>
                <c:pt idx="181">
                  <c:v>30/07/2020 - 09/08/2020</c:v>
                </c:pt>
                <c:pt idx="182">
                  <c:v>10/08/2020 - 23/08/2020</c:v>
                </c:pt>
                <c:pt idx="183">
                  <c:v>24/08/2020 - 08/09/2020</c:v>
                </c:pt>
                <c:pt idx="184">
                  <c:v>09/09/2020 - 20/09/2020</c:v>
                </c:pt>
                <c:pt idx="185">
                  <c:v>21/09/2020 - 5/10/2020</c:v>
                </c:pt>
                <c:pt idx="186">
                  <c:v>06/10/2020 - 19/10/2020</c:v>
                </c:pt>
                <c:pt idx="187">
                  <c:v>20/10/2020 - 01/11/2020</c:v>
                </c:pt>
                <c:pt idx="188">
                  <c:v>02/11/2020 - 10/11/2020</c:v>
                </c:pt>
                <c:pt idx="189">
                  <c:v>11/11/2020 - 24/11/2020</c:v>
                </c:pt>
                <c:pt idx="190">
                  <c:v>25/11/2020 - 14/12/2020</c:v>
                </c:pt>
                <c:pt idx="191">
                  <c:v>15/12/2020 - 2/01/2021</c:v>
                </c:pt>
                <c:pt idx="192">
                  <c:v>3/01/2021 - 14/01/2021</c:v>
                </c:pt>
                <c:pt idx="193">
                  <c:v>15/01/2021 - 28/1/21</c:v>
                </c:pt>
                <c:pt idx="194">
                  <c:v>29/01/2021 - 10/02/2021</c:v>
                </c:pt>
                <c:pt idx="195">
                  <c:v>11/02/2021 - 15/02/2021</c:v>
                </c:pt>
                <c:pt idx="196">
                  <c:v>16/02/2021 - 11/03/2021</c:v>
                </c:pt>
                <c:pt idx="197">
                  <c:v>12/03/2021 - 21/03/2021</c:v>
                </c:pt>
                <c:pt idx="198">
                  <c:v>22/03/2021 - 4/04/2021</c:v>
                </c:pt>
                <c:pt idx="199">
                  <c:v>5/04/2021 - 2/05/2021</c:v>
                </c:pt>
                <c:pt idx="200">
                  <c:v>3/05/2021 - 19/05/2021</c:v>
                </c:pt>
                <c:pt idx="201">
                  <c:v>20/05/2021 - 30/05/2021</c:v>
                </c:pt>
                <c:pt idx="202">
                  <c:v>31/05/2021 - 20/06/2021</c:v>
                </c:pt>
                <c:pt idx="203">
                  <c:v>21/06/2021 - 30/06/2021</c:v>
                </c:pt>
                <c:pt idx="204">
                  <c:v>1/07/2021 - 13/07/2021</c:v>
                </c:pt>
                <c:pt idx="205">
                  <c:v>14/07/2021 - 27/08/2021</c:v>
                </c:pt>
                <c:pt idx="206">
                  <c:v>28/08/2021 - 8/08/2021</c:v>
                </c:pt>
                <c:pt idx="207">
                  <c:v>9/08/2021 - 23/08/2021</c:v>
                </c:pt>
                <c:pt idx="208">
                  <c:v>24/08/2021 - 8/09/2021</c:v>
                </c:pt>
                <c:pt idx="209">
                  <c:v>9/09/2021 - 22/09/2021</c:v>
                </c:pt>
                <c:pt idx="210">
                  <c:v>23/09/2021 - 4/10/2021</c:v>
                </c:pt>
                <c:pt idx="211">
                  <c:v>5/10/2021 - 20/10/2021</c:v>
                </c:pt>
                <c:pt idx="212">
                  <c:v>21/10/2021 - 3/11/2021</c:v>
                </c:pt>
                <c:pt idx="213">
                  <c:v>4/11/2021 - 16/11/2021</c:v>
                </c:pt>
                <c:pt idx="214">
                  <c:v>17/11/2021-5/12/2021</c:v>
                </c:pt>
                <c:pt idx="215">
                  <c:v>6/12/2021 - 16/12/2021</c:v>
                </c:pt>
                <c:pt idx="216">
                  <c:v>17/12/2021 - 4/01/2021</c:v>
                </c:pt>
                <c:pt idx="217">
                  <c:v>5/01/2021 - 11/01/2022</c:v>
                </c:pt>
                <c:pt idx="218">
                  <c:v>12/01/2022 - 07/02/2022</c:v>
                </c:pt>
                <c:pt idx="219">
                  <c:v>8/02/2022 - 24/02/2022</c:v>
                </c:pt>
                <c:pt idx="220">
                  <c:v>25/02/2022 - 10/03/2022</c:v>
                </c:pt>
                <c:pt idx="221">
                  <c:v>11/02/2022 - 20/03/2022</c:v>
                </c:pt>
                <c:pt idx="222">
                  <c:v>21/03/2022 - 3/04/2022</c:v>
                </c:pt>
                <c:pt idx="223">
                  <c:v>4/04/2022 - 25/04/2022</c:v>
                </c:pt>
                <c:pt idx="224">
                  <c:v>26/04/2022 - 1/05/2022</c:v>
                </c:pt>
                <c:pt idx="225">
                  <c:v>2/05/2022 - 22/05/2022</c:v>
                </c:pt>
                <c:pt idx="226">
                  <c:v>23/05/2022 - 15/06/2022</c:v>
                </c:pt>
                <c:pt idx="227">
                  <c:v>16/06/2022 - 29/06/2022</c:v>
                </c:pt>
                <c:pt idx="228">
                  <c:v>30/06/2022 - 10/07/2022</c:v>
                </c:pt>
                <c:pt idx="229">
                  <c:v>11/07/2022 - 27/07/2022</c:v>
                </c:pt>
                <c:pt idx="230">
                  <c:v>28/07/2022 - 10/08/2022</c:v>
                </c:pt>
                <c:pt idx="231">
                  <c:v>11/08/2022 - 24/08/2022</c:v>
                </c:pt>
                <c:pt idx="232">
                  <c:v>25/08/2022 - 5/09/2022</c:v>
                </c:pt>
                <c:pt idx="233">
                  <c:v>6/09/2022 - 18/09/2022</c:v>
                </c:pt>
                <c:pt idx="234">
                  <c:v>19/09/2022 - 05/10/2022</c:v>
                </c:pt>
                <c:pt idx="235">
                  <c:v>06/10/2022 - 19/10/2022</c:v>
                </c:pt>
                <c:pt idx="236">
                  <c:v>20/10/2022 - 6/11/2022</c:v>
                </c:pt>
                <c:pt idx="237">
                  <c:v>7/11/2022 - 16/11/2022</c:v>
                </c:pt>
                <c:pt idx="238">
                  <c:v>17/11/2022 - 30/11/2022</c:v>
                </c:pt>
              </c:strCache>
            </c:strRef>
          </c:cat>
          <c:val>
            <c:numRef>
              <c:f>'Water Pt 10 (CM)'!$K$11:$K$249</c:f>
              <c:numCache>
                <c:formatCode>0</c:formatCode>
                <c:ptCount val="239"/>
                <c:pt idx="0">
                  <c:v>750.58</c:v>
                </c:pt>
                <c:pt idx="1">
                  <c:v>922.35</c:v>
                </c:pt>
                <c:pt idx="2">
                  <c:v>1551.0049999999999</c:v>
                </c:pt>
                <c:pt idx="3">
                  <c:v>1714.55</c:v>
                </c:pt>
                <c:pt idx="4">
                  <c:v>1710.74</c:v>
                </c:pt>
                <c:pt idx="5">
                  <c:v>1674.4</c:v>
                </c:pt>
                <c:pt idx="6">
                  <c:v>1826.4689999999998</c:v>
                </c:pt>
                <c:pt idx="7">
                  <c:v>1943.4419999999998</c:v>
                </c:pt>
                <c:pt idx="8">
                  <c:v>1138.5890000000002</c:v>
                </c:pt>
                <c:pt idx="9">
                  <c:v>1878.788</c:v>
                </c:pt>
                <c:pt idx="10">
                  <c:v>1938.8039999999999</c:v>
                </c:pt>
                <c:pt idx="11">
                  <c:v>2294.9299999999998</c:v>
                </c:pt>
                <c:pt idx="12">
                  <c:v>441.47</c:v>
                </c:pt>
                <c:pt idx="13">
                  <c:v>2.71</c:v>
                </c:pt>
                <c:pt idx="14">
                  <c:v>2761</c:v>
                </c:pt>
                <c:pt idx="15">
                  <c:v>2568.7129999999997</c:v>
                </c:pt>
                <c:pt idx="16">
                  <c:v>2653.7</c:v>
                </c:pt>
                <c:pt idx="17">
                  <c:v>2319.7600000000002</c:v>
                </c:pt>
                <c:pt idx="18">
                  <c:v>1828.49</c:v>
                </c:pt>
                <c:pt idx="19">
                  <c:v>1878.72</c:v>
                </c:pt>
                <c:pt idx="20">
                  <c:v>1930.61</c:v>
                </c:pt>
                <c:pt idx="21">
                  <c:v>2210.1999999999998</c:v>
                </c:pt>
                <c:pt idx="22">
                  <c:v>2311.85</c:v>
                </c:pt>
                <c:pt idx="23">
                  <c:v>1969.49</c:v>
                </c:pt>
                <c:pt idx="24">
                  <c:v>1621.74</c:v>
                </c:pt>
                <c:pt idx="25">
                  <c:v>2197.88</c:v>
                </c:pt>
                <c:pt idx="26">
                  <c:v>2060.16</c:v>
                </c:pt>
                <c:pt idx="27">
                  <c:v>2400.91</c:v>
                </c:pt>
                <c:pt idx="28">
                  <c:v>1151.52</c:v>
                </c:pt>
                <c:pt idx="29">
                  <c:v>1044.5</c:v>
                </c:pt>
                <c:pt idx="30">
                  <c:v>1721.66</c:v>
                </c:pt>
                <c:pt idx="31">
                  <c:v>2046.53</c:v>
                </c:pt>
                <c:pt idx="32">
                  <c:v>1564.72</c:v>
                </c:pt>
                <c:pt idx="33">
                  <c:v>1852.95</c:v>
                </c:pt>
                <c:pt idx="34">
                  <c:v>1706.83</c:v>
                </c:pt>
                <c:pt idx="35">
                  <c:v>1034.95</c:v>
                </c:pt>
                <c:pt idx="36">
                  <c:v>2120.71</c:v>
                </c:pt>
                <c:pt idx="37">
                  <c:v>2408.5500000000002</c:v>
                </c:pt>
                <c:pt idx="38">
                  <c:v>1721.48</c:v>
                </c:pt>
                <c:pt idx="39">
                  <c:v>2141.11</c:v>
                </c:pt>
                <c:pt idx="40">
                  <c:v>2117</c:v>
                </c:pt>
                <c:pt idx="41">
                  <c:v>2348.2399999999998</c:v>
                </c:pt>
                <c:pt idx="42">
                  <c:v>2543.11</c:v>
                </c:pt>
                <c:pt idx="43">
                  <c:v>2611.23</c:v>
                </c:pt>
                <c:pt idx="44">
                  <c:v>2010.78</c:v>
                </c:pt>
                <c:pt idx="45">
                  <c:v>2034.28</c:v>
                </c:pt>
                <c:pt idx="46">
                  <c:v>578.32000000000005</c:v>
                </c:pt>
                <c:pt idx="47">
                  <c:v>1163.8900000000001</c:v>
                </c:pt>
                <c:pt idx="48">
                  <c:v>1266.54</c:v>
                </c:pt>
                <c:pt idx="49">
                  <c:v>1115</c:v>
                </c:pt>
                <c:pt idx="50">
                  <c:v>1677</c:v>
                </c:pt>
                <c:pt idx="51">
                  <c:v>1879.3</c:v>
                </c:pt>
                <c:pt idx="52">
                  <c:v>1103.1500000000001</c:v>
                </c:pt>
                <c:pt idx="53">
                  <c:v>2063</c:v>
                </c:pt>
                <c:pt idx="54">
                  <c:v>810</c:v>
                </c:pt>
                <c:pt idx="55">
                  <c:v>1440</c:v>
                </c:pt>
                <c:pt idx="56">
                  <c:v>1980</c:v>
                </c:pt>
                <c:pt idx="57">
                  <c:v>1640</c:v>
                </c:pt>
                <c:pt idx="58">
                  <c:v>1650</c:v>
                </c:pt>
                <c:pt idx="59">
                  <c:v>1490</c:v>
                </c:pt>
                <c:pt idx="60">
                  <c:v>1370</c:v>
                </c:pt>
                <c:pt idx="61">
                  <c:v>1620</c:v>
                </c:pt>
                <c:pt idx="62">
                  <c:v>1770</c:v>
                </c:pt>
                <c:pt idx="63">
                  <c:v>1420</c:v>
                </c:pt>
                <c:pt idx="64">
                  <c:v>1380</c:v>
                </c:pt>
                <c:pt idx="65">
                  <c:v>1480</c:v>
                </c:pt>
                <c:pt idx="66">
                  <c:v>1250</c:v>
                </c:pt>
                <c:pt idx="67">
                  <c:v>1430</c:v>
                </c:pt>
                <c:pt idx="68">
                  <c:v>1790</c:v>
                </c:pt>
                <c:pt idx="69">
                  <c:v>1820</c:v>
                </c:pt>
                <c:pt idx="70">
                  <c:v>1450</c:v>
                </c:pt>
                <c:pt idx="71">
                  <c:v>1840</c:v>
                </c:pt>
                <c:pt idx="72">
                  <c:v>2000</c:v>
                </c:pt>
                <c:pt idx="73">
                  <c:v>1790</c:v>
                </c:pt>
                <c:pt idx="74">
                  <c:v>1630</c:v>
                </c:pt>
                <c:pt idx="75">
                  <c:v>620</c:v>
                </c:pt>
                <c:pt idx="76">
                  <c:v>1390</c:v>
                </c:pt>
                <c:pt idx="77">
                  <c:v>1820</c:v>
                </c:pt>
                <c:pt idx="78">
                  <c:v>1690</c:v>
                </c:pt>
                <c:pt idx="79">
                  <c:v>1690</c:v>
                </c:pt>
                <c:pt idx="80">
                  <c:v>1820</c:v>
                </c:pt>
                <c:pt idx="81">
                  <c:v>1950</c:v>
                </c:pt>
                <c:pt idx="82">
                  <c:v>2110</c:v>
                </c:pt>
                <c:pt idx="83">
                  <c:v>1790</c:v>
                </c:pt>
                <c:pt idx="84">
                  <c:v>1970</c:v>
                </c:pt>
                <c:pt idx="85">
                  <c:v>2040</c:v>
                </c:pt>
                <c:pt idx="86">
                  <c:v>1850</c:v>
                </c:pt>
                <c:pt idx="87">
                  <c:v>1880</c:v>
                </c:pt>
                <c:pt idx="88">
                  <c:v>2210</c:v>
                </c:pt>
                <c:pt idx="89">
                  <c:v>1910</c:v>
                </c:pt>
                <c:pt idx="90">
                  <c:v>1900</c:v>
                </c:pt>
                <c:pt idx="91">
                  <c:v>1890</c:v>
                </c:pt>
                <c:pt idx="92">
                  <c:v>1820</c:v>
                </c:pt>
                <c:pt idx="93">
                  <c:v>1860</c:v>
                </c:pt>
                <c:pt idx="94">
                  <c:v>1800</c:v>
                </c:pt>
                <c:pt idx="95">
                  <c:v>960</c:v>
                </c:pt>
                <c:pt idx="96">
                  <c:v>1240</c:v>
                </c:pt>
                <c:pt idx="97">
                  <c:v>1730</c:v>
                </c:pt>
                <c:pt idx="98">
                  <c:v>1680</c:v>
                </c:pt>
                <c:pt idx="99">
                  <c:v>1770</c:v>
                </c:pt>
                <c:pt idx="100">
                  <c:v>1050</c:v>
                </c:pt>
                <c:pt idx="101">
                  <c:v>1610</c:v>
                </c:pt>
                <c:pt idx="102">
                  <c:v>1650</c:v>
                </c:pt>
                <c:pt idx="103">
                  <c:v>1750</c:v>
                </c:pt>
                <c:pt idx="104">
                  <c:v>1160</c:v>
                </c:pt>
                <c:pt idx="105">
                  <c:v>1900</c:v>
                </c:pt>
                <c:pt idx="106">
                  <c:v>1930</c:v>
                </c:pt>
                <c:pt idx="107">
                  <c:v>1880</c:v>
                </c:pt>
                <c:pt idx="108">
                  <c:v>1910</c:v>
                </c:pt>
                <c:pt idx="109">
                  <c:v>1930</c:v>
                </c:pt>
                <c:pt idx="110">
                  <c:v>1830</c:v>
                </c:pt>
                <c:pt idx="111">
                  <c:v>1860</c:v>
                </c:pt>
                <c:pt idx="112">
                  <c:v>1870</c:v>
                </c:pt>
                <c:pt idx="113">
                  <c:v>1780</c:v>
                </c:pt>
                <c:pt idx="114">
                  <c:v>1860</c:v>
                </c:pt>
                <c:pt idx="115">
                  <c:v>1090</c:v>
                </c:pt>
                <c:pt idx="116">
                  <c:v>1869.8405454545457</c:v>
                </c:pt>
                <c:pt idx="117">
                  <c:v>1924.2590000000002</c:v>
                </c:pt>
                <c:pt idx="118">
                  <c:v>941.14699999999982</c:v>
                </c:pt>
                <c:pt idx="119">
                  <c:v>1928.6785666666665</c:v>
                </c:pt>
                <c:pt idx="120">
                  <c:v>1924.7698181818184</c:v>
                </c:pt>
                <c:pt idx="121">
                  <c:v>1940</c:v>
                </c:pt>
                <c:pt idx="122">
                  <c:v>1739</c:v>
                </c:pt>
                <c:pt idx="123">
                  <c:v>1933</c:v>
                </c:pt>
                <c:pt idx="124">
                  <c:v>1932</c:v>
                </c:pt>
                <c:pt idx="125">
                  <c:v>1876</c:v>
                </c:pt>
                <c:pt idx="126">
                  <c:v>1934</c:v>
                </c:pt>
                <c:pt idx="127">
                  <c:v>455</c:v>
                </c:pt>
                <c:pt idx="128">
                  <c:v>1949</c:v>
                </c:pt>
                <c:pt idx="129">
                  <c:v>808</c:v>
                </c:pt>
                <c:pt idx="130">
                  <c:v>808</c:v>
                </c:pt>
                <c:pt idx="131">
                  <c:v>813</c:v>
                </c:pt>
                <c:pt idx="132">
                  <c:v>905</c:v>
                </c:pt>
                <c:pt idx="133">
                  <c:v>1916</c:v>
                </c:pt>
                <c:pt idx="134">
                  <c:v>1759</c:v>
                </c:pt>
                <c:pt idx="135">
                  <c:v>1926</c:v>
                </c:pt>
                <c:pt idx="136">
                  <c:v>1864</c:v>
                </c:pt>
                <c:pt idx="137">
                  <c:v>1919</c:v>
                </c:pt>
                <c:pt idx="138">
                  <c:v>1776</c:v>
                </c:pt>
                <c:pt idx="139">
                  <c:v>1697</c:v>
                </c:pt>
                <c:pt idx="140">
                  <c:v>1170</c:v>
                </c:pt>
                <c:pt idx="141">
                  <c:v>1808</c:v>
                </c:pt>
                <c:pt idx="142">
                  <c:v>1473</c:v>
                </c:pt>
                <c:pt idx="143">
                  <c:v>1079</c:v>
                </c:pt>
                <c:pt idx="144">
                  <c:v>1561</c:v>
                </c:pt>
                <c:pt idx="145">
                  <c:v>854</c:v>
                </c:pt>
                <c:pt idx="146">
                  <c:v>1149</c:v>
                </c:pt>
                <c:pt idx="147">
                  <c:v>1943</c:v>
                </c:pt>
                <c:pt idx="148">
                  <c:v>1949</c:v>
                </c:pt>
                <c:pt idx="149">
                  <c:v>1920</c:v>
                </c:pt>
                <c:pt idx="150">
                  <c:v>1919</c:v>
                </c:pt>
                <c:pt idx="151">
                  <c:v>1891</c:v>
                </c:pt>
                <c:pt idx="152">
                  <c:v>1600</c:v>
                </c:pt>
                <c:pt idx="153">
                  <c:v>1558</c:v>
                </c:pt>
                <c:pt idx="154">
                  <c:v>1429</c:v>
                </c:pt>
                <c:pt idx="155">
                  <c:v>945</c:v>
                </c:pt>
                <c:pt idx="156">
                  <c:v>1597</c:v>
                </c:pt>
                <c:pt idx="157">
                  <c:v>1477</c:v>
                </c:pt>
                <c:pt idx="158">
                  <c:v>828</c:v>
                </c:pt>
                <c:pt idx="159">
                  <c:v>0</c:v>
                </c:pt>
                <c:pt idx="160">
                  <c:v>1632</c:v>
                </c:pt>
                <c:pt idx="161">
                  <c:v>1285</c:v>
                </c:pt>
                <c:pt idx="162">
                  <c:v>1505</c:v>
                </c:pt>
                <c:pt idx="163">
                  <c:v>1316</c:v>
                </c:pt>
                <c:pt idx="164">
                  <c:v>1408</c:v>
                </c:pt>
                <c:pt idx="165">
                  <c:v>1311</c:v>
                </c:pt>
                <c:pt idx="166">
                  <c:v>1078</c:v>
                </c:pt>
                <c:pt idx="167">
                  <c:v>0</c:v>
                </c:pt>
                <c:pt idx="168">
                  <c:v>0</c:v>
                </c:pt>
                <c:pt idx="169">
                  <c:v>317</c:v>
                </c:pt>
                <c:pt idx="170">
                  <c:v>1392</c:v>
                </c:pt>
                <c:pt idx="171">
                  <c:v>1549</c:v>
                </c:pt>
                <c:pt idx="172">
                  <c:v>1578</c:v>
                </c:pt>
                <c:pt idx="173">
                  <c:v>1977</c:v>
                </c:pt>
                <c:pt idx="174">
                  <c:v>2142</c:v>
                </c:pt>
                <c:pt idx="175">
                  <c:v>2204</c:v>
                </c:pt>
                <c:pt idx="176">
                  <c:v>2000</c:v>
                </c:pt>
                <c:pt idx="177">
                  <c:v>2089</c:v>
                </c:pt>
                <c:pt idx="178">
                  <c:v>1230</c:v>
                </c:pt>
                <c:pt idx="179">
                  <c:v>1842</c:v>
                </c:pt>
                <c:pt idx="180">
                  <c:v>737</c:v>
                </c:pt>
                <c:pt idx="181">
                  <c:v>737</c:v>
                </c:pt>
                <c:pt idx="182">
                  <c:v>528</c:v>
                </c:pt>
                <c:pt idx="183">
                  <c:v>1139</c:v>
                </c:pt>
                <c:pt idx="184">
                  <c:v>1175</c:v>
                </c:pt>
                <c:pt idx="185">
                  <c:v>1414</c:v>
                </c:pt>
                <c:pt idx="186">
                  <c:v>1579</c:v>
                </c:pt>
                <c:pt idx="187">
                  <c:v>1251</c:v>
                </c:pt>
                <c:pt idx="188">
                  <c:v>1051</c:v>
                </c:pt>
                <c:pt idx="189">
                  <c:v>1262</c:v>
                </c:pt>
                <c:pt idx="190">
                  <c:v>1512</c:v>
                </c:pt>
                <c:pt idx="191">
                  <c:v>1790</c:v>
                </c:pt>
                <c:pt idx="192">
                  <c:v>1863</c:v>
                </c:pt>
                <c:pt idx="193">
                  <c:v>1958</c:v>
                </c:pt>
                <c:pt idx="194">
                  <c:v>2010</c:v>
                </c:pt>
                <c:pt idx="195">
                  <c:v>2040</c:v>
                </c:pt>
                <c:pt idx="196">
                  <c:v>1749</c:v>
                </c:pt>
                <c:pt idx="197">
                  <c:v>673</c:v>
                </c:pt>
                <c:pt idx="198">
                  <c:v>480</c:v>
                </c:pt>
                <c:pt idx="199">
                  <c:v>1424</c:v>
                </c:pt>
                <c:pt idx="200">
                  <c:v>1019</c:v>
                </c:pt>
                <c:pt idx="201">
                  <c:v>1222</c:v>
                </c:pt>
                <c:pt idx="202">
                  <c:v>1270</c:v>
                </c:pt>
                <c:pt idx="203">
                  <c:v>1312</c:v>
                </c:pt>
                <c:pt idx="204">
                  <c:v>1332</c:v>
                </c:pt>
                <c:pt idx="205">
                  <c:v>1392</c:v>
                </c:pt>
                <c:pt idx="206">
                  <c:v>1461</c:v>
                </c:pt>
                <c:pt idx="207">
                  <c:v>1464</c:v>
                </c:pt>
                <c:pt idx="208" formatCode="General">
                  <c:v>1441</c:v>
                </c:pt>
                <c:pt idx="209" formatCode="General">
                  <c:v>1484</c:v>
                </c:pt>
                <c:pt idx="210" formatCode="General">
                  <c:v>1455</c:v>
                </c:pt>
                <c:pt idx="211" formatCode="General">
                  <c:v>1498</c:v>
                </c:pt>
                <c:pt idx="212" formatCode="General">
                  <c:v>1555</c:v>
                </c:pt>
                <c:pt idx="213" formatCode="General">
                  <c:v>1634</c:v>
                </c:pt>
                <c:pt idx="214" formatCode="General">
                  <c:v>1618</c:v>
                </c:pt>
                <c:pt idx="215" formatCode="General">
                  <c:v>1398</c:v>
                </c:pt>
                <c:pt idx="216" formatCode="General">
                  <c:v>1377</c:v>
                </c:pt>
                <c:pt idx="217" formatCode="General">
                  <c:v>1372</c:v>
                </c:pt>
                <c:pt idx="218" formatCode="General">
                  <c:v>1375</c:v>
                </c:pt>
                <c:pt idx="219" formatCode="General">
                  <c:v>1327</c:v>
                </c:pt>
                <c:pt idx="220" formatCode="General">
                  <c:v>230</c:v>
                </c:pt>
                <c:pt idx="221" formatCode="General">
                  <c:v>883</c:v>
                </c:pt>
                <c:pt idx="222" formatCode="General">
                  <c:v>1288</c:v>
                </c:pt>
                <c:pt idx="223" formatCode="General">
                  <c:v>245</c:v>
                </c:pt>
                <c:pt idx="224" formatCode="General">
                  <c:v>1465</c:v>
                </c:pt>
                <c:pt idx="225" formatCode="General">
                  <c:v>1432</c:v>
                </c:pt>
                <c:pt idx="226" formatCode="General">
                  <c:v>1430</c:v>
                </c:pt>
                <c:pt idx="227" formatCode="General">
                  <c:v>1470</c:v>
                </c:pt>
                <c:pt idx="228" formatCode="General">
                  <c:v>155</c:v>
                </c:pt>
                <c:pt idx="229" formatCode="General">
                  <c:v>1047</c:v>
                </c:pt>
                <c:pt idx="230" formatCode="General">
                  <c:v>1390</c:v>
                </c:pt>
                <c:pt idx="231" formatCode="General">
                  <c:v>1304</c:v>
                </c:pt>
                <c:pt idx="232" formatCode="General">
                  <c:v>1533</c:v>
                </c:pt>
                <c:pt idx="233" formatCode="General">
                  <c:v>1474</c:v>
                </c:pt>
                <c:pt idx="234" formatCode="General">
                  <c:v>1442</c:v>
                </c:pt>
                <c:pt idx="235" formatCode="General">
                  <c:v>906</c:v>
                </c:pt>
                <c:pt idx="236" formatCode="General">
                  <c:v>970</c:v>
                </c:pt>
                <c:pt idx="237" formatCode="General">
                  <c:v>1003</c:v>
                </c:pt>
                <c:pt idx="238" formatCode="General">
                  <c:v>1042</c:v>
                </c:pt>
              </c:numCache>
            </c:numRef>
          </c:val>
          <c:extLst>
            <c:ext xmlns:c16="http://schemas.microsoft.com/office/drawing/2014/chart" uri="{C3380CC4-5D6E-409C-BE32-E72D297353CC}">
              <c16:uniqueId val="{00000002-DCB4-4DCF-85BF-1DAFE534B68B}"/>
            </c:ext>
          </c:extLst>
        </c:ser>
        <c:dLbls>
          <c:showLegendKey val="0"/>
          <c:showVal val="0"/>
          <c:showCatName val="0"/>
          <c:showSerName val="0"/>
          <c:showPercent val="0"/>
          <c:showBubbleSize val="0"/>
        </c:dLbls>
        <c:gapWidth val="150"/>
        <c:axId val="524751120"/>
        <c:axId val="1"/>
      </c:barChart>
      <c:lineChart>
        <c:grouping val="standard"/>
        <c:varyColors val="0"/>
        <c:ser>
          <c:idx val="5"/>
          <c:order val="3"/>
          <c:tx>
            <c:strRef>
              <c:f>'Water Pt 10 (CM)'!$N$10</c:f>
              <c:strCache>
                <c:ptCount val="1"/>
                <c:pt idx="0">
                  <c:v>EPL 80 Percentile Limit</c:v>
                </c:pt>
              </c:strCache>
            </c:strRef>
          </c:tx>
          <c:marker>
            <c:symbol val="none"/>
          </c:marker>
          <c:cat>
            <c:strRef>
              <c:f>'Water Pt 10 (CM)'!$B$11:$B$249</c:f>
              <c:strCache>
                <c:ptCount val="239"/>
                <c:pt idx="0">
                  <c:v>1/06/13 - 18/7/13</c:v>
                </c:pt>
                <c:pt idx="1">
                  <c:v>18/7/13 - 1/8/13</c:v>
                </c:pt>
                <c:pt idx="2">
                  <c:v>2/8/13 - 16/8/13</c:v>
                </c:pt>
                <c:pt idx="3">
                  <c:v>17/8/13 - 31/8/13</c:v>
                </c:pt>
                <c:pt idx="4">
                  <c:v>1/9/13 - 14/9/13</c:v>
                </c:pt>
                <c:pt idx="5">
                  <c:v>15/9/13 - 28/9/13</c:v>
                </c:pt>
                <c:pt idx="6">
                  <c:v>29/9/13 - 12/10/13</c:v>
                </c:pt>
                <c:pt idx="7">
                  <c:v>13/10/13 - 26/10/13</c:v>
                </c:pt>
                <c:pt idx="8">
                  <c:v>25/10/13 - 9/11/13</c:v>
                </c:pt>
                <c:pt idx="9">
                  <c:v>10/11/13 - 23/11/13</c:v>
                </c:pt>
                <c:pt idx="10">
                  <c:v>24/11/13 - 7/12/13</c:v>
                </c:pt>
                <c:pt idx="11">
                  <c:v>8/12/13 - 21/12/13</c:v>
                </c:pt>
                <c:pt idx="12">
                  <c:v>22/12/13 - 4/1/14</c:v>
                </c:pt>
                <c:pt idx="13">
                  <c:v>5/1/14 - 25/1/14</c:v>
                </c:pt>
                <c:pt idx="14">
                  <c:v>26/1/14 - 8/2/14</c:v>
                </c:pt>
                <c:pt idx="15">
                  <c:v>9/2/14 - 22/2/14</c:v>
                </c:pt>
                <c:pt idx="16">
                  <c:v>23/2/14 - 8/3/14</c:v>
                </c:pt>
                <c:pt idx="17">
                  <c:v>9/3/14 - 22/3/14</c:v>
                </c:pt>
                <c:pt idx="18">
                  <c:v>23/3/14 - 5/4/14</c:v>
                </c:pt>
                <c:pt idx="19">
                  <c:v>6/4/14 - 19/4/14</c:v>
                </c:pt>
                <c:pt idx="20">
                  <c:v>20/4/14 - 3/5/14</c:v>
                </c:pt>
                <c:pt idx="21">
                  <c:v>4/5/14 - 17/5/14</c:v>
                </c:pt>
                <c:pt idx="22">
                  <c:v>18/5/14 - 31/5/14</c:v>
                </c:pt>
                <c:pt idx="23">
                  <c:v>1/6/14 - 14/6/14</c:v>
                </c:pt>
                <c:pt idx="24">
                  <c:v>15/6/14 - 28/6/14</c:v>
                </c:pt>
                <c:pt idx="25">
                  <c:v>29/6/14 - 12/7/14</c:v>
                </c:pt>
                <c:pt idx="26">
                  <c:v>13/7/14 - 26/7/14</c:v>
                </c:pt>
                <c:pt idx="27">
                  <c:v>27/7/14 - 9/8/14</c:v>
                </c:pt>
                <c:pt idx="28">
                  <c:v>10/8/14 - 23/8/14</c:v>
                </c:pt>
                <c:pt idx="29">
                  <c:v>24/8/14 - 6/9/14</c:v>
                </c:pt>
                <c:pt idx="30">
                  <c:v>7/9/14 - 20/9/14</c:v>
                </c:pt>
                <c:pt idx="31">
                  <c:v>21/9/14 - 4/10/14</c:v>
                </c:pt>
                <c:pt idx="32">
                  <c:v>5/10/14 - 18/10/14</c:v>
                </c:pt>
                <c:pt idx="33">
                  <c:v>19/10/14 - 1/11/14</c:v>
                </c:pt>
                <c:pt idx="34">
                  <c:v>2/11/14 - 15/11/14</c:v>
                </c:pt>
                <c:pt idx="35">
                  <c:v>16/11/14 - 29/11/14</c:v>
                </c:pt>
                <c:pt idx="36">
                  <c:v>30/11/14 - 13/12/14</c:v>
                </c:pt>
                <c:pt idx="37">
                  <c:v>14/12/14 - 27/12/14</c:v>
                </c:pt>
                <c:pt idx="38">
                  <c:v>28/12/14 - 10/1/15</c:v>
                </c:pt>
                <c:pt idx="39">
                  <c:v>11/1/15 - 24/1/15</c:v>
                </c:pt>
                <c:pt idx="40">
                  <c:v>25/1/15 - 7/2/15</c:v>
                </c:pt>
                <c:pt idx="41">
                  <c:v>8/2/15 - 21/2/15</c:v>
                </c:pt>
                <c:pt idx="42">
                  <c:v>22/2/15 - 7/3/15</c:v>
                </c:pt>
                <c:pt idx="43">
                  <c:v>8/3/15 - 21/3/15</c:v>
                </c:pt>
                <c:pt idx="44">
                  <c:v>22/3/15 - 4/4/15</c:v>
                </c:pt>
                <c:pt idx="45">
                  <c:v>5/4/15 - 18/4/15</c:v>
                </c:pt>
                <c:pt idx="46">
                  <c:v>19/4/15 - 2/5/15</c:v>
                </c:pt>
                <c:pt idx="47">
                  <c:v>03/05/15 - 16/05/15</c:v>
                </c:pt>
                <c:pt idx="48">
                  <c:v>17/05/15 - 30/05/15</c:v>
                </c:pt>
                <c:pt idx="49">
                  <c:v>31/05/15 - 13/06/15</c:v>
                </c:pt>
                <c:pt idx="50">
                  <c:v>14/06/15 - 27/06/15</c:v>
                </c:pt>
                <c:pt idx="51">
                  <c:v>28/6/15 - 11/7/15</c:v>
                </c:pt>
                <c:pt idx="52">
                  <c:v>12/7/15 - 25/7/15</c:v>
                </c:pt>
                <c:pt idx="53">
                  <c:v>26/7/15 - 9/8/15</c:v>
                </c:pt>
                <c:pt idx="54">
                  <c:v>10/8/15 - 23/8/15</c:v>
                </c:pt>
                <c:pt idx="55">
                  <c:v>24/8/15 - 6/9/15</c:v>
                </c:pt>
                <c:pt idx="56">
                  <c:v>7/9/15 - 20/9/15</c:v>
                </c:pt>
                <c:pt idx="57">
                  <c:v>21/9/15 - 4/10/15</c:v>
                </c:pt>
                <c:pt idx="58">
                  <c:v>5/10/15 - 18/10/15</c:v>
                </c:pt>
                <c:pt idx="59">
                  <c:v>19/10/15 - 1/11/15</c:v>
                </c:pt>
                <c:pt idx="60">
                  <c:v>2/11/15 - 15/11/15</c:v>
                </c:pt>
                <c:pt idx="61">
                  <c:v>16/11/15 - 29/11/15</c:v>
                </c:pt>
                <c:pt idx="62">
                  <c:v>30/11/15 - 13/12/15</c:v>
                </c:pt>
                <c:pt idx="63">
                  <c:v>14/12/15 - 27/12/15</c:v>
                </c:pt>
                <c:pt idx="64">
                  <c:v>28/12/16 - 10/1/16</c:v>
                </c:pt>
                <c:pt idx="65">
                  <c:v>11/1/16 - 24/1/16</c:v>
                </c:pt>
                <c:pt idx="66">
                  <c:v>25/1/16 - 7/2/16</c:v>
                </c:pt>
                <c:pt idx="67">
                  <c:v>8/2/16 - 21/2/16</c:v>
                </c:pt>
                <c:pt idx="68">
                  <c:v>22/2/16 - 6/3/16</c:v>
                </c:pt>
                <c:pt idx="69">
                  <c:v>7/3/16 - 20/3/16</c:v>
                </c:pt>
                <c:pt idx="70">
                  <c:v>21/3/16 - 4/4/16</c:v>
                </c:pt>
                <c:pt idx="71">
                  <c:v>5/4/16 - 18/04/2016</c:v>
                </c:pt>
                <c:pt idx="72">
                  <c:v>19/4/16 - 2/05/2016</c:v>
                </c:pt>
                <c:pt idx="73">
                  <c:v>3/05/2016 - 16/05/2016</c:v>
                </c:pt>
                <c:pt idx="74">
                  <c:v>17/5/16 - 30/5/16</c:v>
                </c:pt>
                <c:pt idx="75">
                  <c:v>31/5/16 - 13/6/16</c:v>
                </c:pt>
                <c:pt idx="76">
                  <c:v>14/6/16 - 27/6/16</c:v>
                </c:pt>
                <c:pt idx="77">
                  <c:v>28/6/16 - 11/7/16</c:v>
                </c:pt>
                <c:pt idx="78">
                  <c:v>12/7/16 - 25/7/16</c:v>
                </c:pt>
                <c:pt idx="79">
                  <c:v>26/7/16 - 8/8/16</c:v>
                </c:pt>
                <c:pt idx="80">
                  <c:v>9/8/16 - 22/8/16</c:v>
                </c:pt>
                <c:pt idx="81">
                  <c:v>23/8/16 - 5/9/16</c:v>
                </c:pt>
                <c:pt idx="82">
                  <c:v>6/9/16 - 19/9/16</c:v>
                </c:pt>
                <c:pt idx="83">
                  <c:v>20/9/16 - 3/10/16</c:v>
                </c:pt>
                <c:pt idx="84">
                  <c:v>4/10/16 - 18/10/16</c:v>
                </c:pt>
                <c:pt idx="85">
                  <c:v>19/10/16 - 1/11/16</c:v>
                </c:pt>
                <c:pt idx="86">
                  <c:v>2/11/2016 - 15/11/16</c:v>
                </c:pt>
                <c:pt idx="87">
                  <c:v>16/11/16 - 29/11/16</c:v>
                </c:pt>
                <c:pt idx="88">
                  <c:v>30/11/16 - 13/12/16</c:v>
                </c:pt>
                <c:pt idx="89">
                  <c:v>14/12/16 - 27/12/16</c:v>
                </c:pt>
                <c:pt idx="90">
                  <c:v>28/12/16 - 10/1/17</c:v>
                </c:pt>
                <c:pt idx="91">
                  <c:v>11/1/17 - 24/1/17</c:v>
                </c:pt>
                <c:pt idx="92">
                  <c:v>25/1/17 - 7/2/17</c:v>
                </c:pt>
                <c:pt idx="93">
                  <c:v>8/2/17 - 21/2/17</c:v>
                </c:pt>
                <c:pt idx="94">
                  <c:v>22/2/17 - 7/3/17</c:v>
                </c:pt>
                <c:pt idx="95">
                  <c:v>8/3/17 - 21/3/17</c:v>
                </c:pt>
                <c:pt idx="96">
                  <c:v>22/3/17 - 4/4/17</c:v>
                </c:pt>
                <c:pt idx="97">
                  <c:v>5/4/17 - 18/4/17</c:v>
                </c:pt>
                <c:pt idx="98">
                  <c:v>19/4/17 - 2/5/17</c:v>
                </c:pt>
                <c:pt idx="99">
                  <c:v>3/5/17 - 16/5/17</c:v>
                </c:pt>
                <c:pt idx="100">
                  <c:v>17/5/17 - 30/5/17</c:v>
                </c:pt>
                <c:pt idx="101">
                  <c:v>31/5/17 - 13/6/17</c:v>
                </c:pt>
                <c:pt idx="102">
                  <c:v>14/6/17 - 27/6/17</c:v>
                </c:pt>
                <c:pt idx="103">
                  <c:v>28/6/17 - 11/7/17</c:v>
                </c:pt>
                <c:pt idx="104">
                  <c:v>12/7/17 - 25/7/17</c:v>
                </c:pt>
                <c:pt idx="105">
                  <c:v>26/7/18 - 9/8/17</c:v>
                </c:pt>
                <c:pt idx="106">
                  <c:v>10/8/17 - 24/8/17</c:v>
                </c:pt>
                <c:pt idx="107">
                  <c:v>25/8/17 - 7/9/17</c:v>
                </c:pt>
                <c:pt idx="108">
                  <c:v>8/9/17 - 21/9/17</c:v>
                </c:pt>
                <c:pt idx="109">
                  <c:v>22/9/17 - 5/10/17</c:v>
                </c:pt>
                <c:pt idx="110">
                  <c:v>6/10/17 - 20/10/17</c:v>
                </c:pt>
                <c:pt idx="111">
                  <c:v>21/10/17 - 3/11/17</c:v>
                </c:pt>
                <c:pt idx="112">
                  <c:v>4/11/17 - 17/11/17</c:v>
                </c:pt>
                <c:pt idx="113">
                  <c:v>18/11/17 - 1/12/17</c:v>
                </c:pt>
                <c:pt idx="114">
                  <c:v>2/12/17 - 16/12/17</c:v>
                </c:pt>
                <c:pt idx="115">
                  <c:v>17/12/17 - 30/12/2017</c:v>
                </c:pt>
                <c:pt idx="116">
                  <c:v>31/12/17 - 14/01/18</c:v>
                </c:pt>
                <c:pt idx="117">
                  <c:v>15/1/18 - 29/1/18</c:v>
                </c:pt>
                <c:pt idx="118">
                  <c:v>30/1/18 - 13/2/18</c:v>
                </c:pt>
                <c:pt idx="119">
                  <c:v>14/2/18 - 28/2/18</c:v>
                </c:pt>
                <c:pt idx="120">
                  <c:v>1/3/18 - 15/3/18</c:v>
                </c:pt>
                <c:pt idx="121">
                  <c:v>16/3/18 - 30/3/18</c:v>
                </c:pt>
                <c:pt idx="122">
                  <c:v>31/3/18 - 12/5/2018</c:v>
                </c:pt>
                <c:pt idx="123">
                  <c:v>13/5/18 - 26/5/18</c:v>
                </c:pt>
                <c:pt idx="124">
                  <c:v>27/5/18 - 9/6/18</c:v>
                </c:pt>
                <c:pt idx="125">
                  <c:v>10/6/18 - 23/6/18</c:v>
                </c:pt>
                <c:pt idx="126">
                  <c:v>24/6/18 - 7/7/18</c:v>
                </c:pt>
                <c:pt idx="127">
                  <c:v>8/7/18 - 21/7/18</c:v>
                </c:pt>
                <c:pt idx="128">
                  <c:v>22/07/18 - 4/08/18</c:v>
                </c:pt>
                <c:pt idx="129">
                  <c:v>05/08/18 - 18/08/19</c:v>
                </c:pt>
                <c:pt idx="130">
                  <c:v>05/08/18 - 18/08/20</c:v>
                </c:pt>
                <c:pt idx="131">
                  <c:v>19/08/18 - 01/09/18</c:v>
                </c:pt>
                <c:pt idx="132">
                  <c:v>02/09/18 - 15/09/18</c:v>
                </c:pt>
                <c:pt idx="133">
                  <c:v>16/09/18 - 29/09/18</c:v>
                </c:pt>
                <c:pt idx="134">
                  <c:v>30/09/18 - 13/10/18</c:v>
                </c:pt>
                <c:pt idx="135">
                  <c:v>14/10/18 - 27/10/18</c:v>
                </c:pt>
                <c:pt idx="136">
                  <c:v>28/10/18 - 10/11/18</c:v>
                </c:pt>
                <c:pt idx="137">
                  <c:v>11/10/2018 - 24/11/2018</c:v>
                </c:pt>
                <c:pt idx="138">
                  <c:v>25/11/2018 - 08/12/2018</c:v>
                </c:pt>
                <c:pt idx="139">
                  <c:v>09/12/2018 - 22/12/2018</c:v>
                </c:pt>
                <c:pt idx="140">
                  <c:v>23/12/2018 - 5/01/2018</c:v>
                </c:pt>
                <c:pt idx="141">
                  <c:v>6/01/2019 - 18/01/2019</c:v>
                </c:pt>
                <c:pt idx="142">
                  <c:v>19/01/2019 - 01/02/2019</c:v>
                </c:pt>
                <c:pt idx="143">
                  <c:v>02/02/2019 - 15/02/2019</c:v>
                </c:pt>
                <c:pt idx="144">
                  <c:v>16/02/2019 - 01/03/2019</c:v>
                </c:pt>
                <c:pt idx="145">
                  <c:v>02/03/2019 - 15/03/2019</c:v>
                </c:pt>
                <c:pt idx="146">
                  <c:v>14/03/2019 - 27/03/2019 </c:v>
                </c:pt>
                <c:pt idx="147">
                  <c:v>28/03/2019 - 10/04/2019</c:v>
                </c:pt>
                <c:pt idx="148">
                  <c:v>11/04/2019 - 24/04/2019</c:v>
                </c:pt>
                <c:pt idx="149">
                  <c:v>25/04/2019 - 08/05/2019</c:v>
                </c:pt>
                <c:pt idx="150">
                  <c:v>09/05/2019 - 22/05/2019</c:v>
                </c:pt>
                <c:pt idx="151">
                  <c:v>23/5/2019 - 5/6/2019</c:v>
                </c:pt>
                <c:pt idx="152">
                  <c:v>6/6/2019 - 19/6/2019</c:v>
                </c:pt>
                <c:pt idx="153">
                  <c:v>20/6/2019 - 3/7/2019</c:v>
                </c:pt>
                <c:pt idx="154">
                  <c:v>4/7/2019 - 17/7/2019</c:v>
                </c:pt>
                <c:pt idx="155">
                  <c:v>18/7/2019 - 31/7/2019</c:v>
                </c:pt>
                <c:pt idx="156">
                  <c:v>1/8/2019 - 14/8/2019</c:v>
                </c:pt>
                <c:pt idx="157">
                  <c:v>15/8/2019 - 28/8/2019</c:v>
                </c:pt>
                <c:pt idx="158">
                  <c:v>29/08/2019 - 11/09/2019</c:v>
                </c:pt>
                <c:pt idx="159">
                  <c:v>12/09/2019 - 27/09/2019</c:v>
                </c:pt>
                <c:pt idx="160">
                  <c:v>28/09/2019 - 11/10/2019</c:v>
                </c:pt>
                <c:pt idx="161">
                  <c:v>12/10/2019 - 25/10/2019</c:v>
                </c:pt>
                <c:pt idx="162">
                  <c:v>26/10/2019 - 20/11/2019</c:v>
                </c:pt>
                <c:pt idx="163">
                  <c:v>21/11/2019 - 1/12/2019</c:v>
                </c:pt>
                <c:pt idx="164">
                  <c:v>02/12/2019 - 15/12/2019</c:v>
                </c:pt>
                <c:pt idx="165">
                  <c:v>16/12/2019 - 05/01/2020</c:v>
                </c:pt>
                <c:pt idx="166">
                  <c:v>06/01/2020 - 16/01/2020</c:v>
                </c:pt>
                <c:pt idx="167">
                  <c:v>17/01/2020 - 30/01/2020</c:v>
                </c:pt>
                <c:pt idx="168">
                  <c:v>30/01/2020 - 09/02/2020</c:v>
                </c:pt>
                <c:pt idx="169">
                  <c:v>10/02/2020 - 23/02/2020</c:v>
                </c:pt>
                <c:pt idx="170">
                  <c:v>24/02/2020 - 08/03/2020</c:v>
                </c:pt>
                <c:pt idx="171">
                  <c:v>9/03/2020 - 22/03/2200</c:v>
                </c:pt>
                <c:pt idx="172">
                  <c:v>23/03/2020 - 07/04/2020</c:v>
                </c:pt>
                <c:pt idx="173">
                  <c:v>08/04/2020 - 23/04/2020</c:v>
                </c:pt>
                <c:pt idx="174">
                  <c:v>24/04/2020 - 07/05/2020</c:v>
                </c:pt>
                <c:pt idx="175">
                  <c:v>08/05/2020 - 21/05/2020</c:v>
                </c:pt>
                <c:pt idx="176">
                  <c:v>22/05/2020 - 04/06/2020</c:v>
                </c:pt>
                <c:pt idx="177">
                  <c:v>05/06/2020 - 18/06/2020</c:v>
                </c:pt>
                <c:pt idx="178">
                  <c:v>19/06/2020 - 02/07/2020</c:v>
                </c:pt>
                <c:pt idx="179">
                  <c:v>03/07/2020 - 16/07/2020</c:v>
                </c:pt>
                <c:pt idx="180">
                  <c:v>17/07/2020 - 29/07/2020</c:v>
                </c:pt>
                <c:pt idx="181">
                  <c:v>30/07/2020 - 09/08/2020</c:v>
                </c:pt>
                <c:pt idx="182">
                  <c:v>10/08/2020 - 23/08/2020</c:v>
                </c:pt>
                <c:pt idx="183">
                  <c:v>24/08/2020 - 08/09/2020</c:v>
                </c:pt>
                <c:pt idx="184">
                  <c:v>09/09/2020 - 20/09/2020</c:v>
                </c:pt>
                <c:pt idx="185">
                  <c:v>21/09/2020 - 5/10/2020</c:v>
                </c:pt>
                <c:pt idx="186">
                  <c:v>06/10/2020 - 19/10/2020</c:v>
                </c:pt>
                <c:pt idx="187">
                  <c:v>20/10/2020 - 01/11/2020</c:v>
                </c:pt>
                <c:pt idx="188">
                  <c:v>02/11/2020 - 10/11/2020</c:v>
                </c:pt>
                <c:pt idx="189">
                  <c:v>11/11/2020 - 24/11/2020</c:v>
                </c:pt>
                <c:pt idx="190">
                  <c:v>25/11/2020 - 14/12/2020</c:v>
                </c:pt>
                <c:pt idx="191">
                  <c:v>15/12/2020 - 2/01/2021</c:v>
                </c:pt>
                <c:pt idx="192">
                  <c:v>3/01/2021 - 14/01/2021</c:v>
                </c:pt>
                <c:pt idx="193">
                  <c:v>15/01/2021 - 28/1/21</c:v>
                </c:pt>
                <c:pt idx="194">
                  <c:v>29/01/2021 - 10/02/2021</c:v>
                </c:pt>
                <c:pt idx="195">
                  <c:v>11/02/2021 - 15/02/2021</c:v>
                </c:pt>
                <c:pt idx="196">
                  <c:v>16/02/2021 - 11/03/2021</c:v>
                </c:pt>
                <c:pt idx="197">
                  <c:v>12/03/2021 - 21/03/2021</c:v>
                </c:pt>
                <c:pt idx="198">
                  <c:v>22/03/2021 - 4/04/2021</c:v>
                </c:pt>
                <c:pt idx="199">
                  <c:v>5/04/2021 - 2/05/2021</c:v>
                </c:pt>
                <c:pt idx="200">
                  <c:v>3/05/2021 - 19/05/2021</c:v>
                </c:pt>
                <c:pt idx="201">
                  <c:v>20/05/2021 - 30/05/2021</c:v>
                </c:pt>
                <c:pt idx="202">
                  <c:v>31/05/2021 - 20/06/2021</c:v>
                </c:pt>
                <c:pt idx="203">
                  <c:v>21/06/2021 - 30/06/2021</c:v>
                </c:pt>
                <c:pt idx="204">
                  <c:v>1/07/2021 - 13/07/2021</c:v>
                </c:pt>
                <c:pt idx="205">
                  <c:v>14/07/2021 - 27/08/2021</c:v>
                </c:pt>
                <c:pt idx="206">
                  <c:v>28/08/2021 - 8/08/2021</c:v>
                </c:pt>
                <c:pt idx="207">
                  <c:v>9/08/2021 - 23/08/2021</c:v>
                </c:pt>
                <c:pt idx="208">
                  <c:v>24/08/2021 - 8/09/2021</c:v>
                </c:pt>
                <c:pt idx="209">
                  <c:v>9/09/2021 - 22/09/2021</c:v>
                </c:pt>
                <c:pt idx="210">
                  <c:v>23/09/2021 - 4/10/2021</c:v>
                </c:pt>
                <c:pt idx="211">
                  <c:v>5/10/2021 - 20/10/2021</c:v>
                </c:pt>
                <c:pt idx="212">
                  <c:v>21/10/2021 - 3/11/2021</c:v>
                </c:pt>
                <c:pt idx="213">
                  <c:v>4/11/2021 - 16/11/2021</c:v>
                </c:pt>
                <c:pt idx="214">
                  <c:v>17/11/2021-5/12/2021</c:v>
                </c:pt>
                <c:pt idx="215">
                  <c:v>6/12/2021 - 16/12/2021</c:v>
                </c:pt>
                <c:pt idx="216">
                  <c:v>17/12/2021 - 4/01/2021</c:v>
                </c:pt>
                <c:pt idx="217">
                  <c:v>5/01/2021 - 11/01/2022</c:v>
                </c:pt>
                <c:pt idx="218">
                  <c:v>12/01/2022 - 07/02/2022</c:v>
                </c:pt>
                <c:pt idx="219">
                  <c:v>8/02/2022 - 24/02/2022</c:v>
                </c:pt>
                <c:pt idx="220">
                  <c:v>25/02/2022 - 10/03/2022</c:v>
                </c:pt>
                <c:pt idx="221">
                  <c:v>11/02/2022 - 20/03/2022</c:v>
                </c:pt>
                <c:pt idx="222">
                  <c:v>21/03/2022 - 3/04/2022</c:v>
                </c:pt>
                <c:pt idx="223">
                  <c:v>4/04/2022 - 25/04/2022</c:v>
                </c:pt>
                <c:pt idx="224">
                  <c:v>26/04/2022 - 1/05/2022</c:v>
                </c:pt>
                <c:pt idx="225">
                  <c:v>2/05/2022 - 22/05/2022</c:v>
                </c:pt>
                <c:pt idx="226">
                  <c:v>23/05/2022 - 15/06/2022</c:v>
                </c:pt>
                <c:pt idx="227">
                  <c:v>16/06/2022 - 29/06/2022</c:v>
                </c:pt>
                <c:pt idx="228">
                  <c:v>30/06/2022 - 10/07/2022</c:v>
                </c:pt>
                <c:pt idx="229">
                  <c:v>11/07/2022 - 27/07/2022</c:v>
                </c:pt>
                <c:pt idx="230">
                  <c:v>28/07/2022 - 10/08/2022</c:v>
                </c:pt>
                <c:pt idx="231">
                  <c:v>11/08/2022 - 24/08/2022</c:v>
                </c:pt>
                <c:pt idx="232">
                  <c:v>25/08/2022 - 5/09/2022</c:v>
                </c:pt>
                <c:pt idx="233">
                  <c:v>6/09/2022 - 18/09/2022</c:v>
                </c:pt>
                <c:pt idx="234">
                  <c:v>19/09/2022 - 05/10/2022</c:v>
                </c:pt>
                <c:pt idx="235">
                  <c:v>06/10/2022 - 19/10/2022</c:v>
                </c:pt>
                <c:pt idx="236">
                  <c:v>20/10/2022 - 6/11/2022</c:v>
                </c:pt>
                <c:pt idx="237">
                  <c:v>7/11/2022 - 16/11/2022</c:v>
                </c:pt>
                <c:pt idx="238">
                  <c:v>17/11/2022 - 30/11/2022</c:v>
                </c:pt>
              </c:strCache>
            </c:strRef>
          </c:cat>
          <c:val>
            <c:numRef>
              <c:f>'Water Pt 10 (CM)'!$N$11:$N$249</c:f>
              <c:numCache>
                <c:formatCode>0</c:formatCode>
                <c:ptCount val="2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2000</c:v>
                </c:pt>
                <c:pt idx="91">
                  <c:v>2000</c:v>
                </c:pt>
                <c:pt idx="92">
                  <c:v>2000</c:v>
                </c:pt>
                <c:pt idx="93">
                  <c:v>2000</c:v>
                </c:pt>
                <c:pt idx="94">
                  <c:v>2000</c:v>
                </c:pt>
                <c:pt idx="95">
                  <c:v>2000</c:v>
                </c:pt>
                <c:pt idx="96">
                  <c:v>2000</c:v>
                </c:pt>
                <c:pt idx="97">
                  <c:v>2000</c:v>
                </c:pt>
                <c:pt idx="98">
                  <c:v>2000</c:v>
                </c:pt>
                <c:pt idx="99">
                  <c:v>2000</c:v>
                </c:pt>
                <c:pt idx="100">
                  <c:v>2000</c:v>
                </c:pt>
                <c:pt idx="101">
                  <c:v>2000</c:v>
                </c:pt>
                <c:pt idx="102">
                  <c:v>2000</c:v>
                </c:pt>
                <c:pt idx="103">
                  <c:v>2000</c:v>
                </c:pt>
                <c:pt idx="104">
                  <c:v>2000</c:v>
                </c:pt>
                <c:pt idx="105">
                  <c:v>2000</c:v>
                </c:pt>
                <c:pt idx="106">
                  <c:v>2000</c:v>
                </c:pt>
                <c:pt idx="107">
                  <c:v>2000</c:v>
                </c:pt>
                <c:pt idx="108">
                  <c:v>2000</c:v>
                </c:pt>
                <c:pt idx="109">
                  <c:v>2000</c:v>
                </c:pt>
                <c:pt idx="110">
                  <c:v>2000</c:v>
                </c:pt>
                <c:pt idx="111">
                  <c:v>2000</c:v>
                </c:pt>
                <c:pt idx="112">
                  <c:v>2000</c:v>
                </c:pt>
                <c:pt idx="113">
                  <c:v>2000</c:v>
                </c:pt>
                <c:pt idx="114">
                  <c:v>2000</c:v>
                </c:pt>
                <c:pt idx="115">
                  <c:v>2000</c:v>
                </c:pt>
                <c:pt idx="116">
                  <c:v>2000</c:v>
                </c:pt>
                <c:pt idx="117">
                  <c:v>2000</c:v>
                </c:pt>
                <c:pt idx="118">
                  <c:v>2000</c:v>
                </c:pt>
                <c:pt idx="119">
                  <c:v>2000</c:v>
                </c:pt>
                <c:pt idx="120">
                  <c:v>2000</c:v>
                </c:pt>
                <c:pt idx="121">
                  <c:v>2000</c:v>
                </c:pt>
                <c:pt idx="122">
                  <c:v>2000</c:v>
                </c:pt>
                <c:pt idx="123">
                  <c:v>2000</c:v>
                </c:pt>
                <c:pt idx="124">
                  <c:v>2000</c:v>
                </c:pt>
                <c:pt idx="125">
                  <c:v>2000</c:v>
                </c:pt>
                <c:pt idx="126">
                  <c:v>2000</c:v>
                </c:pt>
                <c:pt idx="127">
                  <c:v>2000</c:v>
                </c:pt>
                <c:pt idx="128">
                  <c:v>2000</c:v>
                </c:pt>
                <c:pt idx="129">
                  <c:v>2000</c:v>
                </c:pt>
                <c:pt idx="130">
                  <c:v>2000</c:v>
                </c:pt>
                <c:pt idx="131">
                  <c:v>2000</c:v>
                </c:pt>
                <c:pt idx="132">
                  <c:v>2000</c:v>
                </c:pt>
                <c:pt idx="133">
                  <c:v>2000</c:v>
                </c:pt>
                <c:pt idx="134">
                  <c:v>2000</c:v>
                </c:pt>
                <c:pt idx="135">
                  <c:v>2000</c:v>
                </c:pt>
                <c:pt idx="136">
                  <c:v>2000</c:v>
                </c:pt>
                <c:pt idx="137">
                  <c:v>2000</c:v>
                </c:pt>
                <c:pt idx="138">
                  <c:v>2000</c:v>
                </c:pt>
                <c:pt idx="139">
                  <c:v>2000</c:v>
                </c:pt>
                <c:pt idx="140">
                  <c:v>2000</c:v>
                </c:pt>
                <c:pt idx="141">
                  <c:v>2000</c:v>
                </c:pt>
                <c:pt idx="142">
                  <c:v>2000</c:v>
                </c:pt>
                <c:pt idx="143">
                  <c:v>2000</c:v>
                </c:pt>
                <c:pt idx="144">
                  <c:v>2000</c:v>
                </c:pt>
                <c:pt idx="145">
                  <c:v>2000</c:v>
                </c:pt>
                <c:pt idx="146">
                  <c:v>2000</c:v>
                </c:pt>
                <c:pt idx="147">
                  <c:v>2000</c:v>
                </c:pt>
                <c:pt idx="148">
                  <c:v>2000</c:v>
                </c:pt>
                <c:pt idx="149">
                  <c:v>2000</c:v>
                </c:pt>
                <c:pt idx="150">
                  <c:v>2000</c:v>
                </c:pt>
                <c:pt idx="151">
                  <c:v>2000</c:v>
                </c:pt>
                <c:pt idx="152">
                  <c:v>2000</c:v>
                </c:pt>
                <c:pt idx="153">
                  <c:v>2000</c:v>
                </c:pt>
                <c:pt idx="154">
                  <c:v>2000</c:v>
                </c:pt>
                <c:pt idx="155">
                  <c:v>2000</c:v>
                </c:pt>
                <c:pt idx="156">
                  <c:v>2000</c:v>
                </c:pt>
                <c:pt idx="157">
                  <c:v>2000</c:v>
                </c:pt>
                <c:pt idx="158">
                  <c:v>2000</c:v>
                </c:pt>
                <c:pt idx="159">
                  <c:v>2000</c:v>
                </c:pt>
                <c:pt idx="160">
                  <c:v>2000</c:v>
                </c:pt>
                <c:pt idx="161">
                  <c:v>2000</c:v>
                </c:pt>
                <c:pt idx="162">
                  <c:v>2000</c:v>
                </c:pt>
                <c:pt idx="163">
                  <c:v>2000</c:v>
                </c:pt>
                <c:pt idx="164">
                  <c:v>2000</c:v>
                </c:pt>
                <c:pt idx="165">
                  <c:v>2000</c:v>
                </c:pt>
                <c:pt idx="166">
                  <c:v>2000</c:v>
                </c:pt>
                <c:pt idx="167">
                  <c:v>2000</c:v>
                </c:pt>
                <c:pt idx="168">
                  <c:v>2000</c:v>
                </c:pt>
                <c:pt idx="169">
                  <c:v>2000</c:v>
                </c:pt>
                <c:pt idx="170">
                  <c:v>2000</c:v>
                </c:pt>
                <c:pt idx="171">
                  <c:v>2000</c:v>
                </c:pt>
                <c:pt idx="172">
                  <c:v>2000</c:v>
                </c:pt>
                <c:pt idx="173">
                  <c:v>2000</c:v>
                </c:pt>
                <c:pt idx="174">
                  <c:v>2000</c:v>
                </c:pt>
                <c:pt idx="175">
                  <c:v>2000</c:v>
                </c:pt>
                <c:pt idx="176">
                  <c:v>2000</c:v>
                </c:pt>
                <c:pt idx="177">
                  <c:v>2000</c:v>
                </c:pt>
                <c:pt idx="178">
                  <c:v>2000</c:v>
                </c:pt>
                <c:pt idx="179">
                  <c:v>2000</c:v>
                </c:pt>
                <c:pt idx="180">
                  <c:v>2000</c:v>
                </c:pt>
                <c:pt idx="181">
                  <c:v>2000</c:v>
                </c:pt>
                <c:pt idx="182">
                  <c:v>2000</c:v>
                </c:pt>
                <c:pt idx="183">
                  <c:v>2000</c:v>
                </c:pt>
                <c:pt idx="184">
                  <c:v>2000</c:v>
                </c:pt>
                <c:pt idx="185">
                  <c:v>2000</c:v>
                </c:pt>
                <c:pt idx="186">
                  <c:v>2000</c:v>
                </c:pt>
                <c:pt idx="187">
                  <c:v>2000</c:v>
                </c:pt>
                <c:pt idx="188">
                  <c:v>2000</c:v>
                </c:pt>
                <c:pt idx="189">
                  <c:v>2000</c:v>
                </c:pt>
                <c:pt idx="190">
                  <c:v>2000</c:v>
                </c:pt>
                <c:pt idx="191">
                  <c:v>2000</c:v>
                </c:pt>
                <c:pt idx="192">
                  <c:v>2000</c:v>
                </c:pt>
                <c:pt idx="193">
                  <c:v>2000</c:v>
                </c:pt>
                <c:pt idx="194">
                  <c:v>2000</c:v>
                </c:pt>
                <c:pt idx="195">
                  <c:v>2000</c:v>
                </c:pt>
                <c:pt idx="196">
                  <c:v>2000</c:v>
                </c:pt>
                <c:pt idx="197">
                  <c:v>2000</c:v>
                </c:pt>
                <c:pt idx="198">
                  <c:v>2000</c:v>
                </c:pt>
                <c:pt idx="199">
                  <c:v>2000</c:v>
                </c:pt>
                <c:pt idx="200">
                  <c:v>2000</c:v>
                </c:pt>
                <c:pt idx="201">
                  <c:v>2000</c:v>
                </c:pt>
                <c:pt idx="202">
                  <c:v>2000</c:v>
                </c:pt>
                <c:pt idx="203">
                  <c:v>2000</c:v>
                </c:pt>
                <c:pt idx="204">
                  <c:v>2000</c:v>
                </c:pt>
                <c:pt idx="205">
                  <c:v>2000</c:v>
                </c:pt>
                <c:pt idx="206">
                  <c:v>2000</c:v>
                </c:pt>
                <c:pt idx="207">
                  <c:v>2000</c:v>
                </c:pt>
                <c:pt idx="208" formatCode="General">
                  <c:v>2000</c:v>
                </c:pt>
                <c:pt idx="209" formatCode="General">
                  <c:v>2000</c:v>
                </c:pt>
                <c:pt idx="210" formatCode="General">
                  <c:v>2000</c:v>
                </c:pt>
                <c:pt idx="211" formatCode="General">
                  <c:v>2000</c:v>
                </c:pt>
                <c:pt idx="212" formatCode="General">
                  <c:v>2000</c:v>
                </c:pt>
                <c:pt idx="213" formatCode="General">
                  <c:v>2000</c:v>
                </c:pt>
                <c:pt idx="214" formatCode="General">
                  <c:v>2000</c:v>
                </c:pt>
                <c:pt idx="215" formatCode="General">
                  <c:v>2000</c:v>
                </c:pt>
                <c:pt idx="216" formatCode="General">
                  <c:v>2000</c:v>
                </c:pt>
                <c:pt idx="217" formatCode="General">
                  <c:v>2000</c:v>
                </c:pt>
                <c:pt idx="218" formatCode="General">
                  <c:v>2000</c:v>
                </c:pt>
                <c:pt idx="219" formatCode="General">
                  <c:v>2000</c:v>
                </c:pt>
                <c:pt idx="220" formatCode="General">
                  <c:v>2000</c:v>
                </c:pt>
                <c:pt idx="221" formatCode="General">
                  <c:v>2000</c:v>
                </c:pt>
                <c:pt idx="222" formatCode="General">
                  <c:v>2000</c:v>
                </c:pt>
                <c:pt idx="223" formatCode="General">
                  <c:v>2000</c:v>
                </c:pt>
                <c:pt idx="224" formatCode="General">
                  <c:v>2000</c:v>
                </c:pt>
                <c:pt idx="225" formatCode="General">
                  <c:v>2000</c:v>
                </c:pt>
                <c:pt idx="226" formatCode="General">
                  <c:v>2000</c:v>
                </c:pt>
                <c:pt idx="227" formatCode="General">
                  <c:v>2000</c:v>
                </c:pt>
                <c:pt idx="228" formatCode="General">
                  <c:v>2000</c:v>
                </c:pt>
                <c:pt idx="229" formatCode="General">
                  <c:v>2000</c:v>
                </c:pt>
                <c:pt idx="230" formatCode="General">
                  <c:v>2000</c:v>
                </c:pt>
                <c:pt idx="231" formatCode="General">
                  <c:v>2000</c:v>
                </c:pt>
                <c:pt idx="232" formatCode="General">
                  <c:v>2000</c:v>
                </c:pt>
                <c:pt idx="233" formatCode="General">
                  <c:v>2000</c:v>
                </c:pt>
                <c:pt idx="234" formatCode="General">
                  <c:v>2000</c:v>
                </c:pt>
                <c:pt idx="235" formatCode="General">
                  <c:v>2000</c:v>
                </c:pt>
                <c:pt idx="236" formatCode="General">
                  <c:v>2000</c:v>
                </c:pt>
                <c:pt idx="237" formatCode="General">
                  <c:v>2000</c:v>
                </c:pt>
                <c:pt idx="238" formatCode="General">
                  <c:v>2000</c:v>
                </c:pt>
              </c:numCache>
            </c:numRef>
          </c:val>
          <c:smooth val="0"/>
          <c:extLst>
            <c:ext xmlns:c16="http://schemas.microsoft.com/office/drawing/2014/chart" uri="{C3380CC4-5D6E-409C-BE32-E72D297353CC}">
              <c16:uniqueId val="{00000003-DCB4-4DCF-85BF-1DAFE534B68B}"/>
            </c:ext>
          </c:extLst>
        </c:ser>
        <c:dLbls>
          <c:showLegendKey val="0"/>
          <c:showVal val="0"/>
          <c:showCatName val="0"/>
          <c:showSerName val="0"/>
          <c:showPercent val="0"/>
          <c:showBubbleSize val="0"/>
        </c:dLbls>
        <c:marker val="1"/>
        <c:smooth val="0"/>
        <c:axId val="524751120"/>
        <c:axId val="1"/>
      </c:lineChart>
      <c:catAx>
        <c:axId val="52475112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 sourceLinked="1"/>
        <c:majorTickMark val="out"/>
        <c:minorTickMark val="none"/>
        <c:tickLblPos val="nextTo"/>
        <c:spPr>
          <a:ln>
            <a:noFill/>
          </a:ln>
        </c:spPr>
        <c:txPr>
          <a:bodyPr/>
          <a:lstStyle/>
          <a:p>
            <a:pPr>
              <a:defRPr>
                <a:solidFill>
                  <a:schemeClr val="bg1">
                    <a:lumMod val="50000"/>
                  </a:schemeClr>
                </a:solidFill>
              </a:defRPr>
            </a:pPr>
            <a:endParaRPr lang="en-US"/>
          </a:p>
        </c:txPr>
        <c:crossAx val="524751120"/>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Evening Monitoring - LAeq(15)</a:t>
            </a:r>
          </a:p>
        </c:rich>
      </c:tx>
      <c:layout>
        <c:manualLayout>
          <c:xMode val="edge"/>
          <c:yMode val="edge"/>
          <c:x val="1.4344685097799997E-2"/>
          <c:y val="2.0240350666826546E-2"/>
        </c:manualLayout>
      </c:layout>
      <c:overlay val="0"/>
    </c:title>
    <c:autoTitleDeleted val="0"/>
    <c:plotArea>
      <c:layout/>
      <c:barChart>
        <c:barDir val="col"/>
        <c:grouping val="clustered"/>
        <c:varyColors val="0"/>
        <c:ser>
          <c:idx val="0"/>
          <c:order val="0"/>
          <c:tx>
            <c:strRef>
              <c:f>'Noise APN No.3 (AW-NS3)'!$O$10</c:f>
              <c:strCache>
                <c:ptCount val="1"/>
                <c:pt idx="0">
                  <c:v>Mine Related Estimated Contribution
LAeq(15) </c:v>
                </c:pt>
              </c:strCache>
            </c:strRef>
          </c:tx>
          <c:spPr>
            <a:solidFill>
              <a:schemeClr val="tx1"/>
            </a:solidFill>
          </c:spPr>
          <c:invertIfNegative val="0"/>
          <c:cat>
            <c:numRef>
              <c:f>'Noise APN No.3 (AW-NS3)'!$L$11:$L$22</c:f>
              <c:numCache>
                <c:formatCode>m/d/yyyy</c:formatCode>
                <c:ptCount val="12"/>
                <c:pt idx="0">
                  <c:v>41891</c:v>
                </c:pt>
                <c:pt idx="1">
                  <c:v>41949</c:v>
                </c:pt>
                <c:pt idx="2">
                  <c:v>42026</c:v>
                </c:pt>
                <c:pt idx="3">
                  <c:v>42124</c:v>
                </c:pt>
                <c:pt idx="4">
                  <c:v>42257</c:v>
                </c:pt>
                <c:pt idx="5">
                  <c:v>42327</c:v>
                </c:pt>
                <c:pt idx="6">
                  <c:v>42439</c:v>
                </c:pt>
                <c:pt idx="7">
                  <c:v>42501</c:v>
                </c:pt>
                <c:pt idx="8">
                  <c:v>42599</c:v>
                </c:pt>
                <c:pt idx="9">
                  <c:v>42718</c:v>
                </c:pt>
                <c:pt idx="10">
                  <c:v>42858</c:v>
                </c:pt>
                <c:pt idx="11">
                  <c:v>43004</c:v>
                </c:pt>
              </c:numCache>
            </c:numRef>
          </c:cat>
          <c:val>
            <c:numRef>
              <c:f>'Noise APN No.3 (AW-NS3)'!$O$11:$O$22</c:f>
              <c:numCache>
                <c:formatCode>General</c:formatCode>
                <c:ptCount val="12"/>
                <c:pt idx="0">
                  <c:v>35</c:v>
                </c:pt>
                <c:pt idx="1">
                  <c:v>27</c:v>
                </c:pt>
                <c:pt idx="2">
                  <c:v>35</c:v>
                </c:pt>
                <c:pt idx="3">
                  <c:v>35</c:v>
                </c:pt>
                <c:pt idx="4">
                  <c:v>0</c:v>
                </c:pt>
                <c:pt idx="5">
                  <c:v>0</c:v>
                </c:pt>
                <c:pt idx="6">
                  <c:v>0</c:v>
                </c:pt>
                <c:pt idx="7">
                  <c:v>35</c:v>
                </c:pt>
                <c:pt idx="8">
                  <c:v>35</c:v>
                </c:pt>
                <c:pt idx="9">
                  <c:v>35</c:v>
                </c:pt>
                <c:pt idx="10">
                  <c:v>30</c:v>
                </c:pt>
                <c:pt idx="11">
                  <c:v>30</c:v>
                </c:pt>
              </c:numCache>
            </c:numRef>
          </c:val>
          <c:extLst>
            <c:ext xmlns:c16="http://schemas.microsoft.com/office/drawing/2014/chart" uri="{C3380CC4-5D6E-409C-BE32-E72D297353CC}">
              <c16:uniqueId val="{00000000-28E8-4D80-865D-775CEB2AD8D9}"/>
            </c:ext>
          </c:extLst>
        </c:ser>
        <c:ser>
          <c:idx val="1"/>
          <c:order val="1"/>
          <c:tx>
            <c:strRef>
              <c:f>'Noise APN No.3 (AW-NS3)'!$N$10</c:f>
              <c:strCache>
                <c:ptCount val="1"/>
                <c:pt idx="0">
                  <c:v>Total
LAeq(15)
Recorded</c:v>
                </c:pt>
              </c:strCache>
            </c:strRef>
          </c:tx>
          <c:spPr>
            <a:solidFill>
              <a:srgbClr val="A4C8E1"/>
            </a:solidFill>
          </c:spPr>
          <c:invertIfNegative val="0"/>
          <c:cat>
            <c:numRef>
              <c:f>'Noise APN No.3 (AW-NS3)'!$L$11:$L$22</c:f>
              <c:numCache>
                <c:formatCode>m/d/yyyy</c:formatCode>
                <c:ptCount val="12"/>
                <c:pt idx="0">
                  <c:v>41891</c:v>
                </c:pt>
                <c:pt idx="1">
                  <c:v>41949</c:v>
                </c:pt>
                <c:pt idx="2">
                  <c:v>42026</c:v>
                </c:pt>
                <c:pt idx="3">
                  <c:v>42124</c:v>
                </c:pt>
                <c:pt idx="4">
                  <c:v>42257</c:v>
                </c:pt>
                <c:pt idx="5">
                  <c:v>42327</c:v>
                </c:pt>
                <c:pt idx="6">
                  <c:v>42439</c:v>
                </c:pt>
                <c:pt idx="7">
                  <c:v>42501</c:v>
                </c:pt>
                <c:pt idx="8">
                  <c:v>42599</c:v>
                </c:pt>
                <c:pt idx="9">
                  <c:v>42718</c:v>
                </c:pt>
                <c:pt idx="10">
                  <c:v>42858</c:v>
                </c:pt>
                <c:pt idx="11">
                  <c:v>43004</c:v>
                </c:pt>
              </c:numCache>
            </c:numRef>
          </c:cat>
          <c:val>
            <c:numRef>
              <c:f>'Noise APN No.3 (AW-NS3)'!$N$11:$N$22</c:f>
              <c:numCache>
                <c:formatCode>General</c:formatCode>
                <c:ptCount val="12"/>
                <c:pt idx="0">
                  <c:v>52.2</c:v>
                </c:pt>
                <c:pt idx="1">
                  <c:v>33.4</c:v>
                </c:pt>
                <c:pt idx="2">
                  <c:v>44.9</c:v>
                </c:pt>
                <c:pt idx="3">
                  <c:v>43.7</c:v>
                </c:pt>
                <c:pt idx="4">
                  <c:v>33.299999999999997</c:v>
                </c:pt>
                <c:pt idx="5">
                  <c:v>43</c:v>
                </c:pt>
                <c:pt idx="6">
                  <c:v>46.6</c:v>
                </c:pt>
                <c:pt idx="7">
                  <c:v>57.6</c:v>
                </c:pt>
                <c:pt idx="8">
                  <c:v>39.299999999999997</c:v>
                </c:pt>
                <c:pt idx="9">
                  <c:v>41.5</c:v>
                </c:pt>
                <c:pt idx="10">
                  <c:v>36.200000000000003</c:v>
                </c:pt>
                <c:pt idx="11">
                  <c:v>35.799999999999997</c:v>
                </c:pt>
              </c:numCache>
            </c:numRef>
          </c:val>
          <c:extLst>
            <c:ext xmlns:c16="http://schemas.microsoft.com/office/drawing/2014/chart" uri="{C3380CC4-5D6E-409C-BE32-E72D297353CC}">
              <c16:uniqueId val="{00000001-28E8-4D80-865D-775CEB2AD8D9}"/>
            </c:ext>
          </c:extLst>
        </c:ser>
        <c:dLbls>
          <c:showLegendKey val="0"/>
          <c:showVal val="0"/>
          <c:showCatName val="0"/>
          <c:showSerName val="0"/>
          <c:showPercent val="0"/>
          <c:showBubbleSize val="0"/>
        </c:dLbls>
        <c:gapWidth val="150"/>
        <c:axId val="919457600"/>
        <c:axId val="1"/>
      </c:barChart>
      <c:lineChart>
        <c:grouping val="standard"/>
        <c:varyColors val="0"/>
        <c:ser>
          <c:idx val="2"/>
          <c:order val="2"/>
          <c:tx>
            <c:strRef>
              <c:f>'Noise APN No.3 (AW-NS3)'!$P$10</c:f>
              <c:strCache>
                <c:ptCount val="1"/>
                <c:pt idx="0">
                  <c:v>Mine Related
Assessment Criteria
LAeq(15min)</c:v>
                </c:pt>
              </c:strCache>
            </c:strRef>
          </c:tx>
          <c:spPr>
            <a:ln>
              <a:solidFill>
                <a:srgbClr val="98A4AE"/>
              </a:solidFill>
            </a:ln>
          </c:spPr>
          <c:marker>
            <c:symbol val="none"/>
          </c:marker>
          <c:val>
            <c:numRef>
              <c:f>'Noise APN No.3 (AW-NS3)'!$P$11:$P$22</c:f>
              <c:numCache>
                <c:formatCode>General</c:formatCode>
                <c:ptCount val="12"/>
                <c:pt idx="0">
                  <c:v>41</c:v>
                </c:pt>
                <c:pt idx="1">
                  <c:v>41</c:v>
                </c:pt>
                <c:pt idx="2">
                  <c:v>41</c:v>
                </c:pt>
                <c:pt idx="3">
                  <c:v>41</c:v>
                </c:pt>
                <c:pt idx="4">
                  <c:v>41</c:v>
                </c:pt>
                <c:pt idx="5">
                  <c:v>41</c:v>
                </c:pt>
                <c:pt idx="6">
                  <c:v>41</c:v>
                </c:pt>
                <c:pt idx="7">
                  <c:v>41</c:v>
                </c:pt>
                <c:pt idx="8">
                  <c:v>41</c:v>
                </c:pt>
                <c:pt idx="9">
                  <c:v>41</c:v>
                </c:pt>
                <c:pt idx="10">
                  <c:v>41</c:v>
                </c:pt>
                <c:pt idx="11">
                  <c:v>41</c:v>
                </c:pt>
              </c:numCache>
            </c:numRef>
          </c:val>
          <c:smooth val="0"/>
          <c:extLst>
            <c:ext xmlns:c16="http://schemas.microsoft.com/office/drawing/2014/chart" uri="{C3380CC4-5D6E-409C-BE32-E72D297353CC}">
              <c16:uniqueId val="{00000002-28E8-4D80-865D-775CEB2AD8D9}"/>
            </c:ext>
          </c:extLst>
        </c:ser>
        <c:dLbls>
          <c:showLegendKey val="0"/>
          <c:showVal val="0"/>
          <c:showCatName val="0"/>
          <c:showSerName val="0"/>
          <c:showPercent val="0"/>
          <c:showBubbleSize val="0"/>
        </c:dLbls>
        <c:marker val="1"/>
        <c:smooth val="0"/>
        <c:axId val="919457600"/>
        <c:axId val="1"/>
      </c:lineChart>
      <c:catAx>
        <c:axId val="91945760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9457600"/>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Monitoring - LAeq(15)</a:t>
            </a:r>
          </a:p>
        </c:rich>
      </c:tx>
      <c:layout>
        <c:manualLayout>
          <c:xMode val="edge"/>
          <c:yMode val="edge"/>
          <c:x val="1.4344667941006261E-2"/>
          <c:y val="2.0240406658028506E-2"/>
        </c:manualLayout>
      </c:layout>
      <c:overlay val="0"/>
    </c:title>
    <c:autoTitleDeleted val="0"/>
    <c:plotArea>
      <c:layout/>
      <c:barChart>
        <c:barDir val="col"/>
        <c:grouping val="clustered"/>
        <c:varyColors val="0"/>
        <c:ser>
          <c:idx val="0"/>
          <c:order val="0"/>
          <c:tx>
            <c:strRef>
              <c:f>'Noise APN No.3 (AW-NS3)'!$Z$10</c:f>
              <c:strCache>
                <c:ptCount val="1"/>
                <c:pt idx="0">
                  <c:v>Mine Related Estimated Contribution
LAeq(15) </c:v>
                </c:pt>
              </c:strCache>
            </c:strRef>
          </c:tx>
          <c:spPr>
            <a:solidFill>
              <a:schemeClr val="tx1"/>
            </a:solidFill>
          </c:spPr>
          <c:invertIfNegative val="0"/>
          <c:cat>
            <c:numRef>
              <c:f>'Noise APN No.3 (AW-NS3)'!$W$11:$W$22</c:f>
              <c:numCache>
                <c:formatCode>m/d/yyyy</c:formatCode>
                <c:ptCount val="12"/>
                <c:pt idx="0">
                  <c:v>41886</c:v>
                </c:pt>
                <c:pt idx="1">
                  <c:v>41949</c:v>
                </c:pt>
                <c:pt idx="2">
                  <c:v>42026</c:v>
                </c:pt>
                <c:pt idx="3">
                  <c:v>42124</c:v>
                </c:pt>
                <c:pt idx="4">
                  <c:v>42227</c:v>
                </c:pt>
                <c:pt idx="5">
                  <c:v>42307</c:v>
                </c:pt>
                <c:pt idx="6">
                  <c:v>42439</c:v>
                </c:pt>
                <c:pt idx="7">
                  <c:v>42502</c:v>
                </c:pt>
                <c:pt idx="8">
                  <c:v>42599</c:v>
                </c:pt>
                <c:pt idx="9">
                  <c:v>42725</c:v>
                </c:pt>
                <c:pt idx="10">
                  <c:v>42858</c:v>
                </c:pt>
                <c:pt idx="11">
                  <c:v>43005</c:v>
                </c:pt>
              </c:numCache>
            </c:numRef>
          </c:cat>
          <c:val>
            <c:numRef>
              <c:f>'Noise APN No.3 (AW-NS3)'!$Z$11:$Z$22</c:f>
              <c:numCache>
                <c:formatCode>General</c:formatCode>
                <c:ptCount val="12"/>
                <c:pt idx="0">
                  <c:v>30</c:v>
                </c:pt>
                <c:pt idx="1">
                  <c:v>31</c:v>
                </c:pt>
                <c:pt idx="2">
                  <c:v>35</c:v>
                </c:pt>
                <c:pt idx="3">
                  <c:v>35</c:v>
                </c:pt>
                <c:pt idx="4">
                  <c:v>32</c:v>
                </c:pt>
                <c:pt idx="5">
                  <c:v>0</c:v>
                </c:pt>
                <c:pt idx="6">
                  <c:v>32</c:v>
                </c:pt>
                <c:pt idx="7">
                  <c:v>35</c:v>
                </c:pt>
                <c:pt idx="8">
                  <c:v>35</c:v>
                </c:pt>
                <c:pt idx="9">
                  <c:v>30</c:v>
                </c:pt>
                <c:pt idx="10">
                  <c:v>32</c:v>
                </c:pt>
                <c:pt idx="11">
                  <c:v>30</c:v>
                </c:pt>
              </c:numCache>
            </c:numRef>
          </c:val>
          <c:extLst>
            <c:ext xmlns:c16="http://schemas.microsoft.com/office/drawing/2014/chart" uri="{C3380CC4-5D6E-409C-BE32-E72D297353CC}">
              <c16:uniqueId val="{00000000-C389-458E-916D-73277A7BF5F5}"/>
            </c:ext>
          </c:extLst>
        </c:ser>
        <c:ser>
          <c:idx val="1"/>
          <c:order val="1"/>
          <c:tx>
            <c:strRef>
              <c:f>'Noise APN No.3 (AW-NS3)'!$Y$10</c:f>
              <c:strCache>
                <c:ptCount val="1"/>
                <c:pt idx="0">
                  <c:v>Total
LAeq(15)
Recorded</c:v>
                </c:pt>
              </c:strCache>
            </c:strRef>
          </c:tx>
          <c:spPr>
            <a:solidFill>
              <a:srgbClr val="A4C8E1"/>
            </a:solidFill>
          </c:spPr>
          <c:invertIfNegative val="0"/>
          <c:cat>
            <c:numRef>
              <c:f>'Noise APN No.3 (AW-NS3)'!$W$11:$W$22</c:f>
              <c:numCache>
                <c:formatCode>m/d/yyyy</c:formatCode>
                <c:ptCount val="12"/>
                <c:pt idx="0">
                  <c:v>41886</c:v>
                </c:pt>
                <c:pt idx="1">
                  <c:v>41949</c:v>
                </c:pt>
                <c:pt idx="2">
                  <c:v>42026</c:v>
                </c:pt>
                <c:pt idx="3">
                  <c:v>42124</c:v>
                </c:pt>
                <c:pt idx="4">
                  <c:v>42227</c:v>
                </c:pt>
                <c:pt idx="5">
                  <c:v>42307</c:v>
                </c:pt>
                <c:pt idx="6">
                  <c:v>42439</c:v>
                </c:pt>
                <c:pt idx="7">
                  <c:v>42502</c:v>
                </c:pt>
                <c:pt idx="8">
                  <c:v>42599</c:v>
                </c:pt>
                <c:pt idx="9">
                  <c:v>42725</c:v>
                </c:pt>
                <c:pt idx="10">
                  <c:v>42858</c:v>
                </c:pt>
                <c:pt idx="11">
                  <c:v>43005</c:v>
                </c:pt>
              </c:numCache>
            </c:numRef>
          </c:cat>
          <c:val>
            <c:numRef>
              <c:f>'Noise APN No.3 (AW-NS3)'!$Y$11:$Y$22</c:f>
              <c:numCache>
                <c:formatCode>General</c:formatCode>
                <c:ptCount val="12"/>
                <c:pt idx="0">
                  <c:v>34.9</c:v>
                </c:pt>
                <c:pt idx="1">
                  <c:v>43.1</c:v>
                </c:pt>
                <c:pt idx="2">
                  <c:v>43.1</c:v>
                </c:pt>
                <c:pt idx="3">
                  <c:v>47.4</c:v>
                </c:pt>
                <c:pt idx="4">
                  <c:v>41.7</c:v>
                </c:pt>
                <c:pt idx="5">
                  <c:v>42.6</c:v>
                </c:pt>
                <c:pt idx="6">
                  <c:v>42.7</c:v>
                </c:pt>
                <c:pt idx="7">
                  <c:v>45</c:v>
                </c:pt>
                <c:pt idx="8">
                  <c:v>44</c:v>
                </c:pt>
                <c:pt idx="9">
                  <c:v>45</c:v>
                </c:pt>
                <c:pt idx="10">
                  <c:v>40.5</c:v>
                </c:pt>
                <c:pt idx="11">
                  <c:v>39</c:v>
                </c:pt>
              </c:numCache>
            </c:numRef>
          </c:val>
          <c:extLst>
            <c:ext xmlns:c16="http://schemas.microsoft.com/office/drawing/2014/chart" uri="{C3380CC4-5D6E-409C-BE32-E72D297353CC}">
              <c16:uniqueId val="{00000001-C389-458E-916D-73277A7BF5F5}"/>
            </c:ext>
          </c:extLst>
        </c:ser>
        <c:dLbls>
          <c:showLegendKey val="0"/>
          <c:showVal val="0"/>
          <c:showCatName val="0"/>
          <c:showSerName val="0"/>
          <c:showPercent val="0"/>
          <c:showBubbleSize val="0"/>
        </c:dLbls>
        <c:gapWidth val="150"/>
        <c:axId val="919450056"/>
        <c:axId val="1"/>
      </c:barChart>
      <c:lineChart>
        <c:grouping val="standard"/>
        <c:varyColors val="0"/>
        <c:ser>
          <c:idx val="2"/>
          <c:order val="2"/>
          <c:tx>
            <c:strRef>
              <c:f>'Noise APN No.3 (AW-NS3)'!$AA$10</c:f>
              <c:strCache>
                <c:ptCount val="1"/>
                <c:pt idx="0">
                  <c:v>Mine Related
Assessment Criteria
LAeq(15min)</c:v>
                </c:pt>
              </c:strCache>
            </c:strRef>
          </c:tx>
          <c:spPr>
            <a:ln>
              <a:solidFill>
                <a:srgbClr val="98A4AE"/>
              </a:solidFill>
            </a:ln>
          </c:spPr>
          <c:marker>
            <c:symbol val="none"/>
          </c:marker>
          <c:val>
            <c:numRef>
              <c:f>'Noise APN No.3 (AW-NS3)'!$AA$11:$AA$22</c:f>
              <c:numCache>
                <c:formatCode>General</c:formatCode>
                <c:ptCount val="12"/>
                <c:pt idx="0">
                  <c:v>41</c:v>
                </c:pt>
                <c:pt idx="1">
                  <c:v>41</c:v>
                </c:pt>
                <c:pt idx="2">
                  <c:v>41</c:v>
                </c:pt>
                <c:pt idx="3">
                  <c:v>41</c:v>
                </c:pt>
                <c:pt idx="4">
                  <c:v>41</c:v>
                </c:pt>
                <c:pt idx="5">
                  <c:v>41</c:v>
                </c:pt>
                <c:pt idx="6">
                  <c:v>41</c:v>
                </c:pt>
                <c:pt idx="7">
                  <c:v>41</c:v>
                </c:pt>
                <c:pt idx="8">
                  <c:v>41</c:v>
                </c:pt>
                <c:pt idx="9">
                  <c:v>41</c:v>
                </c:pt>
                <c:pt idx="10">
                  <c:v>41</c:v>
                </c:pt>
                <c:pt idx="11">
                  <c:v>41</c:v>
                </c:pt>
              </c:numCache>
            </c:numRef>
          </c:val>
          <c:smooth val="0"/>
          <c:extLst>
            <c:ext xmlns:c16="http://schemas.microsoft.com/office/drawing/2014/chart" uri="{C3380CC4-5D6E-409C-BE32-E72D297353CC}">
              <c16:uniqueId val="{00000002-C389-458E-916D-73277A7BF5F5}"/>
            </c:ext>
          </c:extLst>
        </c:ser>
        <c:dLbls>
          <c:showLegendKey val="0"/>
          <c:showVal val="0"/>
          <c:showCatName val="0"/>
          <c:showSerName val="0"/>
          <c:showPercent val="0"/>
          <c:showBubbleSize val="0"/>
        </c:dLbls>
        <c:marker val="1"/>
        <c:smooth val="0"/>
        <c:axId val="919450056"/>
        <c:axId val="1"/>
      </c:lineChart>
      <c:catAx>
        <c:axId val="91945005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9450056"/>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Monitoring - LA1</a:t>
            </a:r>
          </a:p>
        </c:rich>
      </c:tx>
      <c:layout>
        <c:manualLayout>
          <c:xMode val="edge"/>
          <c:yMode val="edge"/>
          <c:x val="1.4344667941006261E-2"/>
          <c:y val="2.024046236644662E-2"/>
        </c:manualLayout>
      </c:layout>
      <c:overlay val="0"/>
    </c:title>
    <c:autoTitleDeleted val="0"/>
    <c:plotArea>
      <c:layout/>
      <c:barChart>
        <c:barDir val="col"/>
        <c:grouping val="clustered"/>
        <c:varyColors val="0"/>
        <c:ser>
          <c:idx val="1"/>
          <c:order val="0"/>
          <c:tx>
            <c:strRef>
              <c:f>'Noise APN No.3 (AW-NS3)'!$AC$10</c:f>
              <c:strCache>
                <c:ptCount val="1"/>
                <c:pt idx="0">
                  <c:v>Mine Related Estimated Contribution
LA1(1min)</c:v>
                </c:pt>
              </c:strCache>
            </c:strRef>
          </c:tx>
          <c:spPr>
            <a:solidFill>
              <a:schemeClr val="tx1"/>
            </a:solidFill>
            <a:ln>
              <a:solidFill>
                <a:schemeClr val="tx1"/>
              </a:solidFill>
            </a:ln>
          </c:spPr>
          <c:invertIfNegative val="0"/>
          <c:val>
            <c:numRef>
              <c:f>'Noise APN No.3 (AW-NS3)'!$AC$11:$AC$22</c:f>
              <c:numCache>
                <c:formatCode>General</c:formatCode>
                <c:ptCount val="12"/>
                <c:pt idx="5">
                  <c:v>0</c:v>
                </c:pt>
                <c:pt idx="6">
                  <c:v>32</c:v>
                </c:pt>
                <c:pt idx="7">
                  <c:v>35</c:v>
                </c:pt>
                <c:pt idx="8">
                  <c:v>35</c:v>
                </c:pt>
                <c:pt idx="9">
                  <c:v>42</c:v>
                </c:pt>
                <c:pt idx="10">
                  <c:v>32</c:v>
                </c:pt>
                <c:pt idx="11">
                  <c:v>30</c:v>
                </c:pt>
              </c:numCache>
            </c:numRef>
          </c:val>
          <c:extLst>
            <c:ext xmlns:c16="http://schemas.microsoft.com/office/drawing/2014/chart" uri="{C3380CC4-5D6E-409C-BE32-E72D297353CC}">
              <c16:uniqueId val="{00000000-7F7A-4444-B247-A01DC45E059A}"/>
            </c:ext>
          </c:extLst>
        </c:ser>
        <c:ser>
          <c:idx val="0"/>
          <c:order val="1"/>
          <c:tx>
            <c:strRef>
              <c:f>'Noise APN No.3 (AW-NS3)'!$AB$10</c:f>
              <c:strCache>
                <c:ptCount val="1"/>
                <c:pt idx="0">
                  <c:v>LA1
(1min)
Recorded</c:v>
                </c:pt>
              </c:strCache>
            </c:strRef>
          </c:tx>
          <c:spPr>
            <a:solidFill>
              <a:srgbClr val="A4C8E1"/>
            </a:solidFill>
            <a:ln>
              <a:solidFill>
                <a:srgbClr val="A4C8E1"/>
              </a:solidFill>
            </a:ln>
          </c:spPr>
          <c:invertIfNegative val="0"/>
          <c:cat>
            <c:numRef>
              <c:f>'Noise APN No.3 (AW-NS3)'!$W$11:$W$22</c:f>
              <c:numCache>
                <c:formatCode>m/d/yyyy</c:formatCode>
                <c:ptCount val="12"/>
                <c:pt idx="0">
                  <c:v>41886</c:v>
                </c:pt>
                <c:pt idx="1">
                  <c:v>41949</c:v>
                </c:pt>
                <c:pt idx="2">
                  <c:v>42026</c:v>
                </c:pt>
                <c:pt idx="3">
                  <c:v>42124</c:v>
                </c:pt>
                <c:pt idx="4">
                  <c:v>42227</c:v>
                </c:pt>
                <c:pt idx="5">
                  <c:v>42307</c:v>
                </c:pt>
                <c:pt idx="6">
                  <c:v>42439</c:v>
                </c:pt>
                <c:pt idx="7">
                  <c:v>42502</c:v>
                </c:pt>
                <c:pt idx="8">
                  <c:v>42599</c:v>
                </c:pt>
                <c:pt idx="9">
                  <c:v>42725</c:v>
                </c:pt>
                <c:pt idx="10">
                  <c:v>42858</c:v>
                </c:pt>
                <c:pt idx="11">
                  <c:v>43005</c:v>
                </c:pt>
              </c:numCache>
            </c:numRef>
          </c:cat>
          <c:val>
            <c:numRef>
              <c:f>'Noise APN No.3 (AW-NS3)'!$AB$11:$AB$22</c:f>
              <c:numCache>
                <c:formatCode>General</c:formatCode>
                <c:ptCount val="12"/>
                <c:pt idx="0">
                  <c:v>38.9</c:v>
                </c:pt>
                <c:pt idx="1">
                  <c:v>47.5</c:v>
                </c:pt>
                <c:pt idx="2">
                  <c:v>50.7</c:v>
                </c:pt>
                <c:pt idx="3">
                  <c:v>56.8</c:v>
                </c:pt>
                <c:pt idx="4">
                  <c:v>32</c:v>
                </c:pt>
                <c:pt idx="5">
                  <c:v>46.9</c:v>
                </c:pt>
                <c:pt idx="6">
                  <c:v>45.7</c:v>
                </c:pt>
                <c:pt idx="7">
                  <c:v>57.8</c:v>
                </c:pt>
                <c:pt idx="8">
                  <c:v>58.9</c:v>
                </c:pt>
                <c:pt idx="9">
                  <c:v>51.6</c:v>
                </c:pt>
                <c:pt idx="10">
                  <c:v>45.9</c:v>
                </c:pt>
                <c:pt idx="11">
                  <c:v>50.9</c:v>
                </c:pt>
              </c:numCache>
            </c:numRef>
          </c:val>
          <c:extLst>
            <c:ext xmlns:c16="http://schemas.microsoft.com/office/drawing/2014/chart" uri="{C3380CC4-5D6E-409C-BE32-E72D297353CC}">
              <c16:uniqueId val="{00000001-7F7A-4444-B247-A01DC45E059A}"/>
            </c:ext>
          </c:extLst>
        </c:ser>
        <c:dLbls>
          <c:showLegendKey val="0"/>
          <c:showVal val="0"/>
          <c:showCatName val="0"/>
          <c:showSerName val="0"/>
          <c:showPercent val="0"/>
          <c:showBubbleSize val="0"/>
        </c:dLbls>
        <c:gapWidth val="150"/>
        <c:axId val="919468424"/>
        <c:axId val="1"/>
      </c:barChart>
      <c:lineChart>
        <c:grouping val="standard"/>
        <c:varyColors val="0"/>
        <c:ser>
          <c:idx val="2"/>
          <c:order val="2"/>
          <c:tx>
            <c:strRef>
              <c:f>'Noise APN No.3 (AW-NS3)'!$AD$10</c:f>
              <c:strCache>
                <c:ptCount val="1"/>
                <c:pt idx="0">
                  <c:v>Assessment Criteria
LA1(1min)</c:v>
                </c:pt>
              </c:strCache>
            </c:strRef>
          </c:tx>
          <c:spPr>
            <a:ln>
              <a:solidFill>
                <a:schemeClr val="tx2"/>
              </a:solidFill>
            </a:ln>
          </c:spPr>
          <c:marker>
            <c:symbol val="none"/>
          </c:marker>
          <c:val>
            <c:numRef>
              <c:f>'Noise APN No.3 (AW-NS3)'!$AD$11:$AD$22</c:f>
              <c:numCache>
                <c:formatCode>General</c:formatCode>
                <c:ptCount val="12"/>
                <c:pt idx="0">
                  <c:v>49</c:v>
                </c:pt>
                <c:pt idx="1">
                  <c:v>49</c:v>
                </c:pt>
                <c:pt idx="2">
                  <c:v>49</c:v>
                </c:pt>
                <c:pt idx="3">
                  <c:v>49</c:v>
                </c:pt>
                <c:pt idx="4">
                  <c:v>49</c:v>
                </c:pt>
                <c:pt idx="5">
                  <c:v>49</c:v>
                </c:pt>
                <c:pt idx="6">
                  <c:v>49</c:v>
                </c:pt>
                <c:pt idx="7">
                  <c:v>49</c:v>
                </c:pt>
                <c:pt idx="8">
                  <c:v>49</c:v>
                </c:pt>
                <c:pt idx="9">
                  <c:v>49</c:v>
                </c:pt>
                <c:pt idx="10">
                  <c:v>49</c:v>
                </c:pt>
                <c:pt idx="11">
                  <c:v>49</c:v>
                </c:pt>
              </c:numCache>
            </c:numRef>
          </c:val>
          <c:smooth val="0"/>
          <c:extLst>
            <c:ext xmlns:c16="http://schemas.microsoft.com/office/drawing/2014/chart" uri="{C3380CC4-5D6E-409C-BE32-E72D297353CC}">
              <c16:uniqueId val="{00000002-7F7A-4444-B247-A01DC45E059A}"/>
            </c:ext>
          </c:extLst>
        </c:ser>
        <c:dLbls>
          <c:showLegendKey val="0"/>
          <c:showVal val="0"/>
          <c:showCatName val="0"/>
          <c:showSerName val="0"/>
          <c:showPercent val="0"/>
          <c:showBubbleSize val="0"/>
        </c:dLbls>
        <c:marker val="1"/>
        <c:smooth val="0"/>
        <c:axId val="919468424"/>
        <c:axId val="1"/>
      </c:lineChart>
      <c:catAx>
        <c:axId val="91946842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19468424"/>
        <c:crosses val="autoZero"/>
        <c:crossBetween val="between"/>
      </c:valAx>
      <c:spPr>
        <a:solidFill>
          <a:srgbClr val="FFFFFF"/>
        </a:solidFill>
        <a:ln>
          <a:noFill/>
        </a:ln>
      </c:spPr>
    </c:plotArea>
    <c:legend>
      <c:legendPos val="b"/>
      <c:legendEntry>
        <c:idx val="1"/>
        <c:txPr>
          <a:bodyPr/>
          <a:lstStyle/>
          <a:p>
            <a:pPr>
              <a:defRPr baseline="0">
                <a:solidFill>
                  <a:sysClr val="windowText" lastClr="000000"/>
                </a:solidFill>
              </a:defRPr>
            </a:pPr>
            <a:endParaRPr lang="en-US"/>
          </a:p>
        </c:txPr>
      </c:legendEntry>
      <c:legendEntry>
        <c:idx val="2"/>
        <c:txPr>
          <a:bodyPr/>
          <a:lstStyle/>
          <a:p>
            <a:pPr>
              <a:defRPr baseline="0">
                <a:solidFill>
                  <a:sysClr val="windowText" lastClr="000000"/>
                </a:solidFill>
              </a:defRPr>
            </a:pPr>
            <a:endParaRPr lang="en-US"/>
          </a:p>
        </c:txPr>
      </c:legendEntry>
      <c:overlay val="0"/>
      <c:txPr>
        <a:bodyPr/>
        <a:lstStyle/>
        <a:p>
          <a:pPr>
            <a:defRPr baseline="0">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Day Monitoring - LAeq(15)</a:t>
            </a:r>
          </a:p>
        </c:rich>
      </c:tx>
      <c:layout>
        <c:manualLayout>
          <c:xMode val="edge"/>
          <c:yMode val="edge"/>
          <c:x val="1.4344663825366564E-2"/>
          <c:y val="2.0240309157335233E-2"/>
        </c:manualLayout>
      </c:layout>
      <c:overlay val="0"/>
    </c:title>
    <c:autoTitleDeleted val="0"/>
    <c:plotArea>
      <c:layout/>
      <c:barChart>
        <c:barDir val="col"/>
        <c:grouping val="clustered"/>
        <c:varyColors val="0"/>
        <c:ser>
          <c:idx val="0"/>
          <c:order val="0"/>
          <c:tx>
            <c:strRef>
              <c:f>'Noise WCF Baseline (W-NS1)'!$D$10</c:f>
              <c:strCache>
                <c:ptCount val="1"/>
                <c:pt idx="0">
                  <c:v>Mine Related Estimated Contribution
LAeq(15) </c:v>
                </c:pt>
              </c:strCache>
            </c:strRef>
          </c:tx>
          <c:spPr>
            <a:solidFill>
              <a:schemeClr val="tx1"/>
            </a:solidFill>
          </c:spPr>
          <c:invertIfNegative val="0"/>
          <c:cat>
            <c:numRef>
              <c:f>'Noise WCF Baseline (W-NS1)'!$A$11:$A$24</c:f>
              <c:numCache>
                <c:formatCode>m/d/yyyy</c:formatCode>
                <c:ptCount val="14"/>
                <c:pt idx="0">
                  <c:v>41891</c:v>
                </c:pt>
                <c:pt idx="1">
                  <c:v>41981</c:v>
                </c:pt>
                <c:pt idx="2">
                  <c:v>42060</c:v>
                </c:pt>
                <c:pt idx="3">
                  <c:v>42261</c:v>
                </c:pt>
                <c:pt idx="4">
                  <c:v>42327</c:v>
                </c:pt>
                <c:pt idx="5">
                  <c:v>42439</c:v>
                </c:pt>
                <c:pt idx="6">
                  <c:v>42509</c:v>
                </c:pt>
                <c:pt idx="7">
                  <c:v>42627</c:v>
                </c:pt>
                <c:pt idx="8">
                  <c:v>42702</c:v>
                </c:pt>
                <c:pt idx="9">
                  <c:v>42868</c:v>
                </c:pt>
                <c:pt idx="10">
                  <c:v>43005</c:v>
                </c:pt>
                <c:pt idx="11">
                  <c:v>43083</c:v>
                </c:pt>
                <c:pt idx="12">
                  <c:v>43153</c:v>
                </c:pt>
                <c:pt idx="13">
                  <c:v>43271</c:v>
                </c:pt>
              </c:numCache>
            </c:numRef>
          </c:cat>
          <c:val>
            <c:numRef>
              <c:f>'Noise WCF Baseline (W-NS1)'!$D$11:$D$24</c:f>
              <c:numCache>
                <c:formatCode>General</c:formatCode>
                <c:ptCount val="14"/>
                <c:pt idx="0">
                  <c:v>40</c:v>
                </c:pt>
                <c:pt idx="1">
                  <c:v>33</c:v>
                </c:pt>
                <c:pt idx="2">
                  <c:v>41</c:v>
                </c:pt>
                <c:pt idx="3">
                  <c:v>32</c:v>
                </c:pt>
                <c:pt idx="4">
                  <c:v>0</c:v>
                </c:pt>
                <c:pt idx="5">
                  <c:v>0</c:v>
                </c:pt>
                <c:pt idx="6">
                  <c:v>0</c:v>
                </c:pt>
                <c:pt idx="7">
                  <c:v>0</c:v>
                </c:pt>
                <c:pt idx="8">
                  <c:v>0</c:v>
                </c:pt>
                <c:pt idx="9">
                  <c:v>0</c:v>
                </c:pt>
                <c:pt idx="10">
                  <c:v>32</c:v>
                </c:pt>
                <c:pt idx="11">
                  <c:v>0</c:v>
                </c:pt>
                <c:pt idx="12">
                  <c:v>0</c:v>
                </c:pt>
                <c:pt idx="13">
                  <c:v>30</c:v>
                </c:pt>
              </c:numCache>
            </c:numRef>
          </c:val>
          <c:extLst>
            <c:ext xmlns:c16="http://schemas.microsoft.com/office/drawing/2014/chart" uri="{C3380CC4-5D6E-409C-BE32-E72D297353CC}">
              <c16:uniqueId val="{00000000-A916-4121-A2DD-4923467E4754}"/>
            </c:ext>
          </c:extLst>
        </c:ser>
        <c:ser>
          <c:idx val="1"/>
          <c:order val="1"/>
          <c:tx>
            <c:strRef>
              <c:f>'Noise WCF Baseline (W-NS1)'!$C$10</c:f>
              <c:strCache>
                <c:ptCount val="1"/>
                <c:pt idx="0">
                  <c:v>Total
LAeq(15)
Recorded</c:v>
                </c:pt>
              </c:strCache>
            </c:strRef>
          </c:tx>
          <c:spPr>
            <a:solidFill>
              <a:srgbClr val="A4C8E1"/>
            </a:solidFill>
          </c:spPr>
          <c:invertIfNegative val="0"/>
          <c:cat>
            <c:numRef>
              <c:f>'Noise WCF Baseline (W-NS1)'!$A$11:$A$24</c:f>
              <c:numCache>
                <c:formatCode>m/d/yyyy</c:formatCode>
                <c:ptCount val="14"/>
                <c:pt idx="0">
                  <c:v>41891</c:v>
                </c:pt>
                <c:pt idx="1">
                  <c:v>41981</c:v>
                </c:pt>
                <c:pt idx="2">
                  <c:v>42060</c:v>
                </c:pt>
                <c:pt idx="3">
                  <c:v>42261</c:v>
                </c:pt>
                <c:pt idx="4">
                  <c:v>42327</c:v>
                </c:pt>
                <c:pt idx="5">
                  <c:v>42439</c:v>
                </c:pt>
                <c:pt idx="6">
                  <c:v>42509</c:v>
                </c:pt>
                <c:pt idx="7">
                  <c:v>42627</c:v>
                </c:pt>
                <c:pt idx="8">
                  <c:v>42702</c:v>
                </c:pt>
                <c:pt idx="9">
                  <c:v>42868</c:v>
                </c:pt>
                <c:pt idx="10">
                  <c:v>43005</c:v>
                </c:pt>
                <c:pt idx="11">
                  <c:v>43083</c:v>
                </c:pt>
                <c:pt idx="12">
                  <c:v>43153</c:v>
                </c:pt>
                <c:pt idx="13">
                  <c:v>43271</c:v>
                </c:pt>
              </c:numCache>
            </c:numRef>
          </c:cat>
          <c:val>
            <c:numRef>
              <c:f>'Noise WCF Baseline (W-NS1)'!$C$11:$C$24</c:f>
              <c:numCache>
                <c:formatCode>General</c:formatCode>
                <c:ptCount val="14"/>
                <c:pt idx="0">
                  <c:v>47.4</c:v>
                </c:pt>
                <c:pt idx="1">
                  <c:v>38.200000000000003</c:v>
                </c:pt>
                <c:pt idx="2">
                  <c:v>46.6</c:v>
                </c:pt>
                <c:pt idx="3">
                  <c:v>37.9</c:v>
                </c:pt>
                <c:pt idx="4">
                  <c:v>43.7</c:v>
                </c:pt>
                <c:pt idx="5">
                  <c:v>43.1</c:v>
                </c:pt>
                <c:pt idx="6">
                  <c:v>46.6</c:v>
                </c:pt>
                <c:pt idx="7">
                  <c:v>38.1</c:v>
                </c:pt>
                <c:pt idx="8">
                  <c:v>31.6</c:v>
                </c:pt>
                <c:pt idx="9">
                  <c:v>41.2</c:v>
                </c:pt>
                <c:pt idx="10">
                  <c:v>44.4</c:v>
                </c:pt>
                <c:pt idx="11">
                  <c:v>68.8</c:v>
                </c:pt>
                <c:pt idx="12">
                  <c:v>39.299999999999997</c:v>
                </c:pt>
                <c:pt idx="13">
                  <c:v>42.8</c:v>
                </c:pt>
              </c:numCache>
            </c:numRef>
          </c:val>
          <c:extLst>
            <c:ext xmlns:c16="http://schemas.microsoft.com/office/drawing/2014/chart" uri="{C3380CC4-5D6E-409C-BE32-E72D297353CC}">
              <c16:uniqueId val="{00000001-A916-4121-A2DD-4923467E4754}"/>
            </c:ext>
          </c:extLst>
        </c:ser>
        <c:dLbls>
          <c:showLegendKey val="0"/>
          <c:showVal val="0"/>
          <c:showCatName val="0"/>
          <c:showSerName val="0"/>
          <c:showPercent val="0"/>
          <c:showBubbleSize val="0"/>
        </c:dLbls>
        <c:gapWidth val="150"/>
        <c:axId val="921051536"/>
        <c:axId val="1"/>
      </c:barChart>
      <c:lineChart>
        <c:grouping val="standard"/>
        <c:varyColors val="0"/>
        <c:ser>
          <c:idx val="2"/>
          <c:order val="2"/>
          <c:tx>
            <c:strRef>
              <c:f>'Noise WCF Baseline (W-NS1)'!$E$10</c:f>
              <c:strCache>
                <c:ptCount val="1"/>
                <c:pt idx="0">
                  <c:v>Mine Related
Assessment Criteria
LAeq(15min)</c:v>
                </c:pt>
              </c:strCache>
            </c:strRef>
          </c:tx>
          <c:spPr>
            <a:ln>
              <a:solidFill>
                <a:srgbClr val="98A4AE"/>
              </a:solidFill>
            </a:ln>
          </c:spPr>
          <c:marker>
            <c:symbol val="none"/>
          </c:marker>
          <c:val>
            <c:numRef>
              <c:f>'Noise WCF Baseline (W-NS1)'!$E$11:$E$18</c:f>
              <c:numCache>
                <c:formatCode>General</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A916-4121-A2DD-4923467E4754}"/>
            </c:ext>
          </c:extLst>
        </c:ser>
        <c:dLbls>
          <c:showLegendKey val="0"/>
          <c:showVal val="0"/>
          <c:showCatName val="0"/>
          <c:showSerName val="0"/>
          <c:showPercent val="0"/>
          <c:showBubbleSize val="0"/>
        </c:dLbls>
        <c:marker val="1"/>
        <c:smooth val="0"/>
        <c:axId val="921051536"/>
        <c:axId val="1"/>
      </c:lineChart>
      <c:catAx>
        <c:axId val="92105153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1051536"/>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Evening Monitoring - LAeq(15)</a:t>
            </a:r>
          </a:p>
        </c:rich>
      </c:tx>
      <c:layout>
        <c:manualLayout>
          <c:xMode val="edge"/>
          <c:yMode val="edge"/>
          <c:x val="1.4344695791827657E-2"/>
          <c:y val="2.0240309157335233E-2"/>
        </c:manualLayout>
      </c:layout>
      <c:overlay val="0"/>
    </c:title>
    <c:autoTitleDeleted val="0"/>
    <c:plotArea>
      <c:layout/>
      <c:barChart>
        <c:barDir val="col"/>
        <c:grouping val="clustered"/>
        <c:varyColors val="0"/>
        <c:ser>
          <c:idx val="0"/>
          <c:order val="0"/>
          <c:tx>
            <c:strRef>
              <c:f>'Noise WCF Baseline (W-NS1)'!$O$10</c:f>
              <c:strCache>
                <c:ptCount val="1"/>
                <c:pt idx="0">
                  <c:v>Mine Related Estimated Contribution
LAeq(15) </c:v>
                </c:pt>
              </c:strCache>
            </c:strRef>
          </c:tx>
          <c:spPr>
            <a:solidFill>
              <a:schemeClr val="tx1"/>
            </a:solidFill>
          </c:spPr>
          <c:invertIfNegative val="0"/>
          <c:cat>
            <c:numRef>
              <c:f>'Noise WCF Baseline (W-NS1)'!$L$11:$L$26</c:f>
              <c:numCache>
                <c:formatCode>m/d/yyyy</c:formatCode>
                <c:ptCount val="16"/>
                <c:pt idx="0">
                  <c:v>41891</c:v>
                </c:pt>
                <c:pt idx="1">
                  <c:v>41981</c:v>
                </c:pt>
                <c:pt idx="2">
                  <c:v>42026</c:v>
                </c:pt>
                <c:pt idx="3">
                  <c:v>42124</c:v>
                </c:pt>
                <c:pt idx="4">
                  <c:v>42257</c:v>
                </c:pt>
                <c:pt idx="5">
                  <c:v>42327</c:v>
                </c:pt>
                <c:pt idx="6">
                  <c:v>42439</c:v>
                </c:pt>
                <c:pt idx="7">
                  <c:v>42549</c:v>
                </c:pt>
                <c:pt idx="8">
                  <c:v>42599</c:v>
                </c:pt>
                <c:pt idx="9">
                  <c:v>42718</c:v>
                </c:pt>
                <c:pt idx="10">
                  <c:v>42788</c:v>
                </c:pt>
                <c:pt idx="11">
                  <c:v>42858</c:v>
                </c:pt>
                <c:pt idx="12">
                  <c:v>43004</c:v>
                </c:pt>
                <c:pt idx="13">
                  <c:v>43083</c:v>
                </c:pt>
                <c:pt idx="14">
                  <c:v>43174</c:v>
                </c:pt>
                <c:pt idx="15">
                  <c:v>43238</c:v>
                </c:pt>
              </c:numCache>
            </c:numRef>
          </c:cat>
          <c:val>
            <c:numRef>
              <c:f>'Noise WCF Baseline (W-NS1)'!$O$11:$O$26</c:f>
              <c:numCache>
                <c:formatCode>General</c:formatCode>
                <c:ptCount val="16"/>
                <c:pt idx="0">
                  <c:v>40</c:v>
                </c:pt>
                <c:pt idx="1">
                  <c:v>35</c:v>
                </c:pt>
                <c:pt idx="2">
                  <c:v>35</c:v>
                </c:pt>
                <c:pt idx="3">
                  <c:v>35</c:v>
                </c:pt>
                <c:pt idx="4">
                  <c:v>35</c:v>
                </c:pt>
                <c:pt idx="5">
                  <c:v>0</c:v>
                </c:pt>
                <c:pt idx="6">
                  <c:v>0</c:v>
                </c:pt>
                <c:pt idx="7">
                  <c:v>35</c:v>
                </c:pt>
                <c:pt idx="8">
                  <c:v>0</c:v>
                </c:pt>
                <c:pt idx="9">
                  <c:v>0</c:v>
                </c:pt>
                <c:pt idx="10">
                  <c:v>0</c:v>
                </c:pt>
                <c:pt idx="11">
                  <c:v>37</c:v>
                </c:pt>
                <c:pt idx="12">
                  <c:v>30</c:v>
                </c:pt>
                <c:pt idx="13">
                  <c:v>0</c:v>
                </c:pt>
                <c:pt idx="14">
                  <c:v>30</c:v>
                </c:pt>
                <c:pt idx="15">
                  <c:v>30</c:v>
                </c:pt>
              </c:numCache>
            </c:numRef>
          </c:val>
          <c:extLst>
            <c:ext xmlns:c16="http://schemas.microsoft.com/office/drawing/2014/chart" uri="{C3380CC4-5D6E-409C-BE32-E72D297353CC}">
              <c16:uniqueId val="{00000000-3F31-4BB7-BBCD-286A3FCAB082}"/>
            </c:ext>
          </c:extLst>
        </c:ser>
        <c:ser>
          <c:idx val="1"/>
          <c:order val="1"/>
          <c:tx>
            <c:strRef>
              <c:f>'Noise WCF Baseline (W-NS1)'!$N$10</c:f>
              <c:strCache>
                <c:ptCount val="1"/>
                <c:pt idx="0">
                  <c:v>Total
LAeq(15)
Recorded</c:v>
                </c:pt>
              </c:strCache>
            </c:strRef>
          </c:tx>
          <c:spPr>
            <a:solidFill>
              <a:srgbClr val="A4C8E1"/>
            </a:solidFill>
          </c:spPr>
          <c:invertIfNegative val="0"/>
          <c:cat>
            <c:numRef>
              <c:f>'Noise WCF Baseline (W-NS1)'!$L$11:$L$26</c:f>
              <c:numCache>
                <c:formatCode>m/d/yyyy</c:formatCode>
                <c:ptCount val="16"/>
                <c:pt idx="0">
                  <c:v>41891</c:v>
                </c:pt>
                <c:pt idx="1">
                  <c:v>41981</c:v>
                </c:pt>
                <c:pt idx="2">
                  <c:v>42026</c:v>
                </c:pt>
                <c:pt idx="3">
                  <c:v>42124</c:v>
                </c:pt>
                <c:pt idx="4">
                  <c:v>42257</c:v>
                </c:pt>
                <c:pt idx="5">
                  <c:v>42327</c:v>
                </c:pt>
                <c:pt idx="6">
                  <c:v>42439</c:v>
                </c:pt>
                <c:pt idx="7">
                  <c:v>42549</c:v>
                </c:pt>
                <c:pt idx="8">
                  <c:v>42599</c:v>
                </c:pt>
                <c:pt idx="9">
                  <c:v>42718</c:v>
                </c:pt>
                <c:pt idx="10">
                  <c:v>42788</c:v>
                </c:pt>
                <c:pt idx="11">
                  <c:v>42858</c:v>
                </c:pt>
                <c:pt idx="12">
                  <c:v>43004</c:v>
                </c:pt>
                <c:pt idx="13">
                  <c:v>43083</c:v>
                </c:pt>
                <c:pt idx="14">
                  <c:v>43174</c:v>
                </c:pt>
                <c:pt idx="15">
                  <c:v>43238</c:v>
                </c:pt>
              </c:numCache>
            </c:numRef>
          </c:cat>
          <c:val>
            <c:numRef>
              <c:f>'Noise WCF Baseline (W-NS1)'!$N$11:$N$26</c:f>
              <c:numCache>
                <c:formatCode>General</c:formatCode>
                <c:ptCount val="16"/>
                <c:pt idx="0">
                  <c:v>42.6</c:v>
                </c:pt>
                <c:pt idx="1">
                  <c:v>45.2</c:v>
                </c:pt>
                <c:pt idx="2">
                  <c:v>39.1</c:v>
                </c:pt>
                <c:pt idx="3">
                  <c:v>48.1</c:v>
                </c:pt>
                <c:pt idx="4">
                  <c:v>39.799999999999997</c:v>
                </c:pt>
                <c:pt idx="5">
                  <c:v>44.5</c:v>
                </c:pt>
                <c:pt idx="6">
                  <c:v>35.5</c:v>
                </c:pt>
                <c:pt idx="7">
                  <c:v>45.8</c:v>
                </c:pt>
                <c:pt idx="8">
                  <c:v>46.3</c:v>
                </c:pt>
                <c:pt idx="9">
                  <c:v>42.7</c:v>
                </c:pt>
                <c:pt idx="10">
                  <c:v>36.799999999999997</c:v>
                </c:pt>
                <c:pt idx="11">
                  <c:v>42.6</c:v>
                </c:pt>
                <c:pt idx="12">
                  <c:v>38.4</c:v>
                </c:pt>
                <c:pt idx="13">
                  <c:v>0</c:v>
                </c:pt>
                <c:pt idx="14">
                  <c:v>49.4</c:v>
                </c:pt>
                <c:pt idx="15">
                  <c:v>40.9</c:v>
                </c:pt>
              </c:numCache>
            </c:numRef>
          </c:val>
          <c:extLst>
            <c:ext xmlns:c16="http://schemas.microsoft.com/office/drawing/2014/chart" uri="{C3380CC4-5D6E-409C-BE32-E72D297353CC}">
              <c16:uniqueId val="{00000001-3F31-4BB7-BBCD-286A3FCAB082}"/>
            </c:ext>
          </c:extLst>
        </c:ser>
        <c:dLbls>
          <c:showLegendKey val="0"/>
          <c:showVal val="0"/>
          <c:showCatName val="0"/>
          <c:showSerName val="0"/>
          <c:showPercent val="0"/>
          <c:showBubbleSize val="0"/>
        </c:dLbls>
        <c:gapWidth val="150"/>
        <c:axId val="921051864"/>
        <c:axId val="1"/>
      </c:barChart>
      <c:lineChart>
        <c:grouping val="standard"/>
        <c:varyColors val="0"/>
        <c:ser>
          <c:idx val="2"/>
          <c:order val="2"/>
          <c:tx>
            <c:strRef>
              <c:f>'Noise WCF Baseline (W-NS1)'!$P$10</c:f>
              <c:strCache>
                <c:ptCount val="1"/>
                <c:pt idx="0">
                  <c:v>Mine Related
Assessment Criteria
LAeq(15min)</c:v>
                </c:pt>
              </c:strCache>
            </c:strRef>
          </c:tx>
          <c:spPr>
            <a:ln>
              <a:solidFill>
                <a:srgbClr val="98A4AE"/>
              </a:solidFill>
            </a:ln>
          </c:spPr>
          <c:marker>
            <c:symbol val="none"/>
          </c:marker>
          <c:val>
            <c:numRef>
              <c:f>'Noise WCF Baseline (W-NS1)'!$P$11:$P$26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F31-4BB7-BBCD-286A3FCAB082}"/>
            </c:ext>
          </c:extLst>
        </c:ser>
        <c:dLbls>
          <c:showLegendKey val="0"/>
          <c:showVal val="0"/>
          <c:showCatName val="0"/>
          <c:showSerName val="0"/>
          <c:showPercent val="0"/>
          <c:showBubbleSize val="0"/>
        </c:dLbls>
        <c:marker val="1"/>
        <c:smooth val="0"/>
        <c:axId val="921051864"/>
        <c:axId val="1"/>
      </c:lineChart>
      <c:catAx>
        <c:axId val="92105186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1051864"/>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Monitoring - LAeq(15)</a:t>
            </a:r>
          </a:p>
        </c:rich>
      </c:tx>
      <c:layout>
        <c:manualLayout>
          <c:xMode val="edge"/>
          <c:yMode val="edge"/>
          <c:x val="1.4344655962590665E-2"/>
          <c:y val="2.0240309157335233E-2"/>
        </c:manualLayout>
      </c:layout>
      <c:overlay val="0"/>
    </c:title>
    <c:autoTitleDeleted val="0"/>
    <c:plotArea>
      <c:layout/>
      <c:barChart>
        <c:barDir val="col"/>
        <c:grouping val="clustered"/>
        <c:varyColors val="0"/>
        <c:ser>
          <c:idx val="0"/>
          <c:order val="0"/>
          <c:tx>
            <c:strRef>
              <c:f>'Noise WCF Baseline (W-NS1)'!$Z$10</c:f>
              <c:strCache>
                <c:ptCount val="1"/>
                <c:pt idx="0">
                  <c:v>Mine Related Estimated Contribution
LAeq(15) </c:v>
                </c:pt>
              </c:strCache>
            </c:strRef>
          </c:tx>
          <c:spPr>
            <a:solidFill>
              <a:schemeClr val="tx1"/>
            </a:solidFill>
          </c:spPr>
          <c:invertIfNegative val="0"/>
          <c:cat>
            <c:numRef>
              <c:f>'Noise WCF Baseline (W-NS1)'!$W$11:$W$26</c:f>
              <c:numCache>
                <c:formatCode>m/d/yyyy</c:formatCode>
                <c:ptCount val="16"/>
                <c:pt idx="0">
                  <c:v>41887</c:v>
                </c:pt>
                <c:pt idx="1">
                  <c:v>41950</c:v>
                </c:pt>
                <c:pt idx="2">
                  <c:v>42058</c:v>
                </c:pt>
                <c:pt idx="3">
                  <c:v>42125</c:v>
                </c:pt>
                <c:pt idx="4">
                  <c:v>42227</c:v>
                </c:pt>
                <c:pt idx="5">
                  <c:v>42307</c:v>
                </c:pt>
                <c:pt idx="6">
                  <c:v>42439</c:v>
                </c:pt>
                <c:pt idx="7">
                  <c:v>42502</c:v>
                </c:pt>
                <c:pt idx="8">
                  <c:v>42627</c:v>
                </c:pt>
                <c:pt idx="9">
                  <c:v>42725</c:v>
                </c:pt>
                <c:pt idx="10">
                  <c:v>42788</c:v>
                </c:pt>
                <c:pt idx="11">
                  <c:v>42915</c:v>
                </c:pt>
                <c:pt idx="12">
                  <c:v>43005</c:v>
                </c:pt>
                <c:pt idx="13">
                  <c:v>43083</c:v>
                </c:pt>
                <c:pt idx="14">
                  <c:v>43175</c:v>
                </c:pt>
                <c:pt idx="15">
                  <c:v>43271</c:v>
                </c:pt>
              </c:numCache>
            </c:numRef>
          </c:cat>
          <c:val>
            <c:numRef>
              <c:f>'Noise WCF Baseline (W-NS1)'!$Z$11:$Z$26</c:f>
              <c:numCache>
                <c:formatCode>General</c:formatCode>
                <c:ptCount val="16"/>
                <c:pt idx="0">
                  <c:v>43</c:v>
                </c:pt>
                <c:pt idx="1">
                  <c:v>39</c:v>
                </c:pt>
                <c:pt idx="2">
                  <c:v>30</c:v>
                </c:pt>
                <c:pt idx="3">
                  <c:v>36</c:v>
                </c:pt>
                <c:pt idx="4">
                  <c:v>32</c:v>
                </c:pt>
                <c:pt idx="5">
                  <c:v>0</c:v>
                </c:pt>
                <c:pt idx="6">
                  <c:v>0</c:v>
                </c:pt>
                <c:pt idx="7">
                  <c:v>0</c:v>
                </c:pt>
                <c:pt idx="8">
                  <c:v>0</c:v>
                </c:pt>
                <c:pt idx="9">
                  <c:v>0</c:v>
                </c:pt>
                <c:pt idx="10">
                  <c:v>29</c:v>
                </c:pt>
                <c:pt idx="11">
                  <c:v>30</c:v>
                </c:pt>
                <c:pt idx="12">
                  <c:v>30</c:v>
                </c:pt>
                <c:pt idx="13">
                  <c:v>0</c:v>
                </c:pt>
                <c:pt idx="14">
                  <c:v>31</c:v>
                </c:pt>
                <c:pt idx="15">
                  <c:v>30</c:v>
                </c:pt>
              </c:numCache>
            </c:numRef>
          </c:val>
          <c:extLst>
            <c:ext xmlns:c16="http://schemas.microsoft.com/office/drawing/2014/chart" uri="{C3380CC4-5D6E-409C-BE32-E72D297353CC}">
              <c16:uniqueId val="{00000000-4C59-46D6-8C9B-0572EFAB5676}"/>
            </c:ext>
          </c:extLst>
        </c:ser>
        <c:ser>
          <c:idx val="1"/>
          <c:order val="1"/>
          <c:tx>
            <c:strRef>
              <c:f>'Noise WCF Baseline (W-NS1)'!$Y$10</c:f>
              <c:strCache>
                <c:ptCount val="1"/>
                <c:pt idx="0">
                  <c:v>Total
LAeq(15)
Recorded</c:v>
                </c:pt>
              </c:strCache>
            </c:strRef>
          </c:tx>
          <c:spPr>
            <a:solidFill>
              <a:srgbClr val="A4C8E1"/>
            </a:solidFill>
          </c:spPr>
          <c:invertIfNegative val="0"/>
          <c:cat>
            <c:numRef>
              <c:f>'Noise WCF Baseline (W-NS1)'!$W$11:$W$26</c:f>
              <c:numCache>
                <c:formatCode>m/d/yyyy</c:formatCode>
                <c:ptCount val="16"/>
                <c:pt idx="0">
                  <c:v>41887</c:v>
                </c:pt>
                <c:pt idx="1">
                  <c:v>41950</c:v>
                </c:pt>
                <c:pt idx="2">
                  <c:v>42058</c:v>
                </c:pt>
                <c:pt idx="3">
                  <c:v>42125</c:v>
                </c:pt>
                <c:pt idx="4">
                  <c:v>42227</c:v>
                </c:pt>
                <c:pt idx="5">
                  <c:v>42307</c:v>
                </c:pt>
                <c:pt idx="6">
                  <c:v>42439</c:v>
                </c:pt>
                <c:pt idx="7">
                  <c:v>42502</c:v>
                </c:pt>
                <c:pt idx="8">
                  <c:v>42627</c:v>
                </c:pt>
                <c:pt idx="9">
                  <c:v>42725</c:v>
                </c:pt>
                <c:pt idx="10">
                  <c:v>42788</c:v>
                </c:pt>
                <c:pt idx="11">
                  <c:v>42915</c:v>
                </c:pt>
                <c:pt idx="12">
                  <c:v>43005</c:v>
                </c:pt>
                <c:pt idx="13">
                  <c:v>43083</c:v>
                </c:pt>
                <c:pt idx="14">
                  <c:v>43175</c:v>
                </c:pt>
                <c:pt idx="15">
                  <c:v>43271</c:v>
                </c:pt>
              </c:numCache>
            </c:numRef>
          </c:cat>
          <c:val>
            <c:numRef>
              <c:f>'Noise WCF Baseline (W-NS1)'!$Y$11:$Y$26</c:f>
              <c:numCache>
                <c:formatCode>General</c:formatCode>
                <c:ptCount val="16"/>
                <c:pt idx="0">
                  <c:v>47.9</c:v>
                </c:pt>
                <c:pt idx="1">
                  <c:v>44.6</c:v>
                </c:pt>
                <c:pt idx="2">
                  <c:v>40.5</c:v>
                </c:pt>
                <c:pt idx="3">
                  <c:v>46.3</c:v>
                </c:pt>
                <c:pt idx="4">
                  <c:v>35.200000000000003</c:v>
                </c:pt>
                <c:pt idx="5">
                  <c:v>40.5</c:v>
                </c:pt>
                <c:pt idx="6">
                  <c:v>34</c:v>
                </c:pt>
                <c:pt idx="7">
                  <c:v>36.9</c:v>
                </c:pt>
                <c:pt idx="8">
                  <c:v>34.1</c:v>
                </c:pt>
                <c:pt idx="9">
                  <c:v>51.7</c:v>
                </c:pt>
                <c:pt idx="10">
                  <c:v>31.9</c:v>
                </c:pt>
                <c:pt idx="11">
                  <c:v>44</c:v>
                </c:pt>
                <c:pt idx="12">
                  <c:v>32.799999999999997</c:v>
                </c:pt>
                <c:pt idx="13">
                  <c:v>38.5</c:v>
                </c:pt>
                <c:pt idx="14">
                  <c:v>34.200000000000003</c:v>
                </c:pt>
                <c:pt idx="15">
                  <c:v>40.799999999999997</c:v>
                </c:pt>
              </c:numCache>
            </c:numRef>
          </c:val>
          <c:extLst>
            <c:ext xmlns:c16="http://schemas.microsoft.com/office/drawing/2014/chart" uri="{C3380CC4-5D6E-409C-BE32-E72D297353CC}">
              <c16:uniqueId val="{00000001-4C59-46D6-8C9B-0572EFAB5676}"/>
            </c:ext>
          </c:extLst>
        </c:ser>
        <c:dLbls>
          <c:showLegendKey val="0"/>
          <c:showVal val="0"/>
          <c:showCatName val="0"/>
          <c:showSerName val="0"/>
          <c:showPercent val="0"/>
          <c:showBubbleSize val="0"/>
        </c:dLbls>
        <c:gapWidth val="150"/>
        <c:axId val="921002992"/>
        <c:axId val="1"/>
      </c:barChart>
      <c:lineChart>
        <c:grouping val="standard"/>
        <c:varyColors val="0"/>
        <c:ser>
          <c:idx val="2"/>
          <c:order val="2"/>
          <c:tx>
            <c:strRef>
              <c:f>'Noise WCF Baseline (W-NS1)'!$AA$10</c:f>
              <c:strCache>
                <c:ptCount val="1"/>
                <c:pt idx="0">
                  <c:v>Mine Related
Assessment Criteria
LAeq(15min)</c:v>
                </c:pt>
              </c:strCache>
            </c:strRef>
          </c:tx>
          <c:spPr>
            <a:ln>
              <a:solidFill>
                <a:srgbClr val="98A4AE"/>
              </a:solidFill>
            </a:ln>
          </c:spPr>
          <c:marker>
            <c:symbol val="none"/>
          </c:marker>
          <c:val>
            <c:numRef>
              <c:f>'Noise WCF Baseline (W-NS1)'!$AA$11:$AA$26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C59-46D6-8C9B-0572EFAB5676}"/>
            </c:ext>
          </c:extLst>
        </c:ser>
        <c:dLbls>
          <c:showLegendKey val="0"/>
          <c:showVal val="0"/>
          <c:showCatName val="0"/>
          <c:showSerName val="0"/>
          <c:showPercent val="0"/>
          <c:showBubbleSize val="0"/>
        </c:dLbls>
        <c:marker val="1"/>
        <c:smooth val="0"/>
        <c:axId val="921002992"/>
        <c:axId val="1"/>
      </c:lineChart>
      <c:catAx>
        <c:axId val="92100299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1002992"/>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Monitoring - LA1</a:t>
            </a:r>
          </a:p>
        </c:rich>
      </c:tx>
      <c:layout>
        <c:manualLayout>
          <c:xMode val="edge"/>
          <c:yMode val="edge"/>
          <c:x val="1.4344643283225961E-2"/>
          <c:y val="2.0240364691255699E-2"/>
        </c:manualLayout>
      </c:layout>
      <c:overlay val="0"/>
    </c:title>
    <c:autoTitleDeleted val="0"/>
    <c:plotArea>
      <c:layout/>
      <c:barChart>
        <c:barDir val="col"/>
        <c:grouping val="clustered"/>
        <c:varyColors val="0"/>
        <c:ser>
          <c:idx val="1"/>
          <c:order val="0"/>
          <c:tx>
            <c:strRef>
              <c:f>'Noise WCF Baseline (W-NS1)'!$AC$10</c:f>
              <c:strCache>
                <c:ptCount val="1"/>
                <c:pt idx="0">
                  <c:v>Mine Related Estimated Contribution
LA1(1min)</c:v>
                </c:pt>
              </c:strCache>
            </c:strRef>
          </c:tx>
          <c:spPr>
            <a:solidFill>
              <a:schemeClr val="tx1"/>
            </a:solidFill>
            <a:ln>
              <a:solidFill>
                <a:schemeClr val="tx1"/>
              </a:solidFill>
            </a:ln>
          </c:spPr>
          <c:invertIfNegative val="0"/>
          <c:cat>
            <c:numRef>
              <c:f>'Noise WCF Baseline (W-NS1)'!$W$11:$W$26</c:f>
              <c:numCache>
                <c:formatCode>m/d/yyyy</c:formatCode>
                <c:ptCount val="16"/>
                <c:pt idx="0">
                  <c:v>41887</c:v>
                </c:pt>
                <c:pt idx="1">
                  <c:v>41950</c:v>
                </c:pt>
                <c:pt idx="2">
                  <c:v>42058</c:v>
                </c:pt>
                <c:pt idx="3">
                  <c:v>42125</c:v>
                </c:pt>
                <c:pt idx="4">
                  <c:v>42227</c:v>
                </c:pt>
                <c:pt idx="5">
                  <c:v>42307</c:v>
                </c:pt>
                <c:pt idx="6">
                  <c:v>42439</c:v>
                </c:pt>
                <c:pt idx="7">
                  <c:v>42502</c:v>
                </c:pt>
                <c:pt idx="8">
                  <c:v>42627</c:v>
                </c:pt>
                <c:pt idx="9">
                  <c:v>42725</c:v>
                </c:pt>
                <c:pt idx="10">
                  <c:v>42788</c:v>
                </c:pt>
                <c:pt idx="11">
                  <c:v>42915</c:v>
                </c:pt>
                <c:pt idx="12">
                  <c:v>43005</c:v>
                </c:pt>
                <c:pt idx="13">
                  <c:v>43083</c:v>
                </c:pt>
                <c:pt idx="14">
                  <c:v>43175</c:v>
                </c:pt>
                <c:pt idx="15">
                  <c:v>43271</c:v>
                </c:pt>
              </c:numCache>
            </c:numRef>
          </c:cat>
          <c:val>
            <c:numRef>
              <c:f>'Noise WCF Baseline (W-NS1)'!$AC$11:$AC$26</c:f>
              <c:numCache>
                <c:formatCode>General</c:formatCode>
                <c:ptCount val="16"/>
                <c:pt idx="5">
                  <c:v>0</c:v>
                </c:pt>
                <c:pt idx="6">
                  <c:v>0</c:v>
                </c:pt>
                <c:pt idx="7">
                  <c:v>0</c:v>
                </c:pt>
                <c:pt idx="8">
                  <c:v>0</c:v>
                </c:pt>
                <c:pt idx="9">
                  <c:v>0</c:v>
                </c:pt>
                <c:pt idx="10">
                  <c:v>0</c:v>
                </c:pt>
                <c:pt idx="11">
                  <c:v>30</c:v>
                </c:pt>
                <c:pt idx="12">
                  <c:v>0</c:v>
                </c:pt>
                <c:pt idx="13">
                  <c:v>0</c:v>
                </c:pt>
                <c:pt idx="14">
                  <c:v>31</c:v>
                </c:pt>
                <c:pt idx="15">
                  <c:v>30</c:v>
                </c:pt>
              </c:numCache>
            </c:numRef>
          </c:val>
          <c:extLst>
            <c:ext xmlns:c16="http://schemas.microsoft.com/office/drawing/2014/chart" uri="{C3380CC4-5D6E-409C-BE32-E72D297353CC}">
              <c16:uniqueId val="{00000000-9A09-4272-9B13-73B30C7D6036}"/>
            </c:ext>
          </c:extLst>
        </c:ser>
        <c:ser>
          <c:idx val="0"/>
          <c:order val="1"/>
          <c:tx>
            <c:strRef>
              <c:f>'Noise WCF Baseline (W-NS1)'!$AB$10</c:f>
              <c:strCache>
                <c:ptCount val="1"/>
                <c:pt idx="0">
                  <c:v>LA1
(1min)
Recorded</c:v>
                </c:pt>
              </c:strCache>
            </c:strRef>
          </c:tx>
          <c:spPr>
            <a:solidFill>
              <a:srgbClr val="A4C8E1"/>
            </a:solidFill>
            <a:ln>
              <a:solidFill>
                <a:srgbClr val="A4C8E1"/>
              </a:solidFill>
            </a:ln>
          </c:spPr>
          <c:invertIfNegative val="0"/>
          <c:cat>
            <c:numRef>
              <c:f>'Noise WCF Baseline (W-NS1)'!$W$11:$W$26</c:f>
              <c:numCache>
                <c:formatCode>m/d/yyyy</c:formatCode>
                <c:ptCount val="16"/>
                <c:pt idx="0">
                  <c:v>41887</c:v>
                </c:pt>
                <c:pt idx="1">
                  <c:v>41950</c:v>
                </c:pt>
                <c:pt idx="2">
                  <c:v>42058</c:v>
                </c:pt>
                <c:pt idx="3">
                  <c:v>42125</c:v>
                </c:pt>
                <c:pt idx="4">
                  <c:v>42227</c:v>
                </c:pt>
                <c:pt idx="5">
                  <c:v>42307</c:v>
                </c:pt>
                <c:pt idx="6">
                  <c:v>42439</c:v>
                </c:pt>
                <c:pt idx="7">
                  <c:v>42502</c:v>
                </c:pt>
                <c:pt idx="8">
                  <c:v>42627</c:v>
                </c:pt>
                <c:pt idx="9">
                  <c:v>42725</c:v>
                </c:pt>
                <c:pt idx="10">
                  <c:v>42788</c:v>
                </c:pt>
                <c:pt idx="11">
                  <c:v>42915</c:v>
                </c:pt>
                <c:pt idx="12">
                  <c:v>43005</c:v>
                </c:pt>
                <c:pt idx="13">
                  <c:v>43083</c:v>
                </c:pt>
                <c:pt idx="14">
                  <c:v>43175</c:v>
                </c:pt>
                <c:pt idx="15">
                  <c:v>43271</c:v>
                </c:pt>
              </c:numCache>
            </c:numRef>
          </c:cat>
          <c:val>
            <c:numRef>
              <c:f>'Noise WCF Baseline (W-NS1)'!$AB$11:$AB$26</c:f>
              <c:numCache>
                <c:formatCode>General</c:formatCode>
                <c:ptCount val="16"/>
                <c:pt idx="0">
                  <c:v>51.1</c:v>
                </c:pt>
                <c:pt idx="1">
                  <c:v>55.1</c:v>
                </c:pt>
                <c:pt idx="2">
                  <c:v>55.3</c:v>
                </c:pt>
                <c:pt idx="3">
                  <c:v>55.3</c:v>
                </c:pt>
                <c:pt idx="4">
                  <c:v>33</c:v>
                </c:pt>
                <c:pt idx="5">
                  <c:v>49.1</c:v>
                </c:pt>
                <c:pt idx="6">
                  <c:v>44.1</c:v>
                </c:pt>
                <c:pt idx="7">
                  <c:v>44.3</c:v>
                </c:pt>
                <c:pt idx="8">
                  <c:v>44.2</c:v>
                </c:pt>
                <c:pt idx="9">
                  <c:v>31.4</c:v>
                </c:pt>
                <c:pt idx="10">
                  <c:v>38.1</c:v>
                </c:pt>
                <c:pt idx="11">
                  <c:v>55.8</c:v>
                </c:pt>
                <c:pt idx="12">
                  <c:v>38</c:v>
                </c:pt>
                <c:pt idx="13">
                  <c:v>44.9</c:v>
                </c:pt>
                <c:pt idx="14">
                  <c:v>39.1</c:v>
                </c:pt>
                <c:pt idx="15">
                  <c:v>47</c:v>
                </c:pt>
              </c:numCache>
            </c:numRef>
          </c:val>
          <c:extLst>
            <c:ext xmlns:c16="http://schemas.microsoft.com/office/drawing/2014/chart" uri="{C3380CC4-5D6E-409C-BE32-E72D297353CC}">
              <c16:uniqueId val="{00000001-9A09-4272-9B13-73B30C7D6036}"/>
            </c:ext>
          </c:extLst>
        </c:ser>
        <c:dLbls>
          <c:showLegendKey val="0"/>
          <c:showVal val="0"/>
          <c:showCatName val="0"/>
          <c:showSerName val="0"/>
          <c:showPercent val="0"/>
          <c:showBubbleSize val="0"/>
        </c:dLbls>
        <c:gapWidth val="150"/>
        <c:axId val="921002336"/>
        <c:axId val="1"/>
      </c:barChart>
      <c:lineChart>
        <c:grouping val="standard"/>
        <c:varyColors val="0"/>
        <c:ser>
          <c:idx val="2"/>
          <c:order val="2"/>
          <c:tx>
            <c:strRef>
              <c:f>'Noise WCF Baseline (W-NS1)'!$AD$10</c:f>
              <c:strCache>
                <c:ptCount val="1"/>
                <c:pt idx="0">
                  <c:v>Assessment Criteria
LA1(1min)</c:v>
                </c:pt>
              </c:strCache>
            </c:strRef>
          </c:tx>
          <c:spPr>
            <a:ln>
              <a:solidFill>
                <a:srgbClr val="A4C8E1"/>
              </a:solidFill>
            </a:ln>
          </c:spPr>
          <c:marker>
            <c:symbol val="none"/>
          </c:marker>
          <c:val>
            <c:numRef>
              <c:f>'Noise WCF Baseline (W-NS1)'!$AD$11:$AD$18</c:f>
              <c:numCache>
                <c:formatCode>General</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9A09-4272-9B13-73B30C7D6036}"/>
            </c:ext>
          </c:extLst>
        </c:ser>
        <c:dLbls>
          <c:showLegendKey val="0"/>
          <c:showVal val="0"/>
          <c:showCatName val="0"/>
          <c:showSerName val="0"/>
          <c:showPercent val="0"/>
          <c:showBubbleSize val="0"/>
        </c:dLbls>
        <c:marker val="1"/>
        <c:smooth val="0"/>
        <c:axId val="921002336"/>
        <c:axId val="1"/>
      </c:lineChart>
      <c:catAx>
        <c:axId val="92100233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1002336"/>
        <c:crosses val="autoZero"/>
        <c:crossBetween val="between"/>
      </c:valAx>
      <c:spPr>
        <a:solidFill>
          <a:srgbClr val="FFFFFF"/>
        </a:solidFill>
        <a:ln>
          <a:noFill/>
        </a:ln>
      </c:spPr>
    </c:plotArea>
    <c:legend>
      <c:legendPos val="r"/>
      <c:legendEntry>
        <c:idx val="1"/>
        <c:txPr>
          <a:bodyPr/>
          <a:lstStyle/>
          <a:p>
            <a:pPr>
              <a:defRPr baseline="0">
                <a:solidFill>
                  <a:sysClr val="windowText" lastClr="000000"/>
                </a:solidFill>
              </a:defRPr>
            </a:pPr>
            <a:endParaRPr lang="en-US"/>
          </a:p>
        </c:txPr>
      </c:legendEntry>
      <c:legendEntry>
        <c:idx val="2"/>
        <c:txPr>
          <a:bodyPr/>
          <a:lstStyle/>
          <a:p>
            <a:pPr>
              <a:defRPr baseline="0">
                <a:solidFill>
                  <a:sysClr val="windowText" lastClr="000000"/>
                </a:solidFill>
              </a:defRPr>
            </a:pPr>
            <a:endParaRPr lang="en-US"/>
          </a:p>
        </c:txPr>
      </c:legendEntry>
      <c:overlay val="0"/>
      <c:txPr>
        <a:bodyPr/>
        <a:lstStyle/>
        <a:p>
          <a:pPr>
            <a:defRPr baseline="0">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Day Monitoring - LAeq(15)</a:t>
            </a:r>
          </a:p>
        </c:rich>
      </c:tx>
      <c:layout>
        <c:manualLayout>
          <c:xMode val="edge"/>
          <c:yMode val="edge"/>
          <c:x val="1.4344719365595315E-2"/>
          <c:y val="2.0240406658028506E-2"/>
        </c:manualLayout>
      </c:layout>
      <c:overlay val="0"/>
    </c:title>
    <c:autoTitleDeleted val="0"/>
    <c:plotArea>
      <c:layout/>
      <c:barChart>
        <c:barDir val="col"/>
        <c:grouping val="clustered"/>
        <c:varyColors val="0"/>
        <c:ser>
          <c:idx val="0"/>
          <c:order val="0"/>
          <c:tx>
            <c:strRef>
              <c:f>'Noise VS6 North'!$D$10</c:f>
              <c:strCache>
                <c:ptCount val="1"/>
                <c:pt idx="0">
                  <c:v>Mine Related Estimated Contribution
LAeq(15) </c:v>
                </c:pt>
              </c:strCache>
            </c:strRef>
          </c:tx>
          <c:spPr>
            <a:solidFill>
              <a:schemeClr val="tx1"/>
            </a:solidFill>
          </c:spPr>
          <c:invertIfNegative val="0"/>
          <c:cat>
            <c:numRef>
              <c:f>'Noise VS6 North'!$A$11:$A$26</c:f>
              <c:numCache>
                <c:formatCode>m/d/yyyy</c:formatCode>
                <c:ptCount val="16"/>
                <c:pt idx="0">
                  <c:v>42261</c:v>
                </c:pt>
                <c:pt idx="1">
                  <c:v>42285</c:v>
                </c:pt>
                <c:pt idx="2">
                  <c:v>42327</c:v>
                </c:pt>
                <c:pt idx="3">
                  <c:v>42396</c:v>
                </c:pt>
                <c:pt idx="4">
                  <c:v>42515</c:v>
                </c:pt>
                <c:pt idx="5">
                  <c:v>42627</c:v>
                </c:pt>
                <c:pt idx="6">
                  <c:v>42702</c:v>
                </c:pt>
                <c:pt idx="7">
                  <c:v>42788</c:v>
                </c:pt>
                <c:pt idx="8">
                  <c:v>42796</c:v>
                </c:pt>
                <c:pt idx="9">
                  <c:v>42796</c:v>
                </c:pt>
                <c:pt idx="10">
                  <c:v>42891</c:v>
                </c:pt>
                <c:pt idx="11">
                  <c:v>42915</c:v>
                </c:pt>
                <c:pt idx="12">
                  <c:v>43005</c:v>
                </c:pt>
                <c:pt idx="13">
                  <c:v>43082</c:v>
                </c:pt>
                <c:pt idx="14">
                  <c:v>43138</c:v>
                </c:pt>
                <c:pt idx="15">
                  <c:v>43271</c:v>
                </c:pt>
              </c:numCache>
            </c:numRef>
          </c:cat>
          <c:val>
            <c:numRef>
              <c:f>'Noise VS6 North'!$D$11:$D$26</c:f>
              <c:numCache>
                <c:formatCode>General</c:formatCode>
                <c:ptCount val="16"/>
                <c:pt idx="0">
                  <c:v>32</c:v>
                </c:pt>
                <c:pt idx="1">
                  <c:v>32</c:v>
                </c:pt>
                <c:pt idx="2">
                  <c:v>0</c:v>
                </c:pt>
                <c:pt idx="3">
                  <c:v>0</c:v>
                </c:pt>
                <c:pt idx="4">
                  <c:v>32</c:v>
                </c:pt>
                <c:pt idx="5">
                  <c:v>35</c:v>
                </c:pt>
                <c:pt idx="6">
                  <c:v>28</c:v>
                </c:pt>
                <c:pt idx="7">
                  <c:v>35</c:v>
                </c:pt>
                <c:pt idx="8">
                  <c:v>34</c:v>
                </c:pt>
                <c:pt idx="9">
                  <c:v>34</c:v>
                </c:pt>
                <c:pt idx="10">
                  <c:v>30</c:v>
                </c:pt>
                <c:pt idx="11">
                  <c:v>0</c:v>
                </c:pt>
                <c:pt idx="12">
                  <c:v>25</c:v>
                </c:pt>
                <c:pt idx="13">
                  <c:v>30</c:v>
                </c:pt>
                <c:pt idx="14">
                  <c:v>30</c:v>
                </c:pt>
                <c:pt idx="15">
                  <c:v>30</c:v>
                </c:pt>
              </c:numCache>
            </c:numRef>
          </c:val>
          <c:extLst>
            <c:ext xmlns:c16="http://schemas.microsoft.com/office/drawing/2014/chart" uri="{C3380CC4-5D6E-409C-BE32-E72D297353CC}">
              <c16:uniqueId val="{00000000-3ADB-491C-B67B-3208AFBFAFF6}"/>
            </c:ext>
          </c:extLst>
        </c:ser>
        <c:ser>
          <c:idx val="1"/>
          <c:order val="1"/>
          <c:tx>
            <c:strRef>
              <c:f>'Noise VS6 North'!$C$10</c:f>
              <c:strCache>
                <c:ptCount val="1"/>
                <c:pt idx="0">
                  <c:v>Total
LAeq(15)
Recorded</c:v>
                </c:pt>
              </c:strCache>
            </c:strRef>
          </c:tx>
          <c:spPr>
            <a:solidFill>
              <a:srgbClr val="A4C8E1"/>
            </a:solidFill>
          </c:spPr>
          <c:invertIfNegative val="0"/>
          <c:cat>
            <c:numRef>
              <c:f>'Noise VS6 North'!$A$11:$A$26</c:f>
              <c:numCache>
                <c:formatCode>m/d/yyyy</c:formatCode>
                <c:ptCount val="16"/>
                <c:pt idx="0">
                  <c:v>42261</c:v>
                </c:pt>
                <c:pt idx="1">
                  <c:v>42285</c:v>
                </c:pt>
                <c:pt idx="2">
                  <c:v>42327</c:v>
                </c:pt>
                <c:pt idx="3">
                  <c:v>42396</c:v>
                </c:pt>
                <c:pt idx="4">
                  <c:v>42515</c:v>
                </c:pt>
                <c:pt idx="5">
                  <c:v>42627</c:v>
                </c:pt>
                <c:pt idx="6">
                  <c:v>42702</c:v>
                </c:pt>
                <c:pt idx="7">
                  <c:v>42788</c:v>
                </c:pt>
                <c:pt idx="8">
                  <c:v>42796</c:v>
                </c:pt>
                <c:pt idx="9">
                  <c:v>42796</c:v>
                </c:pt>
                <c:pt idx="10">
                  <c:v>42891</c:v>
                </c:pt>
                <c:pt idx="11">
                  <c:v>42915</c:v>
                </c:pt>
                <c:pt idx="12">
                  <c:v>43005</c:v>
                </c:pt>
                <c:pt idx="13">
                  <c:v>43082</c:v>
                </c:pt>
                <c:pt idx="14">
                  <c:v>43138</c:v>
                </c:pt>
                <c:pt idx="15">
                  <c:v>43271</c:v>
                </c:pt>
              </c:numCache>
            </c:numRef>
          </c:cat>
          <c:val>
            <c:numRef>
              <c:f>'Noise VS6 North'!$C$11:$C$26</c:f>
              <c:numCache>
                <c:formatCode>General</c:formatCode>
                <c:ptCount val="16"/>
                <c:pt idx="0">
                  <c:v>58.5</c:v>
                </c:pt>
                <c:pt idx="1">
                  <c:v>55.4</c:v>
                </c:pt>
                <c:pt idx="2">
                  <c:v>59.1</c:v>
                </c:pt>
                <c:pt idx="3">
                  <c:v>63.2</c:v>
                </c:pt>
                <c:pt idx="4">
                  <c:v>48.8</c:v>
                </c:pt>
                <c:pt idx="5">
                  <c:v>67</c:v>
                </c:pt>
                <c:pt idx="6">
                  <c:v>49</c:v>
                </c:pt>
                <c:pt idx="7">
                  <c:v>61.4</c:v>
                </c:pt>
                <c:pt idx="8">
                  <c:v>64.900000000000006</c:v>
                </c:pt>
                <c:pt idx="9">
                  <c:v>64.5</c:v>
                </c:pt>
                <c:pt idx="10">
                  <c:v>68.599999999999994</c:v>
                </c:pt>
                <c:pt idx="11">
                  <c:v>70.599999999999994</c:v>
                </c:pt>
                <c:pt idx="12">
                  <c:v>46</c:v>
                </c:pt>
                <c:pt idx="13">
                  <c:v>45.9</c:v>
                </c:pt>
                <c:pt idx="14">
                  <c:v>47.4</c:v>
                </c:pt>
                <c:pt idx="15">
                  <c:v>49.5</c:v>
                </c:pt>
              </c:numCache>
            </c:numRef>
          </c:val>
          <c:extLst>
            <c:ext xmlns:c16="http://schemas.microsoft.com/office/drawing/2014/chart" uri="{C3380CC4-5D6E-409C-BE32-E72D297353CC}">
              <c16:uniqueId val="{00000001-3ADB-491C-B67B-3208AFBFAFF6}"/>
            </c:ext>
          </c:extLst>
        </c:ser>
        <c:dLbls>
          <c:showLegendKey val="0"/>
          <c:showVal val="0"/>
          <c:showCatName val="0"/>
          <c:showSerName val="0"/>
          <c:showPercent val="0"/>
          <c:showBubbleSize val="0"/>
        </c:dLbls>
        <c:gapWidth val="150"/>
        <c:axId val="921029560"/>
        <c:axId val="1"/>
      </c:barChart>
      <c:lineChart>
        <c:grouping val="standard"/>
        <c:varyColors val="0"/>
        <c:ser>
          <c:idx val="2"/>
          <c:order val="2"/>
          <c:tx>
            <c:strRef>
              <c:f>'Noise VS6 North'!$E$10</c:f>
              <c:strCache>
                <c:ptCount val="1"/>
                <c:pt idx="0">
                  <c:v>Mine Related
Assessment Criteria
LAeq(15min)</c:v>
                </c:pt>
              </c:strCache>
            </c:strRef>
          </c:tx>
          <c:spPr>
            <a:ln>
              <a:solidFill>
                <a:srgbClr val="98A4AE"/>
              </a:solidFill>
            </a:ln>
          </c:spPr>
          <c:marker>
            <c:symbol val="none"/>
          </c:marker>
          <c:val>
            <c:numRef>
              <c:f>'Noise VS6 North'!$E$11:$E$26</c:f>
              <c:numCache>
                <c:formatCode>General</c:formatCode>
                <c:ptCount val="16"/>
                <c:pt idx="0">
                  <c:v>50</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c:ext xmlns:c16="http://schemas.microsoft.com/office/drawing/2014/chart" uri="{C3380CC4-5D6E-409C-BE32-E72D297353CC}">
              <c16:uniqueId val="{00000002-3ADB-491C-B67B-3208AFBFAFF6}"/>
            </c:ext>
          </c:extLst>
        </c:ser>
        <c:dLbls>
          <c:showLegendKey val="0"/>
          <c:showVal val="0"/>
          <c:showCatName val="0"/>
          <c:showSerName val="0"/>
          <c:showPercent val="0"/>
          <c:showBubbleSize val="0"/>
        </c:dLbls>
        <c:marker val="1"/>
        <c:smooth val="0"/>
        <c:axId val="921029560"/>
        <c:axId val="1"/>
      </c:lineChart>
      <c:catAx>
        <c:axId val="92102956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1029560"/>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Evening Monitoring - LAeq(15)</a:t>
            </a:r>
          </a:p>
        </c:rich>
      </c:tx>
      <c:layout>
        <c:manualLayout>
          <c:xMode val="edge"/>
          <c:yMode val="edge"/>
          <c:x val="1.4344686754651902E-2"/>
          <c:y val="2.024046236644662E-2"/>
        </c:manualLayout>
      </c:layout>
      <c:overlay val="0"/>
    </c:title>
    <c:autoTitleDeleted val="0"/>
    <c:plotArea>
      <c:layout/>
      <c:barChart>
        <c:barDir val="col"/>
        <c:grouping val="clustered"/>
        <c:varyColors val="0"/>
        <c:ser>
          <c:idx val="0"/>
          <c:order val="0"/>
          <c:tx>
            <c:strRef>
              <c:f>'Noise VS6 North'!$O$10</c:f>
              <c:strCache>
                <c:ptCount val="1"/>
                <c:pt idx="0">
                  <c:v>Mine Related Estimated Contribution
LAeq(15) </c:v>
                </c:pt>
              </c:strCache>
            </c:strRef>
          </c:tx>
          <c:spPr>
            <a:solidFill>
              <a:schemeClr val="tx1"/>
            </a:solidFill>
          </c:spPr>
          <c:invertIfNegative val="0"/>
          <c:cat>
            <c:numRef>
              <c:f>'Noise VS6 North'!$L$11:$L$22</c:f>
              <c:numCache>
                <c:formatCode>m/d/yyyy</c:formatCode>
                <c:ptCount val="12"/>
                <c:pt idx="0">
                  <c:v>42257</c:v>
                </c:pt>
                <c:pt idx="1">
                  <c:v>42303</c:v>
                </c:pt>
                <c:pt idx="2">
                  <c:v>42327</c:v>
                </c:pt>
                <c:pt idx="3">
                  <c:v>42397</c:v>
                </c:pt>
                <c:pt idx="4">
                  <c:v>42501</c:v>
                </c:pt>
                <c:pt idx="5">
                  <c:v>42599</c:v>
                </c:pt>
                <c:pt idx="6">
                  <c:v>42732</c:v>
                </c:pt>
                <c:pt idx="7">
                  <c:v>42914</c:v>
                </c:pt>
                <c:pt idx="8">
                  <c:v>43005</c:v>
                </c:pt>
                <c:pt idx="9">
                  <c:v>43083</c:v>
                </c:pt>
                <c:pt idx="10">
                  <c:v>43174</c:v>
                </c:pt>
                <c:pt idx="11">
                  <c:v>43230</c:v>
                </c:pt>
              </c:numCache>
            </c:numRef>
          </c:cat>
          <c:val>
            <c:numRef>
              <c:f>'Noise VS6 North'!$O$11:$O$22</c:f>
              <c:numCache>
                <c:formatCode>General</c:formatCode>
                <c:ptCount val="12"/>
                <c:pt idx="0">
                  <c:v>0</c:v>
                </c:pt>
                <c:pt idx="1">
                  <c:v>0</c:v>
                </c:pt>
                <c:pt idx="2">
                  <c:v>0</c:v>
                </c:pt>
                <c:pt idx="3">
                  <c:v>0</c:v>
                </c:pt>
                <c:pt idx="4">
                  <c:v>35</c:v>
                </c:pt>
                <c:pt idx="5">
                  <c:v>35</c:v>
                </c:pt>
                <c:pt idx="6">
                  <c:v>35</c:v>
                </c:pt>
                <c:pt idx="7">
                  <c:v>25</c:v>
                </c:pt>
                <c:pt idx="8">
                  <c:v>30</c:v>
                </c:pt>
                <c:pt idx="9">
                  <c:v>35</c:v>
                </c:pt>
                <c:pt idx="10">
                  <c:v>30</c:v>
                </c:pt>
                <c:pt idx="11">
                  <c:v>35</c:v>
                </c:pt>
              </c:numCache>
            </c:numRef>
          </c:val>
          <c:extLst>
            <c:ext xmlns:c16="http://schemas.microsoft.com/office/drawing/2014/chart" uri="{C3380CC4-5D6E-409C-BE32-E72D297353CC}">
              <c16:uniqueId val="{00000000-B8E5-42D2-8AF5-6508A372AF70}"/>
            </c:ext>
          </c:extLst>
        </c:ser>
        <c:ser>
          <c:idx val="1"/>
          <c:order val="1"/>
          <c:tx>
            <c:strRef>
              <c:f>'Noise VS6 North'!$N$10</c:f>
              <c:strCache>
                <c:ptCount val="1"/>
                <c:pt idx="0">
                  <c:v>Total
LAeq(15)
Recorded</c:v>
                </c:pt>
              </c:strCache>
            </c:strRef>
          </c:tx>
          <c:spPr>
            <a:solidFill>
              <a:srgbClr val="A4C8E1"/>
            </a:solidFill>
          </c:spPr>
          <c:invertIfNegative val="0"/>
          <c:cat>
            <c:numRef>
              <c:f>'Noise VS6 North'!$L$11:$L$22</c:f>
              <c:numCache>
                <c:formatCode>m/d/yyyy</c:formatCode>
                <c:ptCount val="12"/>
                <c:pt idx="0">
                  <c:v>42257</c:v>
                </c:pt>
                <c:pt idx="1">
                  <c:v>42303</c:v>
                </c:pt>
                <c:pt idx="2">
                  <c:v>42327</c:v>
                </c:pt>
                <c:pt idx="3">
                  <c:v>42397</c:v>
                </c:pt>
                <c:pt idx="4">
                  <c:v>42501</c:v>
                </c:pt>
                <c:pt idx="5">
                  <c:v>42599</c:v>
                </c:pt>
                <c:pt idx="6">
                  <c:v>42732</c:v>
                </c:pt>
                <c:pt idx="7">
                  <c:v>42914</c:v>
                </c:pt>
                <c:pt idx="8">
                  <c:v>43005</c:v>
                </c:pt>
                <c:pt idx="9">
                  <c:v>43083</c:v>
                </c:pt>
                <c:pt idx="10">
                  <c:v>43174</c:v>
                </c:pt>
                <c:pt idx="11">
                  <c:v>43230</c:v>
                </c:pt>
              </c:numCache>
            </c:numRef>
          </c:cat>
          <c:val>
            <c:numRef>
              <c:f>'Noise VS6 North'!$N$11:$N$22</c:f>
              <c:numCache>
                <c:formatCode>General</c:formatCode>
                <c:ptCount val="12"/>
                <c:pt idx="0">
                  <c:v>63.5</c:v>
                </c:pt>
                <c:pt idx="1">
                  <c:v>56.1</c:v>
                </c:pt>
                <c:pt idx="2">
                  <c:v>60.4</c:v>
                </c:pt>
                <c:pt idx="3">
                  <c:v>49.9</c:v>
                </c:pt>
                <c:pt idx="4">
                  <c:v>47.9</c:v>
                </c:pt>
                <c:pt idx="5">
                  <c:v>48.7</c:v>
                </c:pt>
                <c:pt idx="6">
                  <c:v>64.2</c:v>
                </c:pt>
                <c:pt idx="7">
                  <c:v>45.1</c:v>
                </c:pt>
                <c:pt idx="8">
                  <c:v>48.3</c:v>
                </c:pt>
                <c:pt idx="9">
                  <c:v>57.9</c:v>
                </c:pt>
                <c:pt idx="10">
                  <c:v>65.400000000000006</c:v>
                </c:pt>
                <c:pt idx="11">
                  <c:v>40.700000000000003</c:v>
                </c:pt>
              </c:numCache>
            </c:numRef>
          </c:val>
          <c:extLst>
            <c:ext xmlns:c16="http://schemas.microsoft.com/office/drawing/2014/chart" uri="{C3380CC4-5D6E-409C-BE32-E72D297353CC}">
              <c16:uniqueId val="{00000001-B8E5-42D2-8AF5-6508A372AF70}"/>
            </c:ext>
          </c:extLst>
        </c:ser>
        <c:dLbls>
          <c:showLegendKey val="0"/>
          <c:showVal val="0"/>
          <c:showCatName val="0"/>
          <c:showSerName val="0"/>
          <c:showPercent val="0"/>
          <c:showBubbleSize val="0"/>
        </c:dLbls>
        <c:gapWidth val="150"/>
        <c:axId val="921025952"/>
        <c:axId val="1"/>
      </c:barChart>
      <c:lineChart>
        <c:grouping val="standard"/>
        <c:varyColors val="0"/>
        <c:ser>
          <c:idx val="2"/>
          <c:order val="2"/>
          <c:tx>
            <c:strRef>
              <c:f>'Noise VS6 North'!$P$10</c:f>
              <c:strCache>
                <c:ptCount val="1"/>
                <c:pt idx="0">
                  <c:v>Mine Related
Assessment Criteria
LAeq(15min)</c:v>
                </c:pt>
              </c:strCache>
            </c:strRef>
          </c:tx>
          <c:spPr>
            <a:ln>
              <a:solidFill>
                <a:srgbClr val="98A4AE"/>
              </a:solidFill>
            </a:ln>
          </c:spPr>
          <c:marker>
            <c:symbol val="none"/>
          </c:marker>
          <c:val>
            <c:numRef>
              <c:f>'Noise VS6 North'!$P$11:$P$22</c:f>
              <c:numCache>
                <c:formatCode>General</c:formatCode>
                <c:ptCount val="12"/>
                <c:pt idx="0">
                  <c:v>45</c:v>
                </c:pt>
                <c:pt idx="1">
                  <c:v>45</c:v>
                </c:pt>
                <c:pt idx="2">
                  <c:v>45</c:v>
                </c:pt>
                <c:pt idx="3">
                  <c:v>45</c:v>
                </c:pt>
                <c:pt idx="4">
                  <c:v>45</c:v>
                </c:pt>
                <c:pt idx="5">
                  <c:v>45</c:v>
                </c:pt>
                <c:pt idx="6">
                  <c:v>45</c:v>
                </c:pt>
                <c:pt idx="7">
                  <c:v>45</c:v>
                </c:pt>
                <c:pt idx="8">
                  <c:v>45</c:v>
                </c:pt>
                <c:pt idx="9">
                  <c:v>45</c:v>
                </c:pt>
                <c:pt idx="10">
                  <c:v>45</c:v>
                </c:pt>
                <c:pt idx="11">
                  <c:v>45</c:v>
                </c:pt>
              </c:numCache>
            </c:numRef>
          </c:val>
          <c:smooth val="0"/>
          <c:extLst>
            <c:ext xmlns:c16="http://schemas.microsoft.com/office/drawing/2014/chart" uri="{C3380CC4-5D6E-409C-BE32-E72D297353CC}">
              <c16:uniqueId val="{00000002-B8E5-42D2-8AF5-6508A372AF70}"/>
            </c:ext>
          </c:extLst>
        </c:ser>
        <c:dLbls>
          <c:showLegendKey val="0"/>
          <c:showVal val="0"/>
          <c:showCatName val="0"/>
          <c:showSerName val="0"/>
          <c:showPercent val="0"/>
          <c:showBubbleSize val="0"/>
        </c:dLbls>
        <c:marker val="1"/>
        <c:smooth val="0"/>
        <c:axId val="921025952"/>
        <c:axId val="1"/>
      </c:lineChart>
      <c:catAx>
        <c:axId val="92102595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1025952"/>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Monitoring - LAeq(15)</a:t>
            </a:r>
          </a:p>
        </c:rich>
      </c:tx>
      <c:layout>
        <c:manualLayout>
          <c:xMode val="edge"/>
          <c:yMode val="edge"/>
          <c:x val="1.4344660250801982E-2"/>
          <c:y val="2.0240350666826546E-2"/>
        </c:manualLayout>
      </c:layout>
      <c:overlay val="0"/>
    </c:title>
    <c:autoTitleDeleted val="0"/>
    <c:plotArea>
      <c:layout/>
      <c:barChart>
        <c:barDir val="col"/>
        <c:grouping val="clustered"/>
        <c:varyColors val="0"/>
        <c:ser>
          <c:idx val="0"/>
          <c:order val="0"/>
          <c:tx>
            <c:strRef>
              <c:f>'Noise VS6 North'!$Z$10</c:f>
              <c:strCache>
                <c:ptCount val="1"/>
                <c:pt idx="0">
                  <c:v>Mine Related Estimated Contribution
LAeq(15) </c:v>
                </c:pt>
              </c:strCache>
            </c:strRef>
          </c:tx>
          <c:spPr>
            <a:solidFill>
              <a:schemeClr val="tx1"/>
            </a:solidFill>
          </c:spPr>
          <c:invertIfNegative val="0"/>
          <c:cat>
            <c:numRef>
              <c:f>'Noise VS6 North'!$W$11:$W$21</c:f>
              <c:numCache>
                <c:formatCode>m/d/yyyy</c:formatCode>
                <c:ptCount val="11"/>
                <c:pt idx="0">
                  <c:v>42257</c:v>
                </c:pt>
                <c:pt idx="1">
                  <c:v>42300</c:v>
                </c:pt>
                <c:pt idx="2">
                  <c:v>42327</c:v>
                </c:pt>
                <c:pt idx="3">
                  <c:v>42397</c:v>
                </c:pt>
                <c:pt idx="4">
                  <c:v>42501</c:v>
                </c:pt>
                <c:pt idx="5">
                  <c:v>42599</c:v>
                </c:pt>
                <c:pt idx="6">
                  <c:v>42725</c:v>
                </c:pt>
                <c:pt idx="7">
                  <c:v>43004</c:v>
                </c:pt>
                <c:pt idx="8">
                  <c:v>43083</c:v>
                </c:pt>
                <c:pt idx="9">
                  <c:v>43174</c:v>
                </c:pt>
                <c:pt idx="10">
                  <c:v>43230</c:v>
                </c:pt>
              </c:numCache>
            </c:numRef>
          </c:cat>
          <c:val>
            <c:numRef>
              <c:f>'Noise VS6 North'!$Z$11:$Z$21</c:f>
              <c:numCache>
                <c:formatCode>General</c:formatCode>
                <c:ptCount val="11"/>
                <c:pt idx="0">
                  <c:v>0</c:v>
                </c:pt>
                <c:pt idx="1">
                  <c:v>0</c:v>
                </c:pt>
                <c:pt idx="2">
                  <c:v>0</c:v>
                </c:pt>
                <c:pt idx="3">
                  <c:v>0</c:v>
                </c:pt>
                <c:pt idx="4">
                  <c:v>35</c:v>
                </c:pt>
                <c:pt idx="5">
                  <c:v>35</c:v>
                </c:pt>
                <c:pt idx="6">
                  <c:v>35</c:v>
                </c:pt>
                <c:pt idx="7">
                  <c:v>28</c:v>
                </c:pt>
                <c:pt idx="8">
                  <c:v>0</c:v>
                </c:pt>
                <c:pt idx="9">
                  <c:v>30</c:v>
                </c:pt>
                <c:pt idx="10">
                  <c:v>25</c:v>
                </c:pt>
              </c:numCache>
            </c:numRef>
          </c:val>
          <c:extLst>
            <c:ext xmlns:c16="http://schemas.microsoft.com/office/drawing/2014/chart" uri="{C3380CC4-5D6E-409C-BE32-E72D297353CC}">
              <c16:uniqueId val="{00000000-70DF-4CAC-B7BA-33AB5A1D7B98}"/>
            </c:ext>
          </c:extLst>
        </c:ser>
        <c:ser>
          <c:idx val="1"/>
          <c:order val="1"/>
          <c:tx>
            <c:strRef>
              <c:f>'Noise VS6 North'!$Y$10</c:f>
              <c:strCache>
                <c:ptCount val="1"/>
                <c:pt idx="0">
                  <c:v>Total
LAeq(15)
Recorded</c:v>
                </c:pt>
              </c:strCache>
            </c:strRef>
          </c:tx>
          <c:spPr>
            <a:solidFill>
              <a:srgbClr val="A4C8E1"/>
            </a:solidFill>
          </c:spPr>
          <c:invertIfNegative val="0"/>
          <c:cat>
            <c:numRef>
              <c:f>'Noise VS6 North'!$W$11:$W$21</c:f>
              <c:numCache>
                <c:formatCode>m/d/yyyy</c:formatCode>
                <c:ptCount val="11"/>
                <c:pt idx="0">
                  <c:v>42257</c:v>
                </c:pt>
                <c:pt idx="1">
                  <c:v>42300</c:v>
                </c:pt>
                <c:pt idx="2">
                  <c:v>42327</c:v>
                </c:pt>
                <c:pt idx="3">
                  <c:v>42397</c:v>
                </c:pt>
                <c:pt idx="4">
                  <c:v>42501</c:v>
                </c:pt>
                <c:pt idx="5">
                  <c:v>42599</c:v>
                </c:pt>
                <c:pt idx="6">
                  <c:v>42725</c:v>
                </c:pt>
                <c:pt idx="7">
                  <c:v>43004</c:v>
                </c:pt>
                <c:pt idx="8">
                  <c:v>43083</c:v>
                </c:pt>
                <c:pt idx="9">
                  <c:v>43174</c:v>
                </c:pt>
                <c:pt idx="10">
                  <c:v>43230</c:v>
                </c:pt>
              </c:numCache>
            </c:numRef>
          </c:cat>
          <c:val>
            <c:numRef>
              <c:f>'Noise VS6 North'!$Y$11:$Y$21</c:f>
              <c:numCache>
                <c:formatCode>General</c:formatCode>
                <c:ptCount val="11"/>
                <c:pt idx="0">
                  <c:v>59.8</c:v>
                </c:pt>
                <c:pt idx="1">
                  <c:v>62.7</c:v>
                </c:pt>
                <c:pt idx="2">
                  <c:v>58.8</c:v>
                </c:pt>
                <c:pt idx="3">
                  <c:v>49.2</c:v>
                </c:pt>
                <c:pt idx="4">
                  <c:v>48</c:v>
                </c:pt>
                <c:pt idx="5">
                  <c:v>43.4</c:v>
                </c:pt>
                <c:pt idx="6">
                  <c:v>43.9</c:v>
                </c:pt>
                <c:pt idx="7">
                  <c:v>56</c:v>
                </c:pt>
                <c:pt idx="8">
                  <c:v>59.8</c:v>
                </c:pt>
                <c:pt idx="9">
                  <c:v>61.2</c:v>
                </c:pt>
                <c:pt idx="10">
                  <c:v>36.9</c:v>
                </c:pt>
              </c:numCache>
            </c:numRef>
          </c:val>
          <c:extLst>
            <c:ext xmlns:c16="http://schemas.microsoft.com/office/drawing/2014/chart" uri="{C3380CC4-5D6E-409C-BE32-E72D297353CC}">
              <c16:uniqueId val="{00000001-70DF-4CAC-B7BA-33AB5A1D7B98}"/>
            </c:ext>
          </c:extLst>
        </c:ser>
        <c:dLbls>
          <c:showLegendKey val="0"/>
          <c:showVal val="0"/>
          <c:showCatName val="0"/>
          <c:showSerName val="0"/>
          <c:showPercent val="0"/>
          <c:showBubbleSize val="0"/>
        </c:dLbls>
        <c:gapWidth val="150"/>
        <c:axId val="921027264"/>
        <c:axId val="1"/>
      </c:barChart>
      <c:lineChart>
        <c:grouping val="standard"/>
        <c:varyColors val="0"/>
        <c:ser>
          <c:idx val="2"/>
          <c:order val="2"/>
          <c:tx>
            <c:strRef>
              <c:f>'Noise VS6 North'!$AA$10</c:f>
              <c:strCache>
                <c:ptCount val="1"/>
                <c:pt idx="0">
                  <c:v>Mine Related
Assessment Criteria
LAeq(15min)</c:v>
                </c:pt>
              </c:strCache>
            </c:strRef>
          </c:tx>
          <c:spPr>
            <a:ln>
              <a:solidFill>
                <a:srgbClr val="98A4AE"/>
              </a:solidFill>
            </a:ln>
          </c:spPr>
          <c:marker>
            <c:symbol val="none"/>
          </c:marker>
          <c:val>
            <c:numRef>
              <c:f>'Noise VS6 North'!$AA$11:$AA$21</c:f>
              <c:numCache>
                <c:formatCode>General</c:formatCode>
                <c:ptCount val="11"/>
                <c:pt idx="0">
                  <c:v>39</c:v>
                </c:pt>
                <c:pt idx="1">
                  <c:v>39</c:v>
                </c:pt>
                <c:pt idx="2">
                  <c:v>39</c:v>
                </c:pt>
                <c:pt idx="3">
                  <c:v>39</c:v>
                </c:pt>
                <c:pt idx="4">
                  <c:v>39</c:v>
                </c:pt>
                <c:pt idx="5">
                  <c:v>39</c:v>
                </c:pt>
                <c:pt idx="6">
                  <c:v>39</c:v>
                </c:pt>
                <c:pt idx="7">
                  <c:v>39</c:v>
                </c:pt>
                <c:pt idx="8">
                  <c:v>39</c:v>
                </c:pt>
                <c:pt idx="9">
                  <c:v>45</c:v>
                </c:pt>
                <c:pt idx="10">
                  <c:v>45</c:v>
                </c:pt>
              </c:numCache>
            </c:numRef>
          </c:val>
          <c:smooth val="0"/>
          <c:extLst>
            <c:ext xmlns:c16="http://schemas.microsoft.com/office/drawing/2014/chart" uri="{C3380CC4-5D6E-409C-BE32-E72D297353CC}">
              <c16:uniqueId val="{00000002-70DF-4CAC-B7BA-33AB5A1D7B98}"/>
            </c:ext>
          </c:extLst>
        </c:ser>
        <c:dLbls>
          <c:showLegendKey val="0"/>
          <c:showVal val="0"/>
          <c:showCatName val="0"/>
          <c:showSerName val="0"/>
          <c:showPercent val="0"/>
          <c:showBubbleSize val="0"/>
        </c:dLbls>
        <c:marker val="1"/>
        <c:smooth val="0"/>
        <c:axId val="921027264"/>
        <c:axId val="1"/>
      </c:lineChart>
      <c:catAx>
        <c:axId val="92102726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1027264"/>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Turbidity</a:t>
            </a:r>
          </a:p>
        </c:rich>
      </c:tx>
      <c:layout>
        <c:manualLayout>
          <c:xMode val="edge"/>
          <c:yMode val="edge"/>
          <c:x val="1.4344699152073839E-2"/>
          <c:y val="2.0240429851928886E-2"/>
        </c:manualLayout>
      </c:layout>
      <c:overlay val="0"/>
    </c:title>
    <c:autoTitleDeleted val="0"/>
    <c:plotArea>
      <c:layout>
        <c:manualLayout>
          <c:layoutTarget val="inner"/>
          <c:xMode val="edge"/>
          <c:yMode val="edge"/>
          <c:x val="1.949997179179102E-2"/>
          <c:y val="0.13532215272751738"/>
          <c:w val="0.97517956898973834"/>
          <c:h val="0.41756945746473884"/>
        </c:manualLayout>
      </c:layout>
      <c:barChart>
        <c:barDir val="col"/>
        <c:grouping val="clustered"/>
        <c:varyColors val="0"/>
        <c:ser>
          <c:idx val="1"/>
          <c:order val="1"/>
          <c:tx>
            <c:strRef>
              <c:f>'Water Pt 10 (CM)'!$P$10</c:f>
              <c:strCache>
                <c:ptCount val="1"/>
                <c:pt idx="0">
                  <c:v>Max</c:v>
                </c:pt>
              </c:strCache>
            </c:strRef>
          </c:tx>
          <c:spPr>
            <a:solidFill>
              <a:srgbClr val="A4C8E1"/>
            </a:solidFill>
            <a:ln>
              <a:solidFill>
                <a:srgbClr val="A4C8E1"/>
              </a:solidFill>
            </a:ln>
          </c:spPr>
          <c:invertIfNegative val="0"/>
          <c:cat>
            <c:strRef>
              <c:f>'Water Pt 10 (CM)'!$B$11:$B$249</c:f>
              <c:strCache>
                <c:ptCount val="239"/>
                <c:pt idx="0">
                  <c:v>1/06/13 - 18/7/13</c:v>
                </c:pt>
                <c:pt idx="1">
                  <c:v>18/7/13 - 1/8/13</c:v>
                </c:pt>
                <c:pt idx="2">
                  <c:v>2/8/13 - 16/8/13</c:v>
                </c:pt>
                <c:pt idx="3">
                  <c:v>17/8/13 - 31/8/13</c:v>
                </c:pt>
                <c:pt idx="4">
                  <c:v>1/9/13 - 14/9/13</c:v>
                </c:pt>
                <c:pt idx="5">
                  <c:v>15/9/13 - 28/9/13</c:v>
                </c:pt>
                <c:pt idx="6">
                  <c:v>29/9/13 - 12/10/13</c:v>
                </c:pt>
                <c:pt idx="7">
                  <c:v>13/10/13 - 26/10/13</c:v>
                </c:pt>
                <c:pt idx="8">
                  <c:v>25/10/13 - 9/11/13</c:v>
                </c:pt>
                <c:pt idx="9">
                  <c:v>10/11/13 - 23/11/13</c:v>
                </c:pt>
                <c:pt idx="10">
                  <c:v>24/11/13 - 7/12/13</c:v>
                </c:pt>
                <c:pt idx="11">
                  <c:v>8/12/13 - 21/12/13</c:v>
                </c:pt>
                <c:pt idx="12">
                  <c:v>22/12/13 - 4/1/14</c:v>
                </c:pt>
                <c:pt idx="13">
                  <c:v>5/1/14 - 25/1/14</c:v>
                </c:pt>
                <c:pt idx="14">
                  <c:v>26/1/14 - 8/2/14</c:v>
                </c:pt>
                <c:pt idx="15">
                  <c:v>9/2/14 - 22/2/14</c:v>
                </c:pt>
                <c:pt idx="16">
                  <c:v>23/2/14 - 8/3/14</c:v>
                </c:pt>
                <c:pt idx="17">
                  <c:v>9/3/14 - 22/3/14</c:v>
                </c:pt>
                <c:pt idx="18">
                  <c:v>23/3/14 - 5/4/14</c:v>
                </c:pt>
                <c:pt idx="19">
                  <c:v>6/4/14 - 19/4/14</c:v>
                </c:pt>
                <c:pt idx="20">
                  <c:v>20/4/14 - 3/5/14</c:v>
                </c:pt>
                <c:pt idx="21">
                  <c:v>4/5/14 - 17/5/14</c:v>
                </c:pt>
                <c:pt idx="22">
                  <c:v>18/5/14 - 31/5/14</c:v>
                </c:pt>
                <c:pt idx="23">
                  <c:v>1/6/14 - 14/6/14</c:v>
                </c:pt>
                <c:pt idx="24">
                  <c:v>15/6/14 - 28/6/14</c:v>
                </c:pt>
                <c:pt idx="25">
                  <c:v>29/6/14 - 12/7/14</c:v>
                </c:pt>
                <c:pt idx="26">
                  <c:v>13/7/14 - 26/7/14</c:v>
                </c:pt>
                <c:pt idx="27">
                  <c:v>27/7/14 - 9/8/14</c:v>
                </c:pt>
                <c:pt idx="28">
                  <c:v>10/8/14 - 23/8/14</c:v>
                </c:pt>
                <c:pt idx="29">
                  <c:v>24/8/14 - 6/9/14</c:v>
                </c:pt>
                <c:pt idx="30">
                  <c:v>7/9/14 - 20/9/14</c:v>
                </c:pt>
                <c:pt idx="31">
                  <c:v>21/9/14 - 4/10/14</c:v>
                </c:pt>
                <c:pt idx="32">
                  <c:v>5/10/14 - 18/10/14</c:v>
                </c:pt>
                <c:pt idx="33">
                  <c:v>19/10/14 - 1/11/14</c:v>
                </c:pt>
                <c:pt idx="34">
                  <c:v>2/11/14 - 15/11/14</c:v>
                </c:pt>
                <c:pt idx="35">
                  <c:v>16/11/14 - 29/11/14</c:v>
                </c:pt>
                <c:pt idx="36">
                  <c:v>30/11/14 - 13/12/14</c:v>
                </c:pt>
                <c:pt idx="37">
                  <c:v>14/12/14 - 27/12/14</c:v>
                </c:pt>
                <c:pt idx="38">
                  <c:v>28/12/14 - 10/1/15</c:v>
                </c:pt>
                <c:pt idx="39">
                  <c:v>11/1/15 - 24/1/15</c:v>
                </c:pt>
                <c:pt idx="40">
                  <c:v>25/1/15 - 7/2/15</c:v>
                </c:pt>
                <c:pt idx="41">
                  <c:v>8/2/15 - 21/2/15</c:v>
                </c:pt>
                <c:pt idx="42">
                  <c:v>22/2/15 - 7/3/15</c:v>
                </c:pt>
                <c:pt idx="43">
                  <c:v>8/3/15 - 21/3/15</c:v>
                </c:pt>
                <c:pt idx="44">
                  <c:v>22/3/15 - 4/4/15</c:v>
                </c:pt>
                <c:pt idx="45">
                  <c:v>5/4/15 - 18/4/15</c:v>
                </c:pt>
                <c:pt idx="46">
                  <c:v>19/4/15 - 2/5/15</c:v>
                </c:pt>
                <c:pt idx="47">
                  <c:v>03/05/15 - 16/05/15</c:v>
                </c:pt>
                <c:pt idx="48">
                  <c:v>17/05/15 - 30/05/15</c:v>
                </c:pt>
                <c:pt idx="49">
                  <c:v>31/05/15 - 13/06/15</c:v>
                </c:pt>
                <c:pt idx="50">
                  <c:v>14/06/15 - 27/06/15</c:v>
                </c:pt>
                <c:pt idx="51">
                  <c:v>28/6/15 - 11/7/15</c:v>
                </c:pt>
                <c:pt idx="52">
                  <c:v>12/7/15 - 25/7/15</c:v>
                </c:pt>
                <c:pt idx="53">
                  <c:v>26/7/15 - 9/8/15</c:v>
                </c:pt>
                <c:pt idx="54">
                  <c:v>10/8/15 - 23/8/15</c:v>
                </c:pt>
                <c:pt idx="55">
                  <c:v>24/8/15 - 6/9/15</c:v>
                </c:pt>
                <c:pt idx="56">
                  <c:v>7/9/15 - 20/9/15</c:v>
                </c:pt>
                <c:pt idx="57">
                  <c:v>21/9/15 - 4/10/15</c:v>
                </c:pt>
                <c:pt idx="58">
                  <c:v>5/10/15 - 18/10/15</c:v>
                </c:pt>
                <c:pt idx="59">
                  <c:v>19/10/15 - 1/11/15</c:v>
                </c:pt>
                <c:pt idx="60">
                  <c:v>2/11/15 - 15/11/15</c:v>
                </c:pt>
                <c:pt idx="61">
                  <c:v>16/11/15 - 29/11/15</c:v>
                </c:pt>
                <c:pt idx="62">
                  <c:v>30/11/15 - 13/12/15</c:v>
                </c:pt>
                <c:pt idx="63">
                  <c:v>14/12/15 - 27/12/15</c:v>
                </c:pt>
                <c:pt idx="64">
                  <c:v>28/12/16 - 10/1/16</c:v>
                </c:pt>
                <c:pt idx="65">
                  <c:v>11/1/16 - 24/1/16</c:v>
                </c:pt>
                <c:pt idx="66">
                  <c:v>25/1/16 - 7/2/16</c:v>
                </c:pt>
                <c:pt idx="67">
                  <c:v>8/2/16 - 21/2/16</c:v>
                </c:pt>
                <c:pt idx="68">
                  <c:v>22/2/16 - 6/3/16</c:v>
                </c:pt>
                <c:pt idx="69">
                  <c:v>7/3/16 - 20/3/16</c:v>
                </c:pt>
                <c:pt idx="70">
                  <c:v>21/3/16 - 4/4/16</c:v>
                </c:pt>
                <c:pt idx="71">
                  <c:v>5/4/16 - 18/04/2016</c:v>
                </c:pt>
                <c:pt idx="72">
                  <c:v>19/4/16 - 2/05/2016</c:v>
                </c:pt>
                <c:pt idx="73">
                  <c:v>3/05/2016 - 16/05/2016</c:v>
                </c:pt>
                <c:pt idx="74">
                  <c:v>17/5/16 - 30/5/16</c:v>
                </c:pt>
                <c:pt idx="75">
                  <c:v>31/5/16 - 13/6/16</c:v>
                </c:pt>
                <c:pt idx="76">
                  <c:v>14/6/16 - 27/6/16</c:v>
                </c:pt>
                <c:pt idx="77">
                  <c:v>28/6/16 - 11/7/16</c:v>
                </c:pt>
                <c:pt idx="78">
                  <c:v>12/7/16 - 25/7/16</c:v>
                </c:pt>
                <c:pt idx="79">
                  <c:v>26/7/16 - 8/8/16</c:v>
                </c:pt>
                <c:pt idx="80">
                  <c:v>9/8/16 - 22/8/16</c:v>
                </c:pt>
                <c:pt idx="81">
                  <c:v>23/8/16 - 5/9/16</c:v>
                </c:pt>
                <c:pt idx="82">
                  <c:v>6/9/16 - 19/9/16</c:v>
                </c:pt>
                <c:pt idx="83">
                  <c:v>20/9/16 - 3/10/16</c:v>
                </c:pt>
                <c:pt idx="84">
                  <c:v>4/10/16 - 18/10/16</c:v>
                </c:pt>
                <c:pt idx="85">
                  <c:v>19/10/16 - 1/11/16</c:v>
                </c:pt>
                <c:pt idx="86">
                  <c:v>2/11/2016 - 15/11/16</c:v>
                </c:pt>
                <c:pt idx="87">
                  <c:v>16/11/16 - 29/11/16</c:v>
                </c:pt>
                <c:pt idx="88">
                  <c:v>30/11/16 - 13/12/16</c:v>
                </c:pt>
                <c:pt idx="89">
                  <c:v>14/12/16 - 27/12/16</c:v>
                </c:pt>
                <c:pt idx="90">
                  <c:v>28/12/16 - 10/1/17</c:v>
                </c:pt>
                <c:pt idx="91">
                  <c:v>11/1/17 - 24/1/17</c:v>
                </c:pt>
                <c:pt idx="92">
                  <c:v>25/1/17 - 7/2/17</c:v>
                </c:pt>
                <c:pt idx="93">
                  <c:v>8/2/17 - 21/2/17</c:v>
                </c:pt>
                <c:pt idx="94">
                  <c:v>22/2/17 - 7/3/17</c:v>
                </c:pt>
                <c:pt idx="95">
                  <c:v>8/3/17 - 21/3/17</c:v>
                </c:pt>
                <c:pt idx="96">
                  <c:v>22/3/17 - 4/4/17</c:v>
                </c:pt>
                <c:pt idx="97">
                  <c:v>5/4/17 - 18/4/17</c:v>
                </c:pt>
                <c:pt idx="98">
                  <c:v>19/4/17 - 2/5/17</c:v>
                </c:pt>
                <c:pt idx="99">
                  <c:v>3/5/17 - 16/5/17</c:v>
                </c:pt>
                <c:pt idx="100">
                  <c:v>17/5/17 - 30/5/17</c:v>
                </c:pt>
                <c:pt idx="101">
                  <c:v>31/5/17 - 13/6/17</c:v>
                </c:pt>
                <c:pt idx="102">
                  <c:v>14/6/17 - 27/6/17</c:v>
                </c:pt>
                <c:pt idx="103">
                  <c:v>28/6/17 - 11/7/17</c:v>
                </c:pt>
                <c:pt idx="104">
                  <c:v>12/7/17 - 25/7/17</c:v>
                </c:pt>
                <c:pt idx="105">
                  <c:v>26/7/18 - 9/8/17</c:v>
                </c:pt>
                <c:pt idx="106">
                  <c:v>10/8/17 - 24/8/17</c:v>
                </c:pt>
                <c:pt idx="107">
                  <c:v>25/8/17 - 7/9/17</c:v>
                </c:pt>
                <c:pt idx="108">
                  <c:v>8/9/17 - 21/9/17</c:v>
                </c:pt>
                <c:pt idx="109">
                  <c:v>22/9/17 - 5/10/17</c:v>
                </c:pt>
                <c:pt idx="110">
                  <c:v>6/10/17 - 20/10/17</c:v>
                </c:pt>
                <c:pt idx="111">
                  <c:v>21/10/17 - 3/11/17</c:v>
                </c:pt>
                <c:pt idx="112">
                  <c:v>4/11/17 - 17/11/17</c:v>
                </c:pt>
                <c:pt idx="113">
                  <c:v>18/11/17 - 1/12/17</c:v>
                </c:pt>
                <c:pt idx="114">
                  <c:v>2/12/17 - 16/12/17</c:v>
                </c:pt>
                <c:pt idx="115">
                  <c:v>17/12/17 - 30/12/2017</c:v>
                </c:pt>
                <c:pt idx="116">
                  <c:v>31/12/17 - 14/01/18</c:v>
                </c:pt>
                <c:pt idx="117">
                  <c:v>15/1/18 - 29/1/18</c:v>
                </c:pt>
                <c:pt idx="118">
                  <c:v>30/1/18 - 13/2/18</c:v>
                </c:pt>
                <c:pt idx="119">
                  <c:v>14/2/18 - 28/2/18</c:v>
                </c:pt>
                <c:pt idx="120">
                  <c:v>1/3/18 - 15/3/18</c:v>
                </c:pt>
                <c:pt idx="121">
                  <c:v>16/3/18 - 30/3/18</c:v>
                </c:pt>
                <c:pt idx="122">
                  <c:v>31/3/18 - 12/5/2018</c:v>
                </c:pt>
                <c:pt idx="123">
                  <c:v>13/5/18 - 26/5/18</c:v>
                </c:pt>
                <c:pt idx="124">
                  <c:v>27/5/18 - 9/6/18</c:v>
                </c:pt>
                <c:pt idx="125">
                  <c:v>10/6/18 - 23/6/18</c:v>
                </c:pt>
                <c:pt idx="126">
                  <c:v>24/6/18 - 7/7/18</c:v>
                </c:pt>
                <c:pt idx="127">
                  <c:v>8/7/18 - 21/7/18</c:v>
                </c:pt>
                <c:pt idx="128">
                  <c:v>22/07/18 - 4/08/18</c:v>
                </c:pt>
                <c:pt idx="129">
                  <c:v>05/08/18 - 18/08/19</c:v>
                </c:pt>
                <c:pt idx="130">
                  <c:v>05/08/18 - 18/08/20</c:v>
                </c:pt>
                <c:pt idx="131">
                  <c:v>19/08/18 - 01/09/18</c:v>
                </c:pt>
                <c:pt idx="132">
                  <c:v>02/09/18 - 15/09/18</c:v>
                </c:pt>
                <c:pt idx="133">
                  <c:v>16/09/18 - 29/09/18</c:v>
                </c:pt>
                <c:pt idx="134">
                  <c:v>30/09/18 - 13/10/18</c:v>
                </c:pt>
                <c:pt idx="135">
                  <c:v>14/10/18 - 27/10/18</c:v>
                </c:pt>
                <c:pt idx="136">
                  <c:v>28/10/18 - 10/11/18</c:v>
                </c:pt>
                <c:pt idx="137">
                  <c:v>11/10/2018 - 24/11/2018</c:v>
                </c:pt>
                <c:pt idx="138">
                  <c:v>25/11/2018 - 08/12/2018</c:v>
                </c:pt>
                <c:pt idx="139">
                  <c:v>09/12/2018 - 22/12/2018</c:v>
                </c:pt>
                <c:pt idx="140">
                  <c:v>23/12/2018 - 5/01/2018</c:v>
                </c:pt>
                <c:pt idx="141">
                  <c:v>6/01/2019 - 18/01/2019</c:v>
                </c:pt>
                <c:pt idx="142">
                  <c:v>19/01/2019 - 01/02/2019</c:v>
                </c:pt>
                <c:pt idx="143">
                  <c:v>02/02/2019 - 15/02/2019</c:v>
                </c:pt>
                <c:pt idx="144">
                  <c:v>16/02/2019 - 01/03/2019</c:v>
                </c:pt>
                <c:pt idx="145">
                  <c:v>02/03/2019 - 15/03/2019</c:v>
                </c:pt>
                <c:pt idx="146">
                  <c:v>14/03/2019 - 27/03/2019 </c:v>
                </c:pt>
                <c:pt idx="147">
                  <c:v>28/03/2019 - 10/04/2019</c:v>
                </c:pt>
                <c:pt idx="148">
                  <c:v>11/04/2019 - 24/04/2019</c:v>
                </c:pt>
                <c:pt idx="149">
                  <c:v>25/04/2019 - 08/05/2019</c:v>
                </c:pt>
                <c:pt idx="150">
                  <c:v>09/05/2019 - 22/05/2019</c:v>
                </c:pt>
                <c:pt idx="151">
                  <c:v>23/5/2019 - 5/6/2019</c:v>
                </c:pt>
                <c:pt idx="152">
                  <c:v>6/6/2019 - 19/6/2019</c:v>
                </c:pt>
                <c:pt idx="153">
                  <c:v>20/6/2019 - 3/7/2019</c:v>
                </c:pt>
                <c:pt idx="154">
                  <c:v>4/7/2019 - 17/7/2019</c:v>
                </c:pt>
                <c:pt idx="155">
                  <c:v>18/7/2019 - 31/7/2019</c:v>
                </c:pt>
                <c:pt idx="156">
                  <c:v>1/8/2019 - 14/8/2019</c:v>
                </c:pt>
                <c:pt idx="157">
                  <c:v>15/8/2019 - 28/8/2019</c:v>
                </c:pt>
                <c:pt idx="158">
                  <c:v>29/08/2019 - 11/09/2019</c:v>
                </c:pt>
                <c:pt idx="159">
                  <c:v>12/09/2019 - 27/09/2019</c:v>
                </c:pt>
                <c:pt idx="160">
                  <c:v>28/09/2019 - 11/10/2019</c:v>
                </c:pt>
                <c:pt idx="161">
                  <c:v>12/10/2019 - 25/10/2019</c:v>
                </c:pt>
                <c:pt idx="162">
                  <c:v>26/10/2019 - 20/11/2019</c:v>
                </c:pt>
                <c:pt idx="163">
                  <c:v>21/11/2019 - 1/12/2019</c:v>
                </c:pt>
                <c:pt idx="164">
                  <c:v>02/12/2019 - 15/12/2019</c:v>
                </c:pt>
                <c:pt idx="165">
                  <c:v>16/12/2019 - 05/01/2020</c:v>
                </c:pt>
                <c:pt idx="166">
                  <c:v>06/01/2020 - 16/01/2020</c:v>
                </c:pt>
                <c:pt idx="167">
                  <c:v>17/01/2020 - 30/01/2020</c:v>
                </c:pt>
                <c:pt idx="168">
                  <c:v>30/01/2020 - 09/02/2020</c:v>
                </c:pt>
                <c:pt idx="169">
                  <c:v>10/02/2020 - 23/02/2020</c:v>
                </c:pt>
                <c:pt idx="170">
                  <c:v>24/02/2020 - 08/03/2020</c:v>
                </c:pt>
                <c:pt idx="171">
                  <c:v>9/03/2020 - 22/03/2200</c:v>
                </c:pt>
                <c:pt idx="172">
                  <c:v>23/03/2020 - 07/04/2020</c:v>
                </c:pt>
                <c:pt idx="173">
                  <c:v>08/04/2020 - 23/04/2020</c:v>
                </c:pt>
                <c:pt idx="174">
                  <c:v>24/04/2020 - 07/05/2020</c:v>
                </c:pt>
                <c:pt idx="175">
                  <c:v>08/05/2020 - 21/05/2020</c:v>
                </c:pt>
                <c:pt idx="176">
                  <c:v>22/05/2020 - 04/06/2020</c:v>
                </c:pt>
                <c:pt idx="177">
                  <c:v>05/06/2020 - 18/06/2020</c:v>
                </c:pt>
                <c:pt idx="178">
                  <c:v>19/06/2020 - 02/07/2020</c:v>
                </c:pt>
                <c:pt idx="179">
                  <c:v>03/07/2020 - 16/07/2020</c:v>
                </c:pt>
                <c:pt idx="180">
                  <c:v>17/07/2020 - 29/07/2020</c:v>
                </c:pt>
                <c:pt idx="181">
                  <c:v>30/07/2020 - 09/08/2020</c:v>
                </c:pt>
                <c:pt idx="182">
                  <c:v>10/08/2020 - 23/08/2020</c:v>
                </c:pt>
                <c:pt idx="183">
                  <c:v>24/08/2020 - 08/09/2020</c:v>
                </c:pt>
                <c:pt idx="184">
                  <c:v>09/09/2020 - 20/09/2020</c:v>
                </c:pt>
                <c:pt idx="185">
                  <c:v>21/09/2020 - 5/10/2020</c:v>
                </c:pt>
                <c:pt idx="186">
                  <c:v>06/10/2020 - 19/10/2020</c:v>
                </c:pt>
                <c:pt idx="187">
                  <c:v>20/10/2020 - 01/11/2020</c:v>
                </c:pt>
                <c:pt idx="188">
                  <c:v>02/11/2020 - 10/11/2020</c:v>
                </c:pt>
                <c:pt idx="189">
                  <c:v>11/11/2020 - 24/11/2020</c:v>
                </c:pt>
                <c:pt idx="190">
                  <c:v>25/11/2020 - 14/12/2020</c:v>
                </c:pt>
                <c:pt idx="191">
                  <c:v>15/12/2020 - 2/01/2021</c:v>
                </c:pt>
                <c:pt idx="192">
                  <c:v>3/01/2021 - 14/01/2021</c:v>
                </c:pt>
                <c:pt idx="193">
                  <c:v>15/01/2021 - 28/1/21</c:v>
                </c:pt>
                <c:pt idx="194">
                  <c:v>29/01/2021 - 10/02/2021</c:v>
                </c:pt>
                <c:pt idx="195">
                  <c:v>11/02/2021 - 15/02/2021</c:v>
                </c:pt>
                <c:pt idx="196">
                  <c:v>16/02/2021 - 11/03/2021</c:v>
                </c:pt>
                <c:pt idx="197">
                  <c:v>12/03/2021 - 21/03/2021</c:v>
                </c:pt>
                <c:pt idx="198">
                  <c:v>22/03/2021 - 4/04/2021</c:v>
                </c:pt>
                <c:pt idx="199">
                  <c:v>5/04/2021 - 2/05/2021</c:v>
                </c:pt>
                <c:pt idx="200">
                  <c:v>3/05/2021 - 19/05/2021</c:v>
                </c:pt>
                <c:pt idx="201">
                  <c:v>20/05/2021 - 30/05/2021</c:v>
                </c:pt>
                <c:pt idx="202">
                  <c:v>31/05/2021 - 20/06/2021</c:v>
                </c:pt>
                <c:pt idx="203">
                  <c:v>21/06/2021 - 30/06/2021</c:v>
                </c:pt>
                <c:pt idx="204">
                  <c:v>1/07/2021 - 13/07/2021</c:v>
                </c:pt>
                <c:pt idx="205">
                  <c:v>14/07/2021 - 27/08/2021</c:v>
                </c:pt>
                <c:pt idx="206">
                  <c:v>28/08/2021 - 8/08/2021</c:v>
                </c:pt>
                <c:pt idx="207">
                  <c:v>9/08/2021 - 23/08/2021</c:v>
                </c:pt>
                <c:pt idx="208">
                  <c:v>24/08/2021 - 8/09/2021</c:v>
                </c:pt>
                <c:pt idx="209">
                  <c:v>9/09/2021 - 22/09/2021</c:v>
                </c:pt>
                <c:pt idx="210">
                  <c:v>23/09/2021 - 4/10/2021</c:v>
                </c:pt>
                <c:pt idx="211">
                  <c:v>5/10/2021 - 20/10/2021</c:v>
                </c:pt>
                <c:pt idx="212">
                  <c:v>21/10/2021 - 3/11/2021</c:v>
                </c:pt>
                <c:pt idx="213">
                  <c:v>4/11/2021 - 16/11/2021</c:v>
                </c:pt>
                <c:pt idx="214">
                  <c:v>17/11/2021-5/12/2021</c:v>
                </c:pt>
                <c:pt idx="215">
                  <c:v>6/12/2021 - 16/12/2021</c:v>
                </c:pt>
                <c:pt idx="216">
                  <c:v>17/12/2021 - 4/01/2021</c:v>
                </c:pt>
                <c:pt idx="217">
                  <c:v>5/01/2021 - 11/01/2022</c:v>
                </c:pt>
                <c:pt idx="218">
                  <c:v>12/01/2022 - 07/02/2022</c:v>
                </c:pt>
                <c:pt idx="219">
                  <c:v>8/02/2022 - 24/02/2022</c:v>
                </c:pt>
                <c:pt idx="220">
                  <c:v>25/02/2022 - 10/03/2022</c:v>
                </c:pt>
                <c:pt idx="221">
                  <c:v>11/02/2022 - 20/03/2022</c:v>
                </c:pt>
                <c:pt idx="222">
                  <c:v>21/03/2022 - 3/04/2022</c:v>
                </c:pt>
                <c:pt idx="223">
                  <c:v>4/04/2022 - 25/04/2022</c:v>
                </c:pt>
                <c:pt idx="224">
                  <c:v>26/04/2022 - 1/05/2022</c:v>
                </c:pt>
                <c:pt idx="225">
                  <c:v>2/05/2022 - 22/05/2022</c:v>
                </c:pt>
                <c:pt idx="226">
                  <c:v>23/05/2022 - 15/06/2022</c:v>
                </c:pt>
                <c:pt idx="227">
                  <c:v>16/06/2022 - 29/06/2022</c:v>
                </c:pt>
                <c:pt idx="228">
                  <c:v>30/06/2022 - 10/07/2022</c:v>
                </c:pt>
                <c:pt idx="229">
                  <c:v>11/07/2022 - 27/07/2022</c:v>
                </c:pt>
                <c:pt idx="230">
                  <c:v>28/07/2022 - 10/08/2022</c:v>
                </c:pt>
                <c:pt idx="231">
                  <c:v>11/08/2022 - 24/08/2022</c:v>
                </c:pt>
                <c:pt idx="232">
                  <c:v>25/08/2022 - 5/09/2022</c:v>
                </c:pt>
                <c:pt idx="233">
                  <c:v>6/09/2022 - 18/09/2022</c:v>
                </c:pt>
                <c:pt idx="234">
                  <c:v>19/09/2022 - 05/10/2022</c:v>
                </c:pt>
                <c:pt idx="235">
                  <c:v>06/10/2022 - 19/10/2022</c:v>
                </c:pt>
                <c:pt idx="236">
                  <c:v>20/10/2022 - 6/11/2022</c:v>
                </c:pt>
                <c:pt idx="237">
                  <c:v>7/11/2022 - 16/11/2022</c:v>
                </c:pt>
                <c:pt idx="238">
                  <c:v>17/11/2022 - 30/11/2022</c:v>
                </c:pt>
              </c:strCache>
            </c:strRef>
          </c:cat>
          <c:val>
            <c:numRef>
              <c:f>'Water Pt 10 (CM)'!$P$11:$P$249</c:f>
              <c:numCache>
                <c:formatCode>0</c:formatCode>
                <c:ptCount val="239"/>
                <c:pt idx="0">
                  <c:v>100</c:v>
                </c:pt>
                <c:pt idx="1">
                  <c:v>99.45</c:v>
                </c:pt>
                <c:pt idx="2">
                  <c:v>11.861319</c:v>
                </c:pt>
                <c:pt idx="3">
                  <c:v>12.63</c:v>
                </c:pt>
                <c:pt idx="4">
                  <c:v>88.97</c:v>
                </c:pt>
                <c:pt idx="5">
                  <c:v>92.58</c:v>
                </c:pt>
                <c:pt idx="6">
                  <c:v>8.6891750000000005</c:v>
                </c:pt>
                <c:pt idx="7">
                  <c:v>30.210101000000002</c:v>
                </c:pt>
                <c:pt idx="8">
                  <c:v>6.9816609999999999</c:v>
                </c:pt>
                <c:pt idx="9">
                  <c:v>33.691626999999997</c:v>
                </c:pt>
                <c:pt idx="10">
                  <c:v>21.484853000000001</c:v>
                </c:pt>
                <c:pt idx="11">
                  <c:v>6.29</c:v>
                </c:pt>
                <c:pt idx="12">
                  <c:v>99.95</c:v>
                </c:pt>
                <c:pt idx="13">
                  <c:v>99.94</c:v>
                </c:pt>
                <c:pt idx="14">
                  <c:v>34.659999999999997</c:v>
                </c:pt>
                <c:pt idx="15">
                  <c:v>55.806406000000003</c:v>
                </c:pt>
                <c:pt idx="16">
                  <c:v>9.99</c:v>
                </c:pt>
                <c:pt idx="17">
                  <c:v>10</c:v>
                </c:pt>
                <c:pt idx="18">
                  <c:v>10</c:v>
                </c:pt>
                <c:pt idx="19">
                  <c:v>16.8</c:v>
                </c:pt>
                <c:pt idx="20">
                  <c:v>14.7</c:v>
                </c:pt>
                <c:pt idx="21">
                  <c:v>8.6999999999999993</c:v>
                </c:pt>
                <c:pt idx="22">
                  <c:v>10</c:v>
                </c:pt>
                <c:pt idx="23">
                  <c:v>10</c:v>
                </c:pt>
                <c:pt idx="24">
                  <c:v>8.34</c:v>
                </c:pt>
                <c:pt idx="25">
                  <c:v>10</c:v>
                </c:pt>
                <c:pt idx="26">
                  <c:v>10</c:v>
                </c:pt>
                <c:pt idx="27">
                  <c:v>10</c:v>
                </c:pt>
                <c:pt idx="28">
                  <c:v>34.200000000000003</c:v>
                </c:pt>
                <c:pt idx="29">
                  <c:v>140</c:v>
                </c:pt>
                <c:pt idx="30">
                  <c:v>0</c:v>
                </c:pt>
                <c:pt idx="31">
                  <c:v>9</c:v>
                </c:pt>
                <c:pt idx="32">
                  <c:v>25.2</c:v>
                </c:pt>
                <c:pt idx="33">
                  <c:v>21.9</c:v>
                </c:pt>
                <c:pt idx="34">
                  <c:v>17.399999999999999</c:v>
                </c:pt>
                <c:pt idx="35">
                  <c:v>7.6</c:v>
                </c:pt>
                <c:pt idx="36">
                  <c:v>23</c:v>
                </c:pt>
                <c:pt idx="37">
                  <c:v>13.3</c:v>
                </c:pt>
                <c:pt idx="38">
                  <c:v>10</c:v>
                </c:pt>
                <c:pt idx="39">
                  <c:v>20.100000000000001</c:v>
                </c:pt>
                <c:pt idx="40">
                  <c:v>16.8</c:v>
                </c:pt>
                <c:pt idx="41">
                  <c:v>10</c:v>
                </c:pt>
                <c:pt idx="42">
                  <c:v>10</c:v>
                </c:pt>
                <c:pt idx="43">
                  <c:v>10</c:v>
                </c:pt>
                <c:pt idx="44">
                  <c:v>10</c:v>
                </c:pt>
                <c:pt idx="45">
                  <c:v>13.8</c:v>
                </c:pt>
                <c:pt idx="46">
                  <c:v>350</c:v>
                </c:pt>
                <c:pt idx="47">
                  <c:v>127</c:v>
                </c:pt>
                <c:pt idx="48">
                  <c:v>136</c:v>
                </c:pt>
                <c:pt idx="49">
                  <c:v>20.399999999999999</c:v>
                </c:pt>
                <c:pt idx="50" formatCode="General">
                  <c:v>12.5</c:v>
                </c:pt>
                <c:pt idx="51" formatCode="General">
                  <c:v>10.1</c:v>
                </c:pt>
                <c:pt idx="52" formatCode="General">
                  <c:v>27.94</c:v>
                </c:pt>
                <c:pt idx="53" formatCode="0.00">
                  <c:v>57.871099000000001</c:v>
                </c:pt>
                <c:pt idx="54" formatCode="0.00">
                  <c:v>92.4</c:v>
                </c:pt>
                <c:pt idx="55" formatCode="0.00">
                  <c:v>96.5</c:v>
                </c:pt>
                <c:pt idx="56" formatCode="0.00">
                  <c:v>81.900000000000006</c:v>
                </c:pt>
                <c:pt idx="57" formatCode="0.00">
                  <c:v>89.4</c:v>
                </c:pt>
                <c:pt idx="58" formatCode="0.00">
                  <c:v>64.900000000000006</c:v>
                </c:pt>
                <c:pt idx="59" formatCode="0.00">
                  <c:v>68</c:v>
                </c:pt>
                <c:pt idx="60" formatCode="0.00">
                  <c:v>87.19</c:v>
                </c:pt>
                <c:pt idx="61" formatCode="0.00">
                  <c:v>86.09</c:v>
                </c:pt>
                <c:pt idx="62" formatCode="0.00">
                  <c:v>87.57</c:v>
                </c:pt>
                <c:pt idx="63" formatCode="0.00">
                  <c:v>38.6</c:v>
                </c:pt>
                <c:pt idx="64" formatCode="0.00">
                  <c:v>39.21</c:v>
                </c:pt>
                <c:pt idx="65" formatCode="0.00">
                  <c:v>32.700000000000003</c:v>
                </c:pt>
                <c:pt idx="66" formatCode="0.00">
                  <c:v>54.65</c:v>
                </c:pt>
                <c:pt idx="67" formatCode="0.00">
                  <c:v>57.97</c:v>
                </c:pt>
                <c:pt idx="68" formatCode="0.00">
                  <c:v>29.79</c:v>
                </c:pt>
                <c:pt idx="69" formatCode="0.00">
                  <c:v>54.15</c:v>
                </c:pt>
                <c:pt idx="70" formatCode="0.00">
                  <c:v>32.01</c:v>
                </c:pt>
                <c:pt idx="71" formatCode="0.00">
                  <c:v>31.86</c:v>
                </c:pt>
                <c:pt idx="72" formatCode="0.00">
                  <c:v>19.54</c:v>
                </c:pt>
                <c:pt idx="73" formatCode="0.00">
                  <c:v>25.12</c:v>
                </c:pt>
                <c:pt idx="74" formatCode="0.00">
                  <c:v>6.69</c:v>
                </c:pt>
                <c:pt idx="75" formatCode="0.00">
                  <c:v>2.64</c:v>
                </c:pt>
                <c:pt idx="76" formatCode="0.00">
                  <c:v>1.78</c:v>
                </c:pt>
                <c:pt idx="77" formatCode="0.00">
                  <c:v>4.2</c:v>
                </c:pt>
                <c:pt idx="78" formatCode="0.00">
                  <c:v>3.01</c:v>
                </c:pt>
                <c:pt idx="79" formatCode="0.00">
                  <c:v>2.6219999999999999</c:v>
                </c:pt>
                <c:pt idx="80" formatCode="0.00">
                  <c:v>21.02</c:v>
                </c:pt>
                <c:pt idx="81" formatCode="0.00">
                  <c:v>14.41</c:v>
                </c:pt>
                <c:pt idx="82" formatCode="0.00">
                  <c:v>8.74</c:v>
                </c:pt>
                <c:pt idx="83" formatCode="0.00">
                  <c:v>2.83</c:v>
                </c:pt>
                <c:pt idx="84" formatCode="0.00">
                  <c:v>2.86</c:v>
                </c:pt>
                <c:pt idx="85" formatCode="0.00">
                  <c:v>1.79</c:v>
                </c:pt>
                <c:pt idx="86" formatCode="0.00">
                  <c:v>2.4300000000000002</c:v>
                </c:pt>
                <c:pt idx="87" formatCode="0.00">
                  <c:v>2.15</c:v>
                </c:pt>
                <c:pt idx="88" formatCode="0.00">
                  <c:v>7.1</c:v>
                </c:pt>
                <c:pt idx="89" formatCode="0.00">
                  <c:v>7.1</c:v>
                </c:pt>
                <c:pt idx="90" formatCode="0.00">
                  <c:v>7.2</c:v>
                </c:pt>
                <c:pt idx="91" formatCode="0.00">
                  <c:v>5.9</c:v>
                </c:pt>
                <c:pt idx="92" formatCode="0.00">
                  <c:v>9.98</c:v>
                </c:pt>
                <c:pt idx="93" formatCode="0.00">
                  <c:v>7.84</c:v>
                </c:pt>
                <c:pt idx="94" formatCode="0.00">
                  <c:v>9.99</c:v>
                </c:pt>
                <c:pt idx="95" formatCode="0.00">
                  <c:v>9.98</c:v>
                </c:pt>
                <c:pt idx="96" formatCode="0.00">
                  <c:v>10</c:v>
                </c:pt>
                <c:pt idx="97" formatCode="0.00">
                  <c:v>9.98</c:v>
                </c:pt>
                <c:pt idx="98" formatCode="0.00">
                  <c:v>5.4</c:v>
                </c:pt>
                <c:pt idx="99" formatCode="0.00">
                  <c:v>9.76</c:v>
                </c:pt>
                <c:pt idx="100" formatCode="0.00">
                  <c:v>6.28</c:v>
                </c:pt>
                <c:pt idx="101" formatCode="0.00">
                  <c:v>9.7100000000000009</c:v>
                </c:pt>
                <c:pt idx="102" formatCode="0.00">
                  <c:v>9.9700000000000006</c:v>
                </c:pt>
                <c:pt idx="103" formatCode="0.00">
                  <c:v>6.32</c:v>
                </c:pt>
                <c:pt idx="104" formatCode="0.00">
                  <c:v>2.09</c:v>
                </c:pt>
                <c:pt idx="105" formatCode="0.00">
                  <c:v>1.33</c:v>
                </c:pt>
                <c:pt idx="106" formatCode="0.00">
                  <c:v>2.65</c:v>
                </c:pt>
                <c:pt idx="107" formatCode="0.00">
                  <c:v>2.84</c:v>
                </c:pt>
                <c:pt idx="108" formatCode="0.00">
                  <c:v>4.45</c:v>
                </c:pt>
                <c:pt idx="109" formatCode="0.00">
                  <c:v>9.4700000000000006</c:v>
                </c:pt>
                <c:pt idx="110" formatCode="0.00">
                  <c:v>9.67</c:v>
                </c:pt>
                <c:pt idx="111" formatCode="0.00">
                  <c:v>10.01</c:v>
                </c:pt>
                <c:pt idx="112" formatCode="0.00">
                  <c:v>6.53</c:v>
                </c:pt>
                <c:pt idx="113" formatCode="0.00">
                  <c:v>8.9</c:v>
                </c:pt>
                <c:pt idx="114" formatCode="0.00">
                  <c:v>10</c:v>
                </c:pt>
                <c:pt idx="115" formatCode="0.00">
                  <c:v>9.83</c:v>
                </c:pt>
                <c:pt idx="116" formatCode="0.00">
                  <c:v>8.7988464285714283</c:v>
                </c:pt>
                <c:pt idx="117" formatCode="0.00">
                  <c:v>10.012081999999999</c:v>
                </c:pt>
                <c:pt idx="118" formatCode="0.00">
                  <c:v>10.023154255263439</c:v>
                </c:pt>
                <c:pt idx="119" formatCode="0.00">
                  <c:v>8.9437162727272739</c:v>
                </c:pt>
                <c:pt idx="120" formatCode="0.00">
                  <c:v>3.818448142857144</c:v>
                </c:pt>
                <c:pt idx="121" formatCode="0.00">
                  <c:v>7.8385375714285699</c:v>
                </c:pt>
                <c:pt idx="122" formatCode="0.00">
                  <c:v>6.58</c:v>
                </c:pt>
                <c:pt idx="123" formatCode="0.00">
                  <c:v>7.17</c:v>
                </c:pt>
                <c:pt idx="124" formatCode="0.00">
                  <c:v>6.1779999999999999</c:v>
                </c:pt>
                <c:pt idx="125" formatCode="0.00">
                  <c:v>29.44</c:v>
                </c:pt>
                <c:pt idx="126" formatCode="0.00">
                  <c:v>14.2</c:v>
                </c:pt>
                <c:pt idx="127" formatCode="0.00">
                  <c:v>39.5</c:v>
                </c:pt>
                <c:pt idx="128" formatCode="0.00">
                  <c:v>48.1</c:v>
                </c:pt>
                <c:pt idx="129" formatCode="0.00">
                  <c:v>58.9</c:v>
                </c:pt>
                <c:pt idx="130" formatCode="0.00">
                  <c:v>58.9</c:v>
                </c:pt>
                <c:pt idx="131" formatCode="0.00">
                  <c:v>63.075000000000003</c:v>
                </c:pt>
                <c:pt idx="132" formatCode="0.00">
                  <c:v>25.303999999999998</c:v>
                </c:pt>
                <c:pt idx="133" formatCode="0.00">
                  <c:v>24.641999999999999</c:v>
                </c:pt>
                <c:pt idx="134" formatCode="0.00">
                  <c:v>26.5</c:v>
                </c:pt>
                <c:pt idx="135" formatCode="0.00">
                  <c:v>47.685000000000002</c:v>
                </c:pt>
                <c:pt idx="136" formatCode="0.00">
                  <c:v>38.780999999999999</c:v>
                </c:pt>
                <c:pt idx="137" formatCode="0.00">
                  <c:v>25.138000000000002</c:v>
                </c:pt>
                <c:pt idx="138" formatCode="0.00">
                  <c:v>276.971</c:v>
                </c:pt>
                <c:pt idx="139" formatCode="0.00">
                  <c:v>105.05500000000001</c:v>
                </c:pt>
                <c:pt idx="140" formatCode="0.00">
                  <c:v>105.5</c:v>
                </c:pt>
                <c:pt idx="141" formatCode="0.00">
                  <c:v>78.013000000000005</c:v>
                </c:pt>
                <c:pt idx="142" formatCode="0.00">
                  <c:v>37.357999999999997</c:v>
                </c:pt>
                <c:pt idx="143" formatCode="0.00">
                  <c:v>7.9</c:v>
                </c:pt>
                <c:pt idx="144" formatCode="0.00">
                  <c:v>8.8450000000000006</c:v>
                </c:pt>
                <c:pt idx="145" formatCode="0.00">
                  <c:v>5.2060000000000004</c:v>
                </c:pt>
                <c:pt idx="146" formatCode="0.00">
                  <c:v>165</c:v>
                </c:pt>
                <c:pt idx="147" formatCode="0.00">
                  <c:v>54.45</c:v>
                </c:pt>
                <c:pt idx="148" formatCode="0.00">
                  <c:v>44.561</c:v>
                </c:pt>
                <c:pt idx="149" formatCode="0.00">
                  <c:v>12.680999999999999</c:v>
                </c:pt>
                <c:pt idx="150" formatCode="0.00">
                  <c:v>9.94</c:v>
                </c:pt>
                <c:pt idx="151" formatCode="0.00">
                  <c:v>3.9</c:v>
                </c:pt>
                <c:pt idx="152" formatCode="0.00">
                  <c:v>73.44</c:v>
                </c:pt>
                <c:pt idx="153" formatCode="0.00">
                  <c:v>64.286000000000001</c:v>
                </c:pt>
                <c:pt idx="154" formatCode="0.00">
                  <c:v>53.49</c:v>
                </c:pt>
                <c:pt idx="155" formatCode="0.00">
                  <c:v>46.21</c:v>
                </c:pt>
                <c:pt idx="156" formatCode="0.00">
                  <c:v>51.493000000000002</c:v>
                </c:pt>
                <c:pt idx="157" formatCode="0.00">
                  <c:v>45.866999999999997</c:v>
                </c:pt>
                <c:pt idx="158" formatCode="0.00">
                  <c:v>45.22</c:v>
                </c:pt>
                <c:pt idx="159">
                  <c:v>0</c:v>
                </c:pt>
                <c:pt idx="160" formatCode="0.00">
                  <c:v>18.399999999999999</c:v>
                </c:pt>
                <c:pt idx="161" formatCode="0.00">
                  <c:v>22</c:v>
                </c:pt>
                <c:pt idx="162" formatCode="0.00">
                  <c:v>30.25</c:v>
                </c:pt>
                <c:pt idx="163" formatCode="0.00">
                  <c:v>18.350000000000001</c:v>
                </c:pt>
                <c:pt idx="164" formatCode="0.00">
                  <c:v>45.72</c:v>
                </c:pt>
                <c:pt idx="165" formatCode="0.00">
                  <c:v>46.582999999999998</c:v>
                </c:pt>
                <c:pt idx="166" formatCode="0.00">
                  <c:v>36.92</c:v>
                </c:pt>
                <c:pt idx="167">
                  <c:v>0</c:v>
                </c:pt>
                <c:pt idx="168">
                  <c:v>0</c:v>
                </c:pt>
                <c:pt idx="169" formatCode="0.00">
                  <c:v>90.97</c:v>
                </c:pt>
                <c:pt idx="170" formatCode="0.00">
                  <c:v>42.6</c:v>
                </c:pt>
                <c:pt idx="171" formatCode="0.00">
                  <c:v>16.009</c:v>
                </c:pt>
                <c:pt idx="172" formatCode="0.00">
                  <c:v>18.39</c:v>
                </c:pt>
                <c:pt idx="173" formatCode="0.00">
                  <c:v>29.193000000000001</c:v>
                </c:pt>
                <c:pt idx="174" formatCode="0.00">
                  <c:v>87.2</c:v>
                </c:pt>
                <c:pt idx="175" formatCode="0.00">
                  <c:v>20.190000000000001</c:v>
                </c:pt>
                <c:pt idx="176" formatCode="0.00">
                  <c:v>31.74</c:v>
                </c:pt>
                <c:pt idx="177" formatCode="0.00">
                  <c:v>39.450000000000003</c:v>
                </c:pt>
                <c:pt idx="178" formatCode="0.00">
                  <c:v>13.96</c:v>
                </c:pt>
                <c:pt idx="179" formatCode="0.00">
                  <c:v>16.149999999999999</c:v>
                </c:pt>
                <c:pt idx="180" formatCode="0.00">
                  <c:v>76.53</c:v>
                </c:pt>
                <c:pt idx="181" formatCode="0.00">
                  <c:v>68.72</c:v>
                </c:pt>
                <c:pt idx="182" formatCode="0.00">
                  <c:v>76.09</c:v>
                </c:pt>
                <c:pt idx="183" formatCode="0.00">
                  <c:v>31.31</c:v>
                </c:pt>
                <c:pt idx="184" formatCode="0.00">
                  <c:v>21.41</c:v>
                </c:pt>
                <c:pt idx="185" formatCode="0.00">
                  <c:v>14.69</c:v>
                </c:pt>
                <c:pt idx="186" formatCode="0.00">
                  <c:v>18.489999999999998</c:v>
                </c:pt>
                <c:pt idx="187" formatCode="0.00">
                  <c:v>57.24</c:v>
                </c:pt>
                <c:pt idx="188" formatCode="0.00">
                  <c:v>88.34</c:v>
                </c:pt>
                <c:pt idx="189" formatCode="0.00">
                  <c:v>37.85</c:v>
                </c:pt>
                <c:pt idx="190" formatCode="0.00">
                  <c:v>79.31</c:v>
                </c:pt>
                <c:pt idx="191" formatCode="0.00">
                  <c:v>72.84</c:v>
                </c:pt>
                <c:pt idx="192" formatCode="0.00">
                  <c:v>78.89</c:v>
                </c:pt>
                <c:pt idx="193" formatCode="0.00">
                  <c:v>102.7</c:v>
                </c:pt>
                <c:pt idx="194" formatCode="0.00">
                  <c:v>30.74</c:v>
                </c:pt>
                <c:pt idx="195" formatCode="0.00">
                  <c:v>27.26</c:v>
                </c:pt>
                <c:pt idx="196" formatCode="0.00">
                  <c:v>12.573</c:v>
                </c:pt>
                <c:pt idx="197" formatCode="0.00">
                  <c:v>95.192999999999998</c:v>
                </c:pt>
                <c:pt idx="198" formatCode="0.00">
                  <c:v>54.970999999999997</c:v>
                </c:pt>
                <c:pt idx="199" formatCode="0.00">
                  <c:v>68.081999999999994</c:v>
                </c:pt>
                <c:pt idx="200" formatCode="0.00">
                  <c:v>65.018000000000001</c:v>
                </c:pt>
                <c:pt idx="201" formatCode="0.00">
                  <c:v>15.913</c:v>
                </c:pt>
                <c:pt idx="202" formatCode="0.00">
                  <c:v>18.510999999999999</c:v>
                </c:pt>
                <c:pt idx="203" formatCode="0.00">
                  <c:v>23.218</c:v>
                </c:pt>
                <c:pt idx="204" formatCode="0.00">
                  <c:v>46.813000000000002</c:v>
                </c:pt>
                <c:pt idx="205" formatCode="0.00">
                  <c:v>46.363999999999997</c:v>
                </c:pt>
                <c:pt idx="206" formatCode="0.00">
                  <c:v>6.7750000000000004</c:v>
                </c:pt>
                <c:pt idx="207" formatCode="0.00">
                  <c:v>5.625</c:v>
                </c:pt>
                <c:pt idx="208" formatCode="0.00">
                  <c:v>10.86</c:v>
                </c:pt>
                <c:pt idx="209" formatCode="0.00">
                  <c:v>18.271000000000001</c:v>
                </c:pt>
                <c:pt idx="210" formatCode="0.00">
                  <c:v>44.092970952380952</c:v>
                </c:pt>
                <c:pt idx="211" formatCode="0.00">
                  <c:v>51.982999999999997</c:v>
                </c:pt>
                <c:pt idx="212" formatCode="0.00">
                  <c:v>62.323</c:v>
                </c:pt>
                <c:pt idx="213" formatCode="0.00">
                  <c:v>34.978000000000002</c:v>
                </c:pt>
                <c:pt idx="214" formatCode="0.00">
                  <c:v>94.65</c:v>
                </c:pt>
                <c:pt idx="215" formatCode="0.00">
                  <c:v>157.512</c:v>
                </c:pt>
                <c:pt idx="216" formatCode="0.00">
                  <c:v>111.11499999999999</c:v>
                </c:pt>
                <c:pt idx="217" formatCode="0.00">
                  <c:v>70.088999999999999</c:v>
                </c:pt>
                <c:pt idx="218" formatCode="0.00">
                  <c:v>39.408000000000001</c:v>
                </c:pt>
                <c:pt idx="219" formatCode="0.00">
                  <c:v>34.1</c:v>
                </c:pt>
                <c:pt idx="220" formatCode="0.00">
                  <c:v>181.87100000000001</c:v>
                </c:pt>
                <c:pt idx="221" formatCode="0.00">
                  <c:v>122.259</c:v>
                </c:pt>
                <c:pt idx="222" formatCode="0.00">
                  <c:v>27.803000000000001</c:v>
                </c:pt>
                <c:pt idx="223" formatCode="0.00">
                  <c:v>88.878</c:v>
                </c:pt>
                <c:pt idx="224" formatCode="0.00">
                  <c:v>24.942</c:v>
                </c:pt>
                <c:pt idx="225" formatCode="0.00">
                  <c:v>93.562650899999994</c:v>
                </c:pt>
                <c:pt idx="226" formatCode="0.00">
                  <c:v>49.918999999999997</c:v>
                </c:pt>
                <c:pt idx="227" formatCode="0.00">
                  <c:v>27.07</c:v>
                </c:pt>
                <c:pt idx="228" formatCode="0.00">
                  <c:v>81.759</c:v>
                </c:pt>
                <c:pt idx="229" formatCode="0.00">
                  <c:v>28.83</c:v>
                </c:pt>
                <c:pt idx="230" formatCode="0.00">
                  <c:v>41.569000000000003</c:v>
                </c:pt>
                <c:pt idx="231" formatCode="0.00">
                  <c:v>126.98099999999999</c:v>
                </c:pt>
                <c:pt idx="232" formatCode="0.00">
                  <c:v>7.3339999999999996</c:v>
                </c:pt>
                <c:pt idx="233" formatCode="0.00">
                  <c:v>10.525</c:v>
                </c:pt>
                <c:pt idx="234" formatCode="0.00">
                  <c:v>17.734999999999999</c:v>
                </c:pt>
                <c:pt idx="235" formatCode="0.00">
                  <c:v>21.675999999999998</c:v>
                </c:pt>
                <c:pt idx="236" formatCode="0.00">
                  <c:v>40.654000000000003</c:v>
                </c:pt>
                <c:pt idx="237" formatCode="0.00">
                  <c:v>19.803000000000001</c:v>
                </c:pt>
                <c:pt idx="238" formatCode="0.00">
                  <c:v>10.909000000000001</c:v>
                </c:pt>
              </c:numCache>
            </c:numRef>
          </c:val>
          <c:extLst>
            <c:ext xmlns:c16="http://schemas.microsoft.com/office/drawing/2014/chart" uri="{C3380CC4-5D6E-409C-BE32-E72D297353CC}">
              <c16:uniqueId val="{00000000-53AF-4DF3-A1DD-211097ED43BD}"/>
            </c:ext>
          </c:extLst>
        </c:ser>
        <c:ser>
          <c:idx val="2"/>
          <c:order val="2"/>
          <c:tx>
            <c:strRef>
              <c:f>'Water Pt 10 (CM)'!$Q$10</c:f>
              <c:strCache>
                <c:ptCount val="1"/>
                <c:pt idx="0">
                  <c:v>Min</c:v>
                </c:pt>
              </c:strCache>
            </c:strRef>
          </c:tx>
          <c:spPr>
            <a:solidFill>
              <a:srgbClr val="989B9C"/>
            </a:solidFill>
          </c:spPr>
          <c:invertIfNegative val="0"/>
          <c:cat>
            <c:strRef>
              <c:f>'Water Pt 10 (CM)'!$B$11:$B$249</c:f>
              <c:strCache>
                <c:ptCount val="239"/>
                <c:pt idx="0">
                  <c:v>1/06/13 - 18/7/13</c:v>
                </c:pt>
                <c:pt idx="1">
                  <c:v>18/7/13 - 1/8/13</c:v>
                </c:pt>
                <c:pt idx="2">
                  <c:v>2/8/13 - 16/8/13</c:v>
                </c:pt>
                <c:pt idx="3">
                  <c:v>17/8/13 - 31/8/13</c:v>
                </c:pt>
                <c:pt idx="4">
                  <c:v>1/9/13 - 14/9/13</c:v>
                </c:pt>
                <c:pt idx="5">
                  <c:v>15/9/13 - 28/9/13</c:v>
                </c:pt>
                <c:pt idx="6">
                  <c:v>29/9/13 - 12/10/13</c:v>
                </c:pt>
                <c:pt idx="7">
                  <c:v>13/10/13 - 26/10/13</c:v>
                </c:pt>
                <c:pt idx="8">
                  <c:v>25/10/13 - 9/11/13</c:v>
                </c:pt>
                <c:pt idx="9">
                  <c:v>10/11/13 - 23/11/13</c:v>
                </c:pt>
                <c:pt idx="10">
                  <c:v>24/11/13 - 7/12/13</c:v>
                </c:pt>
                <c:pt idx="11">
                  <c:v>8/12/13 - 21/12/13</c:v>
                </c:pt>
                <c:pt idx="12">
                  <c:v>22/12/13 - 4/1/14</c:v>
                </c:pt>
                <c:pt idx="13">
                  <c:v>5/1/14 - 25/1/14</c:v>
                </c:pt>
                <c:pt idx="14">
                  <c:v>26/1/14 - 8/2/14</c:v>
                </c:pt>
                <c:pt idx="15">
                  <c:v>9/2/14 - 22/2/14</c:v>
                </c:pt>
                <c:pt idx="16">
                  <c:v>23/2/14 - 8/3/14</c:v>
                </c:pt>
                <c:pt idx="17">
                  <c:v>9/3/14 - 22/3/14</c:v>
                </c:pt>
                <c:pt idx="18">
                  <c:v>23/3/14 - 5/4/14</c:v>
                </c:pt>
                <c:pt idx="19">
                  <c:v>6/4/14 - 19/4/14</c:v>
                </c:pt>
                <c:pt idx="20">
                  <c:v>20/4/14 - 3/5/14</c:v>
                </c:pt>
                <c:pt idx="21">
                  <c:v>4/5/14 - 17/5/14</c:v>
                </c:pt>
                <c:pt idx="22">
                  <c:v>18/5/14 - 31/5/14</c:v>
                </c:pt>
                <c:pt idx="23">
                  <c:v>1/6/14 - 14/6/14</c:v>
                </c:pt>
                <c:pt idx="24">
                  <c:v>15/6/14 - 28/6/14</c:v>
                </c:pt>
                <c:pt idx="25">
                  <c:v>29/6/14 - 12/7/14</c:v>
                </c:pt>
                <c:pt idx="26">
                  <c:v>13/7/14 - 26/7/14</c:v>
                </c:pt>
                <c:pt idx="27">
                  <c:v>27/7/14 - 9/8/14</c:v>
                </c:pt>
                <c:pt idx="28">
                  <c:v>10/8/14 - 23/8/14</c:v>
                </c:pt>
                <c:pt idx="29">
                  <c:v>24/8/14 - 6/9/14</c:v>
                </c:pt>
                <c:pt idx="30">
                  <c:v>7/9/14 - 20/9/14</c:v>
                </c:pt>
                <c:pt idx="31">
                  <c:v>21/9/14 - 4/10/14</c:v>
                </c:pt>
                <c:pt idx="32">
                  <c:v>5/10/14 - 18/10/14</c:v>
                </c:pt>
                <c:pt idx="33">
                  <c:v>19/10/14 - 1/11/14</c:v>
                </c:pt>
                <c:pt idx="34">
                  <c:v>2/11/14 - 15/11/14</c:v>
                </c:pt>
                <c:pt idx="35">
                  <c:v>16/11/14 - 29/11/14</c:v>
                </c:pt>
                <c:pt idx="36">
                  <c:v>30/11/14 - 13/12/14</c:v>
                </c:pt>
                <c:pt idx="37">
                  <c:v>14/12/14 - 27/12/14</c:v>
                </c:pt>
                <c:pt idx="38">
                  <c:v>28/12/14 - 10/1/15</c:v>
                </c:pt>
                <c:pt idx="39">
                  <c:v>11/1/15 - 24/1/15</c:v>
                </c:pt>
                <c:pt idx="40">
                  <c:v>25/1/15 - 7/2/15</c:v>
                </c:pt>
                <c:pt idx="41">
                  <c:v>8/2/15 - 21/2/15</c:v>
                </c:pt>
                <c:pt idx="42">
                  <c:v>22/2/15 - 7/3/15</c:v>
                </c:pt>
                <c:pt idx="43">
                  <c:v>8/3/15 - 21/3/15</c:v>
                </c:pt>
                <c:pt idx="44">
                  <c:v>22/3/15 - 4/4/15</c:v>
                </c:pt>
                <c:pt idx="45">
                  <c:v>5/4/15 - 18/4/15</c:v>
                </c:pt>
                <c:pt idx="46">
                  <c:v>19/4/15 - 2/5/15</c:v>
                </c:pt>
                <c:pt idx="47">
                  <c:v>03/05/15 - 16/05/15</c:v>
                </c:pt>
                <c:pt idx="48">
                  <c:v>17/05/15 - 30/05/15</c:v>
                </c:pt>
                <c:pt idx="49">
                  <c:v>31/05/15 - 13/06/15</c:v>
                </c:pt>
                <c:pt idx="50">
                  <c:v>14/06/15 - 27/06/15</c:v>
                </c:pt>
                <c:pt idx="51">
                  <c:v>28/6/15 - 11/7/15</c:v>
                </c:pt>
                <c:pt idx="52">
                  <c:v>12/7/15 - 25/7/15</c:v>
                </c:pt>
                <c:pt idx="53">
                  <c:v>26/7/15 - 9/8/15</c:v>
                </c:pt>
                <c:pt idx="54">
                  <c:v>10/8/15 - 23/8/15</c:v>
                </c:pt>
                <c:pt idx="55">
                  <c:v>24/8/15 - 6/9/15</c:v>
                </c:pt>
                <c:pt idx="56">
                  <c:v>7/9/15 - 20/9/15</c:v>
                </c:pt>
                <c:pt idx="57">
                  <c:v>21/9/15 - 4/10/15</c:v>
                </c:pt>
                <c:pt idx="58">
                  <c:v>5/10/15 - 18/10/15</c:v>
                </c:pt>
                <c:pt idx="59">
                  <c:v>19/10/15 - 1/11/15</c:v>
                </c:pt>
                <c:pt idx="60">
                  <c:v>2/11/15 - 15/11/15</c:v>
                </c:pt>
                <c:pt idx="61">
                  <c:v>16/11/15 - 29/11/15</c:v>
                </c:pt>
                <c:pt idx="62">
                  <c:v>30/11/15 - 13/12/15</c:v>
                </c:pt>
                <c:pt idx="63">
                  <c:v>14/12/15 - 27/12/15</c:v>
                </c:pt>
                <c:pt idx="64">
                  <c:v>28/12/16 - 10/1/16</c:v>
                </c:pt>
                <c:pt idx="65">
                  <c:v>11/1/16 - 24/1/16</c:v>
                </c:pt>
                <c:pt idx="66">
                  <c:v>25/1/16 - 7/2/16</c:v>
                </c:pt>
                <c:pt idx="67">
                  <c:v>8/2/16 - 21/2/16</c:v>
                </c:pt>
                <c:pt idx="68">
                  <c:v>22/2/16 - 6/3/16</c:v>
                </c:pt>
                <c:pt idx="69">
                  <c:v>7/3/16 - 20/3/16</c:v>
                </c:pt>
                <c:pt idx="70">
                  <c:v>21/3/16 - 4/4/16</c:v>
                </c:pt>
                <c:pt idx="71">
                  <c:v>5/4/16 - 18/04/2016</c:v>
                </c:pt>
                <c:pt idx="72">
                  <c:v>19/4/16 - 2/05/2016</c:v>
                </c:pt>
                <c:pt idx="73">
                  <c:v>3/05/2016 - 16/05/2016</c:v>
                </c:pt>
                <c:pt idx="74">
                  <c:v>17/5/16 - 30/5/16</c:v>
                </c:pt>
                <c:pt idx="75">
                  <c:v>31/5/16 - 13/6/16</c:v>
                </c:pt>
                <c:pt idx="76">
                  <c:v>14/6/16 - 27/6/16</c:v>
                </c:pt>
                <c:pt idx="77">
                  <c:v>28/6/16 - 11/7/16</c:v>
                </c:pt>
                <c:pt idx="78">
                  <c:v>12/7/16 - 25/7/16</c:v>
                </c:pt>
                <c:pt idx="79">
                  <c:v>26/7/16 - 8/8/16</c:v>
                </c:pt>
                <c:pt idx="80">
                  <c:v>9/8/16 - 22/8/16</c:v>
                </c:pt>
                <c:pt idx="81">
                  <c:v>23/8/16 - 5/9/16</c:v>
                </c:pt>
                <c:pt idx="82">
                  <c:v>6/9/16 - 19/9/16</c:v>
                </c:pt>
                <c:pt idx="83">
                  <c:v>20/9/16 - 3/10/16</c:v>
                </c:pt>
                <c:pt idx="84">
                  <c:v>4/10/16 - 18/10/16</c:v>
                </c:pt>
                <c:pt idx="85">
                  <c:v>19/10/16 - 1/11/16</c:v>
                </c:pt>
                <c:pt idx="86">
                  <c:v>2/11/2016 - 15/11/16</c:v>
                </c:pt>
                <c:pt idx="87">
                  <c:v>16/11/16 - 29/11/16</c:v>
                </c:pt>
                <c:pt idx="88">
                  <c:v>30/11/16 - 13/12/16</c:v>
                </c:pt>
                <c:pt idx="89">
                  <c:v>14/12/16 - 27/12/16</c:v>
                </c:pt>
                <c:pt idx="90">
                  <c:v>28/12/16 - 10/1/17</c:v>
                </c:pt>
                <c:pt idx="91">
                  <c:v>11/1/17 - 24/1/17</c:v>
                </c:pt>
                <c:pt idx="92">
                  <c:v>25/1/17 - 7/2/17</c:v>
                </c:pt>
                <c:pt idx="93">
                  <c:v>8/2/17 - 21/2/17</c:v>
                </c:pt>
                <c:pt idx="94">
                  <c:v>22/2/17 - 7/3/17</c:v>
                </c:pt>
                <c:pt idx="95">
                  <c:v>8/3/17 - 21/3/17</c:v>
                </c:pt>
                <c:pt idx="96">
                  <c:v>22/3/17 - 4/4/17</c:v>
                </c:pt>
                <c:pt idx="97">
                  <c:v>5/4/17 - 18/4/17</c:v>
                </c:pt>
                <c:pt idx="98">
                  <c:v>19/4/17 - 2/5/17</c:v>
                </c:pt>
                <c:pt idx="99">
                  <c:v>3/5/17 - 16/5/17</c:v>
                </c:pt>
                <c:pt idx="100">
                  <c:v>17/5/17 - 30/5/17</c:v>
                </c:pt>
                <c:pt idx="101">
                  <c:v>31/5/17 - 13/6/17</c:v>
                </c:pt>
                <c:pt idx="102">
                  <c:v>14/6/17 - 27/6/17</c:v>
                </c:pt>
                <c:pt idx="103">
                  <c:v>28/6/17 - 11/7/17</c:v>
                </c:pt>
                <c:pt idx="104">
                  <c:v>12/7/17 - 25/7/17</c:v>
                </c:pt>
                <c:pt idx="105">
                  <c:v>26/7/18 - 9/8/17</c:v>
                </c:pt>
                <c:pt idx="106">
                  <c:v>10/8/17 - 24/8/17</c:v>
                </c:pt>
                <c:pt idx="107">
                  <c:v>25/8/17 - 7/9/17</c:v>
                </c:pt>
                <c:pt idx="108">
                  <c:v>8/9/17 - 21/9/17</c:v>
                </c:pt>
                <c:pt idx="109">
                  <c:v>22/9/17 - 5/10/17</c:v>
                </c:pt>
                <c:pt idx="110">
                  <c:v>6/10/17 - 20/10/17</c:v>
                </c:pt>
                <c:pt idx="111">
                  <c:v>21/10/17 - 3/11/17</c:v>
                </c:pt>
                <c:pt idx="112">
                  <c:v>4/11/17 - 17/11/17</c:v>
                </c:pt>
                <c:pt idx="113">
                  <c:v>18/11/17 - 1/12/17</c:v>
                </c:pt>
                <c:pt idx="114">
                  <c:v>2/12/17 - 16/12/17</c:v>
                </c:pt>
                <c:pt idx="115">
                  <c:v>17/12/17 - 30/12/2017</c:v>
                </c:pt>
                <c:pt idx="116">
                  <c:v>31/12/17 - 14/01/18</c:v>
                </c:pt>
                <c:pt idx="117">
                  <c:v>15/1/18 - 29/1/18</c:v>
                </c:pt>
                <c:pt idx="118">
                  <c:v>30/1/18 - 13/2/18</c:v>
                </c:pt>
                <c:pt idx="119">
                  <c:v>14/2/18 - 28/2/18</c:v>
                </c:pt>
                <c:pt idx="120">
                  <c:v>1/3/18 - 15/3/18</c:v>
                </c:pt>
                <c:pt idx="121">
                  <c:v>16/3/18 - 30/3/18</c:v>
                </c:pt>
                <c:pt idx="122">
                  <c:v>31/3/18 - 12/5/2018</c:v>
                </c:pt>
                <c:pt idx="123">
                  <c:v>13/5/18 - 26/5/18</c:v>
                </c:pt>
                <c:pt idx="124">
                  <c:v>27/5/18 - 9/6/18</c:v>
                </c:pt>
                <c:pt idx="125">
                  <c:v>10/6/18 - 23/6/18</c:v>
                </c:pt>
                <c:pt idx="126">
                  <c:v>24/6/18 - 7/7/18</c:v>
                </c:pt>
                <c:pt idx="127">
                  <c:v>8/7/18 - 21/7/18</c:v>
                </c:pt>
                <c:pt idx="128">
                  <c:v>22/07/18 - 4/08/18</c:v>
                </c:pt>
                <c:pt idx="129">
                  <c:v>05/08/18 - 18/08/19</c:v>
                </c:pt>
                <c:pt idx="130">
                  <c:v>05/08/18 - 18/08/20</c:v>
                </c:pt>
                <c:pt idx="131">
                  <c:v>19/08/18 - 01/09/18</c:v>
                </c:pt>
                <c:pt idx="132">
                  <c:v>02/09/18 - 15/09/18</c:v>
                </c:pt>
                <c:pt idx="133">
                  <c:v>16/09/18 - 29/09/18</c:v>
                </c:pt>
                <c:pt idx="134">
                  <c:v>30/09/18 - 13/10/18</c:v>
                </c:pt>
                <c:pt idx="135">
                  <c:v>14/10/18 - 27/10/18</c:v>
                </c:pt>
                <c:pt idx="136">
                  <c:v>28/10/18 - 10/11/18</c:v>
                </c:pt>
                <c:pt idx="137">
                  <c:v>11/10/2018 - 24/11/2018</c:v>
                </c:pt>
                <c:pt idx="138">
                  <c:v>25/11/2018 - 08/12/2018</c:v>
                </c:pt>
                <c:pt idx="139">
                  <c:v>09/12/2018 - 22/12/2018</c:v>
                </c:pt>
                <c:pt idx="140">
                  <c:v>23/12/2018 - 5/01/2018</c:v>
                </c:pt>
                <c:pt idx="141">
                  <c:v>6/01/2019 - 18/01/2019</c:v>
                </c:pt>
                <c:pt idx="142">
                  <c:v>19/01/2019 - 01/02/2019</c:v>
                </c:pt>
                <c:pt idx="143">
                  <c:v>02/02/2019 - 15/02/2019</c:v>
                </c:pt>
                <c:pt idx="144">
                  <c:v>16/02/2019 - 01/03/2019</c:v>
                </c:pt>
                <c:pt idx="145">
                  <c:v>02/03/2019 - 15/03/2019</c:v>
                </c:pt>
                <c:pt idx="146">
                  <c:v>14/03/2019 - 27/03/2019 </c:v>
                </c:pt>
                <c:pt idx="147">
                  <c:v>28/03/2019 - 10/04/2019</c:v>
                </c:pt>
                <c:pt idx="148">
                  <c:v>11/04/2019 - 24/04/2019</c:v>
                </c:pt>
                <c:pt idx="149">
                  <c:v>25/04/2019 - 08/05/2019</c:v>
                </c:pt>
                <c:pt idx="150">
                  <c:v>09/05/2019 - 22/05/2019</c:v>
                </c:pt>
                <c:pt idx="151">
                  <c:v>23/5/2019 - 5/6/2019</c:v>
                </c:pt>
                <c:pt idx="152">
                  <c:v>6/6/2019 - 19/6/2019</c:v>
                </c:pt>
                <c:pt idx="153">
                  <c:v>20/6/2019 - 3/7/2019</c:v>
                </c:pt>
                <c:pt idx="154">
                  <c:v>4/7/2019 - 17/7/2019</c:v>
                </c:pt>
                <c:pt idx="155">
                  <c:v>18/7/2019 - 31/7/2019</c:v>
                </c:pt>
                <c:pt idx="156">
                  <c:v>1/8/2019 - 14/8/2019</c:v>
                </c:pt>
                <c:pt idx="157">
                  <c:v>15/8/2019 - 28/8/2019</c:v>
                </c:pt>
                <c:pt idx="158">
                  <c:v>29/08/2019 - 11/09/2019</c:v>
                </c:pt>
                <c:pt idx="159">
                  <c:v>12/09/2019 - 27/09/2019</c:v>
                </c:pt>
                <c:pt idx="160">
                  <c:v>28/09/2019 - 11/10/2019</c:v>
                </c:pt>
                <c:pt idx="161">
                  <c:v>12/10/2019 - 25/10/2019</c:v>
                </c:pt>
                <c:pt idx="162">
                  <c:v>26/10/2019 - 20/11/2019</c:v>
                </c:pt>
                <c:pt idx="163">
                  <c:v>21/11/2019 - 1/12/2019</c:v>
                </c:pt>
                <c:pt idx="164">
                  <c:v>02/12/2019 - 15/12/2019</c:v>
                </c:pt>
                <c:pt idx="165">
                  <c:v>16/12/2019 - 05/01/2020</c:v>
                </c:pt>
                <c:pt idx="166">
                  <c:v>06/01/2020 - 16/01/2020</c:v>
                </c:pt>
                <c:pt idx="167">
                  <c:v>17/01/2020 - 30/01/2020</c:v>
                </c:pt>
                <c:pt idx="168">
                  <c:v>30/01/2020 - 09/02/2020</c:v>
                </c:pt>
                <c:pt idx="169">
                  <c:v>10/02/2020 - 23/02/2020</c:v>
                </c:pt>
                <c:pt idx="170">
                  <c:v>24/02/2020 - 08/03/2020</c:v>
                </c:pt>
                <c:pt idx="171">
                  <c:v>9/03/2020 - 22/03/2200</c:v>
                </c:pt>
                <c:pt idx="172">
                  <c:v>23/03/2020 - 07/04/2020</c:v>
                </c:pt>
                <c:pt idx="173">
                  <c:v>08/04/2020 - 23/04/2020</c:v>
                </c:pt>
                <c:pt idx="174">
                  <c:v>24/04/2020 - 07/05/2020</c:v>
                </c:pt>
                <c:pt idx="175">
                  <c:v>08/05/2020 - 21/05/2020</c:v>
                </c:pt>
                <c:pt idx="176">
                  <c:v>22/05/2020 - 04/06/2020</c:v>
                </c:pt>
                <c:pt idx="177">
                  <c:v>05/06/2020 - 18/06/2020</c:v>
                </c:pt>
                <c:pt idx="178">
                  <c:v>19/06/2020 - 02/07/2020</c:v>
                </c:pt>
                <c:pt idx="179">
                  <c:v>03/07/2020 - 16/07/2020</c:v>
                </c:pt>
                <c:pt idx="180">
                  <c:v>17/07/2020 - 29/07/2020</c:v>
                </c:pt>
                <c:pt idx="181">
                  <c:v>30/07/2020 - 09/08/2020</c:v>
                </c:pt>
                <c:pt idx="182">
                  <c:v>10/08/2020 - 23/08/2020</c:v>
                </c:pt>
                <c:pt idx="183">
                  <c:v>24/08/2020 - 08/09/2020</c:v>
                </c:pt>
                <c:pt idx="184">
                  <c:v>09/09/2020 - 20/09/2020</c:v>
                </c:pt>
                <c:pt idx="185">
                  <c:v>21/09/2020 - 5/10/2020</c:v>
                </c:pt>
                <c:pt idx="186">
                  <c:v>06/10/2020 - 19/10/2020</c:v>
                </c:pt>
                <c:pt idx="187">
                  <c:v>20/10/2020 - 01/11/2020</c:v>
                </c:pt>
                <c:pt idx="188">
                  <c:v>02/11/2020 - 10/11/2020</c:v>
                </c:pt>
                <c:pt idx="189">
                  <c:v>11/11/2020 - 24/11/2020</c:v>
                </c:pt>
                <c:pt idx="190">
                  <c:v>25/11/2020 - 14/12/2020</c:v>
                </c:pt>
                <c:pt idx="191">
                  <c:v>15/12/2020 - 2/01/2021</c:v>
                </c:pt>
                <c:pt idx="192">
                  <c:v>3/01/2021 - 14/01/2021</c:v>
                </c:pt>
                <c:pt idx="193">
                  <c:v>15/01/2021 - 28/1/21</c:v>
                </c:pt>
                <c:pt idx="194">
                  <c:v>29/01/2021 - 10/02/2021</c:v>
                </c:pt>
                <c:pt idx="195">
                  <c:v>11/02/2021 - 15/02/2021</c:v>
                </c:pt>
                <c:pt idx="196">
                  <c:v>16/02/2021 - 11/03/2021</c:v>
                </c:pt>
                <c:pt idx="197">
                  <c:v>12/03/2021 - 21/03/2021</c:v>
                </c:pt>
                <c:pt idx="198">
                  <c:v>22/03/2021 - 4/04/2021</c:v>
                </c:pt>
                <c:pt idx="199">
                  <c:v>5/04/2021 - 2/05/2021</c:v>
                </c:pt>
                <c:pt idx="200">
                  <c:v>3/05/2021 - 19/05/2021</c:v>
                </c:pt>
                <c:pt idx="201">
                  <c:v>20/05/2021 - 30/05/2021</c:v>
                </c:pt>
                <c:pt idx="202">
                  <c:v>31/05/2021 - 20/06/2021</c:v>
                </c:pt>
                <c:pt idx="203">
                  <c:v>21/06/2021 - 30/06/2021</c:v>
                </c:pt>
                <c:pt idx="204">
                  <c:v>1/07/2021 - 13/07/2021</c:v>
                </c:pt>
                <c:pt idx="205">
                  <c:v>14/07/2021 - 27/08/2021</c:v>
                </c:pt>
                <c:pt idx="206">
                  <c:v>28/08/2021 - 8/08/2021</c:v>
                </c:pt>
                <c:pt idx="207">
                  <c:v>9/08/2021 - 23/08/2021</c:v>
                </c:pt>
                <c:pt idx="208">
                  <c:v>24/08/2021 - 8/09/2021</c:v>
                </c:pt>
                <c:pt idx="209">
                  <c:v>9/09/2021 - 22/09/2021</c:v>
                </c:pt>
                <c:pt idx="210">
                  <c:v>23/09/2021 - 4/10/2021</c:v>
                </c:pt>
                <c:pt idx="211">
                  <c:v>5/10/2021 - 20/10/2021</c:v>
                </c:pt>
                <c:pt idx="212">
                  <c:v>21/10/2021 - 3/11/2021</c:v>
                </c:pt>
                <c:pt idx="213">
                  <c:v>4/11/2021 - 16/11/2021</c:v>
                </c:pt>
                <c:pt idx="214">
                  <c:v>17/11/2021-5/12/2021</c:v>
                </c:pt>
                <c:pt idx="215">
                  <c:v>6/12/2021 - 16/12/2021</c:v>
                </c:pt>
                <c:pt idx="216">
                  <c:v>17/12/2021 - 4/01/2021</c:v>
                </c:pt>
                <c:pt idx="217">
                  <c:v>5/01/2021 - 11/01/2022</c:v>
                </c:pt>
                <c:pt idx="218">
                  <c:v>12/01/2022 - 07/02/2022</c:v>
                </c:pt>
                <c:pt idx="219">
                  <c:v>8/02/2022 - 24/02/2022</c:v>
                </c:pt>
                <c:pt idx="220">
                  <c:v>25/02/2022 - 10/03/2022</c:v>
                </c:pt>
                <c:pt idx="221">
                  <c:v>11/02/2022 - 20/03/2022</c:v>
                </c:pt>
                <c:pt idx="222">
                  <c:v>21/03/2022 - 3/04/2022</c:v>
                </c:pt>
                <c:pt idx="223">
                  <c:v>4/04/2022 - 25/04/2022</c:v>
                </c:pt>
                <c:pt idx="224">
                  <c:v>26/04/2022 - 1/05/2022</c:v>
                </c:pt>
                <c:pt idx="225">
                  <c:v>2/05/2022 - 22/05/2022</c:v>
                </c:pt>
                <c:pt idx="226">
                  <c:v>23/05/2022 - 15/06/2022</c:v>
                </c:pt>
                <c:pt idx="227">
                  <c:v>16/06/2022 - 29/06/2022</c:v>
                </c:pt>
                <c:pt idx="228">
                  <c:v>30/06/2022 - 10/07/2022</c:v>
                </c:pt>
                <c:pt idx="229">
                  <c:v>11/07/2022 - 27/07/2022</c:v>
                </c:pt>
                <c:pt idx="230">
                  <c:v>28/07/2022 - 10/08/2022</c:v>
                </c:pt>
                <c:pt idx="231">
                  <c:v>11/08/2022 - 24/08/2022</c:v>
                </c:pt>
                <c:pt idx="232">
                  <c:v>25/08/2022 - 5/09/2022</c:v>
                </c:pt>
                <c:pt idx="233">
                  <c:v>6/09/2022 - 18/09/2022</c:v>
                </c:pt>
                <c:pt idx="234">
                  <c:v>19/09/2022 - 05/10/2022</c:v>
                </c:pt>
                <c:pt idx="235">
                  <c:v>06/10/2022 - 19/10/2022</c:v>
                </c:pt>
                <c:pt idx="236">
                  <c:v>20/10/2022 - 6/11/2022</c:v>
                </c:pt>
                <c:pt idx="237">
                  <c:v>7/11/2022 - 16/11/2022</c:v>
                </c:pt>
                <c:pt idx="238">
                  <c:v>17/11/2022 - 30/11/2022</c:v>
                </c:pt>
              </c:strCache>
            </c:strRef>
          </c:cat>
          <c:val>
            <c:numRef>
              <c:f>'Water Pt 10 (CM)'!$Q$11:$Q$249</c:f>
              <c:numCache>
                <c:formatCode>0</c:formatCode>
                <c:ptCount val="239"/>
                <c:pt idx="0">
                  <c:v>1.1000000000000001</c:v>
                </c:pt>
                <c:pt idx="1">
                  <c:v>0.97</c:v>
                </c:pt>
                <c:pt idx="2">
                  <c:v>1.300109</c:v>
                </c:pt>
                <c:pt idx="3">
                  <c:v>0.95</c:v>
                </c:pt>
                <c:pt idx="4">
                  <c:v>0.84</c:v>
                </c:pt>
                <c:pt idx="5">
                  <c:v>0.85</c:v>
                </c:pt>
                <c:pt idx="6">
                  <c:v>0.50838000000000005</c:v>
                </c:pt>
                <c:pt idx="7">
                  <c:v>0.43918099999999999</c:v>
                </c:pt>
                <c:pt idx="8">
                  <c:v>0.47376299999999999</c:v>
                </c:pt>
                <c:pt idx="9">
                  <c:v>0.70328500000000005</c:v>
                </c:pt>
                <c:pt idx="10">
                  <c:v>0.47670400000000002</c:v>
                </c:pt>
                <c:pt idx="11">
                  <c:v>0.33</c:v>
                </c:pt>
                <c:pt idx="12">
                  <c:v>0.79</c:v>
                </c:pt>
                <c:pt idx="13">
                  <c:v>0.34</c:v>
                </c:pt>
                <c:pt idx="14">
                  <c:v>1.06</c:v>
                </c:pt>
                <c:pt idx="15">
                  <c:v>2.7856519999999998</c:v>
                </c:pt>
                <c:pt idx="16">
                  <c:v>2.5</c:v>
                </c:pt>
                <c:pt idx="17">
                  <c:v>3.01</c:v>
                </c:pt>
                <c:pt idx="18">
                  <c:v>7.18</c:v>
                </c:pt>
                <c:pt idx="19">
                  <c:v>9.08</c:v>
                </c:pt>
                <c:pt idx="20">
                  <c:v>1.3</c:v>
                </c:pt>
                <c:pt idx="21">
                  <c:v>1.53</c:v>
                </c:pt>
                <c:pt idx="22">
                  <c:v>1.34</c:v>
                </c:pt>
                <c:pt idx="23">
                  <c:v>1.7</c:v>
                </c:pt>
                <c:pt idx="24">
                  <c:v>2.36</c:v>
                </c:pt>
                <c:pt idx="25">
                  <c:v>3.43</c:v>
                </c:pt>
                <c:pt idx="26">
                  <c:v>6.6</c:v>
                </c:pt>
                <c:pt idx="27">
                  <c:v>7.86</c:v>
                </c:pt>
                <c:pt idx="28">
                  <c:v>7.9</c:v>
                </c:pt>
                <c:pt idx="29">
                  <c:v>30</c:v>
                </c:pt>
                <c:pt idx="30">
                  <c:v>0</c:v>
                </c:pt>
                <c:pt idx="31">
                  <c:v>7.3</c:v>
                </c:pt>
                <c:pt idx="32">
                  <c:v>5.5</c:v>
                </c:pt>
                <c:pt idx="33">
                  <c:v>9.6999999999999993</c:v>
                </c:pt>
                <c:pt idx="34">
                  <c:v>7.1</c:v>
                </c:pt>
                <c:pt idx="35">
                  <c:v>5.3</c:v>
                </c:pt>
                <c:pt idx="36">
                  <c:v>2.13</c:v>
                </c:pt>
                <c:pt idx="37">
                  <c:v>3.25</c:v>
                </c:pt>
                <c:pt idx="38">
                  <c:v>4.1900000000000004</c:v>
                </c:pt>
                <c:pt idx="39">
                  <c:v>0.02</c:v>
                </c:pt>
                <c:pt idx="40">
                  <c:v>1.36</c:v>
                </c:pt>
                <c:pt idx="41">
                  <c:v>6.92</c:v>
                </c:pt>
                <c:pt idx="42">
                  <c:v>5.76</c:v>
                </c:pt>
                <c:pt idx="43">
                  <c:v>5.23</c:v>
                </c:pt>
                <c:pt idx="44">
                  <c:v>1.67</c:v>
                </c:pt>
                <c:pt idx="45">
                  <c:v>6.2</c:v>
                </c:pt>
                <c:pt idx="46">
                  <c:v>21</c:v>
                </c:pt>
                <c:pt idx="47">
                  <c:v>15.3</c:v>
                </c:pt>
                <c:pt idx="48">
                  <c:v>12.7</c:v>
                </c:pt>
                <c:pt idx="49">
                  <c:v>2.8</c:v>
                </c:pt>
                <c:pt idx="50" formatCode="General">
                  <c:v>0</c:v>
                </c:pt>
                <c:pt idx="51" formatCode="General">
                  <c:v>2.82</c:v>
                </c:pt>
                <c:pt idx="52" formatCode="General">
                  <c:v>9.27</c:v>
                </c:pt>
                <c:pt idx="53" formatCode="General">
                  <c:v>2.8</c:v>
                </c:pt>
                <c:pt idx="54" formatCode="General">
                  <c:v>0.7</c:v>
                </c:pt>
                <c:pt idx="55" formatCode="General">
                  <c:v>12.7</c:v>
                </c:pt>
                <c:pt idx="56" formatCode="General">
                  <c:v>12.1</c:v>
                </c:pt>
                <c:pt idx="57" formatCode="General">
                  <c:v>6.7</c:v>
                </c:pt>
                <c:pt idx="58" formatCode="General">
                  <c:v>4.4000000000000004</c:v>
                </c:pt>
                <c:pt idx="59" formatCode="General">
                  <c:v>3.3</c:v>
                </c:pt>
                <c:pt idx="60" formatCode="General">
                  <c:v>23.24</c:v>
                </c:pt>
                <c:pt idx="61" formatCode="General">
                  <c:v>1.53</c:v>
                </c:pt>
                <c:pt idx="62" formatCode="General">
                  <c:v>36.97</c:v>
                </c:pt>
                <c:pt idx="63" formatCode="General">
                  <c:v>2.83</c:v>
                </c:pt>
                <c:pt idx="64" formatCode="General">
                  <c:v>10.35</c:v>
                </c:pt>
                <c:pt idx="65" formatCode="General">
                  <c:v>11.24</c:v>
                </c:pt>
                <c:pt idx="66" formatCode="General">
                  <c:v>10.039999999999999</c:v>
                </c:pt>
                <c:pt idx="67" formatCode="General">
                  <c:v>6.14</c:v>
                </c:pt>
                <c:pt idx="68" formatCode="General">
                  <c:v>9.74</c:v>
                </c:pt>
                <c:pt idx="69" formatCode="General">
                  <c:v>5.14</c:v>
                </c:pt>
                <c:pt idx="70" formatCode="General">
                  <c:v>3.42</c:v>
                </c:pt>
                <c:pt idx="71" formatCode="General">
                  <c:v>10.8</c:v>
                </c:pt>
                <c:pt idx="72" formatCode="General">
                  <c:v>5.77</c:v>
                </c:pt>
                <c:pt idx="73" formatCode="General">
                  <c:v>3.12</c:v>
                </c:pt>
                <c:pt idx="74" formatCode="General">
                  <c:v>3.65</c:v>
                </c:pt>
                <c:pt idx="75" formatCode="General">
                  <c:v>1.0900000000000001</c:v>
                </c:pt>
                <c:pt idx="76" formatCode="General">
                  <c:v>4.3899999999999997</c:v>
                </c:pt>
                <c:pt idx="77" formatCode="General">
                  <c:v>2.2599999999999998</c:v>
                </c:pt>
                <c:pt idx="78" formatCode="General">
                  <c:v>1.92</c:v>
                </c:pt>
                <c:pt idx="79" formatCode="General">
                  <c:v>1.63</c:v>
                </c:pt>
                <c:pt idx="80" formatCode="General">
                  <c:v>5.18</c:v>
                </c:pt>
                <c:pt idx="81" formatCode="General">
                  <c:v>3.67</c:v>
                </c:pt>
                <c:pt idx="82" formatCode="General">
                  <c:v>2.42</c:v>
                </c:pt>
                <c:pt idx="83" formatCode="General">
                  <c:v>1.9</c:v>
                </c:pt>
                <c:pt idx="84" formatCode="General">
                  <c:v>0.51</c:v>
                </c:pt>
                <c:pt idx="85" formatCode="General">
                  <c:v>0.51</c:v>
                </c:pt>
                <c:pt idx="86" formatCode="General">
                  <c:v>0.81</c:v>
                </c:pt>
                <c:pt idx="87" formatCode="General">
                  <c:v>0.95</c:v>
                </c:pt>
                <c:pt idx="88" formatCode="General">
                  <c:v>2.7</c:v>
                </c:pt>
                <c:pt idx="89" formatCode="General">
                  <c:v>3.38</c:v>
                </c:pt>
                <c:pt idx="90" formatCode="General">
                  <c:v>3.4</c:v>
                </c:pt>
                <c:pt idx="91" formatCode="General">
                  <c:v>1.58</c:v>
                </c:pt>
                <c:pt idx="92" formatCode="General">
                  <c:v>2.61</c:v>
                </c:pt>
                <c:pt idx="93" formatCode="General">
                  <c:v>3.42</c:v>
                </c:pt>
                <c:pt idx="94" formatCode="General">
                  <c:v>3.39</c:v>
                </c:pt>
                <c:pt idx="95" formatCode="General">
                  <c:v>9.57</c:v>
                </c:pt>
                <c:pt idx="96" formatCode="General">
                  <c:v>9.24</c:v>
                </c:pt>
                <c:pt idx="97" formatCode="General">
                  <c:v>5.96</c:v>
                </c:pt>
                <c:pt idx="98" formatCode="General">
                  <c:v>2.12</c:v>
                </c:pt>
                <c:pt idx="99" formatCode="General">
                  <c:v>2.2599999999999998</c:v>
                </c:pt>
                <c:pt idx="100" formatCode="General">
                  <c:v>1.5</c:v>
                </c:pt>
                <c:pt idx="101" formatCode="General">
                  <c:v>2.58</c:v>
                </c:pt>
                <c:pt idx="102" formatCode="General">
                  <c:v>4.63</c:v>
                </c:pt>
                <c:pt idx="103" formatCode="General">
                  <c:v>0</c:v>
                </c:pt>
                <c:pt idx="104" formatCode="General">
                  <c:v>0.04</c:v>
                </c:pt>
                <c:pt idx="105" formatCode="General">
                  <c:v>0.2</c:v>
                </c:pt>
                <c:pt idx="106" formatCode="General">
                  <c:v>1.93</c:v>
                </c:pt>
                <c:pt idx="107" formatCode="General">
                  <c:v>0.44</c:v>
                </c:pt>
                <c:pt idx="108" formatCode="General">
                  <c:v>2.35</c:v>
                </c:pt>
                <c:pt idx="109" formatCode="General">
                  <c:v>2.84</c:v>
                </c:pt>
                <c:pt idx="110" formatCode="General">
                  <c:v>7.18</c:v>
                </c:pt>
                <c:pt idx="111" formatCode="General">
                  <c:v>1.86</c:v>
                </c:pt>
                <c:pt idx="112" formatCode="General">
                  <c:v>0</c:v>
                </c:pt>
                <c:pt idx="113" formatCode="General">
                  <c:v>0</c:v>
                </c:pt>
                <c:pt idx="114" formatCode="General">
                  <c:v>1.17</c:v>
                </c:pt>
                <c:pt idx="115" formatCode="General">
                  <c:v>1.2</c:v>
                </c:pt>
                <c:pt idx="116" formatCode="0.00">
                  <c:v>1.6214496818181816</c:v>
                </c:pt>
                <c:pt idx="117" formatCode="0.00">
                  <c:v>4.0629571818181818</c:v>
                </c:pt>
                <c:pt idx="118" formatCode="0.00">
                  <c:v>8.9002592727272702</c:v>
                </c:pt>
                <c:pt idx="119" formatCode="0.00">
                  <c:v>3.7406533333333334</c:v>
                </c:pt>
                <c:pt idx="120" formatCode="0.00">
                  <c:v>2.9262514285714283</c:v>
                </c:pt>
                <c:pt idx="121" formatCode="0.00">
                  <c:v>3.2248552380952384</c:v>
                </c:pt>
                <c:pt idx="122" formatCode="0.00">
                  <c:v>2.87</c:v>
                </c:pt>
                <c:pt idx="123" formatCode="0.00">
                  <c:v>3.47</c:v>
                </c:pt>
                <c:pt idx="124" formatCode="0.00">
                  <c:v>3.8610000000000002</c:v>
                </c:pt>
                <c:pt idx="125" formatCode="0.00">
                  <c:v>3.94</c:v>
                </c:pt>
                <c:pt idx="126" formatCode="0.00">
                  <c:v>22.5</c:v>
                </c:pt>
                <c:pt idx="127" formatCode="0.00">
                  <c:v>22.5</c:v>
                </c:pt>
                <c:pt idx="128" formatCode="0.00">
                  <c:v>9.76</c:v>
                </c:pt>
                <c:pt idx="129" formatCode="0.00">
                  <c:v>5.39</c:v>
                </c:pt>
                <c:pt idx="130" formatCode="0.00">
                  <c:v>5.39</c:v>
                </c:pt>
                <c:pt idx="131" formatCode="0.00">
                  <c:v>4.9770000000000003</c:v>
                </c:pt>
                <c:pt idx="132" formatCode="0.00">
                  <c:v>17.167999999999999</c:v>
                </c:pt>
                <c:pt idx="133" formatCode="0.00">
                  <c:v>14.084</c:v>
                </c:pt>
                <c:pt idx="134" formatCode="0.00">
                  <c:v>12.477</c:v>
                </c:pt>
                <c:pt idx="135" formatCode="0.00">
                  <c:v>7.25</c:v>
                </c:pt>
                <c:pt idx="136" formatCode="0.00">
                  <c:v>8.0939999999999994</c:v>
                </c:pt>
                <c:pt idx="137" formatCode="0.00">
                  <c:v>9.3859999999999992</c:v>
                </c:pt>
                <c:pt idx="138" formatCode="0.00">
                  <c:v>19.477</c:v>
                </c:pt>
                <c:pt idx="139" formatCode="0.00">
                  <c:v>0</c:v>
                </c:pt>
                <c:pt idx="140" formatCode="0.00">
                  <c:v>15.532</c:v>
                </c:pt>
                <c:pt idx="141" formatCode="0.00">
                  <c:v>21.92</c:v>
                </c:pt>
                <c:pt idx="142" formatCode="0.00">
                  <c:v>5.8319999999999999</c:v>
                </c:pt>
                <c:pt idx="143" formatCode="0.00">
                  <c:v>3.77</c:v>
                </c:pt>
                <c:pt idx="144" formatCode="0.00">
                  <c:v>2.1960000000000002</c:v>
                </c:pt>
                <c:pt idx="145" formatCode="0.00">
                  <c:v>2.996</c:v>
                </c:pt>
                <c:pt idx="146" formatCode="0.00">
                  <c:v>40.5</c:v>
                </c:pt>
                <c:pt idx="147" formatCode="0.00">
                  <c:v>26.5</c:v>
                </c:pt>
                <c:pt idx="148" formatCode="0.00">
                  <c:v>11.789</c:v>
                </c:pt>
                <c:pt idx="149" formatCode="0.00">
                  <c:v>5.3289999999999997</c:v>
                </c:pt>
                <c:pt idx="150" formatCode="0.00">
                  <c:v>1.45</c:v>
                </c:pt>
                <c:pt idx="151" formatCode="0.00">
                  <c:v>1.54</c:v>
                </c:pt>
                <c:pt idx="152" formatCode="0.00">
                  <c:v>31.54</c:v>
                </c:pt>
                <c:pt idx="153" formatCode="0.00">
                  <c:v>48.314</c:v>
                </c:pt>
                <c:pt idx="154" formatCode="0.00">
                  <c:v>30.003</c:v>
                </c:pt>
                <c:pt idx="155" formatCode="0.00">
                  <c:v>29.869</c:v>
                </c:pt>
                <c:pt idx="156" formatCode="0.00">
                  <c:v>38.125</c:v>
                </c:pt>
                <c:pt idx="157" formatCode="0.00">
                  <c:v>2.4340000000000002</c:v>
                </c:pt>
                <c:pt idx="158" formatCode="0.00">
                  <c:v>10.39</c:v>
                </c:pt>
                <c:pt idx="159">
                  <c:v>0</c:v>
                </c:pt>
                <c:pt idx="160" formatCode="0.00">
                  <c:v>7.6</c:v>
                </c:pt>
                <c:pt idx="161" formatCode="0.00">
                  <c:v>8.6</c:v>
                </c:pt>
                <c:pt idx="162" formatCode="0.00">
                  <c:v>5.9</c:v>
                </c:pt>
                <c:pt idx="163" formatCode="0.00">
                  <c:v>6.2</c:v>
                </c:pt>
                <c:pt idx="164" formatCode="0.00">
                  <c:v>9.83</c:v>
                </c:pt>
                <c:pt idx="165" formatCode="0.00">
                  <c:v>8.7739999999999991</c:v>
                </c:pt>
                <c:pt idx="166" formatCode="0.00">
                  <c:v>11.878</c:v>
                </c:pt>
                <c:pt idx="167">
                  <c:v>0</c:v>
                </c:pt>
                <c:pt idx="168">
                  <c:v>0</c:v>
                </c:pt>
                <c:pt idx="169" formatCode="0.00">
                  <c:v>26.08</c:v>
                </c:pt>
                <c:pt idx="170" formatCode="0.00">
                  <c:v>15.91</c:v>
                </c:pt>
                <c:pt idx="171" formatCode="0.00">
                  <c:v>10.968</c:v>
                </c:pt>
                <c:pt idx="172" formatCode="0.00">
                  <c:v>9</c:v>
                </c:pt>
                <c:pt idx="173" formatCode="0.00">
                  <c:v>10.324</c:v>
                </c:pt>
                <c:pt idx="174" formatCode="0.00">
                  <c:v>8.6</c:v>
                </c:pt>
                <c:pt idx="175" formatCode="0.00">
                  <c:v>5.86</c:v>
                </c:pt>
                <c:pt idx="176" formatCode="0.00">
                  <c:v>10.37</c:v>
                </c:pt>
                <c:pt idx="177" formatCode="0.00">
                  <c:v>6.48</c:v>
                </c:pt>
                <c:pt idx="178" formatCode="0.00">
                  <c:v>3.12</c:v>
                </c:pt>
                <c:pt idx="179" formatCode="0.00">
                  <c:v>6.45</c:v>
                </c:pt>
                <c:pt idx="180" formatCode="0.00">
                  <c:v>5.74</c:v>
                </c:pt>
                <c:pt idx="181" formatCode="0.00">
                  <c:v>35.74</c:v>
                </c:pt>
                <c:pt idx="182" formatCode="0.00">
                  <c:v>17.239999999999998</c:v>
                </c:pt>
                <c:pt idx="183" formatCode="0.00">
                  <c:v>13.37</c:v>
                </c:pt>
                <c:pt idx="184" formatCode="0.00">
                  <c:v>10.07</c:v>
                </c:pt>
                <c:pt idx="185" formatCode="0.00">
                  <c:v>10.14</c:v>
                </c:pt>
                <c:pt idx="186" formatCode="0.00">
                  <c:v>8.48</c:v>
                </c:pt>
                <c:pt idx="187" formatCode="0.00">
                  <c:v>6.86</c:v>
                </c:pt>
                <c:pt idx="188" formatCode="0.00">
                  <c:v>65.81</c:v>
                </c:pt>
                <c:pt idx="189" formatCode="0.00">
                  <c:v>26.81</c:v>
                </c:pt>
                <c:pt idx="190" formatCode="0.00">
                  <c:v>10.51</c:v>
                </c:pt>
                <c:pt idx="191" formatCode="0.00">
                  <c:v>11.56</c:v>
                </c:pt>
                <c:pt idx="192" formatCode="0.00">
                  <c:v>9.83</c:v>
                </c:pt>
                <c:pt idx="193" formatCode="0.00">
                  <c:v>13.89</c:v>
                </c:pt>
                <c:pt idx="194" formatCode="0.00">
                  <c:v>8.76</c:v>
                </c:pt>
                <c:pt idx="195" formatCode="0.00">
                  <c:v>6.4180000000000001</c:v>
                </c:pt>
                <c:pt idx="196" formatCode="0.00">
                  <c:v>4.9729999999999999</c:v>
                </c:pt>
                <c:pt idx="197" formatCode="0.00">
                  <c:v>5.2939999999999996</c:v>
                </c:pt>
                <c:pt idx="198" formatCode="0.00">
                  <c:v>20.398</c:v>
                </c:pt>
                <c:pt idx="199" formatCode="0.00">
                  <c:v>3.2440000000000002</c:v>
                </c:pt>
                <c:pt idx="200" formatCode="0.00">
                  <c:v>5.9020000000000001</c:v>
                </c:pt>
                <c:pt idx="201" formatCode="0.00">
                  <c:v>6.5209999999999999</c:v>
                </c:pt>
                <c:pt idx="202" formatCode="0.00">
                  <c:v>6.2380000000000004</c:v>
                </c:pt>
                <c:pt idx="203" formatCode="0.00">
                  <c:v>5.4649999999999999</c:v>
                </c:pt>
                <c:pt idx="204" formatCode="0.00">
                  <c:v>5.6260000000000003</c:v>
                </c:pt>
                <c:pt idx="205" formatCode="0.00">
                  <c:v>4.7069999999999999</c:v>
                </c:pt>
                <c:pt idx="206" formatCode="0.00">
                  <c:v>3.948</c:v>
                </c:pt>
                <c:pt idx="207" formatCode="0.00">
                  <c:v>3.919</c:v>
                </c:pt>
                <c:pt idx="208" formatCode="0.00">
                  <c:v>5.34</c:v>
                </c:pt>
                <c:pt idx="209" formatCode="0.00">
                  <c:v>4.8650000000000002</c:v>
                </c:pt>
                <c:pt idx="210" formatCode="0.00">
                  <c:v>4.0319028380952382</c:v>
                </c:pt>
                <c:pt idx="211" formatCode="0.00">
                  <c:v>7.2089999999999996</c:v>
                </c:pt>
                <c:pt idx="212" formatCode="0.00">
                  <c:v>3.496</c:v>
                </c:pt>
                <c:pt idx="213" formatCode="0.00">
                  <c:v>3.4870000000000001</c:v>
                </c:pt>
                <c:pt idx="214" formatCode="0.00">
                  <c:v>26.763000000000002</c:v>
                </c:pt>
                <c:pt idx="215" formatCode="0.00">
                  <c:v>20.89</c:v>
                </c:pt>
                <c:pt idx="216" formatCode="0.00">
                  <c:v>10.634</c:v>
                </c:pt>
                <c:pt idx="217" formatCode="0.00">
                  <c:v>8.3279999999999994</c:v>
                </c:pt>
                <c:pt idx="218" formatCode="0.00">
                  <c:v>7.9569999999999999</c:v>
                </c:pt>
                <c:pt idx="219" formatCode="0.00">
                  <c:v>15.087</c:v>
                </c:pt>
                <c:pt idx="220" formatCode="0.00">
                  <c:v>21.881</c:v>
                </c:pt>
                <c:pt idx="221" formatCode="0.00">
                  <c:v>11.79</c:v>
                </c:pt>
                <c:pt idx="222" formatCode="0.00">
                  <c:v>7.194</c:v>
                </c:pt>
                <c:pt idx="223" formatCode="0.00">
                  <c:v>11.317</c:v>
                </c:pt>
                <c:pt idx="224" formatCode="0.00">
                  <c:v>11.723000000000001</c:v>
                </c:pt>
                <c:pt idx="225" formatCode="0.00">
                  <c:v>4.3800597190000001</c:v>
                </c:pt>
                <c:pt idx="226" formatCode="0.00">
                  <c:v>4.8239999999999998</c:v>
                </c:pt>
                <c:pt idx="227" formatCode="0.00">
                  <c:v>2.5150000000000001</c:v>
                </c:pt>
                <c:pt idx="228" formatCode="0.00">
                  <c:v>2.5939999999999999</c:v>
                </c:pt>
                <c:pt idx="229" formatCode="0.00">
                  <c:v>11.62</c:v>
                </c:pt>
                <c:pt idx="230" formatCode="0.00">
                  <c:v>12.349</c:v>
                </c:pt>
                <c:pt idx="231" formatCode="0.00">
                  <c:v>3.6720000000000002</c:v>
                </c:pt>
                <c:pt idx="232" formatCode="0.00">
                  <c:v>2.1640000000000001</c:v>
                </c:pt>
                <c:pt idx="233" formatCode="0.00">
                  <c:v>1.786</c:v>
                </c:pt>
                <c:pt idx="234" formatCode="0.00">
                  <c:v>1.786</c:v>
                </c:pt>
                <c:pt idx="235" formatCode="0.00">
                  <c:v>14.048</c:v>
                </c:pt>
                <c:pt idx="236" formatCode="0.00">
                  <c:v>3.9409999999999998</c:v>
                </c:pt>
                <c:pt idx="237" formatCode="0.00">
                  <c:v>1.9119999999999999</c:v>
                </c:pt>
                <c:pt idx="238" formatCode="0.00">
                  <c:v>5.431</c:v>
                </c:pt>
              </c:numCache>
            </c:numRef>
          </c:val>
          <c:extLst>
            <c:ext xmlns:c16="http://schemas.microsoft.com/office/drawing/2014/chart" uri="{C3380CC4-5D6E-409C-BE32-E72D297353CC}">
              <c16:uniqueId val="{00000001-53AF-4DF3-A1DD-211097ED43BD}"/>
            </c:ext>
          </c:extLst>
        </c:ser>
        <c:dLbls>
          <c:showLegendKey val="0"/>
          <c:showVal val="0"/>
          <c:showCatName val="0"/>
          <c:showSerName val="0"/>
          <c:showPercent val="0"/>
          <c:showBubbleSize val="0"/>
        </c:dLbls>
        <c:gapWidth val="150"/>
        <c:axId val="524756696"/>
        <c:axId val="1"/>
      </c:barChart>
      <c:lineChart>
        <c:grouping val="standard"/>
        <c:varyColors val="0"/>
        <c:ser>
          <c:idx val="0"/>
          <c:order val="0"/>
          <c:tx>
            <c:strRef>
              <c:f>'Water Pt 10 (CM)'!$O$10</c:f>
              <c:strCache>
                <c:ptCount val="1"/>
                <c:pt idx="0">
                  <c:v>Average</c:v>
                </c:pt>
              </c:strCache>
            </c:strRef>
          </c:tx>
          <c:spPr>
            <a:ln>
              <a:solidFill>
                <a:srgbClr val="F2E97C"/>
              </a:solidFill>
            </a:ln>
          </c:spPr>
          <c:marker>
            <c:symbol val="none"/>
          </c:marker>
          <c:cat>
            <c:strRef>
              <c:f>'Water Pt 10 (CM)'!$B$11:$B$249</c:f>
              <c:strCache>
                <c:ptCount val="239"/>
                <c:pt idx="0">
                  <c:v>1/06/13 - 18/7/13</c:v>
                </c:pt>
                <c:pt idx="1">
                  <c:v>18/7/13 - 1/8/13</c:v>
                </c:pt>
                <c:pt idx="2">
                  <c:v>2/8/13 - 16/8/13</c:v>
                </c:pt>
                <c:pt idx="3">
                  <c:v>17/8/13 - 31/8/13</c:v>
                </c:pt>
                <c:pt idx="4">
                  <c:v>1/9/13 - 14/9/13</c:v>
                </c:pt>
                <c:pt idx="5">
                  <c:v>15/9/13 - 28/9/13</c:v>
                </c:pt>
                <c:pt idx="6">
                  <c:v>29/9/13 - 12/10/13</c:v>
                </c:pt>
                <c:pt idx="7">
                  <c:v>13/10/13 - 26/10/13</c:v>
                </c:pt>
                <c:pt idx="8">
                  <c:v>25/10/13 - 9/11/13</c:v>
                </c:pt>
                <c:pt idx="9">
                  <c:v>10/11/13 - 23/11/13</c:v>
                </c:pt>
                <c:pt idx="10">
                  <c:v>24/11/13 - 7/12/13</c:v>
                </c:pt>
                <c:pt idx="11">
                  <c:v>8/12/13 - 21/12/13</c:v>
                </c:pt>
                <c:pt idx="12">
                  <c:v>22/12/13 - 4/1/14</c:v>
                </c:pt>
                <c:pt idx="13">
                  <c:v>5/1/14 - 25/1/14</c:v>
                </c:pt>
                <c:pt idx="14">
                  <c:v>26/1/14 - 8/2/14</c:v>
                </c:pt>
                <c:pt idx="15">
                  <c:v>9/2/14 - 22/2/14</c:v>
                </c:pt>
                <c:pt idx="16">
                  <c:v>23/2/14 - 8/3/14</c:v>
                </c:pt>
                <c:pt idx="17">
                  <c:v>9/3/14 - 22/3/14</c:v>
                </c:pt>
                <c:pt idx="18">
                  <c:v>23/3/14 - 5/4/14</c:v>
                </c:pt>
                <c:pt idx="19">
                  <c:v>6/4/14 - 19/4/14</c:v>
                </c:pt>
                <c:pt idx="20">
                  <c:v>20/4/14 - 3/5/14</c:v>
                </c:pt>
                <c:pt idx="21">
                  <c:v>4/5/14 - 17/5/14</c:v>
                </c:pt>
                <c:pt idx="22">
                  <c:v>18/5/14 - 31/5/14</c:v>
                </c:pt>
                <c:pt idx="23">
                  <c:v>1/6/14 - 14/6/14</c:v>
                </c:pt>
                <c:pt idx="24">
                  <c:v>15/6/14 - 28/6/14</c:v>
                </c:pt>
                <c:pt idx="25">
                  <c:v>29/6/14 - 12/7/14</c:v>
                </c:pt>
                <c:pt idx="26">
                  <c:v>13/7/14 - 26/7/14</c:v>
                </c:pt>
                <c:pt idx="27">
                  <c:v>27/7/14 - 9/8/14</c:v>
                </c:pt>
                <c:pt idx="28">
                  <c:v>10/8/14 - 23/8/14</c:v>
                </c:pt>
                <c:pt idx="29">
                  <c:v>24/8/14 - 6/9/14</c:v>
                </c:pt>
                <c:pt idx="30">
                  <c:v>7/9/14 - 20/9/14</c:v>
                </c:pt>
                <c:pt idx="31">
                  <c:v>21/9/14 - 4/10/14</c:v>
                </c:pt>
                <c:pt idx="32">
                  <c:v>5/10/14 - 18/10/14</c:v>
                </c:pt>
                <c:pt idx="33">
                  <c:v>19/10/14 - 1/11/14</c:v>
                </c:pt>
                <c:pt idx="34">
                  <c:v>2/11/14 - 15/11/14</c:v>
                </c:pt>
                <c:pt idx="35">
                  <c:v>16/11/14 - 29/11/14</c:v>
                </c:pt>
                <c:pt idx="36">
                  <c:v>30/11/14 - 13/12/14</c:v>
                </c:pt>
                <c:pt idx="37">
                  <c:v>14/12/14 - 27/12/14</c:v>
                </c:pt>
                <c:pt idx="38">
                  <c:v>28/12/14 - 10/1/15</c:v>
                </c:pt>
                <c:pt idx="39">
                  <c:v>11/1/15 - 24/1/15</c:v>
                </c:pt>
                <c:pt idx="40">
                  <c:v>25/1/15 - 7/2/15</c:v>
                </c:pt>
                <c:pt idx="41">
                  <c:v>8/2/15 - 21/2/15</c:v>
                </c:pt>
                <c:pt idx="42">
                  <c:v>22/2/15 - 7/3/15</c:v>
                </c:pt>
                <c:pt idx="43">
                  <c:v>8/3/15 - 21/3/15</c:v>
                </c:pt>
                <c:pt idx="44">
                  <c:v>22/3/15 - 4/4/15</c:v>
                </c:pt>
                <c:pt idx="45">
                  <c:v>5/4/15 - 18/4/15</c:v>
                </c:pt>
                <c:pt idx="46">
                  <c:v>19/4/15 - 2/5/15</c:v>
                </c:pt>
                <c:pt idx="47">
                  <c:v>03/05/15 - 16/05/15</c:v>
                </c:pt>
                <c:pt idx="48">
                  <c:v>17/05/15 - 30/05/15</c:v>
                </c:pt>
                <c:pt idx="49">
                  <c:v>31/05/15 - 13/06/15</c:v>
                </c:pt>
                <c:pt idx="50">
                  <c:v>14/06/15 - 27/06/15</c:v>
                </c:pt>
                <c:pt idx="51">
                  <c:v>28/6/15 - 11/7/15</c:v>
                </c:pt>
                <c:pt idx="52">
                  <c:v>12/7/15 - 25/7/15</c:v>
                </c:pt>
                <c:pt idx="53">
                  <c:v>26/7/15 - 9/8/15</c:v>
                </c:pt>
                <c:pt idx="54">
                  <c:v>10/8/15 - 23/8/15</c:v>
                </c:pt>
                <c:pt idx="55">
                  <c:v>24/8/15 - 6/9/15</c:v>
                </c:pt>
                <c:pt idx="56">
                  <c:v>7/9/15 - 20/9/15</c:v>
                </c:pt>
                <c:pt idx="57">
                  <c:v>21/9/15 - 4/10/15</c:v>
                </c:pt>
                <c:pt idx="58">
                  <c:v>5/10/15 - 18/10/15</c:v>
                </c:pt>
                <c:pt idx="59">
                  <c:v>19/10/15 - 1/11/15</c:v>
                </c:pt>
                <c:pt idx="60">
                  <c:v>2/11/15 - 15/11/15</c:v>
                </c:pt>
                <c:pt idx="61">
                  <c:v>16/11/15 - 29/11/15</c:v>
                </c:pt>
                <c:pt idx="62">
                  <c:v>30/11/15 - 13/12/15</c:v>
                </c:pt>
                <c:pt idx="63">
                  <c:v>14/12/15 - 27/12/15</c:v>
                </c:pt>
                <c:pt idx="64">
                  <c:v>28/12/16 - 10/1/16</c:v>
                </c:pt>
                <c:pt idx="65">
                  <c:v>11/1/16 - 24/1/16</c:v>
                </c:pt>
                <c:pt idx="66">
                  <c:v>25/1/16 - 7/2/16</c:v>
                </c:pt>
                <c:pt idx="67">
                  <c:v>8/2/16 - 21/2/16</c:v>
                </c:pt>
                <c:pt idx="68">
                  <c:v>22/2/16 - 6/3/16</c:v>
                </c:pt>
                <c:pt idx="69">
                  <c:v>7/3/16 - 20/3/16</c:v>
                </c:pt>
                <c:pt idx="70">
                  <c:v>21/3/16 - 4/4/16</c:v>
                </c:pt>
                <c:pt idx="71">
                  <c:v>5/4/16 - 18/04/2016</c:v>
                </c:pt>
                <c:pt idx="72">
                  <c:v>19/4/16 - 2/05/2016</c:v>
                </c:pt>
                <c:pt idx="73">
                  <c:v>3/05/2016 - 16/05/2016</c:v>
                </c:pt>
                <c:pt idx="74">
                  <c:v>17/5/16 - 30/5/16</c:v>
                </c:pt>
                <c:pt idx="75">
                  <c:v>31/5/16 - 13/6/16</c:v>
                </c:pt>
                <c:pt idx="76">
                  <c:v>14/6/16 - 27/6/16</c:v>
                </c:pt>
                <c:pt idx="77">
                  <c:v>28/6/16 - 11/7/16</c:v>
                </c:pt>
                <c:pt idx="78">
                  <c:v>12/7/16 - 25/7/16</c:v>
                </c:pt>
                <c:pt idx="79">
                  <c:v>26/7/16 - 8/8/16</c:v>
                </c:pt>
                <c:pt idx="80">
                  <c:v>9/8/16 - 22/8/16</c:v>
                </c:pt>
                <c:pt idx="81">
                  <c:v>23/8/16 - 5/9/16</c:v>
                </c:pt>
                <c:pt idx="82">
                  <c:v>6/9/16 - 19/9/16</c:v>
                </c:pt>
                <c:pt idx="83">
                  <c:v>20/9/16 - 3/10/16</c:v>
                </c:pt>
                <c:pt idx="84">
                  <c:v>4/10/16 - 18/10/16</c:v>
                </c:pt>
                <c:pt idx="85">
                  <c:v>19/10/16 - 1/11/16</c:v>
                </c:pt>
                <c:pt idx="86">
                  <c:v>2/11/2016 - 15/11/16</c:v>
                </c:pt>
                <c:pt idx="87">
                  <c:v>16/11/16 - 29/11/16</c:v>
                </c:pt>
                <c:pt idx="88">
                  <c:v>30/11/16 - 13/12/16</c:v>
                </c:pt>
                <c:pt idx="89">
                  <c:v>14/12/16 - 27/12/16</c:v>
                </c:pt>
                <c:pt idx="90">
                  <c:v>28/12/16 - 10/1/17</c:v>
                </c:pt>
                <c:pt idx="91">
                  <c:v>11/1/17 - 24/1/17</c:v>
                </c:pt>
                <c:pt idx="92">
                  <c:v>25/1/17 - 7/2/17</c:v>
                </c:pt>
                <c:pt idx="93">
                  <c:v>8/2/17 - 21/2/17</c:v>
                </c:pt>
                <c:pt idx="94">
                  <c:v>22/2/17 - 7/3/17</c:v>
                </c:pt>
                <c:pt idx="95">
                  <c:v>8/3/17 - 21/3/17</c:v>
                </c:pt>
                <c:pt idx="96">
                  <c:v>22/3/17 - 4/4/17</c:v>
                </c:pt>
                <c:pt idx="97">
                  <c:v>5/4/17 - 18/4/17</c:v>
                </c:pt>
                <c:pt idx="98">
                  <c:v>19/4/17 - 2/5/17</c:v>
                </c:pt>
                <c:pt idx="99">
                  <c:v>3/5/17 - 16/5/17</c:v>
                </c:pt>
                <c:pt idx="100">
                  <c:v>17/5/17 - 30/5/17</c:v>
                </c:pt>
                <c:pt idx="101">
                  <c:v>31/5/17 - 13/6/17</c:v>
                </c:pt>
                <c:pt idx="102">
                  <c:v>14/6/17 - 27/6/17</c:v>
                </c:pt>
                <c:pt idx="103">
                  <c:v>28/6/17 - 11/7/17</c:v>
                </c:pt>
                <c:pt idx="104">
                  <c:v>12/7/17 - 25/7/17</c:v>
                </c:pt>
                <c:pt idx="105">
                  <c:v>26/7/18 - 9/8/17</c:v>
                </c:pt>
                <c:pt idx="106">
                  <c:v>10/8/17 - 24/8/17</c:v>
                </c:pt>
                <c:pt idx="107">
                  <c:v>25/8/17 - 7/9/17</c:v>
                </c:pt>
                <c:pt idx="108">
                  <c:v>8/9/17 - 21/9/17</c:v>
                </c:pt>
                <c:pt idx="109">
                  <c:v>22/9/17 - 5/10/17</c:v>
                </c:pt>
                <c:pt idx="110">
                  <c:v>6/10/17 - 20/10/17</c:v>
                </c:pt>
                <c:pt idx="111">
                  <c:v>21/10/17 - 3/11/17</c:v>
                </c:pt>
                <c:pt idx="112">
                  <c:v>4/11/17 - 17/11/17</c:v>
                </c:pt>
                <c:pt idx="113">
                  <c:v>18/11/17 - 1/12/17</c:v>
                </c:pt>
                <c:pt idx="114">
                  <c:v>2/12/17 - 16/12/17</c:v>
                </c:pt>
                <c:pt idx="115">
                  <c:v>17/12/17 - 30/12/2017</c:v>
                </c:pt>
                <c:pt idx="116">
                  <c:v>31/12/17 - 14/01/18</c:v>
                </c:pt>
                <c:pt idx="117">
                  <c:v>15/1/18 - 29/1/18</c:v>
                </c:pt>
                <c:pt idx="118">
                  <c:v>30/1/18 - 13/2/18</c:v>
                </c:pt>
                <c:pt idx="119">
                  <c:v>14/2/18 - 28/2/18</c:v>
                </c:pt>
                <c:pt idx="120">
                  <c:v>1/3/18 - 15/3/18</c:v>
                </c:pt>
                <c:pt idx="121">
                  <c:v>16/3/18 - 30/3/18</c:v>
                </c:pt>
                <c:pt idx="122">
                  <c:v>31/3/18 - 12/5/2018</c:v>
                </c:pt>
                <c:pt idx="123">
                  <c:v>13/5/18 - 26/5/18</c:v>
                </c:pt>
                <c:pt idx="124">
                  <c:v>27/5/18 - 9/6/18</c:v>
                </c:pt>
                <c:pt idx="125">
                  <c:v>10/6/18 - 23/6/18</c:v>
                </c:pt>
                <c:pt idx="126">
                  <c:v>24/6/18 - 7/7/18</c:v>
                </c:pt>
                <c:pt idx="127">
                  <c:v>8/7/18 - 21/7/18</c:v>
                </c:pt>
                <c:pt idx="128">
                  <c:v>22/07/18 - 4/08/18</c:v>
                </c:pt>
                <c:pt idx="129">
                  <c:v>05/08/18 - 18/08/19</c:v>
                </c:pt>
                <c:pt idx="130">
                  <c:v>05/08/18 - 18/08/20</c:v>
                </c:pt>
                <c:pt idx="131">
                  <c:v>19/08/18 - 01/09/18</c:v>
                </c:pt>
                <c:pt idx="132">
                  <c:v>02/09/18 - 15/09/18</c:v>
                </c:pt>
                <c:pt idx="133">
                  <c:v>16/09/18 - 29/09/18</c:v>
                </c:pt>
                <c:pt idx="134">
                  <c:v>30/09/18 - 13/10/18</c:v>
                </c:pt>
                <c:pt idx="135">
                  <c:v>14/10/18 - 27/10/18</c:v>
                </c:pt>
                <c:pt idx="136">
                  <c:v>28/10/18 - 10/11/18</c:v>
                </c:pt>
                <c:pt idx="137">
                  <c:v>11/10/2018 - 24/11/2018</c:v>
                </c:pt>
                <c:pt idx="138">
                  <c:v>25/11/2018 - 08/12/2018</c:v>
                </c:pt>
                <c:pt idx="139">
                  <c:v>09/12/2018 - 22/12/2018</c:v>
                </c:pt>
                <c:pt idx="140">
                  <c:v>23/12/2018 - 5/01/2018</c:v>
                </c:pt>
                <c:pt idx="141">
                  <c:v>6/01/2019 - 18/01/2019</c:v>
                </c:pt>
                <c:pt idx="142">
                  <c:v>19/01/2019 - 01/02/2019</c:v>
                </c:pt>
                <c:pt idx="143">
                  <c:v>02/02/2019 - 15/02/2019</c:v>
                </c:pt>
                <c:pt idx="144">
                  <c:v>16/02/2019 - 01/03/2019</c:v>
                </c:pt>
                <c:pt idx="145">
                  <c:v>02/03/2019 - 15/03/2019</c:v>
                </c:pt>
                <c:pt idx="146">
                  <c:v>14/03/2019 - 27/03/2019 </c:v>
                </c:pt>
                <c:pt idx="147">
                  <c:v>28/03/2019 - 10/04/2019</c:v>
                </c:pt>
                <c:pt idx="148">
                  <c:v>11/04/2019 - 24/04/2019</c:v>
                </c:pt>
                <c:pt idx="149">
                  <c:v>25/04/2019 - 08/05/2019</c:v>
                </c:pt>
                <c:pt idx="150">
                  <c:v>09/05/2019 - 22/05/2019</c:v>
                </c:pt>
                <c:pt idx="151">
                  <c:v>23/5/2019 - 5/6/2019</c:v>
                </c:pt>
                <c:pt idx="152">
                  <c:v>6/6/2019 - 19/6/2019</c:v>
                </c:pt>
                <c:pt idx="153">
                  <c:v>20/6/2019 - 3/7/2019</c:v>
                </c:pt>
                <c:pt idx="154">
                  <c:v>4/7/2019 - 17/7/2019</c:v>
                </c:pt>
                <c:pt idx="155">
                  <c:v>18/7/2019 - 31/7/2019</c:v>
                </c:pt>
                <c:pt idx="156">
                  <c:v>1/8/2019 - 14/8/2019</c:v>
                </c:pt>
                <c:pt idx="157">
                  <c:v>15/8/2019 - 28/8/2019</c:v>
                </c:pt>
                <c:pt idx="158">
                  <c:v>29/08/2019 - 11/09/2019</c:v>
                </c:pt>
                <c:pt idx="159">
                  <c:v>12/09/2019 - 27/09/2019</c:v>
                </c:pt>
                <c:pt idx="160">
                  <c:v>28/09/2019 - 11/10/2019</c:v>
                </c:pt>
                <c:pt idx="161">
                  <c:v>12/10/2019 - 25/10/2019</c:v>
                </c:pt>
                <c:pt idx="162">
                  <c:v>26/10/2019 - 20/11/2019</c:v>
                </c:pt>
                <c:pt idx="163">
                  <c:v>21/11/2019 - 1/12/2019</c:v>
                </c:pt>
                <c:pt idx="164">
                  <c:v>02/12/2019 - 15/12/2019</c:v>
                </c:pt>
                <c:pt idx="165">
                  <c:v>16/12/2019 - 05/01/2020</c:v>
                </c:pt>
                <c:pt idx="166">
                  <c:v>06/01/2020 - 16/01/2020</c:v>
                </c:pt>
                <c:pt idx="167">
                  <c:v>17/01/2020 - 30/01/2020</c:v>
                </c:pt>
                <c:pt idx="168">
                  <c:v>30/01/2020 - 09/02/2020</c:v>
                </c:pt>
                <c:pt idx="169">
                  <c:v>10/02/2020 - 23/02/2020</c:v>
                </c:pt>
                <c:pt idx="170">
                  <c:v>24/02/2020 - 08/03/2020</c:v>
                </c:pt>
                <c:pt idx="171">
                  <c:v>9/03/2020 - 22/03/2200</c:v>
                </c:pt>
                <c:pt idx="172">
                  <c:v>23/03/2020 - 07/04/2020</c:v>
                </c:pt>
                <c:pt idx="173">
                  <c:v>08/04/2020 - 23/04/2020</c:v>
                </c:pt>
                <c:pt idx="174">
                  <c:v>24/04/2020 - 07/05/2020</c:v>
                </c:pt>
                <c:pt idx="175">
                  <c:v>08/05/2020 - 21/05/2020</c:v>
                </c:pt>
                <c:pt idx="176">
                  <c:v>22/05/2020 - 04/06/2020</c:v>
                </c:pt>
                <c:pt idx="177">
                  <c:v>05/06/2020 - 18/06/2020</c:v>
                </c:pt>
                <c:pt idx="178">
                  <c:v>19/06/2020 - 02/07/2020</c:v>
                </c:pt>
                <c:pt idx="179">
                  <c:v>03/07/2020 - 16/07/2020</c:v>
                </c:pt>
                <c:pt idx="180">
                  <c:v>17/07/2020 - 29/07/2020</c:v>
                </c:pt>
                <c:pt idx="181">
                  <c:v>30/07/2020 - 09/08/2020</c:v>
                </c:pt>
                <c:pt idx="182">
                  <c:v>10/08/2020 - 23/08/2020</c:v>
                </c:pt>
                <c:pt idx="183">
                  <c:v>24/08/2020 - 08/09/2020</c:v>
                </c:pt>
                <c:pt idx="184">
                  <c:v>09/09/2020 - 20/09/2020</c:v>
                </c:pt>
                <c:pt idx="185">
                  <c:v>21/09/2020 - 5/10/2020</c:v>
                </c:pt>
                <c:pt idx="186">
                  <c:v>06/10/2020 - 19/10/2020</c:v>
                </c:pt>
                <c:pt idx="187">
                  <c:v>20/10/2020 - 01/11/2020</c:v>
                </c:pt>
                <c:pt idx="188">
                  <c:v>02/11/2020 - 10/11/2020</c:v>
                </c:pt>
                <c:pt idx="189">
                  <c:v>11/11/2020 - 24/11/2020</c:v>
                </c:pt>
                <c:pt idx="190">
                  <c:v>25/11/2020 - 14/12/2020</c:v>
                </c:pt>
                <c:pt idx="191">
                  <c:v>15/12/2020 - 2/01/2021</c:v>
                </c:pt>
                <c:pt idx="192">
                  <c:v>3/01/2021 - 14/01/2021</c:v>
                </c:pt>
                <c:pt idx="193">
                  <c:v>15/01/2021 - 28/1/21</c:v>
                </c:pt>
                <c:pt idx="194">
                  <c:v>29/01/2021 - 10/02/2021</c:v>
                </c:pt>
                <c:pt idx="195">
                  <c:v>11/02/2021 - 15/02/2021</c:v>
                </c:pt>
                <c:pt idx="196">
                  <c:v>16/02/2021 - 11/03/2021</c:v>
                </c:pt>
                <c:pt idx="197">
                  <c:v>12/03/2021 - 21/03/2021</c:v>
                </c:pt>
                <c:pt idx="198">
                  <c:v>22/03/2021 - 4/04/2021</c:v>
                </c:pt>
                <c:pt idx="199">
                  <c:v>5/04/2021 - 2/05/2021</c:v>
                </c:pt>
                <c:pt idx="200">
                  <c:v>3/05/2021 - 19/05/2021</c:v>
                </c:pt>
                <c:pt idx="201">
                  <c:v>20/05/2021 - 30/05/2021</c:v>
                </c:pt>
                <c:pt idx="202">
                  <c:v>31/05/2021 - 20/06/2021</c:v>
                </c:pt>
                <c:pt idx="203">
                  <c:v>21/06/2021 - 30/06/2021</c:v>
                </c:pt>
                <c:pt idx="204">
                  <c:v>1/07/2021 - 13/07/2021</c:v>
                </c:pt>
                <c:pt idx="205">
                  <c:v>14/07/2021 - 27/08/2021</c:v>
                </c:pt>
                <c:pt idx="206">
                  <c:v>28/08/2021 - 8/08/2021</c:v>
                </c:pt>
                <c:pt idx="207">
                  <c:v>9/08/2021 - 23/08/2021</c:v>
                </c:pt>
                <c:pt idx="208">
                  <c:v>24/08/2021 - 8/09/2021</c:v>
                </c:pt>
                <c:pt idx="209">
                  <c:v>9/09/2021 - 22/09/2021</c:v>
                </c:pt>
                <c:pt idx="210">
                  <c:v>23/09/2021 - 4/10/2021</c:v>
                </c:pt>
                <c:pt idx="211">
                  <c:v>5/10/2021 - 20/10/2021</c:v>
                </c:pt>
                <c:pt idx="212">
                  <c:v>21/10/2021 - 3/11/2021</c:v>
                </c:pt>
                <c:pt idx="213">
                  <c:v>4/11/2021 - 16/11/2021</c:v>
                </c:pt>
                <c:pt idx="214">
                  <c:v>17/11/2021-5/12/2021</c:v>
                </c:pt>
                <c:pt idx="215">
                  <c:v>6/12/2021 - 16/12/2021</c:v>
                </c:pt>
                <c:pt idx="216">
                  <c:v>17/12/2021 - 4/01/2021</c:v>
                </c:pt>
                <c:pt idx="217">
                  <c:v>5/01/2021 - 11/01/2022</c:v>
                </c:pt>
                <c:pt idx="218">
                  <c:v>12/01/2022 - 07/02/2022</c:v>
                </c:pt>
                <c:pt idx="219">
                  <c:v>8/02/2022 - 24/02/2022</c:v>
                </c:pt>
                <c:pt idx="220">
                  <c:v>25/02/2022 - 10/03/2022</c:v>
                </c:pt>
                <c:pt idx="221">
                  <c:v>11/02/2022 - 20/03/2022</c:v>
                </c:pt>
                <c:pt idx="222">
                  <c:v>21/03/2022 - 3/04/2022</c:v>
                </c:pt>
                <c:pt idx="223">
                  <c:v>4/04/2022 - 25/04/2022</c:v>
                </c:pt>
                <c:pt idx="224">
                  <c:v>26/04/2022 - 1/05/2022</c:v>
                </c:pt>
                <c:pt idx="225">
                  <c:v>2/05/2022 - 22/05/2022</c:v>
                </c:pt>
                <c:pt idx="226">
                  <c:v>23/05/2022 - 15/06/2022</c:v>
                </c:pt>
                <c:pt idx="227">
                  <c:v>16/06/2022 - 29/06/2022</c:v>
                </c:pt>
                <c:pt idx="228">
                  <c:v>30/06/2022 - 10/07/2022</c:v>
                </c:pt>
                <c:pt idx="229">
                  <c:v>11/07/2022 - 27/07/2022</c:v>
                </c:pt>
                <c:pt idx="230">
                  <c:v>28/07/2022 - 10/08/2022</c:v>
                </c:pt>
                <c:pt idx="231">
                  <c:v>11/08/2022 - 24/08/2022</c:v>
                </c:pt>
                <c:pt idx="232">
                  <c:v>25/08/2022 - 5/09/2022</c:v>
                </c:pt>
                <c:pt idx="233">
                  <c:v>6/09/2022 - 18/09/2022</c:v>
                </c:pt>
                <c:pt idx="234">
                  <c:v>19/09/2022 - 05/10/2022</c:v>
                </c:pt>
                <c:pt idx="235">
                  <c:v>06/10/2022 - 19/10/2022</c:v>
                </c:pt>
                <c:pt idx="236">
                  <c:v>20/10/2022 - 6/11/2022</c:v>
                </c:pt>
                <c:pt idx="237">
                  <c:v>7/11/2022 - 16/11/2022</c:v>
                </c:pt>
                <c:pt idx="238">
                  <c:v>17/11/2022 - 30/11/2022</c:v>
                </c:pt>
              </c:strCache>
            </c:strRef>
          </c:cat>
          <c:val>
            <c:numRef>
              <c:f>'Water Pt 10 (CM)'!$O$11:$O$249</c:f>
              <c:numCache>
                <c:formatCode>0</c:formatCode>
                <c:ptCount val="239"/>
                <c:pt idx="0">
                  <c:v>30.47</c:v>
                </c:pt>
                <c:pt idx="1">
                  <c:v>11.56</c:v>
                </c:pt>
                <c:pt idx="2">
                  <c:v>2.8968583488372102</c:v>
                </c:pt>
                <c:pt idx="3">
                  <c:v>1.8</c:v>
                </c:pt>
                <c:pt idx="4">
                  <c:v>9.24</c:v>
                </c:pt>
                <c:pt idx="5">
                  <c:v>11.5</c:v>
                </c:pt>
                <c:pt idx="6">
                  <c:v>1.5262567473262019</c:v>
                </c:pt>
                <c:pt idx="7">
                  <c:v>5.317820860805865</c:v>
                </c:pt>
                <c:pt idx="8">
                  <c:v>1.6699503757455263</c:v>
                </c:pt>
                <c:pt idx="9">
                  <c:v>6.7631105404929528</c:v>
                </c:pt>
                <c:pt idx="10">
                  <c:v>7.4399745612244841</c:v>
                </c:pt>
                <c:pt idx="11">
                  <c:v>1.65</c:v>
                </c:pt>
                <c:pt idx="12">
                  <c:v>11.95</c:v>
                </c:pt>
                <c:pt idx="13">
                  <c:v>9.43</c:v>
                </c:pt>
                <c:pt idx="14">
                  <c:v>3.87</c:v>
                </c:pt>
                <c:pt idx="15">
                  <c:v>10.651956192062608</c:v>
                </c:pt>
                <c:pt idx="16">
                  <c:v>6.71</c:v>
                </c:pt>
                <c:pt idx="17">
                  <c:v>5.96</c:v>
                </c:pt>
                <c:pt idx="18">
                  <c:v>9.6300000000000008</c:v>
                </c:pt>
                <c:pt idx="19">
                  <c:v>10</c:v>
                </c:pt>
                <c:pt idx="20">
                  <c:v>5.79</c:v>
                </c:pt>
                <c:pt idx="21">
                  <c:v>2.86</c:v>
                </c:pt>
                <c:pt idx="22">
                  <c:v>2.29</c:v>
                </c:pt>
                <c:pt idx="23">
                  <c:v>3.43</c:v>
                </c:pt>
                <c:pt idx="24">
                  <c:v>3.59</c:v>
                </c:pt>
                <c:pt idx="25">
                  <c:v>6.69</c:v>
                </c:pt>
                <c:pt idx="26">
                  <c:v>9.6</c:v>
                </c:pt>
                <c:pt idx="27">
                  <c:v>8.5500000000000007</c:v>
                </c:pt>
                <c:pt idx="28">
                  <c:v>14.09</c:v>
                </c:pt>
                <c:pt idx="29">
                  <c:v>93.79</c:v>
                </c:pt>
                <c:pt idx="30">
                  <c:v>0</c:v>
                </c:pt>
                <c:pt idx="31">
                  <c:v>8.16</c:v>
                </c:pt>
                <c:pt idx="32">
                  <c:v>11.46</c:v>
                </c:pt>
                <c:pt idx="33">
                  <c:v>14.86</c:v>
                </c:pt>
                <c:pt idx="34">
                  <c:v>11.35</c:v>
                </c:pt>
                <c:pt idx="35">
                  <c:v>6.36</c:v>
                </c:pt>
                <c:pt idx="36">
                  <c:v>11.64</c:v>
                </c:pt>
                <c:pt idx="37">
                  <c:v>7.53</c:v>
                </c:pt>
                <c:pt idx="38">
                  <c:v>9.91</c:v>
                </c:pt>
                <c:pt idx="39">
                  <c:v>9.9499999999999993</c:v>
                </c:pt>
                <c:pt idx="40">
                  <c:v>9.94</c:v>
                </c:pt>
                <c:pt idx="41">
                  <c:v>9.93</c:v>
                </c:pt>
                <c:pt idx="42">
                  <c:v>9.3000000000000007</c:v>
                </c:pt>
                <c:pt idx="43">
                  <c:v>9.84</c:v>
                </c:pt>
                <c:pt idx="44">
                  <c:v>9.91</c:v>
                </c:pt>
                <c:pt idx="45">
                  <c:v>10.5</c:v>
                </c:pt>
                <c:pt idx="46">
                  <c:v>177.17</c:v>
                </c:pt>
                <c:pt idx="47">
                  <c:v>64.08</c:v>
                </c:pt>
                <c:pt idx="48">
                  <c:v>46.15</c:v>
                </c:pt>
                <c:pt idx="49">
                  <c:v>12.3</c:v>
                </c:pt>
                <c:pt idx="50" formatCode="General">
                  <c:v>7.57</c:v>
                </c:pt>
                <c:pt idx="51" formatCode="General">
                  <c:v>9.59</c:v>
                </c:pt>
                <c:pt idx="52" formatCode="General">
                  <c:v>13.78</c:v>
                </c:pt>
                <c:pt idx="53" formatCode="0.00">
                  <c:v>12.97520868</c:v>
                </c:pt>
                <c:pt idx="54" formatCode="0.00">
                  <c:v>39.4</c:v>
                </c:pt>
                <c:pt idx="55" formatCode="0.00">
                  <c:v>68.400000000000006</c:v>
                </c:pt>
                <c:pt idx="56" formatCode="0.00">
                  <c:v>39.200000000000003</c:v>
                </c:pt>
                <c:pt idx="57" formatCode="0.00">
                  <c:v>33</c:v>
                </c:pt>
                <c:pt idx="58" formatCode="0.00">
                  <c:v>23.8</c:v>
                </c:pt>
                <c:pt idx="59" formatCode="0.00">
                  <c:v>26.3</c:v>
                </c:pt>
                <c:pt idx="60" formatCode="0.00">
                  <c:v>59.17</c:v>
                </c:pt>
                <c:pt idx="61" formatCode="0.00">
                  <c:v>43.14</c:v>
                </c:pt>
                <c:pt idx="62" formatCode="0.00">
                  <c:v>53.24</c:v>
                </c:pt>
                <c:pt idx="63" formatCode="0.00">
                  <c:v>19.03</c:v>
                </c:pt>
                <c:pt idx="64" formatCode="0.00">
                  <c:v>26.98</c:v>
                </c:pt>
                <c:pt idx="65" formatCode="0.00">
                  <c:v>23.33</c:v>
                </c:pt>
                <c:pt idx="66" formatCode="0.00">
                  <c:v>31.02</c:v>
                </c:pt>
                <c:pt idx="67" formatCode="0.00">
                  <c:v>35.840000000000003</c:v>
                </c:pt>
                <c:pt idx="68" formatCode="0.00">
                  <c:v>22.05</c:v>
                </c:pt>
                <c:pt idx="69" formatCode="0.00">
                  <c:v>15.68</c:v>
                </c:pt>
                <c:pt idx="70" formatCode="0.00">
                  <c:v>11.59</c:v>
                </c:pt>
                <c:pt idx="71" formatCode="0.00">
                  <c:v>23.01</c:v>
                </c:pt>
                <c:pt idx="72" formatCode="0.00">
                  <c:v>13.03</c:v>
                </c:pt>
                <c:pt idx="73" formatCode="0.00">
                  <c:v>14.95</c:v>
                </c:pt>
                <c:pt idx="74" formatCode="0.00">
                  <c:v>5.51</c:v>
                </c:pt>
                <c:pt idx="75" formatCode="0.00">
                  <c:v>1.51</c:v>
                </c:pt>
                <c:pt idx="76" formatCode="0.00">
                  <c:v>9.0299999999999994</c:v>
                </c:pt>
                <c:pt idx="77" formatCode="0.00">
                  <c:v>3.03</c:v>
                </c:pt>
                <c:pt idx="78" formatCode="0.00">
                  <c:v>2.38</c:v>
                </c:pt>
                <c:pt idx="79" formatCode="0.00">
                  <c:v>2.0619999999999998</c:v>
                </c:pt>
                <c:pt idx="80" formatCode="0.00">
                  <c:v>9.56</c:v>
                </c:pt>
                <c:pt idx="81" formatCode="0.00">
                  <c:v>7.54</c:v>
                </c:pt>
                <c:pt idx="82" formatCode="0.00">
                  <c:v>4.55</c:v>
                </c:pt>
                <c:pt idx="83" formatCode="0.00">
                  <c:v>2.3199999999999998</c:v>
                </c:pt>
                <c:pt idx="84" formatCode="0.00">
                  <c:v>1.1299999999999999</c:v>
                </c:pt>
                <c:pt idx="85" formatCode="0.00">
                  <c:v>1.27</c:v>
                </c:pt>
                <c:pt idx="86" formatCode="0.00">
                  <c:v>1.35</c:v>
                </c:pt>
                <c:pt idx="87" formatCode="0.00">
                  <c:v>1.43</c:v>
                </c:pt>
                <c:pt idx="88" formatCode="0.00">
                  <c:v>5.28</c:v>
                </c:pt>
                <c:pt idx="89" formatCode="0.00">
                  <c:v>5.35</c:v>
                </c:pt>
                <c:pt idx="90" formatCode="0.00">
                  <c:v>5.56</c:v>
                </c:pt>
                <c:pt idx="91" formatCode="0.00">
                  <c:v>3.61</c:v>
                </c:pt>
                <c:pt idx="92" formatCode="0.00">
                  <c:v>7.44</c:v>
                </c:pt>
                <c:pt idx="93" formatCode="0.00">
                  <c:v>5.18</c:v>
                </c:pt>
                <c:pt idx="94" formatCode="0.00">
                  <c:v>8.34</c:v>
                </c:pt>
                <c:pt idx="95" formatCode="0.00">
                  <c:v>9.9</c:v>
                </c:pt>
                <c:pt idx="96" formatCode="0.00">
                  <c:v>9.7799999999999994</c:v>
                </c:pt>
                <c:pt idx="97" formatCode="0.00">
                  <c:v>9.2100000000000009</c:v>
                </c:pt>
                <c:pt idx="98" formatCode="0.00">
                  <c:v>3.15</c:v>
                </c:pt>
                <c:pt idx="99" formatCode="0.00">
                  <c:v>4.7699999999999996</c:v>
                </c:pt>
                <c:pt idx="100" formatCode="0.00">
                  <c:v>3.43</c:v>
                </c:pt>
                <c:pt idx="101" formatCode="0.00">
                  <c:v>5.68</c:v>
                </c:pt>
                <c:pt idx="102" formatCode="0.00">
                  <c:v>7.13</c:v>
                </c:pt>
                <c:pt idx="103" formatCode="0.00">
                  <c:v>2.9</c:v>
                </c:pt>
                <c:pt idx="104" formatCode="0.00">
                  <c:v>0.72</c:v>
                </c:pt>
                <c:pt idx="105" formatCode="0.00">
                  <c:v>0.64</c:v>
                </c:pt>
                <c:pt idx="106" formatCode="0.00">
                  <c:v>1.31</c:v>
                </c:pt>
                <c:pt idx="107" formatCode="0.00">
                  <c:v>1.47</c:v>
                </c:pt>
                <c:pt idx="108" formatCode="0.00">
                  <c:v>3.41</c:v>
                </c:pt>
                <c:pt idx="109" formatCode="0.00">
                  <c:v>7.11</c:v>
                </c:pt>
                <c:pt idx="110" formatCode="0.00">
                  <c:v>7.64</c:v>
                </c:pt>
                <c:pt idx="111" formatCode="0.00">
                  <c:v>5.92</c:v>
                </c:pt>
                <c:pt idx="112" formatCode="0.00">
                  <c:v>0.68</c:v>
                </c:pt>
                <c:pt idx="113" formatCode="0.00">
                  <c:v>3.04</c:v>
                </c:pt>
                <c:pt idx="114" formatCode="0.00">
                  <c:v>3.5</c:v>
                </c:pt>
                <c:pt idx="115" formatCode="0.00">
                  <c:v>2.72</c:v>
                </c:pt>
                <c:pt idx="116" formatCode="0.00">
                  <c:v>3.2884955783549779</c:v>
                </c:pt>
                <c:pt idx="117" formatCode="0.00">
                  <c:v>7.9121313440115433</c:v>
                </c:pt>
                <c:pt idx="118" formatCode="0.00">
                  <c:v>9.8407497315918775</c:v>
                </c:pt>
                <c:pt idx="119" formatCode="0.00">
                  <c:v>6.4896458883694086</c:v>
                </c:pt>
                <c:pt idx="120" formatCode="0.00">
                  <c:v>3.2354860192471291</c:v>
                </c:pt>
                <c:pt idx="121" formatCode="0.00">
                  <c:v>5.5031553184704185</c:v>
                </c:pt>
                <c:pt idx="122" formatCode="0.00">
                  <c:v>4.33</c:v>
                </c:pt>
                <c:pt idx="123" formatCode="0.00">
                  <c:v>5.78</c:v>
                </c:pt>
                <c:pt idx="124" formatCode="0.00">
                  <c:v>4.774</c:v>
                </c:pt>
                <c:pt idx="125" formatCode="0.00">
                  <c:v>22.31</c:v>
                </c:pt>
                <c:pt idx="126" formatCode="0.00">
                  <c:v>18.03</c:v>
                </c:pt>
                <c:pt idx="127" formatCode="0.00">
                  <c:v>33.869999999999997</c:v>
                </c:pt>
                <c:pt idx="128" formatCode="0.00">
                  <c:v>14.81</c:v>
                </c:pt>
                <c:pt idx="129" formatCode="0.00">
                  <c:v>29.9</c:v>
                </c:pt>
                <c:pt idx="130" formatCode="0.00">
                  <c:v>29.9</c:v>
                </c:pt>
                <c:pt idx="131" formatCode="0.00">
                  <c:v>27.646999999999998</c:v>
                </c:pt>
                <c:pt idx="132" formatCode="0.00">
                  <c:v>21.032</c:v>
                </c:pt>
                <c:pt idx="133" formatCode="0.00">
                  <c:v>18.547000000000001</c:v>
                </c:pt>
                <c:pt idx="134" formatCode="0.00">
                  <c:v>18.251999999999999</c:v>
                </c:pt>
                <c:pt idx="135" formatCode="0.00">
                  <c:v>16.199000000000002</c:v>
                </c:pt>
                <c:pt idx="136" formatCode="0.00">
                  <c:v>20.094000000000001</c:v>
                </c:pt>
                <c:pt idx="137" formatCode="0.00">
                  <c:v>14.984</c:v>
                </c:pt>
                <c:pt idx="138" formatCode="0.00">
                  <c:v>82.4</c:v>
                </c:pt>
                <c:pt idx="139" formatCode="0.00">
                  <c:v>58.920999999999999</c:v>
                </c:pt>
                <c:pt idx="140" formatCode="0.00">
                  <c:v>50.197000000000003</c:v>
                </c:pt>
                <c:pt idx="141" formatCode="0.00">
                  <c:v>35.5</c:v>
                </c:pt>
                <c:pt idx="142" formatCode="0.00">
                  <c:v>16.079000000000001</c:v>
                </c:pt>
                <c:pt idx="143" formatCode="0.00">
                  <c:v>4.4969999999999999</c:v>
                </c:pt>
                <c:pt idx="144" formatCode="0.00">
                  <c:v>4.0830000000000002</c:v>
                </c:pt>
                <c:pt idx="145" formatCode="0.00">
                  <c:v>4.1040000000000001</c:v>
                </c:pt>
                <c:pt idx="146" formatCode="0.00">
                  <c:v>99.5</c:v>
                </c:pt>
                <c:pt idx="147" formatCode="0.00">
                  <c:v>35.630000000000003</c:v>
                </c:pt>
                <c:pt idx="148" formatCode="0.00">
                  <c:v>20.489000000000001</c:v>
                </c:pt>
                <c:pt idx="149" formatCode="0.00">
                  <c:v>7.85</c:v>
                </c:pt>
                <c:pt idx="150" formatCode="0.00">
                  <c:v>2.8</c:v>
                </c:pt>
                <c:pt idx="151" formatCode="0.00">
                  <c:v>15.6</c:v>
                </c:pt>
                <c:pt idx="152" formatCode="0.00">
                  <c:v>52.88</c:v>
                </c:pt>
                <c:pt idx="153" formatCode="0.00">
                  <c:v>55.649000000000001</c:v>
                </c:pt>
                <c:pt idx="154" formatCode="0.00">
                  <c:v>40.146000000000001</c:v>
                </c:pt>
                <c:pt idx="155" formatCode="0.00">
                  <c:v>38.838000000000001</c:v>
                </c:pt>
                <c:pt idx="156" formatCode="0.00">
                  <c:v>44.375</c:v>
                </c:pt>
                <c:pt idx="157" formatCode="0.00">
                  <c:v>32.994</c:v>
                </c:pt>
                <c:pt idx="158" formatCode="0.00">
                  <c:v>36.32</c:v>
                </c:pt>
                <c:pt idx="159">
                  <c:v>0</c:v>
                </c:pt>
                <c:pt idx="160" formatCode="0.00">
                  <c:v>13.1</c:v>
                </c:pt>
                <c:pt idx="161" formatCode="0.00">
                  <c:v>12.538</c:v>
                </c:pt>
                <c:pt idx="162" formatCode="0.00">
                  <c:v>16.535299999999999</c:v>
                </c:pt>
                <c:pt idx="163" formatCode="0.00">
                  <c:v>12.15</c:v>
                </c:pt>
                <c:pt idx="164" formatCode="0.00">
                  <c:v>19.690000000000001</c:v>
                </c:pt>
                <c:pt idx="165" formatCode="0.00">
                  <c:v>20.77</c:v>
                </c:pt>
                <c:pt idx="166" formatCode="0.00">
                  <c:v>24.399000000000001</c:v>
                </c:pt>
                <c:pt idx="167">
                  <c:v>0</c:v>
                </c:pt>
                <c:pt idx="168">
                  <c:v>0</c:v>
                </c:pt>
                <c:pt idx="169" formatCode="0.00">
                  <c:v>63.856999999999999</c:v>
                </c:pt>
                <c:pt idx="170" formatCode="0.00">
                  <c:v>24.38</c:v>
                </c:pt>
                <c:pt idx="171" formatCode="0.00">
                  <c:v>12.781000000000001</c:v>
                </c:pt>
                <c:pt idx="172" formatCode="0.00">
                  <c:v>11.23</c:v>
                </c:pt>
                <c:pt idx="173" formatCode="0.00">
                  <c:v>16.007999999999999</c:v>
                </c:pt>
                <c:pt idx="174" formatCode="0.00">
                  <c:v>24.196999999999999</c:v>
                </c:pt>
                <c:pt idx="175" formatCode="0.00">
                  <c:v>10.4</c:v>
                </c:pt>
                <c:pt idx="176" formatCode="0.00">
                  <c:v>19.46</c:v>
                </c:pt>
                <c:pt idx="177" formatCode="0.00">
                  <c:v>16.829999999999998</c:v>
                </c:pt>
                <c:pt idx="178" formatCode="0.00">
                  <c:v>8.56</c:v>
                </c:pt>
                <c:pt idx="179" formatCode="0.00">
                  <c:v>9.7899999999999991</c:v>
                </c:pt>
                <c:pt idx="180" formatCode="0.00">
                  <c:v>22.460999999999999</c:v>
                </c:pt>
                <c:pt idx="181" formatCode="0.00">
                  <c:v>45.7</c:v>
                </c:pt>
                <c:pt idx="182" formatCode="0.00">
                  <c:v>39.79</c:v>
                </c:pt>
                <c:pt idx="183" formatCode="0.00">
                  <c:v>17.260000000000002</c:v>
                </c:pt>
                <c:pt idx="184" formatCode="0.00">
                  <c:v>13.42</c:v>
                </c:pt>
                <c:pt idx="185" formatCode="0.00">
                  <c:v>11.73</c:v>
                </c:pt>
                <c:pt idx="186" formatCode="0.00">
                  <c:v>12.75</c:v>
                </c:pt>
                <c:pt idx="187" formatCode="0.00">
                  <c:v>18.61</c:v>
                </c:pt>
                <c:pt idx="188" formatCode="0.00">
                  <c:v>81.67</c:v>
                </c:pt>
                <c:pt idx="189" formatCode="0.00">
                  <c:v>31.88</c:v>
                </c:pt>
                <c:pt idx="190" formatCode="0.00">
                  <c:v>44.39</c:v>
                </c:pt>
                <c:pt idx="191" formatCode="0.00">
                  <c:v>29.78</c:v>
                </c:pt>
                <c:pt idx="192" formatCode="0.00">
                  <c:v>28.64</c:v>
                </c:pt>
                <c:pt idx="193" formatCode="0.00">
                  <c:v>35.71</c:v>
                </c:pt>
                <c:pt idx="194" formatCode="0.00">
                  <c:v>17.850000000000001</c:v>
                </c:pt>
                <c:pt idx="195" formatCode="0.00">
                  <c:v>12.848000000000001</c:v>
                </c:pt>
                <c:pt idx="196" formatCode="0.00">
                  <c:v>7.0259999999999998</c:v>
                </c:pt>
                <c:pt idx="197" formatCode="0.00">
                  <c:v>36.697000000000003</c:v>
                </c:pt>
                <c:pt idx="198" formatCode="0.00">
                  <c:v>33.320999999999998</c:v>
                </c:pt>
                <c:pt idx="199" formatCode="0.00">
                  <c:v>26.061</c:v>
                </c:pt>
                <c:pt idx="200" formatCode="0.00">
                  <c:v>24.971</c:v>
                </c:pt>
                <c:pt idx="201" formatCode="0.00">
                  <c:v>10.699</c:v>
                </c:pt>
                <c:pt idx="202" formatCode="0.00">
                  <c:v>10.228999999999999</c:v>
                </c:pt>
                <c:pt idx="203" formatCode="0.00">
                  <c:v>15.54</c:v>
                </c:pt>
                <c:pt idx="204" formatCode="0.00">
                  <c:v>22.933</c:v>
                </c:pt>
                <c:pt idx="205" formatCode="0.00">
                  <c:v>10.268000000000001</c:v>
                </c:pt>
                <c:pt idx="206" formatCode="0.00">
                  <c:v>4.7720000000000002</c:v>
                </c:pt>
                <c:pt idx="207" formatCode="0.00">
                  <c:v>4.5030000000000001</c:v>
                </c:pt>
                <c:pt idx="208" formatCode="0.00">
                  <c:v>1.04</c:v>
                </c:pt>
                <c:pt idx="209" formatCode="0.00">
                  <c:v>8.0459999999999994</c:v>
                </c:pt>
                <c:pt idx="210" formatCode="0.00">
                  <c:v>9.5324782132792212</c:v>
                </c:pt>
                <c:pt idx="211" formatCode="0.00">
                  <c:v>20.625</c:v>
                </c:pt>
                <c:pt idx="212" formatCode="0.00">
                  <c:v>29.361000000000001</c:v>
                </c:pt>
                <c:pt idx="213" formatCode="0.00">
                  <c:v>20.190999999999999</c:v>
                </c:pt>
                <c:pt idx="214" formatCode="0.00">
                  <c:v>71.364000000000004</c:v>
                </c:pt>
                <c:pt idx="215" formatCode="0.00">
                  <c:v>85.635999999999996</c:v>
                </c:pt>
                <c:pt idx="216" formatCode="0.00">
                  <c:v>57.765000000000001</c:v>
                </c:pt>
                <c:pt idx="217" formatCode="0.00">
                  <c:v>36.366999999999997</c:v>
                </c:pt>
                <c:pt idx="218" formatCode="0.00">
                  <c:v>18.969000000000001</c:v>
                </c:pt>
                <c:pt idx="219" formatCode="0.00">
                  <c:v>21.882999999999999</c:v>
                </c:pt>
                <c:pt idx="220" formatCode="0.00">
                  <c:v>101.19799999999999</c:v>
                </c:pt>
                <c:pt idx="221" formatCode="0.00">
                  <c:v>62.545999999999999</c:v>
                </c:pt>
                <c:pt idx="222" formatCode="0.00">
                  <c:v>17.875</c:v>
                </c:pt>
                <c:pt idx="223" formatCode="0.00">
                  <c:v>36.365000000000002</c:v>
                </c:pt>
                <c:pt idx="224" formatCode="0.00">
                  <c:v>17.456</c:v>
                </c:pt>
                <c:pt idx="225" formatCode="0.00">
                  <c:v>16.997129999999999</c:v>
                </c:pt>
                <c:pt idx="226" formatCode="0.00">
                  <c:v>10.675000000000001</c:v>
                </c:pt>
                <c:pt idx="227" formatCode="0.00">
                  <c:v>9.5570000000000004</c:v>
                </c:pt>
                <c:pt idx="228" formatCode="0.00">
                  <c:v>51.396000000000001</c:v>
                </c:pt>
                <c:pt idx="229" formatCode="0.00">
                  <c:v>15.37</c:v>
                </c:pt>
                <c:pt idx="230" formatCode="0.00">
                  <c:v>20.399000000000001</c:v>
                </c:pt>
                <c:pt idx="231" formatCode="0.00">
                  <c:v>37.273000000000003</c:v>
                </c:pt>
                <c:pt idx="232" formatCode="0.00">
                  <c:v>4.3369999999999997</c:v>
                </c:pt>
                <c:pt idx="233" formatCode="0.00">
                  <c:v>3.7890000000000001</c:v>
                </c:pt>
                <c:pt idx="234" formatCode="0.00">
                  <c:v>5.1100000000000003</c:v>
                </c:pt>
                <c:pt idx="235" formatCode="0.00">
                  <c:v>18.474</c:v>
                </c:pt>
                <c:pt idx="236" formatCode="0.00">
                  <c:v>14.721</c:v>
                </c:pt>
                <c:pt idx="237" formatCode="0.00">
                  <c:v>8.1329999999999991</c:v>
                </c:pt>
                <c:pt idx="238" formatCode="0.00">
                  <c:v>7.181</c:v>
                </c:pt>
              </c:numCache>
            </c:numRef>
          </c:val>
          <c:smooth val="0"/>
          <c:extLst>
            <c:ext xmlns:c16="http://schemas.microsoft.com/office/drawing/2014/chart" uri="{C3380CC4-5D6E-409C-BE32-E72D297353CC}">
              <c16:uniqueId val="{00000002-53AF-4DF3-A1DD-211097ED43BD}"/>
            </c:ext>
          </c:extLst>
        </c:ser>
        <c:dLbls>
          <c:showLegendKey val="0"/>
          <c:showVal val="0"/>
          <c:showCatName val="0"/>
          <c:showSerName val="0"/>
          <c:showPercent val="0"/>
          <c:showBubbleSize val="0"/>
        </c:dLbls>
        <c:marker val="1"/>
        <c:smooth val="0"/>
        <c:axId val="524756696"/>
        <c:axId val="1"/>
      </c:lineChart>
      <c:catAx>
        <c:axId val="52475669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 sourceLinked="1"/>
        <c:majorTickMark val="out"/>
        <c:minorTickMark val="none"/>
        <c:tickLblPos val="nextTo"/>
        <c:spPr>
          <a:ln>
            <a:noFill/>
          </a:ln>
        </c:spPr>
        <c:txPr>
          <a:bodyPr/>
          <a:lstStyle/>
          <a:p>
            <a:pPr>
              <a:defRPr>
                <a:solidFill>
                  <a:schemeClr val="bg1">
                    <a:lumMod val="50000"/>
                  </a:schemeClr>
                </a:solidFill>
              </a:defRPr>
            </a:pPr>
            <a:endParaRPr lang="en-US"/>
          </a:p>
        </c:txPr>
        <c:crossAx val="524756696"/>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Monitoring - LA1</a:t>
            </a:r>
          </a:p>
        </c:rich>
      </c:tx>
      <c:layout>
        <c:manualLayout>
          <c:xMode val="edge"/>
          <c:yMode val="edge"/>
          <c:x val="1.4344699152073839E-2"/>
          <c:y val="2.0240406658028506E-2"/>
        </c:manualLayout>
      </c:layout>
      <c:overlay val="0"/>
    </c:title>
    <c:autoTitleDeleted val="0"/>
    <c:plotArea>
      <c:layout/>
      <c:barChart>
        <c:barDir val="col"/>
        <c:grouping val="clustered"/>
        <c:varyColors val="0"/>
        <c:ser>
          <c:idx val="1"/>
          <c:order val="0"/>
          <c:tx>
            <c:strRef>
              <c:f>'Noise VS6 North'!$AC$10</c:f>
              <c:strCache>
                <c:ptCount val="1"/>
                <c:pt idx="0">
                  <c:v>Mine Related Estimated Contribution
LA1(1min)</c:v>
                </c:pt>
              </c:strCache>
            </c:strRef>
          </c:tx>
          <c:spPr>
            <a:solidFill>
              <a:schemeClr val="tx1"/>
            </a:solidFill>
            <a:ln>
              <a:solidFill>
                <a:schemeClr val="tx1"/>
              </a:solidFill>
            </a:ln>
          </c:spPr>
          <c:invertIfNegative val="0"/>
          <c:cat>
            <c:numRef>
              <c:f>'Noise VS6 North'!$W$11:$W$21</c:f>
              <c:numCache>
                <c:formatCode>m/d/yyyy</c:formatCode>
                <c:ptCount val="11"/>
                <c:pt idx="0">
                  <c:v>42257</c:v>
                </c:pt>
                <c:pt idx="1">
                  <c:v>42300</c:v>
                </c:pt>
                <c:pt idx="2">
                  <c:v>42327</c:v>
                </c:pt>
                <c:pt idx="3">
                  <c:v>42397</c:v>
                </c:pt>
                <c:pt idx="4">
                  <c:v>42501</c:v>
                </c:pt>
                <c:pt idx="5">
                  <c:v>42599</c:v>
                </c:pt>
                <c:pt idx="6">
                  <c:v>42725</c:v>
                </c:pt>
                <c:pt idx="7">
                  <c:v>43004</c:v>
                </c:pt>
                <c:pt idx="8">
                  <c:v>43083</c:v>
                </c:pt>
                <c:pt idx="9">
                  <c:v>43174</c:v>
                </c:pt>
                <c:pt idx="10">
                  <c:v>43230</c:v>
                </c:pt>
              </c:numCache>
            </c:numRef>
          </c:cat>
          <c:val>
            <c:numRef>
              <c:f>'Noise VS6 North'!$AC$11:$AC$21</c:f>
              <c:numCache>
                <c:formatCode>General</c:formatCode>
                <c:ptCount val="11"/>
                <c:pt idx="1">
                  <c:v>0</c:v>
                </c:pt>
                <c:pt idx="2">
                  <c:v>0</c:v>
                </c:pt>
                <c:pt idx="3">
                  <c:v>0</c:v>
                </c:pt>
                <c:pt idx="4">
                  <c:v>35</c:v>
                </c:pt>
                <c:pt idx="5">
                  <c:v>0</c:v>
                </c:pt>
                <c:pt idx="6">
                  <c:v>40</c:v>
                </c:pt>
                <c:pt idx="7">
                  <c:v>28</c:v>
                </c:pt>
                <c:pt idx="8">
                  <c:v>0</c:v>
                </c:pt>
                <c:pt idx="10">
                  <c:v>25</c:v>
                </c:pt>
              </c:numCache>
            </c:numRef>
          </c:val>
          <c:extLst>
            <c:ext xmlns:c16="http://schemas.microsoft.com/office/drawing/2014/chart" uri="{C3380CC4-5D6E-409C-BE32-E72D297353CC}">
              <c16:uniqueId val="{00000000-B0B4-4AD3-A58A-EF9BEF04E97F}"/>
            </c:ext>
          </c:extLst>
        </c:ser>
        <c:ser>
          <c:idx val="0"/>
          <c:order val="1"/>
          <c:tx>
            <c:strRef>
              <c:f>'Noise VS6 North'!$AB$10</c:f>
              <c:strCache>
                <c:ptCount val="1"/>
                <c:pt idx="0">
                  <c:v>LA1
(1min)
Recorded</c:v>
                </c:pt>
              </c:strCache>
            </c:strRef>
          </c:tx>
          <c:spPr>
            <a:solidFill>
              <a:schemeClr val="bg2"/>
            </a:solidFill>
            <a:ln>
              <a:solidFill>
                <a:schemeClr val="bg2"/>
              </a:solidFill>
            </a:ln>
          </c:spPr>
          <c:invertIfNegative val="0"/>
          <c:cat>
            <c:numRef>
              <c:f>'Noise VS6 North'!$W$11:$W$21</c:f>
              <c:numCache>
                <c:formatCode>m/d/yyyy</c:formatCode>
                <c:ptCount val="11"/>
                <c:pt idx="0">
                  <c:v>42257</c:v>
                </c:pt>
                <c:pt idx="1">
                  <c:v>42300</c:v>
                </c:pt>
                <c:pt idx="2">
                  <c:v>42327</c:v>
                </c:pt>
                <c:pt idx="3">
                  <c:v>42397</c:v>
                </c:pt>
                <c:pt idx="4">
                  <c:v>42501</c:v>
                </c:pt>
                <c:pt idx="5">
                  <c:v>42599</c:v>
                </c:pt>
                <c:pt idx="6">
                  <c:v>42725</c:v>
                </c:pt>
                <c:pt idx="7">
                  <c:v>43004</c:v>
                </c:pt>
                <c:pt idx="8">
                  <c:v>43083</c:v>
                </c:pt>
                <c:pt idx="9">
                  <c:v>43174</c:v>
                </c:pt>
                <c:pt idx="10">
                  <c:v>43230</c:v>
                </c:pt>
              </c:numCache>
            </c:numRef>
          </c:cat>
          <c:val>
            <c:numRef>
              <c:f>'Noise VS6 North'!$AB$11:$AB$21</c:f>
              <c:numCache>
                <c:formatCode>General</c:formatCode>
                <c:ptCount val="11"/>
                <c:pt idx="0">
                  <c:v>0</c:v>
                </c:pt>
                <c:pt idx="1">
                  <c:v>73.900000000000006</c:v>
                </c:pt>
                <c:pt idx="2">
                  <c:v>73.099999999999994</c:v>
                </c:pt>
                <c:pt idx="3">
                  <c:v>60.1</c:v>
                </c:pt>
                <c:pt idx="4">
                  <c:v>60</c:v>
                </c:pt>
                <c:pt idx="5">
                  <c:v>50.6</c:v>
                </c:pt>
                <c:pt idx="6">
                  <c:v>48.6</c:v>
                </c:pt>
                <c:pt idx="7">
                  <c:v>69.3</c:v>
                </c:pt>
                <c:pt idx="8">
                  <c:v>73.400000000000006</c:v>
                </c:pt>
                <c:pt idx="10">
                  <c:v>47.8</c:v>
                </c:pt>
              </c:numCache>
            </c:numRef>
          </c:val>
          <c:extLst>
            <c:ext xmlns:c16="http://schemas.microsoft.com/office/drawing/2014/chart" uri="{C3380CC4-5D6E-409C-BE32-E72D297353CC}">
              <c16:uniqueId val="{00000001-B0B4-4AD3-A58A-EF9BEF04E97F}"/>
            </c:ext>
          </c:extLst>
        </c:ser>
        <c:dLbls>
          <c:showLegendKey val="0"/>
          <c:showVal val="0"/>
          <c:showCatName val="0"/>
          <c:showSerName val="0"/>
          <c:showPercent val="0"/>
          <c:showBubbleSize val="0"/>
        </c:dLbls>
        <c:gapWidth val="150"/>
        <c:axId val="921041040"/>
        <c:axId val="1"/>
      </c:barChart>
      <c:lineChart>
        <c:grouping val="standard"/>
        <c:varyColors val="0"/>
        <c:ser>
          <c:idx val="2"/>
          <c:order val="2"/>
          <c:tx>
            <c:strRef>
              <c:f>'Noise VS6 North'!$AD$10</c:f>
              <c:strCache>
                <c:ptCount val="1"/>
                <c:pt idx="0">
                  <c:v>Assessment Criteria
LA1(1min)</c:v>
                </c:pt>
              </c:strCache>
            </c:strRef>
          </c:tx>
          <c:spPr>
            <a:ln>
              <a:solidFill>
                <a:schemeClr val="tx2"/>
              </a:solidFill>
            </a:ln>
          </c:spPr>
          <c:marker>
            <c:symbol val="none"/>
          </c:marker>
          <c:cat>
            <c:numRef>
              <c:f>'Noise VS6 North'!$W$11:$W$21</c:f>
              <c:numCache>
                <c:formatCode>m/d/yyyy</c:formatCode>
                <c:ptCount val="11"/>
                <c:pt idx="0">
                  <c:v>42257</c:v>
                </c:pt>
                <c:pt idx="1">
                  <c:v>42300</c:v>
                </c:pt>
                <c:pt idx="2">
                  <c:v>42327</c:v>
                </c:pt>
                <c:pt idx="3">
                  <c:v>42397</c:v>
                </c:pt>
                <c:pt idx="4">
                  <c:v>42501</c:v>
                </c:pt>
                <c:pt idx="5">
                  <c:v>42599</c:v>
                </c:pt>
                <c:pt idx="6">
                  <c:v>42725</c:v>
                </c:pt>
                <c:pt idx="7">
                  <c:v>43004</c:v>
                </c:pt>
                <c:pt idx="8">
                  <c:v>43083</c:v>
                </c:pt>
                <c:pt idx="9">
                  <c:v>43174</c:v>
                </c:pt>
                <c:pt idx="10">
                  <c:v>43230</c:v>
                </c:pt>
              </c:numCache>
            </c:numRef>
          </c:cat>
          <c:val>
            <c:numRef>
              <c:f>'Noise VS6 North'!$AD$11:$AD$21</c:f>
              <c:numCache>
                <c:formatCode>General</c:formatCode>
                <c:ptCount val="11"/>
                <c:pt idx="0">
                  <c:v>49</c:v>
                </c:pt>
                <c:pt idx="1">
                  <c:v>49</c:v>
                </c:pt>
                <c:pt idx="2">
                  <c:v>49</c:v>
                </c:pt>
                <c:pt idx="3">
                  <c:v>49</c:v>
                </c:pt>
                <c:pt idx="4">
                  <c:v>49</c:v>
                </c:pt>
                <c:pt idx="5">
                  <c:v>49</c:v>
                </c:pt>
                <c:pt idx="6">
                  <c:v>49</c:v>
                </c:pt>
                <c:pt idx="7">
                  <c:v>49</c:v>
                </c:pt>
                <c:pt idx="8">
                  <c:v>49</c:v>
                </c:pt>
                <c:pt idx="9">
                  <c:v>49</c:v>
                </c:pt>
                <c:pt idx="10">
                  <c:v>49</c:v>
                </c:pt>
              </c:numCache>
            </c:numRef>
          </c:val>
          <c:smooth val="0"/>
          <c:extLst>
            <c:ext xmlns:c16="http://schemas.microsoft.com/office/drawing/2014/chart" uri="{C3380CC4-5D6E-409C-BE32-E72D297353CC}">
              <c16:uniqueId val="{00000002-B0B4-4AD3-A58A-EF9BEF04E97F}"/>
            </c:ext>
          </c:extLst>
        </c:ser>
        <c:dLbls>
          <c:showLegendKey val="0"/>
          <c:showVal val="0"/>
          <c:showCatName val="0"/>
          <c:showSerName val="0"/>
          <c:showPercent val="0"/>
          <c:showBubbleSize val="0"/>
        </c:dLbls>
        <c:marker val="1"/>
        <c:smooth val="0"/>
        <c:axId val="921041040"/>
        <c:axId val="1"/>
      </c:lineChart>
      <c:catAx>
        <c:axId val="92104104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1041040"/>
        <c:crosses val="autoZero"/>
        <c:crossBetween val="between"/>
      </c:valAx>
      <c:spPr>
        <a:solidFill>
          <a:srgbClr val="FFFFFF"/>
        </a:solidFill>
        <a:ln>
          <a:noFill/>
        </a:ln>
      </c:spPr>
    </c:plotArea>
    <c:legend>
      <c:legendPos val="r"/>
      <c:legendEntry>
        <c:idx val="1"/>
        <c:txPr>
          <a:bodyPr/>
          <a:lstStyle/>
          <a:p>
            <a:pPr>
              <a:defRPr baseline="0">
                <a:solidFill>
                  <a:sysClr val="windowText" lastClr="000000"/>
                </a:solidFill>
              </a:defRPr>
            </a:pPr>
            <a:endParaRPr lang="en-US"/>
          </a:p>
        </c:txPr>
      </c:legendEntry>
      <c:legendEntry>
        <c:idx val="2"/>
        <c:txPr>
          <a:bodyPr/>
          <a:lstStyle/>
          <a:p>
            <a:pPr>
              <a:defRPr baseline="0">
                <a:solidFill>
                  <a:sysClr val="windowText" lastClr="000000"/>
                </a:solidFill>
              </a:defRPr>
            </a:pPr>
            <a:endParaRPr lang="en-US"/>
          </a:p>
        </c:txPr>
      </c:legendEntry>
      <c:overlay val="0"/>
      <c:txPr>
        <a:bodyPr/>
        <a:lstStyle/>
        <a:p>
          <a:pPr>
            <a:defRPr baseline="0">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Day Monitoring - LAeq(15)</a:t>
            </a:r>
          </a:p>
        </c:rich>
      </c:tx>
      <c:layout>
        <c:manualLayout>
          <c:xMode val="edge"/>
          <c:yMode val="edge"/>
          <c:x val="1.4344691218530419E-2"/>
          <c:y val="2.0240350666826546E-2"/>
        </c:manualLayout>
      </c:layout>
      <c:overlay val="0"/>
    </c:title>
    <c:autoTitleDeleted val="0"/>
    <c:plotArea>
      <c:layout/>
      <c:barChart>
        <c:barDir val="col"/>
        <c:grouping val="clustered"/>
        <c:varyColors val="0"/>
        <c:ser>
          <c:idx val="0"/>
          <c:order val="0"/>
          <c:tx>
            <c:strRef>
              <c:f>'Noise VS6 South'!$D$10</c:f>
              <c:strCache>
                <c:ptCount val="1"/>
                <c:pt idx="0">
                  <c:v>Mine Related Estimated Contribution
LAeq(15) </c:v>
                </c:pt>
              </c:strCache>
            </c:strRef>
          </c:tx>
          <c:spPr>
            <a:solidFill>
              <a:schemeClr val="tx1"/>
            </a:solidFill>
          </c:spPr>
          <c:invertIfNegative val="0"/>
          <c:cat>
            <c:numRef>
              <c:f>'Noise VS6 South'!$A$11:$A$24</c:f>
              <c:numCache>
                <c:formatCode>m/d/yyyy</c:formatCode>
                <c:ptCount val="14"/>
                <c:pt idx="0">
                  <c:v>42257</c:v>
                </c:pt>
                <c:pt idx="1">
                  <c:v>42285</c:v>
                </c:pt>
                <c:pt idx="2">
                  <c:v>42327</c:v>
                </c:pt>
                <c:pt idx="3">
                  <c:v>42390</c:v>
                </c:pt>
                <c:pt idx="4">
                  <c:v>42514</c:v>
                </c:pt>
                <c:pt idx="5">
                  <c:v>42627</c:v>
                </c:pt>
                <c:pt idx="6">
                  <c:v>42702</c:v>
                </c:pt>
                <c:pt idx="7">
                  <c:v>42796</c:v>
                </c:pt>
                <c:pt idx="8">
                  <c:v>42891</c:v>
                </c:pt>
                <c:pt idx="9">
                  <c:v>42915</c:v>
                </c:pt>
                <c:pt idx="10">
                  <c:v>43005</c:v>
                </c:pt>
                <c:pt idx="11">
                  <c:v>43082</c:v>
                </c:pt>
                <c:pt idx="12">
                  <c:v>43138</c:v>
                </c:pt>
                <c:pt idx="13">
                  <c:v>43271</c:v>
                </c:pt>
              </c:numCache>
            </c:numRef>
          </c:cat>
          <c:val>
            <c:numRef>
              <c:f>'Noise VS6 South'!$D$11:$D$24</c:f>
              <c:numCache>
                <c:formatCode>General</c:formatCode>
                <c:ptCount val="14"/>
                <c:pt idx="0">
                  <c:v>0</c:v>
                </c:pt>
                <c:pt idx="1">
                  <c:v>32</c:v>
                </c:pt>
                <c:pt idx="2">
                  <c:v>0</c:v>
                </c:pt>
                <c:pt idx="3">
                  <c:v>0</c:v>
                </c:pt>
                <c:pt idx="4">
                  <c:v>32</c:v>
                </c:pt>
                <c:pt idx="5">
                  <c:v>30</c:v>
                </c:pt>
                <c:pt idx="6">
                  <c:v>28</c:v>
                </c:pt>
                <c:pt idx="7">
                  <c:v>34</c:v>
                </c:pt>
                <c:pt idx="8">
                  <c:v>30</c:v>
                </c:pt>
                <c:pt idx="9">
                  <c:v>0</c:v>
                </c:pt>
                <c:pt idx="10">
                  <c:v>30</c:v>
                </c:pt>
                <c:pt idx="11">
                  <c:v>0</c:v>
                </c:pt>
                <c:pt idx="12">
                  <c:v>30</c:v>
                </c:pt>
                <c:pt idx="13">
                  <c:v>30</c:v>
                </c:pt>
              </c:numCache>
            </c:numRef>
          </c:val>
          <c:extLst>
            <c:ext xmlns:c16="http://schemas.microsoft.com/office/drawing/2014/chart" uri="{C3380CC4-5D6E-409C-BE32-E72D297353CC}">
              <c16:uniqueId val="{00000000-2B76-43BA-843F-42B5E203008B}"/>
            </c:ext>
          </c:extLst>
        </c:ser>
        <c:ser>
          <c:idx val="1"/>
          <c:order val="1"/>
          <c:tx>
            <c:strRef>
              <c:f>'Noise VS6 South'!$C$10</c:f>
              <c:strCache>
                <c:ptCount val="1"/>
                <c:pt idx="0">
                  <c:v>Total
LAeq(15)
Recorded</c:v>
                </c:pt>
              </c:strCache>
            </c:strRef>
          </c:tx>
          <c:spPr>
            <a:solidFill>
              <a:srgbClr val="A4C8E1"/>
            </a:solidFill>
          </c:spPr>
          <c:invertIfNegative val="0"/>
          <c:cat>
            <c:numRef>
              <c:f>'Noise VS6 South'!$A$11:$A$24</c:f>
              <c:numCache>
                <c:formatCode>m/d/yyyy</c:formatCode>
                <c:ptCount val="14"/>
                <c:pt idx="0">
                  <c:v>42257</c:v>
                </c:pt>
                <c:pt idx="1">
                  <c:v>42285</c:v>
                </c:pt>
                <c:pt idx="2">
                  <c:v>42327</c:v>
                </c:pt>
                <c:pt idx="3">
                  <c:v>42390</c:v>
                </c:pt>
                <c:pt idx="4">
                  <c:v>42514</c:v>
                </c:pt>
                <c:pt idx="5">
                  <c:v>42627</c:v>
                </c:pt>
                <c:pt idx="6">
                  <c:v>42702</c:v>
                </c:pt>
                <c:pt idx="7">
                  <c:v>42796</c:v>
                </c:pt>
                <c:pt idx="8">
                  <c:v>42891</c:v>
                </c:pt>
                <c:pt idx="9">
                  <c:v>42915</c:v>
                </c:pt>
                <c:pt idx="10">
                  <c:v>43005</c:v>
                </c:pt>
                <c:pt idx="11">
                  <c:v>43082</c:v>
                </c:pt>
                <c:pt idx="12">
                  <c:v>43138</c:v>
                </c:pt>
                <c:pt idx="13">
                  <c:v>43271</c:v>
                </c:pt>
              </c:numCache>
            </c:numRef>
          </c:cat>
          <c:val>
            <c:numRef>
              <c:f>'Noise VS6 South'!$C$11:$C$24</c:f>
              <c:numCache>
                <c:formatCode>General</c:formatCode>
                <c:ptCount val="14"/>
                <c:pt idx="0">
                  <c:v>50.4</c:v>
                </c:pt>
                <c:pt idx="1">
                  <c:v>51.6</c:v>
                </c:pt>
                <c:pt idx="2">
                  <c:v>50</c:v>
                </c:pt>
                <c:pt idx="3">
                  <c:v>0</c:v>
                </c:pt>
                <c:pt idx="4">
                  <c:v>51.7</c:v>
                </c:pt>
                <c:pt idx="5">
                  <c:v>54.7</c:v>
                </c:pt>
                <c:pt idx="6">
                  <c:v>46.8</c:v>
                </c:pt>
                <c:pt idx="7">
                  <c:v>53</c:v>
                </c:pt>
                <c:pt idx="8">
                  <c:v>56.4</c:v>
                </c:pt>
                <c:pt idx="9">
                  <c:v>51.4</c:v>
                </c:pt>
                <c:pt idx="10">
                  <c:v>55</c:v>
                </c:pt>
                <c:pt idx="11">
                  <c:v>64.7</c:v>
                </c:pt>
                <c:pt idx="12">
                  <c:v>56.9</c:v>
                </c:pt>
                <c:pt idx="13">
                  <c:v>49.4</c:v>
                </c:pt>
              </c:numCache>
            </c:numRef>
          </c:val>
          <c:extLst>
            <c:ext xmlns:c16="http://schemas.microsoft.com/office/drawing/2014/chart" uri="{C3380CC4-5D6E-409C-BE32-E72D297353CC}">
              <c16:uniqueId val="{00000001-2B76-43BA-843F-42B5E203008B}"/>
            </c:ext>
          </c:extLst>
        </c:ser>
        <c:dLbls>
          <c:showLegendKey val="0"/>
          <c:showVal val="0"/>
          <c:showCatName val="0"/>
          <c:showSerName val="0"/>
          <c:showPercent val="0"/>
          <c:showBubbleSize val="0"/>
        </c:dLbls>
        <c:gapWidth val="150"/>
        <c:axId val="921044648"/>
        <c:axId val="1"/>
      </c:barChart>
      <c:lineChart>
        <c:grouping val="standard"/>
        <c:varyColors val="0"/>
        <c:ser>
          <c:idx val="2"/>
          <c:order val="2"/>
          <c:tx>
            <c:strRef>
              <c:f>'Noise VS6 South'!$E$10</c:f>
              <c:strCache>
                <c:ptCount val="1"/>
                <c:pt idx="0">
                  <c:v>Mine Related
Assessment Criteria
LAeq(15min)</c:v>
                </c:pt>
              </c:strCache>
            </c:strRef>
          </c:tx>
          <c:spPr>
            <a:ln>
              <a:solidFill>
                <a:srgbClr val="98A4AE"/>
              </a:solidFill>
            </a:ln>
          </c:spPr>
          <c:marker>
            <c:symbol val="none"/>
          </c:marker>
          <c:val>
            <c:numRef>
              <c:f>'Noise VS6 South'!$E$11:$E$24</c:f>
              <c:numCache>
                <c:formatCode>General</c:formatCode>
                <c:ptCount val="14"/>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numCache>
            </c:numRef>
          </c:val>
          <c:smooth val="0"/>
          <c:extLst>
            <c:ext xmlns:c16="http://schemas.microsoft.com/office/drawing/2014/chart" uri="{C3380CC4-5D6E-409C-BE32-E72D297353CC}">
              <c16:uniqueId val="{00000002-2B76-43BA-843F-42B5E203008B}"/>
            </c:ext>
          </c:extLst>
        </c:ser>
        <c:dLbls>
          <c:showLegendKey val="0"/>
          <c:showVal val="0"/>
          <c:showCatName val="0"/>
          <c:showSerName val="0"/>
          <c:showPercent val="0"/>
          <c:showBubbleSize val="0"/>
        </c:dLbls>
        <c:marker val="1"/>
        <c:smooth val="0"/>
        <c:axId val="921044648"/>
        <c:axId val="1"/>
      </c:lineChart>
      <c:catAx>
        <c:axId val="92104464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1044648"/>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Evening Monitoring - LAeq(15)</a:t>
            </a:r>
          </a:p>
        </c:rich>
      </c:tx>
      <c:layout>
        <c:manualLayout>
          <c:xMode val="edge"/>
          <c:yMode val="edge"/>
          <c:x val="1.4344675665541807E-2"/>
          <c:y val="2.0240406658028506E-2"/>
        </c:manualLayout>
      </c:layout>
      <c:overlay val="0"/>
    </c:title>
    <c:autoTitleDeleted val="0"/>
    <c:plotArea>
      <c:layout/>
      <c:barChart>
        <c:barDir val="col"/>
        <c:grouping val="clustered"/>
        <c:varyColors val="0"/>
        <c:ser>
          <c:idx val="0"/>
          <c:order val="0"/>
          <c:tx>
            <c:strRef>
              <c:f>'Noise VS6 South'!$O$10</c:f>
              <c:strCache>
                <c:ptCount val="1"/>
                <c:pt idx="0">
                  <c:v>Mine Related Estimated Contribution
LAeq(15) </c:v>
                </c:pt>
              </c:strCache>
            </c:strRef>
          </c:tx>
          <c:spPr>
            <a:solidFill>
              <a:schemeClr val="tx1"/>
            </a:solidFill>
          </c:spPr>
          <c:invertIfNegative val="0"/>
          <c:cat>
            <c:numRef>
              <c:f>'Noise VS6 South'!$L$11:$L$23</c:f>
              <c:numCache>
                <c:formatCode>m/d/yyyy</c:formatCode>
                <c:ptCount val="13"/>
                <c:pt idx="0">
                  <c:v>42257</c:v>
                </c:pt>
                <c:pt idx="1">
                  <c:v>42303</c:v>
                </c:pt>
                <c:pt idx="2">
                  <c:v>42327</c:v>
                </c:pt>
                <c:pt idx="3">
                  <c:v>42397</c:v>
                </c:pt>
                <c:pt idx="4">
                  <c:v>42501</c:v>
                </c:pt>
                <c:pt idx="5">
                  <c:v>42599</c:v>
                </c:pt>
                <c:pt idx="6">
                  <c:v>42732</c:v>
                </c:pt>
                <c:pt idx="7">
                  <c:v>42788</c:v>
                </c:pt>
                <c:pt idx="8">
                  <c:v>42914</c:v>
                </c:pt>
                <c:pt idx="9">
                  <c:v>43005</c:v>
                </c:pt>
                <c:pt idx="10">
                  <c:v>43083</c:v>
                </c:pt>
                <c:pt idx="11">
                  <c:v>43174</c:v>
                </c:pt>
                <c:pt idx="12">
                  <c:v>43230</c:v>
                </c:pt>
              </c:numCache>
            </c:numRef>
          </c:cat>
          <c:val>
            <c:numRef>
              <c:f>'Noise VS6 South'!$O$11:$O$23</c:f>
              <c:numCache>
                <c:formatCode>General</c:formatCode>
                <c:ptCount val="13"/>
                <c:pt idx="0">
                  <c:v>0</c:v>
                </c:pt>
                <c:pt idx="1">
                  <c:v>0</c:v>
                </c:pt>
                <c:pt idx="2">
                  <c:v>0</c:v>
                </c:pt>
                <c:pt idx="3">
                  <c:v>0</c:v>
                </c:pt>
                <c:pt idx="4">
                  <c:v>32</c:v>
                </c:pt>
                <c:pt idx="5">
                  <c:v>35</c:v>
                </c:pt>
                <c:pt idx="6">
                  <c:v>35</c:v>
                </c:pt>
                <c:pt idx="7">
                  <c:v>38</c:v>
                </c:pt>
                <c:pt idx="8">
                  <c:v>28</c:v>
                </c:pt>
                <c:pt idx="9">
                  <c:v>30</c:v>
                </c:pt>
                <c:pt idx="10">
                  <c:v>40</c:v>
                </c:pt>
                <c:pt idx="11">
                  <c:v>30</c:v>
                </c:pt>
                <c:pt idx="12">
                  <c:v>35</c:v>
                </c:pt>
              </c:numCache>
            </c:numRef>
          </c:val>
          <c:extLst>
            <c:ext xmlns:c16="http://schemas.microsoft.com/office/drawing/2014/chart" uri="{C3380CC4-5D6E-409C-BE32-E72D297353CC}">
              <c16:uniqueId val="{00000000-CB8C-4019-952B-8954A4EFF14A}"/>
            </c:ext>
          </c:extLst>
        </c:ser>
        <c:ser>
          <c:idx val="1"/>
          <c:order val="1"/>
          <c:tx>
            <c:strRef>
              <c:f>'Noise VS6 South'!$N$10</c:f>
              <c:strCache>
                <c:ptCount val="1"/>
                <c:pt idx="0">
                  <c:v>Total
LAeq(15)
Recorded</c:v>
                </c:pt>
              </c:strCache>
            </c:strRef>
          </c:tx>
          <c:spPr>
            <a:solidFill>
              <a:srgbClr val="A4C8E1"/>
            </a:solidFill>
          </c:spPr>
          <c:invertIfNegative val="0"/>
          <c:cat>
            <c:numRef>
              <c:f>'Noise VS6 South'!$L$11:$L$23</c:f>
              <c:numCache>
                <c:formatCode>m/d/yyyy</c:formatCode>
                <c:ptCount val="13"/>
                <c:pt idx="0">
                  <c:v>42257</c:v>
                </c:pt>
                <c:pt idx="1">
                  <c:v>42303</c:v>
                </c:pt>
                <c:pt idx="2">
                  <c:v>42327</c:v>
                </c:pt>
                <c:pt idx="3">
                  <c:v>42397</c:v>
                </c:pt>
                <c:pt idx="4">
                  <c:v>42501</c:v>
                </c:pt>
                <c:pt idx="5">
                  <c:v>42599</c:v>
                </c:pt>
                <c:pt idx="6">
                  <c:v>42732</c:v>
                </c:pt>
                <c:pt idx="7">
                  <c:v>42788</c:v>
                </c:pt>
                <c:pt idx="8">
                  <c:v>42914</c:v>
                </c:pt>
                <c:pt idx="9">
                  <c:v>43005</c:v>
                </c:pt>
                <c:pt idx="10">
                  <c:v>43083</c:v>
                </c:pt>
                <c:pt idx="11">
                  <c:v>43174</c:v>
                </c:pt>
                <c:pt idx="12">
                  <c:v>43230</c:v>
                </c:pt>
              </c:numCache>
            </c:numRef>
          </c:cat>
          <c:val>
            <c:numRef>
              <c:f>'Noise VS6 South'!$N$11:$N$23</c:f>
              <c:numCache>
                <c:formatCode>General</c:formatCode>
                <c:ptCount val="13"/>
                <c:pt idx="0">
                  <c:v>64.8</c:v>
                </c:pt>
                <c:pt idx="1">
                  <c:v>58.5</c:v>
                </c:pt>
                <c:pt idx="2">
                  <c:v>55.3</c:v>
                </c:pt>
                <c:pt idx="3">
                  <c:v>57.5</c:v>
                </c:pt>
                <c:pt idx="4">
                  <c:v>58.2</c:v>
                </c:pt>
                <c:pt idx="5">
                  <c:v>49</c:v>
                </c:pt>
                <c:pt idx="6">
                  <c:v>49.1</c:v>
                </c:pt>
                <c:pt idx="7">
                  <c:v>51.8</c:v>
                </c:pt>
                <c:pt idx="8">
                  <c:v>41.4</c:v>
                </c:pt>
                <c:pt idx="9">
                  <c:v>50.1</c:v>
                </c:pt>
                <c:pt idx="10">
                  <c:v>64.7</c:v>
                </c:pt>
                <c:pt idx="11">
                  <c:v>54.1</c:v>
                </c:pt>
                <c:pt idx="12">
                  <c:v>42.8</c:v>
                </c:pt>
              </c:numCache>
            </c:numRef>
          </c:val>
          <c:extLst>
            <c:ext xmlns:c16="http://schemas.microsoft.com/office/drawing/2014/chart" uri="{C3380CC4-5D6E-409C-BE32-E72D297353CC}">
              <c16:uniqueId val="{00000001-CB8C-4019-952B-8954A4EFF14A}"/>
            </c:ext>
          </c:extLst>
        </c:ser>
        <c:dLbls>
          <c:showLegendKey val="0"/>
          <c:showVal val="0"/>
          <c:showCatName val="0"/>
          <c:showSerName val="0"/>
          <c:showPercent val="0"/>
          <c:showBubbleSize val="0"/>
        </c:dLbls>
        <c:gapWidth val="150"/>
        <c:axId val="921040384"/>
        <c:axId val="1"/>
      </c:barChart>
      <c:lineChart>
        <c:grouping val="standard"/>
        <c:varyColors val="0"/>
        <c:ser>
          <c:idx val="2"/>
          <c:order val="2"/>
          <c:tx>
            <c:strRef>
              <c:f>'Noise VS6 South'!$P$10</c:f>
              <c:strCache>
                <c:ptCount val="1"/>
                <c:pt idx="0">
                  <c:v>Mine Related
Assessment Criteria
LAeq(15min)</c:v>
                </c:pt>
              </c:strCache>
            </c:strRef>
          </c:tx>
          <c:spPr>
            <a:ln>
              <a:solidFill>
                <a:srgbClr val="98A4AE"/>
              </a:solidFill>
            </a:ln>
          </c:spPr>
          <c:marker>
            <c:symbol val="none"/>
          </c:marker>
          <c:val>
            <c:numRef>
              <c:f>'Noise VS6 South'!$P$11:$P$23</c:f>
              <c:numCache>
                <c:formatCode>General</c:formatCode>
                <c:ptCount val="13"/>
                <c:pt idx="0">
                  <c:v>45</c:v>
                </c:pt>
                <c:pt idx="1">
                  <c:v>45</c:v>
                </c:pt>
                <c:pt idx="2">
                  <c:v>45</c:v>
                </c:pt>
                <c:pt idx="3">
                  <c:v>45</c:v>
                </c:pt>
                <c:pt idx="4">
                  <c:v>45</c:v>
                </c:pt>
                <c:pt idx="5">
                  <c:v>45</c:v>
                </c:pt>
                <c:pt idx="6">
                  <c:v>45</c:v>
                </c:pt>
                <c:pt idx="7">
                  <c:v>45</c:v>
                </c:pt>
                <c:pt idx="8">
                  <c:v>45</c:v>
                </c:pt>
                <c:pt idx="9">
                  <c:v>45</c:v>
                </c:pt>
                <c:pt idx="10">
                  <c:v>45</c:v>
                </c:pt>
                <c:pt idx="11">
                  <c:v>45</c:v>
                </c:pt>
                <c:pt idx="12">
                  <c:v>45</c:v>
                </c:pt>
              </c:numCache>
            </c:numRef>
          </c:val>
          <c:smooth val="0"/>
          <c:extLst>
            <c:ext xmlns:c16="http://schemas.microsoft.com/office/drawing/2014/chart" uri="{C3380CC4-5D6E-409C-BE32-E72D297353CC}">
              <c16:uniqueId val="{00000002-CB8C-4019-952B-8954A4EFF14A}"/>
            </c:ext>
          </c:extLst>
        </c:ser>
        <c:dLbls>
          <c:showLegendKey val="0"/>
          <c:showVal val="0"/>
          <c:showCatName val="0"/>
          <c:showSerName val="0"/>
          <c:showPercent val="0"/>
          <c:showBubbleSize val="0"/>
        </c:dLbls>
        <c:marker val="1"/>
        <c:smooth val="0"/>
        <c:axId val="921040384"/>
        <c:axId val="1"/>
      </c:lineChart>
      <c:catAx>
        <c:axId val="92104038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1040384"/>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Monitoring - LAeq(15)</a:t>
            </a:r>
          </a:p>
        </c:rich>
      </c:tx>
      <c:layout>
        <c:manualLayout>
          <c:xMode val="edge"/>
          <c:yMode val="edge"/>
          <c:x val="1.4344666182617953E-2"/>
          <c:y val="2.0240406658028506E-2"/>
        </c:manualLayout>
      </c:layout>
      <c:overlay val="0"/>
    </c:title>
    <c:autoTitleDeleted val="0"/>
    <c:plotArea>
      <c:layout/>
      <c:barChart>
        <c:barDir val="col"/>
        <c:grouping val="clustered"/>
        <c:varyColors val="0"/>
        <c:ser>
          <c:idx val="0"/>
          <c:order val="0"/>
          <c:tx>
            <c:strRef>
              <c:f>'Noise VS6 South'!$Z$10</c:f>
              <c:strCache>
                <c:ptCount val="1"/>
                <c:pt idx="0">
                  <c:v>Mine Related Estimated Contribution
LAeq(15) </c:v>
                </c:pt>
              </c:strCache>
            </c:strRef>
          </c:tx>
          <c:spPr>
            <a:solidFill>
              <a:schemeClr val="tx1"/>
            </a:solidFill>
          </c:spPr>
          <c:invertIfNegative val="0"/>
          <c:cat>
            <c:numRef>
              <c:f>'Noise VS6 South'!$W$11:$W$22</c:f>
              <c:numCache>
                <c:formatCode>m/d/yyyy</c:formatCode>
                <c:ptCount val="12"/>
                <c:pt idx="0">
                  <c:v>42257</c:v>
                </c:pt>
                <c:pt idx="1">
                  <c:v>42300</c:v>
                </c:pt>
                <c:pt idx="2">
                  <c:v>42327</c:v>
                </c:pt>
                <c:pt idx="3">
                  <c:v>42397</c:v>
                </c:pt>
                <c:pt idx="4">
                  <c:v>42501</c:v>
                </c:pt>
                <c:pt idx="5">
                  <c:v>42599</c:v>
                </c:pt>
                <c:pt idx="6">
                  <c:v>42718</c:v>
                </c:pt>
                <c:pt idx="7">
                  <c:v>42796</c:v>
                </c:pt>
                <c:pt idx="8">
                  <c:v>43004</c:v>
                </c:pt>
                <c:pt idx="9">
                  <c:v>43083</c:v>
                </c:pt>
                <c:pt idx="10">
                  <c:v>43174</c:v>
                </c:pt>
                <c:pt idx="11">
                  <c:v>43230</c:v>
                </c:pt>
              </c:numCache>
            </c:numRef>
          </c:cat>
          <c:val>
            <c:numRef>
              <c:f>'Noise VS6 South'!$Z$11:$Z$22</c:f>
              <c:numCache>
                <c:formatCode>General</c:formatCode>
                <c:ptCount val="12"/>
                <c:pt idx="0">
                  <c:v>0</c:v>
                </c:pt>
                <c:pt idx="1">
                  <c:v>0</c:v>
                </c:pt>
                <c:pt idx="2">
                  <c:v>0</c:v>
                </c:pt>
                <c:pt idx="3">
                  <c:v>0</c:v>
                </c:pt>
                <c:pt idx="4">
                  <c:v>35</c:v>
                </c:pt>
                <c:pt idx="5">
                  <c:v>30</c:v>
                </c:pt>
                <c:pt idx="6">
                  <c:v>35</c:v>
                </c:pt>
                <c:pt idx="7">
                  <c:v>34</c:v>
                </c:pt>
                <c:pt idx="8">
                  <c:v>28</c:v>
                </c:pt>
                <c:pt idx="9">
                  <c:v>35</c:v>
                </c:pt>
                <c:pt idx="10">
                  <c:v>30</c:v>
                </c:pt>
                <c:pt idx="11">
                  <c:v>25</c:v>
                </c:pt>
              </c:numCache>
            </c:numRef>
          </c:val>
          <c:extLst>
            <c:ext xmlns:c16="http://schemas.microsoft.com/office/drawing/2014/chart" uri="{C3380CC4-5D6E-409C-BE32-E72D297353CC}">
              <c16:uniqueId val="{00000000-43D4-4A51-AF9E-148DA9CB3842}"/>
            </c:ext>
          </c:extLst>
        </c:ser>
        <c:ser>
          <c:idx val="1"/>
          <c:order val="1"/>
          <c:tx>
            <c:strRef>
              <c:f>'Noise VS6 South'!$Y$10</c:f>
              <c:strCache>
                <c:ptCount val="1"/>
                <c:pt idx="0">
                  <c:v>Total
LAeq(15)
Recorded</c:v>
                </c:pt>
              </c:strCache>
            </c:strRef>
          </c:tx>
          <c:spPr>
            <a:solidFill>
              <a:srgbClr val="A4C8E1"/>
            </a:solidFill>
          </c:spPr>
          <c:invertIfNegative val="0"/>
          <c:cat>
            <c:numRef>
              <c:f>'Noise VS6 South'!$W$11:$W$22</c:f>
              <c:numCache>
                <c:formatCode>m/d/yyyy</c:formatCode>
                <c:ptCount val="12"/>
                <c:pt idx="0">
                  <c:v>42257</c:v>
                </c:pt>
                <c:pt idx="1">
                  <c:v>42300</c:v>
                </c:pt>
                <c:pt idx="2">
                  <c:v>42327</c:v>
                </c:pt>
                <c:pt idx="3">
                  <c:v>42397</c:v>
                </c:pt>
                <c:pt idx="4">
                  <c:v>42501</c:v>
                </c:pt>
                <c:pt idx="5">
                  <c:v>42599</c:v>
                </c:pt>
                <c:pt idx="6">
                  <c:v>42718</c:v>
                </c:pt>
                <c:pt idx="7">
                  <c:v>42796</c:v>
                </c:pt>
                <c:pt idx="8">
                  <c:v>43004</c:v>
                </c:pt>
                <c:pt idx="9">
                  <c:v>43083</c:v>
                </c:pt>
                <c:pt idx="10">
                  <c:v>43174</c:v>
                </c:pt>
                <c:pt idx="11">
                  <c:v>43230</c:v>
                </c:pt>
              </c:numCache>
            </c:numRef>
          </c:cat>
          <c:val>
            <c:numRef>
              <c:f>'Noise VS6 South'!$Y$11:$Y$22</c:f>
              <c:numCache>
                <c:formatCode>General</c:formatCode>
                <c:ptCount val="12"/>
                <c:pt idx="0">
                  <c:v>59.6</c:v>
                </c:pt>
                <c:pt idx="1">
                  <c:v>50.1</c:v>
                </c:pt>
                <c:pt idx="2">
                  <c:v>48.2</c:v>
                </c:pt>
                <c:pt idx="3">
                  <c:v>53.6</c:v>
                </c:pt>
                <c:pt idx="4">
                  <c:v>50.7</c:v>
                </c:pt>
                <c:pt idx="5">
                  <c:v>50.8</c:v>
                </c:pt>
                <c:pt idx="6">
                  <c:v>51</c:v>
                </c:pt>
                <c:pt idx="7">
                  <c:v>48.9</c:v>
                </c:pt>
                <c:pt idx="8">
                  <c:v>44.6</c:v>
                </c:pt>
                <c:pt idx="9">
                  <c:v>59.3</c:v>
                </c:pt>
                <c:pt idx="10">
                  <c:v>47.2</c:v>
                </c:pt>
                <c:pt idx="11">
                  <c:v>45.8</c:v>
                </c:pt>
              </c:numCache>
            </c:numRef>
          </c:val>
          <c:extLst>
            <c:ext xmlns:c16="http://schemas.microsoft.com/office/drawing/2014/chart" uri="{C3380CC4-5D6E-409C-BE32-E72D297353CC}">
              <c16:uniqueId val="{00000001-43D4-4A51-AF9E-148DA9CB3842}"/>
            </c:ext>
          </c:extLst>
        </c:ser>
        <c:dLbls>
          <c:showLegendKey val="0"/>
          <c:showVal val="0"/>
          <c:showCatName val="0"/>
          <c:showSerName val="0"/>
          <c:showPercent val="0"/>
          <c:showBubbleSize val="0"/>
        </c:dLbls>
        <c:gapWidth val="150"/>
        <c:axId val="921055472"/>
        <c:axId val="1"/>
      </c:barChart>
      <c:lineChart>
        <c:grouping val="standard"/>
        <c:varyColors val="0"/>
        <c:ser>
          <c:idx val="2"/>
          <c:order val="2"/>
          <c:tx>
            <c:strRef>
              <c:f>'Noise VS6 South'!$AA$10</c:f>
              <c:strCache>
                <c:ptCount val="1"/>
                <c:pt idx="0">
                  <c:v>Mine Related
Assessment Criteria
LAeq(15min)</c:v>
                </c:pt>
              </c:strCache>
            </c:strRef>
          </c:tx>
          <c:spPr>
            <a:ln>
              <a:solidFill>
                <a:srgbClr val="98A4AE"/>
              </a:solidFill>
            </a:ln>
          </c:spPr>
          <c:marker>
            <c:symbol val="none"/>
          </c:marker>
          <c:val>
            <c:numRef>
              <c:f>'Noise VS6 South'!$AA$11:$AA$22</c:f>
              <c:numCache>
                <c:formatCode>General</c:formatCode>
                <c:ptCount val="12"/>
                <c:pt idx="0">
                  <c:v>39</c:v>
                </c:pt>
                <c:pt idx="1">
                  <c:v>39</c:v>
                </c:pt>
                <c:pt idx="2">
                  <c:v>39</c:v>
                </c:pt>
                <c:pt idx="3">
                  <c:v>39</c:v>
                </c:pt>
                <c:pt idx="4">
                  <c:v>39</c:v>
                </c:pt>
                <c:pt idx="5">
                  <c:v>39</c:v>
                </c:pt>
                <c:pt idx="6">
                  <c:v>39</c:v>
                </c:pt>
                <c:pt idx="7">
                  <c:v>39</c:v>
                </c:pt>
                <c:pt idx="8">
                  <c:v>39</c:v>
                </c:pt>
                <c:pt idx="9">
                  <c:v>39</c:v>
                </c:pt>
                <c:pt idx="10">
                  <c:v>39</c:v>
                </c:pt>
                <c:pt idx="11">
                  <c:v>39</c:v>
                </c:pt>
              </c:numCache>
            </c:numRef>
          </c:val>
          <c:smooth val="0"/>
          <c:extLst>
            <c:ext xmlns:c16="http://schemas.microsoft.com/office/drawing/2014/chart" uri="{C3380CC4-5D6E-409C-BE32-E72D297353CC}">
              <c16:uniqueId val="{00000002-43D4-4A51-AF9E-148DA9CB3842}"/>
            </c:ext>
          </c:extLst>
        </c:ser>
        <c:dLbls>
          <c:showLegendKey val="0"/>
          <c:showVal val="0"/>
          <c:showCatName val="0"/>
          <c:showSerName val="0"/>
          <c:showPercent val="0"/>
          <c:showBubbleSize val="0"/>
        </c:dLbls>
        <c:marker val="1"/>
        <c:smooth val="0"/>
        <c:axId val="921055472"/>
        <c:axId val="1"/>
      </c:lineChart>
      <c:catAx>
        <c:axId val="92105547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1055472"/>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Monitoring - LA1</a:t>
            </a:r>
          </a:p>
        </c:rich>
      </c:tx>
      <c:layout>
        <c:manualLayout>
          <c:xMode val="edge"/>
          <c:yMode val="edge"/>
          <c:x val="1.4344700651237914E-2"/>
          <c:y val="2.0240406658028506E-2"/>
        </c:manualLayout>
      </c:layout>
      <c:overlay val="0"/>
    </c:title>
    <c:autoTitleDeleted val="0"/>
    <c:plotArea>
      <c:layout/>
      <c:barChart>
        <c:barDir val="col"/>
        <c:grouping val="clustered"/>
        <c:varyColors val="0"/>
        <c:ser>
          <c:idx val="1"/>
          <c:order val="0"/>
          <c:tx>
            <c:strRef>
              <c:f>'Noise VS6 South'!$AC$10</c:f>
              <c:strCache>
                <c:ptCount val="1"/>
                <c:pt idx="0">
                  <c:v>Mine Related Estimated Contribution
LA1(1min)</c:v>
                </c:pt>
              </c:strCache>
            </c:strRef>
          </c:tx>
          <c:spPr>
            <a:solidFill>
              <a:schemeClr val="tx1"/>
            </a:solidFill>
            <a:ln>
              <a:solidFill>
                <a:schemeClr val="tx1"/>
              </a:solidFill>
            </a:ln>
          </c:spPr>
          <c:invertIfNegative val="0"/>
          <c:val>
            <c:numRef>
              <c:f>'Noise VS6 South'!$AC$11:$AC$22</c:f>
              <c:numCache>
                <c:formatCode>General</c:formatCode>
                <c:ptCount val="12"/>
                <c:pt idx="1">
                  <c:v>0</c:v>
                </c:pt>
                <c:pt idx="2">
                  <c:v>0</c:v>
                </c:pt>
                <c:pt idx="3">
                  <c:v>0</c:v>
                </c:pt>
                <c:pt idx="4">
                  <c:v>35</c:v>
                </c:pt>
                <c:pt idx="5">
                  <c:v>0</c:v>
                </c:pt>
                <c:pt idx="6">
                  <c:v>35</c:v>
                </c:pt>
                <c:pt idx="7">
                  <c:v>34</c:v>
                </c:pt>
                <c:pt idx="8">
                  <c:v>28</c:v>
                </c:pt>
                <c:pt idx="9">
                  <c:v>0</c:v>
                </c:pt>
                <c:pt idx="10">
                  <c:v>30</c:v>
                </c:pt>
                <c:pt idx="11">
                  <c:v>25</c:v>
                </c:pt>
              </c:numCache>
            </c:numRef>
          </c:val>
          <c:extLst>
            <c:ext xmlns:c16="http://schemas.microsoft.com/office/drawing/2014/chart" uri="{C3380CC4-5D6E-409C-BE32-E72D297353CC}">
              <c16:uniqueId val="{00000000-896A-4505-A4C1-1FD3AA61588B}"/>
            </c:ext>
          </c:extLst>
        </c:ser>
        <c:ser>
          <c:idx val="0"/>
          <c:order val="1"/>
          <c:tx>
            <c:strRef>
              <c:f>'Noise VS6 South'!$AB$10</c:f>
              <c:strCache>
                <c:ptCount val="1"/>
                <c:pt idx="0">
                  <c:v>LA1
(1min)
Recorded</c:v>
                </c:pt>
              </c:strCache>
            </c:strRef>
          </c:tx>
          <c:spPr>
            <a:solidFill>
              <a:schemeClr val="bg2"/>
            </a:solidFill>
            <a:ln>
              <a:solidFill>
                <a:schemeClr val="bg2"/>
              </a:solidFill>
            </a:ln>
          </c:spPr>
          <c:invertIfNegative val="0"/>
          <c:cat>
            <c:numRef>
              <c:f>'Noise VS6 South'!$W$11:$W$22</c:f>
              <c:numCache>
                <c:formatCode>m/d/yyyy</c:formatCode>
                <c:ptCount val="12"/>
                <c:pt idx="0">
                  <c:v>42257</c:v>
                </c:pt>
                <c:pt idx="1">
                  <c:v>42300</c:v>
                </c:pt>
                <c:pt idx="2">
                  <c:v>42327</c:v>
                </c:pt>
                <c:pt idx="3">
                  <c:v>42397</c:v>
                </c:pt>
                <c:pt idx="4">
                  <c:v>42501</c:v>
                </c:pt>
                <c:pt idx="5">
                  <c:v>42599</c:v>
                </c:pt>
                <c:pt idx="6">
                  <c:v>42718</c:v>
                </c:pt>
                <c:pt idx="7">
                  <c:v>42796</c:v>
                </c:pt>
                <c:pt idx="8">
                  <c:v>43004</c:v>
                </c:pt>
                <c:pt idx="9">
                  <c:v>43083</c:v>
                </c:pt>
                <c:pt idx="10">
                  <c:v>43174</c:v>
                </c:pt>
                <c:pt idx="11">
                  <c:v>43230</c:v>
                </c:pt>
              </c:numCache>
            </c:numRef>
          </c:cat>
          <c:val>
            <c:numRef>
              <c:f>'Noise VS6 South'!$AB$11:$AB$22</c:f>
              <c:numCache>
                <c:formatCode>General</c:formatCode>
                <c:ptCount val="12"/>
                <c:pt idx="0">
                  <c:v>0</c:v>
                </c:pt>
                <c:pt idx="1">
                  <c:v>63.9</c:v>
                </c:pt>
                <c:pt idx="2">
                  <c:v>54.5</c:v>
                </c:pt>
                <c:pt idx="3">
                  <c:v>63.1</c:v>
                </c:pt>
                <c:pt idx="4">
                  <c:v>56.6</c:v>
                </c:pt>
                <c:pt idx="5">
                  <c:v>60.6</c:v>
                </c:pt>
                <c:pt idx="6">
                  <c:v>57.5</c:v>
                </c:pt>
                <c:pt idx="7">
                  <c:v>61.5</c:v>
                </c:pt>
                <c:pt idx="8">
                  <c:v>50.4</c:v>
                </c:pt>
                <c:pt idx="9">
                  <c:v>74.599999999999994</c:v>
                </c:pt>
                <c:pt idx="10">
                  <c:v>54.8</c:v>
                </c:pt>
                <c:pt idx="11">
                  <c:v>55</c:v>
                </c:pt>
              </c:numCache>
            </c:numRef>
          </c:val>
          <c:extLst>
            <c:ext xmlns:c16="http://schemas.microsoft.com/office/drawing/2014/chart" uri="{C3380CC4-5D6E-409C-BE32-E72D297353CC}">
              <c16:uniqueId val="{00000001-896A-4505-A4C1-1FD3AA61588B}"/>
            </c:ext>
          </c:extLst>
        </c:ser>
        <c:dLbls>
          <c:showLegendKey val="0"/>
          <c:showVal val="0"/>
          <c:showCatName val="0"/>
          <c:showSerName val="0"/>
          <c:showPercent val="0"/>
          <c:showBubbleSize val="0"/>
        </c:dLbls>
        <c:gapWidth val="150"/>
        <c:axId val="921052520"/>
        <c:axId val="1"/>
      </c:barChart>
      <c:lineChart>
        <c:grouping val="standard"/>
        <c:varyColors val="0"/>
        <c:ser>
          <c:idx val="2"/>
          <c:order val="2"/>
          <c:tx>
            <c:strRef>
              <c:f>'Noise VS6 South'!$AD$10</c:f>
              <c:strCache>
                <c:ptCount val="1"/>
                <c:pt idx="0">
                  <c:v>Assessment Criteria
LA1(1min)</c:v>
                </c:pt>
              </c:strCache>
            </c:strRef>
          </c:tx>
          <c:spPr>
            <a:ln>
              <a:solidFill>
                <a:schemeClr val="tx2"/>
              </a:solidFill>
            </a:ln>
          </c:spPr>
          <c:marker>
            <c:symbol val="none"/>
          </c:marker>
          <c:val>
            <c:numRef>
              <c:f>'Noise VS6 South'!$AD$11:$AD$22</c:f>
              <c:numCache>
                <c:formatCode>General</c:formatCode>
                <c:ptCount val="12"/>
                <c:pt idx="0">
                  <c:v>49</c:v>
                </c:pt>
                <c:pt idx="1">
                  <c:v>49</c:v>
                </c:pt>
                <c:pt idx="2">
                  <c:v>49</c:v>
                </c:pt>
                <c:pt idx="3">
                  <c:v>49</c:v>
                </c:pt>
                <c:pt idx="4">
                  <c:v>49</c:v>
                </c:pt>
                <c:pt idx="5">
                  <c:v>49</c:v>
                </c:pt>
                <c:pt idx="6">
                  <c:v>49</c:v>
                </c:pt>
                <c:pt idx="7">
                  <c:v>49</c:v>
                </c:pt>
                <c:pt idx="8">
                  <c:v>49</c:v>
                </c:pt>
                <c:pt idx="9">
                  <c:v>49</c:v>
                </c:pt>
                <c:pt idx="10">
                  <c:v>49</c:v>
                </c:pt>
                <c:pt idx="11">
                  <c:v>49</c:v>
                </c:pt>
              </c:numCache>
            </c:numRef>
          </c:val>
          <c:smooth val="0"/>
          <c:extLst>
            <c:ext xmlns:c16="http://schemas.microsoft.com/office/drawing/2014/chart" uri="{C3380CC4-5D6E-409C-BE32-E72D297353CC}">
              <c16:uniqueId val="{00000002-896A-4505-A4C1-1FD3AA61588B}"/>
            </c:ext>
          </c:extLst>
        </c:ser>
        <c:dLbls>
          <c:showLegendKey val="0"/>
          <c:showVal val="0"/>
          <c:showCatName val="0"/>
          <c:showSerName val="0"/>
          <c:showPercent val="0"/>
          <c:showBubbleSize val="0"/>
        </c:dLbls>
        <c:marker val="1"/>
        <c:smooth val="0"/>
        <c:axId val="921052520"/>
        <c:axId val="1"/>
      </c:lineChart>
      <c:catAx>
        <c:axId val="92105252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1052520"/>
        <c:crosses val="autoZero"/>
        <c:crossBetween val="between"/>
      </c:valAx>
      <c:spPr>
        <a:solidFill>
          <a:srgbClr val="FFFFFF"/>
        </a:solidFill>
        <a:ln>
          <a:noFill/>
        </a:ln>
      </c:spPr>
    </c:plotArea>
    <c:legend>
      <c:legendPos val="r"/>
      <c:legendEntry>
        <c:idx val="1"/>
        <c:txPr>
          <a:bodyPr/>
          <a:lstStyle/>
          <a:p>
            <a:pPr>
              <a:defRPr baseline="0">
                <a:solidFill>
                  <a:sysClr val="windowText" lastClr="000000"/>
                </a:solidFill>
              </a:defRPr>
            </a:pPr>
            <a:endParaRPr lang="en-US"/>
          </a:p>
        </c:txPr>
      </c:legendEntry>
      <c:legendEntry>
        <c:idx val="2"/>
        <c:txPr>
          <a:bodyPr/>
          <a:lstStyle/>
          <a:p>
            <a:pPr>
              <a:defRPr baseline="0">
                <a:solidFill>
                  <a:sysClr val="windowText" lastClr="000000"/>
                </a:solidFill>
              </a:defRPr>
            </a:pPr>
            <a:endParaRPr lang="en-US"/>
          </a:p>
        </c:txPr>
      </c:legendEntry>
      <c:overlay val="0"/>
      <c:txPr>
        <a:bodyPr/>
        <a:lstStyle/>
        <a:p>
          <a:pPr>
            <a:defRPr baseline="0">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Discharge</a:t>
            </a:r>
            <a:r>
              <a:rPr lang="en-AU" baseline="0">
                <a:solidFill>
                  <a:schemeClr val="bg1">
                    <a:lumMod val="50000"/>
                  </a:schemeClr>
                </a:solidFill>
              </a:rPr>
              <a:t> Rate</a:t>
            </a:r>
            <a:endParaRPr lang="en-AU">
              <a:solidFill>
                <a:schemeClr val="bg1">
                  <a:lumMod val="50000"/>
                </a:schemeClr>
              </a:solidFill>
            </a:endParaRPr>
          </a:p>
        </c:rich>
      </c:tx>
      <c:layout>
        <c:manualLayout>
          <c:xMode val="edge"/>
          <c:yMode val="edge"/>
          <c:x val="1.4344686754651902E-2"/>
          <c:y val="2.024028448056896E-2"/>
        </c:manualLayout>
      </c:layout>
      <c:overlay val="0"/>
    </c:title>
    <c:autoTitleDeleted val="0"/>
    <c:plotArea>
      <c:layout/>
      <c:lineChart>
        <c:grouping val="standard"/>
        <c:varyColors val="0"/>
        <c:ser>
          <c:idx val="0"/>
          <c:order val="0"/>
          <c:tx>
            <c:strRef>
              <c:f>'Water Pt 10 (CM)'!$R$10</c:f>
              <c:strCache>
                <c:ptCount val="1"/>
                <c:pt idx="0">
                  <c:v>Discharge Rate
Average ML</c:v>
                </c:pt>
              </c:strCache>
            </c:strRef>
          </c:tx>
          <c:spPr>
            <a:ln>
              <a:solidFill>
                <a:srgbClr val="EADA24"/>
              </a:solidFill>
            </a:ln>
          </c:spPr>
          <c:marker>
            <c:symbol val="none"/>
          </c:marker>
          <c:trendline>
            <c:spPr>
              <a:ln>
                <a:solidFill>
                  <a:srgbClr val="EB6115"/>
                </a:solidFill>
              </a:ln>
            </c:spPr>
            <c:trendlineType val="linear"/>
            <c:dispRSqr val="0"/>
            <c:dispEq val="0"/>
          </c:trendline>
          <c:cat>
            <c:strRef>
              <c:f>'Water Pt 10 (CM)'!$B$11:$B$249</c:f>
              <c:strCache>
                <c:ptCount val="239"/>
                <c:pt idx="0">
                  <c:v>1/06/13 - 18/7/13</c:v>
                </c:pt>
                <c:pt idx="1">
                  <c:v>18/7/13 - 1/8/13</c:v>
                </c:pt>
                <c:pt idx="2">
                  <c:v>2/8/13 - 16/8/13</c:v>
                </c:pt>
                <c:pt idx="3">
                  <c:v>17/8/13 - 31/8/13</c:v>
                </c:pt>
                <c:pt idx="4">
                  <c:v>1/9/13 - 14/9/13</c:v>
                </c:pt>
                <c:pt idx="5">
                  <c:v>15/9/13 - 28/9/13</c:v>
                </c:pt>
                <c:pt idx="6">
                  <c:v>29/9/13 - 12/10/13</c:v>
                </c:pt>
                <c:pt idx="7">
                  <c:v>13/10/13 - 26/10/13</c:v>
                </c:pt>
                <c:pt idx="8">
                  <c:v>25/10/13 - 9/11/13</c:v>
                </c:pt>
                <c:pt idx="9">
                  <c:v>10/11/13 - 23/11/13</c:v>
                </c:pt>
                <c:pt idx="10">
                  <c:v>24/11/13 - 7/12/13</c:v>
                </c:pt>
                <c:pt idx="11">
                  <c:v>8/12/13 - 21/12/13</c:v>
                </c:pt>
                <c:pt idx="12">
                  <c:v>22/12/13 - 4/1/14</c:v>
                </c:pt>
                <c:pt idx="13">
                  <c:v>5/1/14 - 25/1/14</c:v>
                </c:pt>
                <c:pt idx="14">
                  <c:v>26/1/14 - 8/2/14</c:v>
                </c:pt>
                <c:pt idx="15">
                  <c:v>9/2/14 - 22/2/14</c:v>
                </c:pt>
                <c:pt idx="16">
                  <c:v>23/2/14 - 8/3/14</c:v>
                </c:pt>
                <c:pt idx="17">
                  <c:v>9/3/14 - 22/3/14</c:v>
                </c:pt>
                <c:pt idx="18">
                  <c:v>23/3/14 - 5/4/14</c:v>
                </c:pt>
                <c:pt idx="19">
                  <c:v>6/4/14 - 19/4/14</c:v>
                </c:pt>
                <c:pt idx="20">
                  <c:v>20/4/14 - 3/5/14</c:v>
                </c:pt>
                <c:pt idx="21">
                  <c:v>4/5/14 - 17/5/14</c:v>
                </c:pt>
                <c:pt idx="22">
                  <c:v>18/5/14 - 31/5/14</c:v>
                </c:pt>
                <c:pt idx="23">
                  <c:v>1/6/14 - 14/6/14</c:v>
                </c:pt>
                <c:pt idx="24">
                  <c:v>15/6/14 - 28/6/14</c:v>
                </c:pt>
                <c:pt idx="25">
                  <c:v>29/6/14 - 12/7/14</c:v>
                </c:pt>
                <c:pt idx="26">
                  <c:v>13/7/14 - 26/7/14</c:v>
                </c:pt>
                <c:pt idx="27">
                  <c:v>27/7/14 - 9/8/14</c:v>
                </c:pt>
                <c:pt idx="28">
                  <c:v>10/8/14 - 23/8/14</c:v>
                </c:pt>
                <c:pt idx="29">
                  <c:v>24/8/14 - 6/9/14</c:v>
                </c:pt>
                <c:pt idx="30">
                  <c:v>7/9/14 - 20/9/14</c:v>
                </c:pt>
                <c:pt idx="31">
                  <c:v>21/9/14 - 4/10/14</c:v>
                </c:pt>
                <c:pt idx="32">
                  <c:v>5/10/14 - 18/10/14</c:v>
                </c:pt>
                <c:pt idx="33">
                  <c:v>19/10/14 - 1/11/14</c:v>
                </c:pt>
                <c:pt idx="34">
                  <c:v>2/11/14 - 15/11/14</c:v>
                </c:pt>
                <c:pt idx="35">
                  <c:v>16/11/14 - 29/11/14</c:v>
                </c:pt>
                <c:pt idx="36">
                  <c:v>30/11/14 - 13/12/14</c:v>
                </c:pt>
                <c:pt idx="37">
                  <c:v>14/12/14 - 27/12/14</c:v>
                </c:pt>
                <c:pt idx="38">
                  <c:v>28/12/14 - 10/1/15</c:v>
                </c:pt>
                <c:pt idx="39">
                  <c:v>11/1/15 - 24/1/15</c:v>
                </c:pt>
                <c:pt idx="40">
                  <c:v>25/1/15 - 7/2/15</c:v>
                </c:pt>
                <c:pt idx="41">
                  <c:v>8/2/15 - 21/2/15</c:v>
                </c:pt>
                <c:pt idx="42">
                  <c:v>22/2/15 - 7/3/15</c:v>
                </c:pt>
                <c:pt idx="43">
                  <c:v>8/3/15 - 21/3/15</c:v>
                </c:pt>
                <c:pt idx="44">
                  <c:v>22/3/15 - 4/4/15</c:v>
                </c:pt>
                <c:pt idx="45">
                  <c:v>5/4/15 - 18/4/15</c:v>
                </c:pt>
                <c:pt idx="46">
                  <c:v>19/4/15 - 2/5/15</c:v>
                </c:pt>
                <c:pt idx="47">
                  <c:v>03/05/15 - 16/05/15</c:v>
                </c:pt>
                <c:pt idx="48">
                  <c:v>17/05/15 - 30/05/15</c:v>
                </c:pt>
                <c:pt idx="49">
                  <c:v>31/05/15 - 13/06/15</c:v>
                </c:pt>
                <c:pt idx="50">
                  <c:v>14/06/15 - 27/06/15</c:v>
                </c:pt>
                <c:pt idx="51">
                  <c:v>28/6/15 - 11/7/15</c:v>
                </c:pt>
                <c:pt idx="52">
                  <c:v>12/7/15 - 25/7/15</c:v>
                </c:pt>
                <c:pt idx="53">
                  <c:v>26/7/15 - 9/8/15</c:v>
                </c:pt>
                <c:pt idx="54">
                  <c:v>10/8/15 - 23/8/15</c:v>
                </c:pt>
                <c:pt idx="55">
                  <c:v>24/8/15 - 6/9/15</c:v>
                </c:pt>
                <c:pt idx="56">
                  <c:v>7/9/15 - 20/9/15</c:v>
                </c:pt>
                <c:pt idx="57">
                  <c:v>21/9/15 - 4/10/15</c:v>
                </c:pt>
                <c:pt idx="58">
                  <c:v>5/10/15 - 18/10/15</c:v>
                </c:pt>
                <c:pt idx="59">
                  <c:v>19/10/15 - 1/11/15</c:v>
                </c:pt>
                <c:pt idx="60">
                  <c:v>2/11/15 - 15/11/15</c:v>
                </c:pt>
                <c:pt idx="61">
                  <c:v>16/11/15 - 29/11/15</c:v>
                </c:pt>
                <c:pt idx="62">
                  <c:v>30/11/15 - 13/12/15</c:v>
                </c:pt>
                <c:pt idx="63">
                  <c:v>14/12/15 - 27/12/15</c:v>
                </c:pt>
                <c:pt idx="64">
                  <c:v>28/12/16 - 10/1/16</c:v>
                </c:pt>
                <c:pt idx="65">
                  <c:v>11/1/16 - 24/1/16</c:v>
                </c:pt>
                <c:pt idx="66">
                  <c:v>25/1/16 - 7/2/16</c:v>
                </c:pt>
                <c:pt idx="67">
                  <c:v>8/2/16 - 21/2/16</c:v>
                </c:pt>
                <c:pt idx="68">
                  <c:v>22/2/16 - 6/3/16</c:v>
                </c:pt>
                <c:pt idx="69">
                  <c:v>7/3/16 - 20/3/16</c:v>
                </c:pt>
                <c:pt idx="70">
                  <c:v>21/3/16 - 4/4/16</c:v>
                </c:pt>
                <c:pt idx="71">
                  <c:v>5/4/16 - 18/04/2016</c:v>
                </c:pt>
                <c:pt idx="72">
                  <c:v>19/4/16 - 2/05/2016</c:v>
                </c:pt>
                <c:pt idx="73">
                  <c:v>3/05/2016 - 16/05/2016</c:v>
                </c:pt>
                <c:pt idx="74">
                  <c:v>17/5/16 - 30/5/16</c:v>
                </c:pt>
                <c:pt idx="75">
                  <c:v>31/5/16 - 13/6/16</c:v>
                </c:pt>
                <c:pt idx="76">
                  <c:v>14/6/16 - 27/6/16</c:v>
                </c:pt>
                <c:pt idx="77">
                  <c:v>28/6/16 - 11/7/16</c:v>
                </c:pt>
                <c:pt idx="78">
                  <c:v>12/7/16 - 25/7/16</c:v>
                </c:pt>
                <c:pt idx="79">
                  <c:v>26/7/16 - 8/8/16</c:v>
                </c:pt>
                <c:pt idx="80">
                  <c:v>9/8/16 - 22/8/16</c:v>
                </c:pt>
                <c:pt idx="81">
                  <c:v>23/8/16 - 5/9/16</c:v>
                </c:pt>
                <c:pt idx="82">
                  <c:v>6/9/16 - 19/9/16</c:v>
                </c:pt>
                <c:pt idx="83">
                  <c:v>20/9/16 - 3/10/16</c:v>
                </c:pt>
                <c:pt idx="84">
                  <c:v>4/10/16 - 18/10/16</c:v>
                </c:pt>
                <c:pt idx="85">
                  <c:v>19/10/16 - 1/11/16</c:v>
                </c:pt>
                <c:pt idx="86">
                  <c:v>2/11/2016 - 15/11/16</c:v>
                </c:pt>
                <c:pt idx="87">
                  <c:v>16/11/16 - 29/11/16</c:v>
                </c:pt>
                <c:pt idx="88">
                  <c:v>30/11/16 - 13/12/16</c:v>
                </c:pt>
                <c:pt idx="89">
                  <c:v>14/12/16 - 27/12/16</c:v>
                </c:pt>
                <c:pt idx="90">
                  <c:v>28/12/16 - 10/1/17</c:v>
                </c:pt>
                <c:pt idx="91">
                  <c:v>11/1/17 - 24/1/17</c:v>
                </c:pt>
                <c:pt idx="92">
                  <c:v>25/1/17 - 7/2/17</c:v>
                </c:pt>
                <c:pt idx="93">
                  <c:v>8/2/17 - 21/2/17</c:v>
                </c:pt>
                <c:pt idx="94">
                  <c:v>22/2/17 - 7/3/17</c:v>
                </c:pt>
                <c:pt idx="95">
                  <c:v>8/3/17 - 21/3/17</c:v>
                </c:pt>
                <c:pt idx="96">
                  <c:v>22/3/17 - 4/4/17</c:v>
                </c:pt>
                <c:pt idx="97">
                  <c:v>5/4/17 - 18/4/17</c:v>
                </c:pt>
                <c:pt idx="98">
                  <c:v>19/4/17 - 2/5/17</c:v>
                </c:pt>
                <c:pt idx="99">
                  <c:v>3/5/17 - 16/5/17</c:v>
                </c:pt>
                <c:pt idx="100">
                  <c:v>17/5/17 - 30/5/17</c:v>
                </c:pt>
                <c:pt idx="101">
                  <c:v>31/5/17 - 13/6/17</c:v>
                </c:pt>
                <c:pt idx="102">
                  <c:v>14/6/17 - 27/6/17</c:v>
                </c:pt>
                <c:pt idx="103">
                  <c:v>28/6/17 - 11/7/17</c:v>
                </c:pt>
                <c:pt idx="104">
                  <c:v>12/7/17 - 25/7/17</c:v>
                </c:pt>
                <c:pt idx="105">
                  <c:v>26/7/18 - 9/8/17</c:v>
                </c:pt>
                <c:pt idx="106">
                  <c:v>10/8/17 - 24/8/17</c:v>
                </c:pt>
                <c:pt idx="107">
                  <c:v>25/8/17 - 7/9/17</c:v>
                </c:pt>
                <c:pt idx="108">
                  <c:v>8/9/17 - 21/9/17</c:v>
                </c:pt>
                <c:pt idx="109">
                  <c:v>22/9/17 - 5/10/17</c:v>
                </c:pt>
                <c:pt idx="110">
                  <c:v>6/10/17 - 20/10/17</c:v>
                </c:pt>
                <c:pt idx="111">
                  <c:v>21/10/17 - 3/11/17</c:v>
                </c:pt>
                <c:pt idx="112">
                  <c:v>4/11/17 - 17/11/17</c:v>
                </c:pt>
                <c:pt idx="113">
                  <c:v>18/11/17 - 1/12/17</c:v>
                </c:pt>
                <c:pt idx="114">
                  <c:v>2/12/17 - 16/12/17</c:v>
                </c:pt>
                <c:pt idx="115">
                  <c:v>17/12/17 - 30/12/2017</c:v>
                </c:pt>
                <c:pt idx="116">
                  <c:v>31/12/17 - 14/01/18</c:v>
                </c:pt>
                <c:pt idx="117">
                  <c:v>15/1/18 - 29/1/18</c:v>
                </c:pt>
                <c:pt idx="118">
                  <c:v>30/1/18 - 13/2/18</c:v>
                </c:pt>
                <c:pt idx="119">
                  <c:v>14/2/18 - 28/2/18</c:v>
                </c:pt>
                <c:pt idx="120">
                  <c:v>1/3/18 - 15/3/18</c:v>
                </c:pt>
                <c:pt idx="121">
                  <c:v>16/3/18 - 30/3/18</c:v>
                </c:pt>
                <c:pt idx="122">
                  <c:v>31/3/18 - 12/5/2018</c:v>
                </c:pt>
                <c:pt idx="123">
                  <c:v>13/5/18 - 26/5/18</c:v>
                </c:pt>
                <c:pt idx="124">
                  <c:v>27/5/18 - 9/6/18</c:v>
                </c:pt>
                <c:pt idx="125">
                  <c:v>10/6/18 - 23/6/18</c:v>
                </c:pt>
                <c:pt idx="126">
                  <c:v>24/6/18 - 7/7/18</c:v>
                </c:pt>
                <c:pt idx="127">
                  <c:v>8/7/18 - 21/7/18</c:v>
                </c:pt>
                <c:pt idx="128">
                  <c:v>22/07/18 - 4/08/18</c:v>
                </c:pt>
                <c:pt idx="129">
                  <c:v>05/08/18 - 18/08/19</c:v>
                </c:pt>
                <c:pt idx="130">
                  <c:v>05/08/18 - 18/08/20</c:v>
                </c:pt>
                <c:pt idx="131">
                  <c:v>19/08/18 - 01/09/18</c:v>
                </c:pt>
                <c:pt idx="132">
                  <c:v>02/09/18 - 15/09/18</c:v>
                </c:pt>
                <c:pt idx="133">
                  <c:v>16/09/18 - 29/09/18</c:v>
                </c:pt>
                <c:pt idx="134">
                  <c:v>30/09/18 - 13/10/18</c:v>
                </c:pt>
                <c:pt idx="135">
                  <c:v>14/10/18 - 27/10/18</c:v>
                </c:pt>
                <c:pt idx="136">
                  <c:v>28/10/18 - 10/11/18</c:v>
                </c:pt>
                <c:pt idx="137">
                  <c:v>11/10/2018 - 24/11/2018</c:v>
                </c:pt>
                <c:pt idx="138">
                  <c:v>25/11/2018 - 08/12/2018</c:v>
                </c:pt>
                <c:pt idx="139">
                  <c:v>09/12/2018 - 22/12/2018</c:v>
                </c:pt>
                <c:pt idx="140">
                  <c:v>23/12/2018 - 5/01/2018</c:v>
                </c:pt>
                <c:pt idx="141">
                  <c:v>6/01/2019 - 18/01/2019</c:v>
                </c:pt>
                <c:pt idx="142">
                  <c:v>19/01/2019 - 01/02/2019</c:v>
                </c:pt>
                <c:pt idx="143">
                  <c:v>02/02/2019 - 15/02/2019</c:v>
                </c:pt>
                <c:pt idx="144">
                  <c:v>16/02/2019 - 01/03/2019</c:v>
                </c:pt>
                <c:pt idx="145">
                  <c:v>02/03/2019 - 15/03/2019</c:v>
                </c:pt>
                <c:pt idx="146">
                  <c:v>14/03/2019 - 27/03/2019 </c:v>
                </c:pt>
                <c:pt idx="147">
                  <c:v>28/03/2019 - 10/04/2019</c:v>
                </c:pt>
                <c:pt idx="148">
                  <c:v>11/04/2019 - 24/04/2019</c:v>
                </c:pt>
                <c:pt idx="149">
                  <c:v>25/04/2019 - 08/05/2019</c:v>
                </c:pt>
                <c:pt idx="150">
                  <c:v>09/05/2019 - 22/05/2019</c:v>
                </c:pt>
                <c:pt idx="151">
                  <c:v>23/5/2019 - 5/6/2019</c:v>
                </c:pt>
                <c:pt idx="152">
                  <c:v>6/6/2019 - 19/6/2019</c:v>
                </c:pt>
                <c:pt idx="153">
                  <c:v>20/6/2019 - 3/7/2019</c:v>
                </c:pt>
                <c:pt idx="154">
                  <c:v>4/7/2019 - 17/7/2019</c:v>
                </c:pt>
                <c:pt idx="155">
                  <c:v>18/7/2019 - 31/7/2019</c:v>
                </c:pt>
                <c:pt idx="156">
                  <c:v>1/8/2019 - 14/8/2019</c:v>
                </c:pt>
                <c:pt idx="157">
                  <c:v>15/8/2019 - 28/8/2019</c:v>
                </c:pt>
                <c:pt idx="158">
                  <c:v>29/08/2019 - 11/09/2019</c:v>
                </c:pt>
                <c:pt idx="159">
                  <c:v>12/09/2019 - 27/09/2019</c:v>
                </c:pt>
                <c:pt idx="160">
                  <c:v>28/09/2019 - 11/10/2019</c:v>
                </c:pt>
                <c:pt idx="161">
                  <c:v>12/10/2019 - 25/10/2019</c:v>
                </c:pt>
                <c:pt idx="162">
                  <c:v>26/10/2019 - 20/11/2019</c:v>
                </c:pt>
                <c:pt idx="163">
                  <c:v>21/11/2019 - 1/12/2019</c:v>
                </c:pt>
                <c:pt idx="164">
                  <c:v>02/12/2019 - 15/12/2019</c:v>
                </c:pt>
                <c:pt idx="165">
                  <c:v>16/12/2019 - 05/01/2020</c:v>
                </c:pt>
                <c:pt idx="166">
                  <c:v>06/01/2020 - 16/01/2020</c:v>
                </c:pt>
                <c:pt idx="167">
                  <c:v>17/01/2020 - 30/01/2020</c:v>
                </c:pt>
                <c:pt idx="168">
                  <c:v>30/01/2020 - 09/02/2020</c:v>
                </c:pt>
                <c:pt idx="169">
                  <c:v>10/02/2020 - 23/02/2020</c:v>
                </c:pt>
                <c:pt idx="170">
                  <c:v>24/02/2020 - 08/03/2020</c:v>
                </c:pt>
                <c:pt idx="171">
                  <c:v>9/03/2020 - 22/03/2200</c:v>
                </c:pt>
                <c:pt idx="172">
                  <c:v>23/03/2020 - 07/04/2020</c:v>
                </c:pt>
                <c:pt idx="173">
                  <c:v>08/04/2020 - 23/04/2020</c:v>
                </c:pt>
                <c:pt idx="174">
                  <c:v>24/04/2020 - 07/05/2020</c:v>
                </c:pt>
                <c:pt idx="175">
                  <c:v>08/05/2020 - 21/05/2020</c:v>
                </c:pt>
                <c:pt idx="176">
                  <c:v>22/05/2020 - 04/06/2020</c:v>
                </c:pt>
                <c:pt idx="177">
                  <c:v>05/06/2020 - 18/06/2020</c:v>
                </c:pt>
                <c:pt idx="178">
                  <c:v>19/06/2020 - 02/07/2020</c:v>
                </c:pt>
                <c:pt idx="179">
                  <c:v>03/07/2020 - 16/07/2020</c:v>
                </c:pt>
                <c:pt idx="180">
                  <c:v>17/07/2020 - 29/07/2020</c:v>
                </c:pt>
                <c:pt idx="181">
                  <c:v>30/07/2020 - 09/08/2020</c:v>
                </c:pt>
                <c:pt idx="182">
                  <c:v>10/08/2020 - 23/08/2020</c:v>
                </c:pt>
                <c:pt idx="183">
                  <c:v>24/08/2020 - 08/09/2020</c:v>
                </c:pt>
                <c:pt idx="184">
                  <c:v>09/09/2020 - 20/09/2020</c:v>
                </c:pt>
                <c:pt idx="185">
                  <c:v>21/09/2020 - 5/10/2020</c:v>
                </c:pt>
                <c:pt idx="186">
                  <c:v>06/10/2020 - 19/10/2020</c:v>
                </c:pt>
                <c:pt idx="187">
                  <c:v>20/10/2020 - 01/11/2020</c:v>
                </c:pt>
                <c:pt idx="188">
                  <c:v>02/11/2020 - 10/11/2020</c:v>
                </c:pt>
                <c:pt idx="189">
                  <c:v>11/11/2020 - 24/11/2020</c:v>
                </c:pt>
                <c:pt idx="190">
                  <c:v>25/11/2020 - 14/12/2020</c:v>
                </c:pt>
                <c:pt idx="191">
                  <c:v>15/12/2020 - 2/01/2021</c:v>
                </c:pt>
                <c:pt idx="192">
                  <c:v>3/01/2021 - 14/01/2021</c:v>
                </c:pt>
                <c:pt idx="193">
                  <c:v>15/01/2021 - 28/1/21</c:v>
                </c:pt>
                <c:pt idx="194">
                  <c:v>29/01/2021 - 10/02/2021</c:v>
                </c:pt>
                <c:pt idx="195">
                  <c:v>11/02/2021 - 15/02/2021</c:v>
                </c:pt>
                <c:pt idx="196">
                  <c:v>16/02/2021 - 11/03/2021</c:v>
                </c:pt>
                <c:pt idx="197">
                  <c:v>12/03/2021 - 21/03/2021</c:v>
                </c:pt>
                <c:pt idx="198">
                  <c:v>22/03/2021 - 4/04/2021</c:v>
                </c:pt>
                <c:pt idx="199">
                  <c:v>5/04/2021 - 2/05/2021</c:v>
                </c:pt>
                <c:pt idx="200">
                  <c:v>3/05/2021 - 19/05/2021</c:v>
                </c:pt>
                <c:pt idx="201">
                  <c:v>20/05/2021 - 30/05/2021</c:v>
                </c:pt>
                <c:pt idx="202">
                  <c:v>31/05/2021 - 20/06/2021</c:v>
                </c:pt>
                <c:pt idx="203">
                  <c:v>21/06/2021 - 30/06/2021</c:v>
                </c:pt>
                <c:pt idx="204">
                  <c:v>1/07/2021 - 13/07/2021</c:v>
                </c:pt>
                <c:pt idx="205">
                  <c:v>14/07/2021 - 27/08/2021</c:v>
                </c:pt>
                <c:pt idx="206">
                  <c:v>28/08/2021 - 8/08/2021</c:v>
                </c:pt>
                <c:pt idx="207">
                  <c:v>9/08/2021 - 23/08/2021</c:v>
                </c:pt>
                <c:pt idx="208">
                  <c:v>24/08/2021 - 8/09/2021</c:v>
                </c:pt>
                <c:pt idx="209">
                  <c:v>9/09/2021 - 22/09/2021</c:v>
                </c:pt>
                <c:pt idx="210">
                  <c:v>23/09/2021 - 4/10/2021</c:v>
                </c:pt>
                <c:pt idx="211">
                  <c:v>5/10/2021 - 20/10/2021</c:v>
                </c:pt>
                <c:pt idx="212">
                  <c:v>21/10/2021 - 3/11/2021</c:v>
                </c:pt>
                <c:pt idx="213">
                  <c:v>4/11/2021 - 16/11/2021</c:v>
                </c:pt>
                <c:pt idx="214">
                  <c:v>17/11/2021-5/12/2021</c:v>
                </c:pt>
                <c:pt idx="215">
                  <c:v>6/12/2021 - 16/12/2021</c:v>
                </c:pt>
                <c:pt idx="216">
                  <c:v>17/12/2021 - 4/01/2021</c:v>
                </c:pt>
                <c:pt idx="217">
                  <c:v>5/01/2021 - 11/01/2022</c:v>
                </c:pt>
                <c:pt idx="218">
                  <c:v>12/01/2022 - 07/02/2022</c:v>
                </c:pt>
                <c:pt idx="219">
                  <c:v>8/02/2022 - 24/02/2022</c:v>
                </c:pt>
                <c:pt idx="220">
                  <c:v>25/02/2022 - 10/03/2022</c:v>
                </c:pt>
                <c:pt idx="221">
                  <c:v>11/02/2022 - 20/03/2022</c:v>
                </c:pt>
                <c:pt idx="222">
                  <c:v>21/03/2022 - 3/04/2022</c:v>
                </c:pt>
                <c:pt idx="223">
                  <c:v>4/04/2022 - 25/04/2022</c:v>
                </c:pt>
                <c:pt idx="224">
                  <c:v>26/04/2022 - 1/05/2022</c:v>
                </c:pt>
                <c:pt idx="225">
                  <c:v>2/05/2022 - 22/05/2022</c:v>
                </c:pt>
                <c:pt idx="226">
                  <c:v>23/05/2022 - 15/06/2022</c:v>
                </c:pt>
                <c:pt idx="227">
                  <c:v>16/06/2022 - 29/06/2022</c:v>
                </c:pt>
                <c:pt idx="228">
                  <c:v>30/06/2022 - 10/07/2022</c:v>
                </c:pt>
                <c:pt idx="229">
                  <c:v>11/07/2022 - 27/07/2022</c:v>
                </c:pt>
                <c:pt idx="230">
                  <c:v>28/07/2022 - 10/08/2022</c:v>
                </c:pt>
                <c:pt idx="231">
                  <c:v>11/08/2022 - 24/08/2022</c:v>
                </c:pt>
                <c:pt idx="232">
                  <c:v>25/08/2022 - 5/09/2022</c:v>
                </c:pt>
                <c:pt idx="233">
                  <c:v>6/09/2022 - 18/09/2022</c:v>
                </c:pt>
                <c:pt idx="234">
                  <c:v>19/09/2022 - 05/10/2022</c:v>
                </c:pt>
                <c:pt idx="235">
                  <c:v>06/10/2022 - 19/10/2022</c:v>
                </c:pt>
                <c:pt idx="236">
                  <c:v>20/10/2022 - 6/11/2022</c:v>
                </c:pt>
                <c:pt idx="237">
                  <c:v>7/11/2022 - 16/11/2022</c:v>
                </c:pt>
                <c:pt idx="238">
                  <c:v>17/11/2022 - 30/11/2022</c:v>
                </c:pt>
              </c:strCache>
            </c:strRef>
          </c:cat>
          <c:val>
            <c:numRef>
              <c:f>'Water Pt 10 (CM)'!$R$11:$R$249</c:f>
              <c:numCache>
                <c:formatCode>General</c:formatCode>
                <c:ptCount val="239"/>
                <c:pt idx="0">
                  <c:v>0</c:v>
                </c:pt>
                <c:pt idx="1">
                  <c:v>0</c:v>
                </c:pt>
                <c:pt idx="2">
                  <c:v>0</c:v>
                </c:pt>
                <c:pt idx="3">
                  <c:v>0</c:v>
                </c:pt>
                <c:pt idx="4">
                  <c:v>0</c:v>
                </c:pt>
                <c:pt idx="5">
                  <c:v>0</c:v>
                </c:pt>
                <c:pt idx="6">
                  <c:v>0</c:v>
                </c:pt>
                <c:pt idx="7">
                  <c:v>0</c:v>
                </c:pt>
                <c:pt idx="8">
                  <c:v>0</c:v>
                </c:pt>
                <c:pt idx="9">
                  <c:v>0</c:v>
                </c:pt>
                <c:pt idx="10">
                  <c:v>1.8</c:v>
                </c:pt>
                <c:pt idx="11">
                  <c:v>0</c:v>
                </c:pt>
                <c:pt idx="12" formatCode="0.0">
                  <c:v>1.6880785709999999</c:v>
                </c:pt>
                <c:pt idx="13" formatCode="0.0">
                  <c:v>1.5635476189999999</c:v>
                </c:pt>
                <c:pt idx="14" formatCode="0.0">
                  <c:v>1.659735714</c:v>
                </c:pt>
                <c:pt idx="15" formatCode="0.0">
                  <c:v>1.9541571428571427</c:v>
                </c:pt>
                <c:pt idx="16" formatCode="0.0">
                  <c:v>1.76</c:v>
                </c:pt>
                <c:pt idx="17" formatCode="0.0">
                  <c:v>1.5194000000000001</c:v>
                </c:pt>
                <c:pt idx="18" formatCode="0.0">
                  <c:v>2.0299999999999998</c:v>
                </c:pt>
                <c:pt idx="19" formatCode="0.0">
                  <c:v>2.46</c:v>
                </c:pt>
                <c:pt idx="20" formatCode="0.0">
                  <c:v>4.5</c:v>
                </c:pt>
                <c:pt idx="21" formatCode="0.0">
                  <c:v>2.35</c:v>
                </c:pt>
                <c:pt idx="22" formatCode="0.0">
                  <c:v>2.8</c:v>
                </c:pt>
                <c:pt idx="23" formatCode="0.0">
                  <c:v>1.69</c:v>
                </c:pt>
                <c:pt idx="24" formatCode="0.0">
                  <c:v>1.8</c:v>
                </c:pt>
                <c:pt idx="25" formatCode="0.0">
                  <c:v>1.82</c:v>
                </c:pt>
                <c:pt idx="26" formatCode="0.0">
                  <c:v>0.91</c:v>
                </c:pt>
                <c:pt idx="27" formatCode="0.0">
                  <c:v>1.07</c:v>
                </c:pt>
                <c:pt idx="28" formatCode="0.0">
                  <c:v>0.91</c:v>
                </c:pt>
                <c:pt idx="29" formatCode="0.0">
                  <c:v>1.21</c:v>
                </c:pt>
                <c:pt idx="30" formatCode="0.0">
                  <c:v>0.76</c:v>
                </c:pt>
                <c:pt idx="31" formatCode="0.0">
                  <c:v>1.1000000000000001</c:v>
                </c:pt>
                <c:pt idx="32" formatCode="0.0">
                  <c:v>1.1000000000000001</c:v>
                </c:pt>
                <c:pt idx="33" formatCode="0.0">
                  <c:v>1.38</c:v>
                </c:pt>
                <c:pt idx="34" formatCode="0.0">
                  <c:v>1.49</c:v>
                </c:pt>
                <c:pt idx="35" formatCode="0.0">
                  <c:v>1.55</c:v>
                </c:pt>
                <c:pt idx="36" formatCode="0.0">
                  <c:v>1.82</c:v>
                </c:pt>
                <c:pt idx="37" formatCode="0.0">
                  <c:v>1.45</c:v>
                </c:pt>
                <c:pt idx="38" formatCode="0.0">
                  <c:v>1.83</c:v>
                </c:pt>
                <c:pt idx="39" formatCode="0.0">
                  <c:v>1.62</c:v>
                </c:pt>
                <c:pt idx="40" formatCode="0.0">
                  <c:v>1.58</c:v>
                </c:pt>
                <c:pt idx="41" formatCode="0.0">
                  <c:v>1.2</c:v>
                </c:pt>
                <c:pt idx="42" formatCode="0.0">
                  <c:v>1.63</c:v>
                </c:pt>
                <c:pt idx="43" formatCode="0.0">
                  <c:v>1.72</c:v>
                </c:pt>
                <c:pt idx="44" formatCode="0.0">
                  <c:v>1.67</c:v>
                </c:pt>
                <c:pt idx="45" formatCode="0.0">
                  <c:v>1.46</c:v>
                </c:pt>
                <c:pt idx="46" formatCode="0.0">
                  <c:v>1.69</c:v>
                </c:pt>
                <c:pt idx="47">
                  <c:v>1.9</c:v>
                </c:pt>
                <c:pt idx="48">
                  <c:v>2.2999999999999998</c:v>
                </c:pt>
                <c:pt idx="49">
                  <c:v>2.1</c:v>
                </c:pt>
                <c:pt idx="50">
                  <c:v>2.2000000000000002</c:v>
                </c:pt>
                <c:pt idx="51">
                  <c:v>2.2000000000000002</c:v>
                </c:pt>
                <c:pt idx="52">
                  <c:v>2.1</c:v>
                </c:pt>
                <c:pt idx="53">
                  <c:v>2.5</c:v>
                </c:pt>
                <c:pt idx="54">
                  <c:v>3.2</c:v>
                </c:pt>
                <c:pt idx="55">
                  <c:v>3</c:v>
                </c:pt>
                <c:pt idx="56">
                  <c:v>3.1</c:v>
                </c:pt>
                <c:pt idx="57">
                  <c:v>2.4</c:v>
                </c:pt>
                <c:pt idx="58">
                  <c:v>2.8</c:v>
                </c:pt>
                <c:pt idx="59">
                  <c:v>2</c:v>
                </c:pt>
                <c:pt idx="60">
                  <c:v>2.06</c:v>
                </c:pt>
                <c:pt idx="61">
                  <c:v>2.5</c:v>
                </c:pt>
                <c:pt idx="62">
                  <c:v>1.3</c:v>
                </c:pt>
                <c:pt idx="63">
                  <c:v>2.6</c:v>
                </c:pt>
                <c:pt idx="64">
                  <c:v>2.6</c:v>
                </c:pt>
                <c:pt idx="65">
                  <c:v>2.4</c:v>
                </c:pt>
                <c:pt idx="66">
                  <c:v>6</c:v>
                </c:pt>
                <c:pt idx="67">
                  <c:v>5</c:v>
                </c:pt>
                <c:pt idx="68">
                  <c:v>3.7</c:v>
                </c:pt>
                <c:pt idx="69">
                  <c:v>2.8</c:v>
                </c:pt>
                <c:pt idx="70">
                  <c:v>3.5</c:v>
                </c:pt>
                <c:pt idx="71">
                  <c:v>3.8</c:v>
                </c:pt>
                <c:pt idx="72">
                  <c:v>3.9</c:v>
                </c:pt>
                <c:pt idx="73">
                  <c:v>3.8</c:v>
                </c:pt>
                <c:pt idx="74">
                  <c:v>2.95</c:v>
                </c:pt>
                <c:pt idx="75">
                  <c:v>2.99</c:v>
                </c:pt>
                <c:pt idx="76">
                  <c:v>9.1</c:v>
                </c:pt>
                <c:pt idx="77">
                  <c:v>7.7</c:v>
                </c:pt>
                <c:pt idx="78">
                  <c:v>5.32</c:v>
                </c:pt>
                <c:pt idx="79">
                  <c:v>5.54</c:v>
                </c:pt>
                <c:pt idx="80">
                  <c:v>4.41</c:v>
                </c:pt>
                <c:pt idx="81">
                  <c:v>4.62</c:v>
                </c:pt>
                <c:pt idx="82">
                  <c:v>3.54</c:v>
                </c:pt>
                <c:pt idx="83">
                  <c:v>4.5199999999999996</c:v>
                </c:pt>
                <c:pt idx="84">
                  <c:v>3.87</c:v>
                </c:pt>
                <c:pt idx="85">
                  <c:v>3.81</c:v>
                </c:pt>
                <c:pt idx="86">
                  <c:v>3.39</c:v>
                </c:pt>
                <c:pt idx="87">
                  <c:v>2.8</c:v>
                </c:pt>
                <c:pt idx="88">
                  <c:v>1.47</c:v>
                </c:pt>
                <c:pt idx="89">
                  <c:v>1.45</c:v>
                </c:pt>
                <c:pt idx="90">
                  <c:v>1.75</c:v>
                </c:pt>
                <c:pt idx="91">
                  <c:v>3.16</c:v>
                </c:pt>
                <c:pt idx="92" formatCode="0.00">
                  <c:v>3.431</c:v>
                </c:pt>
                <c:pt idx="93" formatCode="0.00">
                  <c:v>4.4859999999999998</c:v>
                </c:pt>
                <c:pt idx="94" formatCode="0.00">
                  <c:v>10.356999999999999</c:v>
                </c:pt>
                <c:pt idx="95" formatCode="0.00">
                  <c:v>30.076000000000001</c:v>
                </c:pt>
                <c:pt idx="96">
                  <c:v>19.829999999999998</c:v>
                </c:pt>
                <c:pt idx="97" formatCode="0.00">
                  <c:v>8.1649999999999991</c:v>
                </c:pt>
                <c:pt idx="98" formatCode="0.00">
                  <c:v>5.2050000000000001</c:v>
                </c:pt>
                <c:pt idx="99">
                  <c:v>5.28</c:v>
                </c:pt>
                <c:pt idx="100">
                  <c:v>4.51</c:v>
                </c:pt>
                <c:pt idx="101" formatCode="0.00">
                  <c:v>7.7960000000000003</c:v>
                </c:pt>
                <c:pt idx="102">
                  <c:v>9.35</c:v>
                </c:pt>
                <c:pt idx="103" formatCode="0.00">
                  <c:v>6.032</c:v>
                </c:pt>
                <c:pt idx="104">
                  <c:v>4.88</c:v>
                </c:pt>
                <c:pt idx="105">
                  <c:v>5.12</c:v>
                </c:pt>
                <c:pt idx="106">
                  <c:v>4.78</c:v>
                </c:pt>
                <c:pt idx="107">
                  <c:v>4.26</c:v>
                </c:pt>
                <c:pt idx="108">
                  <c:v>4.2</c:v>
                </c:pt>
                <c:pt idx="109">
                  <c:v>4.3600000000000003</c:v>
                </c:pt>
                <c:pt idx="110">
                  <c:v>4.09</c:v>
                </c:pt>
                <c:pt idx="111">
                  <c:v>4.0599999999999996</c:v>
                </c:pt>
                <c:pt idx="112">
                  <c:v>3.84</c:v>
                </c:pt>
                <c:pt idx="113">
                  <c:v>3.97</c:v>
                </c:pt>
                <c:pt idx="114">
                  <c:v>4.0999999999999996</c:v>
                </c:pt>
                <c:pt idx="115">
                  <c:v>3.61</c:v>
                </c:pt>
                <c:pt idx="116" formatCode="0.00">
                  <c:v>2.6967294108909798</c:v>
                </c:pt>
                <c:pt idx="117" formatCode="0.00">
                  <c:v>2.6416293988415918</c:v>
                </c:pt>
                <c:pt idx="118" formatCode="0.00">
                  <c:v>2.2618196338961725</c:v>
                </c:pt>
                <c:pt idx="119" formatCode="0.00">
                  <c:v>2.9900227661717249</c:v>
                </c:pt>
                <c:pt idx="120" formatCode="0.00">
                  <c:v>2.6236385123572319</c:v>
                </c:pt>
                <c:pt idx="121" formatCode="0.00">
                  <c:v>2.451957794271904</c:v>
                </c:pt>
                <c:pt idx="122" formatCode="0.00">
                  <c:v>3.64</c:v>
                </c:pt>
                <c:pt idx="123" formatCode="0.00">
                  <c:v>3.67</c:v>
                </c:pt>
                <c:pt idx="124" formatCode="0.00">
                  <c:v>3.6349999999999998</c:v>
                </c:pt>
                <c:pt idx="125" formatCode="0.00">
                  <c:v>2.391</c:v>
                </c:pt>
                <c:pt idx="126" formatCode="0.00">
                  <c:v>3.6240000000000001</c:v>
                </c:pt>
                <c:pt idx="127" formatCode="0.00">
                  <c:v>3.4140000000000001</c:v>
                </c:pt>
                <c:pt idx="128" formatCode="0.00">
                  <c:v>2.2410000000000001</c:v>
                </c:pt>
                <c:pt idx="129" formatCode="0.00">
                  <c:v>1.482</c:v>
                </c:pt>
                <c:pt idx="130" formatCode="0.00">
                  <c:v>1.482</c:v>
                </c:pt>
                <c:pt idx="131" formatCode="0.00">
                  <c:v>1.1040000000000001</c:v>
                </c:pt>
                <c:pt idx="132" formatCode="0.00">
                  <c:v>1.3779999999999999</c:v>
                </c:pt>
                <c:pt idx="133" formatCode="0.00">
                  <c:v>2.0609999999999999</c:v>
                </c:pt>
                <c:pt idx="134" formatCode="0.00">
                  <c:v>2.38</c:v>
                </c:pt>
                <c:pt idx="135" formatCode="0.00">
                  <c:v>3.0750000000000002</c:v>
                </c:pt>
                <c:pt idx="136" formatCode="0.00">
                  <c:v>2.8220000000000001</c:v>
                </c:pt>
                <c:pt idx="137" formatCode="0.00">
                  <c:v>2.8679999999999999</c:v>
                </c:pt>
                <c:pt idx="138" formatCode="0.00">
                  <c:v>3.915</c:v>
                </c:pt>
                <c:pt idx="139" formatCode="0.00">
                  <c:v>4.6239999999999997</c:v>
                </c:pt>
                <c:pt idx="140" formatCode="0.00">
                  <c:v>4.2119999999999997</c:v>
                </c:pt>
                <c:pt idx="141" formatCode="0.00">
                  <c:v>4.34</c:v>
                </c:pt>
                <c:pt idx="142" formatCode="0.00">
                  <c:v>3.19</c:v>
                </c:pt>
                <c:pt idx="143" formatCode="0.00">
                  <c:v>1.95</c:v>
                </c:pt>
                <c:pt idx="144" formatCode="0.00">
                  <c:v>2.16</c:v>
                </c:pt>
                <c:pt idx="145" formatCode="0.00">
                  <c:v>1.52</c:v>
                </c:pt>
                <c:pt idx="146" formatCode="0.00">
                  <c:v>4.62</c:v>
                </c:pt>
                <c:pt idx="147" formatCode="0.00">
                  <c:v>5.1100000000000003</c:v>
                </c:pt>
                <c:pt idx="148" formatCode="0.00">
                  <c:v>4.7</c:v>
                </c:pt>
                <c:pt idx="149" formatCode="0.00">
                  <c:v>3.9</c:v>
                </c:pt>
                <c:pt idx="150" formatCode="0.00">
                  <c:v>2.71</c:v>
                </c:pt>
                <c:pt idx="151" formatCode="0.00">
                  <c:v>2.61</c:v>
                </c:pt>
                <c:pt idx="152" formatCode="0.00">
                  <c:v>2.25</c:v>
                </c:pt>
                <c:pt idx="153" formatCode="0.00">
                  <c:v>1.6273260000000001</c:v>
                </c:pt>
                <c:pt idx="154" formatCode="0.00">
                  <c:v>1.2829999999999999</c:v>
                </c:pt>
                <c:pt idx="155" formatCode="0.00">
                  <c:v>1.3660000000000001</c:v>
                </c:pt>
                <c:pt idx="156" formatCode="0.00">
                  <c:v>1.5049999999999999</c:v>
                </c:pt>
                <c:pt idx="157" formatCode="0.00">
                  <c:v>1.2769999999999999</c:v>
                </c:pt>
                <c:pt idx="158" formatCode="0.00">
                  <c:v>0.627</c:v>
                </c:pt>
                <c:pt idx="159" formatCode="0">
                  <c:v>0</c:v>
                </c:pt>
                <c:pt idx="160" formatCode="0.00">
                  <c:v>0.98499999999999999</c:v>
                </c:pt>
                <c:pt idx="161" formatCode="0.00">
                  <c:v>1.57</c:v>
                </c:pt>
                <c:pt idx="162" formatCode="0.00">
                  <c:v>1.49</c:v>
                </c:pt>
                <c:pt idx="163" formatCode="0.00">
                  <c:v>1.2070000000000001</c:v>
                </c:pt>
                <c:pt idx="164" formatCode="0.00">
                  <c:v>1.2010000000000001</c:v>
                </c:pt>
                <c:pt idx="165" formatCode="0.00">
                  <c:v>1.087</c:v>
                </c:pt>
                <c:pt idx="166" formatCode="0.00">
                  <c:v>0.15157000000000001</c:v>
                </c:pt>
                <c:pt idx="167" formatCode="0">
                  <c:v>0</c:v>
                </c:pt>
                <c:pt idx="168" formatCode="0">
                  <c:v>0</c:v>
                </c:pt>
                <c:pt idx="169" formatCode="0.00">
                  <c:v>0</c:v>
                </c:pt>
                <c:pt idx="170" formatCode="0.00">
                  <c:v>7.944</c:v>
                </c:pt>
                <c:pt idx="171" formatCode="0.00">
                  <c:v>4.6399999999999997</c:v>
                </c:pt>
                <c:pt idx="172" formatCode="0.00">
                  <c:v>4.87</c:v>
                </c:pt>
                <c:pt idx="173" formatCode="0.00">
                  <c:v>4.5309999999999997</c:v>
                </c:pt>
                <c:pt idx="174" formatCode="0.00">
                  <c:v>2.7690000000000001</c:v>
                </c:pt>
                <c:pt idx="175" formatCode="0.00">
                  <c:v>1.27</c:v>
                </c:pt>
                <c:pt idx="176" formatCode="0.00">
                  <c:v>2.37</c:v>
                </c:pt>
                <c:pt idx="177" formatCode="0.00">
                  <c:v>2.4500000000000002</c:v>
                </c:pt>
                <c:pt idx="178" formatCode="0.00">
                  <c:v>1.84</c:v>
                </c:pt>
                <c:pt idx="179" formatCode="0.00">
                  <c:v>1.2410000000000001</c:v>
                </c:pt>
                <c:pt idx="180" formatCode="0.00">
                  <c:v>2.02</c:v>
                </c:pt>
                <c:pt idx="181" formatCode="0.00">
                  <c:v>10.153</c:v>
                </c:pt>
                <c:pt idx="182" formatCode="0.00">
                  <c:v>17.170000000000002</c:v>
                </c:pt>
                <c:pt idx="183" formatCode="0.00">
                  <c:v>4.6159999999999997</c:v>
                </c:pt>
                <c:pt idx="184" formatCode="0.00">
                  <c:v>4.3280000000000003</c:v>
                </c:pt>
                <c:pt idx="185" formatCode="0.00">
                  <c:v>2.9470000000000001</c:v>
                </c:pt>
                <c:pt idx="186" formatCode="0.00">
                  <c:v>2.16</c:v>
                </c:pt>
                <c:pt idx="187" formatCode="0.00">
                  <c:v>2.0699999999999998</c:v>
                </c:pt>
                <c:pt idx="188" formatCode="0.00">
                  <c:v>3.45</c:v>
                </c:pt>
                <c:pt idx="189" formatCode="0.00">
                  <c:v>4.67</c:v>
                </c:pt>
                <c:pt idx="190" formatCode="0.00">
                  <c:v>3.476</c:v>
                </c:pt>
                <c:pt idx="191" formatCode="0.00">
                  <c:v>2.81</c:v>
                </c:pt>
                <c:pt idx="192" formatCode="0.00">
                  <c:v>2.17</c:v>
                </c:pt>
                <c:pt idx="193" formatCode="0.00">
                  <c:v>1.52</c:v>
                </c:pt>
                <c:pt idx="194" formatCode="0.00">
                  <c:v>1.46</c:v>
                </c:pt>
                <c:pt idx="195" formatCode="0.00">
                  <c:v>1.458</c:v>
                </c:pt>
                <c:pt idx="196" formatCode="0.00">
                  <c:v>1.4511510000000001</c:v>
                </c:pt>
                <c:pt idx="197" formatCode="0.00">
                  <c:v>1.7891570000000001</c:v>
                </c:pt>
                <c:pt idx="198" formatCode="0.00">
                  <c:v>3.899</c:v>
                </c:pt>
                <c:pt idx="199" formatCode="0.00">
                  <c:v>3.9190170000000002</c:v>
                </c:pt>
                <c:pt idx="200" formatCode="0.00">
                  <c:v>4.135885</c:v>
                </c:pt>
                <c:pt idx="201" formatCode="0.00">
                  <c:v>4.0626049999999996</c:v>
                </c:pt>
                <c:pt idx="202" formatCode="0.00">
                  <c:v>3.9471829999999999</c:v>
                </c:pt>
                <c:pt idx="203" formatCode="0.00">
                  <c:v>3.8852699999999998</c:v>
                </c:pt>
                <c:pt idx="204" formatCode="0.00">
                  <c:v>2.6212849999999999</c:v>
                </c:pt>
                <c:pt idx="205" formatCode="0.00">
                  <c:v>1.95712</c:v>
                </c:pt>
                <c:pt idx="206" formatCode="0.00">
                  <c:v>1.808878</c:v>
                </c:pt>
                <c:pt idx="207" formatCode="0.00">
                  <c:v>1.4370000000000001</c:v>
                </c:pt>
                <c:pt idx="208">
                  <c:v>1.49</c:v>
                </c:pt>
                <c:pt idx="209" formatCode="0.00">
                  <c:v>1.413537</c:v>
                </c:pt>
                <c:pt idx="210" formatCode="0.00">
                  <c:v>1.268</c:v>
                </c:pt>
                <c:pt idx="211" formatCode="0.00">
                  <c:v>1.268</c:v>
                </c:pt>
                <c:pt idx="212" formatCode="0.00">
                  <c:v>0.95740400000000003</c:v>
                </c:pt>
                <c:pt idx="213" formatCode="0.00">
                  <c:v>0.81299999999999994</c:v>
                </c:pt>
                <c:pt idx="214" formatCode="0.00">
                  <c:v>1.4484170000000001</c:v>
                </c:pt>
                <c:pt idx="215" formatCode="0.00">
                  <c:v>2.0939019999999999</c:v>
                </c:pt>
                <c:pt idx="216" formatCode="0.00">
                  <c:v>2.6782599999999999</c:v>
                </c:pt>
                <c:pt idx="217" formatCode="0.00">
                  <c:v>3.6109830000000001</c:v>
                </c:pt>
                <c:pt idx="218" formatCode="0.00">
                  <c:v>2.6869299999999998</c:v>
                </c:pt>
                <c:pt idx="219" formatCode="0.00">
                  <c:v>2.6869299999999998</c:v>
                </c:pt>
                <c:pt idx="220" formatCode="0.00">
                  <c:v>3.549941</c:v>
                </c:pt>
                <c:pt idx="221" formatCode="0.00">
                  <c:v>3.5647660000000001</c:v>
                </c:pt>
                <c:pt idx="222" formatCode="0.00">
                  <c:v>3.5647660000000001</c:v>
                </c:pt>
                <c:pt idx="223" formatCode="0.00">
                  <c:v>3.8137629999999998</c:v>
                </c:pt>
                <c:pt idx="224" formatCode="0.00">
                  <c:v>3.8238289999999999</c:v>
                </c:pt>
                <c:pt idx="225" formatCode="0.00">
                  <c:v>3.8</c:v>
                </c:pt>
                <c:pt idx="226" formatCode="0.00">
                  <c:v>3.8039000000000001</c:v>
                </c:pt>
                <c:pt idx="227" formatCode="0.00">
                  <c:v>2.9364340000000002</c:v>
                </c:pt>
                <c:pt idx="228" formatCode="0.00">
                  <c:v>2.4126259999999999</c:v>
                </c:pt>
                <c:pt idx="229" formatCode="0.00">
                  <c:v>2.9322439999999999</c:v>
                </c:pt>
                <c:pt idx="230" formatCode="0.00">
                  <c:v>2.893319</c:v>
                </c:pt>
                <c:pt idx="231" formatCode="0.00">
                  <c:v>3.3224140000000002</c:v>
                </c:pt>
                <c:pt idx="232" formatCode="0.00">
                  <c:v>3.9831599999999998</c:v>
                </c:pt>
                <c:pt idx="233" formatCode="0.00">
                  <c:v>3.8559999999999999</c:v>
                </c:pt>
                <c:pt idx="234" formatCode="0.00">
                  <c:v>3.8579829999999999</c:v>
                </c:pt>
                <c:pt idx="235" formatCode="0.00">
                  <c:v>3.431975</c:v>
                </c:pt>
                <c:pt idx="236" formatCode="0.00">
                  <c:v>3.3547419999999999</c:v>
                </c:pt>
                <c:pt idx="237" formatCode="0.00">
                  <c:v>3.8220900000000002</c:v>
                </c:pt>
                <c:pt idx="238" formatCode="0.00">
                  <c:v>4.0102180000000001</c:v>
                </c:pt>
              </c:numCache>
            </c:numRef>
          </c:val>
          <c:smooth val="0"/>
          <c:extLst>
            <c:ext xmlns:c16="http://schemas.microsoft.com/office/drawing/2014/chart" uri="{C3380CC4-5D6E-409C-BE32-E72D297353CC}">
              <c16:uniqueId val="{00000001-BA65-44E3-AE23-1229D51000BC}"/>
            </c:ext>
          </c:extLst>
        </c:ser>
        <c:dLbls>
          <c:showLegendKey val="0"/>
          <c:showVal val="0"/>
          <c:showCatName val="0"/>
          <c:showSerName val="0"/>
          <c:showPercent val="0"/>
          <c:showBubbleSize val="0"/>
        </c:dLbls>
        <c:smooth val="0"/>
        <c:axId val="524758008"/>
        <c:axId val="1"/>
      </c:lineChart>
      <c:catAx>
        <c:axId val="52475800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4758008"/>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BOD</a:t>
            </a:r>
          </a:p>
        </c:rich>
      </c:tx>
      <c:layout>
        <c:manualLayout>
          <c:xMode val="edge"/>
          <c:yMode val="edge"/>
          <c:x val="1.4344654679359111E-2"/>
          <c:y val="2.0240253343646906E-2"/>
        </c:manualLayout>
      </c:layout>
      <c:overlay val="0"/>
    </c:title>
    <c:autoTitleDeleted val="0"/>
    <c:plotArea>
      <c:layout>
        <c:manualLayout>
          <c:layoutTarget val="inner"/>
          <c:xMode val="edge"/>
          <c:yMode val="edge"/>
          <c:x val="2.1167850619567923E-2"/>
          <c:y val="0.16119889940635318"/>
          <c:w val="0.97551594974521405"/>
          <c:h val="0.49219462407208031"/>
        </c:manualLayout>
      </c:layout>
      <c:barChart>
        <c:barDir val="col"/>
        <c:grouping val="clustered"/>
        <c:varyColors val="0"/>
        <c:ser>
          <c:idx val="0"/>
          <c:order val="0"/>
          <c:tx>
            <c:strRef>
              <c:f>'Water Quality Pt 4'!$G$9</c:f>
              <c:strCache>
                <c:ptCount val="1"/>
                <c:pt idx="0">
                  <c:v>BOD
Biochemical Oxygen Demand
(mg/L)</c:v>
                </c:pt>
              </c:strCache>
            </c:strRef>
          </c:tx>
          <c:spPr>
            <a:solidFill>
              <a:schemeClr val="tx1"/>
            </a:solidFill>
          </c:spPr>
          <c:invertIfNegative val="0"/>
          <c:cat>
            <c:strRef>
              <c:f>'Water Quality Pt 4'!$B$10:$B$142</c:f>
              <c:strCache>
                <c:ptCount val="133"/>
                <c:pt idx="0">
                  <c:v>24/04/2012</c:v>
                </c:pt>
                <c:pt idx="1">
                  <c:v>16/05/2012</c:v>
                </c:pt>
                <c:pt idx="2">
                  <c:v>20/06/2012</c:v>
                </c:pt>
                <c:pt idx="3">
                  <c:v>18/07/2012</c:v>
                </c:pt>
                <c:pt idx="4">
                  <c:v>9/08/2012</c:v>
                </c:pt>
                <c:pt idx="5">
                  <c:v>6/09/2012</c:v>
                </c:pt>
                <c:pt idx="6">
                  <c:v>4/10/2012</c:v>
                </c:pt>
                <c:pt idx="7">
                  <c:v>1/11/2012</c:v>
                </c:pt>
                <c:pt idx="8">
                  <c:v>1/12/2012</c:v>
                </c:pt>
                <c:pt idx="9">
                  <c:v>29/01/2013</c:v>
                </c:pt>
                <c:pt idx="10">
                  <c:v>26/02/2013</c:v>
                </c:pt>
                <c:pt idx="11">
                  <c:v>28/03/2013</c:v>
                </c:pt>
                <c:pt idx="12">
                  <c:v>10/04/2013</c:v>
                </c:pt>
                <c:pt idx="13">
                  <c:v>2/05/2013</c:v>
                </c:pt>
                <c:pt idx="14">
                  <c:v>13/06/2013</c:v>
                </c:pt>
                <c:pt idx="15">
                  <c:v>4/07/2013</c:v>
                </c:pt>
                <c:pt idx="16">
                  <c:v>1/08/2013</c:v>
                </c:pt>
                <c:pt idx="17">
                  <c:v>9/09/2013</c:v>
                </c:pt>
                <c:pt idx="18">
                  <c:v>10/10/2013</c:v>
                </c:pt>
                <c:pt idx="19">
                  <c:v>7/11/2013</c:v>
                </c:pt>
                <c:pt idx="20">
                  <c:v>5/12/2013</c:v>
                </c:pt>
                <c:pt idx="21">
                  <c:v>2/01/2014</c:v>
                </c:pt>
                <c:pt idx="22">
                  <c:v>23/01/2014</c:v>
                </c:pt>
                <c:pt idx="23">
                  <c:v>13/02/2014</c:v>
                </c:pt>
                <c:pt idx="24">
                  <c:v>11/03/2014</c:v>
                </c:pt>
                <c:pt idx="25">
                  <c:v>3/04/2014</c:v>
                </c:pt>
                <c:pt idx="26">
                  <c:v>1/05/2014</c:v>
                </c:pt>
                <c:pt idx="27">
                  <c:v>22/05/2014</c:v>
                </c:pt>
                <c:pt idx="28">
                  <c:v>2/07/2014</c:v>
                </c:pt>
                <c:pt idx="29">
                  <c:v>6/08/2014</c:v>
                </c:pt>
                <c:pt idx="30">
                  <c:v>3/09/2014</c:v>
                </c:pt>
                <c:pt idx="31">
                  <c:v>2/10/2014</c:v>
                </c:pt>
                <c:pt idx="32">
                  <c:v>5/11/2014</c:v>
                </c:pt>
                <c:pt idx="33">
                  <c:v>5/12/2014</c:v>
                </c:pt>
                <c:pt idx="34">
                  <c:v>7/01/2015</c:v>
                </c:pt>
                <c:pt idx="35">
                  <c:v>4/02/2015</c:v>
                </c:pt>
                <c:pt idx="36">
                  <c:v>4/03/2015</c:v>
                </c:pt>
                <c:pt idx="37">
                  <c:v>8/04/2015</c:v>
                </c:pt>
                <c:pt idx="38">
                  <c:v>6/05/2015</c:v>
                </c:pt>
                <c:pt idx="39">
                  <c:v>3/06/2015</c:v>
                </c:pt>
                <c:pt idx="40">
                  <c:v>1/07/2015</c:v>
                </c:pt>
                <c:pt idx="41">
                  <c:v>5/08/2015</c:v>
                </c:pt>
                <c:pt idx="42">
                  <c:v>25/08/2015</c:v>
                </c:pt>
                <c:pt idx="43">
                  <c:v>2/09/2015</c:v>
                </c:pt>
                <c:pt idx="44">
                  <c:v>7/10/2015</c:v>
                </c:pt>
                <c:pt idx="45">
                  <c:v>5/11/2015</c:v>
                </c:pt>
                <c:pt idx="46">
                  <c:v>2/12/2015</c:v>
                </c:pt>
                <c:pt idx="47">
                  <c:v>13/01/2016</c:v>
                </c:pt>
                <c:pt idx="48">
                  <c:v>3/02/2016</c:v>
                </c:pt>
                <c:pt idx="49">
                  <c:v>3/03/2016</c:v>
                </c:pt>
                <c:pt idx="50">
                  <c:v>7/04/2016</c:v>
                </c:pt>
                <c:pt idx="51">
                  <c:v>13/04/2016</c:v>
                </c:pt>
                <c:pt idx="52">
                  <c:v>3/05/2016</c:v>
                </c:pt>
                <c:pt idx="53">
                  <c:v>1/06/2016</c:v>
                </c:pt>
                <c:pt idx="54">
                  <c:v>7/07/2016</c:v>
                </c:pt>
                <c:pt idx="55">
                  <c:v>2/08/2016</c:v>
                </c:pt>
                <c:pt idx="56">
                  <c:v>7/09/2016</c:v>
                </c:pt>
                <c:pt idx="57">
                  <c:v>26/10/2016</c:v>
                </c:pt>
                <c:pt idx="58">
                  <c:v>10/11/2016</c:v>
                </c:pt>
                <c:pt idx="59">
                  <c:v>9/12/2016</c:v>
                </c:pt>
                <c:pt idx="60">
                  <c:v>25/01/2017</c:v>
                </c:pt>
                <c:pt idx="61">
                  <c:v>25/01/2017</c:v>
                </c:pt>
                <c:pt idx="62">
                  <c:v>14/02/2017</c:v>
                </c:pt>
                <c:pt idx="63">
                  <c:v>7/03/2017</c:v>
                </c:pt>
                <c:pt idx="64">
                  <c:v>20/04/2017</c:v>
                </c:pt>
                <c:pt idx="65">
                  <c:v>24/05/2017</c:v>
                </c:pt>
                <c:pt idx="66">
                  <c:v>19/06/2017</c:v>
                </c:pt>
                <c:pt idx="67">
                  <c:v>20/07/2017</c:v>
                </c:pt>
                <c:pt idx="68">
                  <c:v>10/08/2017</c:v>
                </c:pt>
                <c:pt idx="69">
                  <c:v>28/09/2017</c:v>
                </c:pt>
                <c:pt idx="70">
                  <c:v>4/10/2017</c:v>
                </c:pt>
                <c:pt idx="71">
                  <c:v>28/11/2017</c:v>
                </c:pt>
                <c:pt idx="72">
                  <c:v>14/12/2017</c:v>
                </c:pt>
                <c:pt idx="73">
                  <c:v>17/01/2018</c:v>
                </c:pt>
                <c:pt idx="74">
                  <c:v>14/02/2018</c:v>
                </c:pt>
                <c:pt idx="75">
                  <c:v>28/03/2018</c:v>
                </c:pt>
                <c:pt idx="76">
                  <c:v>23/04/2018</c:v>
                </c:pt>
                <c:pt idx="77">
                  <c:v>21/05/2018</c:v>
                </c:pt>
                <c:pt idx="78">
                  <c:v>7/06/2018</c:v>
                </c:pt>
                <c:pt idx="79">
                  <c:v>17/07/2018</c:v>
                </c:pt>
                <c:pt idx="80">
                  <c:v>23/08/2018</c:v>
                </c:pt>
                <c:pt idx="81">
                  <c:v>20/09/2018</c:v>
                </c:pt>
                <c:pt idx="82">
                  <c:v>10/10/2018</c:v>
                </c:pt>
                <c:pt idx="83">
                  <c:v>16/11/2018</c:v>
                </c:pt>
                <c:pt idx="84">
                  <c:v>18/12/2018</c:v>
                </c:pt>
                <c:pt idx="85">
                  <c:v>3/01/2019</c:v>
                </c:pt>
                <c:pt idx="86">
                  <c:v>15/02/2019</c:v>
                </c:pt>
                <c:pt idx="87">
                  <c:v>6/03/2019</c:v>
                </c:pt>
                <c:pt idx="88">
                  <c:v>4/04/2019</c:v>
                </c:pt>
                <c:pt idx="89">
                  <c:v>16/05/2019</c:v>
                </c:pt>
                <c:pt idx="90">
                  <c:v>11/06/2019</c:v>
                </c:pt>
                <c:pt idx="91">
                  <c:v>2/07/2019</c:v>
                </c:pt>
                <c:pt idx="92">
                  <c:v>1/08/2019</c:v>
                </c:pt>
                <c:pt idx="93">
                  <c:v>9/09/2019</c:v>
                </c:pt>
                <c:pt idx="94">
                  <c:v>15/10/2019</c:v>
                </c:pt>
                <c:pt idx="95">
                  <c:v>18/11/2019</c:v>
                </c:pt>
                <c:pt idx="96">
                  <c:v>5/12/2019</c:v>
                </c:pt>
                <c:pt idx="97">
                  <c:v>8/01/2020</c:v>
                </c:pt>
                <c:pt idx="98">
                  <c:v>7/02/2020</c:v>
                </c:pt>
                <c:pt idx="99">
                  <c:v>4/03/2020</c:v>
                </c:pt>
                <c:pt idx="100">
                  <c:v>22/04/2020</c:v>
                </c:pt>
                <c:pt idx="101">
                  <c:v>6/05/2020</c:v>
                </c:pt>
                <c:pt idx="102">
                  <c:v>4/06/2020</c:v>
                </c:pt>
                <c:pt idx="103">
                  <c:v>2/07/2020</c:v>
                </c:pt>
                <c:pt idx="104">
                  <c:v>22/07/2020</c:v>
                </c:pt>
                <c:pt idx="105">
                  <c:v>13/08/2020</c:v>
                </c:pt>
                <c:pt idx="106">
                  <c:v>18/09/2020</c:v>
                </c:pt>
                <c:pt idx="107">
                  <c:v>27/10/2020</c:v>
                </c:pt>
                <c:pt idx="108">
                  <c:v>10/11/2020</c:v>
                </c:pt>
                <c:pt idx="109">
                  <c:v>8/12/2020</c:v>
                </c:pt>
                <c:pt idx="110">
                  <c:v>6/01/2021</c:v>
                </c:pt>
                <c:pt idx="111">
                  <c:v>8/02/2021</c:v>
                </c:pt>
                <c:pt idx="112">
                  <c:v>10/03/2021</c:v>
                </c:pt>
                <c:pt idx="113">
                  <c:v>23/04/2021</c:v>
                </c:pt>
                <c:pt idx="114">
                  <c:v>13/05/2021</c:v>
                </c:pt>
                <c:pt idx="115">
                  <c:v>17/6/2021</c:v>
                </c:pt>
                <c:pt idx="116">
                  <c:v>22/07/2021</c:v>
                </c:pt>
                <c:pt idx="117">
                  <c:v>8/30/2021</c:v>
                </c:pt>
                <c:pt idx="118">
                  <c:v>24/09/2021</c:v>
                </c:pt>
                <c:pt idx="119">
                  <c:v>16/10/2021</c:v>
                </c:pt>
                <c:pt idx="120">
                  <c:v>30/11/2021</c:v>
                </c:pt>
                <c:pt idx="121">
                  <c:v>30/11/2021</c:v>
                </c:pt>
                <c:pt idx="122">
                  <c:v>28/01/2022</c:v>
                </c:pt>
                <c:pt idx="123">
                  <c:v>28/02/2022</c:v>
                </c:pt>
                <c:pt idx="124">
                  <c:v>25/03/2022</c:v>
                </c:pt>
                <c:pt idx="125">
                  <c:v>12/04/2022</c:v>
                </c:pt>
                <c:pt idx="126">
                  <c:v>27/05/2022</c:v>
                </c:pt>
                <c:pt idx="127">
                  <c:v>1/06/2022</c:v>
                </c:pt>
                <c:pt idx="128">
                  <c:v>20/07/2022</c:v>
                </c:pt>
                <c:pt idx="129">
                  <c:v>16/08/2022</c:v>
                </c:pt>
                <c:pt idx="130">
                  <c:v>19/09/2022</c:v>
                </c:pt>
                <c:pt idx="131">
                  <c:v>25/10/2022</c:v>
                </c:pt>
                <c:pt idx="132">
                  <c:v>29/11/2022</c:v>
                </c:pt>
              </c:strCache>
            </c:strRef>
          </c:cat>
          <c:val>
            <c:numRef>
              <c:f>'Water Quality Pt 4'!$G$10:$G$142</c:f>
              <c:numCache>
                <c:formatCode>General</c:formatCode>
                <c:ptCount val="133"/>
                <c:pt idx="0">
                  <c:v>10</c:v>
                </c:pt>
                <c:pt idx="1">
                  <c:v>10</c:v>
                </c:pt>
                <c:pt idx="2">
                  <c:v>7</c:v>
                </c:pt>
                <c:pt idx="3">
                  <c:v>7</c:v>
                </c:pt>
                <c:pt idx="4">
                  <c:v>6</c:v>
                </c:pt>
                <c:pt idx="5">
                  <c:v>6</c:v>
                </c:pt>
                <c:pt idx="6">
                  <c:v>12</c:v>
                </c:pt>
                <c:pt idx="7">
                  <c:v>14</c:v>
                </c:pt>
                <c:pt idx="8">
                  <c:v>0</c:v>
                </c:pt>
                <c:pt idx="9">
                  <c:v>5</c:v>
                </c:pt>
                <c:pt idx="10">
                  <c:v>9</c:v>
                </c:pt>
                <c:pt idx="11">
                  <c:v>9</c:v>
                </c:pt>
                <c:pt idx="12">
                  <c:v>12</c:v>
                </c:pt>
                <c:pt idx="13">
                  <c:v>4</c:v>
                </c:pt>
                <c:pt idx="14">
                  <c:v>2</c:v>
                </c:pt>
                <c:pt idx="15">
                  <c:v>3</c:v>
                </c:pt>
                <c:pt idx="16">
                  <c:v>4</c:v>
                </c:pt>
                <c:pt idx="17">
                  <c:v>4</c:v>
                </c:pt>
                <c:pt idx="18">
                  <c:v>8</c:v>
                </c:pt>
                <c:pt idx="19">
                  <c:v>4</c:v>
                </c:pt>
                <c:pt idx="20">
                  <c:v>4</c:v>
                </c:pt>
                <c:pt idx="21">
                  <c:v>12</c:v>
                </c:pt>
                <c:pt idx="22">
                  <c:v>2</c:v>
                </c:pt>
                <c:pt idx="23">
                  <c:v>6</c:v>
                </c:pt>
                <c:pt idx="24">
                  <c:v>6</c:v>
                </c:pt>
                <c:pt idx="25">
                  <c:v>2</c:v>
                </c:pt>
                <c:pt idx="26">
                  <c:v>12</c:v>
                </c:pt>
                <c:pt idx="27">
                  <c:v>2</c:v>
                </c:pt>
                <c:pt idx="28">
                  <c:v>2</c:v>
                </c:pt>
                <c:pt idx="29">
                  <c:v>8</c:v>
                </c:pt>
                <c:pt idx="30">
                  <c:v>8</c:v>
                </c:pt>
                <c:pt idx="31">
                  <c:v>3</c:v>
                </c:pt>
                <c:pt idx="32">
                  <c:v>5</c:v>
                </c:pt>
                <c:pt idx="33">
                  <c:v>17</c:v>
                </c:pt>
                <c:pt idx="34">
                  <c:v>7</c:v>
                </c:pt>
                <c:pt idx="35">
                  <c:v>5</c:v>
                </c:pt>
                <c:pt idx="36">
                  <c:v>4</c:v>
                </c:pt>
                <c:pt idx="37">
                  <c:v>25</c:v>
                </c:pt>
                <c:pt idx="38">
                  <c:v>12</c:v>
                </c:pt>
                <c:pt idx="39">
                  <c:v>26</c:v>
                </c:pt>
                <c:pt idx="40">
                  <c:v>2</c:v>
                </c:pt>
                <c:pt idx="41">
                  <c:v>43</c:v>
                </c:pt>
                <c:pt idx="42">
                  <c:v>25</c:v>
                </c:pt>
                <c:pt idx="43">
                  <c:v>11</c:v>
                </c:pt>
                <c:pt idx="44">
                  <c:v>2</c:v>
                </c:pt>
                <c:pt idx="45">
                  <c:v>2</c:v>
                </c:pt>
                <c:pt idx="46">
                  <c:v>3</c:v>
                </c:pt>
                <c:pt idx="47">
                  <c:v>4</c:v>
                </c:pt>
                <c:pt idx="48">
                  <c:v>2</c:v>
                </c:pt>
                <c:pt idx="49">
                  <c:v>2</c:v>
                </c:pt>
                <c:pt idx="50">
                  <c:v>6</c:v>
                </c:pt>
                <c:pt idx="51">
                  <c:v>2</c:v>
                </c:pt>
                <c:pt idx="52">
                  <c:v>2</c:v>
                </c:pt>
                <c:pt idx="53">
                  <c:v>12</c:v>
                </c:pt>
                <c:pt idx="54">
                  <c:v>4</c:v>
                </c:pt>
                <c:pt idx="55">
                  <c:v>2</c:v>
                </c:pt>
                <c:pt idx="56">
                  <c:v>4</c:v>
                </c:pt>
                <c:pt idx="57">
                  <c:v>3</c:v>
                </c:pt>
                <c:pt idx="58">
                  <c:v>3</c:v>
                </c:pt>
                <c:pt idx="59">
                  <c:v>20</c:v>
                </c:pt>
                <c:pt idx="60">
                  <c:v>4</c:v>
                </c:pt>
                <c:pt idx="61">
                  <c:v>4</c:v>
                </c:pt>
                <c:pt idx="62">
                  <c:v>14</c:v>
                </c:pt>
                <c:pt idx="63">
                  <c:v>7</c:v>
                </c:pt>
                <c:pt idx="64">
                  <c:v>15</c:v>
                </c:pt>
                <c:pt idx="65">
                  <c:v>7</c:v>
                </c:pt>
                <c:pt idx="66">
                  <c:v>13</c:v>
                </c:pt>
                <c:pt idx="67">
                  <c:v>10</c:v>
                </c:pt>
                <c:pt idx="68">
                  <c:v>3</c:v>
                </c:pt>
                <c:pt idx="69">
                  <c:v>4</c:v>
                </c:pt>
                <c:pt idx="70">
                  <c:v>3</c:v>
                </c:pt>
                <c:pt idx="71">
                  <c:v>7</c:v>
                </c:pt>
                <c:pt idx="72">
                  <c:v>20</c:v>
                </c:pt>
                <c:pt idx="73">
                  <c:v>14</c:v>
                </c:pt>
                <c:pt idx="74">
                  <c:v>35</c:v>
                </c:pt>
                <c:pt idx="75">
                  <c:v>26</c:v>
                </c:pt>
                <c:pt idx="76">
                  <c:v>6</c:v>
                </c:pt>
                <c:pt idx="77">
                  <c:v>4</c:v>
                </c:pt>
                <c:pt idx="78">
                  <c:v>6</c:v>
                </c:pt>
                <c:pt idx="79">
                  <c:v>13</c:v>
                </c:pt>
                <c:pt idx="80">
                  <c:v>2</c:v>
                </c:pt>
                <c:pt idx="81">
                  <c:v>4</c:v>
                </c:pt>
                <c:pt idx="82">
                  <c:v>17</c:v>
                </c:pt>
                <c:pt idx="83">
                  <c:v>2</c:v>
                </c:pt>
                <c:pt idx="84">
                  <c:v>2</c:v>
                </c:pt>
                <c:pt idx="85">
                  <c:v>2</c:v>
                </c:pt>
                <c:pt idx="86">
                  <c:v>8</c:v>
                </c:pt>
                <c:pt idx="87">
                  <c:v>2</c:v>
                </c:pt>
                <c:pt idx="88">
                  <c:v>2</c:v>
                </c:pt>
                <c:pt idx="89">
                  <c:v>5</c:v>
                </c:pt>
                <c:pt idx="90">
                  <c:v>10</c:v>
                </c:pt>
                <c:pt idx="91">
                  <c:v>6</c:v>
                </c:pt>
                <c:pt idx="92">
                  <c:v>0</c:v>
                </c:pt>
                <c:pt idx="93">
                  <c:v>4</c:v>
                </c:pt>
                <c:pt idx="94">
                  <c:v>2</c:v>
                </c:pt>
                <c:pt idx="95">
                  <c:v>2</c:v>
                </c:pt>
                <c:pt idx="96">
                  <c:v>6</c:v>
                </c:pt>
                <c:pt idx="97">
                  <c:v>2</c:v>
                </c:pt>
                <c:pt idx="98">
                  <c:v>51</c:v>
                </c:pt>
                <c:pt idx="99">
                  <c:v>10</c:v>
                </c:pt>
                <c:pt idx="100">
                  <c:v>2</c:v>
                </c:pt>
                <c:pt idx="101">
                  <c:v>3</c:v>
                </c:pt>
                <c:pt idx="102">
                  <c:v>17</c:v>
                </c:pt>
                <c:pt idx="103">
                  <c:v>14</c:v>
                </c:pt>
                <c:pt idx="104">
                  <c:v>38</c:v>
                </c:pt>
                <c:pt idx="105">
                  <c:v>8</c:v>
                </c:pt>
                <c:pt idx="106">
                  <c:v>2</c:v>
                </c:pt>
                <c:pt idx="107">
                  <c:v>6</c:v>
                </c:pt>
                <c:pt idx="108">
                  <c:v>10</c:v>
                </c:pt>
                <c:pt idx="109">
                  <c:v>18</c:v>
                </c:pt>
                <c:pt idx="110">
                  <c:v>4</c:v>
                </c:pt>
                <c:pt idx="111">
                  <c:v>14</c:v>
                </c:pt>
                <c:pt idx="112">
                  <c:v>2</c:v>
                </c:pt>
                <c:pt idx="113">
                  <c:v>3</c:v>
                </c:pt>
                <c:pt idx="114">
                  <c:v>7</c:v>
                </c:pt>
                <c:pt idx="115">
                  <c:v>3</c:v>
                </c:pt>
                <c:pt idx="116">
                  <c:v>3</c:v>
                </c:pt>
                <c:pt idx="117">
                  <c:v>3</c:v>
                </c:pt>
                <c:pt idx="118">
                  <c:v>2</c:v>
                </c:pt>
                <c:pt idx="119">
                  <c:v>3</c:v>
                </c:pt>
                <c:pt idx="120">
                  <c:v>7</c:v>
                </c:pt>
                <c:pt idx="121">
                  <c:v>2</c:v>
                </c:pt>
                <c:pt idx="122">
                  <c:v>2</c:v>
                </c:pt>
                <c:pt idx="123">
                  <c:v>3</c:v>
                </c:pt>
                <c:pt idx="124">
                  <c:v>25</c:v>
                </c:pt>
                <c:pt idx="125">
                  <c:v>5</c:v>
                </c:pt>
                <c:pt idx="126">
                  <c:v>9</c:v>
                </c:pt>
                <c:pt idx="127">
                  <c:v>0</c:v>
                </c:pt>
                <c:pt idx="128">
                  <c:v>13</c:v>
                </c:pt>
                <c:pt idx="129">
                  <c:v>2</c:v>
                </c:pt>
                <c:pt idx="130">
                  <c:v>3</c:v>
                </c:pt>
                <c:pt idx="131">
                  <c:v>4</c:v>
                </c:pt>
                <c:pt idx="132">
                  <c:v>4</c:v>
                </c:pt>
              </c:numCache>
            </c:numRef>
          </c:val>
          <c:extLst>
            <c:ext xmlns:c16="http://schemas.microsoft.com/office/drawing/2014/chart" uri="{C3380CC4-5D6E-409C-BE32-E72D297353CC}">
              <c16:uniqueId val="{00000000-8288-4C03-B6D2-275EE0CD4C1D}"/>
            </c:ext>
          </c:extLst>
        </c:ser>
        <c:dLbls>
          <c:showLegendKey val="0"/>
          <c:showVal val="0"/>
          <c:showCatName val="0"/>
          <c:showSerName val="0"/>
          <c:showPercent val="0"/>
          <c:showBubbleSize val="0"/>
        </c:dLbls>
        <c:gapWidth val="150"/>
        <c:axId val="519563728"/>
        <c:axId val="1"/>
      </c:barChart>
      <c:lineChart>
        <c:grouping val="standard"/>
        <c:varyColors val="0"/>
        <c:ser>
          <c:idx val="1"/>
          <c:order val="1"/>
          <c:tx>
            <c:strRef>
              <c:f>'Water Quality Pt 4'!$H$9</c:f>
              <c:strCache>
                <c:ptCount val="1"/>
                <c:pt idx="0">
                  <c:v>BOD EPL 100 Percentile Concentration Limit
(mg/L)</c:v>
                </c:pt>
              </c:strCache>
            </c:strRef>
          </c:tx>
          <c:spPr>
            <a:ln>
              <a:solidFill>
                <a:srgbClr val="A4C8E1"/>
              </a:solidFill>
            </a:ln>
          </c:spPr>
          <c:marker>
            <c:symbol val="none"/>
          </c:marker>
          <c:cat>
            <c:strRef>
              <c:f>'Water Quality Pt 4'!$B$10:$B$142</c:f>
              <c:strCache>
                <c:ptCount val="133"/>
                <c:pt idx="0">
                  <c:v>24/04/2012</c:v>
                </c:pt>
                <c:pt idx="1">
                  <c:v>16/05/2012</c:v>
                </c:pt>
                <c:pt idx="2">
                  <c:v>20/06/2012</c:v>
                </c:pt>
                <c:pt idx="3">
                  <c:v>18/07/2012</c:v>
                </c:pt>
                <c:pt idx="4">
                  <c:v>9/08/2012</c:v>
                </c:pt>
                <c:pt idx="5">
                  <c:v>6/09/2012</c:v>
                </c:pt>
                <c:pt idx="6">
                  <c:v>4/10/2012</c:v>
                </c:pt>
                <c:pt idx="7">
                  <c:v>1/11/2012</c:v>
                </c:pt>
                <c:pt idx="8">
                  <c:v>1/12/2012</c:v>
                </c:pt>
                <c:pt idx="9">
                  <c:v>29/01/2013</c:v>
                </c:pt>
                <c:pt idx="10">
                  <c:v>26/02/2013</c:v>
                </c:pt>
                <c:pt idx="11">
                  <c:v>28/03/2013</c:v>
                </c:pt>
                <c:pt idx="12">
                  <c:v>10/04/2013</c:v>
                </c:pt>
                <c:pt idx="13">
                  <c:v>2/05/2013</c:v>
                </c:pt>
                <c:pt idx="14">
                  <c:v>13/06/2013</c:v>
                </c:pt>
                <c:pt idx="15">
                  <c:v>4/07/2013</c:v>
                </c:pt>
                <c:pt idx="16">
                  <c:v>1/08/2013</c:v>
                </c:pt>
                <c:pt idx="17">
                  <c:v>9/09/2013</c:v>
                </c:pt>
                <c:pt idx="18">
                  <c:v>10/10/2013</c:v>
                </c:pt>
                <c:pt idx="19">
                  <c:v>7/11/2013</c:v>
                </c:pt>
                <c:pt idx="20">
                  <c:v>5/12/2013</c:v>
                </c:pt>
                <c:pt idx="21">
                  <c:v>2/01/2014</c:v>
                </c:pt>
                <c:pt idx="22">
                  <c:v>23/01/2014</c:v>
                </c:pt>
                <c:pt idx="23">
                  <c:v>13/02/2014</c:v>
                </c:pt>
                <c:pt idx="24">
                  <c:v>11/03/2014</c:v>
                </c:pt>
                <c:pt idx="25">
                  <c:v>3/04/2014</c:v>
                </c:pt>
                <c:pt idx="26">
                  <c:v>1/05/2014</c:v>
                </c:pt>
                <c:pt idx="27">
                  <c:v>22/05/2014</c:v>
                </c:pt>
                <c:pt idx="28">
                  <c:v>2/07/2014</c:v>
                </c:pt>
                <c:pt idx="29">
                  <c:v>6/08/2014</c:v>
                </c:pt>
                <c:pt idx="30">
                  <c:v>3/09/2014</c:v>
                </c:pt>
                <c:pt idx="31">
                  <c:v>2/10/2014</c:v>
                </c:pt>
                <c:pt idx="32">
                  <c:v>5/11/2014</c:v>
                </c:pt>
                <c:pt idx="33">
                  <c:v>5/12/2014</c:v>
                </c:pt>
                <c:pt idx="34">
                  <c:v>7/01/2015</c:v>
                </c:pt>
                <c:pt idx="35">
                  <c:v>4/02/2015</c:v>
                </c:pt>
                <c:pt idx="36">
                  <c:v>4/03/2015</c:v>
                </c:pt>
                <c:pt idx="37">
                  <c:v>8/04/2015</c:v>
                </c:pt>
                <c:pt idx="38">
                  <c:v>6/05/2015</c:v>
                </c:pt>
                <c:pt idx="39">
                  <c:v>3/06/2015</c:v>
                </c:pt>
                <c:pt idx="40">
                  <c:v>1/07/2015</c:v>
                </c:pt>
                <c:pt idx="41">
                  <c:v>5/08/2015</c:v>
                </c:pt>
                <c:pt idx="42">
                  <c:v>25/08/2015</c:v>
                </c:pt>
                <c:pt idx="43">
                  <c:v>2/09/2015</c:v>
                </c:pt>
                <c:pt idx="44">
                  <c:v>7/10/2015</c:v>
                </c:pt>
                <c:pt idx="45">
                  <c:v>5/11/2015</c:v>
                </c:pt>
                <c:pt idx="46">
                  <c:v>2/12/2015</c:v>
                </c:pt>
                <c:pt idx="47">
                  <c:v>13/01/2016</c:v>
                </c:pt>
                <c:pt idx="48">
                  <c:v>3/02/2016</c:v>
                </c:pt>
                <c:pt idx="49">
                  <c:v>3/03/2016</c:v>
                </c:pt>
                <c:pt idx="50">
                  <c:v>7/04/2016</c:v>
                </c:pt>
                <c:pt idx="51">
                  <c:v>13/04/2016</c:v>
                </c:pt>
                <c:pt idx="52">
                  <c:v>3/05/2016</c:v>
                </c:pt>
                <c:pt idx="53">
                  <c:v>1/06/2016</c:v>
                </c:pt>
                <c:pt idx="54">
                  <c:v>7/07/2016</c:v>
                </c:pt>
                <c:pt idx="55">
                  <c:v>2/08/2016</c:v>
                </c:pt>
                <c:pt idx="56">
                  <c:v>7/09/2016</c:v>
                </c:pt>
                <c:pt idx="57">
                  <c:v>26/10/2016</c:v>
                </c:pt>
                <c:pt idx="58">
                  <c:v>10/11/2016</c:v>
                </c:pt>
                <c:pt idx="59">
                  <c:v>9/12/2016</c:v>
                </c:pt>
                <c:pt idx="60">
                  <c:v>25/01/2017</c:v>
                </c:pt>
                <c:pt idx="61">
                  <c:v>25/01/2017</c:v>
                </c:pt>
                <c:pt idx="62">
                  <c:v>14/02/2017</c:v>
                </c:pt>
                <c:pt idx="63">
                  <c:v>7/03/2017</c:v>
                </c:pt>
                <c:pt idx="64">
                  <c:v>20/04/2017</c:v>
                </c:pt>
                <c:pt idx="65">
                  <c:v>24/05/2017</c:v>
                </c:pt>
                <c:pt idx="66">
                  <c:v>19/06/2017</c:v>
                </c:pt>
                <c:pt idx="67">
                  <c:v>20/07/2017</c:v>
                </c:pt>
                <c:pt idx="68">
                  <c:v>10/08/2017</c:v>
                </c:pt>
                <c:pt idx="69">
                  <c:v>28/09/2017</c:v>
                </c:pt>
                <c:pt idx="70">
                  <c:v>4/10/2017</c:v>
                </c:pt>
                <c:pt idx="71">
                  <c:v>28/11/2017</c:v>
                </c:pt>
                <c:pt idx="72">
                  <c:v>14/12/2017</c:v>
                </c:pt>
                <c:pt idx="73">
                  <c:v>17/01/2018</c:v>
                </c:pt>
                <c:pt idx="74">
                  <c:v>14/02/2018</c:v>
                </c:pt>
                <c:pt idx="75">
                  <c:v>28/03/2018</c:v>
                </c:pt>
                <c:pt idx="76">
                  <c:v>23/04/2018</c:v>
                </c:pt>
                <c:pt idx="77">
                  <c:v>21/05/2018</c:v>
                </c:pt>
                <c:pt idx="78">
                  <c:v>7/06/2018</c:v>
                </c:pt>
                <c:pt idx="79">
                  <c:v>17/07/2018</c:v>
                </c:pt>
                <c:pt idx="80">
                  <c:v>23/08/2018</c:v>
                </c:pt>
                <c:pt idx="81">
                  <c:v>20/09/2018</c:v>
                </c:pt>
                <c:pt idx="82">
                  <c:v>10/10/2018</c:v>
                </c:pt>
                <c:pt idx="83">
                  <c:v>16/11/2018</c:v>
                </c:pt>
                <c:pt idx="84">
                  <c:v>18/12/2018</c:v>
                </c:pt>
                <c:pt idx="85">
                  <c:v>3/01/2019</c:v>
                </c:pt>
                <c:pt idx="86">
                  <c:v>15/02/2019</c:v>
                </c:pt>
                <c:pt idx="87">
                  <c:v>6/03/2019</c:v>
                </c:pt>
                <c:pt idx="88">
                  <c:v>4/04/2019</c:v>
                </c:pt>
                <c:pt idx="89">
                  <c:v>16/05/2019</c:v>
                </c:pt>
                <c:pt idx="90">
                  <c:v>11/06/2019</c:v>
                </c:pt>
                <c:pt idx="91">
                  <c:v>2/07/2019</c:v>
                </c:pt>
                <c:pt idx="92">
                  <c:v>1/08/2019</c:v>
                </c:pt>
                <c:pt idx="93">
                  <c:v>9/09/2019</c:v>
                </c:pt>
                <c:pt idx="94">
                  <c:v>15/10/2019</c:v>
                </c:pt>
                <c:pt idx="95">
                  <c:v>18/11/2019</c:v>
                </c:pt>
                <c:pt idx="96">
                  <c:v>5/12/2019</c:v>
                </c:pt>
                <c:pt idx="97">
                  <c:v>8/01/2020</c:v>
                </c:pt>
                <c:pt idx="98">
                  <c:v>7/02/2020</c:v>
                </c:pt>
                <c:pt idx="99">
                  <c:v>4/03/2020</c:v>
                </c:pt>
                <c:pt idx="100">
                  <c:v>22/04/2020</c:v>
                </c:pt>
                <c:pt idx="101">
                  <c:v>6/05/2020</c:v>
                </c:pt>
                <c:pt idx="102">
                  <c:v>4/06/2020</c:v>
                </c:pt>
                <c:pt idx="103">
                  <c:v>2/07/2020</c:v>
                </c:pt>
                <c:pt idx="104">
                  <c:v>22/07/2020</c:v>
                </c:pt>
                <c:pt idx="105">
                  <c:v>13/08/2020</c:v>
                </c:pt>
                <c:pt idx="106">
                  <c:v>18/09/2020</c:v>
                </c:pt>
                <c:pt idx="107">
                  <c:v>27/10/2020</c:v>
                </c:pt>
                <c:pt idx="108">
                  <c:v>10/11/2020</c:v>
                </c:pt>
                <c:pt idx="109">
                  <c:v>8/12/2020</c:v>
                </c:pt>
                <c:pt idx="110">
                  <c:v>6/01/2021</c:v>
                </c:pt>
                <c:pt idx="111">
                  <c:v>8/02/2021</c:v>
                </c:pt>
                <c:pt idx="112">
                  <c:v>10/03/2021</c:v>
                </c:pt>
                <c:pt idx="113">
                  <c:v>23/04/2021</c:v>
                </c:pt>
                <c:pt idx="114">
                  <c:v>13/05/2021</c:v>
                </c:pt>
                <c:pt idx="115">
                  <c:v>17/6/2021</c:v>
                </c:pt>
                <c:pt idx="116">
                  <c:v>22/07/2021</c:v>
                </c:pt>
                <c:pt idx="117">
                  <c:v>8/30/2021</c:v>
                </c:pt>
                <c:pt idx="118">
                  <c:v>24/09/2021</c:v>
                </c:pt>
                <c:pt idx="119">
                  <c:v>16/10/2021</c:v>
                </c:pt>
                <c:pt idx="120">
                  <c:v>30/11/2021</c:v>
                </c:pt>
                <c:pt idx="121">
                  <c:v>30/11/2021</c:v>
                </c:pt>
                <c:pt idx="122">
                  <c:v>28/01/2022</c:v>
                </c:pt>
                <c:pt idx="123">
                  <c:v>28/02/2022</c:v>
                </c:pt>
                <c:pt idx="124">
                  <c:v>25/03/2022</c:v>
                </c:pt>
                <c:pt idx="125">
                  <c:v>12/04/2022</c:v>
                </c:pt>
                <c:pt idx="126">
                  <c:v>27/05/2022</c:v>
                </c:pt>
                <c:pt idx="127">
                  <c:v>1/06/2022</c:v>
                </c:pt>
                <c:pt idx="128">
                  <c:v>20/07/2022</c:v>
                </c:pt>
                <c:pt idx="129">
                  <c:v>16/08/2022</c:v>
                </c:pt>
                <c:pt idx="130">
                  <c:v>19/09/2022</c:v>
                </c:pt>
                <c:pt idx="131">
                  <c:v>25/10/2022</c:v>
                </c:pt>
                <c:pt idx="132">
                  <c:v>29/11/2022</c:v>
                </c:pt>
              </c:strCache>
            </c:strRef>
          </c:cat>
          <c:val>
            <c:numRef>
              <c:f>'Water Quality Pt 4'!$H$10:$H$142</c:f>
              <c:numCache>
                <c:formatCode>General</c:formatCode>
                <c:ptCount val="133"/>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pt idx="101">
                  <c:v>50</c:v>
                </c:pt>
                <c:pt idx="102">
                  <c:v>50</c:v>
                </c:pt>
                <c:pt idx="103">
                  <c:v>50</c:v>
                </c:pt>
                <c:pt idx="104">
                  <c:v>50</c:v>
                </c:pt>
                <c:pt idx="105">
                  <c:v>50</c:v>
                </c:pt>
                <c:pt idx="106">
                  <c:v>50</c:v>
                </c:pt>
                <c:pt idx="107">
                  <c:v>50</c:v>
                </c:pt>
                <c:pt idx="108">
                  <c:v>50</c:v>
                </c:pt>
                <c:pt idx="109">
                  <c:v>50</c:v>
                </c:pt>
                <c:pt idx="110">
                  <c:v>50</c:v>
                </c:pt>
                <c:pt idx="111">
                  <c:v>50</c:v>
                </c:pt>
                <c:pt idx="112">
                  <c:v>50</c:v>
                </c:pt>
                <c:pt idx="113">
                  <c:v>50</c:v>
                </c:pt>
                <c:pt idx="114">
                  <c:v>50</c:v>
                </c:pt>
                <c:pt idx="115">
                  <c:v>50</c:v>
                </c:pt>
                <c:pt idx="116">
                  <c:v>50</c:v>
                </c:pt>
                <c:pt idx="117">
                  <c:v>50</c:v>
                </c:pt>
                <c:pt idx="118">
                  <c:v>50</c:v>
                </c:pt>
                <c:pt idx="119">
                  <c:v>50</c:v>
                </c:pt>
                <c:pt idx="120">
                  <c:v>50</c:v>
                </c:pt>
                <c:pt idx="121">
                  <c:v>50</c:v>
                </c:pt>
                <c:pt idx="122">
                  <c:v>50</c:v>
                </c:pt>
                <c:pt idx="123">
                  <c:v>50</c:v>
                </c:pt>
                <c:pt idx="124">
                  <c:v>50</c:v>
                </c:pt>
                <c:pt idx="125">
                  <c:v>50</c:v>
                </c:pt>
                <c:pt idx="126">
                  <c:v>50</c:v>
                </c:pt>
                <c:pt idx="127">
                  <c:v>50</c:v>
                </c:pt>
                <c:pt idx="128">
                  <c:v>50</c:v>
                </c:pt>
                <c:pt idx="129">
                  <c:v>50</c:v>
                </c:pt>
                <c:pt idx="130">
                  <c:v>50</c:v>
                </c:pt>
                <c:pt idx="131">
                  <c:v>50</c:v>
                </c:pt>
                <c:pt idx="132">
                  <c:v>50</c:v>
                </c:pt>
              </c:numCache>
            </c:numRef>
          </c:val>
          <c:smooth val="0"/>
          <c:extLst>
            <c:ext xmlns:c16="http://schemas.microsoft.com/office/drawing/2014/chart" uri="{C3380CC4-5D6E-409C-BE32-E72D297353CC}">
              <c16:uniqueId val="{00000001-8288-4C03-B6D2-275EE0CD4C1D}"/>
            </c:ext>
          </c:extLst>
        </c:ser>
        <c:ser>
          <c:idx val="2"/>
          <c:order val="2"/>
          <c:tx>
            <c:strRef>
              <c:f>'Water Quality Pt 4'!$I$9</c:f>
              <c:strCache>
                <c:ptCount val="1"/>
                <c:pt idx="0">
                  <c:v>BOD EPL 50 Percentile Concentration Limit
(mg/L)</c:v>
                </c:pt>
              </c:strCache>
            </c:strRef>
          </c:tx>
          <c:marker>
            <c:symbol val="none"/>
          </c:marker>
          <c:cat>
            <c:strRef>
              <c:f>'Water Quality Pt 4'!$B$10:$B$142</c:f>
              <c:strCache>
                <c:ptCount val="133"/>
                <c:pt idx="0">
                  <c:v>24/04/2012</c:v>
                </c:pt>
                <c:pt idx="1">
                  <c:v>16/05/2012</c:v>
                </c:pt>
                <c:pt idx="2">
                  <c:v>20/06/2012</c:v>
                </c:pt>
                <c:pt idx="3">
                  <c:v>18/07/2012</c:v>
                </c:pt>
                <c:pt idx="4">
                  <c:v>9/08/2012</c:v>
                </c:pt>
                <c:pt idx="5">
                  <c:v>6/09/2012</c:v>
                </c:pt>
                <c:pt idx="6">
                  <c:v>4/10/2012</c:v>
                </c:pt>
                <c:pt idx="7">
                  <c:v>1/11/2012</c:v>
                </c:pt>
                <c:pt idx="8">
                  <c:v>1/12/2012</c:v>
                </c:pt>
                <c:pt idx="9">
                  <c:v>29/01/2013</c:v>
                </c:pt>
                <c:pt idx="10">
                  <c:v>26/02/2013</c:v>
                </c:pt>
                <c:pt idx="11">
                  <c:v>28/03/2013</c:v>
                </c:pt>
                <c:pt idx="12">
                  <c:v>10/04/2013</c:v>
                </c:pt>
                <c:pt idx="13">
                  <c:v>2/05/2013</c:v>
                </c:pt>
                <c:pt idx="14">
                  <c:v>13/06/2013</c:v>
                </c:pt>
                <c:pt idx="15">
                  <c:v>4/07/2013</c:v>
                </c:pt>
                <c:pt idx="16">
                  <c:v>1/08/2013</c:v>
                </c:pt>
                <c:pt idx="17">
                  <c:v>9/09/2013</c:v>
                </c:pt>
                <c:pt idx="18">
                  <c:v>10/10/2013</c:v>
                </c:pt>
                <c:pt idx="19">
                  <c:v>7/11/2013</c:v>
                </c:pt>
                <c:pt idx="20">
                  <c:v>5/12/2013</c:v>
                </c:pt>
                <c:pt idx="21">
                  <c:v>2/01/2014</c:v>
                </c:pt>
                <c:pt idx="22">
                  <c:v>23/01/2014</c:v>
                </c:pt>
                <c:pt idx="23">
                  <c:v>13/02/2014</c:v>
                </c:pt>
                <c:pt idx="24">
                  <c:v>11/03/2014</c:v>
                </c:pt>
                <c:pt idx="25">
                  <c:v>3/04/2014</c:v>
                </c:pt>
                <c:pt idx="26">
                  <c:v>1/05/2014</c:v>
                </c:pt>
                <c:pt idx="27">
                  <c:v>22/05/2014</c:v>
                </c:pt>
                <c:pt idx="28">
                  <c:v>2/07/2014</c:v>
                </c:pt>
                <c:pt idx="29">
                  <c:v>6/08/2014</c:v>
                </c:pt>
                <c:pt idx="30">
                  <c:v>3/09/2014</c:v>
                </c:pt>
                <c:pt idx="31">
                  <c:v>2/10/2014</c:v>
                </c:pt>
                <c:pt idx="32">
                  <c:v>5/11/2014</c:v>
                </c:pt>
                <c:pt idx="33">
                  <c:v>5/12/2014</c:v>
                </c:pt>
                <c:pt idx="34">
                  <c:v>7/01/2015</c:v>
                </c:pt>
                <c:pt idx="35">
                  <c:v>4/02/2015</c:v>
                </c:pt>
                <c:pt idx="36">
                  <c:v>4/03/2015</c:v>
                </c:pt>
                <c:pt idx="37">
                  <c:v>8/04/2015</c:v>
                </c:pt>
                <c:pt idx="38">
                  <c:v>6/05/2015</c:v>
                </c:pt>
                <c:pt idx="39">
                  <c:v>3/06/2015</c:v>
                </c:pt>
                <c:pt idx="40">
                  <c:v>1/07/2015</c:v>
                </c:pt>
                <c:pt idx="41">
                  <c:v>5/08/2015</c:v>
                </c:pt>
                <c:pt idx="42">
                  <c:v>25/08/2015</c:v>
                </c:pt>
                <c:pt idx="43">
                  <c:v>2/09/2015</c:v>
                </c:pt>
                <c:pt idx="44">
                  <c:v>7/10/2015</c:v>
                </c:pt>
                <c:pt idx="45">
                  <c:v>5/11/2015</c:v>
                </c:pt>
                <c:pt idx="46">
                  <c:v>2/12/2015</c:v>
                </c:pt>
                <c:pt idx="47">
                  <c:v>13/01/2016</c:v>
                </c:pt>
                <c:pt idx="48">
                  <c:v>3/02/2016</c:v>
                </c:pt>
                <c:pt idx="49">
                  <c:v>3/03/2016</c:v>
                </c:pt>
                <c:pt idx="50">
                  <c:v>7/04/2016</c:v>
                </c:pt>
                <c:pt idx="51">
                  <c:v>13/04/2016</c:v>
                </c:pt>
                <c:pt idx="52">
                  <c:v>3/05/2016</c:v>
                </c:pt>
                <c:pt idx="53">
                  <c:v>1/06/2016</c:v>
                </c:pt>
                <c:pt idx="54">
                  <c:v>7/07/2016</c:v>
                </c:pt>
                <c:pt idx="55">
                  <c:v>2/08/2016</c:v>
                </c:pt>
                <c:pt idx="56">
                  <c:v>7/09/2016</c:v>
                </c:pt>
                <c:pt idx="57">
                  <c:v>26/10/2016</c:v>
                </c:pt>
                <c:pt idx="58">
                  <c:v>10/11/2016</c:v>
                </c:pt>
                <c:pt idx="59">
                  <c:v>9/12/2016</c:v>
                </c:pt>
                <c:pt idx="60">
                  <c:v>25/01/2017</c:v>
                </c:pt>
                <c:pt idx="61">
                  <c:v>25/01/2017</c:v>
                </c:pt>
                <c:pt idx="62">
                  <c:v>14/02/2017</c:v>
                </c:pt>
                <c:pt idx="63">
                  <c:v>7/03/2017</c:v>
                </c:pt>
                <c:pt idx="64">
                  <c:v>20/04/2017</c:v>
                </c:pt>
                <c:pt idx="65">
                  <c:v>24/05/2017</c:v>
                </c:pt>
                <c:pt idx="66">
                  <c:v>19/06/2017</c:v>
                </c:pt>
                <c:pt idx="67">
                  <c:v>20/07/2017</c:v>
                </c:pt>
                <c:pt idx="68">
                  <c:v>10/08/2017</c:v>
                </c:pt>
                <c:pt idx="69">
                  <c:v>28/09/2017</c:v>
                </c:pt>
                <c:pt idx="70">
                  <c:v>4/10/2017</c:v>
                </c:pt>
                <c:pt idx="71">
                  <c:v>28/11/2017</c:v>
                </c:pt>
                <c:pt idx="72">
                  <c:v>14/12/2017</c:v>
                </c:pt>
                <c:pt idx="73">
                  <c:v>17/01/2018</c:v>
                </c:pt>
                <c:pt idx="74">
                  <c:v>14/02/2018</c:v>
                </c:pt>
                <c:pt idx="75">
                  <c:v>28/03/2018</c:v>
                </c:pt>
                <c:pt idx="76">
                  <c:v>23/04/2018</c:v>
                </c:pt>
                <c:pt idx="77">
                  <c:v>21/05/2018</c:v>
                </c:pt>
                <c:pt idx="78">
                  <c:v>7/06/2018</c:v>
                </c:pt>
                <c:pt idx="79">
                  <c:v>17/07/2018</c:v>
                </c:pt>
                <c:pt idx="80">
                  <c:v>23/08/2018</c:v>
                </c:pt>
                <c:pt idx="81">
                  <c:v>20/09/2018</c:v>
                </c:pt>
                <c:pt idx="82">
                  <c:v>10/10/2018</c:v>
                </c:pt>
                <c:pt idx="83">
                  <c:v>16/11/2018</c:v>
                </c:pt>
                <c:pt idx="84">
                  <c:v>18/12/2018</c:v>
                </c:pt>
                <c:pt idx="85">
                  <c:v>3/01/2019</c:v>
                </c:pt>
                <c:pt idx="86">
                  <c:v>15/02/2019</c:v>
                </c:pt>
                <c:pt idx="87">
                  <c:v>6/03/2019</c:v>
                </c:pt>
                <c:pt idx="88">
                  <c:v>4/04/2019</c:v>
                </c:pt>
                <c:pt idx="89">
                  <c:v>16/05/2019</c:v>
                </c:pt>
                <c:pt idx="90">
                  <c:v>11/06/2019</c:v>
                </c:pt>
                <c:pt idx="91">
                  <c:v>2/07/2019</c:v>
                </c:pt>
                <c:pt idx="92">
                  <c:v>1/08/2019</c:v>
                </c:pt>
                <c:pt idx="93">
                  <c:v>9/09/2019</c:v>
                </c:pt>
                <c:pt idx="94">
                  <c:v>15/10/2019</c:v>
                </c:pt>
                <c:pt idx="95">
                  <c:v>18/11/2019</c:v>
                </c:pt>
                <c:pt idx="96">
                  <c:v>5/12/2019</c:v>
                </c:pt>
                <c:pt idx="97">
                  <c:v>8/01/2020</c:v>
                </c:pt>
                <c:pt idx="98">
                  <c:v>7/02/2020</c:v>
                </c:pt>
                <c:pt idx="99">
                  <c:v>4/03/2020</c:v>
                </c:pt>
                <c:pt idx="100">
                  <c:v>22/04/2020</c:v>
                </c:pt>
                <c:pt idx="101">
                  <c:v>6/05/2020</c:v>
                </c:pt>
                <c:pt idx="102">
                  <c:v>4/06/2020</c:v>
                </c:pt>
                <c:pt idx="103">
                  <c:v>2/07/2020</c:v>
                </c:pt>
                <c:pt idx="104">
                  <c:v>22/07/2020</c:v>
                </c:pt>
                <c:pt idx="105">
                  <c:v>13/08/2020</c:v>
                </c:pt>
                <c:pt idx="106">
                  <c:v>18/09/2020</c:v>
                </c:pt>
                <c:pt idx="107">
                  <c:v>27/10/2020</c:v>
                </c:pt>
                <c:pt idx="108">
                  <c:v>10/11/2020</c:v>
                </c:pt>
                <c:pt idx="109">
                  <c:v>8/12/2020</c:v>
                </c:pt>
                <c:pt idx="110">
                  <c:v>6/01/2021</c:v>
                </c:pt>
                <c:pt idx="111">
                  <c:v>8/02/2021</c:v>
                </c:pt>
                <c:pt idx="112">
                  <c:v>10/03/2021</c:v>
                </c:pt>
                <c:pt idx="113">
                  <c:v>23/04/2021</c:v>
                </c:pt>
                <c:pt idx="114">
                  <c:v>13/05/2021</c:v>
                </c:pt>
                <c:pt idx="115">
                  <c:v>17/6/2021</c:v>
                </c:pt>
                <c:pt idx="116">
                  <c:v>22/07/2021</c:v>
                </c:pt>
                <c:pt idx="117">
                  <c:v>8/30/2021</c:v>
                </c:pt>
                <c:pt idx="118">
                  <c:v>24/09/2021</c:v>
                </c:pt>
                <c:pt idx="119">
                  <c:v>16/10/2021</c:v>
                </c:pt>
                <c:pt idx="120">
                  <c:v>30/11/2021</c:v>
                </c:pt>
                <c:pt idx="121">
                  <c:v>30/11/2021</c:v>
                </c:pt>
                <c:pt idx="122">
                  <c:v>28/01/2022</c:v>
                </c:pt>
                <c:pt idx="123">
                  <c:v>28/02/2022</c:v>
                </c:pt>
                <c:pt idx="124">
                  <c:v>25/03/2022</c:v>
                </c:pt>
                <c:pt idx="125">
                  <c:v>12/04/2022</c:v>
                </c:pt>
                <c:pt idx="126">
                  <c:v>27/05/2022</c:v>
                </c:pt>
                <c:pt idx="127">
                  <c:v>1/06/2022</c:v>
                </c:pt>
                <c:pt idx="128">
                  <c:v>20/07/2022</c:v>
                </c:pt>
                <c:pt idx="129">
                  <c:v>16/08/2022</c:v>
                </c:pt>
                <c:pt idx="130">
                  <c:v>19/09/2022</c:v>
                </c:pt>
                <c:pt idx="131">
                  <c:v>25/10/2022</c:v>
                </c:pt>
                <c:pt idx="132">
                  <c:v>29/11/2022</c:v>
                </c:pt>
              </c:strCache>
            </c:strRef>
          </c:cat>
          <c:val>
            <c:numRef>
              <c:f>'Water Quality Pt 4'!$I$10:$I$142</c:f>
              <c:numCache>
                <c:formatCode>0</c:formatCode>
                <c:ptCount val="133"/>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30</c:v>
                </c:pt>
                <c:pt idx="19">
                  <c:v>30</c:v>
                </c:pt>
                <c:pt idx="20">
                  <c:v>30</c:v>
                </c:pt>
                <c:pt idx="21">
                  <c:v>30</c:v>
                </c:pt>
                <c:pt idx="22">
                  <c:v>30</c:v>
                </c:pt>
                <c:pt idx="23">
                  <c:v>30</c:v>
                </c:pt>
                <c:pt idx="24">
                  <c:v>30</c:v>
                </c:pt>
                <c:pt idx="25">
                  <c:v>30</c:v>
                </c:pt>
                <c:pt idx="26">
                  <c:v>30</c:v>
                </c:pt>
                <c:pt idx="27">
                  <c:v>30</c:v>
                </c:pt>
                <c:pt idx="28">
                  <c:v>30</c:v>
                </c:pt>
                <c:pt idx="29">
                  <c:v>30</c:v>
                </c:pt>
                <c:pt idx="30">
                  <c:v>30</c:v>
                </c:pt>
                <c:pt idx="31">
                  <c:v>30</c:v>
                </c:pt>
                <c:pt idx="32">
                  <c:v>30</c:v>
                </c:pt>
                <c:pt idx="33">
                  <c:v>30</c:v>
                </c:pt>
                <c:pt idx="34">
                  <c:v>30</c:v>
                </c:pt>
                <c:pt idx="35">
                  <c:v>30</c:v>
                </c:pt>
                <c:pt idx="36">
                  <c:v>30</c:v>
                </c:pt>
                <c:pt idx="37">
                  <c:v>30</c:v>
                </c:pt>
                <c:pt idx="38">
                  <c:v>30</c:v>
                </c:pt>
                <c:pt idx="39">
                  <c:v>30</c:v>
                </c:pt>
                <c:pt idx="40">
                  <c:v>30</c:v>
                </c:pt>
                <c:pt idx="41">
                  <c:v>30</c:v>
                </c:pt>
                <c:pt idx="42">
                  <c:v>30</c:v>
                </c:pt>
                <c:pt idx="43">
                  <c:v>30</c:v>
                </c:pt>
                <c:pt idx="44">
                  <c:v>30</c:v>
                </c:pt>
                <c:pt idx="45">
                  <c:v>30</c:v>
                </c:pt>
                <c:pt idx="46">
                  <c:v>30</c:v>
                </c:pt>
                <c:pt idx="47">
                  <c:v>30</c:v>
                </c:pt>
                <c:pt idx="48">
                  <c:v>30</c:v>
                </c:pt>
                <c:pt idx="49">
                  <c:v>30</c:v>
                </c:pt>
                <c:pt idx="50">
                  <c:v>30</c:v>
                </c:pt>
                <c:pt idx="51">
                  <c:v>30</c:v>
                </c:pt>
                <c:pt idx="52">
                  <c:v>30</c:v>
                </c:pt>
                <c:pt idx="53">
                  <c:v>30</c:v>
                </c:pt>
                <c:pt idx="54">
                  <c:v>30</c:v>
                </c:pt>
                <c:pt idx="55">
                  <c:v>30</c:v>
                </c:pt>
                <c:pt idx="56">
                  <c:v>30</c:v>
                </c:pt>
                <c:pt idx="57">
                  <c:v>30</c:v>
                </c:pt>
                <c:pt idx="58">
                  <c:v>30</c:v>
                </c:pt>
                <c:pt idx="59">
                  <c:v>30</c:v>
                </c:pt>
                <c:pt idx="60">
                  <c:v>30</c:v>
                </c:pt>
                <c:pt idx="61">
                  <c:v>30</c:v>
                </c:pt>
                <c:pt idx="62">
                  <c:v>30</c:v>
                </c:pt>
                <c:pt idx="63">
                  <c:v>30</c:v>
                </c:pt>
                <c:pt idx="64">
                  <c:v>30</c:v>
                </c:pt>
                <c:pt idx="65">
                  <c:v>30</c:v>
                </c:pt>
                <c:pt idx="66">
                  <c:v>30</c:v>
                </c:pt>
                <c:pt idx="67">
                  <c:v>30</c:v>
                </c:pt>
                <c:pt idx="68">
                  <c:v>30</c:v>
                </c:pt>
                <c:pt idx="69">
                  <c:v>30</c:v>
                </c:pt>
                <c:pt idx="70">
                  <c:v>30</c:v>
                </c:pt>
                <c:pt idx="71">
                  <c:v>30</c:v>
                </c:pt>
                <c:pt idx="72">
                  <c:v>30</c:v>
                </c:pt>
                <c:pt idx="73">
                  <c:v>30</c:v>
                </c:pt>
                <c:pt idx="74">
                  <c:v>30</c:v>
                </c:pt>
                <c:pt idx="75">
                  <c:v>30</c:v>
                </c:pt>
                <c:pt idx="76">
                  <c:v>30</c:v>
                </c:pt>
                <c:pt idx="77">
                  <c:v>30</c:v>
                </c:pt>
                <c:pt idx="78">
                  <c:v>30</c:v>
                </c:pt>
                <c:pt idx="79">
                  <c:v>30</c:v>
                </c:pt>
                <c:pt idx="80">
                  <c:v>30</c:v>
                </c:pt>
                <c:pt idx="81">
                  <c:v>30</c:v>
                </c:pt>
                <c:pt idx="82">
                  <c:v>30</c:v>
                </c:pt>
                <c:pt idx="83">
                  <c:v>30</c:v>
                </c:pt>
                <c:pt idx="84">
                  <c:v>30</c:v>
                </c:pt>
                <c:pt idx="85">
                  <c:v>30</c:v>
                </c:pt>
                <c:pt idx="86">
                  <c:v>30</c:v>
                </c:pt>
                <c:pt idx="87">
                  <c:v>30</c:v>
                </c:pt>
                <c:pt idx="88">
                  <c:v>30</c:v>
                </c:pt>
                <c:pt idx="89">
                  <c:v>30</c:v>
                </c:pt>
                <c:pt idx="90">
                  <c:v>30</c:v>
                </c:pt>
                <c:pt idx="91">
                  <c:v>30</c:v>
                </c:pt>
                <c:pt idx="92">
                  <c:v>30</c:v>
                </c:pt>
                <c:pt idx="93">
                  <c:v>30</c:v>
                </c:pt>
                <c:pt idx="94">
                  <c:v>30</c:v>
                </c:pt>
                <c:pt idx="95">
                  <c:v>30</c:v>
                </c:pt>
                <c:pt idx="96">
                  <c:v>30</c:v>
                </c:pt>
                <c:pt idx="97">
                  <c:v>30</c:v>
                </c:pt>
                <c:pt idx="98">
                  <c:v>30</c:v>
                </c:pt>
                <c:pt idx="99">
                  <c:v>30</c:v>
                </c:pt>
                <c:pt idx="100">
                  <c:v>30</c:v>
                </c:pt>
                <c:pt idx="101">
                  <c:v>30</c:v>
                </c:pt>
                <c:pt idx="102">
                  <c:v>30</c:v>
                </c:pt>
                <c:pt idx="103" formatCode="General">
                  <c:v>30</c:v>
                </c:pt>
                <c:pt idx="104" formatCode="General">
                  <c:v>30</c:v>
                </c:pt>
                <c:pt idx="105" formatCode="General">
                  <c:v>30</c:v>
                </c:pt>
                <c:pt idx="106" formatCode="General">
                  <c:v>30</c:v>
                </c:pt>
                <c:pt idx="107" formatCode="General">
                  <c:v>30</c:v>
                </c:pt>
                <c:pt idx="108" formatCode="General">
                  <c:v>30</c:v>
                </c:pt>
                <c:pt idx="109" formatCode="General">
                  <c:v>30</c:v>
                </c:pt>
                <c:pt idx="110" formatCode="General">
                  <c:v>30</c:v>
                </c:pt>
                <c:pt idx="111" formatCode="General">
                  <c:v>30</c:v>
                </c:pt>
                <c:pt idx="112" formatCode="General">
                  <c:v>30</c:v>
                </c:pt>
                <c:pt idx="113" formatCode="General">
                  <c:v>30</c:v>
                </c:pt>
                <c:pt idx="114" formatCode="General">
                  <c:v>30</c:v>
                </c:pt>
                <c:pt idx="115" formatCode="General">
                  <c:v>30</c:v>
                </c:pt>
                <c:pt idx="116" formatCode="General">
                  <c:v>30</c:v>
                </c:pt>
                <c:pt idx="117" formatCode="General">
                  <c:v>30</c:v>
                </c:pt>
                <c:pt idx="118" formatCode="General">
                  <c:v>30</c:v>
                </c:pt>
                <c:pt idx="119" formatCode="General">
                  <c:v>30</c:v>
                </c:pt>
                <c:pt idx="120" formatCode="General">
                  <c:v>30</c:v>
                </c:pt>
                <c:pt idx="121" formatCode="General">
                  <c:v>30</c:v>
                </c:pt>
                <c:pt idx="122" formatCode="General">
                  <c:v>30</c:v>
                </c:pt>
                <c:pt idx="123" formatCode="General">
                  <c:v>30</c:v>
                </c:pt>
                <c:pt idx="124" formatCode="General">
                  <c:v>30</c:v>
                </c:pt>
                <c:pt idx="125" formatCode="General">
                  <c:v>30</c:v>
                </c:pt>
                <c:pt idx="126" formatCode="General">
                  <c:v>30</c:v>
                </c:pt>
                <c:pt idx="127">
                  <c:v>30</c:v>
                </c:pt>
                <c:pt idx="128">
                  <c:v>30</c:v>
                </c:pt>
                <c:pt idx="129">
                  <c:v>30</c:v>
                </c:pt>
                <c:pt idx="130">
                  <c:v>30</c:v>
                </c:pt>
                <c:pt idx="131">
                  <c:v>30</c:v>
                </c:pt>
                <c:pt idx="132">
                  <c:v>30</c:v>
                </c:pt>
              </c:numCache>
            </c:numRef>
          </c:val>
          <c:smooth val="0"/>
          <c:extLst>
            <c:ext xmlns:c16="http://schemas.microsoft.com/office/drawing/2014/chart" uri="{C3380CC4-5D6E-409C-BE32-E72D297353CC}">
              <c16:uniqueId val="{00000002-8288-4C03-B6D2-275EE0CD4C1D}"/>
            </c:ext>
          </c:extLst>
        </c:ser>
        <c:dLbls>
          <c:showLegendKey val="0"/>
          <c:showVal val="0"/>
          <c:showCatName val="0"/>
          <c:showSerName val="0"/>
          <c:showPercent val="0"/>
          <c:showBubbleSize val="0"/>
        </c:dLbls>
        <c:marker val="1"/>
        <c:smooth val="0"/>
        <c:axId val="519563728"/>
        <c:axId val="1"/>
      </c:lineChart>
      <c:catAx>
        <c:axId val="51956372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19563728"/>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pH</a:t>
            </a:r>
          </a:p>
        </c:rich>
      </c:tx>
      <c:layout>
        <c:manualLayout>
          <c:xMode val="edge"/>
          <c:yMode val="edge"/>
          <c:x val="1.434467910974882E-2"/>
          <c:y val="2.0240309157335233E-2"/>
        </c:manualLayout>
      </c:layout>
      <c:overlay val="0"/>
    </c:title>
    <c:autoTitleDeleted val="0"/>
    <c:plotArea>
      <c:layout/>
      <c:barChart>
        <c:barDir val="col"/>
        <c:grouping val="clustered"/>
        <c:varyColors val="0"/>
        <c:ser>
          <c:idx val="0"/>
          <c:order val="0"/>
          <c:tx>
            <c:strRef>
              <c:f>'Water Quality Pt 4'!$J$9</c:f>
              <c:strCache>
                <c:ptCount val="1"/>
                <c:pt idx="0">
                  <c:v>pH
(pH units)
</c:v>
                </c:pt>
              </c:strCache>
            </c:strRef>
          </c:tx>
          <c:spPr>
            <a:solidFill>
              <a:schemeClr val="tx1"/>
            </a:solidFill>
          </c:spPr>
          <c:invertIfNegative val="0"/>
          <c:cat>
            <c:strRef>
              <c:f>'Water Quality Pt 4'!$B$10:$B$142</c:f>
              <c:strCache>
                <c:ptCount val="133"/>
                <c:pt idx="0">
                  <c:v>24/04/2012</c:v>
                </c:pt>
                <c:pt idx="1">
                  <c:v>16/05/2012</c:v>
                </c:pt>
                <c:pt idx="2">
                  <c:v>20/06/2012</c:v>
                </c:pt>
                <c:pt idx="3">
                  <c:v>18/07/2012</c:v>
                </c:pt>
                <c:pt idx="4">
                  <c:v>9/08/2012</c:v>
                </c:pt>
                <c:pt idx="5">
                  <c:v>6/09/2012</c:v>
                </c:pt>
                <c:pt idx="6">
                  <c:v>4/10/2012</c:v>
                </c:pt>
                <c:pt idx="7">
                  <c:v>1/11/2012</c:v>
                </c:pt>
                <c:pt idx="8">
                  <c:v>1/12/2012</c:v>
                </c:pt>
                <c:pt idx="9">
                  <c:v>29/01/2013</c:v>
                </c:pt>
                <c:pt idx="10">
                  <c:v>26/02/2013</c:v>
                </c:pt>
                <c:pt idx="11">
                  <c:v>28/03/2013</c:v>
                </c:pt>
                <c:pt idx="12">
                  <c:v>10/04/2013</c:v>
                </c:pt>
                <c:pt idx="13">
                  <c:v>2/05/2013</c:v>
                </c:pt>
                <c:pt idx="14">
                  <c:v>13/06/2013</c:v>
                </c:pt>
                <c:pt idx="15">
                  <c:v>4/07/2013</c:v>
                </c:pt>
                <c:pt idx="16">
                  <c:v>1/08/2013</c:v>
                </c:pt>
                <c:pt idx="17">
                  <c:v>9/09/2013</c:v>
                </c:pt>
                <c:pt idx="18">
                  <c:v>10/10/2013</c:v>
                </c:pt>
                <c:pt idx="19">
                  <c:v>7/11/2013</c:v>
                </c:pt>
                <c:pt idx="20">
                  <c:v>5/12/2013</c:v>
                </c:pt>
                <c:pt idx="21">
                  <c:v>2/01/2014</c:v>
                </c:pt>
                <c:pt idx="22">
                  <c:v>23/01/2014</c:v>
                </c:pt>
                <c:pt idx="23">
                  <c:v>13/02/2014</c:v>
                </c:pt>
                <c:pt idx="24">
                  <c:v>11/03/2014</c:v>
                </c:pt>
                <c:pt idx="25">
                  <c:v>3/04/2014</c:v>
                </c:pt>
                <c:pt idx="26">
                  <c:v>1/05/2014</c:v>
                </c:pt>
                <c:pt idx="27">
                  <c:v>22/05/2014</c:v>
                </c:pt>
                <c:pt idx="28">
                  <c:v>2/07/2014</c:v>
                </c:pt>
                <c:pt idx="29">
                  <c:v>6/08/2014</c:v>
                </c:pt>
                <c:pt idx="30">
                  <c:v>3/09/2014</c:v>
                </c:pt>
                <c:pt idx="31">
                  <c:v>2/10/2014</c:v>
                </c:pt>
                <c:pt idx="32">
                  <c:v>5/11/2014</c:v>
                </c:pt>
                <c:pt idx="33">
                  <c:v>5/12/2014</c:v>
                </c:pt>
                <c:pt idx="34">
                  <c:v>7/01/2015</c:v>
                </c:pt>
                <c:pt idx="35">
                  <c:v>4/02/2015</c:v>
                </c:pt>
                <c:pt idx="36">
                  <c:v>4/03/2015</c:v>
                </c:pt>
                <c:pt idx="37">
                  <c:v>8/04/2015</c:v>
                </c:pt>
                <c:pt idx="38">
                  <c:v>6/05/2015</c:v>
                </c:pt>
                <c:pt idx="39">
                  <c:v>3/06/2015</c:v>
                </c:pt>
                <c:pt idx="40">
                  <c:v>1/07/2015</c:v>
                </c:pt>
                <c:pt idx="41">
                  <c:v>5/08/2015</c:v>
                </c:pt>
                <c:pt idx="42">
                  <c:v>25/08/2015</c:v>
                </c:pt>
                <c:pt idx="43">
                  <c:v>2/09/2015</c:v>
                </c:pt>
                <c:pt idx="44">
                  <c:v>7/10/2015</c:v>
                </c:pt>
                <c:pt idx="45">
                  <c:v>5/11/2015</c:v>
                </c:pt>
                <c:pt idx="46">
                  <c:v>2/12/2015</c:v>
                </c:pt>
                <c:pt idx="47">
                  <c:v>13/01/2016</c:v>
                </c:pt>
                <c:pt idx="48">
                  <c:v>3/02/2016</c:v>
                </c:pt>
                <c:pt idx="49">
                  <c:v>3/03/2016</c:v>
                </c:pt>
                <c:pt idx="50">
                  <c:v>7/04/2016</c:v>
                </c:pt>
                <c:pt idx="51">
                  <c:v>13/04/2016</c:v>
                </c:pt>
                <c:pt idx="52">
                  <c:v>3/05/2016</c:v>
                </c:pt>
                <c:pt idx="53">
                  <c:v>1/06/2016</c:v>
                </c:pt>
                <c:pt idx="54">
                  <c:v>7/07/2016</c:v>
                </c:pt>
                <c:pt idx="55">
                  <c:v>2/08/2016</c:v>
                </c:pt>
                <c:pt idx="56">
                  <c:v>7/09/2016</c:v>
                </c:pt>
                <c:pt idx="57">
                  <c:v>26/10/2016</c:v>
                </c:pt>
                <c:pt idx="58">
                  <c:v>10/11/2016</c:v>
                </c:pt>
                <c:pt idx="59">
                  <c:v>9/12/2016</c:v>
                </c:pt>
                <c:pt idx="60">
                  <c:v>25/01/2017</c:v>
                </c:pt>
                <c:pt idx="61">
                  <c:v>25/01/2017</c:v>
                </c:pt>
                <c:pt idx="62">
                  <c:v>14/02/2017</c:v>
                </c:pt>
                <c:pt idx="63">
                  <c:v>7/03/2017</c:v>
                </c:pt>
                <c:pt idx="64">
                  <c:v>20/04/2017</c:v>
                </c:pt>
                <c:pt idx="65">
                  <c:v>24/05/2017</c:v>
                </c:pt>
                <c:pt idx="66">
                  <c:v>19/06/2017</c:v>
                </c:pt>
                <c:pt idx="67">
                  <c:v>20/07/2017</c:v>
                </c:pt>
                <c:pt idx="68">
                  <c:v>10/08/2017</c:v>
                </c:pt>
                <c:pt idx="69">
                  <c:v>28/09/2017</c:v>
                </c:pt>
                <c:pt idx="70">
                  <c:v>4/10/2017</c:v>
                </c:pt>
                <c:pt idx="71">
                  <c:v>28/11/2017</c:v>
                </c:pt>
                <c:pt idx="72">
                  <c:v>14/12/2017</c:v>
                </c:pt>
                <c:pt idx="73">
                  <c:v>17/01/2018</c:v>
                </c:pt>
                <c:pt idx="74">
                  <c:v>14/02/2018</c:v>
                </c:pt>
                <c:pt idx="75">
                  <c:v>28/03/2018</c:v>
                </c:pt>
                <c:pt idx="76">
                  <c:v>23/04/2018</c:v>
                </c:pt>
                <c:pt idx="77">
                  <c:v>21/05/2018</c:v>
                </c:pt>
                <c:pt idx="78">
                  <c:v>7/06/2018</c:v>
                </c:pt>
                <c:pt idx="79">
                  <c:v>17/07/2018</c:v>
                </c:pt>
                <c:pt idx="80">
                  <c:v>23/08/2018</c:v>
                </c:pt>
                <c:pt idx="81">
                  <c:v>20/09/2018</c:v>
                </c:pt>
                <c:pt idx="82">
                  <c:v>10/10/2018</c:v>
                </c:pt>
                <c:pt idx="83">
                  <c:v>16/11/2018</c:v>
                </c:pt>
                <c:pt idx="84">
                  <c:v>18/12/2018</c:v>
                </c:pt>
                <c:pt idx="85">
                  <c:v>3/01/2019</c:v>
                </c:pt>
                <c:pt idx="86">
                  <c:v>15/02/2019</c:v>
                </c:pt>
                <c:pt idx="87">
                  <c:v>6/03/2019</c:v>
                </c:pt>
                <c:pt idx="88">
                  <c:v>4/04/2019</c:v>
                </c:pt>
                <c:pt idx="89">
                  <c:v>16/05/2019</c:v>
                </c:pt>
                <c:pt idx="90">
                  <c:v>11/06/2019</c:v>
                </c:pt>
                <c:pt idx="91">
                  <c:v>2/07/2019</c:v>
                </c:pt>
                <c:pt idx="92">
                  <c:v>1/08/2019</c:v>
                </c:pt>
                <c:pt idx="93">
                  <c:v>9/09/2019</c:v>
                </c:pt>
                <c:pt idx="94">
                  <c:v>15/10/2019</c:v>
                </c:pt>
                <c:pt idx="95">
                  <c:v>18/11/2019</c:v>
                </c:pt>
                <c:pt idx="96">
                  <c:v>5/12/2019</c:v>
                </c:pt>
                <c:pt idx="97">
                  <c:v>8/01/2020</c:v>
                </c:pt>
                <c:pt idx="98">
                  <c:v>7/02/2020</c:v>
                </c:pt>
                <c:pt idx="99">
                  <c:v>4/03/2020</c:v>
                </c:pt>
                <c:pt idx="100">
                  <c:v>22/04/2020</c:v>
                </c:pt>
                <c:pt idx="101">
                  <c:v>6/05/2020</c:v>
                </c:pt>
                <c:pt idx="102">
                  <c:v>4/06/2020</c:v>
                </c:pt>
                <c:pt idx="103">
                  <c:v>2/07/2020</c:v>
                </c:pt>
                <c:pt idx="104">
                  <c:v>22/07/2020</c:v>
                </c:pt>
                <c:pt idx="105">
                  <c:v>13/08/2020</c:v>
                </c:pt>
                <c:pt idx="106">
                  <c:v>18/09/2020</c:v>
                </c:pt>
                <c:pt idx="107">
                  <c:v>27/10/2020</c:v>
                </c:pt>
                <c:pt idx="108">
                  <c:v>10/11/2020</c:v>
                </c:pt>
                <c:pt idx="109">
                  <c:v>8/12/2020</c:v>
                </c:pt>
                <c:pt idx="110">
                  <c:v>6/01/2021</c:v>
                </c:pt>
                <c:pt idx="111">
                  <c:v>8/02/2021</c:v>
                </c:pt>
                <c:pt idx="112">
                  <c:v>10/03/2021</c:v>
                </c:pt>
                <c:pt idx="113">
                  <c:v>23/04/2021</c:v>
                </c:pt>
                <c:pt idx="114">
                  <c:v>13/05/2021</c:v>
                </c:pt>
                <c:pt idx="115">
                  <c:v>17/6/2021</c:v>
                </c:pt>
                <c:pt idx="116">
                  <c:v>22/07/2021</c:v>
                </c:pt>
                <c:pt idx="117">
                  <c:v>8/30/2021</c:v>
                </c:pt>
                <c:pt idx="118">
                  <c:v>24/09/2021</c:v>
                </c:pt>
                <c:pt idx="119">
                  <c:v>16/10/2021</c:v>
                </c:pt>
                <c:pt idx="120">
                  <c:v>30/11/2021</c:v>
                </c:pt>
                <c:pt idx="121">
                  <c:v>30/11/2021</c:v>
                </c:pt>
                <c:pt idx="122">
                  <c:v>28/01/2022</c:v>
                </c:pt>
                <c:pt idx="123">
                  <c:v>28/02/2022</c:v>
                </c:pt>
                <c:pt idx="124">
                  <c:v>25/03/2022</c:v>
                </c:pt>
                <c:pt idx="125">
                  <c:v>12/04/2022</c:v>
                </c:pt>
                <c:pt idx="126">
                  <c:v>27/05/2022</c:v>
                </c:pt>
                <c:pt idx="127">
                  <c:v>1/06/2022</c:v>
                </c:pt>
                <c:pt idx="128">
                  <c:v>20/07/2022</c:v>
                </c:pt>
                <c:pt idx="129">
                  <c:v>16/08/2022</c:v>
                </c:pt>
                <c:pt idx="130">
                  <c:v>19/09/2022</c:v>
                </c:pt>
                <c:pt idx="131">
                  <c:v>25/10/2022</c:v>
                </c:pt>
                <c:pt idx="132">
                  <c:v>29/11/2022</c:v>
                </c:pt>
              </c:strCache>
            </c:strRef>
          </c:cat>
          <c:val>
            <c:numRef>
              <c:f>'Water Quality Pt 4'!$J$10:$J$142</c:f>
              <c:numCache>
                <c:formatCode>General</c:formatCode>
                <c:ptCount val="133"/>
                <c:pt idx="0">
                  <c:v>7.4</c:v>
                </c:pt>
                <c:pt idx="1">
                  <c:v>7.4</c:v>
                </c:pt>
                <c:pt idx="2">
                  <c:v>7.7</c:v>
                </c:pt>
                <c:pt idx="3">
                  <c:v>7.6</c:v>
                </c:pt>
                <c:pt idx="4">
                  <c:v>7.6</c:v>
                </c:pt>
                <c:pt idx="5">
                  <c:v>7.9</c:v>
                </c:pt>
                <c:pt idx="6">
                  <c:v>7.8</c:v>
                </c:pt>
                <c:pt idx="7">
                  <c:v>8.5</c:v>
                </c:pt>
                <c:pt idx="8">
                  <c:v>0</c:v>
                </c:pt>
                <c:pt idx="9">
                  <c:v>7.2</c:v>
                </c:pt>
                <c:pt idx="10" formatCode="0.0">
                  <c:v>7.4</c:v>
                </c:pt>
                <c:pt idx="11" formatCode="0.0">
                  <c:v>6.8</c:v>
                </c:pt>
                <c:pt idx="12" formatCode="0.0">
                  <c:v>7.3</c:v>
                </c:pt>
                <c:pt idx="13" formatCode="0.0">
                  <c:v>7.3</c:v>
                </c:pt>
                <c:pt idx="14" formatCode="0.0">
                  <c:v>7.6</c:v>
                </c:pt>
                <c:pt idx="15" formatCode="0.0">
                  <c:v>7.54</c:v>
                </c:pt>
                <c:pt idx="16" formatCode="0.0">
                  <c:v>7.45</c:v>
                </c:pt>
                <c:pt idx="17" formatCode="0.0">
                  <c:v>7</c:v>
                </c:pt>
                <c:pt idx="18" formatCode="0.0">
                  <c:v>8.0399999999999991</c:v>
                </c:pt>
                <c:pt idx="19" formatCode="0.0">
                  <c:v>7.91</c:v>
                </c:pt>
                <c:pt idx="20" formatCode="0.0">
                  <c:v>8.34</c:v>
                </c:pt>
                <c:pt idx="21" formatCode="0.0">
                  <c:v>8.23</c:v>
                </c:pt>
                <c:pt idx="22" formatCode="0.0">
                  <c:v>7.43</c:v>
                </c:pt>
                <c:pt idx="23" formatCode="0.0">
                  <c:v>6.99</c:v>
                </c:pt>
                <c:pt idx="24" formatCode="0.0">
                  <c:v>7.86</c:v>
                </c:pt>
                <c:pt idx="25" formatCode="0.0">
                  <c:v>8.1999999999999993</c:v>
                </c:pt>
                <c:pt idx="26" formatCode="0.0">
                  <c:v>7.87</c:v>
                </c:pt>
                <c:pt idx="27" formatCode="0.0">
                  <c:v>8.02</c:v>
                </c:pt>
                <c:pt idx="28" formatCode="0.0">
                  <c:v>7.6</c:v>
                </c:pt>
                <c:pt idx="29" formatCode="0.0">
                  <c:v>7.4</c:v>
                </c:pt>
                <c:pt idx="30" formatCode="0.0">
                  <c:v>7.5</c:v>
                </c:pt>
                <c:pt idx="31" formatCode="0.0">
                  <c:v>7.2</c:v>
                </c:pt>
                <c:pt idx="32" formatCode="0.0">
                  <c:v>7.3</c:v>
                </c:pt>
                <c:pt idx="33" formatCode="0.0">
                  <c:v>7.4</c:v>
                </c:pt>
                <c:pt idx="34" formatCode="0.0">
                  <c:v>7.7</c:v>
                </c:pt>
                <c:pt idx="35" formatCode="0.0">
                  <c:v>8.1999999999999993</c:v>
                </c:pt>
                <c:pt idx="36" formatCode="0.0">
                  <c:v>7.6</c:v>
                </c:pt>
                <c:pt idx="37" formatCode="0.0">
                  <c:v>7.6</c:v>
                </c:pt>
                <c:pt idx="38" formatCode="0.0">
                  <c:v>7.2</c:v>
                </c:pt>
                <c:pt idx="39" formatCode="0.0">
                  <c:v>7.5</c:v>
                </c:pt>
                <c:pt idx="40" formatCode="0.0">
                  <c:v>8.6999999999999993</c:v>
                </c:pt>
                <c:pt idx="41" formatCode="0.0">
                  <c:v>7.3</c:v>
                </c:pt>
                <c:pt idx="42" formatCode="0.0">
                  <c:v>7.8</c:v>
                </c:pt>
                <c:pt idx="43" formatCode="0.0">
                  <c:v>7.2</c:v>
                </c:pt>
                <c:pt idx="44" formatCode="0.0">
                  <c:v>7.8</c:v>
                </c:pt>
                <c:pt idx="45" formatCode="0.0">
                  <c:v>7.2</c:v>
                </c:pt>
                <c:pt idx="46" formatCode="0.0">
                  <c:v>8</c:v>
                </c:pt>
                <c:pt idx="47" formatCode="0.0">
                  <c:v>7.5</c:v>
                </c:pt>
                <c:pt idx="48" formatCode="0.0">
                  <c:v>8.19</c:v>
                </c:pt>
                <c:pt idx="49" formatCode="0.0">
                  <c:v>7.8</c:v>
                </c:pt>
                <c:pt idx="50" formatCode="0.0">
                  <c:v>8</c:v>
                </c:pt>
                <c:pt idx="51" formatCode="0.0">
                  <c:v>7.8</c:v>
                </c:pt>
                <c:pt idx="52" formatCode="0.0">
                  <c:v>7.6</c:v>
                </c:pt>
                <c:pt idx="53" formatCode="0.0">
                  <c:v>7.4</c:v>
                </c:pt>
                <c:pt idx="54" formatCode="0.0">
                  <c:v>7.7</c:v>
                </c:pt>
                <c:pt idx="55" formatCode="0.0">
                  <c:v>7.4</c:v>
                </c:pt>
                <c:pt idx="56" formatCode="0.0">
                  <c:v>7.4</c:v>
                </c:pt>
                <c:pt idx="57" formatCode="0.0">
                  <c:v>7.6</c:v>
                </c:pt>
                <c:pt idx="58" formatCode="0.0">
                  <c:v>8.01</c:v>
                </c:pt>
                <c:pt idx="59" formatCode="0.0">
                  <c:v>7.8</c:v>
                </c:pt>
                <c:pt idx="60" formatCode="0.0">
                  <c:v>7.8</c:v>
                </c:pt>
                <c:pt idx="61" formatCode="0.0">
                  <c:v>7.8</c:v>
                </c:pt>
                <c:pt idx="62" formatCode="0.0">
                  <c:v>8.5299999999999994</c:v>
                </c:pt>
                <c:pt idx="63" formatCode="0.0">
                  <c:v>8.23</c:v>
                </c:pt>
                <c:pt idx="64" formatCode="0.0">
                  <c:v>8.01</c:v>
                </c:pt>
                <c:pt idx="65" formatCode="0.0">
                  <c:v>8.2799999999999994</c:v>
                </c:pt>
                <c:pt idx="66" formatCode="0.0">
                  <c:v>8.2799999999999994</c:v>
                </c:pt>
                <c:pt idx="67" formatCode="0.0">
                  <c:v>8.17</c:v>
                </c:pt>
                <c:pt idx="68" formatCode="0.0">
                  <c:v>7.75</c:v>
                </c:pt>
                <c:pt idx="69" formatCode="0.0">
                  <c:v>8.09</c:v>
                </c:pt>
                <c:pt idx="70" formatCode="0.0">
                  <c:v>8.09</c:v>
                </c:pt>
                <c:pt idx="71" formatCode="0.0">
                  <c:v>8.0500000000000007</c:v>
                </c:pt>
                <c:pt idx="72" formatCode="0.0">
                  <c:v>7.9</c:v>
                </c:pt>
                <c:pt idx="73" formatCode="0.0">
                  <c:v>8.51</c:v>
                </c:pt>
                <c:pt idx="74" formatCode="0.0">
                  <c:v>8.36</c:v>
                </c:pt>
                <c:pt idx="75" formatCode="0.0">
                  <c:v>7.79</c:v>
                </c:pt>
                <c:pt idx="76" formatCode="0.0">
                  <c:v>7.89</c:v>
                </c:pt>
                <c:pt idx="77" formatCode="0.0">
                  <c:v>8.18</c:v>
                </c:pt>
                <c:pt idx="78" formatCode="0.0">
                  <c:v>8.3699999999999992</c:v>
                </c:pt>
                <c:pt idx="79" formatCode="0.0">
                  <c:v>8.4</c:v>
                </c:pt>
                <c:pt idx="80" formatCode="0.0">
                  <c:v>8.24</c:v>
                </c:pt>
                <c:pt idx="81" formatCode="0.0">
                  <c:v>8.2200000000000006</c:v>
                </c:pt>
                <c:pt idx="82" formatCode="0.0">
                  <c:v>8.2799999999999994</c:v>
                </c:pt>
                <c:pt idx="83" formatCode="0.0">
                  <c:v>8.4</c:v>
                </c:pt>
                <c:pt idx="84" formatCode="0.0">
                  <c:v>8.0500000000000007</c:v>
                </c:pt>
                <c:pt idx="85" formatCode="0.0">
                  <c:v>8.08</c:v>
                </c:pt>
                <c:pt idx="86" formatCode="0.0">
                  <c:v>8.77</c:v>
                </c:pt>
                <c:pt idx="87" formatCode="0.0">
                  <c:v>8.32</c:v>
                </c:pt>
                <c:pt idx="88" formatCode="0.0">
                  <c:v>8.09</c:v>
                </c:pt>
                <c:pt idx="89" formatCode="0.0">
                  <c:v>8.41</c:v>
                </c:pt>
                <c:pt idx="90" formatCode="0.0">
                  <c:v>8.49</c:v>
                </c:pt>
                <c:pt idx="91" formatCode="0.0">
                  <c:v>8.3699999999999992</c:v>
                </c:pt>
                <c:pt idx="92" formatCode="0.0">
                  <c:v>0</c:v>
                </c:pt>
                <c:pt idx="93" formatCode="0.0">
                  <c:v>8.32</c:v>
                </c:pt>
                <c:pt idx="94" formatCode="0.0">
                  <c:v>7.91</c:v>
                </c:pt>
                <c:pt idx="95" formatCode="0.0">
                  <c:v>8.1300000000000008</c:v>
                </c:pt>
                <c:pt idx="96" formatCode="0.0">
                  <c:v>8.16</c:v>
                </c:pt>
                <c:pt idx="97" formatCode="0.0">
                  <c:v>8.11</c:v>
                </c:pt>
                <c:pt idx="98" formatCode="0.0">
                  <c:v>7.76</c:v>
                </c:pt>
                <c:pt idx="99" formatCode="0.0">
                  <c:v>8.34</c:v>
                </c:pt>
                <c:pt idx="100" formatCode="0.0">
                  <c:v>8.08</c:v>
                </c:pt>
                <c:pt idx="101" formatCode="0.0">
                  <c:v>8.11</c:v>
                </c:pt>
                <c:pt idx="102" formatCode="0.0">
                  <c:v>8.0500000000000007</c:v>
                </c:pt>
                <c:pt idx="103">
                  <c:v>8</c:v>
                </c:pt>
                <c:pt idx="104">
                  <c:v>8.08</c:v>
                </c:pt>
                <c:pt idx="105">
                  <c:v>7.83</c:v>
                </c:pt>
                <c:pt idx="106">
                  <c:v>8.1300000000000008</c:v>
                </c:pt>
                <c:pt idx="107">
                  <c:v>7.96</c:v>
                </c:pt>
                <c:pt idx="108">
                  <c:v>7.98</c:v>
                </c:pt>
                <c:pt idx="109">
                  <c:v>7.92</c:v>
                </c:pt>
                <c:pt idx="110">
                  <c:v>7.8</c:v>
                </c:pt>
                <c:pt idx="111">
                  <c:v>7.94</c:v>
                </c:pt>
                <c:pt idx="112">
                  <c:v>8.25</c:v>
                </c:pt>
                <c:pt idx="113">
                  <c:v>8.4600000000000009</c:v>
                </c:pt>
                <c:pt idx="114">
                  <c:v>8.25</c:v>
                </c:pt>
                <c:pt idx="115">
                  <c:v>8.01</c:v>
                </c:pt>
                <c:pt idx="116">
                  <c:v>7.8</c:v>
                </c:pt>
                <c:pt idx="117">
                  <c:v>7.92</c:v>
                </c:pt>
                <c:pt idx="118">
                  <c:v>7.77</c:v>
                </c:pt>
                <c:pt idx="119">
                  <c:v>7.85</c:v>
                </c:pt>
                <c:pt idx="120">
                  <c:v>8.1300000000000008</c:v>
                </c:pt>
                <c:pt idx="121">
                  <c:v>8.15</c:v>
                </c:pt>
                <c:pt idx="122">
                  <c:v>7.96</c:v>
                </c:pt>
                <c:pt idx="123">
                  <c:v>8.01</c:v>
                </c:pt>
                <c:pt idx="124">
                  <c:v>7.83</c:v>
                </c:pt>
                <c:pt idx="125">
                  <c:v>7.79</c:v>
                </c:pt>
                <c:pt idx="126">
                  <c:v>7.88</c:v>
                </c:pt>
                <c:pt idx="127">
                  <c:v>0</c:v>
                </c:pt>
                <c:pt idx="128">
                  <c:v>7.92</c:v>
                </c:pt>
                <c:pt idx="129">
                  <c:v>7.93</c:v>
                </c:pt>
                <c:pt idx="130">
                  <c:v>8.1</c:v>
                </c:pt>
                <c:pt idx="131">
                  <c:v>7.78</c:v>
                </c:pt>
                <c:pt idx="132">
                  <c:v>7.6</c:v>
                </c:pt>
              </c:numCache>
            </c:numRef>
          </c:val>
          <c:extLst>
            <c:ext xmlns:c16="http://schemas.microsoft.com/office/drawing/2014/chart" uri="{C3380CC4-5D6E-409C-BE32-E72D297353CC}">
              <c16:uniqueId val="{00000000-6CDD-4C08-B6C3-F96E5CFBC334}"/>
            </c:ext>
          </c:extLst>
        </c:ser>
        <c:dLbls>
          <c:showLegendKey val="0"/>
          <c:showVal val="0"/>
          <c:showCatName val="0"/>
          <c:showSerName val="0"/>
          <c:showPercent val="0"/>
          <c:showBubbleSize val="0"/>
        </c:dLbls>
        <c:gapWidth val="150"/>
        <c:axId val="519568976"/>
        <c:axId val="1"/>
      </c:barChart>
      <c:lineChart>
        <c:grouping val="standard"/>
        <c:varyColors val="0"/>
        <c:ser>
          <c:idx val="1"/>
          <c:order val="1"/>
          <c:tx>
            <c:strRef>
              <c:f>'Water Quality Pt 4'!$K$9</c:f>
              <c:strCache>
                <c:ptCount val="1"/>
                <c:pt idx="0">
                  <c:v>pH EPL 100 Percentile
Lower Concentration Limit
(pH units)</c:v>
                </c:pt>
              </c:strCache>
            </c:strRef>
          </c:tx>
          <c:spPr>
            <a:ln>
              <a:solidFill>
                <a:srgbClr val="A4C8E1"/>
              </a:solidFill>
            </a:ln>
          </c:spPr>
          <c:marker>
            <c:symbol val="none"/>
          </c:marker>
          <c:cat>
            <c:strRef>
              <c:f>'Water Quality Pt 4'!$B$10:$B$142</c:f>
              <c:strCache>
                <c:ptCount val="133"/>
                <c:pt idx="0">
                  <c:v>24/04/2012</c:v>
                </c:pt>
                <c:pt idx="1">
                  <c:v>16/05/2012</c:v>
                </c:pt>
                <c:pt idx="2">
                  <c:v>20/06/2012</c:v>
                </c:pt>
                <c:pt idx="3">
                  <c:v>18/07/2012</c:v>
                </c:pt>
                <c:pt idx="4">
                  <c:v>9/08/2012</c:v>
                </c:pt>
                <c:pt idx="5">
                  <c:v>6/09/2012</c:v>
                </c:pt>
                <c:pt idx="6">
                  <c:v>4/10/2012</c:v>
                </c:pt>
                <c:pt idx="7">
                  <c:v>1/11/2012</c:v>
                </c:pt>
                <c:pt idx="8">
                  <c:v>1/12/2012</c:v>
                </c:pt>
                <c:pt idx="9">
                  <c:v>29/01/2013</c:v>
                </c:pt>
                <c:pt idx="10">
                  <c:v>26/02/2013</c:v>
                </c:pt>
                <c:pt idx="11">
                  <c:v>28/03/2013</c:v>
                </c:pt>
                <c:pt idx="12">
                  <c:v>10/04/2013</c:v>
                </c:pt>
                <c:pt idx="13">
                  <c:v>2/05/2013</c:v>
                </c:pt>
                <c:pt idx="14">
                  <c:v>13/06/2013</c:v>
                </c:pt>
                <c:pt idx="15">
                  <c:v>4/07/2013</c:v>
                </c:pt>
                <c:pt idx="16">
                  <c:v>1/08/2013</c:v>
                </c:pt>
                <c:pt idx="17">
                  <c:v>9/09/2013</c:v>
                </c:pt>
                <c:pt idx="18">
                  <c:v>10/10/2013</c:v>
                </c:pt>
                <c:pt idx="19">
                  <c:v>7/11/2013</c:v>
                </c:pt>
                <c:pt idx="20">
                  <c:v>5/12/2013</c:v>
                </c:pt>
                <c:pt idx="21">
                  <c:v>2/01/2014</c:v>
                </c:pt>
                <c:pt idx="22">
                  <c:v>23/01/2014</c:v>
                </c:pt>
                <c:pt idx="23">
                  <c:v>13/02/2014</c:v>
                </c:pt>
                <c:pt idx="24">
                  <c:v>11/03/2014</c:v>
                </c:pt>
                <c:pt idx="25">
                  <c:v>3/04/2014</c:v>
                </c:pt>
                <c:pt idx="26">
                  <c:v>1/05/2014</c:v>
                </c:pt>
                <c:pt idx="27">
                  <c:v>22/05/2014</c:v>
                </c:pt>
                <c:pt idx="28">
                  <c:v>2/07/2014</c:v>
                </c:pt>
                <c:pt idx="29">
                  <c:v>6/08/2014</c:v>
                </c:pt>
                <c:pt idx="30">
                  <c:v>3/09/2014</c:v>
                </c:pt>
                <c:pt idx="31">
                  <c:v>2/10/2014</c:v>
                </c:pt>
                <c:pt idx="32">
                  <c:v>5/11/2014</c:v>
                </c:pt>
                <c:pt idx="33">
                  <c:v>5/12/2014</c:v>
                </c:pt>
                <c:pt idx="34">
                  <c:v>7/01/2015</c:v>
                </c:pt>
                <c:pt idx="35">
                  <c:v>4/02/2015</c:v>
                </c:pt>
                <c:pt idx="36">
                  <c:v>4/03/2015</c:v>
                </c:pt>
                <c:pt idx="37">
                  <c:v>8/04/2015</c:v>
                </c:pt>
                <c:pt idx="38">
                  <c:v>6/05/2015</c:v>
                </c:pt>
                <c:pt idx="39">
                  <c:v>3/06/2015</c:v>
                </c:pt>
                <c:pt idx="40">
                  <c:v>1/07/2015</c:v>
                </c:pt>
                <c:pt idx="41">
                  <c:v>5/08/2015</c:v>
                </c:pt>
                <c:pt idx="42">
                  <c:v>25/08/2015</c:v>
                </c:pt>
                <c:pt idx="43">
                  <c:v>2/09/2015</c:v>
                </c:pt>
                <c:pt idx="44">
                  <c:v>7/10/2015</c:v>
                </c:pt>
                <c:pt idx="45">
                  <c:v>5/11/2015</c:v>
                </c:pt>
                <c:pt idx="46">
                  <c:v>2/12/2015</c:v>
                </c:pt>
                <c:pt idx="47">
                  <c:v>13/01/2016</c:v>
                </c:pt>
                <c:pt idx="48">
                  <c:v>3/02/2016</c:v>
                </c:pt>
                <c:pt idx="49">
                  <c:v>3/03/2016</c:v>
                </c:pt>
                <c:pt idx="50">
                  <c:v>7/04/2016</c:v>
                </c:pt>
                <c:pt idx="51">
                  <c:v>13/04/2016</c:v>
                </c:pt>
                <c:pt idx="52">
                  <c:v>3/05/2016</c:v>
                </c:pt>
                <c:pt idx="53">
                  <c:v>1/06/2016</c:v>
                </c:pt>
                <c:pt idx="54">
                  <c:v>7/07/2016</c:v>
                </c:pt>
                <c:pt idx="55">
                  <c:v>2/08/2016</c:v>
                </c:pt>
                <c:pt idx="56">
                  <c:v>7/09/2016</c:v>
                </c:pt>
                <c:pt idx="57">
                  <c:v>26/10/2016</c:v>
                </c:pt>
                <c:pt idx="58">
                  <c:v>10/11/2016</c:v>
                </c:pt>
                <c:pt idx="59">
                  <c:v>9/12/2016</c:v>
                </c:pt>
                <c:pt idx="60">
                  <c:v>25/01/2017</c:v>
                </c:pt>
                <c:pt idx="61">
                  <c:v>25/01/2017</c:v>
                </c:pt>
                <c:pt idx="62">
                  <c:v>14/02/2017</c:v>
                </c:pt>
                <c:pt idx="63">
                  <c:v>7/03/2017</c:v>
                </c:pt>
                <c:pt idx="64">
                  <c:v>20/04/2017</c:v>
                </c:pt>
                <c:pt idx="65">
                  <c:v>24/05/2017</c:v>
                </c:pt>
                <c:pt idx="66">
                  <c:v>19/06/2017</c:v>
                </c:pt>
                <c:pt idx="67">
                  <c:v>20/07/2017</c:v>
                </c:pt>
                <c:pt idx="68">
                  <c:v>10/08/2017</c:v>
                </c:pt>
                <c:pt idx="69">
                  <c:v>28/09/2017</c:v>
                </c:pt>
                <c:pt idx="70">
                  <c:v>4/10/2017</c:v>
                </c:pt>
                <c:pt idx="71">
                  <c:v>28/11/2017</c:v>
                </c:pt>
                <c:pt idx="72">
                  <c:v>14/12/2017</c:v>
                </c:pt>
                <c:pt idx="73">
                  <c:v>17/01/2018</c:v>
                </c:pt>
                <c:pt idx="74">
                  <c:v>14/02/2018</c:v>
                </c:pt>
                <c:pt idx="75">
                  <c:v>28/03/2018</c:v>
                </c:pt>
                <c:pt idx="76">
                  <c:v>23/04/2018</c:v>
                </c:pt>
                <c:pt idx="77">
                  <c:v>21/05/2018</c:v>
                </c:pt>
                <c:pt idx="78">
                  <c:v>7/06/2018</c:v>
                </c:pt>
                <c:pt idx="79">
                  <c:v>17/07/2018</c:v>
                </c:pt>
                <c:pt idx="80">
                  <c:v>23/08/2018</c:v>
                </c:pt>
                <c:pt idx="81">
                  <c:v>20/09/2018</c:v>
                </c:pt>
                <c:pt idx="82">
                  <c:v>10/10/2018</c:v>
                </c:pt>
                <c:pt idx="83">
                  <c:v>16/11/2018</c:v>
                </c:pt>
                <c:pt idx="84">
                  <c:v>18/12/2018</c:v>
                </c:pt>
                <c:pt idx="85">
                  <c:v>3/01/2019</c:v>
                </c:pt>
                <c:pt idx="86">
                  <c:v>15/02/2019</c:v>
                </c:pt>
                <c:pt idx="87">
                  <c:v>6/03/2019</c:v>
                </c:pt>
                <c:pt idx="88">
                  <c:v>4/04/2019</c:v>
                </c:pt>
                <c:pt idx="89">
                  <c:v>16/05/2019</c:v>
                </c:pt>
                <c:pt idx="90">
                  <c:v>11/06/2019</c:v>
                </c:pt>
                <c:pt idx="91">
                  <c:v>2/07/2019</c:v>
                </c:pt>
                <c:pt idx="92">
                  <c:v>1/08/2019</c:v>
                </c:pt>
                <c:pt idx="93">
                  <c:v>9/09/2019</c:v>
                </c:pt>
                <c:pt idx="94">
                  <c:v>15/10/2019</c:v>
                </c:pt>
                <c:pt idx="95">
                  <c:v>18/11/2019</c:v>
                </c:pt>
                <c:pt idx="96">
                  <c:v>5/12/2019</c:v>
                </c:pt>
                <c:pt idx="97">
                  <c:v>8/01/2020</c:v>
                </c:pt>
                <c:pt idx="98">
                  <c:v>7/02/2020</c:v>
                </c:pt>
                <c:pt idx="99">
                  <c:v>4/03/2020</c:v>
                </c:pt>
                <c:pt idx="100">
                  <c:v>22/04/2020</c:v>
                </c:pt>
                <c:pt idx="101">
                  <c:v>6/05/2020</c:v>
                </c:pt>
                <c:pt idx="102">
                  <c:v>4/06/2020</c:v>
                </c:pt>
                <c:pt idx="103">
                  <c:v>2/07/2020</c:v>
                </c:pt>
                <c:pt idx="104">
                  <c:v>22/07/2020</c:v>
                </c:pt>
                <c:pt idx="105">
                  <c:v>13/08/2020</c:v>
                </c:pt>
                <c:pt idx="106">
                  <c:v>18/09/2020</c:v>
                </c:pt>
                <c:pt idx="107">
                  <c:v>27/10/2020</c:v>
                </c:pt>
                <c:pt idx="108">
                  <c:v>10/11/2020</c:v>
                </c:pt>
                <c:pt idx="109">
                  <c:v>8/12/2020</c:v>
                </c:pt>
                <c:pt idx="110">
                  <c:v>6/01/2021</c:v>
                </c:pt>
                <c:pt idx="111">
                  <c:v>8/02/2021</c:v>
                </c:pt>
                <c:pt idx="112">
                  <c:v>10/03/2021</c:v>
                </c:pt>
                <c:pt idx="113">
                  <c:v>23/04/2021</c:v>
                </c:pt>
                <c:pt idx="114">
                  <c:v>13/05/2021</c:v>
                </c:pt>
                <c:pt idx="115">
                  <c:v>17/6/2021</c:v>
                </c:pt>
                <c:pt idx="116">
                  <c:v>22/07/2021</c:v>
                </c:pt>
                <c:pt idx="117">
                  <c:v>8/30/2021</c:v>
                </c:pt>
                <c:pt idx="118">
                  <c:v>24/09/2021</c:v>
                </c:pt>
                <c:pt idx="119">
                  <c:v>16/10/2021</c:v>
                </c:pt>
                <c:pt idx="120">
                  <c:v>30/11/2021</c:v>
                </c:pt>
                <c:pt idx="121">
                  <c:v>30/11/2021</c:v>
                </c:pt>
                <c:pt idx="122">
                  <c:v>28/01/2022</c:v>
                </c:pt>
                <c:pt idx="123">
                  <c:v>28/02/2022</c:v>
                </c:pt>
                <c:pt idx="124">
                  <c:v>25/03/2022</c:v>
                </c:pt>
                <c:pt idx="125">
                  <c:v>12/04/2022</c:v>
                </c:pt>
                <c:pt idx="126">
                  <c:v>27/05/2022</c:v>
                </c:pt>
                <c:pt idx="127">
                  <c:v>1/06/2022</c:v>
                </c:pt>
                <c:pt idx="128">
                  <c:v>20/07/2022</c:v>
                </c:pt>
                <c:pt idx="129">
                  <c:v>16/08/2022</c:v>
                </c:pt>
                <c:pt idx="130">
                  <c:v>19/09/2022</c:v>
                </c:pt>
                <c:pt idx="131">
                  <c:v>25/10/2022</c:v>
                </c:pt>
                <c:pt idx="132">
                  <c:v>29/11/2022</c:v>
                </c:pt>
              </c:strCache>
            </c:strRef>
          </c:cat>
          <c:val>
            <c:numRef>
              <c:f>'Water Quality Pt 4'!$K$10:$K$142</c:f>
              <c:numCache>
                <c:formatCode>0.0</c:formatCode>
                <c:ptCount val="133"/>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formatCode="0">
                  <c:v>6</c:v>
                </c:pt>
                <c:pt idx="104" formatCode="0">
                  <c:v>6</c:v>
                </c:pt>
                <c:pt idx="105" formatCode="0">
                  <c:v>6</c:v>
                </c:pt>
                <c:pt idx="106" formatCode="0">
                  <c:v>6</c:v>
                </c:pt>
                <c:pt idx="107" formatCode="0">
                  <c:v>6</c:v>
                </c:pt>
                <c:pt idx="108" formatCode="0">
                  <c:v>6</c:v>
                </c:pt>
                <c:pt idx="109" formatCode="0">
                  <c:v>6</c:v>
                </c:pt>
                <c:pt idx="110" formatCode="0">
                  <c:v>6</c:v>
                </c:pt>
                <c:pt idx="111" formatCode="0">
                  <c:v>6</c:v>
                </c:pt>
                <c:pt idx="112" formatCode="0">
                  <c:v>6</c:v>
                </c:pt>
                <c:pt idx="113" formatCode="0">
                  <c:v>6</c:v>
                </c:pt>
                <c:pt idx="114" formatCode="0">
                  <c:v>6</c:v>
                </c:pt>
                <c:pt idx="115" formatCode="0">
                  <c:v>6</c:v>
                </c:pt>
                <c:pt idx="116" formatCode="0">
                  <c:v>6</c:v>
                </c:pt>
                <c:pt idx="117" formatCode="General">
                  <c:v>6</c:v>
                </c:pt>
                <c:pt idx="118" formatCode="General">
                  <c:v>6</c:v>
                </c:pt>
                <c:pt idx="119" formatCode="General">
                  <c:v>6</c:v>
                </c:pt>
                <c:pt idx="120" formatCode="General">
                  <c:v>6</c:v>
                </c:pt>
                <c:pt idx="121" formatCode="General">
                  <c:v>6</c:v>
                </c:pt>
                <c:pt idx="122" formatCode="General">
                  <c:v>6</c:v>
                </c:pt>
                <c:pt idx="123" formatCode="General">
                  <c:v>6</c:v>
                </c:pt>
                <c:pt idx="124" formatCode="General">
                  <c:v>6</c:v>
                </c:pt>
                <c:pt idx="125" formatCode="General">
                  <c:v>6</c:v>
                </c:pt>
                <c:pt idx="126" formatCode="General">
                  <c:v>6</c:v>
                </c:pt>
                <c:pt idx="127" formatCode="General">
                  <c:v>6</c:v>
                </c:pt>
                <c:pt idx="128" formatCode="General">
                  <c:v>6</c:v>
                </c:pt>
                <c:pt idx="129" formatCode="General">
                  <c:v>6</c:v>
                </c:pt>
                <c:pt idx="130" formatCode="General">
                  <c:v>6</c:v>
                </c:pt>
                <c:pt idx="131" formatCode="General">
                  <c:v>6</c:v>
                </c:pt>
                <c:pt idx="132" formatCode="General">
                  <c:v>6</c:v>
                </c:pt>
              </c:numCache>
            </c:numRef>
          </c:val>
          <c:smooth val="0"/>
          <c:extLst>
            <c:ext xmlns:c16="http://schemas.microsoft.com/office/drawing/2014/chart" uri="{C3380CC4-5D6E-409C-BE32-E72D297353CC}">
              <c16:uniqueId val="{00000001-6CDD-4C08-B6C3-F96E5CFBC334}"/>
            </c:ext>
          </c:extLst>
        </c:ser>
        <c:ser>
          <c:idx val="2"/>
          <c:order val="2"/>
          <c:tx>
            <c:strRef>
              <c:f>'Water Quality Pt 4'!$L$9</c:f>
              <c:strCache>
                <c:ptCount val="1"/>
                <c:pt idx="0">
                  <c:v>pH EPL 100 Percentile 
Upper Concentration Limit
(pH units)</c:v>
                </c:pt>
              </c:strCache>
            </c:strRef>
          </c:tx>
          <c:spPr>
            <a:ln>
              <a:solidFill>
                <a:schemeClr val="accent5"/>
              </a:solidFill>
            </a:ln>
          </c:spPr>
          <c:marker>
            <c:symbol val="none"/>
          </c:marker>
          <c:cat>
            <c:strRef>
              <c:f>'Water Quality Pt 4'!$B$10:$B$142</c:f>
              <c:strCache>
                <c:ptCount val="133"/>
                <c:pt idx="0">
                  <c:v>24/04/2012</c:v>
                </c:pt>
                <c:pt idx="1">
                  <c:v>16/05/2012</c:v>
                </c:pt>
                <c:pt idx="2">
                  <c:v>20/06/2012</c:v>
                </c:pt>
                <c:pt idx="3">
                  <c:v>18/07/2012</c:v>
                </c:pt>
                <c:pt idx="4">
                  <c:v>9/08/2012</c:v>
                </c:pt>
                <c:pt idx="5">
                  <c:v>6/09/2012</c:v>
                </c:pt>
                <c:pt idx="6">
                  <c:v>4/10/2012</c:v>
                </c:pt>
                <c:pt idx="7">
                  <c:v>1/11/2012</c:v>
                </c:pt>
                <c:pt idx="8">
                  <c:v>1/12/2012</c:v>
                </c:pt>
                <c:pt idx="9">
                  <c:v>29/01/2013</c:v>
                </c:pt>
                <c:pt idx="10">
                  <c:v>26/02/2013</c:v>
                </c:pt>
                <c:pt idx="11">
                  <c:v>28/03/2013</c:v>
                </c:pt>
                <c:pt idx="12">
                  <c:v>10/04/2013</c:v>
                </c:pt>
                <c:pt idx="13">
                  <c:v>2/05/2013</c:v>
                </c:pt>
                <c:pt idx="14">
                  <c:v>13/06/2013</c:v>
                </c:pt>
                <c:pt idx="15">
                  <c:v>4/07/2013</c:v>
                </c:pt>
                <c:pt idx="16">
                  <c:v>1/08/2013</c:v>
                </c:pt>
                <c:pt idx="17">
                  <c:v>9/09/2013</c:v>
                </c:pt>
                <c:pt idx="18">
                  <c:v>10/10/2013</c:v>
                </c:pt>
                <c:pt idx="19">
                  <c:v>7/11/2013</c:v>
                </c:pt>
                <c:pt idx="20">
                  <c:v>5/12/2013</c:v>
                </c:pt>
                <c:pt idx="21">
                  <c:v>2/01/2014</c:v>
                </c:pt>
                <c:pt idx="22">
                  <c:v>23/01/2014</c:v>
                </c:pt>
                <c:pt idx="23">
                  <c:v>13/02/2014</c:v>
                </c:pt>
                <c:pt idx="24">
                  <c:v>11/03/2014</c:v>
                </c:pt>
                <c:pt idx="25">
                  <c:v>3/04/2014</c:v>
                </c:pt>
                <c:pt idx="26">
                  <c:v>1/05/2014</c:v>
                </c:pt>
                <c:pt idx="27">
                  <c:v>22/05/2014</c:v>
                </c:pt>
                <c:pt idx="28">
                  <c:v>2/07/2014</c:v>
                </c:pt>
                <c:pt idx="29">
                  <c:v>6/08/2014</c:v>
                </c:pt>
                <c:pt idx="30">
                  <c:v>3/09/2014</c:v>
                </c:pt>
                <c:pt idx="31">
                  <c:v>2/10/2014</c:v>
                </c:pt>
                <c:pt idx="32">
                  <c:v>5/11/2014</c:v>
                </c:pt>
                <c:pt idx="33">
                  <c:v>5/12/2014</c:v>
                </c:pt>
                <c:pt idx="34">
                  <c:v>7/01/2015</c:v>
                </c:pt>
                <c:pt idx="35">
                  <c:v>4/02/2015</c:v>
                </c:pt>
                <c:pt idx="36">
                  <c:v>4/03/2015</c:v>
                </c:pt>
                <c:pt idx="37">
                  <c:v>8/04/2015</c:v>
                </c:pt>
                <c:pt idx="38">
                  <c:v>6/05/2015</c:v>
                </c:pt>
                <c:pt idx="39">
                  <c:v>3/06/2015</c:v>
                </c:pt>
                <c:pt idx="40">
                  <c:v>1/07/2015</c:v>
                </c:pt>
                <c:pt idx="41">
                  <c:v>5/08/2015</c:v>
                </c:pt>
                <c:pt idx="42">
                  <c:v>25/08/2015</c:v>
                </c:pt>
                <c:pt idx="43">
                  <c:v>2/09/2015</c:v>
                </c:pt>
                <c:pt idx="44">
                  <c:v>7/10/2015</c:v>
                </c:pt>
                <c:pt idx="45">
                  <c:v>5/11/2015</c:v>
                </c:pt>
                <c:pt idx="46">
                  <c:v>2/12/2015</c:v>
                </c:pt>
                <c:pt idx="47">
                  <c:v>13/01/2016</c:v>
                </c:pt>
                <c:pt idx="48">
                  <c:v>3/02/2016</c:v>
                </c:pt>
                <c:pt idx="49">
                  <c:v>3/03/2016</c:v>
                </c:pt>
                <c:pt idx="50">
                  <c:v>7/04/2016</c:v>
                </c:pt>
                <c:pt idx="51">
                  <c:v>13/04/2016</c:v>
                </c:pt>
                <c:pt idx="52">
                  <c:v>3/05/2016</c:v>
                </c:pt>
                <c:pt idx="53">
                  <c:v>1/06/2016</c:v>
                </c:pt>
                <c:pt idx="54">
                  <c:v>7/07/2016</c:v>
                </c:pt>
                <c:pt idx="55">
                  <c:v>2/08/2016</c:v>
                </c:pt>
                <c:pt idx="56">
                  <c:v>7/09/2016</c:v>
                </c:pt>
                <c:pt idx="57">
                  <c:v>26/10/2016</c:v>
                </c:pt>
                <c:pt idx="58">
                  <c:v>10/11/2016</c:v>
                </c:pt>
                <c:pt idx="59">
                  <c:v>9/12/2016</c:v>
                </c:pt>
                <c:pt idx="60">
                  <c:v>25/01/2017</c:v>
                </c:pt>
                <c:pt idx="61">
                  <c:v>25/01/2017</c:v>
                </c:pt>
                <c:pt idx="62">
                  <c:v>14/02/2017</c:v>
                </c:pt>
                <c:pt idx="63">
                  <c:v>7/03/2017</c:v>
                </c:pt>
                <c:pt idx="64">
                  <c:v>20/04/2017</c:v>
                </c:pt>
                <c:pt idx="65">
                  <c:v>24/05/2017</c:v>
                </c:pt>
                <c:pt idx="66">
                  <c:v>19/06/2017</c:v>
                </c:pt>
                <c:pt idx="67">
                  <c:v>20/07/2017</c:v>
                </c:pt>
                <c:pt idx="68">
                  <c:v>10/08/2017</c:v>
                </c:pt>
                <c:pt idx="69">
                  <c:v>28/09/2017</c:v>
                </c:pt>
                <c:pt idx="70">
                  <c:v>4/10/2017</c:v>
                </c:pt>
                <c:pt idx="71">
                  <c:v>28/11/2017</c:v>
                </c:pt>
                <c:pt idx="72">
                  <c:v>14/12/2017</c:v>
                </c:pt>
                <c:pt idx="73">
                  <c:v>17/01/2018</c:v>
                </c:pt>
                <c:pt idx="74">
                  <c:v>14/02/2018</c:v>
                </c:pt>
                <c:pt idx="75">
                  <c:v>28/03/2018</c:v>
                </c:pt>
                <c:pt idx="76">
                  <c:v>23/04/2018</c:v>
                </c:pt>
                <c:pt idx="77">
                  <c:v>21/05/2018</c:v>
                </c:pt>
                <c:pt idx="78">
                  <c:v>7/06/2018</c:v>
                </c:pt>
                <c:pt idx="79">
                  <c:v>17/07/2018</c:v>
                </c:pt>
                <c:pt idx="80">
                  <c:v>23/08/2018</c:v>
                </c:pt>
                <c:pt idx="81">
                  <c:v>20/09/2018</c:v>
                </c:pt>
                <c:pt idx="82">
                  <c:v>10/10/2018</c:v>
                </c:pt>
                <c:pt idx="83">
                  <c:v>16/11/2018</c:v>
                </c:pt>
                <c:pt idx="84">
                  <c:v>18/12/2018</c:v>
                </c:pt>
                <c:pt idx="85">
                  <c:v>3/01/2019</c:v>
                </c:pt>
                <c:pt idx="86">
                  <c:v>15/02/2019</c:v>
                </c:pt>
                <c:pt idx="87">
                  <c:v>6/03/2019</c:v>
                </c:pt>
                <c:pt idx="88">
                  <c:v>4/04/2019</c:v>
                </c:pt>
                <c:pt idx="89">
                  <c:v>16/05/2019</c:v>
                </c:pt>
                <c:pt idx="90">
                  <c:v>11/06/2019</c:v>
                </c:pt>
                <c:pt idx="91">
                  <c:v>2/07/2019</c:v>
                </c:pt>
                <c:pt idx="92">
                  <c:v>1/08/2019</c:v>
                </c:pt>
                <c:pt idx="93">
                  <c:v>9/09/2019</c:v>
                </c:pt>
                <c:pt idx="94">
                  <c:v>15/10/2019</c:v>
                </c:pt>
                <c:pt idx="95">
                  <c:v>18/11/2019</c:v>
                </c:pt>
                <c:pt idx="96">
                  <c:v>5/12/2019</c:v>
                </c:pt>
                <c:pt idx="97">
                  <c:v>8/01/2020</c:v>
                </c:pt>
                <c:pt idx="98">
                  <c:v>7/02/2020</c:v>
                </c:pt>
                <c:pt idx="99">
                  <c:v>4/03/2020</c:v>
                </c:pt>
                <c:pt idx="100">
                  <c:v>22/04/2020</c:v>
                </c:pt>
                <c:pt idx="101">
                  <c:v>6/05/2020</c:v>
                </c:pt>
                <c:pt idx="102">
                  <c:v>4/06/2020</c:v>
                </c:pt>
                <c:pt idx="103">
                  <c:v>2/07/2020</c:v>
                </c:pt>
                <c:pt idx="104">
                  <c:v>22/07/2020</c:v>
                </c:pt>
                <c:pt idx="105">
                  <c:v>13/08/2020</c:v>
                </c:pt>
                <c:pt idx="106">
                  <c:v>18/09/2020</c:v>
                </c:pt>
                <c:pt idx="107">
                  <c:v>27/10/2020</c:v>
                </c:pt>
                <c:pt idx="108">
                  <c:v>10/11/2020</c:v>
                </c:pt>
                <c:pt idx="109">
                  <c:v>8/12/2020</c:v>
                </c:pt>
                <c:pt idx="110">
                  <c:v>6/01/2021</c:v>
                </c:pt>
                <c:pt idx="111">
                  <c:v>8/02/2021</c:v>
                </c:pt>
                <c:pt idx="112">
                  <c:v>10/03/2021</c:v>
                </c:pt>
                <c:pt idx="113">
                  <c:v>23/04/2021</c:v>
                </c:pt>
                <c:pt idx="114">
                  <c:v>13/05/2021</c:v>
                </c:pt>
                <c:pt idx="115">
                  <c:v>17/6/2021</c:v>
                </c:pt>
                <c:pt idx="116">
                  <c:v>22/07/2021</c:v>
                </c:pt>
                <c:pt idx="117">
                  <c:v>8/30/2021</c:v>
                </c:pt>
                <c:pt idx="118">
                  <c:v>24/09/2021</c:v>
                </c:pt>
                <c:pt idx="119">
                  <c:v>16/10/2021</c:v>
                </c:pt>
                <c:pt idx="120">
                  <c:v>30/11/2021</c:v>
                </c:pt>
                <c:pt idx="121">
                  <c:v>30/11/2021</c:v>
                </c:pt>
                <c:pt idx="122">
                  <c:v>28/01/2022</c:v>
                </c:pt>
                <c:pt idx="123">
                  <c:v>28/02/2022</c:v>
                </c:pt>
                <c:pt idx="124">
                  <c:v>25/03/2022</c:v>
                </c:pt>
                <c:pt idx="125">
                  <c:v>12/04/2022</c:v>
                </c:pt>
                <c:pt idx="126">
                  <c:v>27/05/2022</c:v>
                </c:pt>
                <c:pt idx="127">
                  <c:v>1/06/2022</c:v>
                </c:pt>
                <c:pt idx="128">
                  <c:v>20/07/2022</c:v>
                </c:pt>
                <c:pt idx="129">
                  <c:v>16/08/2022</c:v>
                </c:pt>
                <c:pt idx="130">
                  <c:v>19/09/2022</c:v>
                </c:pt>
                <c:pt idx="131">
                  <c:v>25/10/2022</c:v>
                </c:pt>
                <c:pt idx="132">
                  <c:v>29/11/2022</c:v>
                </c:pt>
              </c:strCache>
            </c:strRef>
          </c:cat>
          <c:val>
            <c:numRef>
              <c:f>'Water Quality Pt 4'!$L$10:$L$142</c:f>
              <c:numCache>
                <c:formatCode>0.0</c:formatCode>
                <c:ptCount val="133"/>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pt idx="48">
                  <c:v>9</c:v>
                </c:pt>
                <c:pt idx="49">
                  <c:v>9</c:v>
                </c:pt>
                <c:pt idx="50">
                  <c:v>9</c:v>
                </c:pt>
                <c:pt idx="51">
                  <c:v>9</c:v>
                </c:pt>
                <c:pt idx="52">
                  <c:v>9</c:v>
                </c:pt>
                <c:pt idx="53">
                  <c:v>9</c:v>
                </c:pt>
                <c:pt idx="54">
                  <c:v>9</c:v>
                </c:pt>
                <c:pt idx="55">
                  <c:v>9</c:v>
                </c:pt>
                <c:pt idx="56">
                  <c:v>9</c:v>
                </c:pt>
                <c:pt idx="57">
                  <c:v>9</c:v>
                </c:pt>
                <c:pt idx="58">
                  <c:v>9</c:v>
                </c:pt>
                <c:pt idx="59">
                  <c:v>9</c:v>
                </c:pt>
                <c:pt idx="60">
                  <c:v>9</c:v>
                </c:pt>
                <c:pt idx="61">
                  <c:v>9</c:v>
                </c:pt>
                <c:pt idx="62">
                  <c:v>9</c:v>
                </c:pt>
                <c:pt idx="63">
                  <c:v>9</c:v>
                </c:pt>
                <c:pt idx="64">
                  <c:v>9</c:v>
                </c:pt>
                <c:pt idx="65">
                  <c:v>9</c:v>
                </c:pt>
                <c:pt idx="66">
                  <c:v>9</c:v>
                </c:pt>
                <c:pt idx="67">
                  <c:v>9</c:v>
                </c:pt>
                <c:pt idx="68">
                  <c:v>9</c:v>
                </c:pt>
                <c:pt idx="69">
                  <c:v>9</c:v>
                </c:pt>
                <c:pt idx="70">
                  <c:v>9</c:v>
                </c:pt>
                <c:pt idx="71">
                  <c:v>9</c:v>
                </c:pt>
                <c:pt idx="72">
                  <c:v>9</c:v>
                </c:pt>
                <c:pt idx="73">
                  <c:v>9</c:v>
                </c:pt>
                <c:pt idx="74">
                  <c:v>9</c:v>
                </c:pt>
                <c:pt idx="75">
                  <c:v>9</c:v>
                </c:pt>
                <c:pt idx="76">
                  <c:v>9</c:v>
                </c:pt>
                <c:pt idx="77">
                  <c:v>9</c:v>
                </c:pt>
                <c:pt idx="78">
                  <c:v>9</c:v>
                </c:pt>
                <c:pt idx="79">
                  <c:v>9</c:v>
                </c:pt>
                <c:pt idx="80">
                  <c:v>9</c:v>
                </c:pt>
                <c:pt idx="81">
                  <c:v>9</c:v>
                </c:pt>
                <c:pt idx="82">
                  <c:v>9</c:v>
                </c:pt>
                <c:pt idx="83">
                  <c:v>9</c:v>
                </c:pt>
                <c:pt idx="84">
                  <c:v>9</c:v>
                </c:pt>
                <c:pt idx="85">
                  <c:v>9</c:v>
                </c:pt>
                <c:pt idx="86">
                  <c:v>9</c:v>
                </c:pt>
                <c:pt idx="87">
                  <c:v>9</c:v>
                </c:pt>
                <c:pt idx="88">
                  <c:v>9</c:v>
                </c:pt>
                <c:pt idx="89">
                  <c:v>9</c:v>
                </c:pt>
                <c:pt idx="90">
                  <c:v>9</c:v>
                </c:pt>
                <c:pt idx="91">
                  <c:v>9</c:v>
                </c:pt>
                <c:pt idx="92">
                  <c:v>9</c:v>
                </c:pt>
                <c:pt idx="93">
                  <c:v>9</c:v>
                </c:pt>
                <c:pt idx="94">
                  <c:v>9</c:v>
                </c:pt>
                <c:pt idx="95">
                  <c:v>9</c:v>
                </c:pt>
                <c:pt idx="96">
                  <c:v>9</c:v>
                </c:pt>
                <c:pt idx="97">
                  <c:v>9</c:v>
                </c:pt>
                <c:pt idx="98">
                  <c:v>9</c:v>
                </c:pt>
                <c:pt idx="99">
                  <c:v>9</c:v>
                </c:pt>
                <c:pt idx="100">
                  <c:v>9</c:v>
                </c:pt>
                <c:pt idx="101">
                  <c:v>9</c:v>
                </c:pt>
                <c:pt idx="102">
                  <c:v>9</c:v>
                </c:pt>
                <c:pt idx="103">
                  <c:v>9</c:v>
                </c:pt>
                <c:pt idx="104">
                  <c:v>9</c:v>
                </c:pt>
                <c:pt idx="105">
                  <c:v>9</c:v>
                </c:pt>
                <c:pt idx="106">
                  <c:v>9</c:v>
                </c:pt>
                <c:pt idx="107">
                  <c:v>9</c:v>
                </c:pt>
                <c:pt idx="108">
                  <c:v>9</c:v>
                </c:pt>
                <c:pt idx="109">
                  <c:v>9</c:v>
                </c:pt>
                <c:pt idx="110">
                  <c:v>9</c:v>
                </c:pt>
                <c:pt idx="111">
                  <c:v>9</c:v>
                </c:pt>
                <c:pt idx="112">
                  <c:v>9</c:v>
                </c:pt>
                <c:pt idx="113">
                  <c:v>9</c:v>
                </c:pt>
                <c:pt idx="114">
                  <c:v>9</c:v>
                </c:pt>
                <c:pt idx="115">
                  <c:v>9</c:v>
                </c:pt>
                <c:pt idx="116">
                  <c:v>9</c:v>
                </c:pt>
                <c:pt idx="117" formatCode="General">
                  <c:v>9</c:v>
                </c:pt>
                <c:pt idx="118" formatCode="General">
                  <c:v>9</c:v>
                </c:pt>
                <c:pt idx="119" formatCode="General">
                  <c:v>9</c:v>
                </c:pt>
                <c:pt idx="120" formatCode="General">
                  <c:v>9</c:v>
                </c:pt>
                <c:pt idx="121" formatCode="General">
                  <c:v>9</c:v>
                </c:pt>
                <c:pt idx="122" formatCode="General">
                  <c:v>9</c:v>
                </c:pt>
                <c:pt idx="123" formatCode="General">
                  <c:v>9</c:v>
                </c:pt>
                <c:pt idx="124" formatCode="General">
                  <c:v>9</c:v>
                </c:pt>
                <c:pt idx="125" formatCode="General">
                  <c:v>9</c:v>
                </c:pt>
                <c:pt idx="126" formatCode="General">
                  <c:v>9</c:v>
                </c:pt>
                <c:pt idx="127" formatCode="General">
                  <c:v>9</c:v>
                </c:pt>
                <c:pt idx="128" formatCode="General">
                  <c:v>9</c:v>
                </c:pt>
                <c:pt idx="129" formatCode="General">
                  <c:v>9</c:v>
                </c:pt>
                <c:pt idx="130" formatCode="General">
                  <c:v>9</c:v>
                </c:pt>
                <c:pt idx="131" formatCode="General">
                  <c:v>9</c:v>
                </c:pt>
                <c:pt idx="132" formatCode="General">
                  <c:v>9</c:v>
                </c:pt>
              </c:numCache>
            </c:numRef>
          </c:val>
          <c:smooth val="0"/>
          <c:extLst>
            <c:ext xmlns:c16="http://schemas.microsoft.com/office/drawing/2014/chart" uri="{C3380CC4-5D6E-409C-BE32-E72D297353CC}">
              <c16:uniqueId val="{00000002-6CDD-4C08-B6C3-F96E5CFBC334}"/>
            </c:ext>
          </c:extLst>
        </c:ser>
        <c:ser>
          <c:idx val="3"/>
          <c:order val="3"/>
          <c:tx>
            <c:strRef>
              <c:f>'Water Quality Pt 4'!$M$9</c:f>
              <c:strCache>
                <c:ptCount val="1"/>
                <c:pt idx="0">
                  <c:v>pH EPL 50 Percentile Lower Concentration Limit
(pH units)</c:v>
                </c:pt>
              </c:strCache>
            </c:strRef>
          </c:tx>
          <c:marker>
            <c:symbol val="none"/>
          </c:marker>
          <c:cat>
            <c:strRef>
              <c:f>'Water Quality Pt 4'!$B$10:$B$142</c:f>
              <c:strCache>
                <c:ptCount val="133"/>
                <c:pt idx="0">
                  <c:v>24/04/2012</c:v>
                </c:pt>
                <c:pt idx="1">
                  <c:v>16/05/2012</c:v>
                </c:pt>
                <c:pt idx="2">
                  <c:v>20/06/2012</c:v>
                </c:pt>
                <c:pt idx="3">
                  <c:v>18/07/2012</c:v>
                </c:pt>
                <c:pt idx="4">
                  <c:v>9/08/2012</c:v>
                </c:pt>
                <c:pt idx="5">
                  <c:v>6/09/2012</c:v>
                </c:pt>
                <c:pt idx="6">
                  <c:v>4/10/2012</c:v>
                </c:pt>
                <c:pt idx="7">
                  <c:v>1/11/2012</c:v>
                </c:pt>
                <c:pt idx="8">
                  <c:v>1/12/2012</c:v>
                </c:pt>
                <c:pt idx="9">
                  <c:v>29/01/2013</c:v>
                </c:pt>
                <c:pt idx="10">
                  <c:v>26/02/2013</c:v>
                </c:pt>
                <c:pt idx="11">
                  <c:v>28/03/2013</c:v>
                </c:pt>
                <c:pt idx="12">
                  <c:v>10/04/2013</c:v>
                </c:pt>
                <c:pt idx="13">
                  <c:v>2/05/2013</c:v>
                </c:pt>
                <c:pt idx="14">
                  <c:v>13/06/2013</c:v>
                </c:pt>
                <c:pt idx="15">
                  <c:v>4/07/2013</c:v>
                </c:pt>
                <c:pt idx="16">
                  <c:v>1/08/2013</c:v>
                </c:pt>
                <c:pt idx="17">
                  <c:v>9/09/2013</c:v>
                </c:pt>
                <c:pt idx="18">
                  <c:v>10/10/2013</c:v>
                </c:pt>
                <c:pt idx="19">
                  <c:v>7/11/2013</c:v>
                </c:pt>
                <c:pt idx="20">
                  <c:v>5/12/2013</c:v>
                </c:pt>
                <c:pt idx="21">
                  <c:v>2/01/2014</c:v>
                </c:pt>
                <c:pt idx="22">
                  <c:v>23/01/2014</c:v>
                </c:pt>
                <c:pt idx="23">
                  <c:v>13/02/2014</c:v>
                </c:pt>
                <c:pt idx="24">
                  <c:v>11/03/2014</c:v>
                </c:pt>
                <c:pt idx="25">
                  <c:v>3/04/2014</c:v>
                </c:pt>
                <c:pt idx="26">
                  <c:v>1/05/2014</c:v>
                </c:pt>
                <c:pt idx="27">
                  <c:v>22/05/2014</c:v>
                </c:pt>
                <c:pt idx="28">
                  <c:v>2/07/2014</c:v>
                </c:pt>
                <c:pt idx="29">
                  <c:v>6/08/2014</c:v>
                </c:pt>
                <c:pt idx="30">
                  <c:v>3/09/2014</c:v>
                </c:pt>
                <c:pt idx="31">
                  <c:v>2/10/2014</c:v>
                </c:pt>
                <c:pt idx="32">
                  <c:v>5/11/2014</c:v>
                </c:pt>
                <c:pt idx="33">
                  <c:v>5/12/2014</c:v>
                </c:pt>
                <c:pt idx="34">
                  <c:v>7/01/2015</c:v>
                </c:pt>
                <c:pt idx="35">
                  <c:v>4/02/2015</c:v>
                </c:pt>
                <c:pt idx="36">
                  <c:v>4/03/2015</c:v>
                </c:pt>
                <c:pt idx="37">
                  <c:v>8/04/2015</c:v>
                </c:pt>
                <c:pt idx="38">
                  <c:v>6/05/2015</c:v>
                </c:pt>
                <c:pt idx="39">
                  <c:v>3/06/2015</c:v>
                </c:pt>
                <c:pt idx="40">
                  <c:v>1/07/2015</c:v>
                </c:pt>
                <c:pt idx="41">
                  <c:v>5/08/2015</c:v>
                </c:pt>
                <c:pt idx="42">
                  <c:v>25/08/2015</c:v>
                </c:pt>
                <c:pt idx="43">
                  <c:v>2/09/2015</c:v>
                </c:pt>
                <c:pt idx="44">
                  <c:v>7/10/2015</c:v>
                </c:pt>
                <c:pt idx="45">
                  <c:v>5/11/2015</c:v>
                </c:pt>
                <c:pt idx="46">
                  <c:v>2/12/2015</c:v>
                </c:pt>
                <c:pt idx="47">
                  <c:v>13/01/2016</c:v>
                </c:pt>
                <c:pt idx="48">
                  <c:v>3/02/2016</c:v>
                </c:pt>
                <c:pt idx="49">
                  <c:v>3/03/2016</c:v>
                </c:pt>
                <c:pt idx="50">
                  <c:v>7/04/2016</c:v>
                </c:pt>
                <c:pt idx="51">
                  <c:v>13/04/2016</c:v>
                </c:pt>
                <c:pt idx="52">
                  <c:v>3/05/2016</c:v>
                </c:pt>
                <c:pt idx="53">
                  <c:v>1/06/2016</c:v>
                </c:pt>
                <c:pt idx="54">
                  <c:v>7/07/2016</c:v>
                </c:pt>
                <c:pt idx="55">
                  <c:v>2/08/2016</c:v>
                </c:pt>
                <c:pt idx="56">
                  <c:v>7/09/2016</c:v>
                </c:pt>
                <c:pt idx="57">
                  <c:v>26/10/2016</c:v>
                </c:pt>
                <c:pt idx="58">
                  <c:v>10/11/2016</c:v>
                </c:pt>
                <c:pt idx="59">
                  <c:v>9/12/2016</c:v>
                </c:pt>
                <c:pt idx="60">
                  <c:v>25/01/2017</c:v>
                </c:pt>
                <c:pt idx="61">
                  <c:v>25/01/2017</c:v>
                </c:pt>
                <c:pt idx="62">
                  <c:v>14/02/2017</c:v>
                </c:pt>
                <c:pt idx="63">
                  <c:v>7/03/2017</c:v>
                </c:pt>
                <c:pt idx="64">
                  <c:v>20/04/2017</c:v>
                </c:pt>
                <c:pt idx="65">
                  <c:v>24/05/2017</c:v>
                </c:pt>
                <c:pt idx="66">
                  <c:v>19/06/2017</c:v>
                </c:pt>
                <c:pt idx="67">
                  <c:v>20/07/2017</c:v>
                </c:pt>
                <c:pt idx="68">
                  <c:v>10/08/2017</c:v>
                </c:pt>
                <c:pt idx="69">
                  <c:v>28/09/2017</c:v>
                </c:pt>
                <c:pt idx="70">
                  <c:v>4/10/2017</c:v>
                </c:pt>
                <c:pt idx="71">
                  <c:v>28/11/2017</c:v>
                </c:pt>
                <c:pt idx="72">
                  <c:v>14/12/2017</c:v>
                </c:pt>
                <c:pt idx="73">
                  <c:v>17/01/2018</c:v>
                </c:pt>
                <c:pt idx="74">
                  <c:v>14/02/2018</c:v>
                </c:pt>
                <c:pt idx="75">
                  <c:v>28/03/2018</c:v>
                </c:pt>
                <c:pt idx="76">
                  <c:v>23/04/2018</c:v>
                </c:pt>
                <c:pt idx="77">
                  <c:v>21/05/2018</c:v>
                </c:pt>
                <c:pt idx="78">
                  <c:v>7/06/2018</c:v>
                </c:pt>
                <c:pt idx="79">
                  <c:v>17/07/2018</c:v>
                </c:pt>
                <c:pt idx="80">
                  <c:v>23/08/2018</c:v>
                </c:pt>
                <c:pt idx="81">
                  <c:v>20/09/2018</c:v>
                </c:pt>
                <c:pt idx="82">
                  <c:v>10/10/2018</c:v>
                </c:pt>
                <c:pt idx="83">
                  <c:v>16/11/2018</c:v>
                </c:pt>
                <c:pt idx="84">
                  <c:v>18/12/2018</c:v>
                </c:pt>
                <c:pt idx="85">
                  <c:v>3/01/2019</c:v>
                </c:pt>
                <c:pt idx="86">
                  <c:v>15/02/2019</c:v>
                </c:pt>
                <c:pt idx="87">
                  <c:v>6/03/2019</c:v>
                </c:pt>
                <c:pt idx="88">
                  <c:v>4/04/2019</c:v>
                </c:pt>
                <c:pt idx="89">
                  <c:v>16/05/2019</c:v>
                </c:pt>
                <c:pt idx="90">
                  <c:v>11/06/2019</c:v>
                </c:pt>
                <c:pt idx="91">
                  <c:v>2/07/2019</c:v>
                </c:pt>
                <c:pt idx="92">
                  <c:v>1/08/2019</c:v>
                </c:pt>
                <c:pt idx="93">
                  <c:v>9/09/2019</c:v>
                </c:pt>
                <c:pt idx="94">
                  <c:v>15/10/2019</c:v>
                </c:pt>
                <c:pt idx="95">
                  <c:v>18/11/2019</c:v>
                </c:pt>
                <c:pt idx="96">
                  <c:v>5/12/2019</c:v>
                </c:pt>
                <c:pt idx="97">
                  <c:v>8/01/2020</c:v>
                </c:pt>
                <c:pt idx="98">
                  <c:v>7/02/2020</c:v>
                </c:pt>
                <c:pt idx="99">
                  <c:v>4/03/2020</c:v>
                </c:pt>
                <c:pt idx="100">
                  <c:v>22/04/2020</c:v>
                </c:pt>
                <c:pt idx="101">
                  <c:v>6/05/2020</c:v>
                </c:pt>
                <c:pt idx="102">
                  <c:v>4/06/2020</c:v>
                </c:pt>
                <c:pt idx="103">
                  <c:v>2/07/2020</c:v>
                </c:pt>
                <c:pt idx="104">
                  <c:v>22/07/2020</c:v>
                </c:pt>
                <c:pt idx="105">
                  <c:v>13/08/2020</c:v>
                </c:pt>
                <c:pt idx="106">
                  <c:v>18/09/2020</c:v>
                </c:pt>
                <c:pt idx="107">
                  <c:v>27/10/2020</c:v>
                </c:pt>
                <c:pt idx="108">
                  <c:v>10/11/2020</c:v>
                </c:pt>
                <c:pt idx="109">
                  <c:v>8/12/2020</c:v>
                </c:pt>
                <c:pt idx="110">
                  <c:v>6/01/2021</c:v>
                </c:pt>
                <c:pt idx="111">
                  <c:v>8/02/2021</c:v>
                </c:pt>
                <c:pt idx="112">
                  <c:v>10/03/2021</c:v>
                </c:pt>
                <c:pt idx="113">
                  <c:v>23/04/2021</c:v>
                </c:pt>
                <c:pt idx="114">
                  <c:v>13/05/2021</c:v>
                </c:pt>
                <c:pt idx="115">
                  <c:v>17/6/2021</c:v>
                </c:pt>
                <c:pt idx="116">
                  <c:v>22/07/2021</c:v>
                </c:pt>
                <c:pt idx="117">
                  <c:v>8/30/2021</c:v>
                </c:pt>
                <c:pt idx="118">
                  <c:v>24/09/2021</c:v>
                </c:pt>
                <c:pt idx="119">
                  <c:v>16/10/2021</c:v>
                </c:pt>
                <c:pt idx="120">
                  <c:v>30/11/2021</c:v>
                </c:pt>
                <c:pt idx="121">
                  <c:v>30/11/2021</c:v>
                </c:pt>
                <c:pt idx="122">
                  <c:v>28/01/2022</c:v>
                </c:pt>
                <c:pt idx="123">
                  <c:v>28/02/2022</c:v>
                </c:pt>
                <c:pt idx="124">
                  <c:v>25/03/2022</c:v>
                </c:pt>
                <c:pt idx="125">
                  <c:v>12/04/2022</c:v>
                </c:pt>
                <c:pt idx="126">
                  <c:v>27/05/2022</c:v>
                </c:pt>
                <c:pt idx="127">
                  <c:v>1/06/2022</c:v>
                </c:pt>
                <c:pt idx="128">
                  <c:v>20/07/2022</c:v>
                </c:pt>
                <c:pt idx="129">
                  <c:v>16/08/2022</c:v>
                </c:pt>
                <c:pt idx="130">
                  <c:v>19/09/2022</c:v>
                </c:pt>
                <c:pt idx="131">
                  <c:v>25/10/2022</c:v>
                </c:pt>
                <c:pt idx="132">
                  <c:v>29/11/2022</c:v>
                </c:pt>
              </c:strCache>
            </c:strRef>
          </c:cat>
          <c:val>
            <c:numRef>
              <c:f>'Water Quality Pt 4'!$M$10:$M$142</c:f>
              <c:numCache>
                <c:formatCode>0.0</c:formatCode>
                <c:ptCount val="133"/>
                <c:pt idx="0">
                  <c:v>6.5</c:v>
                </c:pt>
                <c:pt idx="1">
                  <c:v>6.5</c:v>
                </c:pt>
                <c:pt idx="2">
                  <c:v>6.5</c:v>
                </c:pt>
                <c:pt idx="3">
                  <c:v>6.5</c:v>
                </c:pt>
                <c:pt idx="4">
                  <c:v>6.5</c:v>
                </c:pt>
                <c:pt idx="5">
                  <c:v>6.5</c:v>
                </c:pt>
                <c:pt idx="6">
                  <c:v>6.5</c:v>
                </c:pt>
                <c:pt idx="7">
                  <c:v>6.5</c:v>
                </c:pt>
                <c:pt idx="8">
                  <c:v>6.5</c:v>
                </c:pt>
                <c:pt idx="9">
                  <c:v>6.5</c:v>
                </c:pt>
                <c:pt idx="10">
                  <c:v>6.5</c:v>
                </c:pt>
                <c:pt idx="11">
                  <c:v>6.5</c:v>
                </c:pt>
                <c:pt idx="12">
                  <c:v>6.5</c:v>
                </c:pt>
                <c:pt idx="13">
                  <c:v>6.5</c:v>
                </c:pt>
                <c:pt idx="14">
                  <c:v>6.5</c:v>
                </c:pt>
                <c:pt idx="15">
                  <c:v>6.5</c:v>
                </c:pt>
                <c:pt idx="16">
                  <c:v>6.5</c:v>
                </c:pt>
                <c:pt idx="17">
                  <c:v>6.5</c:v>
                </c:pt>
                <c:pt idx="18">
                  <c:v>6.5</c:v>
                </c:pt>
                <c:pt idx="19">
                  <c:v>6.5</c:v>
                </c:pt>
                <c:pt idx="20">
                  <c:v>6.5</c:v>
                </c:pt>
                <c:pt idx="21">
                  <c:v>6.5</c:v>
                </c:pt>
                <c:pt idx="22">
                  <c:v>6.5</c:v>
                </c:pt>
                <c:pt idx="23">
                  <c:v>6.5</c:v>
                </c:pt>
                <c:pt idx="24">
                  <c:v>6.5</c:v>
                </c:pt>
                <c:pt idx="25">
                  <c:v>6.5</c:v>
                </c:pt>
                <c:pt idx="26">
                  <c:v>6.5</c:v>
                </c:pt>
                <c:pt idx="27">
                  <c:v>6.5</c:v>
                </c:pt>
                <c:pt idx="28">
                  <c:v>6.5</c:v>
                </c:pt>
                <c:pt idx="29">
                  <c:v>6.5</c:v>
                </c:pt>
                <c:pt idx="30">
                  <c:v>6.5</c:v>
                </c:pt>
                <c:pt idx="31">
                  <c:v>6.5</c:v>
                </c:pt>
                <c:pt idx="32">
                  <c:v>6.5</c:v>
                </c:pt>
                <c:pt idx="33">
                  <c:v>6.5</c:v>
                </c:pt>
                <c:pt idx="34">
                  <c:v>6.5</c:v>
                </c:pt>
                <c:pt idx="35">
                  <c:v>6.5</c:v>
                </c:pt>
                <c:pt idx="36">
                  <c:v>6.5</c:v>
                </c:pt>
                <c:pt idx="37">
                  <c:v>6.5</c:v>
                </c:pt>
                <c:pt idx="38">
                  <c:v>6.5</c:v>
                </c:pt>
                <c:pt idx="39">
                  <c:v>6.5</c:v>
                </c:pt>
                <c:pt idx="40">
                  <c:v>6.5</c:v>
                </c:pt>
                <c:pt idx="41">
                  <c:v>6.5</c:v>
                </c:pt>
                <c:pt idx="42">
                  <c:v>6.5</c:v>
                </c:pt>
                <c:pt idx="43">
                  <c:v>6.5</c:v>
                </c:pt>
                <c:pt idx="44">
                  <c:v>6.5</c:v>
                </c:pt>
                <c:pt idx="45">
                  <c:v>6.5</c:v>
                </c:pt>
                <c:pt idx="46">
                  <c:v>6.5</c:v>
                </c:pt>
                <c:pt idx="47">
                  <c:v>6.5</c:v>
                </c:pt>
                <c:pt idx="48">
                  <c:v>6.5</c:v>
                </c:pt>
                <c:pt idx="49">
                  <c:v>6.5</c:v>
                </c:pt>
                <c:pt idx="50">
                  <c:v>6.5</c:v>
                </c:pt>
                <c:pt idx="51">
                  <c:v>6.5</c:v>
                </c:pt>
                <c:pt idx="52">
                  <c:v>6.5</c:v>
                </c:pt>
                <c:pt idx="53">
                  <c:v>6.5</c:v>
                </c:pt>
                <c:pt idx="54">
                  <c:v>6.5</c:v>
                </c:pt>
                <c:pt idx="55">
                  <c:v>6.5</c:v>
                </c:pt>
                <c:pt idx="56">
                  <c:v>6.5</c:v>
                </c:pt>
                <c:pt idx="57">
                  <c:v>6.5</c:v>
                </c:pt>
                <c:pt idx="58">
                  <c:v>6.5</c:v>
                </c:pt>
                <c:pt idx="59">
                  <c:v>6.5</c:v>
                </c:pt>
                <c:pt idx="60">
                  <c:v>6.5</c:v>
                </c:pt>
                <c:pt idx="61">
                  <c:v>6.5</c:v>
                </c:pt>
                <c:pt idx="62">
                  <c:v>6.5</c:v>
                </c:pt>
                <c:pt idx="63">
                  <c:v>6.5</c:v>
                </c:pt>
                <c:pt idx="64">
                  <c:v>6.5</c:v>
                </c:pt>
                <c:pt idx="65">
                  <c:v>6.5</c:v>
                </c:pt>
                <c:pt idx="66">
                  <c:v>6.5</c:v>
                </c:pt>
                <c:pt idx="67">
                  <c:v>6.5</c:v>
                </c:pt>
                <c:pt idx="68">
                  <c:v>6.5</c:v>
                </c:pt>
                <c:pt idx="69">
                  <c:v>6.5</c:v>
                </c:pt>
                <c:pt idx="70">
                  <c:v>6.5</c:v>
                </c:pt>
                <c:pt idx="71">
                  <c:v>6.5</c:v>
                </c:pt>
                <c:pt idx="72">
                  <c:v>6.5</c:v>
                </c:pt>
                <c:pt idx="73">
                  <c:v>6.5</c:v>
                </c:pt>
                <c:pt idx="74">
                  <c:v>6.5</c:v>
                </c:pt>
                <c:pt idx="75">
                  <c:v>6.5</c:v>
                </c:pt>
                <c:pt idx="76">
                  <c:v>6.5</c:v>
                </c:pt>
                <c:pt idx="77">
                  <c:v>6.5</c:v>
                </c:pt>
                <c:pt idx="78">
                  <c:v>6.5</c:v>
                </c:pt>
                <c:pt idx="79">
                  <c:v>6.5</c:v>
                </c:pt>
                <c:pt idx="80">
                  <c:v>6.5</c:v>
                </c:pt>
                <c:pt idx="81">
                  <c:v>6.5</c:v>
                </c:pt>
                <c:pt idx="82">
                  <c:v>6.5</c:v>
                </c:pt>
                <c:pt idx="83">
                  <c:v>6.5</c:v>
                </c:pt>
                <c:pt idx="84">
                  <c:v>6.5</c:v>
                </c:pt>
                <c:pt idx="85">
                  <c:v>6.5</c:v>
                </c:pt>
                <c:pt idx="86">
                  <c:v>6.5</c:v>
                </c:pt>
                <c:pt idx="87">
                  <c:v>6.5</c:v>
                </c:pt>
                <c:pt idx="88">
                  <c:v>6.5</c:v>
                </c:pt>
                <c:pt idx="89">
                  <c:v>6.5</c:v>
                </c:pt>
                <c:pt idx="90">
                  <c:v>6.5</c:v>
                </c:pt>
                <c:pt idx="91">
                  <c:v>6.5</c:v>
                </c:pt>
                <c:pt idx="92">
                  <c:v>6.5</c:v>
                </c:pt>
                <c:pt idx="93">
                  <c:v>6.5</c:v>
                </c:pt>
                <c:pt idx="94">
                  <c:v>6.5</c:v>
                </c:pt>
                <c:pt idx="95">
                  <c:v>6.5</c:v>
                </c:pt>
                <c:pt idx="96">
                  <c:v>6.5</c:v>
                </c:pt>
                <c:pt idx="97">
                  <c:v>6.5</c:v>
                </c:pt>
                <c:pt idx="98">
                  <c:v>6.5</c:v>
                </c:pt>
                <c:pt idx="99">
                  <c:v>6.5</c:v>
                </c:pt>
                <c:pt idx="100">
                  <c:v>6.5</c:v>
                </c:pt>
                <c:pt idx="101">
                  <c:v>6.5</c:v>
                </c:pt>
                <c:pt idx="102">
                  <c:v>6.5</c:v>
                </c:pt>
                <c:pt idx="103">
                  <c:v>6.5</c:v>
                </c:pt>
                <c:pt idx="104">
                  <c:v>6.5</c:v>
                </c:pt>
                <c:pt idx="105">
                  <c:v>6.5</c:v>
                </c:pt>
                <c:pt idx="106">
                  <c:v>6.5</c:v>
                </c:pt>
                <c:pt idx="107">
                  <c:v>6.5</c:v>
                </c:pt>
                <c:pt idx="108">
                  <c:v>6.5</c:v>
                </c:pt>
                <c:pt idx="109">
                  <c:v>6.5</c:v>
                </c:pt>
                <c:pt idx="110">
                  <c:v>6.5</c:v>
                </c:pt>
                <c:pt idx="111">
                  <c:v>6.5</c:v>
                </c:pt>
                <c:pt idx="112">
                  <c:v>6.5</c:v>
                </c:pt>
                <c:pt idx="113">
                  <c:v>6.5</c:v>
                </c:pt>
                <c:pt idx="114">
                  <c:v>6.5</c:v>
                </c:pt>
                <c:pt idx="115">
                  <c:v>6.5</c:v>
                </c:pt>
                <c:pt idx="116">
                  <c:v>6.5</c:v>
                </c:pt>
                <c:pt idx="117" formatCode="General">
                  <c:v>6.5</c:v>
                </c:pt>
                <c:pt idx="118" formatCode="General">
                  <c:v>6.5</c:v>
                </c:pt>
                <c:pt idx="119" formatCode="General">
                  <c:v>6.5</c:v>
                </c:pt>
                <c:pt idx="120" formatCode="General">
                  <c:v>6.5</c:v>
                </c:pt>
                <c:pt idx="121" formatCode="General">
                  <c:v>6.5</c:v>
                </c:pt>
                <c:pt idx="122" formatCode="General">
                  <c:v>6.5</c:v>
                </c:pt>
                <c:pt idx="123" formatCode="General">
                  <c:v>6.5</c:v>
                </c:pt>
                <c:pt idx="124" formatCode="General">
                  <c:v>6.5</c:v>
                </c:pt>
                <c:pt idx="125" formatCode="General">
                  <c:v>6.5</c:v>
                </c:pt>
                <c:pt idx="126" formatCode="General">
                  <c:v>6.5</c:v>
                </c:pt>
                <c:pt idx="127" formatCode="General">
                  <c:v>6.5</c:v>
                </c:pt>
                <c:pt idx="128" formatCode="General">
                  <c:v>6.5</c:v>
                </c:pt>
                <c:pt idx="129" formatCode="General">
                  <c:v>6.5</c:v>
                </c:pt>
                <c:pt idx="130" formatCode="General">
                  <c:v>6.5</c:v>
                </c:pt>
                <c:pt idx="131" formatCode="General">
                  <c:v>6.5</c:v>
                </c:pt>
                <c:pt idx="132" formatCode="General">
                  <c:v>6.5</c:v>
                </c:pt>
              </c:numCache>
            </c:numRef>
          </c:val>
          <c:smooth val="0"/>
          <c:extLst>
            <c:ext xmlns:c16="http://schemas.microsoft.com/office/drawing/2014/chart" uri="{C3380CC4-5D6E-409C-BE32-E72D297353CC}">
              <c16:uniqueId val="{00000003-6CDD-4C08-B6C3-F96E5CFBC334}"/>
            </c:ext>
          </c:extLst>
        </c:ser>
        <c:ser>
          <c:idx val="4"/>
          <c:order val="4"/>
          <c:tx>
            <c:strRef>
              <c:f>'Water Quality Pt 4'!$N$9</c:f>
              <c:strCache>
                <c:ptCount val="1"/>
                <c:pt idx="0">
                  <c:v>pH EPL 50 Percentile
Upper Concentration Limit
(pH units)</c:v>
                </c:pt>
              </c:strCache>
            </c:strRef>
          </c:tx>
          <c:spPr>
            <a:ln>
              <a:solidFill>
                <a:schemeClr val="accent1"/>
              </a:solidFill>
            </a:ln>
          </c:spPr>
          <c:marker>
            <c:symbol val="none"/>
          </c:marker>
          <c:cat>
            <c:strRef>
              <c:f>'Water Quality Pt 4'!$B$10:$B$142</c:f>
              <c:strCache>
                <c:ptCount val="133"/>
                <c:pt idx="0">
                  <c:v>24/04/2012</c:v>
                </c:pt>
                <c:pt idx="1">
                  <c:v>16/05/2012</c:v>
                </c:pt>
                <c:pt idx="2">
                  <c:v>20/06/2012</c:v>
                </c:pt>
                <c:pt idx="3">
                  <c:v>18/07/2012</c:v>
                </c:pt>
                <c:pt idx="4">
                  <c:v>9/08/2012</c:v>
                </c:pt>
                <c:pt idx="5">
                  <c:v>6/09/2012</c:v>
                </c:pt>
                <c:pt idx="6">
                  <c:v>4/10/2012</c:v>
                </c:pt>
                <c:pt idx="7">
                  <c:v>1/11/2012</c:v>
                </c:pt>
                <c:pt idx="8">
                  <c:v>1/12/2012</c:v>
                </c:pt>
                <c:pt idx="9">
                  <c:v>29/01/2013</c:v>
                </c:pt>
                <c:pt idx="10">
                  <c:v>26/02/2013</c:v>
                </c:pt>
                <c:pt idx="11">
                  <c:v>28/03/2013</c:v>
                </c:pt>
                <c:pt idx="12">
                  <c:v>10/04/2013</c:v>
                </c:pt>
                <c:pt idx="13">
                  <c:v>2/05/2013</c:v>
                </c:pt>
                <c:pt idx="14">
                  <c:v>13/06/2013</c:v>
                </c:pt>
                <c:pt idx="15">
                  <c:v>4/07/2013</c:v>
                </c:pt>
                <c:pt idx="16">
                  <c:v>1/08/2013</c:v>
                </c:pt>
                <c:pt idx="17">
                  <c:v>9/09/2013</c:v>
                </c:pt>
                <c:pt idx="18">
                  <c:v>10/10/2013</c:v>
                </c:pt>
                <c:pt idx="19">
                  <c:v>7/11/2013</c:v>
                </c:pt>
                <c:pt idx="20">
                  <c:v>5/12/2013</c:v>
                </c:pt>
                <c:pt idx="21">
                  <c:v>2/01/2014</c:v>
                </c:pt>
                <c:pt idx="22">
                  <c:v>23/01/2014</c:v>
                </c:pt>
                <c:pt idx="23">
                  <c:v>13/02/2014</c:v>
                </c:pt>
                <c:pt idx="24">
                  <c:v>11/03/2014</c:v>
                </c:pt>
                <c:pt idx="25">
                  <c:v>3/04/2014</c:v>
                </c:pt>
                <c:pt idx="26">
                  <c:v>1/05/2014</c:v>
                </c:pt>
                <c:pt idx="27">
                  <c:v>22/05/2014</c:v>
                </c:pt>
                <c:pt idx="28">
                  <c:v>2/07/2014</c:v>
                </c:pt>
                <c:pt idx="29">
                  <c:v>6/08/2014</c:v>
                </c:pt>
                <c:pt idx="30">
                  <c:v>3/09/2014</c:v>
                </c:pt>
                <c:pt idx="31">
                  <c:v>2/10/2014</c:v>
                </c:pt>
                <c:pt idx="32">
                  <c:v>5/11/2014</c:v>
                </c:pt>
                <c:pt idx="33">
                  <c:v>5/12/2014</c:v>
                </c:pt>
                <c:pt idx="34">
                  <c:v>7/01/2015</c:v>
                </c:pt>
                <c:pt idx="35">
                  <c:v>4/02/2015</c:v>
                </c:pt>
                <c:pt idx="36">
                  <c:v>4/03/2015</c:v>
                </c:pt>
                <c:pt idx="37">
                  <c:v>8/04/2015</c:v>
                </c:pt>
                <c:pt idx="38">
                  <c:v>6/05/2015</c:v>
                </c:pt>
                <c:pt idx="39">
                  <c:v>3/06/2015</c:v>
                </c:pt>
                <c:pt idx="40">
                  <c:v>1/07/2015</c:v>
                </c:pt>
                <c:pt idx="41">
                  <c:v>5/08/2015</c:v>
                </c:pt>
                <c:pt idx="42">
                  <c:v>25/08/2015</c:v>
                </c:pt>
                <c:pt idx="43">
                  <c:v>2/09/2015</c:v>
                </c:pt>
                <c:pt idx="44">
                  <c:v>7/10/2015</c:v>
                </c:pt>
                <c:pt idx="45">
                  <c:v>5/11/2015</c:v>
                </c:pt>
                <c:pt idx="46">
                  <c:v>2/12/2015</c:v>
                </c:pt>
                <c:pt idx="47">
                  <c:v>13/01/2016</c:v>
                </c:pt>
                <c:pt idx="48">
                  <c:v>3/02/2016</c:v>
                </c:pt>
                <c:pt idx="49">
                  <c:v>3/03/2016</c:v>
                </c:pt>
                <c:pt idx="50">
                  <c:v>7/04/2016</c:v>
                </c:pt>
                <c:pt idx="51">
                  <c:v>13/04/2016</c:v>
                </c:pt>
                <c:pt idx="52">
                  <c:v>3/05/2016</c:v>
                </c:pt>
                <c:pt idx="53">
                  <c:v>1/06/2016</c:v>
                </c:pt>
                <c:pt idx="54">
                  <c:v>7/07/2016</c:v>
                </c:pt>
                <c:pt idx="55">
                  <c:v>2/08/2016</c:v>
                </c:pt>
                <c:pt idx="56">
                  <c:v>7/09/2016</c:v>
                </c:pt>
                <c:pt idx="57">
                  <c:v>26/10/2016</c:v>
                </c:pt>
                <c:pt idx="58">
                  <c:v>10/11/2016</c:v>
                </c:pt>
                <c:pt idx="59">
                  <c:v>9/12/2016</c:v>
                </c:pt>
                <c:pt idx="60">
                  <c:v>25/01/2017</c:v>
                </c:pt>
                <c:pt idx="61">
                  <c:v>25/01/2017</c:v>
                </c:pt>
                <c:pt idx="62">
                  <c:v>14/02/2017</c:v>
                </c:pt>
                <c:pt idx="63">
                  <c:v>7/03/2017</c:v>
                </c:pt>
                <c:pt idx="64">
                  <c:v>20/04/2017</c:v>
                </c:pt>
                <c:pt idx="65">
                  <c:v>24/05/2017</c:v>
                </c:pt>
                <c:pt idx="66">
                  <c:v>19/06/2017</c:v>
                </c:pt>
                <c:pt idx="67">
                  <c:v>20/07/2017</c:v>
                </c:pt>
                <c:pt idx="68">
                  <c:v>10/08/2017</c:v>
                </c:pt>
                <c:pt idx="69">
                  <c:v>28/09/2017</c:v>
                </c:pt>
                <c:pt idx="70">
                  <c:v>4/10/2017</c:v>
                </c:pt>
                <c:pt idx="71">
                  <c:v>28/11/2017</c:v>
                </c:pt>
                <c:pt idx="72">
                  <c:v>14/12/2017</c:v>
                </c:pt>
                <c:pt idx="73">
                  <c:v>17/01/2018</c:v>
                </c:pt>
                <c:pt idx="74">
                  <c:v>14/02/2018</c:v>
                </c:pt>
                <c:pt idx="75">
                  <c:v>28/03/2018</c:v>
                </c:pt>
                <c:pt idx="76">
                  <c:v>23/04/2018</c:v>
                </c:pt>
                <c:pt idx="77">
                  <c:v>21/05/2018</c:v>
                </c:pt>
                <c:pt idx="78">
                  <c:v>7/06/2018</c:v>
                </c:pt>
                <c:pt idx="79">
                  <c:v>17/07/2018</c:v>
                </c:pt>
                <c:pt idx="80">
                  <c:v>23/08/2018</c:v>
                </c:pt>
                <c:pt idx="81">
                  <c:v>20/09/2018</c:v>
                </c:pt>
                <c:pt idx="82">
                  <c:v>10/10/2018</c:v>
                </c:pt>
                <c:pt idx="83">
                  <c:v>16/11/2018</c:v>
                </c:pt>
                <c:pt idx="84">
                  <c:v>18/12/2018</c:v>
                </c:pt>
                <c:pt idx="85">
                  <c:v>3/01/2019</c:v>
                </c:pt>
                <c:pt idx="86">
                  <c:v>15/02/2019</c:v>
                </c:pt>
                <c:pt idx="87">
                  <c:v>6/03/2019</c:v>
                </c:pt>
                <c:pt idx="88">
                  <c:v>4/04/2019</c:v>
                </c:pt>
                <c:pt idx="89">
                  <c:v>16/05/2019</c:v>
                </c:pt>
                <c:pt idx="90">
                  <c:v>11/06/2019</c:v>
                </c:pt>
                <c:pt idx="91">
                  <c:v>2/07/2019</c:v>
                </c:pt>
                <c:pt idx="92">
                  <c:v>1/08/2019</c:v>
                </c:pt>
                <c:pt idx="93">
                  <c:v>9/09/2019</c:v>
                </c:pt>
                <c:pt idx="94">
                  <c:v>15/10/2019</c:v>
                </c:pt>
                <c:pt idx="95">
                  <c:v>18/11/2019</c:v>
                </c:pt>
                <c:pt idx="96">
                  <c:v>5/12/2019</c:v>
                </c:pt>
                <c:pt idx="97">
                  <c:v>8/01/2020</c:v>
                </c:pt>
                <c:pt idx="98">
                  <c:v>7/02/2020</c:v>
                </c:pt>
                <c:pt idx="99">
                  <c:v>4/03/2020</c:v>
                </c:pt>
                <c:pt idx="100">
                  <c:v>22/04/2020</c:v>
                </c:pt>
                <c:pt idx="101">
                  <c:v>6/05/2020</c:v>
                </c:pt>
                <c:pt idx="102">
                  <c:v>4/06/2020</c:v>
                </c:pt>
                <c:pt idx="103">
                  <c:v>2/07/2020</c:v>
                </c:pt>
                <c:pt idx="104">
                  <c:v>22/07/2020</c:v>
                </c:pt>
                <c:pt idx="105">
                  <c:v>13/08/2020</c:v>
                </c:pt>
                <c:pt idx="106">
                  <c:v>18/09/2020</c:v>
                </c:pt>
                <c:pt idx="107">
                  <c:v>27/10/2020</c:v>
                </c:pt>
                <c:pt idx="108">
                  <c:v>10/11/2020</c:v>
                </c:pt>
                <c:pt idx="109">
                  <c:v>8/12/2020</c:v>
                </c:pt>
                <c:pt idx="110">
                  <c:v>6/01/2021</c:v>
                </c:pt>
                <c:pt idx="111">
                  <c:v>8/02/2021</c:v>
                </c:pt>
                <c:pt idx="112">
                  <c:v>10/03/2021</c:v>
                </c:pt>
                <c:pt idx="113">
                  <c:v>23/04/2021</c:v>
                </c:pt>
                <c:pt idx="114">
                  <c:v>13/05/2021</c:v>
                </c:pt>
                <c:pt idx="115">
                  <c:v>17/6/2021</c:v>
                </c:pt>
                <c:pt idx="116">
                  <c:v>22/07/2021</c:v>
                </c:pt>
                <c:pt idx="117">
                  <c:v>8/30/2021</c:v>
                </c:pt>
                <c:pt idx="118">
                  <c:v>24/09/2021</c:v>
                </c:pt>
                <c:pt idx="119">
                  <c:v>16/10/2021</c:v>
                </c:pt>
                <c:pt idx="120">
                  <c:v>30/11/2021</c:v>
                </c:pt>
                <c:pt idx="121">
                  <c:v>30/11/2021</c:v>
                </c:pt>
                <c:pt idx="122">
                  <c:v>28/01/2022</c:v>
                </c:pt>
                <c:pt idx="123">
                  <c:v>28/02/2022</c:v>
                </c:pt>
                <c:pt idx="124">
                  <c:v>25/03/2022</c:v>
                </c:pt>
                <c:pt idx="125">
                  <c:v>12/04/2022</c:v>
                </c:pt>
                <c:pt idx="126">
                  <c:v>27/05/2022</c:v>
                </c:pt>
                <c:pt idx="127">
                  <c:v>1/06/2022</c:v>
                </c:pt>
                <c:pt idx="128">
                  <c:v>20/07/2022</c:v>
                </c:pt>
                <c:pt idx="129">
                  <c:v>16/08/2022</c:v>
                </c:pt>
                <c:pt idx="130">
                  <c:v>19/09/2022</c:v>
                </c:pt>
                <c:pt idx="131">
                  <c:v>25/10/2022</c:v>
                </c:pt>
                <c:pt idx="132">
                  <c:v>29/11/2022</c:v>
                </c:pt>
              </c:strCache>
            </c:strRef>
          </c:cat>
          <c:val>
            <c:numRef>
              <c:f>'Water Quality Pt 4'!$N$10:$N$142</c:f>
              <c:numCache>
                <c:formatCode>0.0</c:formatCode>
                <c:ptCount val="133"/>
                <c:pt idx="0">
                  <c:v>8.5</c:v>
                </c:pt>
                <c:pt idx="1">
                  <c:v>8.5</c:v>
                </c:pt>
                <c:pt idx="2">
                  <c:v>8.5</c:v>
                </c:pt>
                <c:pt idx="3">
                  <c:v>8.5</c:v>
                </c:pt>
                <c:pt idx="4">
                  <c:v>8.5</c:v>
                </c:pt>
                <c:pt idx="5">
                  <c:v>8.5</c:v>
                </c:pt>
                <c:pt idx="6">
                  <c:v>8.5</c:v>
                </c:pt>
                <c:pt idx="7">
                  <c:v>8.5</c:v>
                </c:pt>
                <c:pt idx="8">
                  <c:v>8.5</c:v>
                </c:pt>
                <c:pt idx="9">
                  <c:v>8.5</c:v>
                </c:pt>
                <c:pt idx="10">
                  <c:v>8.5</c:v>
                </c:pt>
                <c:pt idx="11">
                  <c:v>8.5</c:v>
                </c:pt>
                <c:pt idx="12">
                  <c:v>8.5</c:v>
                </c:pt>
                <c:pt idx="13">
                  <c:v>8.5</c:v>
                </c:pt>
                <c:pt idx="14">
                  <c:v>8.5</c:v>
                </c:pt>
                <c:pt idx="15">
                  <c:v>8.5</c:v>
                </c:pt>
                <c:pt idx="16">
                  <c:v>8.5</c:v>
                </c:pt>
                <c:pt idx="17">
                  <c:v>8.5</c:v>
                </c:pt>
                <c:pt idx="18">
                  <c:v>8.5</c:v>
                </c:pt>
                <c:pt idx="19">
                  <c:v>8.5</c:v>
                </c:pt>
                <c:pt idx="20">
                  <c:v>8.5</c:v>
                </c:pt>
                <c:pt idx="21">
                  <c:v>8.5</c:v>
                </c:pt>
                <c:pt idx="22">
                  <c:v>8.5</c:v>
                </c:pt>
                <c:pt idx="23">
                  <c:v>8.5</c:v>
                </c:pt>
                <c:pt idx="24">
                  <c:v>8.5</c:v>
                </c:pt>
                <c:pt idx="25">
                  <c:v>8.5</c:v>
                </c:pt>
                <c:pt idx="26">
                  <c:v>8.5</c:v>
                </c:pt>
                <c:pt idx="27">
                  <c:v>8.5</c:v>
                </c:pt>
                <c:pt idx="28">
                  <c:v>8.5</c:v>
                </c:pt>
                <c:pt idx="29">
                  <c:v>8.5</c:v>
                </c:pt>
                <c:pt idx="30">
                  <c:v>8.5</c:v>
                </c:pt>
                <c:pt idx="31">
                  <c:v>8.5</c:v>
                </c:pt>
                <c:pt idx="32">
                  <c:v>8.5</c:v>
                </c:pt>
                <c:pt idx="33">
                  <c:v>8.5</c:v>
                </c:pt>
                <c:pt idx="34">
                  <c:v>8.5</c:v>
                </c:pt>
                <c:pt idx="35">
                  <c:v>8.5</c:v>
                </c:pt>
                <c:pt idx="36">
                  <c:v>8.5</c:v>
                </c:pt>
                <c:pt idx="37">
                  <c:v>8.5</c:v>
                </c:pt>
                <c:pt idx="38">
                  <c:v>8.5</c:v>
                </c:pt>
                <c:pt idx="39">
                  <c:v>8.5</c:v>
                </c:pt>
                <c:pt idx="40">
                  <c:v>8.5</c:v>
                </c:pt>
                <c:pt idx="41">
                  <c:v>8.5</c:v>
                </c:pt>
                <c:pt idx="42">
                  <c:v>8.5</c:v>
                </c:pt>
                <c:pt idx="43">
                  <c:v>8.5</c:v>
                </c:pt>
                <c:pt idx="44">
                  <c:v>8.5</c:v>
                </c:pt>
                <c:pt idx="45">
                  <c:v>8.5</c:v>
                </c:pt>
                <c:pt idx="46">
                  <c:v>8.5</c:v>
                </c:pt>
                <c:pt idx="47">
                  <c:v>8.5</c:v>
                </c:pt>
                <c:pt idx="48">
                  <c:v>8.5</c:v>
                </c:pt>
                <c:pt idx="49">
                  <c:v>8.5</c:v>
                </c:pt>
                <c:pt idx="50">
                  <c:v>8.5</c:v>
                </c:pt>
                <c:pt idx="51">
                  <c:v>8.5</c:v>
                </c:pt>
                <c:pt idx="52">
                  <c:v>8.5</c:v>
                </c:pt>
                <c:pt idx="53">
                  <c:v>8.5</c:v>
                </c:pt>
                <c:pt idx="54">
                  <c:v>8.5</c:v>
                </c:pt>
                <c:pt idx="55">
                  <c:v>8.5</c:v>
                </c:pt>
                <c:pt idx="56">
                  <c:v>8.5</c:v>
                </c:pt>
                <c:pt idx="57">
                  <c:v>8.5</c:v>
                </c:pt>
                <c:pt idx="58">
                  <c:v>8.5</c:v>
                </c:pt>
                <c:pt idx="59">
                  <c:v>8.5</c:v>
                </c:pt>
                <c:pt idx="60">
                  <c:v>8.5</c:v>
                </c:pt>
                <c:pt idx="61">
                  <c:v>8.5</c:v>
                </c:pt>
                <c:pt idx="62">
                  <c:v>8.5</c:v>
                </c:pt>
                <c:pt idx="63">
                  <c:v>8.5</c:v>
                </c:pt>
                <c:pt idx="64">
                  <c:v>8.5</c:v>
                </c:pt>
                <c:pt idx="65">
                  <c:v>8.5</c:v>
                </c:pt>
                <c:pt idx="66">
                  <c:v>8.5</c:v>
                </c:pt>
                <c:pt idx="67">
                  <c:v>8.5</c:v>
                </c:pt>
                <c:pt idx="68">
                  <c:v>8.5</c:v>
                </c:pt>
                <c:pt idx="69">
                  <c:v>8.5</c:v>
                </c:pt>
                <c:pt idx="70">
                  <c:v>8.5</c:v>
                </c:pt>
                <c:pt idx="71">
                  <c:v>8.5</c:v>
                </c:pt>
                <c:pt idx="72">
                  <c:v>8.5</c:v>
                </c:pt>
                <c:pt idx="73">
                  <c:v>8.5</c:v>
                </c:pt>
                <c:pt idx="74">
                  <c:v>8.5</c:v>
                </c:pt>
                <c:pt idx="75">
                  <c:v>8.5</c:v>
                </c:pt>
                <c:pt idx="76">
                  <c:v>8.5</c:v>
                </c:pt>
                <c:pt idx="77">
                  <c:v>8.5</c:v>
                </c:pt>
                <c:pt idx="78">
                  <c:v>8.5</c:v>
                </c:pt>
                <c:pt idx="79">
                  <c:v>8.5</c:v>
                </c:pt>
                <c:pt idx="80">
                  <c:v>8.5</c:v>
                </c:pt>
                <c:pt idx="81">
                  <c:v>8.5</c:v>
                </c:pt>
                <c:pt idx="82">
                  <c:v>8.5</c:v>
                </c:pt>
                <c:pt idx="83">
                  <c:v>8.5</c:v>
                </c:pt>
                <c:pt idx="84">
                  <c:v>8.5</c:v>
                </c:pt>
                <c:pt idx="85">
                  <c:v>8.5</c:v>
                </c:pt>
                <c:pt idx="86">
                  <c:v>8.5</c:v>
                </c:pt>
                <c:pt idx="87">
                  <c:v>8.5</c:v>
                </c:pt>
                <c:pt idx="88">
                  <c:v>8.5</c:v>
                </c:pt>
                <c:pt idx="89">
                  <c:v>8.5</c:v>
                </c:pt>
                <c:pt idx="90">
                  <c:v>8.5</c:v>
                </c:pt>
                <c:pt idx="91">
                  <c:v>8.5</c:v>
                </c:pt>
                <c:pt idx="92">
                  <c:v>8.5</c:v>
                </c:pt>
                <c:pt idx="93">
                  <c:v>8.5</c:v>
                </c:pt>
                <c:pt idx="94">
                  <c:v>8.5</c:v>
                </c:pt>
                <c:pt idx="95">
                  <c:v>8.5</c:v>
                </c:pt>
                <c:pt idx="96">
                  <c:v>8.5</c:v>
                </c:pt>
                <c:pt idx="97">
                  <c:v>8.5</c:v>
                </c:pt>
                <c:pt idx="98">
                  <c:v>8.5</c:v>
                </c:pt>
                <c:pt idx="99">
                  <c:v>8.5</c:v>
                </c:pt>
                <c:pt idx="100">
                  <c:v>8.5</c:v>
                </c:pt>
                <c:pt idx="101">
                  <c:v>8.5</c:v>
                </c:pt>
                <c:pt idx="102">
                  <c:v>8.5</c:v>
                </c:pt>
                <c:pt idx="103">
                  <c:v>8.5</c:v>
                </c:pt>
                <c:pt idx="104">
                  <c:v>8.5</c:v>
                </c:pt>
                <c:pt idx="105">
                  <c:v>8.5</c:v>
                </c:pt>
                <c:pt idx="106">
                  <c:v>8.5</c:v>
                </c:pt>
                <c:pt idx="107">
                  <c:v>8.5</c:v>
                </c:pt>
                <c:pt idx="108">
                  <c:v>8.5</c:v>
                </c:pt>
                <c:pt idx="109">
                  <c:v>8.5</c:v>
                </c:pt>
                <c:pt idx="110">
                  <c:v>8.5</c:v>
                </c:pt>
                <c:pt idx="111">
                  <c:v>8.5</c:v>
                </c:pt>
                <c:pt idx="112">
                  <c:v>8.5</c:v>
                </c:pt>
                <c:pt idx="113">
                  <c:v>8.5</c:v>
                </c:pt>
                <c:pt idx="114">
                  <c:v>8.5</c:v>
                </c:pt>
                <c:pt idx="115">
                  <c:v>8.5</c:v>
                </c:pt>
                <c:pt idx="116">
                  <c:v>8.5</c:v>
                </c:pt>
                <c:pt idx="117" formatCode="General">
                  <c:v>8.5</c:v>
                </c:pt>
                <c:pt idx="118" formatCode="General">
                  <c:v>8.5</c:v>
                </c:pt>
                <c:pt idx="119" formatCode="General">
                  <c:v>8.5</c:v>
                </c:pt>
                <c:pt idx="120" formatCode="General">
                  <c:v>8.5</c:v>
                </c:pt>
                <c:pt idx="121" formatCode="General">
                  <c:v>8.5</c:v>
                </c:pt>
                <c:pt idx="122" formatCode="General">
                  <c:v>8.5</c:v>
                </c:pt>
                <c:pt idx="123" formatCode="General">
                  <c:v>8.5</c:v>
                </c:pt>
                <c:pt idx="124" formatCode="General">
                  <c:v>8.5</c:v>
                </c:pt>
                <c:pt idx="125" formatCode="General">
                  <c:v>8.5</c:v>
                </c:pt>
                <c:pt idx="126" formatCode="General">
                  <c:v>8.5</c:v>
                </c:pt>
                <c:pt idx="127" formatCode="General">
                  <c:v>8.5</c:v>
                </c:pt>
                <c:pt idx="128" formatCode="General">
                  <c:v>8.5</c:v>
                </c:pt>
                <c:pt idx="129" formatCode="General">
                  <c:v>8.5</c:v>
                </c:pt>
                <c:pt idx="130" formatCode="General">
                  <c:v>8.5</c:v>
                </c:pt>
                <c:pt idx="131" formatCode="General">
                  <c:v>8.5</c:v>
                </c:pt>
                <c:pt idx="132" formatCode="General">
                  <c:v>8.5</c:v>
                </c:pt>
              </c:numCache>
            </c:numRef>
          </c:val>
          <c:smooth val="0"/>
          <c:extLst>
            <c:ext xmlns:c16="http://schemas.microsoft.com/office/drawing/2014/chart" uri="{C3380CC4-5D6E-409C-BE32-E72D297353CC}">
              <c16:uniqueId val="{00000004-6CDD-4C08-B6C3-F96E5CFBC334}"/>
            </c:ext>
          </c:extLst>
        </c:ser>
        <c:dLbls>
          <c:showLegendKey val="0"/>
          <c:showVal val="0"/>
          <c:showCatName val="0"/>
          <c:showSerName val="0"/>
          <c:showPercent val="0"/>
          <c:showBubbleSize val="0"/>
        </c:dLbls>
        <c:marker val="1"/>
        <c:smooth val="0"/>
        <c:axId val="519568976"/>
        <c:axId val="1"/>
      </c:lineChart>
      <c:catAx>
        <c:axId val="51956897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min val="5"/>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19568976"/>
        <c:crosses val="autoZero"/>
        <c:crossBetween val="between"/>
      </c:valAx>
      <c:spPr>
        <a:solidFill>
          <a:srgbClr val="FFFFFF"/>
        </a:solidFill>
        <a:ln>
          <a:noFill/>
        </a:ln>
      </c:spPr>
    </c:plotArea>
    <c:legend>
      <c:legendPos val="b"/>
      <c:legendEntry>
        <c:idx val="0"/>
        <c:txPr>
          <a:bodyPr/>
          <a:lstStyle/>
          <a:p>
            <a:pPr>
              <a:defRPr>
                <a:solidFill>
                  <a:srgbClr val="000000"/>
                </a:solidFill>
              </a:defRPr>
            </a:pPr>
            <a:endParaRPr lang="en-US"/>
          </a:p>
        </c:txPr>
      </c:legendEntry>
      <c:legendEntry>
        <c:idx val="1"/>
        <c:txPr>
          <a:bodyPr/>
          <a:lstStyle/>
          <a:p>
            <a:pPr>
              <a:defRPr>
                <a:solidFill>
                  <a:srgbClr val="000000"/>
                </a:solidFill>
              </a:defRPr>
            </a:pPr>
            <a:endParaRPr lang="en-US"/>
          </a:p>
        </c:txPr>
      </c:legendEntry>
      <c:legendEntry>
        <c:idx val="2"/>
        <c:txPr>
          <a:bodyPr/>
          <a:lstStyle/>
          <a:p>
            <a:pPr>
              <a:defRPr>
                <a:solidFill>
                  <a:srgbClr val="000000"/>
                </a:solidFill>
              </a:defRPr>
            </a:pPr>
            <a:endParaRPr lang="en-US"/>
          </a:p>
        </c:txPr>
      </c:legendEntry>
      <c:legendEntry>
        <c:idx val="3"/>
        <c:txPr>
          <a:bodyPr/>
          <a:lstStyle/>
          <a:p>
            <a:pPr>
              <a:defRPr>
                <a:solidFill>
                  <a:srgbClr val="000000"/>
                </a:solidFill>
              </a:defRPr>
            </a:pPr>
            <a:endParaRPr lang="en-US"/>
          </a:p>
        </c:txPr>
      </c:legendEntry>
      <c:legendEntry>
        <c:idx val="4"/>
        <c:txPr>
          <a:bodyPr/>
          <a:lstStyle/>
          <a:p>
            <a:pPr>
              <a:defRPr>
                <a:solidFill>
                  <a:srgbClr val="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Oil</a:t>
            </a:r>
            <a:r>
              <a:rPr lang="en-AU" baseline="0">
                <a:solidFill>
                  <a:schemeClr val="bg1">
                    <a:lumMod val="50000"/>
                  </a:schemeClr>
                </a:solidFill>
              </a:rPr>
              <a:t> &amp; Grease</a:t>
            </a:r>
          </a:p>
        </c:rich>
      </c:tx>
      <c:layout>
        <c:manualLayout>
          <c:xMode val="edge"/>
          <c:yMode val="edge"/>
          <c:x val="1.4344673847643733E-2"/>
          <c:y val="2.0240364691255699E-2"/>
        </c:manualLayout>
      </c:layout>
      <c:overlay val="0"/>
    </c:title>
    <c:autoTitleDeleted val="0"/>
    <c:plotArea>
      <c:layout/>
      <c:barChart>
        <c:barDir val="col"/>
        <c:grouping val="clustered"/>
        <c:varyColors val="0"/>
        <c:ser>
          <c:idx val="0"/>
          <c:order val="0"/>
          <c:tx>
            <c:strRef>
              <c:f>'Water Quality Pt 4'!$P$9</c:f>
              <c:strCache>
                <c:ptCount val="1"/>
                <c:pt idx="0">
                  <c:v>Oil and Grease (mg/L)</c:v>
                </c:pt>
              </c:strCache>
            </c:strRef>
          </c:tx>
          <c:spPr>
            <a:solidFill>
              <a:schemeClr val="tx1"/>
            </a:solidFill>
          </c:spPr>
          <c:invertIfNegative val="0"/>
          <c:cat>
            <c:numRef>
              <c:f>'Water Quality Pt 4'!$B$10:$B$102</c:f>
              <c:numCache>
                <c:formatCode>m/d/yyyy</c:formatCode>
                <c:ptCount val="93"/>
                <c:pt idx="0">
                  <c:v>41023</c:v>
                </c:pt>
                <c:pt idx="1">
                  <c:v>41045</c:v>
                </c:pt>
                <c:pt idx="2">
                  <c:v>41080</c:v>
                </c:pt>
                <c:pt idx="3">
                  <c:v>41108</c:v>
                </c:pt>
                <c:pt idx="4">
                  <c:v>41130</c:v>
                </c:pt>
                <c:pt idx="5">
                  <c:v>41158</c:v>
                </c:pt>
                <c:pt idx="6">
                  <c:v>41186</c:v>
                </c:pt>
                <c:pt idx="7">
                  <c:v>41214</c:v>
                </c:pt>
                <c:pt idx="8">
                  <c:v>41244</c:v>
                </c:pt>
                <c:pt idx="9">
                  <c:v>41303</c:v>
                </c:pt>
                <c:pt idx="10">
                  <c:v>41331</c:v>
                </c:pt>
                <c:pt idx="11">
                  <c:v>41361</c:v>
                </c:pt>
                <c:pt idx="12">
                  <c:v>41374</c:v>
                </c:pt>
                <c:pt idx="13">
                  <c:v>41396</c:v>
                </c:pt>
                <c:pt idx="14">
                  <c:v>41438</c:v>
                </c:pt>
                <c:pt idx="15">
                  <c:v>41459</c:v>
                </c:pt>
                <c:pt idx="16">
                  <c:v>41487</c:v>
                </c:pt>
                <c:pt idx="17">
                  <c:v>41526</c:v>
                </c:pt>
                <c:pt idx="18">
                  <c:v>41557</c:v>
                </c:pt>
                <c:pt idx="19">
                  <c:v>41585</c:v>
                </c:pt>
                <c:pt idx="20">
                  <c:v>41613</c:v>
                </c:pt>
                <c:pt idx="21">
                  <c:v>41641</c:v>
                </c:pt>
                <c:pt idx="22">
                  <c:v>41662</c:v>
                </c:pt>
                <c:pt idx="23">
                  <c:v>41683</c:v>
                </c:pt>
                <c:pt idx="24">
                  <c:v>41709</c:v>
                </c:pt>
                <c:pt idx="25">
                  <c:v>41732</c:v>
                </c:pt>
                <c:pt idx="26">
                  <c:v>41760</c:v>
                </c:pt>
                <c:pt idx="27">
                  <c:v>41781</c:v>
                </c:pt>
                <c:pt idx="28">
                  <c:v>41822</c:v>
                </c:pt>
                <c:pt idx="29">
                  <c:v>41857</c:v>
                </c:pt>
                <c:pt idx="30">
                  <c:v>41885</c:v>
                </c:pt>
                <c:pt idx="31">
                  <c:v>41914</c:v>
                </c:pt>
                <c:pt idx="32">
                  <c:v>41948</c:v>
                </c:pt>
                <c:pt idx="33">
                  <c:v>41978</c:v>
                </c:pt>
                <c:pt idx="34">
                  <c:v>42011</c:v>
                </c:pt>
                <c:pt idx="35">
                  <c:v>42039</c:v>
                </c:pt>
                <c:pt idx="36">
                  <c:v>42067</c:v>
                </c:pt>
                <c:pt idx="37">
                  <c:v>42102</c:v>
                </c:pt>
                <c:pt idx="38">
                  <c:v>42130</c:v>
                </c:pt>
                <c:pt idx="39">
                  <c:v>42158</c:v>
                </c:pt>
                <c:pt idx="40">
                  <c:v>42186</c:v>
                </c:pt>
                <c:pt idx="41">
                  <c:v>42221</c:v>
                </c:pt>
                <c:pt idx="42">
                  <c:v>42241</c:v>
                </c:pt>
                <c:pt idx="43">
                  <c:v>42249</c:v>
                </c:pt>
                <c:pt idx="44">
                  <c:v>42284</c:v>
                </c:pt>
                <c:pt idx="45">
                  <c:v>42313</c:v>
                </c:pt>
                <c:pt idx="46">
                  <c:v>42340</c:v>
                </c:pt>
                <c:pt idx="47">
                  <c:v>42382</c:v>
                </c:pt>
                <c:pt idx="48">
                  <c:v>42403</c:v>
                </c:pt>
                <c:pt idx="49">
                  <c:v>42432</c:v>
                </c:pt>
                <c:pt idx="50">
                  <c:v>42467</c:v>
                </c:pt>
                <c:pt idx="51">
                  <c:v>42473</c:v>
                </c:pt>
                <c:pt idx="52">
                  <c:v>42493</c:v>
                </c:pt>
                <c:pt idx="53">
                  <c:v>42522</c:v>
                </c:pt>
                <c:pt idx="54">
                  <c:v>42558</c:v>
                </c:pt>
                <c:pt idx="55">
                  <c:v>42584</c:v>
                </c:pt>
                <c:pt idx="56">
                  <c:v>42620</c:v>
                </c:pt>
                <c:pt idx="57">
                  <c:v>42669</c:v>
                </c:pt>
                <c:pt idx="58">
                  <c:v>42684</c:v>
                </c:pt>
                <c:pt idx="59">
                  <c:v>42713</c:v>
                </c:pt>
                <c:pt idx="60">
                  <c:v>42760</c:v>
                </c:pt>
                <c:pt idx="61">
                  <c:v>42760</c:v>
                </c:pt>
                <c:pt idx="62">
                  <c:v>42780</c:v>
                </c:pt>
                <c:pt idx="63">
                  <c:v>42801</c:v>
                </c:pt>
                <c:pt idx="64">
                  <c:v>42845</c:v>
                </c:pt>
                <c:pt idx="65">
                  <c:v>42879</c:v>
                </c:pt>
                <c:pt idx="66">
                  <c:v>42905</c:v>
                </c:pt>
                <c:pt idx="67">
                  <c:v>42936</c:v>
                </c:pt>
                <c:pt idx="68">
                  <c:v>42957</c:v>
                </c:pt>
                <c:pt idx="69">
                  <c:v>43006</c:v>
                </c:pt>
                <c:pt idx="70">
                  <c:v>43012</c:v>
                </c:pt>
                <c:pt idx="71">
                  <c:v>43067</c:v>
                </c:pt>
                <c:pt idx="72">
                  <c:v>43083</c:v>
                </c:pt>
                <c:pt idx="73">
                  <c:v>43117</c:v>
                </c:pt>
                <c:pt idx="74">
                  <c:v>43145</c:v>
                </c:pt>
                <c:pt idx="75">
                  <c:v>43187</c:v>
                </c:pt>
                <c:pt idx="76">
                  <c:v>43213</c:v>
                </c:pt>
                <c:pt idx="77">
                  <c:v>43241</c:v>
                </c:pt>
                <c:pt idx="78">
                  <c:v>43258</c:v>
                </c:pt>
                <c:pt idx="79">
                  <c:v>43298</c:v>
                </c:pt>
                <c:pt idx="80">
                  <c:v>43335</c:v>
                </c:pt>
                <c:pt idx="81">
                  <c:v>43363</c:v>
                </c:pt>
                <c:pt idx="82">
                  <c:v>43383</c:v>
                </c:pt>
                <c:pt idx="83">
                  <c:v>43420</c:v>
                </c:pt>
                <c:pt idx="84">
                  <c:v>43452</c:v>
                </c:pt>
                <c:pt idx="85">
                  <c:v>43468</c:v>
                </c:pt>
                <c:pt idx="86">
                  <c:v>43511</c:v>
                </c:pt>
                <c:pt idx="87">
                  <c:v>43530</c:v>
                </c:pt>
                <c:pt idx="88">
                  <c:v>43559</c:v>
                </c:pt>
                <c:pt idx="89">
                  <c:v>43601</c:v>
                </c:pt>
                <c:pt idx="90">
                  <c:v>43627</c:v>
                </c:pt>
                <c:pt idx="91">
                  <c:v>43648</c:v>
                </c:pt>
                <c:pt idx="92">
                  <c:v>43678</c:v>
                </c:pt>
              </c:numCache>
            </c:numRef>
          </c:cat>
          <c:val>
            <c:numRef>
              <c:f>'Water Quality Pt 4'!$P$10:$P$102</c:f>
              <c:numCache>
                <c:formatCode>General</c:formatCode>
                <c:ptCount val="93"/>
                <c:pt idx="0">
                  <c:v>5</c:v>
                </c:pt>
                <c:pt idx="1">
                  <c:v>5</c:v>
                </c:pt>
                <c:pt idx="2">
                  <c:v>5</c:v>
                </c:pt>
                <c:pt idx="3">
                  <c:v>5</c:v>
                </c:pt>
                <c:pt idx="4">
                  <c:v>5</c:v>
                </c:pt>
                <c:pt idx="5">
                  <c:v>5</c:v>
                </c:pt>
                <c:pt idx="6">
                  <c:v>5</c:v>
                </c:pt>
                <c:pt idx="7">
                  <c:v>5</c:v>
                </c:pt>
                <c:pt idx="8">
                  <c:v>0</c:v>
                </c:pt>
                <c:pt idx="9">
                  <c:v>5</c:v>
                </c:pt>
                <c:pt idx="10">
                  <c:v>5</c:v>
                </c:pt>
                <c:pt idx="11">
                  <c:v>5</c:v>
                </c:pt>
                <c:pt idx="12">
                  <c:v>5</c:v>
                </c:pt>
                <c:pt idx="13">
                  <c:v>6</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12</c:v>
                </c:pt>
                <c:pt idx="42">
                  <c:v>5</c:v>
                </c:pt>
                <c:pt idx="43">
                  <c:v>7</c:v>
                </c:pt>
                <c:pt idx="44">
                  <c:v>5</c:v>
                </c:pt>
                <c:pt idx="45">
                  <c:v>5</c:v>
                </c:pt>
                <c:pt idx="46">
                  <c:v>5</c:v>
                </c:pt>
                <c:pt idx="47">
                  <c:v>5</c:v>
                </c:pt>
                <c:pt idx="48">
                  <c:v>5</c:v>
                </c:pt>
                <c:pt idx="49">
                  <c:v>10</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13</c:v>
                </c:pt>
                <c:pt idx="85">
                  <c:v>5</c:v>
                </c:pt>
                <c:pt idx="86">
                  <c:v>5</c:v>
                </c:pt>
                <c:pt idx="87">
                  <c:v>5</c:v>
                </c:pt>
                <c:pt idx="88">
                  <c:v>5</c:v>
                </c:pt>
                <c:pt idx="89">
                  <c:v>5</c:v>
                </c:pt>
                <c:pt idx="90">
                  <c:v>5</c:v>
                </c:pt>
                <c:pt idx="91">
                  <c:v>5</c:v>
                </c:pt>
                <c:pt idx="92">
                  <c:v>0</c:v>
                </c:pt>
              </c:numCache>
            </c:numRef>
          </c:val>
          <c:extLst>
            <c:ext xmlns:c16="http://schemas.microsoft.com/office/drawing/2014/chart" uri="{C3380CC4-5D6E-409C-BE32-E72D297353CC}">
              <c16:uniqueId val="{00000000-6501-46D0-805F-A2F19AFA3060}"/>
            </c:ext>
          </c:extLst>
        </c:ser>
        <c:dLbls>
          <c:showLegendKey val="0"/>
          <c:showVal val="0"/>
          <c:showCatName val="0"/>
          <c:showSerName val="0"/>
          <c:showPercent val="0"/>
          <c:showBubbleSize val="0"/>
        </c:dLbls>
        <c:gapWidth val="150"/>
        <c:axId val="519581112"/>
        <c:axId val="1"/>
      </c:barChart>
      <c:lineChart>
        <c:grouping val="standard"/>
        <c:varyColors val="0"/>
        <c:ser>
          <c:idx val="1"/>
          <c:order val="1"/>
          <c:tx>
            <c:strRef>
              <c:f>'Water Quality Pt 4'!$Q$9</c:f>
              <c:strCache>
                <c:ptCount val="1"/>
                <c:pt idx="0">
                  <c:v>Oil and Grease
EPL 100 Percentile Limit
(mg/L)</c:v>
                </c:pt>
              </c:strCache>
            </c:strRef>
          </c:tx>
          <c:spPr>
            <a:ln>
              <a:solidFill>
                <a:srgbClr val="A4C8E1"/>
              </a:solidFill>
            </a:ln>
          </c:spPr>
          <c:marker>
            <c:symbol val="none"/>
          </c:marker>
          <c:cat>
            <c:numRef>
              <c:f>'Water Quality Pt 4'!$B$10:$B$102</c:f>
              <c:numCache>
                <c:formatCode>m/d/yyyy</c:formatCode>
                <c:ptCount val="93"/>
                <c:pt idx="0">
                  <c:v>41023</c:v>
                </c:pt>
                <c:pt idx="1">
                  <c:v>41045</c:v>
                </c:pt>
                <c:pt idx="2">
                  <c:v>41080</c:v>
                </c:pt>
                <c:pt idx="3">
                  <c:v>41108</c:v>
                </c:pt>
                <c:pt idx="4">
                  <c:v>41130</c:v>
                </c:pt>
                <c:pt idx="5">
                  <c:v>41158</c:v>
                </c:pt>
                <c:pt idx="6">
                  <c:v>41186</c:v>
                </c:pt>
                <c:pt idx="7">
                  <c:v>41214</c:v>
                </c:pt>
                <c:pt idx="8">
                  <c:v>41244</c:v>
                </c:pt>
                <c:pt idx="9">
                  <c:v>41303</c:v>
                </c:pt>
                <c:pt idx="10">
                  <c:v>41331</c:v>
                </c:pt>
                <c:pt idx="11">
                  <c:v>41361</c:v>
                </c:pt>
                <c:pt idx="12">
                  <c:v>41374</c:v>
                </c:pt>
                <c:pt idx="13">
                  <c:v>41396</c:v>
                </c:pt>
                <c:pt idx="14">
                  <c:v>41438</c:v>
                </c:pt>
                <c:pt idx="15">
                  <c:v>41459</c:v>
                </c:pt>
                <c:pt idx="16">
                  <c:v>41487</c:v>
                </c:pt>
                <c:pt idx="17">
                  <c:v>41526</c:v>
                </c:pt>
                <c:pt idx="18">
                  <c:v>41557</c:v>
                </c:pt>
                <c:pt idx="19">
                  <c:v>41585</c:v>
                </c:pt>
                <c:pt idx="20">
                  <c:v>41613</c:v>
                </c:pt>
                <c:pt idx="21">
                  <c:v>41641</c:v>
                </c:pt>
                <c:pt idx="22">
                  <c:v>41662</c:v>
                </c:pt>
                <c:pt idx="23">
                  <c:v>41683</c:v>
                </c:pt>
                <c:pt idx="24">
                  <c:v>41709</c:v>
                </c:pt>
                <c:pt idx="25">
                  <c:v>41732</c:v>
                </c:pt>
                <c:pt idx="26">
                  <c:v>41760</c:v>
                </c:pt>
                <c:pt idx="27">
                  <c:v>41781</c:v>
                </c:pt>
                <c:pt idx="28">
                  <c:v>41822</c:v>
                </c:pt>
                <c:pt idx="29">
                  <c:v>41857</c:v>
                </c:pt>
                <c:pt idx="30">
                  <c:v>41885</c:v>
                </c:pt>
                <c:pt idx="31">
                  <c:v>41914</c:v>
                </c:pt>
                <c:pt idx="32">
                  <c:v>41948</c:v>
                </c:pt>
                <c:pt idx="33">
                  <c:v>41978</c:v>
                </c:pt>
                <c:pt idx="34">
                  <c:v>42011</c:v>
                </c:pt>
                <c:pt idx="35">
                  <c:v>42039</c:v>
                </c:pt>
                <c:pt idx="36">
                  <c:v>42067</c:v>
                </c:pt>
                <c:pt idx="37">
                  <c:v>42102</c:v>
                </c:pt>
                <c:pt idx="38">
                  <c:v>42130</c:v>
                </c:pt>
                <c:pt idx="39">
                  <c:v>42158</c:v>
                </c:pt>
                <c:pt idx="40">
                  <c:v>42186</c:v>
                </c:pt>
                <c:pt idx="41">
                  <c:v>42221</c:v>
                </c:pt>
                <c:pt idx="42">
                  <c:v>42241</c:v>
                </c:pt>
                <c:pt idx="43">
                  <c:v>42249</c:v>
                </c:pt>
                <c:pt idx="44">
                  <c:v>42284</c:v>
                </c:pt>
                <c:pt idx="45">
                  <c:v>42313</c:v>
                </c:pt>
                <c:pt idx="46">
                  <c:v>42340</c:v>
                </c:pt>
                <c:pt idx="47">
                  <c:v>42382</c:v>
                </c:pt>
                <c:pt idx="48">
                  <c:v>42403</c:v>
                </c:pt>
                <c:pt idx="49">
                  <c:v>42432</c:v>
                </c:pt>
                <c:pt idx="50">
                  <c:v>42467</c:v>
                </c:pt>
                <c:pt idx="51">
                  <c:v>42473</c:v>
                </c:pt>
                <c:pt idx="52">
                  <c:v>42493</c:v>
                </c:pt>
                <c:pt idx="53">
                  <c:v>42522</c:v>
                </c:pt>
                <c:pt idx="54">
                  <c:v>42558</c:v>
                </c:pt>
                <c:pt idx="55">
                  <c:v>42584</c:v>
                </c:pt>
                <c:pt idx="56">
                  <c:v>42620</c:v>
                </c:pt>
                <c:pt idx="57">
                  <c:v>42669</c:v>
                </c:pt>
                <c:pt idx="58">
                  <c:v>42684</c:v>
                </c:pt>
                <c:pt idx="59">
                  <c:v>42713</c:v>
                </c:pt>
                <c:pt idx="60">
                  <c:v>42760</c:v>
                </c:pt>
                <c:pt idx="61">
                  <c:v>42760</c:v>
                </c:pt>
                <c:pt idx="62">
                  <c:v>42780</c:v>
                </c:pt>
                <c:pt idx="63">
                  <c:v>42801</c:v>
                </c:pt>
                <c:pt idx="64">
                  <c:v>42845</c:v>
                </c:pt>
                <c:pt idx="65">
                  <c:v>42879</c:v>
                </c:pt>
                <c:pt idx="66">
                  <c:v>42905</c:v>
                </c:pt>
                <c:pt idx="67">
                  <c:v>42936</c:v>
                </c:pt>
                <c:pt idx="68">
                  <c:v>42957</c:v>
                </c:pt>
                <c:pt idx="69">
                  <c:v>43006</c:v>
                </c:pt>
                <c:pt idx="70">
                  <c:v>43012</c:v>
                </c:pt>
                <c:pt idx="71">
                  <c:v>43067</c:v>
                </c:pt>
                <c:pt idx="72">
                  <c:v>43083</c:v>
                </c:pt>
                <c:pt idx="73">
                  <c:v>43117</c:v>
                </c:pt>
                <c:pt idx="74">
                  <c:v>43145</c:v>
                </c:pt>
                <c:pt idx="75">
                  <c:v>43187</c:v>
                </c:pt>
                <c:pt idx="76">
                  <c:v>43213</c:v>
                </c:pt>
                <c:pt idx="77">
                  <c:v>43241</c:v>
                </c:pt>
                <c:pt idx="78">
                  <c:v>43258</c:v>
                </c:pt>
                <c:pt idx="79">
                  <c:v>43298</c:v>
                </c:pt>
                <c:pt idx="80">
                  <c:v>43335</c:v>
                </c:pt>
                <c:pt idx="81">
                  <c:v>43363</c:v>
                </c:pt>
                <c:pt idx="82">
                  <c:v>43383</c:v>
                </c:pt>
                <c:pt idx="83">
                  <c:v>43420</c:v>
                </c:pt>
                <c:pt idx="84">
                  <c:v>43452</c:v>
                </c:pt>
                <c:pt idx="85">
                  <c:v>43468</c:v>
                </c:pt>
                <c:pt idx="86">
                  <c:v>43511</c:v>
                </c:pt>
                <c:pt idx="87">
                  <c:v>43530</c:v>
                </c:pt>
                <c:pt idx="88">
                  <c:v>43559</c:v>
                </c:pt>
                <c:pt idx="89">
                  <c:v>43601</c:v>
                </c:pt>
                <c:pt idx="90">
                  <c:v>43627</c:v>
                </c:pt>
                <c:pt idx="91">
                  <c:v>43648</c:v>
                </c:pt>
                <c:pt idx="92">
                  <c:v>43678</c:v>
                </c:pt>
              </c:numCache>
            </c:numRef>
          </c:cat>
          <c:val>
            <c:numRef>
              <c:f>'Water Quality Pt 4'!$Q$10:$Q$102</c:f>
              <c:numCache>
                <c:formatCode>0</c:formatCode>
                <c:ptCount val="93"/>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10</c:v>
                </c:pt>
                <c:pt idx="81">
                  <c:v>10</c:v>
                </c:pt>
                <c:pt idx="82">
                  <c:v>10</c:v>
                </c:pt>
                <c:pt idx="83">
                  <c:v>10</c:v>
                </c:pt>
                <c:pt idx="84">
                  <c:v>10</c:v>
                </c:pt>
                <c:pt idx="85">
                  <c:v>10</c:v>
                </c:pt>
                <c:pt idx="86">
                  <c:v>10</c:v>
                </c:pt>
                <c:pt idx="87">
                  <c:v>10</c:v>
                </c:pt>
                <c:pt idx="88">
                  <c:v>10</c:v>
                </c:pt>
                <c:pt idx="89">
                  <c:v>10</c:v>
                </c:pt>
                <c:pt idx="90">
                  <c:v>10</c:v>
                </c:pt>
                <c:pt idx="91">
                  <c:v>10</c:v>
                </c:pt>
                <c:pt idx="92">
                  <c:v>10</c:v>
                </c:pt>
              </c:numCache>
            </c:numRef>
          </c:val>
          <c:smooth val="0"/>
          <c:extLst>
            <c:ext xmlns:c16="http://schemas.microsoft.com/office/drawing/2014/chart" uri="{C3380CC4-5D6E-409C-BE32-E72D297353CC}">
              <c16:uniqueId val="{00000001-6501-46D0-805F-A2F19AFA3060}"/>
            </c:ext>
          </c:extLst>
        </c:ser>
        <c:dLbls>
          <c:showLegendKey val="0"/>
          <c:showVal val="0"/>
          <c:showCatName val="0"/>
          <c:showSerName val="0"/>
          <c:showPercent val="0"/>
          <c:showBubbleSize val="0"/>
        </c:dLbls>
        <c:marker val="1"/>
        <c:smooth val="0"/>
        <c:axId val="519581112"/>
        <c:axId val="1"/>
      </c:lineChart>
      <c:catAx>
        <c:axId val="51958111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19581112"/>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Total Suspended Solids</a:t>
            </a:r>
          </a:p>
        </c:rich>
      </c:tx>
      <c:layout>
        <c:manualLayout>
          <c:xMode val="edge"/>
          <c:yMode val="edge"/>
          <c:x val="1.4344662613375862E-2"/>
          <c:y val="2.0240309157335233E-2"/>
        </c:manualLayout>
      </c:layout>
      <c:overlay val="0"/>
    </c:title>
    <c:autoTitleDeleted val="0"/>
    <c:plotArea>
      <c:layout/>
      <c:barChart>
        <c:barDir val="col"/>
        <c:grouping val="clustered"/>
        <c:varyColors val="0"/>
        <c:ser>
          <c:idx val="0"/>
          <c:order val="0"/>
          <c:tx>
            <c:strRef>
              <c:f>'Water Quality Pt 11 (Grab)'!$H$12</c:f>
              <c:strCache>
                <c:ptCount val="1"/>
                <c:pt idx="0">
                  <c:v>Total Suspended Solids
(mg/L)</c:v>
                </c:pt>
              </c:strCache>
            </c:strRef>
          </c:tx>
          <c:spPr>
            <a:solidFill>
              <a:schemeClr val="tx1"/>
            </a:solidFill>
          </c:spPr>
          <c:invertIfNegative val="0"/>
          <c:cat>
            <c:strRef>
              <c:f>'Water Quality Pt 11 (Grab)'!$B$13:$B$200</c:f>
              <c:strCache>
                <c:ptCount val="188"/>
                <c:pt idx="0">
                  <c:v>4/04/2012</c:v>
                </c:pt>
                <c:pt idx="1">
                  <c:v>9/05/2012</c:v>
                </c:pt>
                <c:pt idx="2">
                  <c:v>13/06/2012</c:v>
                </c:pt>
                <c:pt idx="3">
                  <c:v>11/07/2012</c:v>
                </c:pt>
                <c:pt idx="4">
                  <c:v>9/08/2012</c:v>
                </c:pt>
                <c:pt idx="5">
                  <c:v>6/09/2012</c:v>
                </c:pt>
                <c:pt idx="6">
                  <c:v>4/10/2012</c:v>
                </c:pt>
                <c:pt idx="7">
                  <c:v>1/11/2012</c:v>
                </c:pt>
                <c:pt idx="8">
                  <c:v>6/12/2012</c:v>
                </c:pt>
                <c:pt idx="9">
                  <c:v>10/01/2013</c:v>
                </c:pt>
                <c:pt idx="10">
                  <c:v>7/02/2013</c:v>
                </c:pt>
                <c:pt idx="11">
                  <c:v>7/03/2013</c:v>
                </c:pt>
                <c:pt idx="12">
                  <c:v>4/04/2013</c:v>
                </c:pt>
                <c:pt idx="13">
                  <c:v>2/05/2013</c:v>
                </c:pt>
                <c:pt idx="14">
                  <c:v>9/05/2013</c:v>
                </c:pt>
                <c:pt idx="15">
                  <c:v>16/05/2013</c:v>
                </c:pt>
                <c:pt idx="16">
                  <c:v>23/05/2013</c:v>
                </c:pt>
                <c:pt idx="17">
                  <c:v>30/05/2013</c:v>
                </c:pt>
                <c:pt idx="18">
                  <c:v>6/06/2013</c:v>
                </c:pt>
                <c:pt idx="19">
                  <c:v>13/06/2013</c:v>
                </c:pt>
                <c:pt idx="20">
                  <c:v>20/06/2013</c:v>
                </c:pt>
                <c:pt idx="21">
                  <c:v>27/06/2013</c:v>
                </c:pt>
                <c:pt idx="22">
                  <c:v>4/07/2013</c:v>
                </c:pt>
                <c:pt idx="23">
                  <c:v>11/07/2013</c:v>
                </c:pt>
                <c:pt idx="24">
                  <c:v>18/07/2013</c:v>
                </c:pt>
                <c:pt idx="25">
                  <c:v>25/07/2013</c:v>
                </c:pt>
                <c:pt idx="26">
                  <c:v>1/08/2013</c:v>
                </c:pt>
                <c:pt idx="27">
                  <c:v>8/08/2013</c:v>
                </c:pt>
                <c:pt idx="28">
                  <c:v>15/08/2013</c:v>
                </c:pt>
                <c:pt idx="29">
                  <c:v>22/08/2013</c:v>
                </c:pt>
                <c:pt idx="30">
                  <c:v>29/08/2013</c:v>
                </c:pt>
                <c:pt idx="31">
                  <c:v>5/09/2013</c:v>
                </c:pt>
                <c:pt idx="32">
                  <c:v>12/09/2013</c:v>
                </c:pt>
                <c:pt idx="33">
                  <c:v>19/09/2013</c:v>
                </c:pt>
                <c:pt idx="34">
                  <c:v>26/09/2013</c:v>
                </c:pt>
                <c:pt idx="35">
                  <c:v>3/10/2013</c:v>
                </c:pt>
                <c:pt idx="36">
                  <c:v>10/10/2013</c:v>
                </c:pt>
                <c:pt idx="37">
                  <c:v>17/10/2013</c:v>
                </c:pt>
                <c:pt idx="38">
                  <c:v>24/10/2013</c:v>
                </c:pt>
                <c:pt idx="39">
                  <c:v>31/10/2013</c:v>
                </c:pt>
                <c:pt idx="40">
                  <c:v>7/11/2013</c:v>
                </c:pt>
                <c:pt idx="41">
                  <c:v>14/11/2013</c:v>
                </c:pt>
                <c:pt idx="42">
                  <c:v>21/11/2013</c:v>
                </c:pt>
                <c:pt idx="43">
                  <c:v>28/11/2013</c:v>
                </c:pt>
                <c:pt idx="44">
                  <c:v>5/12/2013</c:v>
                </c:pt>
                <c:pt idx="45">
                  <c:v>12/12/2013</c:v>
                </c:pt>
                <c:pt idx="46">
                  <c:v>19/12/2013</c:v>
                </c:pt>
                <c:pt idx="47">
                  <c:v>27/12/2013</c:v>
                </c:pt>
                <c:pt idx="48">
                  <c:v>2/01/2014</c:v>
                </c:pt>
                <c:pt idx="49">
                  <c:v>7/01/2014</c:v>
                </c:pt>
                <c:pt idx="50">
                  <c:v>16/01/2014</c:v>
                </c:pt>
                <c:pt idx="51">
                  <c:v>23/01/2014</c:v>
                </c:pt>
                <c:pt idx="52">
                  <c:v>30/01/2014</c:v>
                </c:pt>
                <c:pt idx="53">
                  <c:v>6/02/2014</c:v>
                </c:pt>
                <c:pt idx="54">
                  <c:v>13/02/2014</c:v>
                </c:pt>
                <c:pt idx="55">
                  <c:v>20/02/2014</c:v>
                </c:pt>
                <c:pt idx="56">
                  <c:v>27/02/2014</c:v>
                </c:pt>
                <c:pt idx="57">
                  <c:v>6/03/2014</c:v>
                </c:pt>
                <c:pt idx="58">
                  <c:v>13/03/2014</c:v>
                </c:pt>
                <c:pt idx="59">
                  <c:v>20/03/2014</c:v>
                </c:pt>
                <c:pt idx="60">
                  <c:v>27/03/2014</c:v>
                </c:pt>
                <c:pt idx="61">
                  <c:v>3/04/2014</c:v>
                </c:pt>
                <c:pt idx="62">
                  <c:v>10/04/2014</c:v>
                </c:pt>
                <c:pt idx="63">
                  <c:v>17/04/2014</c:v>
                </c:pt>
                <c:pt idx="64">
                  <c:v>24/04/2014</c:v>
                </c:pt>
                <c:pt idx="65">
                  <c:v>1/05/2014</c:v>
                </c:pt>
                <c:pt idx="66">
                  <c:v>8/05/2014</c:v>
                </c:pt>
                <c:pt idx="67">
                  <c:v>15/05/2014</c:v>
                </c:pt>
                <c:pt idx="68">
                  <c:v>22/05/2014</c:v>
                </c:pt>
                <c:pt idx="69">
                  <c:v>29/05/2014</c:v>
                </c:pt>
                <c:pt idx="70">
                  <c:v>5/06/2014</c:v>
                </c:pt>
                <c:pt idx="71">
                  <c:v>12/06/2014</c:v>
                </c:pt>
                <c:pt idx="72">
                  <c:v>19/06/2014</c:v>
                </c:pt>
                <c:pt idx="73">
                  <c:v>26/06/2014</c:v>
                </c:pt>
                <c:pt idx="74">
                  <c:v>2/07/2014</c:v>
                </c:pt>
                <c:pt idx="75">
                  <c:v>9/07/2014</c:v>
                </c:pt>
                <c:pt idx="76">
                  <c:v>16/07/2014</c:v>
                </c:pt>
                <c:pt idx="77">
                  <c:v>23/07/2014</c:v>
                </c:pt>
                <c:pt idx="78">
                  <c:v>30/07/2014</c:v>
                </c:pt>
                <c:pt idx="79">
                  <c:v>6/08/2014</c:v>
                </c:pt>
                <c:pt idx="80">
                  <c:v>13/08/2014</c:v>
                </c:pt>
                <c:pt idx="81">
                  <c:v>20/08/2014</c:v>
                </c:pt>
                <c:pt idx="82">
                  <c:v>27/08/2014</c:v>
                </c:pt>
                <c:pt idx="83">
                  <c:v>3/09/2014</c:v>
                </c:pt>
                <c:pt idx="84">
                  <c:v>10/09/2014</c:v>
                </c:pt>
                <c:pt idx="85">
                  <c:v>17/09/2014</c:v>
                </c:pt>
                <c:pt idx="86">
                  <c:v>24/09/2014</c:v>
                </c:pt>
                <c:pt idx="87">
                  <c:v>2/10/2010</c:v>
                </c:pt>
                <c:pt idx="88">
                  <c:v>8/10/2014</c:v>
                </c:pt>
                <c:pt idx="89">
                  <c:v>22/10/2014</c:v>
                </c:pt>
                <c:pt idx="90">
                  <c:v>29/10/2014</c:v>
                </c:pt>
                <c:pt idx="91">
                  <c:v>5/11/2014</c:v>
                </c:pt>
                <c:pt idx="92">
                  <c:v>2/12/2014</c:v>
                </c:pt>
                <c:pt idx="93">
                  <c:v>7/01/2015</c:v>
                </c:pt>
                <c:pt idx="94">
                  <c:v>4/02/2015</c:v>
                </c:pt>
                <c:pt idx="95">
                  <c:v>4/03/2015</c:v>
                </c:pt>
                <c:pt idx="96">
                  <c:v>8/04/2015</c:v>
                </c:pt>
                <c:pt idx="97">
                  <c:v>6/05/2015</c:v>
                </c:pt>
                <c:pt idx="98">
                  <c:v>3/06/2015</c:v>
                </c:pt>
                <c:pt idx="99">
                  <c:v>1/07/2015</c:v>
                </c:pt>
                <c:pt idx="100">
                  <c:v>5/08/2015</c:v>
                </c:pt>
                <c:pt idx="101">
                  <c:v>2/09/2015</c:v>
                </c:pt>
                <c:pt idx="102">
                  <c:v>7/10/2015</c:v>
                </c:pt>
                <c:pt idx="103">
                  <c:v>5/11/2015</c:v>
                </c:pt>
                <c:pt idx="104">
                  <c:v>2/12/2015</c:v>
                </c:pt>
                <c:pt idx="105">
                  <c:v>13/01/2016</c:v>
                </c:pt>
                <c:pt idx="106">
                  <c:v>3/02/2016</c:v>
                </c:pt>
                <c:pt idx="107">
                  <c:v>4/03/2016</c:v>
                </c:pt>
                <c:pt idx="108">
                  <c:v>7/04/2016</c:v>
                </c:pt>
                <c:pt idx="109">
                  <c:v>3/05/2016</c:v>
                </c:pt>
                <c:pt idx="110">
                  <c:v>1/06/2016</c:v>
                </c:pt>
                <c:pt idx="111">
                  <c:v>7/07/2016</c:v>
                </c:pt>
                <c:pt idx="112">
                  <c:v>2/08/2016</c:v>
                </c:pt>
                <c:pt idx="113">
                  <c:v>7/09/2016</c:v>
                </c:pt>
                <c:pt idx="114">
                  <c:v>12/10/2016</c:v>
                </c:pt>
                <c:pt idx="115">
                  <c:v>10/11/2016</c:v>
                </c:pt>
                <c:pt idx="116">
                  <c:v>20/12/2016</c:v>
                </c:pt>
                <c:pt idx="117">
                  <c:v>19/01/2017</c:v>
                </c:pt>
                <c:pt idx="118">
                  <c:v>14/02/2017</c:v>
                </c:pt>
                <c:pt idx="119">
                  <c:v>7/03/2017</c:v>
                </c:pt>
                <c:pt idx="120">
                  <c:v>20/04/2017</c:v>
                </c:pt>
                <c:pt idx="121">
                  <c:v>24/05/2017</c:v>
                </c:pt>
                <c:pt idx="122">
                  <c:v>19/06/2017</c:v>
                </c:pt>
                <c:pt idx="123">
                  <c:v>17/07/2017</c:v>
                </c:pt>
                <c:pt idx="124">
                  <c:v>10/08/2017</c:v>
                </c:pt>
                <c:pt idx="125">
                  <c:v>28/09/2017</c:v>
                </c:pt>
                <c:pt idx="126">
                  <c:v>4/10/2017</c:v>
                </c:pt>
                <c:pt idx="127">
                  <c:v>28/11/2017</c:v>
                </c:pt>
                <c:pt idx="128">
                  <c:v>14/12/2017</c:v>
                </c:pt>
                <c:pt idx="129">
                  <c:v>17/01/2018</c:v>
                </c:pt>
                <c:pt idx="130">
                  <c:v>14/02/2018</c:v>
                </c:pt>
                <c:pt idx="131">
                  <c:v>23/03/2018</c:v>
                </c:pt>
                <c:pt idx="132">
                  <c:v>23/04/2018</c:v>
                </c:pt>
                <c:pt idx="133">
                  <c:v>21/05/2018</c:v>
                </c:pt>
                <c:pt idx="134">
                  <c:v>5/06/2018</c:v>
                </c:pt>
                <c:pt idx="135">
                  <c:v>17/07/2018</c:v>
                </c:pt>
                <c:pt idx="136">
                  <c:v>23/08/2018</c:v>
                </c:pt>
                <c:pt idx="137">
                  <c:v>20/09/2018</c:v>
                </c:pt>
                <c:pt idx="138">
                  <c:v>10/10/2018</c:v>
                </c:pt>
                <c:pt idx="139">
                  <c:v>15/11/2018</c:v>
                </c:pt>
                <c:pt idx="140">
                  <c:v>18/12/2018</c:v>
                </c:pt>
                <c:pt idx="141">
                  <c:v>3/01/2019</c:v>
                </c:pt>
                <c:pt idx="142">
                  <c:v>15/02/2019</c:v>
                </c:pt>
                <c:pt idx="143">
                  <c:v>6/03/2019</c:v>
                </c:pt>
                <c:pt idx="144">
                  <c:v>4/04/2019</c:v>
                </c:pt>
                <c:pt idx="145">
                  <c:v>16/05/2019</c:v>
                </c:pt>
                <c:pt idx="146">
                  <c:v>11/06/2019</c:v>
                </c:pt>
                <c:pt idx="147">
                  <c:v>4/07/2019</c:v>
                </c:pt>
                <c:pt idx="148">
                  <c:v>13/08/2019</c:v>
                </c:pt>
                <c:pt idx="149">
                  <c:v>9/09/2019</c:v>
                </c:pt>
                <c:pt idx="150">
                  <c:v>15/10/2019</c:v>
                </c:pt>
                <c:pt idx="151">
                  <c:v>18/11/2019</c:v>
                </c:pt>
                <c:pt idx="152">
                  <c:v>5/12/2019</c:v>
                </c:pt>
                <c:pt idx="153">
                  <c:v>Jan-20</c:v>
                </c:pt>
                <c:pt idx="154">
                  <c:v>Feb-20</c:v>
                </c:pt>
                <c:pt idx="155">
                  <c:v>4/03/2020</c:v>
                </c:pt>
                <c:pt idx="156">
                  <c:v>2/04/2020</c:v>
                </c:pt>
                <c:pt idx="157">
                  <c:v>6/05/2020</c:v>
                </c:pt>
                <c:pt idx="158">
                  <c:v>4/06/2020</c:v>
                </c:pt>
                <c:pt idx="159">
                  <c:v>2/07/2020</c:v>
                </c:pt>
                <c:pt idx="160">
                  <c:v>13/08/2020</c:v>
                </c:pt>
                <c:pt idx="161">
                  <c:v>11/09/2020</c:v>
                </c:pt>
                <c:pt idx="162">
                  <c:v>8/10/2020</c:v>
                </c:pt>
                <c:pt idx="163">
                  <c:v>10/11/2020</c:v>
                </c:pt>
                <c:pt idx="164">
                  <c:v>8/12/2020</c:v>
                </c:pt>
                <c:pt idx="165">
                  <c:v>6/01/2021</c:v>
                </c:pt>
                <c:pt idx="166">
                  <c:v>8/02/2021</c:v>
                </c:pt>
                <c:pt idx="167">
                  <c:v>10/03/2021</c:v>
                </c:pt>
                <c:pt idx="168">
                  <c:v>23/04/2021</c:v>
                </c:pt>
                <c:pt idx="169">
                  <c:v>13/05/2021</c:v>
                </c:pt>
                <c:pt idx="170">
                  <c:v>29/06/2021</c:v>
                </c:pt>
                <c:pt idx="171">
                  <c:v>27/07/2021</c:v>
                </c:pt>
                <c:pt idx="172">
                  <c:v>8/30/2021</c:v>
                </c:pt>
                <c:pt idx="173">
                  <c:v>24/09/2021</c:v>
                </c:pt>
                <c:pt idx="174">
                  <c:v>16/10/2021</c:v>
                </c:pt>
                <c:pt idx="175">
                  <c:v>11/11/2021</c:v>
                </c:pt>
                <c:pt idx="176">
                  <c:v>22/12/2021</c:v>
                </c:pt>
                <c:pt idx="177">
                  <c:v>25/01/2022</c:v>
                </c:pt>
                <c:pt idx="178">
                  <c:v>23/02/2022</c:v>
                </c:pt>
                <c:pt idx="179">
                  <c:v>25/03/2022</c:v>
                </c:pt>
                <c:pt idx="180">
                  <c:v>12/04/2022</c:v>
                </c:pt>
                <c:pt idx="181">
                  <c:v>19/05/2022</c:v>
                </c:pt>
                <c:pt idx="182">
                  <c:v>24/06/2022</c:v>
                </c:pt>
                <c:pt idx="183">
                  <c:v>20/07/2022</c:v>
                </c:pt>
                <c:pt idx="184">
                  <c:v>16/08/2022</c:v>
                </c:pt>
                <c:pt idx="185">
                  <c:v>19/09/2022</c:v>
                </c:pt>
                <c:pt idx="186">
                  <c:v>31/10/2022</c:v>
                </c:pt>
                <c:pt idx="187">
                  <c:v>16/11/2022</c:v>
                </c:pt>
              </c:strCache>
            </c:strRef>
          </c:cat>
          <c:val>
            <c:numRef>
              <c:f>'Water Quality Pt 11 (Grab)'!$H$13:$H$200</c:f>
              <c:numCache>
                <c:formatCode>General</c:formatCode>
                <c:ptCount val="188"/>
                <c:pt idx="0">
                  <c:v>0</c:v>
                </c:pt>
                <c:pt idx="1">
                  <c:v>0</c:v>
                </c:pt>
                <c:pt idx="2">
                  <c:v>0</c:v>
                </c:pt>
                <c:pt idx="3">
                  <c:v>0</c:v>
                </c:pt>
                <c:pt idx="4">
                  <c:v>0</c:v>
                </c:pt>
                <c:pt idx="5">
                  <c:v>0</c:v>
                </c:pt>
                <c:pt idx="6">
                  <c:v>0</c:v>
                </c:pt>
                <c:pt idx="7">
                  <c:v>0</c:v>
                </c:pt>
                <c:pt idx="8">
                  <c:v>0</c:v>
                </c:pt>
                <c:pt idx="9">
                  <c:v>0</c:v>
                </c:pt>
                <c:pt idx="10">
                  <c:v>0</c:v>
                </c:pt>
                <c:pt idx="11">
                  <c:v>0</c:v>
                </c:pt>
                <c:pt idx="12">
                  <c:v>0</c:v>
                </c:pt>
                <c:pt idx="13" formatCode="0">
                  <c:v>5</c:v>
                </c:pt>
                <c:pt idx="14" formatCode="0">
                  <c:v>5</c:v>
                </c:pt>
                <c:pt idx="15" formatCode="0">
                  <c:v>5</c:v>
                </c:pt>
                <c:pt idx="16" formatCode="0">
                  <c:v>5</c:v>
                </c:pt>
                <c:pt idx="17" formatCode="0">
                  <c:v>5</c:v>
                </c:pt>
                <c:pt idx="18" formatCode="0.0">
                  <c:v>7</c:v>
                </c:pt>
                <c:pt idx="19" formatCode="0">
                  <c:v>5</c:v>
                </c:pt>
                <c:pt idx="20" formatCode="0">
                  <c:v>5</c:v>
                </c:pt>
                <c:pt idx="21">
                  <c:v>0</c:v>
                </c:pt>
                <c:pt idx="22" formatCode="0">
                  <c:v>5</c:v>
                </c:pt>
                <c:pt idx="23" formatCode="0">
                  <c:v>5</c:v>
                </c:pt>
                <c:pt idx="24" formatCode="0">
                  <c:v>5</c:v>
                </c:pt>
                <c:pt idx="25" formatCode="0">
                  <c:v>5</c:v>
                </c:pt>
                <c:pt idx="26" formatCode="0">
                  <c:v>5</c:v>
                </c:pt>
                <c:pt idx="27" formatCode="0">
                  <c:v>5</c:v>
                </c:pt>
                <c:pt idx="28" formatCode="0">
                  <c:v>5</c:v>
                </c:pt>
                <c:pt idx="29" formatCode="0">
                  <c:v>5</c:v>
                </c:pt>
                <c:pt idx="30" formatCode="0">
                  <c:v>5</c:v>
                </c:pt>
                <c:pt idx="31" formatCode="0">
                  <c:v>5</c:v>
                </c:pt>
                <c:pt idx="32">
                  <c:v>11</c:v>
                </c:pt>
                <c:pt idx="33" formatCode="0">
                  <c:v>5</c:v>
                </c:pt>
                <c:pt idx="34" formatCode="0">
                  <c:v>5</c:v>
                </c:pt>
                <c:pt idx="35" formatCode="0">
                  <c:v>5</c:v>
                </c:pt>
                <c:pt idx="36" formatCode="0">
                  <c:v>5</c:v>
                </c:pt>
                <c:pt idx="37" formatCode="0">
                  <c:v>5</c:v>
                </c:pt>
                <c:pt idx="38" formatCode="0">
                  <c:v>5</c:v>
                </c:pt>
                <c:pt idx="39" formatCode="0">
                  <c:v>5</c:v>
                </c:pt>
                <c:pt idx="40" formatCode="0">
                  <c:v>5</c:v>
                </c:pt>
                <c:pt idx="41">
                  <c:v>8</c:v>
                </c:pt>
                <c:pt idx="42">
                  <c:v>14</c:v>
                </c:pt>
                <c:pt idx="43" formatCode="0">
                  <c:v>5</c:v>
                </c:pt>
                <c:pt idx="44">
                  <c:v>5</c:v>
                </c:pt>
                <c:pt idx="45" formatCode="0">
                  <c:v>5</c:v>
                </c:pt>
                <c:pt idx="46">
                  <c:v>34</c:v>
                </c:pt>
                <c:pt idx="47" formatCode="0">
                  <c:v>5</c:v>
                </c:pt>
                <c:pt idx="48" formatCode="0">
                  <c:v>5</c:v>
                </c:pt>
                <c:pt idx="49">
                  <c:v>6</c:v>
                </c:pt>
                <c:pt idx="50" formatCode="0">
                  <c:v>5</c:v>
                </c:pt>
                <c:pt idx="51" formatCode="0">
                  <c:v>5</c:v>
                </c:pt>
                <c:pt idx="52">
                  <c:v>26</c:v>
                </c:pt>
                <c:pt idx="53" formatCode="m/d/yyyy">
                  <c:v>0</c:v>
                </c:pt>
                <c:pt idx="54" formatCode="m/d/yyyy">
                  <c:v>0</c:v>
                </c:pt>
                <c:pt idx="55" formatCode="m/d/yyyy">
                  <c:v>0</c:v>
                </c:pt>
                <c:pt idx="56" formatCode="m/d/yyyy">
                  <c:v>0</c:v>
                </c:pt>
                <c:pt idx="57">
                  <c:v>19</c:v>
                </c:pt>
                <c:pt idx="58" formatCode="0">
                  <c:v>5</c:v>
                </c:pt>
                <c:pt idx="59">
                  <c:v>9</c:v>
                </c:pt>
                <c:pt idx="60" formatCode="0">
                  <c:v>5</c:v>
                </c:pt>
                <c:pt idx="61" formatCode="0">
                  <c:v>5</c:v>
                </c:pt>
                <c:pt idx="62">
                  <c:v>11</c:v>
                </c:pt>
                <c:pt idx="63">
                  <c:v>14</c:v>
                </c:pt>
                <c:pt idx="64" formatCode="0">
                  <c:v>5</c:v>
                </c:pt>
                <c:pt idx="65" formatCode="0">
                  <c:v>5</c:v>
                </c:pt>
                <c:pt idx="66" formatCode="0">
                  <c:v>5</c:v>
                </c:pt>
                <c:pt idx="67">
                  <c:v>11</c:v>
                </c:pt>
                <c:pt idx="68" formatCode="0">
                  <c:v>5</c:v>
                </c:pt>
                <c:pt idx="69" formatCode="0">
                  <c:v>5</c:v>
                </c:pt>
                <c:pt idx="70">
                  <c:v>5</c:v>
                </c:pt>
                <c:pt idx="71">
                  <c:v>6</c:v>
                </c:pt>
                <c:pt idx="72" formatCode="0">
                  <c:v>5</c:v>
                </c:pt>
                <c:pt idx="73" formatCode="0">
                  <c:v>5</c:v>
                </c:pt>
                <c:pt idx="74" formatCode="0">
                  <c:v>5</c:v>
                </c:pt>
                <c:pt idx="75" formatCode="0">
                  <c:v>5</c:v>
                </c:pt>
                <c:pt idx="76" formatCode="0">
                  <c:v>5</c:v>
                </c:pt>
                <c:pt idx="77" formatCode="0">
                  <c:v>5</c:v>
                </c:pt>
                <c:pt idx="78" formatCode="0">
                  <c:v>5</c:v>
                </c:pt>
                <c:pt idx="79" formatCode="0">
                  <c:v>5</c:v>
                </c:pt>
                <c:pt idx="80" formatCode="0">
                  <c:v>5</c:v>
                </c:pt>
                <c:pt idx="81" formatCode="0">
                  <c:v>5</c:v>
                </c:pt>
                <c:pt idx="82" formatCode="m/d/yyyy">
                  <c:v>0</c:v>
                </c:pt>
                <c:pt idx="83" formatCode="0">
                  <c:v>5</c:v>
                </c:pt>
                <c:pt idx="84">
                  <c:v>12</c:v>
                </c:pt>
                <c:pt idx="85" formatCode="0">
                  <c:v>5</c:v>
                </c:pt>
                <c:pt idx="86" formatCode="0">
                  <c:v>5</c:v>
                </c:pt>
                <c:pt idx="87" formatCode="0">
                  <c:v>5</c:v>
                </c:pt>
                <c:pt idx="88" formatCode="0">
                  <c:v>5</c:v>
                </c:pt>
                <c:pt idx="89">
                  <c:v>5</c:v>
                </c:pt>
                <c:pt idx="90">
                  <c:v>6</c:v>
                </c:pt>
                <c:pt idx="91">
                  <c:v>5</c:v>
                </c:pt>
                <c:pt idx="92">
                  <c:v>16</c:v>
                </c:pt>
                <c:pt idx="93">
                  <c:v>5</c:v>
                </c:pt>
                <c:pt idx="94">
                  <c:v>5</c:v>
                </c:pt>
                <c:pt idx="95">
                  <c:v>10</c:v>
                </c:pt>
                <c:pt idx="96">
                  <c:v>5</c:v>
                </c:pt>
                <c:pt idx="97">
                  <c:v>5</c:v>
                </c:pt>
                <c:pt idx="98">
                  <c:v>5</c:v>
                </c:pt>
                <c:pt idx="99">
                  <c:v>5</c:v>
                </c:pt>
                <c:pt idx="100">
                  <c:v>5</c:v>
                </c:pt>
                <c:pt idx="101">
                  <c:v>5</c:v>
                </c:pt>
                <c:pt idx="102">
                  <c:v>5</c:v>
                </c:pt>
                <c:pt idx="103">
                  <c:v>10</c:v>
                </c:pt>
                <c:pt idx="104">
                  <c:v>10</c:v>
                </c:pt>
                <c:pt idx="105">
                  <c:v>5</c:v>
                </c:pt>
                <c:pt idx="106">
                  <c:v>7</c:v>
                </c:pt>
                <c:pt idx="107">
                  <c:v>5</c:v>
                </c:pt>
                <c:pt idx="108">
                  <c:v>9</c:v>
                </c:pt>
                <c:pt idx="109">
                  <c:v>5</c:v>
                </c:pt>
                <c:pt idx="110">
                  <c:v>8</c:v>
                </c:pt>
                <c:pt idx="111">
                  <c:v>5</c:v>
                </c:pt>
                <c:pt idx="112">
                  <c:v>5</c:v>
                </c:pt>
                <c:pt idx="113">
                  <c:v>5</c:v>
                </c:pt>
                <c:pt idx="114">
                  <c:v>5</c:v>
                </c:pt>
                <c:pt idx="115">
                  <c:v>5</c:v>
                </c:pt>
                <c:pt idx="116">
                  <c:v>12</c:v>
                </c:pt>
                <c:pt idx="117">
                  <c:v>0</c:v>
                </c:pt>
                <c:pt idx="118">
                  <c:v>0</c:v>
                </c:pt>
                <c:pt idx="119">
                  <c:v>6</c:v>
                </c:pt>
                <c:pt idx="120">
                  <c:v>5</c:v>
                </c:pt>
                <c:pt idx="121">
                  <c:v>6</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8</c:v>
                </c:pt>
                <c:pt idx="143">
                  <c:v>5</c:v>
                </c:pt>
                <c:pt idx="144">
                  <c:v>5</c:v>
                </c:pt>
                <c:pt idx="145">
                  <c:v>5</c:v>
                </c:pt>
                <c:pt idx="146">
                  <c:v>5</c:v>
                </c:pt>
                <c:pt idx="147">
                  <c:v>5</c:v>
                </c:pt>
                <c:pt idx="148">
                  <c:v>5</c:v>
                </c:pt>
                <c:pt idx="149">
                  <c:v>5</c:v>
                </c:pt>
                <c:pt idx="150">
                  <c:v>5</c:v>
                </c:pt>
                <c:pt idx="151">
                  <c:v>5</c:v>
                </c:pt>
                <c:pt idx="152">
                  <c:v>5</c:v>
                </c:pt>
                <c:pt idx="153">
                  <c:v>0</c:v>
                </c:pt>
                <c:pt idx="154">
                  <c:v>0</c:v>
                </c:pt>
                <c:pt idx="155">
                  <c:v>5</c:v>
                </c:pt>
                <c:pt idx="156">
                  <c:v>5</c:v>
                </c:pt>
                <c:pt idx="157">
                  <c:v>5</c:v>
                </c:pt>
                <c:pt idx="158">
                  <c:v>7</c:v>
                </c:pt>
                <c:pt idx="159">
                  <c:v>5</c:v>
                </c:pt>
                <c:pt idx="160">
                  <c:v>5</c:v>
                </c:pt>
                <c:pt idx="161">
                  <c:v>7</c:v>
                </c:pt>
                <c:pt idx="162">
                  <c:v>5</c:v>
                </c:pt>
                <c:pt idx="163">
                  <c:v>7</c:v>
                </c:pt>
                <c:pt idx="164">
                  <c:v>5</c:v>
                </c:pt>
                <c:pt idx="165">
                  <c:v>5</c:v>
                </c:pt>
                <c:pt idx="166">
                  <c:v>5</c:v>
                </c:pt>
                <c:pt idx="167">
                  <c:v>5</c:v>
                </c:pt>
                <c:pt idx="168">
                  <c:v>5</c:v>
                </c:pt>
                <c:pt idx="169">
                  <c:v>5</c:v>
                </c:pt>
                <c:pt idx="170">
                  <c:v>5</c:v>
                </c:pt>
                <c:pt idx="171">
                  <c:v>5</c:v>
                </c:pt>
                <c:pt idx="172">
                  <c:v>5</c:v>
                </c:pt>
                <c:pt idx="173">
                  <c:v>5</c:v>
                </c:pt>
                <c:pt idx="174">
                  <c:v>10</c:v>
                </c:pt>
                <c:pt idx="175">
                  <c:v>30</c:v>
                </c:pt>
                <c:pt idx="176">
                  <c:v>5</c:v>
                </c:pt>
                <c:pt idx="177">
                  <c:v>5</c:v>
                </c:pt>
                <c:pt idx="178">
                  <c:v>18</c:v>
                </c:pt>
                <c:pt idx="179">
                  <c:v>5</c:v>
                </c:pt>
                <c:pt idx="180">
                  <c:v>5</c:v>
                </c:pt>
                <c:pt idx="181">
                  <c:v>5</c:v>
                </c:pt>
                <c:pt idx="182">
                  <c:v>6</c:v>
                </c:pt>
                <c:pt idx="183">
                  <c:v>5</c:v>
                </c:pt>
                <c:pt idx="184">
                  <c:v>5</c:v>
                </c:pt>
                <c:pt idx="185">
                  <c:v>5</c:v>
                </c:pt>
                <c:pt idx="186">
                  <c:v>8</c:v>
                </c:pt>
                <c:pt idx="187">
                  <c:v>5</c:v>
                </c:pt>
              </c:numCache>
            </c:numRef>
          </c:val>
          <c:extLst>
            <c:ext xmlns:c16="http://schemas.microsoft.com/office/drawing/2014/chart" uri="{C3380CC4-5D6E-409C-BE32-E72D297353CC}">
              <c16:uniqueId val="{00000000-5A3A-4B13-8D71-055776CFE940}"/>
            </c:ext>
          </c:extLst>
        </c:ser>
        <c:dLbls>
          <c:showLegendKey val="0"/>
          <c:showVal val="0"/>
          <c:showCatName val="0"/>
          <c:showSerName val="0"/>
          <c:showPercent val="0"/>
          <c:showBubbleSize val="0"/>
        </c:dLbls>
        <c:gapWidth val="150"/>
        <c:axId val="923091528"/>
        <c:axId val="1"/>
      </c:barChart>
      <c:catAx>
        <c:axId val="92309152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091528"/>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pH</a:t>
            </a:r>
          </a:p>
        </c:rich>
      </c:tx>
      <c:layout>
        <c:manualLayout>
          <c:xMode val="edge"/>
          <c:yMode val="edge"/>
          <c:x val="1.4344678073747811E-2"/>
          <c:y val="2.0240309157335233E-2"/>
        </c:manualLayout>
      </c:layout>
      <c:overlay val="0"/>
    </c:title>
    <c:autoTitleDeleted val="0"/>
    <c:plotArea>
      <c:layout>
        <c:manualLayout>
          <c:layoutTarget val="inner"/>
          <c:xMode val="edge"/>
          <c:yMode val="edge"/>
          <c:x val="3.0143752731089948E-2"/>
          <c:y val="0.14108154287980224"/>
          <c:w val="0.95798126558006946"/>
          <c:h val="0.53270733681576565"/>
        </c:manualLayout>
      </c:layout>
      <c:barChart>
        <c:barDir val="col"/>
        <c:grouping val="clustered"/>
        <c:varyColors val="0"/>
        <c:ser>
          <c:idx val="0"/>
          <c:order val="1"/>
          <c:tx>
            <c:strRef>
              <c:f>'Water Quality Pt 11 (Grab)'!$G$12</c:f>
              <c:strCache>
                <c:ptCount val="1"/>
                <c:pt idx="0">
                  <c:v>pH
(pH units)</c:v>
                </c:pt>
              </c:strCache>
            </c:strRef>
          </c:tx>
          <c:spPr>
            <a:solidFill>
              <a:schemeClr val="tx1"/>
            </a:solidFill>
          </c:spPr>
          <c:invertIfNegative val="0"/>
          <c:cat>
            <c:strRef>
              <c:f>'Water Quality Pt 11 (Grab)'!$B$13:$B$200</c:f>
              <c:strCache>
                <c:ptCount val="188"/>
                <c:pt idx="0">
                  <c:v>4/04/2012</c:v>
                </c:pt>
                <c:pt idx="1">
                  <c:v>9/05/2012</c:v>
                </c:pt>
                <c:pt idx="2">
                  <c:v>13/06/2012</c:v>
                </c:pt>
                <c:pt idx="3">
                  <c:v>11/07/2012</c:v>
                </c:pt>
                <c:pt idx="4">
                  <c:v>9/08/2012</c:v>
                </c:pt>
                <c:pt idx="5">
                  <c:v>6/09/2012</c:v>
                </c:pt>
                <c:pt idx="6">
                  <c:v>4/10/2012</c:v>
                </c:pt>
                <c:pt idx="7">
                  <c:v>1/11/2012</c:v>
                </c:pt>
                <c:pt idx="8">
                  <c:v>6/12/2012</c:v>
                </c:pt>
                <c:pt idx="9">
                  <c:v>10/01/2013</c:v>
                </c:pt>
                <c:pt idx="10">
                  <c:v>7/02/2013</c:v>
                </c:pt>
                <c:pt idx="11">
                  <c:v>7/03/2013</c:v>
                </c:pt>
                <c:pt idx="12">
                  <c:v>4/04/2013</c:v>
                </c:pt>
                <c:pt idx="13">
                  <c:v>2/05/2013</c:v>
                </c:pt>
                <c:pt idx="14">
                  <c:v>9/05/2013</c:v>
                </c:pt>
                <c:pt idx="15">
                  <c:v>16/05/2013</c:v>
                </c:pt>
                <c:pt idx="16">
                  <c:v>23/05/2013</c:v>
                </c:pt>
                <c:pt idx="17">
                  <c:v>30/05/2013</c:v>
                </c:pt>
                <c:pt idx="18">
                  <c:v>6/06/2013</c:v>
                </c:pt>
                <c:pt idx="19">
                  <c:v>13/06/2013</c:v>
                </c:pt>
                <c:pt idx="20">
                  <c:v>20/06/2013</c:v>
                </c:pt>
                <c:pt idx="21">
                  <c:v>27/06/2013</c:v>
                </c:pt>
                <c:pt idx="22">
                  <c:v>4/07/2013</c:v>
                </c:pt>
                <c:pt idx="23">
                  <c:v>11/07/2013</c:v>
                </c:pt>
                <c:pt idx="24">
                  <c:v>18/07/2013</c:v>
                </c:pt>
                <c:pt idx="25">
                  <c:v>25/07/2013</c:v>
                </c:pt>
                <c:pt idx="26">
                  <c:v>1/08/2013</c:v>
                </c:pt>
                <c:pt idx="27">
                  <c:v>8/08/2013</c:v>
                </c:pt>
                <c:pt idx="28">
                  <c:v>15/08/2013</c:v>
                </c:pt>
                <c:pt idx="29">
                  <c:v>22/08/2013</c:v>
                </c:pt>
                <c:pt idx="30">
                  <c:v>29/08/2013</c:v>
                </c:pt>
                <c:pt idx="31">
                  <c:v>5/09/2013</c:v>
                </c:pt>
                <c:pt idx="32">
                  <c:v>12/09/2013</c:v>
                </c:pt>
                <c:pt idx="33">
                  <c:v>19/09/2013</c:v>
                </c:pt>
                <c:pt idx="34">
                  <c:v>26/09/2013</c:v>
                </c:pt>
                <c:pt idx="35">
                  <c:v>3/10/2013</c:v>
                </c:pt>
                <c:pt idx="36">
                  <c:v>10/10/2013</c:v>
                </c:pt>
                <c:pt idx="37">
                  <c:v>17/10/2013</c:v>
                </c:pt>
                <c:pt idx="38">
                  <c:v>24/10/2013</c:v>
                </c:pt>
                <c:pt idx="39">
                  <c:v>31/10/2013</c:v>
                </c:pt>
                <c:pt idx="40">
                  <c:v>7/11/2013</c:v>
                </c:pt>
                <c:pt idx="41">
                  <c:v>14/11/2013</c:v>
                </c:pt>
                <c:pt idx="42">
                  <c:v>21/11/2013</c:v>
                </c:pt>
                <c:pt idx="43">
                  <c:v>28/11/2013</c:v>
                </c:pt>
                <c:pt idx="44">
                  <c:v>5/12/2013</c:v>
                </c:pt>
                <c:pt idx="45">
                  <c:v>12/12/2013</c:v>
                </c:pt>
                <c:pt idx="46">
                  <c:v>19/12/2013</c:v>
                </c:pt>
                <c:pt idx="47">
                  <c:v>27/12/2013</c:v>
                </c:pt>
                <c:pt idx="48">
                  <c:v>2/01/2014</c:v>
                </c:pt>
                <c:pt idx="49">
                  <c:v>7/01/2014</c:v>
                </c:pt>
                <c:pt idx="50">
                  <c:v>16/01/2014</c:v>
                </c:pt>
                <c:pt idx="51">
                  <c:v>23/01/2014</c:v>
                </c:pt>
                <c:pt idx="52">
                  <c:v>30/01/2014</c:v>
                </c:pt>
                <c:pt idx="53">
                  <c:v>6/02/2014</c:v>
                </c:pt>
                <c:pt idx="54">
                  <c:v>13/02/2014</c:v>
                </c:pt>
                <c:pt idx="55">
                  <c:v>20/02/2014</c:v>
                </c:pt>
                <c:pt idx="56">
                  <c:v>27/02/2014</c:v>
                </c:pt>
                <c:pt idx="57">
                  <c:v>6/03/2014</c:v>
                </c:pt>
                <c:pt idx="58">
                  <c:v>13/03/2014</c:v>
                </c:pt>
                <c:pt idx="59">
                  <c:v>20/03/2014</c:v>
                </c:pt>
                <c:pt idx="60">
                  <c:v>27/03/2014</c:v>
                </c:pt>
                <c:pt idx="61">
                  <c:v>3/04/2014</c:v>
                </c:pt>
                <c:pt idx="62">
                  <c:v>10/04/2014</c:v>
                </c:pt>
                <c:pt idx="63">
                  <c:v>17/04/2014</c:v>
                </c:pt>
                <c:pt idx="64">
                  <c:v>24/04/2014</c:v>
                </c:pt>
                <c:pt idx="65">
                  <c:v>1/05/2014</c:v>
                </c:pt>
                <c:pt idx="66">
                  <c:v>8/05/2014</c:v>
                </c:pt>
                <c:pt idx="67">
                  <c:v>15/05/2014</c:v>
                </c:pt>
                <c:pt idx="68">
                  <c:v>22/05/2014</c:v>
                </c:pt>
                <c:pt idx="69">
                  <c:v>29/05/2014</c:v>
                </c:pt>
                <c:pt idx="70">
                  <c:v>5/06/2014</c:v>
                </c:pt>
                <c:pt idx="71">
                  <c:v>12/06/2014</c:v>
                </c:pt>
                <c:pt idx="72">
                  <c:v>19/06/2014</c:v>
                </c:pt>
                <c:pt idx="73">
                  <c:v>26/06/2014</c:v>
                </c:pt>
                <c:pt idx="74">
                  <c:v>2/07/2014</c:v>
                </c:pt>
                <c:pt idx="75">
                  <c:v>9/07/2014</c:v>
                </c:pt>
                <c:pt idx="76">
                  <c:v>16/07/2014</c:v>
                </c:pt>
                <c:pt idx="77">
                  <c:v>23/07/2014</c:v>
                </c:pt>
                <c:pt idx="78">
                  <c:v>30/07/2014</c:v>
                </c:pt>
                <c:pt idx="79">
                  <c:v>6/08/2014</c:v>
                </c:pt>
                <c:pt idx="80">
                  <c:v>13/08/2014</c:v>
                </c:pt>
                <c:pt idx="81">
                  <c:v>20/08/2014</c:v>
                </c:pt>
                <c:pt idx="82">
                  <c:v>27/08/2014</c:v>
                </c:pt>
                <c:pt idx="83">
                  <c:v>3/09/2014</c:v>
                </c:pt>
                <c:pt idx="84">
                  <c:v>10/09/2014</c:v>
                </c:pt>
                <c:pt idx="85">
                  <c:v>17/09/2014</c:v>
                </c:pt>
                <c:pt idx="86">
                  <c:v>24/09/2014</c:v>
                </c:pt>
                <c:pt idx="87">
                  <c:v>2/10/2010</c:v>
                </c:pt>
                <c:pt idx="88">
                  <c:v>8/10/2014</c:v>
                </c:pt>
                <c:pt idx="89">
                  <c:v>22/10/2014</c:v>
                </c:pt>
                <c:pt idx="90">
                  <c:v>29/10/2014</c:v>
                </c:pt>
                <c:pt idx="91">
                  <c:v>5/11/2014</c:v>
                </c:pt>
                <c:pt idx="92">
                  <c:v>2/12/2014</c:v>
                </c:pt>
                <c:pt idx="93">
                  <c:v>7/01/2015</c:v>
                </c:pt>
                <c:pt idx="94">
                  <c:v>4/02/2015</c:v>
                </c:pt>
                <c:pt idx="95">
                  <c:v>4/03/2015</c:v>
                </c:pt>
                <c:pt idx="96">
                  <c:v>8/04/2015</c:v>
                </c:pt>
                <c:pt idx="97">
                  <c:v>6/05/2015</c:v>
                </c:pt>
                <c:pt idx="98">
                  <c:v>3/06/2015</c:v>
                </c:pt>
                <c:pt idx="99">
                  <c:v>1/07/2015</c:v>
                </c:pt>
                <c:pt idx="100">
                  <c:v>5/08/2015</c:v>
                </c:pt>
                <c:pt idx="101">
                  <c:v>2/09/2015</c:v>
                </c:pt>
                <c:pt idx="102">
                  <c:v>7/10/2015</c:v>
                </c:pt>
                <c:pt idx="103">
                  <c:v>5/11/2015</c:v>
                </c:pt>
                <c:pt idx="104">
                  <c:v>2/12/2015</c:v>
                </c:pt>
                <c:pt idx="105">
                  <c:v>13/01/2016</c:v>
                </c:pt>
                <c:pt idx="106">
                  <c:v>3/02/2016</c:v>
                </c:pt>
                <c:pt idx="107">
                  <c:v>4/03/2016</c:v>
                </c:pt>
                <c:pt idx="108">
                  <c:v>7/04/2016</c:v>
                </c:pt>
                <c:pt idx="109">
                  <c:v>3/05/2016</c:v>
                </c:pt>
                <c:pt idx="110">
                  <c:v>1/06/2016</c:v>
                </c:pt>
                <c:pt idx="111">
                  <c:v>7/07/2016</c:v>
                </c:pt>
                <c:pt idx="112">
                  <c:v>2/08/2016</c:v>
                </c:pt>
                <c:pt idx="113">
                  <c:v>7/09/2016</c:v>
                </c:pt>
                <c:pt idx="114">
                  <c:v>12/10/2016</c:v>
                </c:pt>
                <c:pt idx="115">
                  <c:v>10/11/2016</c:v>
                </c:pt>
                <c:pt idx="116">
                  <c:v>20/12/2016</c:v>
                </c:pt>
                <c:pt idx="117">
                  <c:v>19/01/2017</c:v>
                </c:pt>
                <c:pt idx="118">
                  <c:v>14/02/2017</c:v>
                </c:pt>
                <c:pt idx="119">
                  <c:v>7/03/2017</c:v>
                </c:pt>
                <c:pt idx="120">
                  <c:v>20/04/2017</c:v>
                </c:pt>
                <c:pt idx="121">
                  <c:v>24/05/2017</c:v>
                </c:pt>
                <c:pt idx="122">
                  <c:v>19/06/2017</c:v>
                </c:pt>
                <c:pt idx="123">
                  <c:v>17/07/2017</c:v>
                </c:pt>
                <c:pt idx="124">
                  <c:v>10/08/2017</c:v>
                </c:pt>
                <c:pt idx="125">
                  <c:v>28/09/2017</c:v>
                </c:pt>
                <c:pt idx="126">
                  <c:v>4/10/2017</c:v>
                </c:pt>
                <c:pt idx="127">
                  <c:v>28/11/2017</c:v>
                </c:pt>
                <c:pt idx="128">
                  <c:v>14/12/2017</c:v>
                </c:pt>
                <c:pt idx="129">
                  <c:v>17/01/2018</c:v>
                </c:pt>
                <c:pt idx="130">
                  <c:v>14/02/2018</c:v>
                </c:pt>
                <c:pt idx="131">
                  <c:v>23/03/2018</c:v>
                </c:pt>
                <c:pt idx="132">
                  <c:v>23/04/2018</c:v>
                </c:pt>
                <c:pt idx="133">
                  <c:v>21/05/2018</c:v>
                </c:pt>
                <c:pt idx="134">
                  <c:v>5/06/2018</c:v>
                </c:pt>
                <c:pt idx="135">
                  <c:v>17/07/2018</c:v>
                </c:pt>
                <c:pt idx="136">
                  <c:v>23/08/2018</c:v>
                </c:pt>
                <c:pt idx="137">
                  <c:v>20/09/2018</c:v>
                </c:pt>
                <c:pt idx="138">
                  <c:v>10/10/2018</c:v>
                </c:pt>
                <c:pt idx="139">
                  <c:v>15/11/2018</c:v>
                </c:pt>
                <c:pt idx="140">
                  <c:v>18/12/2018</c:v>
                </c:pt>
                <c:pt idx="141">
                  <c:v>3/01/2019</c:v>
                </c:pt>
                <c:pt idx="142">
                  <c:v>15/02/2019</c:v>
                </c:pt>
                <c:pt idx="143">
                  <c:v>6/03/2019</c:v>
                </c:pt>
                <c:pt idx="144">
                  <c:v>4/04/2019</c:v>
                </c:pt>
                <c:pt idx="145">
                  <c:v>16/05/2019</c:v>
                </c:pt>
                <c:pt idx="146">
                  <c:v>11/06/2019</c:v>
                </c:pt>
                <c:pt idx="147">
                  <c:v>4/07/2019</c:v>
                </c:pt>
                <c:pt idx="148">
                  <c:v>13/08/2019</c:v>
                </c:pt>
                <c:pt idx="149">
                  <c:v>9/09/2019</c:v>
                </c:pt>
                <c:pt idx="150">
                  <c:v>15/10/2019</c:v>
                </c:pt>
                <c:pt idx="151">
                  <c:v>18/11/2019</c:v>
                </c:pt>
                <c:pt idx="152">
                  <c:v>5/12/2019</c:v>
                </c:pt>
                <c:pt idx="153">
                  <c:v>Jan-20</c:v>
                </c:pt>
                <c:pt idx="154">
                  <c:v>Feb-20</c:v>
                </c:pt>
                <c:pt idx="155">
                  <c:v>4/03/2020</c:v>
                </c:pt>
                <c:pt idx="156">
                  <c:v>2/04/2020</c:v>
                </c:pt>
                <c:pt idx="157">
                  <c:v>6/05/2020</c:v>
                </c:pt>
                <c:pt idx="158">
                  <c:v>4/06/2020</c:v>
                </c:pt>
                <c:pt idx="159">
                  <c:v>2/07/2020</c:v>
                </c:pt>
                <c:pt idx="160">
                  <c:v>13/08/2020</c:v>
                </c:pt>
                <c:pt idx="161">
                  <c:v>11/09/2020</c:v>
                </c:pt>
                <c:pt idx="162">
                  <c:v>8/10/2020</c:v>
                </c:pt>
                <c:pt idx="163">
                  <c:v>10/11/2020</c:v>
                </c:pt>
                <c:pt idx="164">
                  <c:v>8/12/2020</c:v>
                </c:pt>
                <c:pt idx="165">
                  <c:v>6/01/2021</c:v>
                </c:pt>
                <c:pt idx="166">
                  <c:v>8/02/2021</c:v>
                </c:pt>
                <c:pt idx="167">
                  <c:v>10/03/2021</c:v>
                </c:pt>
                <c:pt idx="168">
                  <c:v>23/04/2021</c:v>
                </c:pt>
                <c:pt idx="169">
                  <c:v>13/05/2021</c:v>
                </c:pt>
                <c:pt idx="170">
                  <c:v>29/06/2021</c:v>
                </c:pt>
                <c:pt idx="171">
                  <c:v>27/07/2021</c:v>
                </c:pt>
                <c:pt idx="172">
                  <c:v>8/30/2021</c:v>
                </c:pt>
                <c:pt idx="173">
                  <c:v>24/09/2021</c:v>
                </c:pt>
                <c:pt idx="174">
                  <c:v>16/10/2021</c:v>
                </c:pt>
                <c:pt idx="175">
                  <c:v>11/11/2021</c:v>
                </c:pt>
                <c:pt idx="176">
                  <c:v>22/12/2021</c:v>
                </c:pt>
                <c:pt idx="177">
                  <c:v>25/01/2022</c:v>
                </c:pt>
                <c:pt idx="178">
                  <c:v>23/02/2022</c:v>
                </c:pt>
                <c:pt idx="179">
                  <c:v>25/03/2022</c:v>
                </c:pt>
                <c:pt idx="180">
                  <c:v>12/04/2022</c:v>
                </c:pt>
                <c:pt idx="181">
                  <c:v>19/05/2022</c:v>
                </c:pt>
                <c:pt idx="182">
                  <c:v>24/06/2022</c:v>
                </c:pt>
                <c:pt idx="183">
                  <c:v>20/07/2022</c:v>
                </c:pt>
                <c:pt idx="184">
                  <c:v>16/08/2022</c:v>
                </c:pt>
                <c:pt idx="185">
                  <c:v>19/09/2022</c:v>
                </c:pt>
                <c:pt idx="186">
                  <c:v>31/10/2022</c:v>
                </c:pt>
                <c:pt idx="187">
                  <c:v>16/11/2022</c:v>
                </c:pt>
              </c:strCache>
            </c:strRef>
          </c:cat>
          <c:val>
            <c:numRef>
              <c:f>'Water Quality Pt 11 (Grab)'!$G$13:$G$200</c:f>
              <c:numCache>
                <c:formatCode>General</c:formatCode>
                <c:ptCount val="188"/>
                <c:pt idx="0">
                  <c:v>6.5</c:v>
                </c:pt>
                <c:pt idx="1">
                  <c:v>6.7</c:v>
                </c:pt>
                <c:pt idx="2">
                  <c:v>6.5</c:v>
                </c:pt>
                <c:pt idx="3" formatCode="0.0">
                  <c:v>7</c:v>
                </c:pt>
                <c:pt idx="4" formatCode="0.0">
                  <c:v>7</c:v>
                </c:pt>
                <c:pt idx="5">
                  <c:v>6.7</c:v>
                </c:pt>
                <c:pt idx="6">
                  <c:v>6.7</c:v>
                </c:pt>
                <c:pt idx="7">
                  <c:v>6.6</c:v>
                </c:pt>
                <c:pt idx="8">
                  <c:v>6.5</c:v>
                </c:pt>
                <c:pt idx="9" formatCode="0.0">
                  <c:v>7</c:v>
                </c:pt>
                <c:pt idx="10" formatCode="0.0">
                  <c:v>7.2</c:v>
                </c:pt>
                <c:pt idx="11" formatCode="0.0">
                  <c:v>7</c:v>
                </c:pt>
                <c:pt idx="12" formatCode="0.0">
                  <c:v>6.5</c:v>
                </c:pt>
                <c:pt idx="13" formatCode="0.0">
                  <c:v>6.6</c:v>
                </c:pt>
                <c:pt idx="14" formatCode="0.0">
                  <c:v>6.8</c:v>
                </c:pt>
                <c:pt idx="15" formatCode="0.0">
                  <c:v>7</c:v>
                </c:pt>
                <c:pt idx="16" formatCode="0.0">
                  <c:v>6.86</c:v>
                </c:pt>
                <c:pt idx="17" formatCode="0.0">
                  <c:v>6.95</c:v>
                </c:pt>
                <c:pt idx="18" formatCode="0.0">
                  <c:v>6.9</c:v>
                </c:pt>
                <c:pt idx="19" formatCode="0.0">
                  <c:v>7.2</c:v>
                </c:pt>
                <c:pt idx="20" formatCode="0.0">
                  <c:v>6.53</c:v>
                </c:pt>
                <c:pt idx="21">
                  <c:v>0</c:v>
                </c:pt>
                <c:pt idx="22">
                  <c:v>6.9</c:v>
                </c:pt>
                <c:pt idx="23" formatCode="0.0">
                  <c:v>7.44</c:v>
                </c:pt>
                <c:pt idx="24" formatCode="0.0">
                  <c:v>6.89</c:v>
                </c:pt>
                <c:pt idx="25" formatCode="0.0">
                  <c:v>6.89</c:v>
                </c:pt>
                <c:pt idx="26" formatCode="0.0">
                  <c:v>6.88</c:v>
                </c:pt>
                <c:pt idx="27" formatCode="0.0">
                  <c:v>6.81</c:v>
                </c:pt>
                <c:pt idx="28" formatCode="0.0">
                  <c:v>6.89</c:v>
                </c:pt>
                <c:pt idx="29" formatCode="0.0">
                  <c:v>7.05</c:v>
                </c:pt>
                <c:pt idx="30" formatCode="0.0">
                  <c:v>6.89</c:v>
                </c:pt>
                <c:pt idx="31" formatCode="0.0">
                  <c:v>7.08</c:v>
                </c:pt>
                <c:pt idx="32" formatCode="0.0">
                  <c:v>6.66</c:v>
                </c:pt>
                <c:pt idx="33" formatCode="0.0">
                  <c:v>6.92</c:v>
                </c:pt>
                <c:pt idx="34" formatCode="0.0">
                  <c:v>7</c:v>
                </c:pt>
                <c:pt idx="35" formatCode="0.0">
                  <c:v>7.03</c:v>
                </c:pt>
                <c:pt idx="36" formatCode="0.0">
                  <c:v>6.78</c:v>
                </c:pt>
                <c:pt idx="37" formatCode="0.0">
                  <c:v>6.98</c:v>
                </c:pt>
                <c:pt idx="38" formatCode="0.0">
                  <c:v>7.06</c:v>
                </c:pt>
                <c:pt idx="39" formatCode="0.0">
                  <c:v>7.25</c:v>
                </c:pt>
                <c:pt idx="40" formatCode="0.0">
                  <c:v>7.51</c:v>
                </c:pt>
                <c:pt idx="41" formatCode="0.0">
                  <c:v>7.16</c:v>
                </c:pt>
                <c:pt idx="42" formatCode="0.0">
                  <c:v>6.9</c:v>
                </c:pt>
                <c:pt idx="43" formatCode="0.0">
                  <c:v>7.71</c:v>
                </c:pt>
                <c:pt idx="44" formatCode="0.0">
                  <c:v>7.52</c:v>
                </c:pt>
                <c:pt idx="45" formatCode="0.0">
                  <c:v>7.32</c:v>
                </c:pt>
                <c:pt idx="46" formatCode="0.0">
                  <c:v>7.18</c:v>
                </c:pt>
                <c:pt idx="47" formatCode="0.0">
                  <c:v>7.27</c:v>
                </c:pt>
                <c:pt idx="48" formatCode="0.0">
                  <c:v>7.18</c:v>
                </c:pt>
                <c:pt idx="49" formatCode="0.0">
                  <c:v>7.21</c:v>
                </c:pt>
                <c:pt idx="50" formatCode="0.0">
                  <c:v>7.42</c:v>
                </c:pt>
                <c:pt idx="51" formatCode="0.0">
                  <c:v>7.42</c:v>
                </c:pt>
                <c:pt idx="52" formatCode="0.0">
                  <c:v>7.38</c:v>
                </c:pt>
                <c:pt idx="53" formatCode="m/d/yyyy">
                  <c:v>0</c:v>
                </c:pt>
                <c:pt idx="54" formatCode="m/d/yyyy">
                  <c:v>0</c:v>
                </c:pt>
                <c:pt idx="55" formatCode="m/d/yyyy">
                  <c:v>0</c:v>
                </c:pt>
                <c:pt idx="56" formatCode="m/d/yyyy">
                  <c:v>0</c:v>
                </c:pt>
                <c:pt idx="57" formatCode="0.0">
                  <c:v>7.35</c:v>
                </c:pt>
                <c:pt idx="58" formatCode="0.0">
                  <c:v>7.31</c:v>
                </c:pt>
                <c:pt idx="59" formatCode="0.0">
                  <c:v>6.85</c:v>
                </c:pt>
                <c:pt idx="60" formatCode="0.0">
                  <c:v>7.47</c:v>
                </c:pt>
                <c:pt idx="61">
                  <c:v>7.3</c:v>
                </c:pt>
                <c:pt idx="62" formatCode="0.0">
                  <c:v>7.36</c:v>
                </c:pt>
                <c:pt idx="63" formatCode="0.0">
                  <c:v>7.13</c:v>
                </c:pt>
                <c:pt idx="64" formatCode="0.0">
                  <c:v>7.58</c:v>
                </c:pt>
                <c:pt idx="65" formatCode="0.0">
                  <c:v>7.04</c:v>
                </c:pt>
                <c:pt idx="66" formatCode="0.0">
                  <c:v>6.71</c:v>
                </c:pt>
                <c:pt idx="67" formatCode="0.0">
                  <c:v>7.32</c:v>
                </c:pt>
                <c:pt idx="68" formatCode="0.0">
                  <c:v>6.99</c:v>
                </c:pt>
                <c:pt idx="69" formatCode="0.0">
                  <c:v>7.02</c:v>
                </c:pt>
                <c:pt idx="70" formatCode="0.0">
                  <c:v>7.16</c:v>
                </c:pt>
                <c:pt idx="71" formatCode="0.0">
                  <c:v>7.06</c:v>
                </c:pt>
                <c:pt idx="72" formatCode="0.0">
                  <c:v>7.14</c:v>
                </c:pt>
                <c:pt idx="73" formatCode="0.0">
                  <c:v>6.98</c:v>
                </c:pt>
                <c:pt idx="74" formatCode="0.0">
                  <c:v>7.2</c:v>
                </c:pt>
                <c:pt idx="75" formatCode="0.0">
                  <c:v>6.82</c:v>
                </c:pt>
                <c:pt idx="76" formatCode="0.0">
                  <c:v>6.4</c:v>
                </c:pt>
                <c:pt idx="77" formatCode="0.0">
                  <c:v>6.6</c:v>
                </c:pt>
                <c:pt idx="78" formatCode="0.0">
                  <c:v>6.7</c:v>
                </c:pt>
                <c:pt idx="79" formatCode="0.0">
                  <c:v>7.3</c:v>
                </c:pt>
                <c:pt idx="80" formatCode="0.0">
                  <c:v>6.7</c:v>
                </c:pt>
                <c:pt idx="81" formatCode="0.0">
                  <c:v>6.7</c:v>
                </c:pt>
                <c:pt idx="82" formatCode="m/d/yyyy">
                  <c:v>0</c:v>
                </c:pt>
                <c:pt idx="83" formatCode="0.0">
                  <c:v>7.2</c:v>
                </c:pt>
                <c:pt idx="84" formatCode="0.0">
                  <c:v>6.8</c:v>
                </c:pt>
                <c:pt idx="85" formatCode="0.0">
                  <c:v>6.9</c:v>
                </c:pt>
                <c:pt idx="86" formatCode="0.0">
                  <c:v>6.8</c:v>
                </c:pt>
                <c:pt idx="87" formatCode="0.0">
                  <c:v>6.7</c:v>
                </c:pt>
                <c:pt idx="88" formatCode="0.0">
                  <c:v>6.7</c:v>
                </c:pt>
                <c:pt idx="89">
                  <c:v>6.8</c:v>
                </c:pt>
                <c:pt idx="90" formatCode="0.0">
                  <c:v>7.06</c:v>
                </c:pt>
                <c:pt idx="91">
                  <c:v>7.3</c:v>
                </c:pt>
                <c:pt idx="92">
                  <c:v>6.9</c:v>
                </c:pt>
                <c:pt idx="93">
                  <c:v>6.8</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7.3</c:v>
                </c:pt>
                <c:pt idx="113">
                  <c:v>7.2</c:v>
                </c:pt>
                <c:pt idx="114">
                  <c:v>8.1</c:v>
                </c:pt>
                <c:pt idx="115" formatCode="0.0">
                  <c:v>7.01</c:v>
                </c:pt>
                <c:pt idx="116" formatCode="0.0">
                  <c:v>7.56</c:v>
                </c:pt>
                <c:pt idx="117" formatCode="0.0">
                  <c:v>0</c:v>
                </c:pt>
                <c:pt idx="118" formatCode="0.0">
                  <c:v>0</c:v>
                </c:pt>
                <c:pt idx="119" formatCode="0.0">
                  <c:v>7</c:v>
                </c:pt>
                <c:pt idx="120" formatCode="0.0">
                  <c:v>6.98</c:v>
                </c:pt>
                <c:pt idx="121" formatCode="0.0">
                  <c:v>7.42</c:v>
                </c:pt>
                <c:pt idx="122" formatCode="0.0">
                  <c:v>7.37</c:v>
                </c:pt>
                <c:pt idx="123" formatCode="0.0">
                  <c:v>6.56</c:v>
                </c:pt>
                <c:pt idx="124" formatCode="0.0">
                  <c:v>6.96</c:v>
                </c:pt>
                <c:pt idx="125" formatCode="0.0">
                  <c:v>7.16</c:v>
                </c:pt>
                <c:pt idx="126" formatCode="0.0">
                  <c:v>7.05</c:v>
                </c:pt>
                <c:pt idx="127" formatCode="0.0">
                  <c:v>7.36</c:v>
                </c:pt>
                <c:pt idx="128" formatCode="0.0">
                  <c:v>7.16</c:v>
                </c:pt>
                <c:pt idx="129" formatCode="0.0">
                  <c:v>7.17</c:v>
                </c:pt>
                <c:pt idx="130" formatCode="0.0">
                  <c:v>7.32</c:v>
                </c:pt>
                <c:pt idx="131" formatCode="0.0">
                  <c:v>7.43</c:v>
                </c:pt>
                <c:pt idx="132" formatCode="0.0">
                  <c:v>7.2</c:v>
                </c:pt>
                <c:pt idx="133" formatCode="0.0">
                  <c:v>7.85</c:v>
                </c:pt>
                <c:pt idx="134" formatCode="0.0">
                  <c:v>7.65</c:v>
                </c:pt>
                <c:pt idx="135" formatCode="0.0">
                  <c:v>7.62</c:v>
                </c:pt>
                <c:pt idx="136" formatCode="0.0">
                  <c:v>7.26</c:v>
                </c:pt>
                <c:pt idx="137" formatCode="0.0">
                  <c:v>7.4</c:v>
                </c:pt>
                <c:pt idx="138" formatCode="0.0">
                  <c:v>7.62</c:v>
                </c:pt>
                <c:pt idx="139" formatCode="0.0">
                  <c:v>7.75</c:v>
                </c:pt>
                <c:pt idx="140" formatCode="0.0">
                  <c:v>6.97</c:v>
                </c:pt>
                <c:pt idx="141" formatCode="0.0">
                  <c:v>7.87</c:v>
                </c:pt>
                <c:pt idx="142" formatCode="0.0">
                  <c:v>8.24</c:v>
                </c:pt>
                <c:pt idx="143" formatCode="0.0">
                  <c:v>7.54</c:v>
                </c:pt>
                <c:pt idx="144" formatCode="0.0">
                  <c:v>7.68</c:v>
                </c:pt>
                <c:pt idx="145" formatCode="0.0">
                  <c:v>7.27</c:v>
                </c:pt>
                <c:pt idx="146" formatCode="0.0">
                  <c:v>7.3</c:v>
                </c:pt>
                <c:pt idx="147" formatCode="0.0">
                  <c:v>7.24</c:v>
                </c:pt>
                <c:pt idx="148" formatCode="0.0">
                  <c:v>7.86</c:v>
                </c:pt>
                <c:pt idx="149" formatCode="0.0">
                  <c:v>7.54</c:v>
                </c:pt>
                <c:pt idx="150" formatCode="0.0">
                  <c:v>7.11</c:v>
                </c:pt>
                <c:pt idx="151" formatCode="0.0">
                  <c:v>7.64</c:v>
                </c:pt>
                <c:pt idx="152" formatCode="0.0">
                  <c:v>7.05</c:v>
                </c:pt>
                <c:pt idx="153">
                  <c:v>0</c:v>
                </c:pt>
                <c:pt idx="154">
                  <c:v>0</c:v>
                </c:pt>
                <c:pt idx="155">
                  <c:v>7.83</c:v>
                </c:pt>
                <c:pt idx="156">
                  <c:v>7.26</c:v>
                </c:pt>
                <c:pt idx="157">
                  <c:v>7.31</c:v>
                </c:pt>
                <c:pt idx="158">
                  <c:v>7.71</c:v>
                </c:pt>
                <c:pt idx="159">
                  <c:v>6.58</c:v>
                </c:pt>
                <c:pt idx="160">
                  <c:v>6.87</c:v>
                </c:pt>
                <c:pt idx="161">
                  <c:v>6.55</c:v>
                </c:pt>
                <c:pt idx="162">
                  <c:v>7.44</c:v>
                </c:pt>
                <c:pt idx="163">
                  <c:v>7.34</c:v>
                </c:pt>
                <c:pt idx="164">
                  <c:v>7.06</c:v>
                </c:pt>
                <c:pt idx="165">
                  <c:v>6.46</c:v>
                </c:pt>
                <c:pt idx="166">
                  <c:v>6.67</c:v>
                </c:pt>
                <c:pt idx="167">
                  <c:v>7.38</c:v>
                </c:pt>
                <c:pt idx="168">
                  <c:v>6.02</c:v>
                </c:pt>
                <c:pt idx="169">
                  <c:v>5.84</c:v>
                </c:pt>
                <c:pt idx="170">
                  <c:v>6.58</c:v>
                </c:pt>
                <c:pt idx="171">
                  <c:v>6.81</c:v>
                </c:pt>
                <c:pt idx="172">
                  <c:v>6.24</c:v>
                </c:pt>
                <c:pt idx="173">
                  <c:v>6.23</c:v>
                </c:pt>
                <c:pt idx="174">
                  <c:v>6.17</c:v>
                </c:pt>
                <c:pt idx="175">
                  <c:v>6.3</c:v>
                </c:pt>
                <c:pt idx="176">
                  <c:v>6.04</c:v>
                </c:pt>
                <c:pt idx="177">
                  <c:v>6.04</c:v>
                </c:pt>
                <c:pt idx="178">
                  <c:v>5.24</c:v>
                </c:pt>
                <c:pt idx="179">
                  <c:v>6.97</c:v>
                </c:pt>
                <c:pt idx="180">
                  <c:v>7.47</c:v>
                </c:pt>
                <c:pt idx="181">
                  <c:v>6.71</c:v>
                </c:pt>
                <c:pt idx="182">
                  <c:v>6.83</c:v>
                </c:pt>
                <c:pt idx="183">
                  <c:v>7.06</c:v>
                </c:pt>
                <c:pt idx="184">
                  <c:v>6</c:v>
                </c:pt>
                <c:pt idx="185">
                  <c:v>6.59</c:v>
                </c:pt>
                <c:pt idx="186">
                  <c:v>7.31</c:v>
                </c:pt>
                <c:pt idx="187">
                  <c:v>7.04</c:v>
                </c:pt>
              </c:numCache>
            </c:numRef>
          </c:val>
          <c:extLst>
            <c:ext xmlns:c16="http://schemas.microsoft.com/office/drawing/2014/chart" uri="{C3380CC4-5D6E-409C-BE32-E72D297353CC}">
              <c16:uniqueId val="{00000001-CDA8-42A6-BBF0-449F59196400}"/>
            </c:ext>
          </c:extLst>
        </c:ser>
        <c:dLbls>
          <c:showLegendKey val="0"/>
          <c:showVal val="0"/>
          <c:showCatName val="0"/>
          <c:showSerName val="0"/>
          <c:showPercent val="0"/>
          <c:showBubbleSize val="0"/>
        </c:dLbls>
        <c:gapWidth val="150"/>
        <c:axId val="923098416"/>
        <c:axId val="1"/>
        <c:extLst>
          <c:ext xmlns:c15="http://schemas.microsoft.com/office/drawing/2012/chart" uri="{02D57815-91ED-43cb-92C2-25804820EDAC}">
            <c15:filteredBarSeries>
              <c15:ser>
                <c:idx val="1"/>
                <c:order val="0"/>
                <c:tx>
                  <c:strRef>
                    <c:extLst>
                      <c:ext uri="{02D57815-91ED-43cb-92C2-25804820EDAC}">
                        <c15:formulaRef>
                          <c15:sqref>'Water Quality Pt 11 (Grab)'!$G$12</c15:sqref>
                        </c15:formulaRef>
                      </c:ext>
                    </c:extLst>
                    <c:strCache>
                      <c:ptCount val="1"/>
                      <c:pt idx="0">
                        <c:v>pH
(pH units)</c:v>
                      </c:pt>
                    </c:strCache>
                  </c:strRef>
                </c:tx>
                <c:spPr>
                  <a:solidFill>
                    <a:schemeClr val="tx1"/>
                  </a:solidFill>
                </c:spPr>
                <c:invertIfNegative val="0"/>
                <c:cat>
                  <c:strRef>
                    <c:extLst>
                      <c:ext uri="{02D57815-91ED-43cb-92C2-25804820EDAC}">
                        <c15:formulaRef>
                          <c15:sqref>'Water Quality Pt 11 (Grab)'!$B$13:$B$200</c15:sqref>
                        </c15:formulaRef>
                      </c:ext>
                    </c:extLst>
                    <c:strCache>
                      <c:ptCount val="188"/>
                      <c:pt idx="0">
                        <c:v>4/04/2012</c:v>
                      </c:pt>
                      <c:pt idx="1">
                        <c:v>9/05/2012</c:v>
                      </c:pt>
                      <c:pt idx="2">
                        <c:v>13/06/2012</c:v>
                      </c:pt>
                      <c:pt idx="3">
                        <c:v>11/07/2012</c:v>
                      </c:pt>
                      <c:pt idx="4">
                        <c:v>9/08/2012</c:v>
                      </c:pt>
                      <c:pt idx="5">
                        <c:v>6/09/2012</c:v>
                      </c:pt>
                      <c:pt idx="6">
                        <c:v>4/10/2012</c:v>
                      </c:pt>
                      <c:pt idx="7">
                        <c:v>1/11/2012</c:v>
                      </c:pt>
                      <c:pt idx="8">
                        <c:v>6/12/2012</c:v>
                      </c:pt>
                      <c:pt idx="9">
                        <c:v>10/01/2013</c:v>
                      </c:pt>
                      <c:pt idx="10">
                        <c:v>7/02/2013</c:v>
                      </c:pt>
                      <c:pt idx="11">
                        <c:v>7/03/2013</c:v>
                      </c:pt>
                      <c:pt idx="12">
                        <c:v>4/04/2013</c:v>
                      </c:pt>
                      <c:pt idx="13">
                        <c:v>2/05/2013</c:v>
                      </c:pt>
                      <c:pt idx="14">
                        <c:v>9/05/2013</c:v>
                      </c:pt>
                      <c:pt idx="15">
                        <c:v>16/05/2013</c:v>
                      </c:pt>
                      <c:pt idx="16">
                        <c:v>23/05/2013</c:v>
                      </c:pt>
                      <c:pt idx="17">
                        <c:v>30/05/2013</c:v>
                      </c:pt>
                      <c:pt idx="18">
                        <c:v>6/06/2013</c:v>
                      </c:pt>
                      <c:pt idx="19">
                        <c:v>13/06/2013</c:v>
                      </c:pt>
                      <c:pt idx="20">
                        <c:v>20/06/2013</c:v>
                      </c:pt>
                      <c:pt idx="21">
                        <c:v>27/06/2013</c:v>
                      </c:pt>
                      <c:pt idx="22">
                        <c:v>4/07/2013</c:v>
                      </c:pt>
                      <c:pt idx="23">
                        <c:v>11/07/2013</c:v>
                      </c:pt>
                      <c:pt idx="24">
                        <c:v>18/07/2013</c:v>
                      </c:pt>
                      <c:pt idx="25">
                        <c:v>25/07/2013</c:v>
                      </c:pt>
                      <c:pt idx="26">
                        <c:v>1/08/2013</c:v>
                      </c:pt>
                      <c:pt idx="27">
                        <c:v>8/08/2013</c:v>
                      </c:pt>
                      <c:pt idx="28">
                        <c:v>15/08/2013</c:v>
                      </c:pt>
                      <c:pt idx="29">
                        <c:v>22/08/2013</c:v>
                      </c:pt>
                      <c:pt idx="30">
                        <c:v>29/08/2013</c:v>
                      </c:pt>
                      <c:pt idx="31">
                        <c:v>5/09/2013</c:v>
                      </c:pt>
                      <c:pt idx="32">
                        <c:v>12/09/2013</c:v>
                      </c:pt>
                      <c:pt idx="33">
                        <c:v>19/09/2013</c:v>
                      </c:pt>
                      <c:pt idx="34">
                        <c:v>26/09/2013</c:v>
                      </c:pt>
                      <c:pt idx="35">
                        <c:v>3/10/2013</c:v>
                      </c:pt>
                      <c:pt idx="36">
                        <c:v>10/10/2013</c:v>
                      </c:pt>
                      <c:pt idx="37">
                        <c:v>17/10/2013</c:v>
                      </c:pt>
                      <c:pt idx="38">
                        <c:v>24/10/2013</c:v>
                      </c:pt>
                      <c:pt idx="39">
                        <c:v>31/10/2013</c:v>
                      </c:pt>
                      <c:pt idx="40">
                        <c:v>7/11/2013</c:v>
                      </c:pt>
                      <c:pt idx="41">
                        <c:v>14/11/2013</c:v>
                      </c:pt>
                      <c:pt idx="42">
                        <c:v>21/11/2013</c:v>
                      </c:pt>
                      <c:pt idx="43">
                        <c:v>28/11/2013</c:v>
                      </c:pt>
                      <c:pt idx="44">
                        <c:v>5/12/2013</c:v>
                      </c:pt>
                      <c:pt idx="45">
                        <c:v>12/12/2013</c:v>
                      </c:pt>
                      <c:pt idx="46">
                        <c:v>19/12/2013</c:v>
                      </c:pt>
                      <c:pt idx="47">
                        <c:v>27/12/2013</c:v>
                      </c:pt>
                      <c:pt idx="48">
                        <c:v>2/01/2014</c:v>
                      </c:pt>
                      <c:pt idx="49">
                        <c:v>7/01/2014</c:v>
                      </c:pt>
                      <c:pt idx="50">
                        <c:v>16/01/2014</c:v>
                      </c:pt>
                      <c:pt idx="51">
                        <c:v>23/01/2014</c:v>
                      </c:pt>
                      <c:pt idx="52">
                        <c:v>30/01/2014</c:v>
                      </c:pt>
                      <c:pt idx="53">
                        <c:v>6/02/2014</c:v>
                      </c:pt>
                      <c:pt idx="54">
                        <c:v>13/02/2014</c:v>
                      </c:pt>
                      <c:pt idx="55">
                        <c:v>20/02/2014</c:v>
                      </c:pt>
                      <c:pt idx="56">
                        <c:v>27/02/2014</c:v>
                      </c:pt>
                      <c:pt idx="57">
                        <c:v>6/03/2014</c:v>
                      </c:pt>
                      <c:pt idx="58">
                        <c:v>13/03/2014</c:v>
                      </c:pt>
                      <c:pt idx="59">
                        <c:v>20/03/2014</c:v>
                      </c:pt>
                      <c:pt idx="60">
                        <c:v>27/03/2014</c:v>
                      </c:pt>
                      <c:pt idx="61">
                        <c:v>3/04/2014</c:v>
                      </c:pt>
                      <c:pt idx="62">
                        <c:v>10/04/2014</c:v>
                      </c:pt>
                      <c:pt idx="63">
                        <c:v>17/04/2014</c:v>
                      </c:pt>
                      <c:pt idx="64">
                        <c:v>24/04/2014</c:v>
                      </c:pt>
                      <c:pt idx="65">
                        <c:v>1/05/2014</c:v>
                      </c:pt>
                      <c:pt idx="66">
                        <c:v>8/05/2014</c:v>
                      </c:pt>
                      <c:pt idx="67">
                        <c:v>15/05/2014</c:v>
                      </c:pt>
                      <c:pt idx="68">
                        <c:v>22/05/2014</c:v>
                      </c:pt>
                      <c:pt idx="69">
                        <c:v>29/05/2014</c:v>
                      </c:pt>
                      <c:pt idx="70">
                        <c:v>5/06/2014</c:v>
                      </c:pt>
                      <c:pt idx="71">
                        <c:v>12/06/2014</c:v>
                      </c:pt>
                      <c:pt idx="72">
                        <c:v>19/06/2014</c:v>
                      </c:pt>
                      <c:pt idx="73">
                        <c:v>26/06/2014</c:v>
                      </c:pt>
                      <c:pt idx="74">
                        <c:v>2/07/2014</c:v>
                      </c:pt>
                      <c:pt idx="75">
                        <c:v>9/07/2014</c:v>
                      </c:pt>
                      <c:pt idx="76">
                        <c:v>16/07/2014</c:v>
                      </c:pt>
                      <c:pt idx="77">
                        <c:v>23/07/2014</c:v>
                      </c:pt>
                      <c:pt idx="78">
                        <c:v>30/07/2014</c:v>
                      </c:pt>
                      <c:pt idx="79">
                        <c:v>6/08/2014</c:v>
                      </c:pt>
                      <c:pt idx="80">
                        <c:v>13/08/2014</c:v>
                      </c:pt>
                      <c:pt idx="81">
                        <c:v>20/08/2014</c:v>
                      </c:pt>
                      <c:pt idx="82">
                        <c:v>27/08/2014</c:v>
                      </c:pt>
                      <c:pt idx="83">
                        <c:v>3/09/2014</c:v>
                      </c:pt>
                      <c:pt idx="84">
                        <c:v>10/09/2014</c:v>
                      </c:pt>
                      <c:pt idx="85">
                        <c:v>17/09/2014</c:v>
                      </c:pt>
                      <c:pt idx="86">
                        <c:v>24/09/2014</c:v>
                      </c:pt>
                      <c:pt idx="87">
                        <c:v>2/10/2010</c:v>
                      </c:pt>
                      <c:pt idx="88">
                        <c:v>8/10/2014</c:v>
                      </c:pt>
                      <c:pt idx="89">
                        <c:v>22/10/2014</c:v>
                      </c:pt>
                      <c:pt idx="90">
                        <c:v>29/10/2014</c:v>
                      </c:pt>
                      <c:pt idx="91">
                        <c:v>5/11/2014</c:v>
                      </c:pt>
                      <c:pt idx="92">
                        <c:v>2/12/2014</c:v>
                      </c:pt>
                      <c:pt idx="93">
                        <c:v>7/01/2015</c:v>
                      </c:pt>
                      <c:pt idx="94">
                        <c:v>4/02/2015</c:v>
                      </c:pt>
                      <c:pt idx="95">
                        <c:v>4/03/2015</c:v>
                      </c:pt>
                      <c:pt idx="96">
                        <c:v>8/04/2015</c:v>
                      </c:pt>
                      <c:pt idx="97">
                        <c:v>6/05/2015</c:v>
                      </c:pt>
                      <c:pt idx="98">
                        <c:v>3/06/2015</c:v>
                      </c:pt>
                      <c:pt idx="99">
                        <c:v>1/07/2015</c:v>
                      </c:pt>
                      <c:pt idx="100">
                        <c:v>5/08/2015</c:v>
                      </c:pt>
                      <c:pt idx="101">
                        <c:v>2/09/2015</c:v>
                      </c:pt>
                      <c:pt idx="102">
                        <c:v>7/10/2015</c:v>
                      </c:pt>
                      <c:pt idx="103">
                        <c:v>5/11/2015</c:v>
                      </c:pt>
                      <c:pt idx="104">
                        <c:v>2/12/2015</c:v>
                      </c:pt>
                      <c:pt idx="105">
                        <c:v>13/01/2016</c:v>
                      </c:pt>
                      <c:pt idx="106">
                        <c:v>3/02/2016</c:v>
                      </c:pt>
                      <c:pt idx="107">
                        <c:v>4/03/2016</c:v>
                      </c:pt>
                      <c:pt idx="108">
                        <c:v>7/04/2016</c:v>
                      </c:pt>
                      <c:pt idx="109">
                        <c:v>3/05/2016</c:v>
                      </c:pt>
                      <c:pt idx="110">
                        <c:v>1/06/2016</c:v>
                      </c:pt>
                      <c:pt idx="111">
                        <c:v>7/07/2016</c:v>
                      </c:pt>
                      <c:pt idx="112">
                        <c:v>2/08/2016</c:v>
                      </c:pt>
                      <c:pt idx="113">
                        <c:v>7/09/2016</c:v>
                      </c:pt>
                      <c:pt idx="114">
                        <c:v>12/10/2016</c:v>
                      </c:pt>
                      <c:pt idx="115">
                        <c:v>10/11/2016</c:v>
                      </c:pt>
                      <c:pt idx="116">
                        <c:v>20/12/2016</c:v>
                      </c:pt>
                      <c:pt idx="117">
                        <c:v>19/01/2017</c:v>
                      </c:pt>
                      <c:pt idx="118">
                        <c:v>14/02/2017</c:v>
                      </c:pt>
                      <c:pt idx="119">
                        <c:v>7/03/2017</c:v>
                      </c:pt>
                      <c:pt idx="120">
                        <c:v>20/04/2017</c:v>
                      </c:pt>
                      <c:pt idx="121">
                        <c:v>24/05/2017</c:v>
                      </c:pt>
                      <c:pt idx="122">
                        <c:v>19/06/2017</c:v>
                      </c:pt>
                      <c:pt idx="123">
                        <c:v>17/07/2017</c:v>
                      </c:pt>
                      <c:pt idx="124">
                        <c:v>10/08/2017</c:v>
                      </c:pt>
                      <c:pt idx="125">
                        <c:v>28/09/2017</c:v>
                      </c:pt>
                      <c:pt idx="126">
                        <c:v>4/10/2017</c:v>
                      </c:pt>
                      <c:pt idx="127">
                        <c:v>28/11/2017</c:v>
                      </c:pt>
                      <c:pt idx="128">
                        <c:v>14/12/2017</c:v>
                      </c:pt>
                      <c:pt idx="129">
                        <c:v>17/01/2018</c:v>
                      </c:pt>
                      <c:pt idx="130">
                        <c:v>14/02/2018</c:v>
                      </c:pt>
                      <c:pt idx="131">
                        <c:v>23/03/2018</c:v>
                      </c:pt>
                      <c:pt idx="132">
                        <c:v>23/04/2018</c:v>
                      </c:pt>
                      <c:pt idx="133">
                        <c:v>21/05/2018</c:v>
                      </c:pt>
                      <c:pt idx="134">
                        <c:v>5/06/2018</c:v>
                      </c:pt>
                      <c:pt idx="135">
                        <c:v>17/07/2018</c:v>
                      </c:pt>
                      <c:pt idx="136">
                        <c:v>23/08/2018</c:v>
                      </c:pt>
                      <c:pt idx="137">
                        <c:v>20/09/2018</c:v>
                      </c:pt>
                      <c:pt idx="138">
                        <c:v>10/10/2018</c:v>
                      </c:pt>
                      <c:pt idx="139">
                        <c:v>15/11/2018</c:v>
                      </c:pt>
                      <c:pt idx="140">
                        <c:v>18/12/2018</c:v>
                      </c:pt>
                      <c:pt idx="141">
                        <c:v>3/01/2019</c:v>
                      </c:pt>
                      <c:pt idx="142">
                        <c:v>15/02/2019</c:v>
                      </c:pt>
                      <c:pt idx="143">
                        <c:v>6/03/2019</c:v>
                      </c:pt>
                      <c:pt idx="144">
                        <c:v>4/04/2019</c:v>
                      </c:pt>
                      <c:pt idx="145">
                        <c:v>16/05/2019</c:v>
                      </c:pt>
                      <c:pt idx="146">
                        <c:v>11/06/2019</c:v>
                      </c:pt>
                      <c:pt idx="147">
                        <c:v>4/07/2019</c:v>
                      </c:pt>
                      <c:pt idx="148">
                        <c:v>13/08/2019</c:v>
                      </c:pt>
                      <c:pt idx="149">
                        <c:v>9/09/2019</c:v>
                      </c:pt>
                      <c:pt idx="150">
                        <c:v>15/10/2019</c:v>
                      </c:pt>
                      <c:pt idx="151">
                        <c:v>18/11/2019</c:v>
                      </c:pt>
                      <c:pt idx="152">
                        <c:v>5/12/2019</c:v>
                      </c:pt>
                      <c:pt idx="153">
                        <c:v>Jan-20</c:v>
                      </c:pt>
                      <c:pt idx="154">
                        <c:v>Feb-20</c:v>
                      </c:pt>
                      <c:pt idx="155">
                        <c:v>4/03/2020</c:v>
                      </c:pt>
                      <c:pt idx="156">
                        <c:v>2/04/2020</c:v>
                      </c:pt>
                      <c:pt idx="157">
                        <c:v>6/05/2020</c:v>
                      </c:pt>
                      <c:pt idx="158">
                        <c:v>4/06/2020</c:v>
                      </c:pt>
                      <c:pt idx="159">
                        <c:v>2/07/2020</c:v>
                      </c:pt>
                      <c:pt idx="160">
                        <c:v>13/08/2020</c:v>
                      </c:pt>
                      <c:pt idx="161">
                        <c:v>11/09/2020</c:v>
                      </c:pt>
                      <c:pt idx="162">
                        <c:v>8/10/2020</c:v>
                      </c:pt>
                      <c:pt idx="163">
                        <c:v>10/11/2020</c:v>
                      </c:pt>
                      <c:pt idx="164">
                        <c:v>8/12/2020</c:v>
                      </c:pt>
                      <c:pt idx="165">
                        <c:v>6/01/2021</c:v>
                      </c:pt>
                      <c:pt idx="166">
                        <c:v>8/02/2021</c:v>
                      </c:pt>
                      <c:pt idx="167">
                        <c:v>10/03/2021</c:v>
                      </c:pt>
                      <c:pt idx="168">
                        <c:v>23/04/2021</c:v>
                      </c:pt>
                      <c:pt idx="169">
                        <c:v>13/05/2021</c:v>
                      </c:pt>
                      <c:pt idx="170">
                        <c:v>29/06/2021</c:v>
                      </c:pt>
                      <c:pt idx="171">
                        <c:v>27/07/2021</c:v>
                      </c:pt>
                      <c:pt idx="172">
                        <c:v>8/30/2021</c:v>
                      </c:pt>
                      <c:pt idx="173">
                        <c:v>24/09/2021</c:v>
                      </c:pt>
                      <c:pt idx="174">
                        <c:v>16/10/2021</c:v>
                      </c:pt>
                      <c:pt idx="175">
                        <c:v>11/11/2021</c:v>
                      </c:pt>
                      <c:pt idx="176">
                        <c:v>22/12/2021</c:v>
                      </c:pt>
                      <c:pt idx="177">
                        <c:v>25/01/2022</c:v>
                      </c:pt>
                      <c:pt idx="178">
                        <c:v>23/02/2022</c:v>
                      </c:pt>
                      <c:pt idx="179">
                        <c:v>25/03/2022</c:v>
                      </c:pt>
                      <c:pt idx="180">
                        <c:v>12/04/2022</c:v>
                      </c:pt>
                      <c:pt idx="181">
                        <c:v>19/05/2022</c:v>
                      </c:pt>
                      <c:pt idx="182">
                        <c:v>24/06/2022</c:v>
                      </c:pt>
                      <c:pt idx="183">
                        <c:v>20/07/2022</c:v>
                      </c:pt>
                      <c:pt idx="184">
                        <c:v>16/08/2022</c:v>
                      </c:pt>
                      <c:pt idx="185">
                        <c:v>19/09/2022</c:v>
                      </c:pt>
                      <c:pt idx="186">
                        <c:v>31/10/2022</c:v>
                      </c:pt>
                      <c:pt idx="187">
                        <c:v>16/11/2022</c:v>
                      </c:pt>
                    </c:strCache>
                  </c:strRef>
                </c:cat>
                <c:val>
                  <c:numRef>
                    <c:extLst>
                      <c:ext uri="{02D57815-91ED-43cb-92C2-25804820EDAC}">
                        <c15:formulaRef>
                          <c15:sqref>'Water Quality Pt 11 (Grab)'!$G$143:$G$161</c15:sqref>
                        </c15:formulaRef>
                      </c:ext>
                    </c:extLst>
                    <c:numCache>
                      <c:formatCode>0.0</c:formatCode>
                      <c:ptCount val="19"/>
                      <c:pt idx="0">
                        <c:v>7.32</c:v>
                      </c:pt>
                      <c:pt idx="1">
                        <c:v>7.43</c:v>
                      </c:pt>
                      <c:pt idx="2">
                        <c:v>7.2</c:v>
                      </c:pt>
                      <c:pt idx="3">
                        <c:v>7.85</c:v>
                      </c:pt>
                      <c:pt idx="4">
                        <c:v>7.65</c:v>
                      </c:pt>
                      <c:pt idx="5">
                        <c:v>7.62</c:v>
                      </c:pt>
                      <c:pt idx="6">
                        <c:v>7.26</c:v>
                      </c:pt>
                      <c:pt idx="7">
                        <c:v>7.4</c:v>
                      </c:pt>
                      <c:pt idx="8">
                        <c:v>7.62</c:v>
                      </c:pt>
                      <c:pt idx="9">
                        <c:v>7.75</c:v>
                      </c:pt>
                      <c:pt idx="10">
                        <c:v>6.97</c:v>
                      </c:pt>
                      <c:pt idx="11">
                        <c:v>7.87</c:v>
                      </c:pt>
                      <c:pt idx="12">
                        <c:v>8.24</c:v>
                      </c:pt>
                      <c:pt idx="13">
                        <c:v>7.54</c:v>
                      </c:pt>
                      <c:pt idx="14">
                        <c:v>7.68</c:v>
                      </c:pt>
                      <c:pt idx="15">
                        <c:v>7.27</c:v>
                      </c:pt>
                      <c:pt idx="16">
                        <c:v>7.3</c:v>
                      </c:pt>
                      <c:pt idx="17">
                        <c:v>7.24</c:v>
                      </c:pt>
                      <c:pt idx="18">
                        <c:v>7.86</c:v>
                      </c:pt>
                    </c:numCache>
                  </c:numRef>
                </c:val>
                <c:extLst>
                  <c:ext xmlns:c16="http://schemas.microsoft.com/office/drawing/2014/chart" uri="{C3380CC4-5D6E-409C-BE32-E72D297353CC}">
                    <c16:uniqueId val="{00000000-CDA8-42A6-BBF0-449F59196400}"/>
                  </c:ext>
                </c:extLst>
              </c15:ser>
            </c15:filteredBarSeries>
          </c:ext>
        </c:extLst>
      </c:barChart>
      <c:catAx>
        <c:axId val="92309841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098416"/>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TDS</a:t>
            </a:r>
          </a:p>
        </c:rich>
      </c:tx>
      <c:layout>
        <c:manualLayout>
          <c:xMode val="edge"/>
          <c:yMode val="edge"/>
          <c:x val="1.4344676563991802E-2"/>
          <c:y val="2.0240364691255699E-2"/>
        </c:manualLayout>
      </c:layout>
      <c:overlay val="0"/>
    </c:title>
    <c:autoTitleDeleted val="0"/>
    <c:plotArea>
      <c:layout>
        <c:manualLayout>
          <c:layoutTarget val="inner"/>
          <c:xMode val="edge"/>
          <c:yMode val="edge"/>
          <c:x val="5.486383695923968E-2"/>
          <c:y val="0.15206442494368155"/>
          <c:w val="0.92589801513797565"/>
          <c:h val="0.48419254552105978"/>
        </c:manualLayout>
      </c:layout>
      <c:barChart>
        <c:barDir val="col"/>
        <c:grouping val="clustered"/>
        <c:varyColors val="0"/>
        <c:ser>
          <c:idx val="0"/>
          <c:order val="0"/>
          <c:tx>
            <c:strRef>
              <c:f>'Water Quality Pt 10'!$N$11</c:f>
              <c:strCache>
                <c:ptCount val="1"/>
                <c:pt idx="0">
                  <c:v>TDS
Total Dissolved Solids
(mg/L)</c:v>
                </c:pt>
              </c:strCache>
            </c:strRef>
          </c:tx>
          <c:spPr>
            <a:solidFill>
              <a:schemeClr val="tx1"/>
            </a:solidFill>
          </c:spPr>
          <c:invertIfNegative val="0"/>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10'!$N$22:$N$206</c:f>
              <c:numCache>
                <c:formatCode>General</c:formatCode>
                <c:ptCount val="185"/>
                <c:pt idx="0">
                  <c:v>996</c:v>
                </c:pt>
                <c:pt idx="1">
                  <c:v>1220</c:v>
                </c:pt>
                <c:pt idx="2">
                  <c:v>1180</c:v>
                </c:pt>
                <c:pt idx="3">
                  <c:v>1300</c:v>
                </c:pt>
                <c:pt idx="4">
                  <c:v>1240</c:v>
                </c:pt>
                <c:pt idx="5">
                  <c:v>1140</c:v>
                </c:pt>
                <c:pt idx="6">
                  <c:v>1190</c:v>
                </c:pt>
                <c:pt idx="7">
                  <c:v>1120</c:v>
                </c:pt>
                <c:pt idx="8">
                  <c:v>0</c:v>
                </c:pt>
                <c:pt idx="9">
                  <c:v>775</c:v>
                </c:pt>
                <c:pt idx="10">
                  <c:v>834</c:v>
                </c:pt>
                <c:pt idx="11">
                  <c:v>968</c:v>
                </c:pt>
                <c:pt idx="12">
                  <c:v>684</c:v>
                </c:pt>
                <c:pt idx="13">
                  <c:v>914</c:v>
                </c:pt>
                <c:pt idx="14">
                  <c:v>1080</c:v>
                </c:pt>
                <c:pt idx="15">
                  <c:v>1190</c:v>
                </c:pt>
                <c:pt idx="16">
                  <c:v>1060</c:v>
                </c:pt>
                <c:pt idx="17">
                  <c:v>1210</c:v>
                </c:pt>
                <c:pt idx="18">
                  <c:v>1160</c:v>
                </c:pt>
                <c:pt idx="19">
                  <c:v>1220</c:v>
                </c:pt>
                <c:pt idx="20">
                  <c:v>1180</c:v>
                </c:pt>
                <c:pt idx="21">
                  <c:v>1200</c:v>
                </c:pt>
                <c:pt idx="22">
                  <c:v>1350</c:v>
                </c:pt>
                <c:pt idx="23">
                  <c:v>1410</c:v>
                </c:pt>
                <c:pt idx="24">
                  <c:v>1460</c:v>
                </c:pt>
                <c:pt idx="25">
                  <c:v>1450</c:v>
                </c:pt>
                <c:pt idx="26">
                  <c:v>1600</c:v>
                </c:pt>
                <c:pt idx="27">
                  <c:v>1630</c:v>
                </c:pt>
                <c:pt idx="28">
                  <c:v>1660</c:v>
                </c:pt>
                <c:pt idx="29">
                  <c:v>1350</c:v>
                </c:pt>
                <c:pt idx="30">
                  <c:v>1370</c:v>
                </c:pt>
                <c:pt idx="31">
                  <c:v>1330</c:v>
                </c:pt>
                <c:pt idx="32">
                  <c:v>1400</c:v>
                </c:pt>
                <c:pt idx="33">
                  <c:v>1390</c:v>
                </c:pt>
                <c:pt idx="34">
                  <c:v>1510</c:v>
                </c:pt>
                <c:pt idx="35">
                  <c:v>1490</c:v>
                </c:pt>
                <c:pt idx="36">
                  <c:v>1490</c:v>
                </c:pt>
                <c:pt idx="37">
                  <c:v>1530</c:v>
                </c:pt>
                <c:pt idx="38">
                  <c:v>1660</c:v>
                </c:pt>
                <c:pt idx="39">
                  <c:v>1870</c:v>
                </c:pt>
                <c:pt idx="40">
                  <c:v>1760</c:v>
                </c:pt>
                <c:pt idx="41">
                  <c:v>1820</c:v>
                </c:pt>
                <c:pt idx="42">
                  <c:v>1690</c:v>
                </c:pt>
                <c:pt idx="43">
                  <c:v>1680</c:v>
                </c:pt>
                <c:pt idx="44">
                  <c:v>1570</c:v>
                </c:pt>
                <c:pt idx="45">
                  <c:v>1540</c:v>
                </c:pt>
                <c:pt idx="46">
                  <c:v>1510</c:v>
                </c:pt>
                <c:pt idx="47">
                  <c:v>1330</c:v>
                </c:pt>
                <c:pt idx="48">
                  <c:v>1330</c:v>
                </c:pt>
                <c:pt idx="49">
                  <c:v>1090</c:v>
                </c:pt>
                <c:pt idx="50">
                  <c:v>1400</c:v>
                </c:pt>
                <c:pt idx="51">
                  <c:v>1270</c:v>
                </c:pt>
                <c:pt idx="52">
                  <c:v>1300</c:v>
                </c:pt>
                <c:pt idx="53">
                  <c:v>1380</c:v>
                </c:pt>
                <c:pt idx="54">
                  <c:v>1400</c:v>
                </c:pt>
                <c:pt idx="55">
                  <c:v>1370</c:v>
                </c:pt>
                <c:pt idx="56">
                  <c:v>1450</c:v>
                </c:pt>
                <c:pt idx="57">
                  <c:v>1080</c:v>
                </c:pt>
                <c:pt idx="58">
                  <c:v>1460</c:v>
                </c:pt>
                <c:pt idx="59">
                  <c:v>1300</c:v>
                </c:pt>
                <c:pt idx="60">
                  <c:v>1610</c:v>
                </c:pt>
                <c:pt idx="61">
                  <c:v>1420</c:v>
                </c:pt>
                <c:pt idx="62">
                  <c:v>1560</c:v>
                </c:pt>
                <c:pt idx="63">
                  <c:v>1660</c:v>
                </c:pt>
                <c:pt idx="64">
                  <c:v>1710</c:v>
                </c:pt>
                <c:pt idx="65">
                  <c:v>1410</c:v>
                </c:pt>
                <c:pt idx="66">
                  <c:v>1870</c:v>
                </c:pt>
                <c:pt idx="67">
                  <c:v>1600</c:v>
                </c:pt>
                <c:pt idx="68">
                  <c:v>1250</c:v>
                </c:pt>
                <c:pt idx="69">
                  <c:v>417</c:v>
                </c:pt>
                <c:pt idx="70">
                  <c:v>1050</c:v>
                </c:pt>
                <c:pt idx="71">
                  <c:v>1140</c:v>
                </c:pt>
                <c:pt idx="72">
                  <c:v>1300</c:v>
                </c:pt>
                <c:pt idx="73">
                  <c:v>1190</c:v>
                </c:pt>
                <c:pt idx="74">
                  <c:v>1260</c:v>
                </c:pt>
                <c:pt idx="75">
                  <c:v>1260</c:v>
                </c:pt>
                <c:pt idx="76">
                  <c:v>0</c:v>
                </c:pt>
                <c:pt idx="77">
                  <c:v>1340</c:v>
                </c:pt>
                <c:pt idx="78">
                  <c:v>1150</c:v>
                </c:pt>
                <c:pt idx="79">
                  <c:v>1420</c:v>
                </c:pt>
                <c:pt idx="80">
                  <c:v>1480</c:v>
                </c:pt>
                <c:pt idx="81">
                  <c:v>1580</c:v>
                </c:pt>
                <c:pt idx="82">
                  <c:v>0</c:v>
                </c:pt>
                <c:pt idx="83">
                  <c:v>0</c:v>
                </c:pt>
                <c:pt idx="84">
                  <c:v>1400</c:v>
                </c:pt>
                <c:pt idx="85">
                  <c:v>1990</c:v>
                </c:pt>
                <c:pt idx="86">
                  <c:v>1560</c:v>
                </c:pt>
                <c:pt idx="87">
                  <c:v>0</c:v>
                </c:pt>
                <c:pt idx="88">
                  <c:v>1760</c:v>
                </c:pt>
                <c:pt idx="89">
                  <c:v>895</c:v>
                </c:pt>
                <c:pt idx="90">
                  <c:v>1140</c:v>
                </c:pt>
                <c:pt idx="91">
                  <c:v>0</c:v>
                </c:pt>
                <c:pt idx="92">
                  <c:v>1240</c:v>
                </c:pt>
                <c:pt idx="93">
                  <c:v>1250</c:v>
                </c:pt>
                <c:pt idx="94">
                  <c:v>1230</c:v>
                </c:pt>
                <c:pt idx="95">
                  <c:v>1310</c:v>
                </c:pt>
                <c:pt idx="96">
                  <c:v>987</c:v>
                </c:pt>
                <c:pt idx="97">
                  <c:v>768</c:v>
                </c:pt>
                <c:pt idx="98">
                  <c:v>1050</c:v>
                </c:pt>
                <c:pt idx="99">
                  <c:v>1100</c:v>
                </c:pt>
                <c:pt idx="100">
                  <c:v>954</c:v>
                </c:pt>
                <c:pt idx="101">
                  <c:v>778</c:v>
                </c:pt>
                <c:pt idx="102">
                  <c:v>822</c:v>
                </c:pt>
                <c:pt idx="103">
                  <c:v>1040</c:v>
                </c:pt>
                <c:pt idx="104">
                  <c:v>1000</c:v>
                </c:pt>
                <c:pt idx="105">
                  <c:v>1070</c:v>
                </c:pt>
                <c:pt idx="106">
                  <c:v>1100</c:v>
                </c:pt>
                <c:pt idx="107">
                  <c:v>1080</c:v>
                </c:pt>
                <c:pt idx="108">
                  <c:v>1250</c:v>
                </c:pt>
                <c:pt idx="109">
                  <c:v>1050</c:v>
                </c:pt>
                <c:pt idx="110">
                  <c:v>1070</c:v>
                </c:pt>
                <c:pt idx="111">
                  <c:v>1190</c:v>
                </c:pt>
                <c:pt idx="112">
                  <c:v>1090</c:v>
                </c:pt>
                <c:pt idx="113">
                  <c:v>1040</c:v>
                </c:pt>
                <c:pt idx="114">
                  <c:v>1120</c:v>
                </c:pt>
                <c:pt idx="115">
                  <c:v>1060</c:v>
                </c:pt>
                <c:pt idx="116">
                  <c:v>1090</c:v>
                </c:pt>
                <c:pt idx="117">
                  <c:v>1090</c:v>
                </c:pt>
                <c:pt idx="118">
                  <c:v>1200</c:v>
                </c:pt>
                <c:pt idx="119">
                  <c:v>1090</c:v>
                </c:pt>
                <c:pt idx="120">
                  <c:v>1080</c:v>
                </c:pt>
                <c:pt idx="121">
                  <c:v>1130</c:v>
                </c:pt>
                <c:pt idx="122">
                  <c:v>1060</c:v>
                </c:pt>
                <c:pt idx="123">
                  <c:v>1280</c:v>
                </c:pt>
                <c:pt idx="124">
                  <c:v>648</c:v>
                </c:pt>
                <c:pt idx="125">
                  <c:v>1100</c:v>
                </c:pt>
                <c:pt idx="126">
                  <c:v>990</c:v>
                </c:pt>
                <c:pt idx="127">
                  <c:v>1300</c:v>
                </c:pt>
                <c:pt idx="128">
                  <c:v>1100</c:v>
                </c:pt>
                <c:pt idx="129">
                  <c:v>970</c:v>
                </c:pt>
                <c:pt idx="130">
                  <c:v>1050</c:v>
                </c:pt>
                <c:pt idx="131">
                  <c:v>447</c:v>
                </c:pt>
                <c:pt idx="132">
                  <c:v>1600</c:v>
                </c:pt>
                <c:pt idx="133">
                  <c:v>1520</c:v>
                </c:pt>
                <c:pt idx="134">
                  <c:v>1080</c:v>
                </c:pt>
                <c:pt idx="135">
                  <c:v>1040</c:v>
                </c:pt>
                <c:pt idx="136">
                  <c:v>1090</c:v>
                </c:pt>
                <c:pt idx="137">
                  <c:v>1070</c:v>
                </c:pt>
                <c:pt idx="138">
                  <c:v>942</c:v>
                </c:pt>
                <c:pt idx="139">
                  <c:v>1350</c:v>
                </c:pt>
                <c:pt idx="140">
                  <c:v>995</c:v>
                </c:pt>
                <c:pt idx="141">
                  <c:v>1280</c:v>
                </c:pt>
                <c:pt idx="142">
                  <c:v>952</c:v>
                </c:pt>
                <c:pt idx="143">
                  <c:v>606</c:v>
                </c:pt>
                <c:pt idx="144">
                  <c:v>932</c:v>
                </c:pt>
                <c:pt idx="145">
                  <c:v>1540</c:v>
                </c:pt>
                <c:pt idx="146">
                  <c:v>674</c:v>
                </c:pt>
                <c:pt idx="147">
                  <c:v>783</c:v>
                </c:pt>
                <c:pt idx="148">
                  <c:v>889</c:v>
                </c:pt>
                <c:pt idx="149">
                  <c:v>1490</c:v>
                </c:pt>
                <c:pt idx="150" formatCode="m/d/yyyy">
                  <c:v>0</c:v>
                </c:pt>
                <c:pt idx="151">
                  <c:v>948</c:v>
                </c:pt>
                <c:pt idx="152">
                  <c:v>1120</c:v>
                </c:pt>
                <c:pt idx="153">
                  <c:v>1130</c:v>
                </c:pt>
                <c:pt idx="154">
                  <c:v>1130</c:v>
                </c:pt>
                <c:pt idx="155">
                  <c:v>1120</c:v>
                </c:pt>
                <c:pt idx="156">
                  <c:v>375</c:v>
                </c:pt>
                <c:pt idx="157">
                  <c:v>780</c:v>
                </c:pt>
                <c:pt idx="158">
                  <c:v>1150</c:v>
                </c:pt>
                <c:pt idx="159">
                  <c:v>936</c:v>
                </c:pt>
                <c:pt idx="160">
                  <c:v>878</c:v>
                </c:pt>
                <c:pt idx="161">
                  <c:v>924</c:v>
                </c:pt>
                <c:pt idx="162">
                  <c:v>1080</c:v>
                </c:pt>
                <c:pt idx="163">
                  <c:v>1180</c:v>
                </c:pt>
                <c:pt idx="164">
                  <c:v>1050</c:v>
                </c:pt>
                <c:pt idx="165">
                  <c:v>812</c:v>
                </c:pt>
                <c:pt idx="166">
                  <c:v>975</c:v>
                </c:pt>
                <c:pt idx="167">
                  <c:v>1080</c:v>
                </c:pt>
                <c:pt idx="168">
                  <c:v>1050</c:v>
                </c:pt>
                <c:pt idx="169">
                  <c:v>1110</c:v>
                </c:pt>
                <c:pt idx="170">
                  <c:v>1260</c:v>
                </c:pt>
                <c:pt idx="171">
                  <c:v>1100</c:v>
                </c:pt>
                <c:pt idx="172">
                  <c:v>838</c:v>
                </c:pt>
                <c:pt idx="173">
                  <c:v>876</c:v>
                </c:pt>
                <c:pt idx="174">
                  <c:v>702</c:v>
                </c:pt>
                <c:pt idx="175">
                  <c:v>1030</c:v>
                </c:pt>
                <c:pt idx="176">
                  <c:v>508</c:v>
                </c:pt>
                <c:pt idx="177">
                  <c:v>984</c:v>
                </c:pt>
                <c:pt idx="178">
                  <c:v>1020</c:v>
                </c:pt>
                <c:pt idx="179">
                  <c:v>1020</c:v>
                </c:pt>
                <c:pt idx="180">
                  <c:v>1010</c:v>
                </c:pt>
                <c:pt idx="181">
                  <c:v>1020</c:v>
                </c:pt>
                <c:pt idx="182">
                  <c:v>1060</c:v>
                </c:pt>
                <c:pt idx="183">
                  <c:v>582</c:v>
                </c:pt>
                <c:pt idx="184">
                  <c:v>582</c:v>
                </c:pt>
              </c:numCache>
            </c:numRef>
          </c:val>
          <c:extLst>
            <c:ext xmlns:c16="http://schemas.microsoft.com/office/drawing/2014/chart" uri="{C3380CC4-5D6E-409C-BE32-E72D297353CC}">
              <c16:uniqueId val="{00000000-2F0A-4EE2-BA0C-260C99A76057}"/>
            </c:ext>
          </c:extLst>
        </c:ser>
        <c:dLbls>
          <c:showLegendKey val="0"/>
          <c:showVal val="0"/>
          <c:showCatName val="0"/>
          <c:showSerName val="0"/>
          <c:showPercent val="0"/>
          <c:showBubbleSize val="0"/>
        </c:dLbls>
        <c:gapWidth val="150"/>
        <c:axId val="524765224"/>
        <c:axId val="1"/>
      </c:barChart>
      <c:lineChart>
        <c:grouping val="standard"/>
        <c:varyColors val="0"/>
        <c:ser>
          <c:idx val="1"/>
          <c:order val="1"/>
          <c:tx>
            <c:strRef>
              <c:f>'Water Quality Pt 10'!$O$11</c:f>
              <c:strCache>
                <c:ptCount val="1"/>
                <c:pt idx="0">
                  <c:v>TDS 90 Percentile Limit</c:v>
                </c:pt>
              </c:strCache>
            </c:strRef>
          </c:tx>
          <c:spPr>
            <a:ln>
              <a:solidFill>
                <a:srgbClr val="A4C8E1"/>
              </a:solidFill>
            </a:ln>
          </c:spPr>
          <c:marker>
            <c:symbol val="none"/>
          </c:marker>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10'!$O$22:$O$206</c:f>
              <c:numCache>
                <c:formatCode>0</c:formatCode>
                <c:ptCount val="185"/>
                <c:pt idx="0">
                  <c:v>2500</c:v>
                </c:pt>
                <c:pt idx="1">
                  <c:v>2500</c:v>
                </c:pt>
                <c:pt idx="2">
                  <c:v>2500</c:v>
                </c:pt>
                <c:pt idx="3">
                  <c:v>2500</c:v>
                </c:pt>
                <c:pt idx="4">
                  <c:v>2500</c:v>
                </c:pt>
                <c:pt idx="5">
                  <c:v>2500</c:v>
                </c:pt>
                <c:pt idx="6">
                  <c:v>2500</c:v>
                </c:pt>
                <c:pt idx="7">
                  <c:v>2500</c:v>
                </c:pt>
                <c:pt idx="8">
                  <c:v>2500</c:v>
                </c:pt>
                <c:pt idx="9">
                  <c:v>2500</c:v>
                </c:pt>
                <c:pt idx="10">
                  <c:v>2500</c:v>
                </c:pt>
                <c:pt idx="11">
                  <c:v>2500</c:v>
                </c:pt>
                <c:pt idx="12">
                  <c:v>2500</c:v>
                </c:pt>
                <c:pt idx="13">
                  <c:v>2500</c:v>
                </c:pt>
                <c:pt idx="14">
                  <c:v>2500</c:v>
                </c:pt>
                <c:pt idx="15">
                  <c:v>2500</c:v>
                </c:pt>
                <c:pt idx="16">
                  <c:v>2500</c:v>
                </c:pt>
                <c:pt idx="17">
                  <c:v>2500</c:v>
                </c:pt>
                <c:pt idx="18">
                  <c:v>2500</c:v>
                </c:pt>
                <c:pt idx="19">
                  <c:v>2500</c:v>
                </c:pt>
                <c:pt idx="20">
                  <c:v>2500</c:v>
                </c:pt>
                <c:pt idx="21">
                  <c:v>2500</c:v>
                </c:pt>
                <c:pt idx="22">
                  <c:v>2500</c:v>
                </c:pt>
                <c:pt idx="23">
                  <c:v>2500</c:v>
                </c:pt>
                <c:pt idx="24">
                  <c:v>2500</c:v>
                </c:pt>
                <c:pt idx="25">
                  <c:v>2500</c:v>
                </c:pt>
                <c:pt idx="26">
                  <c:v>2500</c:v>
                </c:pt>
                <c:pt idx="27">
                  <c:v>2500</c:v>
                </c:pt>
                <c:pt idx="28">
                  <c:v>2500</c:v>
                </c:pt>
                <c:pt idx="29">
                  <c:v>2500</c:v>
                </c:pt>
                <c:pt idx="30">
                  <c:v>2500</c:v>
                </c:pt>
                <c:pt idx="31">
                  <c:v>2500</c:v>
                </c:pt>
                <c:pt idx="32">
                  <c:v>2500</c:v>
                </c:pt>
                <c:pt idx="33">
                  <c:v>2500</c:v>
                </c:pt>
                <c:pt idx="34">
                  <c:v>2500</c:v>
                </c:pt>
                <c:pt idx="35">
                  <c:v>2500</c:v>
                </c:pt>
                <c:pt idx="36">
                  <c:v>2500</c:v>
                </c:pt>
                <c:pt idx="37">
                  <c:v>2500</c:v>
                </c:pt>
                <c:pt idx="38">
                  <c:v>2500</c:v>
                </c:pt>
                <c:pt idx="39">
                  <c:v>2500</c:v>
                </c:pt>
                <c:pt idx="40">
                  <c:v>2500</c:v>
                </c:pt>
                <c:pt idx="41">
                  <c:v>2500</c:v>
                </c:pt>
                <c:pt idx="42">
                  <c:v>2500</c:v>
                </c:pt>
                <c:pt idx="43">
                  <c:v>2500</c:v>
                </c:pt>
                <c:pt idx="44">
                  <c:v>2500</c:v>
                </c:pt>
                <c:pt idx="45">
                  <c:v>2500</c:v>
                </c:pt>
                <c:pt idx="46">
                  <c:v>2500</c:v>
                </c:pt>
                <c:pt idx="47">
                  <c:v>2500</c:v>
                </c:pt>
                <c:pt idx="48">
                  <c:v>2500</c:v>
                </c:pt>
                <c:pt idx="49">
                  <c:v>2500</c:v>
                </c:pt>
                <c:pt idx="50">
                  <c:v>2500</c:v>
                </c:pt>
                <c:pt idx="51">
                  <c:v>2500</c:v>
                </c:pt>
                <c:pt idx="52">
                  <c:v>2500</c:v>
                </c:pt>
                <c:pt idx="53">
                  <c:v>2500</c:v>
                </c:pt>
                <c:pt idx="54">
                  <c:v>2500</c:v>
                </c:pt>
                <c:pt idx="55">
                  <c:v>2500</c:v>
                </c:pt>
                <c:pt idx="56">
                  <c:v>2500</c:v>
                </c:pt>
                <c:pt idx="57">
                  <c:v>2500</c:v>
                </c:pt>
                <c:pt idx="58">
                  <c:v>2500</c:v>
                </c:pt>
                <c:pt idx="59">
                  <c:v>2500</c:v>
                </c:pt>
                <c:pt idx="60">
                  <c:v>2500</c:v>
                </c:pt>
                <c:pt idx="61">
                  <c:v>2500</c:v>
                </c:pt>
                <c:pt idx="62">
                  <c:v>2500</c:v>
                </c:pt>
                <c:pt idx="63">
                  <c:v>2500</c:v>
                </c:pt>
                <c:pt idx="64">
                  <c:v>2500</c:v>
                </c:pt>
                <c:pt idx="65">
                  <c:v>2500</c:v>
                </c:pt>
                <c:pt idx="66">
                  <c:v>2500</c:v>
                </c:pt>
                <c:pt idx="67">
                  <c:v>2500</c:v>
                </c:pt>
                <c:pt idx="68">
                  <c:v>2500</c:v>
                </c:pt>
                <c:pt idx="69">
                  <c:v>2500</c:v>
                </c:pt>
                <c:pt idx="70">
                  <c:v>2500</c:v>
                </c:pt>
                <c:pt idx="71">
                  <c:v>2500</c:v>
                </c:pt>
                <c:pt idx="72">
                  <c:v>2500</c:v>
                </c:pt>
                <c:pt idx="73">
                  <c:v>2500</c:v>
                </c:pt>
                <c:pt idx="74">
                  <c:v>2500</c:v>
                </c:pt>
                <c:pt idx="75">
                  <c:v>2500</c:v>
                </c:pt>
                <c:pt idx="76">
                  <c:v>2500</c:v>
                </c:pt>
                <c:pt idx="77">
                  <c:v>2500</c:v>
                </c:pt>
                <c:pt idx="78">
                  <c:v>2500</c:v>
                </c:pt>
                <c:pt idx="79">
                  <c:v>2500</c:v>
                </c:pt>
                <c:pt idx="80">
                  <c:v>2500</c:v>
                </c:pt>
                <c:pt idx="81">
                  <c:v>2500</c:v>
                </c:pt>
                <c:pt idx="82">
                  <c:v>2500</c:v>
                </c:pt>
                <c:pt idx="83">
                  <c:v>2500</c:v>
                </c:pt>
                <c:pt idx="84">
                  <c:v>2500</c:v>
                </c:pt>
                <c:pt idx="85">
                  <c:v>2500</c:v>
                </c:pt>
                <c:pt idx="86">
                  <c:v>2500</c:v>
                </c:pt>
                <c:pt idx="87">
                  <c:v>2500</c:v>
                </c:pt>
                <c:pt idx="88">
                  <c:v>2500</c:v>
                </c:pt>
                <c:pt idx="89">
                  <c:v>2500</c:v>
                </c:pt>
                <c:pt idx="90">
                  <c:v>2500</c:v>
                </c:pt>
                <c:pt idx="91">
                  <c:v>2500</c:v>
                </c:pt>
                <c:pt idx="92">
                  <c:v>2500</c:v>
                </c:pt>
                <c:pt idx="93">
                  <c:v>2500</c:v>
                </c:pt>
                <c:pt idx="94">
                  <c:v>2500</c:v>
                </c:pt>
                <c:pt idx="95">
                  <c:v>2500</c:v>
                </c:pt>
                <c:pt idx="96">
                  <c:v>2500</c:v>
                </c:pt>
                <c:pt idx="97">
                  <c:v>2500</c:v>
                </c:pt>
                <c:pt idx="98">
                  <c:v>2500</c:v>
                </c:pt>
                <c:pt idx="99">
                  <c:v>2500</c:v>
                </c:pt>
                <c:pt idx="100">
                  <c:v>2500</c:v>
                </c:pt>
                <c:pt idx="101">
                  <c:v>2500</c:v>
                </c:pt>
                <c:pt idx="102">
                  <c:v>2500</c:v>
                </c:pt>
                <c:pt idx="103">
                  <c:v>2500</c:v>
                </c:pt>
                <c:pt idx="104">
                  <c:v>2500</c:v>
                </c:pt>
                <c:pt idx="105">
                  <c:v>2500</c:v>
                </c:pt>
                <c:pt idx="106">
                  <c:v>2500</c:v>
                </c:pt>
                <c:pt idx="107">
                  <c:v>2500</c:v>
                </c:pt>
                <c:pt idx="108">
                  <c:v>2500</c:v>
                </c:pt>
                <c:pt idx="109">
                  <c:v>2500</c:v>
                </c:pt>
                <c:pt idx="110">
                  <c:v>2500</c:v>
                </c:pt>
                <c:pt idx="111">
                  <c:v>2500</c:v>
                </c:pt>
                <c:pt idx="112">
                  <c:v>1900</c:v>
                </c:pt>
                <c:pt idx="113">
                  <c:v>1900</c:v>
                </c:pt>
                <c:pt idx="114">
                  <c:v>1900</c:v>
                </c:pt>
                <c:pt idx="115">
                  <c:v>1900</c:v>
                </c:pt>
                <c:pt idx="116">
                  <c:v>1900</c:v>
                </c:pt>
                <c:pt idx="117">
                  <c:v>1900</c:v>
                </c:pt>
                <c:pt idx="118">
                  <c:v>1900</c:v>
                </c:pt>
                <c:pt idx="119">
                  <c:v>1900</c:v>
                </c:pt>
                <c:pt idx="120">
                  <c:v>1900</c:v>
                </c:pt>
                <c:pt idx="121">
                  <c:v>1900</c:v>
                </c:pt>
                <c:pt idx="122">
                  <c:v>1900</c:v>
                </c:pt>
                <c:pt idx="123">
                  <c:v>1900</c:v>
                </c:pt>
                <c:pt idx="124">
                  <c:v>1900</c:v>
                </c:pt>
                <c:pt idx="125">
                  <c:v>1900</c:v>
                </c:pt>
                <c:pt idx="126">
                  <c:v>1900</c:v>
                </c:pt>
                <c:pt idx="127">
                  <c:v>1900</c:v>
                </c:pt>
                <c:pt idx="128">
                  <c:v>1900</c:v>
                </c:pt>
                <c:pt idx="129">
                  <c:v>1900</c:v>
                </c:pt>
                <c:pt idx="130">
                  <c:v>1900</c:v>
                </c:pt>
                <c:pt idx="131">
                  <c:v>1900</c:v>
                </c:pt>
                <c:pt idx="132">
                  <c:v>1900</c:v>
                </c:pt>
                <c:pt idx="133">
                  <c:v>1900</c:v>
                </c:pt>
                <c:pt idx="134">
                  <c:v>1900</c:v>
                </c:pt>
                <c:pt idx="135">
                  <c:v>1900</c:v>
                </c:pt>
                <c:pt idx="136">
                  <c:v>1900</c:v>
                </c:pt>
                <c:pt idx="137">
                  <c:v>1900</c:v>
                </c:pt>
                <c:pt idx="138">
                  <c:v>1900</c:v>
                </c:pt>
                <c:pt idx="139">
                  <c:v>1900</c:v>
                </c:pt>
                <c:pt idx="140">
                  <c:v>1900</c:v>
                </c:pt>
                <c:pt idx="141">
                  <c:v>1900</c:v>
                </c:pt>
                <c:pt idx="142">
                  <c:v>1900</c:v>
                </c:pt>
                <c:pt idx="143">
                  <c:v>1900</c:v>
                </c:pt>
                <c:pt idx="144">
                  <c:v>1900</c:v>
                </c:pt>
                <c:pt idx="145">
                  <c:v>1900</c:v>
                </c:pt>
                <c:pt idx="146">
                  <c:v>1900</c:v>
                </c:pt>
                <c:pt idx="147">
                  <c:v>1900</c:v>
                </c:pt>
                <c:pt idx="148">
                  <c:v>1900</c:v>
                </c:pt>
                <c:pt idx="149">
                  <c:v>1900</c:v>
                </c:pt>
                <c:pt idx="150">
                  <c:v>1900</c:v>
                </c:pt>
                <c:pt idx="151">
                  <c:v>1900</c:v>
                </c:pt>
                <c:pt idx="152">
                  <c:v>1900</c:v>
                </c:pt>
                <c:pt idx="153">
                  <c:v>1900</c:v>
                </c:pt>
                <c:pt idx="154">
                  <c:v>1900</c:v>
                </c:pt>
                <c:pt idx="155">
                  <c:v>1900</c:v>
                </c:pt>
                <c:pt idx="156">
                  <c:v>1900</c:v>
                </c:pt>
                <c:pt idx="157">
                  <c:v>1900</c:v>
                </c:pt>
                <c:pt idx="158">
                  <c:v>1900</c:v>
                </c:pt>
                <c:pt idx="159">
                  <c:v>1900</c:v>
                </c:pt>
                <c:pt idx="160">
                  <c:v>1900</c:v>
                </c:pt>
                <c:pt idx="161">
                  <c:v>1900</c:v>
                </c:pt>
                <c:pt idx="162">
                  <c:v>1900</c:v>
                </c:pt>
                <c:pt idx="163">
                  <c:v>1900</c:v>
                </c:pt>
                <c:pt idx="164">
                  <c:v>1900</c:v>
                </c:pt>
                <c:pt idx="165">
                  <c:v>1900</c:v>
                </c:pt>
                <c:pt idx="166">
                  <c:v>1900</c:v>
                </c:pt>
                <c:pt idx="167">
                  <c:v>1900</c:v>
                </c:pt>
                <c:pt idx="168" formatCode="General">
                  <c:v>1900</c:v>
                </c:pt>
                <c:pt idx="169" formatCode="General">
                  <c:v>1900</c:v>
                </c:pt>
                <c:pt idx="170" formatCode="General">
                  <c:v>1900</c:v>
                </c:pt>
                <c:pt idx="171" formatCode="General">
                  <c:v>1900</c:v>
                </c:pt>
                <c:pt idx="172" formatCode="General">
                  <c:v>1900</c:v>
                </c:pt>
                <c:pt idx="173" formatCode="General">
                  <c:v>1900</c:v>
                </c:pt>
                <c:pt idx="174" formatCode="General">
                  <c:v>1900</c:v>
                </c:pt>
                <c:pt idx="175" formatCode="General">
                  <c:v>1900</c:v>
                </c:pt>
                <c:pt idx="176" formatCode="General">
                  <c:v>1900</c:v>
                </c:pt>
                <c:pt idx="177" formatCode="General">
                  <c:v>1900</c:v>
                </c:pt>
                <c:pt idx="178" formatCode="General">
                  <c:v>1900</c:v>
                </c:pt>
                <c:pt idx="179" formatCode="General">
                  <c:v>1900</c:v>
                </c:pt>
                <c:pt idx="180" formatCode="General">
                  <c:v>1900</c:v>
                </c:pt>
                <c:pt idx="181" formatCode="General">
                  <c:v>1900</c:v>
                </c:pt>
                <c:pt idx="182" formatCode="General">
                  <c:v>1900</c:v>
                </c:pt>
                <c:pt idx="183" formatCode="General">
                  <c:v>1900</c:v>
                </c:pt>
                <c:pt idx="184" formatCode="General">
                  <c:v>1900</c:v>
                </c:pt>
              </c:numCache>
            </c:numRef>
          </c:val>
          <c:smooth val="0"/>
          <c:extLst>
            <c:ext xmlns:c16="http://schemas.microsoft.com/office/drawing/2014/chart" uri="{C3380CC4-5D6E-409C-BE32-E72D297353CC}">
              <c16:uniqueId val="{00000001-2F0A-4EE2-BA0C-260C99A76057}"/>
            </c:ext>
          </c:extLst>
        </c:ser>
        <c:dLbls>
          <c:showLegendKey val="0"/>
          <c:showVal val="0"/>
          <c:showCatName val="0"/>
          <c:showSerName val="0"/>
          <c:showPercent val="0"/>
          <c:showBubbleSize val="0"/>
        </c:dLbls>
        <c:marker val="1"/>
        <c:smooth val="0"/>
        <c:axId val="524765224"/>
        <c:axId val="1"/>
      </c:lineChart>
      <c:catAx>
        <c:axId val="52476522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4765224"/>
        <c:crosses val="autoZero"/>
        <c:crossBetween val="between"/>
      </c:valAx>
      <c:spPr>
        <a:solidFill>
          <a:srgbClr val="FFFFFF"/>
        </a:solidFill>
        <a:ln>
          <a:noFill/>
        </a:ln>
      </c:spPr>
    </c:plotArea>
    <c:legend>
      <c:legendPos val="b"/>
      <c:layout>
        <c:manualLayout>
          <c:xMode val="edge"/>
          <c:yMode val="edge"/>
          <c:x val="0.15784415231010196"/>
          <c:y val="0.83744371629377645"/>
          <c:w val="0.66961594230779065"/>
          <c:h val="0.14234150298751644"/>
        </c:manualLayout>
      </c:layout>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Conductivity</a:t>
            </a:r>
          </a:p>
        </c:rich>
      </c:tx>
      <c:layout>
        <c:manualLayout>
          <c:xMode val="edge"/>
          <c:yMode val="edge"/>
          <c:x val="1.4344667781865137E-2"/>
          <c:y val="2.0240309157335233E-2"/>
        </c:manualLayout>
      </c:layout>
      <c:overlay val="0"/>
    </c:title>
    <c:autoTitleDeleted val="0"/>
    <c:plotArea>
      <c:layout/>
      <c:barChart>
        <c:barDir val="col"/>
        <c:grouping val="clustered"/>
        <c:varyColors val="0"/>
        <c:ser>
          <c:idx val="0"/>
          <c:order val="0"/>
          <c:tx>
            <c:strRef>
              <c:f>'Water Quality Pt 11 (Grab)'!$F$12</c:f>
              <c:strCache>
                <c:ptCount val="1"/>
                <c:pt idx="0">
                  <c:v>Conductivity (µS/cm)</c:v>
                </c:pt>
              </c:strCache>
            </c:strRef>
          </c:tx>
          <c:spPr>
            <a:solidFill>
              <a:schemeClr val="tx1"/>
            </a:solidFill>
          </c:spPr>
          <c:invertIfNegative val="0"/>
          <c:cat>
            <c:strRef>
              <c:f>'Water Quality Pt 11 (Grab)'!$B$13:$B$200</c:f>
              <c:strCache>
                <c:ptCount val="188"/>
                <c:pt idx="0">
                  <c:v>4/04/2012</c:v>
                </c:pt>
                <c:pt idx="1">
                  <c:v>9/05/2012</c:v>
                </c:pt>
                <c:pt idx="2">
                  <c:v>13/06/2012</c:v>
                </c:pt>
                <c:pt idx="3">
                  <c:v>11/07/2012</c:v>
                </c:pt>
                <c:pt idx="4">
                  <c:v>9/08/2012</c:v>
                </c:pt>
                <c:pt idx="5">
                  <c:v>6/09/2012</c:v>
                </c:pt>
                <c:pt idx="6">
                  <c:v>4/10/2012</c:v>
                </c:pt>
                <c:pt idx="7">
                  <c:v>1/11/2012</c:v>
                </c:pt>
                <c:pt idx="8">
                  <c:v>6/12/2012</c:v>
                </c:pt>
                <c:pt idx="9">
                  <c:v>10/01/2013</c:v>
                </c:pt>
                <c:pt idx="10">
                  <c:v>7/02/2013</c:v>
                </c:pt>
                <c:pt idx="11">
                  <c:v>7/03/2013</c:v>
                </c:pt>
                <c:pt idx="12">
                  <c:v>4/04/2013</c:v>
                </c:pt>
                <c:pt idx="13">
                  <c:v>2/05/2013</c:v>
                </c:pt>
                <c:pt idx="14">
                  <c:v>9/05/2013</c:v>
                </c:pt>
                <c:pt idx="15">
                  <c:v>16/05/2013</c:v>
                </c:pt>
                <c:pt idx="16">
                  <c:v>23/05/2013</c:v>
                </c:pt>
                <c:pt idx="17">
                  <c:v>30/05/2013</c:v>
                </c:pt>
                <c:pt idx="18">
                  <c:v>6/06/2013</c:v>
                </c:pt>
                <c:pt idx="19">
                  <c:v>13/06/2013</c:v>
                </c:pt>
                <c:pt idx="20">
                  <c:v>20/06/2013</c:v>
                </c:pt>
                <c:pt idx="21">
                  <c:v>27/06/2013</c:v>
                </c:pt>
                <c:pt idx="22">
                  <c:v>4/07/2013</c:v>
                </c:pt>
                <c:pt idx="23">
                  <c:v>11/07/2013</c:v>
                </c:pt>
                <c:pt idx="24">
                  <c:v>18/07/2013</c:v>
                </c:pt>
                <c:pt idx="25">
                  <c:v>25/07/2013</c:v>
                </c:pt>
                <c:pt idx="26">
                  <c:v>1/08/2013</c:v>
                </c:pt>
                <c:pt idx="27">
                  <c:v>8/08/2013</c:v>
                </c:pt>
                <c:pt idx="28">
                  <c:v>15/08/2013</c:v>
                </c:pt>
                <c:pt idx="29">
                  <c:v>22/08/2013</c:v>
                </c:pt>
                <c:pt idx="30">
                  <c:v>29/08/2013</c:v>
                </c:pt>
                <c:pt idx="31">
                  <c:v>5/09/2013</c:v>
                </c:pt>
                <c:pt idx="32">
                  <c:v>12/09/2013</c:v>
                </c:pt>
                <c:pt idx="33">
                  <c:v>19/09/2013</c:v>
                </c:pt>
                <c:pt idx="34">
                  <c:v>26/09/2013</c:v>
                </c:pt>
                <c:pt idx="35">
                  <c:v>3/10/2013</c:v>
                </c:pt>
                <c:pt idx="36">
                  <c:v>10/10/2013</c:v>
                </c:pt>
                <c:pt idx="37">
                  <c:v>17/10/2013</c:v>
                </c:pt>
                <c:pt idx="38">
                  <c:v>24/10/2013</c:v>
                </c:pt>
                <c:pt idx="39">
                  <c:v>31/10/2013</c:v>
                </c:pt>
                <c:pt idx="40">
                  <c:v>7/11/2013</c:v>
                </c:pt>
                <c:pt idx="41">
                  <c:v>14/11/2013</c:v>
                </c:pt>
                <c:pt idx="42">
                  <c:v>21/11/2013</c:v>
                </c:pt>
                <c:pt idx="43">
                  <c:v>28/11/2013</c:v>
                </c:pt>
                <c:pt idx="44">
                  <c:v>5/12/2013</c:v>
                </c:pt>
                <c:pt idx="45">
                  <c:v>12/12/2013</c:v>
                </c:pt>
                <c:pt idx="46">
                  <c:v>19/12/2013</c:v>
                </c:pt>
                <c:pt idx="47">
                  <c:v>27/12/2013</c:v>
                </c:pt>
                <c:pt idx="48">
                  <c:v>2/01/2014</c:v>
                </c:pt>
                <c:pt idx="49">
                  <c:v>7/01/2014</c:v>
                </c:pt>
                <c:pt idx="50">
                  <c:v>16/01/2014</c:v>
                </c:pt>
                <c:pt idx="51">
                  <c:v>23/01/2014</c:v>
                </c:pt>
                <c:pt idx="52">
                  <c:v>30/01/2014</c:v>
                </c:pt>
                <c:pt idx="53">
                  <c:v>6/02/2014</c:v>
                </c:pt>
                <c:pt idx="54">
                  <c:v>13/02/2014</c:v>
                </c:pt>
                <c:pt idx="55">
                  <c:v>20/02/2014</c:v>
                </c:pt>
                <c:pt idx="56">
                  <c:v>27/02/2014</c:v>
                </c:pt>
                <c:pt idx="57">
                  <c:v>6/03/2014</c:v>
                </c:pt>
                <c:pt idx="58">
                  <c:v>13/03/2014</c:v>
                </c:pt>
                <c:pt idx="59">
                  <c:v>20/03/2014</c:v>
                </c:pt>
                <c:pt idx="60">
                  <c:v>27/03/2014</c:v>
                </c:pt>
                <c:pt idx="61">
                  <c:v>3/04/2014</c:v>
                </c:pt>
                <c:pt idx="62">
                  <c:v>10/04/2014</c:v>
                </c:pt>
                <c:pt idx="63">
                  <c:v>17/04/2014</c:v>
                </c:pt>
                <c:pt idx="64">
                  <c:v>24/04/2014</c:v>
                </c:pt>
                <c:pt idx="65">
                  <c:v>1/05/2014</c:v>
                </c:pt>
                <c:pt idx="66">
                  <c:v>8/05/2014</c:v>
                </c:pt>
                <c:pt idx="67">
                  <c:v>15/05/2014</c:v>
                </c:pt>
                <c:pt idx="68">
                  <c:v>22/05/2014</c:v>
                </c:pt>
                <c:pt idx="69">
                  <c:v>29/05/2014</c:v>
                </c:pt>
                <c:pt idx="70">
                  <c:v>5/06/2014</c:v>
                </c:pt>
                <c:pt idx="71">
                  <c:v>12/06/2014</c:v>
                </c:pt>
                <c:pt idx="72">
                  <c:v>19/06/2014</c:v>
                </c:pt>
                <c:pt idx="73">
                  <c:v>26/06/2014</c:v>
                </c:pt>
                <c:pt idx="74">
                  <c:v>2/07/2014</c:v>
                </c:pt>
                <c:pt idx="75">
                  <c:v>9/07/2014</c:v>
                </c:pt>
                <c:pt idx="76">
                  <c:v>16/07/2014</c:v>
                </c:pt>
                <c:pt idx="77">
                  <c:v>23/07/2014</c:v>
                </c:pt>
                <c:pt idx="78">
                  <c:v>30/07/2014</c:v>
                </c:pt>
                <c:pt idx="79">
                  <c:v>6/08/2014</c:v>
                </c:pt>
                <c:pt idx="80">
                  <c:v>13/08/2014</c:v>
                </c:pt>
                <c:pt idx="81">
                  <c:v>20/08/2014</c:v>
                </c:pt>
                <c:pt idx="82">
                  <c:v>27/08/2014</c:v>
                </c:pt>
                <c:pt idx="83">
                  <c:v>3/09/2014</c:v>
                </c:pt>
                <c:pt idx="84">
                  <c:v>10/09/2014</c:v>
                </c:pt>
                <c:pt idx="85">
                  <c:v>17/09/2014</c:v>
                </c:pt>
                <c:pt idx="86">
                  <c:v>24/09/2014</c:v>
                </c:pt>
                <c:pt idx="87">
                  <c:v>2/10/2010</c:v>
                </c:pt>
                <c:pt idx="88">
                  <c:v>8/10/2014</c:v>
                </c:pt>
                <c:pt idx="89">
                  <c:v>22/10/2014</c:v>
                </c:pt>
                <c:pt idx="90">
                  <c:v>29/10/2014</c:v>
                </c:pt>
                <c:pt idx="91">
                  <c:v>5/11/2014</c:v>
                </c:pt>
                <c:pt idx="92">
                  <c:v>2/12/2014</c:v>
                </c:pt>
                <c:pt idx="93">
                  <c:v>7/01/2015</c:v>
                </c:pt>
                <c:pt idx="94">
                  <c:v>4/02/2015</c:v>
                </c:pt>
                <c:pt idx="95">
                  <c:v>4/03/2015</c:v>
                </c:pt>
                <c:pt idx="96">
                  <c:v>8/04/2015</c:v>
                </c:pt>
                <c:pt idx="97">
                  <c:v>6/05/2015</c:v>
                </c:pt>
                <c:pt idx="98">
                  <c:v>3/06/2015</c:v>
                </c:pt>
                <c:pt idx="99">
                  <c:v>1/07/2015</c:v>
                </c:pt>
                <c:pt idx="100">
                  <c:v>5/08/2015</c:v>
                </c:pt>
                <c:pt idx="101">
                  <c:v>2/09/2015</c:v>
                </c:pt>
                <c:pt idx="102">
                  <c:v>7/10/2015</c:v>
                </c:pt>
                <c:pt idx="103">
                  <c:v>5/11/2015</c:v>
                </c:pt>
                <c:pt idx="104">
                  <c:v>2/12/2015</c:v>
                </c:pt>
                <c:pt idx="105">
                  <c:v>13/01/2016</c:v>
                </c:pt>
                <c:pt idx="106">
                  <c:v>3/02/2016</c:v>
                </c:pt>
                <c:pt idx="107">
                  <c:v>4/03/2016</c:v>
                </c:pt>
                <c:pt idx="108">
                  <c:v>7/04/2016</c:v>
                </c:pt>
                <c:pt idx="109">
                  <c:v>3/05/2016</c:v>
                </c:pt>
                <c:pt idx="110">
                  <c:v>1/06/2016</c:v>
                </c:pt>
                <c:pt idx="111">
                  <c:v>7/07/2016</c:v>
                </c:pt>
                <c:pt idx="112">
                  <c:v>2/08/2016</c:v>
                </c:pt>
                <c:pt idx="113">
                  <c:v>7/09/2016</c:v>
                </c:pt>
                <c:pt idx="114">
                  <c:v>12/10/2016</c:v>
                </c:pt>
                <c:pt idx="115">
                  <c:v>10/11/2016</c:v>
                </c:pt>
                <c:pt idx="116">
                  <c:v>20/12/2016</c:v>
                </c:pt>
                <c:pt idx="117">
                  <c:v>19/01/2017</c:v>
                </c:pt>
                <c:pt idx="118">
                  <c:v>14/02/2017</c:v>
                </c:pt>
                <c:pt idx="119">
                  <c:v>7/03/2017</c:v>
                </c:pt>
                <c:pt idx="120">
                  <c:v>20/04/2017</c:v>
                </c:pt>
                <c:pt idx="121">
                  <c:v>24/05/2017</c:v>
                </c:pt>
                <c:pt idx="122">
                  <c:v>19/06/2017</c:v>
                </c:pt>
                <c:pt idx="123">
                  <c:v>17/07/2017</c:v>
                </c:pt>
                <c:pt idx="124">
                  <c:v>10/08/2017</c:v>
                </c:pt>
                <c:pt idx="125">
                  <c:v>28/09/2017</c:v>
                </c:pt>
                <c:pt idx="126">
                  <c:v>4/10/2017</c:v>
                </c:pt>
                <c:pt idx="127">
                  <c:v>28/11/2017</c:v>
                </c:pt>
                <c:pt idx="128">
                  <c:v>14/12/2017</c:v>
                </c:pt>
                <c:pt idx="129">
                  <c:v>17/01/2018</c:v>
                </c:pt>
                <c:pt idx="130">
                  <c:v>14/02/2018</c:v>
                </c:pt>
                <c:pt idx="131">
                  <c:v>23/03/2018</c:v>
                </c:pt>
                <c:pt idx="132">
                  <c:v>23/04/2018</c:v>
                </c:pt>
                <c:pt idx="133">
                  <c:v>21/05/2018</c:v>
                </c:pt>
                <c:pt idx="134">
                  <c:v>5/06/2018</c:v>
                </c:pt>
                <c:pt idx="135">
                  <c:v>17/07/2018</c:v>
                </c:pt>
                <c:pt idx="136">
                  <c:v>23/08/2018</c:v>
                </c:pt>
                <c:pt idx="137">
                  <c:v>20/09/2018</c:v>
                </c:pt>
                <c:pt idx="138">
                  <c:v>10/10/2018</c:v>
                </c:pt>
                <c:pt idx="139">
                  <c:v>15/11/2018</c:v>
                </c:pt>
                <c:pt idx="140">
                  <c:v>18/12/2018</c:v>
                </c:pt>
                <c:pt idx="141">
                  <c:v>3/01/2019</c:v>
                </c:pt>
                <c:pt idx="142">
                  <c:v>15/02/2019</c:v>
                </c:pt>
                <c:pt idx="143">
                  <c:v>6/03/2019</c:v>
                </c:pt>
                <c:pt idx="144">
                  <c:v>4/04/2019</c:v>
                </c:pt>
                <c:pt idx="145">
                  <c:v>16/05/2019</c:v>
                </c:pt>
                <c:pt idx="146">
                  <c:v>11/06/2019</c:v>
                </c:pt>
                <c:pt idx="147">
                  <c:v>4/07/2019</c:v>
                </c:pt>
                <c:pt idx="148">
                  <c:v>13/08/2019</c:v>
                </c:pt>
                <c:pt idx="149">
                  <c:v>9/09/2019</c:v>
                </c:pt>
                <c:pt idx="150">
                  <c:v>15/10/2019</c:v>
                </c:pt>
                <c:pt idx="151">
                  <c:v>18/11/2019</c:v>
                </c:pt>
                <c:pt idx="152">
                  <c:v>5/12/2019</c:v>
                </c:pt>
                <c:pt idx="153">
                  <c:v>Jan-20</c:v>
                </c:pt>
                <c:pt idx="154">
                  <c:v>Feb-20</c:v>
                </c:pt>
                <c:pt idx="155">
                  <c:v>4/03/2020</c:v>
                </c:pt>
                <c:pt idx="156">
                  <c:v>2/04/2020</c:v>
                </c:pt>
                <c:pt idx="157">
                  <c:v>6/05/2020</c:v>
                </c:pt>
                <c:pt idx="158">
                  <c:v>4/06/2020</c:v>
                </c:pt>
                <c:pt idx="159">
                  <c:v>2/07/2020</c:v>
                </c:pt>
                <c:pt idx="160">
                  <c:v>13/08/2020</c:v>
                </c:pt>
                <c:pt idx="161">
                  <c:v>11/09/2020</c:v>
                </c:pt>
                <c:pt idx="162">
                  <c:v>8/10/2020</c:v>
                </c:pt>
                <c:pt idx="163">
                  <c:v>10/11/2020</c:v>
                </c:pt>
                <c:pt idx="164">
                  <c:v>8/12/2020</c:v>
                </c:pt>
                <c:pt idx="165">
                  <c:v>6/01/2021</c:v>
                </c:pt>
                <c:pt idx="166">
                  <c:v>8/02/2021</c:v>
                </c:pt>
                <c:pt idx="167">
                  <c:v>10/03/2021</c:v>
                </c:pt>
                <c:pt idx="168">
                  <c:v>23/04/2021</c:v>
                </c:pt>
                <c:pt idx="169">
                  <c:v>13/05/2021</c:v>
                </c:pt>
                <c:pt idx="170">
                  <c:v>29/06/2021</c:v>
                </c:pt>
                <c:pt idx="171">
                  <c:v>27/07/2021</c:v>
                </c:pt>
                <c:pt idx="172">
                  <c:v>8/30/2021</c:v>
                </c:pt>
                <c:pt idx="173">
                  <c:v>24/09/2021</c:v>
                </c:pt>
                <c:pt idx="174">
                  <c:v>16/10/2021</c:v>
                </c:pt>
                <c:pt idx="175">
                  <c:v>11/11/2021</c:v>
                </c:pt>
                <c:pt idx="176">
                  <c:v>22/12/2021</c:v>
                </c:pt>
                <c:pt idx="177">
                  <c:v>25/01/2022</c:v>
                </c:pt>
                <c:pt idx="178">
                  <c:v>23/02/2022</c:v>
                </c:pt>
                <c:pt idx="179">
                  <c:v>25/03/2022</c:v>
                </c:pt>
                <c:pt idx="180">
                  <c:v>12/04/2022</c:v>
                </c:pt>
                <c:pt idx="181">
                  <c:v>19/05/2022</c:v>
                </c:pt>
                <c:pt idx="182">
                  <c:v>24/06/2022</c:v>
                </c:pt>
                <c:pt idx="183">
                  <c:v>20/07/2022</c:v>
                </c:pt>
                <c:pt idx="184">
                  <c:v>16/08/2022</c:v>
                </c:pt>
                <c:pt idx="185">
                  <c:v>19/09/2022</c:v>
                </c:pt>
                <c:pt idx="186">
                  <c:v>31/10/2022</c:v>
                </c:pt>
                <c:pt idx="187">
                  <c:v>16/11/2022</c:v>
                </c:pt>
              </c:strCache>
            </c:strRef>
          </c:cat>
          <c:val>
            <c:numRef>
              <c:f>'Water Quality Pt 11 (Grab)'!$F$13:$F$200</c:f>
              <c:numCache>
                <c:formatCode>General</c:formatCode>
                <c:ptCount val="188"/>
                <c:pt idx="0">
                  <c:v>139.5</c:v>
                </c:pt>
                <c:pt idx="1">
                  <c:v>154.30000000000001</c:v>
                </c:pt>
                <c:pt idx="2">
                  <c:v>92.4</c:v>
                </c:pt>
                <c:pt idx="3">
                  <c:v>142</c:v>
                </c:pt>
                <c:pt idx="4">
                  <c:v>149.80000000000001</c:v>
                </c:pt>
                <c:pt idx="5">
                  <c:v>172</c:v>
                </c:pt>
                <c:pt idx="6">
                  <c:v>185</c:v>
                </c:pt>
                <c:pt idx="7">
                  <c:v>180</c:v>
                </c:pt>
                <c:pt idx="8">
                  <c:v>179</c:v>
                </c:pt>
                <c:pt idx="9">
                  <c:v>172</c:v>
                </c:pt>
                <c:pt idx="10">
                  <c:v>313</c:v>
                </c:pt>
                <c:pt idx="11">
                  <c:v>184</c:v>
                </c:pt>
                <c:pt idx="12">
                  <c:v>175</c:v>
                </c:pt>
                <c:pt idx="13">
                  <c:v>163</c:v>
                </c:pt>
                <c:pt idx="14">
                  <c:v>165</c:v>
                </c:pt>
                <c:pt idx="15">
                  <c:v>177</c:v>
                </c:pt>
                <c:pt idx="16">
                  <c:v>168</c:v>
                </c:pt>
                <c:pt idx="17">
                  <c:v>157</c:v>
                </c:pt>
                <c:pt idx="18">
                  <c:v>160</c:v>
                </c:pt>
                <c:pt idx="19">
                  <c:v>185</c:v>
                </c:pt>
                <c:pt idx="20">
                  <c:v>164</c:v>
                </c:pt>
                <c:pt idx="21">
                  <c:v>0</c:v>
                </c:pt>
                <c:pt idx="22">
                  <c:v>157</c:v>
                </c:pt>
                <c:pt idx="23">
                  <c:v>199</c:v>
                </c:pt>
                <c:pt idx="24">
                  <c:v>153</c:v>
                </c:pt>
                <c:pt idx="25">
                  <c:v>157</c:v>
                </c:pt>
                <c:pt idx="26">
                  <c:v>162</c:v>
                </c:pt>
                <c:pt idx="27">
                  <c:v>158</c:v>
                </c:pt>
                <c:pt idx="28">
                  <c:v>164</c:v>
                </c:pt>
                <c:pt idx="29">
                  <c:v>170</c:v>
                </c:pt>
                <c:pt idx="30">
                  <c:v>171</c:v>
                </c:pt>
                <c:pt idx="31">
                  <c:v>175</c:v>
                </c:pt>
                <c:pt idx="32">
                  <c:v>177</c:v>
                </c:pt>
                <c:pt idx="33">
                  <c:v>126</c:v>
                </c:pt>
                <c:pt idx="34">
                  <c:v>146</c:v>
                </c:pt>
                <c:pt idx="35">
                  <c:v>162</c:v>
                </c:pt>
                <c:pt idx="36">
                  <c:v>179</c:v>
                </c:pt>
                <c:pt idx="37">
                  <c:v>183</c:v>
                </c:pt>
                <c:pt idx="38">
                  <c:v>191</c:v>
                </c:pt>
                <c:pt idx="39">
                  <c:v>181</c:v>
                </c:pt>
                <c:pt idx="40">
                  <c:v>209</c:v>
                </c:pt>
                <c:pt idx="41">
                  <c:v>216</c:v>
                </c:pt>
                <c:pt idx="42">
                  <c:v>136</c:v>
                </c:pt>
                <c:pt idx="43">
                  <c:v>541</c:v>
                </c:pt>
                <c:pt idx="44">
                  <c:v>212</c:v>
                </c:pt>
                <c:pt idx="45">
                  <c:v>211</c:v>
                </c:pt>
                <c:pt idx="46">
                  <c:v>207</c:v>
                </c:pt>
                <c:pt idx="47">
                  <c:v>198</c:v>
                </c:pt>
                <c:pt idx="48">
                  <c:v>190</c:v>
                </c:pt>
                <c:pt idx="49">
                  <c:v>200</c:v>
                </c:pt>
                <c:pt idx="50">
                  <c:v>205</c:v>
                </c:pt>
                <c:pt idx="51">
                  <c:v>216</c:v>
                </c:pt>
                <c:pt idx="52">
                  <c:v>241</c:v>
                </c:pt>
                <c:pt idx="53" formatCode="m/d/yyyy">
                  <c:v>0</c:v>
                </c:pt>
                <c:pt idx="54" formatCode="m/d/yyyy">
                  <c:v>0</c:v>
                </c:pt>
                <c:pt idx="55" formatCode="m/d/yyyy">
                  <c:v>0</c:v>
                </c:pt>
                <c:pt idx="56" formatCode="m/d/yyyy">
                  <c:v>0</c:v>
                </c:pt>
                <c:pt idx="57">
                  <c:v>168</c:v>
                </c:pt>
                <c:pt idx="58">
                  <c:v>627</c:v>
                </c:pt>
                <c:pt idx="59">
                  <c:v>164</c:v>
                </c:pt>
                <c:pt idx="60">
                  <c:v>243</c:v>
                </c:pt>
                <c:pt idx="61">
                  <c:v>179</c:v>
                </c:pt>
                <c:pt idx="62">
                  <c:v>201</c:v>
                </c:pt>
                <c:pt idx="63">
                  <c:v>165</c:v>
                </c:pt>
                <c:pt idx="64">
                  <c:v>362</c:v>
                </c:pt>
                <c:pt idx="65">
                  <c:v>172</c:v>
                </c:pt>
                <c:pt idx="66">
                  <c:v>180</c:v>
                </c:pt>
                <c:pt idx="67">
                  <c:v>195</c:v>
                </c:pt>
                <c:pt idx="68">
                  <c:v>189</c:v>
                </c:pt>
                <c:pt idx="69">
                  <c:v>184</c:v>
                </c:pt>
                <c:pt idx="70">
                  <c:v>182</c:v>
                </c:pt>
                <c:pt idx="71">
                  <c:v>178</c:v>
                </c:pt>
                <c:pt idx="72">
                  <c:v>181</c:v>
                </c:pt>
                <c:pt idx="73">
                  <c:v>183</c:v>
                </c:pt>
                <c:pt idx="74">
                  <c:v>183</c:v>
                </c:pt>
                <c:pt idx="75">
                  <c:v>185</c:v>
                </c:pt>
                <c:pt idx="76">
                  <c:v>188</c:v>
                </c:pt>
                <c:pt idx="77">
                  <c:v>192</c:v>
                </c:pt>
                <c:pt idx="78">
                  <c:v>191</c:v>
                </c:pt>
                <c:pt idx="79">
                  <c:v>201</c:v>
                </c:pt>
                <c:pt idx="80">
                  <c:v>198</c:v>
                </c:pt>
                <c:pt idx="81">
                  <c:v>137</c:v>
                </c:pt>
                <c:pt idx="82" formatCode="m/d/yyyy">
                  <c:v>0</c:v>
                </c:pt>
                <c:pt idx="83">
                  <c:v>190</c:v>
                </c:pt>
                <c:pt idx="84">
                  <c:v>154</c:v>
                </c:pt>
                <c:pt idx="85">
                  <c:v>153</c:v>
                </c:pt>
                <c:pt idx="86">
                  <c:v>161</c:v>
                </c:pt>
                <c:pt idx="87">
                  <c:v>168</c:v>
                </c:pt>
                <c:pt idx="88">
                  <c:v>180</c:v>
                </c:pt>
                <c:pt idx="89">
                  <c:v>136</c:v>
                </c:pt>
                <c:pt idx="90">
                  <c:v>158</c:v>
                </c:pt>
                <c:pt idx="91">
                  <c:v>169</c:v>
                </c:pt>
                <c:pt idx="92">
                  <c:v>158</c:v>
                </c:pt>
                <c:pt idx="93">
                  <c:v>206</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150</c:v>
                </c:pt>
                <c:pt idx="113">
                  <c:v>279</c:v>
                </c:pt>
                <c:pt idx="114">
                  <c:v>182</c:v>
                </c:pt>
                <c:pt idx="115">
                  <c:v>187</c:v>
                </c:pt>
                <c:pt idx="116">
                  <c:v>209</c:v>
                </c:pt>
                <c:pt idx="117">
                  <c:v>0</c:v>
                </c:pt>
                <c:pt idx="118">
                  <c:v>0</c:v>
                </c:pt>
                <c:pt idx="119">
                  <c:v>235</c:v>
                </c:pt>
                <c:pt idx="120">
                  <c:v>135</c:v>
                </c:pt>
                <c:pt idx="121">
                  <c:v>168</c:v>
                </c:pt>
                <c:pt idx="122">
                  <c:v>202</c:v>
                </c:pt>
                <c:pt idx="123">
                  <c:v>156</c:v>
                </c:pt>
                <c:pt idx="124">
                  <c:v>173</c:v>
                </c:pt>
                <c:pt idx="125">
                  <c:v>202</c:v>
                </c:pt>
                <c:pt idx="126">
                  <c:v>204</c:v>
                </c:pt>
                <c:pt idx="127">
                  <c:v>553</c:v>
                </c:pt>
                <c:pt idx="128">
                  <c:v>480</c:v>
                </c:pt>
                <c:pt idx="129">
                  <c:v>571</c:v>
                </c:pt>
                <c:pt idx="130">
                  <c:v>566</c:v>
                </c:pt>
                <c:pt idx="131">
                  <c:v>392</c:v>
                </c:pt>
                <c:pt idx="132">
                  <c:v>514</c:v>
                </c:pt>
                <c:pt idx="133">
                  <c:v>594</c:v>
                </c:pt>
                <c:pt idx="134">
                  <c:v>524</c:v>
                </c:pt>
                <c:pt idx="135">
                  <c:v>562</c:v>
                </c:pt>
                <c:pt idx="136">
                  <c:v>574</c:v>
                </c:pt>
                <c:pt idx="137">
                  <c:v>566</c:v>
                </c:pt>
                <c:pt idx="138">
                  <c:v>440</c:v>
                </c:pt>
                <c:pt idx="139">
                  <c:v>455</c:v>
                </c:pt>
                <c:pt idx="140">
                  <c:v>191</c:v>
                </c:pt>
                <c:pt idx="141">
                  <c:v>530</c:v>
                </c:pt>
                <c:pt idx="142">
                  <c:v>514</c:v>
                </c:pt>
                <c:pt idx="143">
                  <c:v>595</c:v>
                </c:pt>
                <c:pt idx="144">
                  <c:v>322</c:v>
                </c:pt>
                <c:pt idx="145">
                  <c:v>450</c:v>
                </c:pt>
                <c:pt idx="146">
                  <c:v>384</c:v>
                </c:pt>
                <c:pt idx="147">
                  <c:v>448</c:v>
                </c:pt>
                <c:pt idx="148">
                  <c:v>468</c:v>
                </c:pt>
                <c:pt idx="149">
                  <c:v>396</c:v>
                </c:pt>
                <c:pt idx="150">
                  <c:v>453</c:v>
                </c:pt>
                <c:pt idx="151">
                  <c:v>492</c:v>
                </c:pt>
                <c:pt idx="152">
                  <c:v>515</c:v>
                </c:pt>
                <c:pt idx="153">
                  <c:v>0</c:v>
                </c:pt>
                <c:pt idx="154">
                  <c:v>0</c:v>
                </c:pt>
                <c:pt idx="155">
                  <c:v>305</c:v>
                </c:pt>
                <c:pt idx="156">
                  <c:v>233</c:v>
                </c:pt>
                <c:pt idx="157">
                  <c:v>235</c:v>
                </c:pt>
                <c:pt idx="158">
                  <c:v>300</c:v>
                </c:pt>
                <c:pt idx="159">
                  <c:v>192</c:v>
                </c:pt>
                <c:pt idx="160">
                  <c:v>127</c:v>
                </c:pt>
                <c:pt idx="161">
                  <c:v>180</c:v>
                </c:pt>
                <c:pt idx="162">
                  <c:v>200</c:v>
                </c:pt>
                <c:pt idx="163">
                  <c:v>169</c:v>
                </c:pt>
                <c:pt idx="164">
                  <c:v>192</c:v>
                </c:pt>
                <c:pt idx="165">
                  <c:v>276</c:v>
                </c:pt>
                <c:pt idx="166">
                  <c:v>372</c:v>
                </c:pt>
                <c:pt idx="167">
                  <c:v>306</c:v>
                </c:pt>
                <c:pt idx="168">
                  <c:v>228</c:v>
                </c:pt>
                <c:pt idx="169">
                  <c:v>136</c:v>
                </c:pt>
                <c:pt idx="170">
                  <c:v>155</c:v>
                </c:pt>
                <c:pt idx="171">
                  <c:v>171</c:v>
                </c:pt>
                <c:pt idx="172">
                  <c:v>162</c:v>
                </c:pt>
                <c:pt idx="173">
                  <c:v>172</c:v>
                </c:pt>
                <c:pt idx="174">
                  <c:v>372</c:v>
                </c:pt>
                <c:pt idx="175">
                  <c:v>208</c:v>
                </c:pt>
                <c:pt idx="176">
                  <c:v>154</c:v>
                </c:pt>
                <c:pt idx="177">
                  <c:v>161</c:v>
                </c:pt>
                <c:pt idx="178">
                  <c:v>100</c:v>
                </c:pt>
                <c:pt idx="179">
                  <c:v>148</c:v>
                </c:pt>
                <c:pt idx="180">
                  <c:v>95</c:v>
                </c:pt>
                <c:pt idx="181">
                  <c:v>166</c:v>
                </c:pt>
                <c:pt idx="182">
                  <c:v>132</c:v>
                </c:pt>
                <c:pt idx="183">
                  <c:v>123</c:v>
                </c:pt>
                <c:pt idx="184">
                  <c:v>116</c:v>
                </c:pt>
                <c:pt idx="185">
                  <c:v>124</c:v>
                </c:pt>
                <c:pt idx="186">
                  <c:v>162</c:v>
                </c:pt>
                <c:pt idx="187">
                  <c:v>132</c:v>
                </c:pt>
              </c:numCache>
            </c:numRef>
          </c:val>
          <c:extLst>
            <c:ext xmlns:c16="http://schemas.microsoft.com/office/drawing/2014/chart" uri="{C3380CC4-5D6E-409C-BE32-E72D297353CC}">
              <c16:uniqueId val="{00000000-9EB9-4D8C-8E01-7C82A162151C}"/>
            </c:ext>
          </c:extLst>
        </c:ser>
        <c:dLbls>
          <c:showLegendKey val="0"/>
          <c:showVal val="0"/>
          <c:showCatName val="0"/>
          <c:showSerName val="0"/>
          <c:showPercent val="0"/>
          <c:showBubbleSize val="0"/>
        </c:dLbls>
        <c:gapWidth val="150"/>
        <c:axId val="923100056"/>
        <c:axId val="1"/>
      </c:barChart>
      <c:catAx>
        <c:axId val="92310005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100056"/>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Conductivity</a:t>
            </a:r>
          </a:p>
        </c:rich>
      </c:tx>
      <c:layout>
        <c:manualLayout>
          <c:xMode val="edge"/>
          <c:yMode val="edge"/>
          <c:x val="1.4344702044372408E-2"/>
          <c:y val="2.0240253343646906E-2"/>
        </c:manualLayout>
      </c:layout>
      <c:overlay val="0"/>
    </c:title>
    <c:autoTitleDeleted val="0"/>
    <c:plotArea>
      <c:layout/>
      <c:barChart>
        <c:barDir val="col"/>
        <c:grouping val="clustered"/>
        <c:varyColors val="0"/>
        <c:ser>
          <c:idx val="0"/>
          <c:order val="0"/>
          <c:tx>
            <c:strRef>
              <c:f>'Water Quality Pt 11 (InSitu)'!$D$13</c:f>
              <c:strCache>
                <c:ptCount val="1"/>
                <c:pt idx="0">
                  <c:v>Conductivity (µS/cm)</c:v>
                </c:pt>
              </c:strCache>
            </c:strRef>
          </c:tx>
          <c:spPr>
            <a:solidFill>
              <a:schemeClr val="tx1"/>
            </a:solidFill>
          </c:spPr>
          <c:invertIfNegative val="0"/>
          <c:cat>
            <c:numRef>
              <c:f>'Water Quality Pt 11 (InSitu)'!$B$14:$B$83</c:f>
              <c:numCache>
                <c:formatCode>m/d/yyyy</c:formatCode>
                <c:ptCount val="70"/>
                <c:pt idx="0">
                  <c:v>42039</c:v>
                </c:pt>
                <c:pt idx="1">
                  <c:v>42046</c:v>
                </c:pt>
                <c:pt idx="2">
                  <c:v>42053</c:v>
                </c:pt>
                <c:pt idx="3">
                  <c:v>42060</c:v>
                </c:pt>
                <c:pt idx="4">
                  <c:v>42067</c:v>
                </c:pt>
                <c:pt idx="5">
                  <c:v>42074</c:v>
                </c:pt>
                <c:pt idx="6">
                  <c:v>42081</c:v>
                </c:pt>
                <c:pt idx="7">
                  <c:v>42088</c:v>
                </c:pt>
                <c:pt idx="8">
                  <c:v>42096</c:v>
                </c:pt>
                <c:pt idx="9">
                  <c:v>42102</c:v>
                </c:pt>
                <c:pt idx="10">
                  <c:v>42109</c:v>
                </c:pt>
                <c:pt idx="11">
                  <c:v>42116</c:v>
                </c:pt>
                <c:pt idx="12">
                  <c:v>42122</c:v>
                </c:pt>
                <c:pt idx="13">
                  <c:v>42130</c:v>
                </c:pt>
                <c:pt idx="14">
                  <c:v>42138</c:v>
                </c:pt>
                <c:pt idx="15">
                  <c:v>42145</c:v>
                </c:pt>
                <c:pt idx="16">
                  <c:v>42150</c:v>
                </c:pt>
                <c:pt idx="17">
                  <c:v>42158</c:v>
                </c:pt>
                <c:pt idx="18">
                  <c:v>42165</c:v>
                </c:pt>
                <c:pt idx="19">
                  <c:v>42172</c:v>
                </c:pt>
                <c:pt idx="20">
                  <c:v>42180</c:v>
                </c:pt>
                <c:pt idx="21">
                  <c:v>42186</c:v>
                </c:pt>
                <c:pt idx="22">
                  <c:v>42201</c:v>
                </c:pt>
                <c:pt idx="23">
                  <c:v>42206</c:v>
                </c:pt>
                <c:pt idx="24">
                  <c:v>42215</c:v>
                </c:pt>
                <c:pt idx="25">
                  <c:v>42221</c:v>
                </c:pt>
                <c:pt idx="26">
                  <c:v>42229</c:v>
                </c:pt>
                <c:pt idx="27">
                  <c:v>42235</c:v>
                </c:pt>
                <c:pt idx="28">
                  <c:v>42229</c:v>
                </c:pt>
                <c:pt idx="29">
                  <c:v>42235</c:v>
                </c:pt>
                <c:pt idx="30">
                  <c:v>42249</c:v>
                </c:pt>
                <c:pt idx="31">
                  <c:v>42257</c:v>
                </c:pt>
                <c:pt idx="32">
                  <c:v>42263</c:v>
                </c:pt>
                <c:pt idx="33">
                  <c:v>42277</c:v>
                </c:pt>
                <c:pt idx="34">
                  <c:v>42298</c:v>
                </c:pt>
                <c:pt idx="35">
                  <c:v>42306</c:v>
                </c:pt>
                <c:pt idx="36">
                  <c:v>42313</c:v>
                </c:pt>
                <c:pt idx="37">
                  <c:v>42326</c:v>
                </c:pt>
                <c:pt idx="38">
                  <c:v>42340</c:v>
                </c:pt>
                <c:pt idx="39">
                  <c:v>42348</c:v>
                </c:pt>
                <c:pt idx="40">
                  <c:v>42355</c:v>
                </c:pt>
                <c:pt idx="41">
                  <c:v>42368</c:v>
                </c:pt>
                <c:pt idx="42">
                  <c:v>42375</c:v>
                </c:pt>
                <c:pt idx="43">
                  <c:v>42382</c:v>
                </c:pt>
                <c:pt idx="44">
                  <c:v>42389</c:v>
                </c:pt>
                <c:pt idx="45">
                  <c:v>42397</c:v>
                </c:pt>
                <c:pt idx="46">
                  <c:v>42412</c:v>
                </c:pt>
                <c:pt idx="47">
                  <c:v>42419</c:v>
                </c:pt>
                <c:pt idx="48">
                  <c:v>42426</c:v>
                </c:pt>
                <c:pt idx="49">
                  <c:v>42433</c:v>
                </c:pt>
                <c:pt idx="50">
                  <c:v>42439</c:v>
                </c:pt>
                <c:pt idx="51">
                  <c:v>42445</c:v>
                </c:pt>
                <c:pt idx="52">
                  <c:v>42452</c:v>
                </c:pt>
                <c:pt idx="53">
                  <c:v>38806</c:v>
                </c:pt>
                <c:pt idx="54">
                  <c:v>42467</c:v>
                </c:pt>
                <c:pt idx="55">
                  <c:v>42467</c:v>
                </c:pt>
                <c:pt idx="56">
                  <c:v>42474</c:v>
                </c:pt>
                <c:pt idx="57">
                  <c:v>42487</c:v>
                </c:pt>
                <c:pt idx="58">
                  <c:v>42493</c:v>
                </c:pt>
                <c:pt idx="59">
                  <c:v>42501</c:v>
                </c:pt>
                <c:pt idx="60">
                  <c:v>42509</c:v>
                </c:pt>
                <c:pt idx="61">
                  <c:v>42515</c:v>
                </c:pt>
                <c:pt idx="62">
                  <c:v>42524</c:v>
                </c:pt>
                <c:pt idx="63">
                  <c:v>42536</c:v>
                </c:pt>
                <c:pt idx="64">
                  <c:v>42543</c:v>
                </c:pt>
                <c:pt idx="65">
                  <c:v>42551</c:v>
                </c:pt>
                <c:pt idx="66">
                  <c:v>42558</c:v>
                </c:pt>
                <c:pt idx="67">
                  <c:v>42564</c:v>
                </c:pt>
                <c:pt idx="68">
                  <c:v>42571</c:v>
                </c:pt>
                <c:pt idx="69">
                  <c:v>42579</c:v>
                </c:pt>
              </c:numCache>
            </c:numRef>
          </c:cat>
          <c:val>
            <c:numRef>
              <c:f>'Water Quality Pt 11 (InSitu)'!$D$14:$D$83</c:f>
              <c:numCache>
                <c:formatCode>General</c:formatCode>
                <c:ptCount val="70"/>
                <c:pt idx="0">
                  <c:v>518</c:v>
                </c:pt>
                <c:pt idx="1">
                  <c:v>500</c:v>
                </c:pt>
                <c:pt idx="2">
                  <c:v>409</c:v>
                </c:pt>
                <c:pt idx="3">
                  <c:v>555</c:v>
                </c:pt>
                <c:pt idx="4">
                  <c:v>411</c:v>
                </c:pt>
                <c:pt idx="5">
                  <c:v>289</c:v>
                </c:pt>
                <c:pt idx="6">
                  <c:v>318</c:v>
                </c:pt>
                <c:pt idx="7">
                  <c:v>326</c:v>
                </c:pt>
                <c:pt idx="8">
                  <c:v>309</c:v>
                </c:pt>
                <c:pt idx="9">
                  <c:v>241</c:v>
                </c:pt>
                <c:pt idx="10">
                  <c:v>517</c:v>
                </c:pt>
                <c:pt idx="11">
                  <c:v>0</c:v>
                </c:pt>
                <c:pt idx="12">
                  <c:v>0</c:v>
                </c:pt>
                <c:pt idx="13">
                  <c:v>163</c:v>
                </c:pt>
                <c:pt idx="14">
                  <c:v>193</c:v>
                </c:pt>
                <c:pt idx="15">
                  <c:v>178</c:v>
                </c:pt>
                <c:pt idx="16">
                  <c:v>149</c:v>
                </c:pt>
                <c:pt idx="17">
                  <c:v>265</c:v>
                </c:pt>
                <c:pt idx="18">
                  <c:v>170</c:v>
                </c:pt>
                <c:pt idx="19">
                  <c:v>191</c:v>
                </c:pt>
                <c:pt idx="20">
                  <c:v>195</c:v>
                </c:pt>
                <c:pt idx="21">
                  <c:v>165</c:v>
                </c:pt>
                <c:pt idx="22">
                  <c:v>150</c:v>
                </c:pt>
                <c:pt idx="23">
                  <c:v>274</c:v>
                </c:pt>
                <c:pt idx="24">
                  <c:v>307</c:v>
                </c:pt>
                <c:pt idx="25">
                  <c:v>335</c:v>
                </c:pt>
                <c:pt idx="26">
                  <c:v>162</c:v>
                </c:pt>
                <c:pt idx="27">
                  <c:v>179</c:v>
                </c:pt>
                <c:pt idx="28">
                  <c:v>162</c:v>
                </c:pt>
                <c:pt idx="29">
                  <c:v>179</c:v>
                </c:pt>
                <c:pt idx="30">
                  <c:v>272</c:v>
                </c:pt>
                <c:pt idx="31">
                  <c:v>157</c:v>
                </c:pt>
                <c:pt idx="32">
                  <c:v>165</c:v>
                </c:pt>
                <c:pt idx="33">
                  <c:v>162</c:v>
                </c:pt>
                <c:pt idx="34">
                  <c:v>237</c:v>
                </c:pt>
                <c:pt idx="35">
                  <c:v>185</c:v>
                </c:pt>
                <c:pt idx="36">
                  <c:v>174</c:v>
                </c:pt>
                <c:pt idx="37">
                  <c:v>158</c:v>
                </c:pt>
                <c:pt idx="38">
                  <c:v>227</c:v>
                </c:pt>
                <c:pt idx="39">
                  <c:v>201</c:v>
                </c:pt>
                <c:pt idx="40">
                  <c:v>367</c:v>
                </c:pt>
                <c:pt idx="41">
                  <c:v>549</c:v>
                </c:pt>
                <c:pt idx="42">
                  <c:v>130</c:v>
                </c:pt>
                <c:pt idx="43">
                  <c:v>295</c:v>
                </c:pt>
                <c:pt idx="44">
                  <c:v>174</c:v>
                </c:pt>
                <c:pt idx="45">
                  <c:v>156</c:v>
                </c:pt>
                <c:pt idx="46">
                  <c:v>156</c:v>
                </c:pt>
                <c:pt idx="47">
                  <c:v>0</c:v>
                </c:pt>
                <c:pt idx="48">
                  <c:v>173</c:v>
                </c:pt>
                <c:pt idx="49">
                  <c:v>508</c:v>
                </c:pt>
                <c:pt idx="50">
                  <c:v>467</c:v>
                </c:pt>
                <c:pt idx="51">
                  <c:v>260</c:v>
                </c:pt>
                <c:pt idx="52">
                  <c:v>61.6</c:v>
                </c:pt>
                <c:pt idx="53">
                  <c:v>358</c:v>
                </c:pt>
                <c:pt idx="54">
                  <c:v>288</c:v>
                </c:pt>
                <c:pt idx="55">
                  <c:v>245</c:v>
                </c:pt>
                <c:pt idx="56">
                  <c:v>1860</c:v>
                </c:pt>
                <c:pt idx="57">
                  <c:v>245</c:v>
                </c:pt>
                <c:pt idx="58">
                  <c:v>215</c:v>
                </c:pt>
                <c:pt idx="59">
                  <c:v>261</c:v>
                </c:pt>
                <c:pt idx="60">
                  <c:v>513</c:v>
                </c:pt>
                <c:pt idx="61">
                  <c:v>569</c:v>
                </c:pt>
                <c:pt idx="62">
                  <c:v>549</c:v>
                </c:pt>
                <c:pt idx="63">
                  <c:v>244</c:v>
                </c:pt>
                <c:pt idx="64">
                  <c:v>890</c:v>
                </c:pt>
                <c:pt idx="65">
                  <c:v>173</c:v>
                </c:pt>
                <c:pt idx="66">
                  <c:v>173</c:v>
                </c:pt>
                <c:pt idx="67">
                  <c:v>204</c:v>
                </c:pt>
                <c:pt idx="68">
                  <c:v>149</c:v>
                </c:pt>
                <c:pt idx="69">
                  <c:v>145</c:v>
                </c:pt>
              </c:numCache>
            </c:numRef>
          </c:val>
          <c:extLst>
            <c:ext xmlns:c16="http://schemas.microsoft.com/office/drawing/2014/chart" uri="{C3380CC4-5D6E-409C-BE32-E72D297353CC}">
              <c16:uniqueId val="{00000000-C6CB-4DBD-9CD4-18E1B4EF6C86}"/>
            </c:ext>
          </c:extLst>
        </c:ser>
        <c:dLbls>
          <c:showLegendKey val="0"/>
          <c:showVal val="0"/>
          <c:showCatName val="0"/>
          <c:showSerName val="0"/>
          <c:showPercent val="0"/>
          <c:showBubbleSize val="0"/>
        </c:dLbls>
        <c:gapWidth val="150"/>
        <c:axId val="923097104"/>
        <c:axId val="1"/>
      </c:barChart>
      <c:catAx>
        <c:axId val="92309710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097104"/>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pH</a:t>
            </a:r>
          </a:p>
        </c:rich>
      </c:tx>
      <c:layout>
        <c:manualLayout>
          <c:xMode val="edge"/>
          <c:yMode val="edge"/>
          <c:x val="1.4344684187203872E-2"/>
          <c:y val="2.0240364691255699E-2"/>
        </c:manualLayout>
      </c:layout>
      <c:overlay val="0"/>
    </c:title>
    <c:autoTitleDeleted val="0"/>
    <c:plotArea>
      <c:layout/>
      <c:barChart>
        <c:barDir val="col"/>
        <c:grouping val="clustered"/>
        <c:varyColors val="0"/>
        <c:ser>
          <c:idx val="0"/>
          <c:order val="0"/>
          <c:tx>
            <c:strRef>
              <c:f>'Water Quality Pt 11 (InSitu)'!$E$13</c:f>
              <c:strCache>
                <c:ptCount val="1"/>
                <c:pt idx="0">
                  <c:v>pH
(pH units)</c:v>
                </c:pt>
              </c:strCache>
            </c:strRef>
          </c:tx>
          <c:spPr>
            <a:solidFill>
              <a:schemeClr val="tx1"/>
            </a:solidFill>
          </c:spPr>
          <c:invertIfNegative val="0"/>
          <c:cat>
            <c:numRef>
              <c:f>'Water Quality Pt 11 (InSitu)'!$B$14:$B$83</c:f>
              <c:numCache>
                <c:formatCode>m/d/yyyy</c:formatCode>
                <c:ptCount val="70"/>
                <c:pt idx="0">
                  <c:v>42039</c:v>
                </c:pt>
                <c:pt idx="1">
                  <c:v>42046</c:v>
                </c:pt>
                <c:pt idx="2">
                  <c:v>42053</c:v>
                </c:pt>
                <c:pt idx="3">
                  <c:v>42060</c:v>
                </c:pt>
                <c:pt idx="4">
                  <c:v>42067</c:v>
                </c:pt>
                <c:pt idx="5">
                  <c:v>42074</c:v>
                </c:pt>
                <c:pt idx="6">
                  <c:v>42081</c:v>
                </c:pt>
                <c:pt idx="7">
                  <c:v>42088</c:v>
                </c:pt>
                <c:pt idx="8">
                  <c:v>42096</c:v>
                </c:pt>
                <c:pt idx="9">
                  <c:v>42102</c:v>
                </c:pt>
                <c:pt idx="10">
                  <c:v>42109</c:v>
                </c:pt>
                <c:pt idx="11">
                  <c:v>42116</c:v>
                </c:pt>
                <c:pt idx="12">
                  <c:v>42122</c:v>
                </c:pt>
                <c:pt idx="13">
                  <c:v>42130</c:v>
                </c:pt>
                <c:pt idx="14">
                  <c:v>42138</c:v>
                </c:pt>
                <c:pt idx="15">
                  <c:v>42145</c:v>
                </c:pt>
                <c:pt idx="16">
                  <c:v>42150</c:v>
                </c:pt>
                <c:pt idx="17">
                  <c:v>42158</c:v>
                </c:pt>
                <c:pt idx="18">
                  <c:v>42165</c:v>
                </c:pt>
                <c:pt idx="19">
                  <c:v>42172</c:v>
                </c:pt>
                <c:pt idx="20">
                  <c:v>42180</c:v>
                </c:pt>
                <c:pt idx="21">
                  <c:v>42186</c:v>
                </c:pt>
                <c:pt idx="22">
                  <c:v>42201</c:v>
                </c:pt>
                <c:pt idx="23">
                  <c:v>42206</c:v>
                </c:pt>
                <c:pt idx="24">
                  <c:v>42215</c:v>
                </c:pt>
                <c:pt idx="25">
                  <c:v>42221</c:v>
                </c:pt>
                <c:pt idx="26">
                  <c:v>42229</c:v>
                </c:pt>
                <c:pt idx="27">
                  <c:v>42235</c:v>
                </c:pt>
                <c:pt idx="28">
                  <c:v>42229</c:v>
                </c:pt>
                <c:pt idx="29">
                  <c:v>42235</c:v>
                </c:pt>
                <c:pt idx="30">
                  <c:v>42249</c:v>
                </c:pt>
                <c:pt idx="31">
                  <c:v>42257</c:v>
                </c:pt>
                <c:pt idx="32">
                  <c:v>42263</c:v>
                </c:pt>
                <c:pt idx="33">
                  <c:v>42277</c:v>
                </c:pt>
                <c:pt idx="34">
                  <c:v>42298</c:v>
                </c:pt>
                <c:pt idx="35">
                  <c:v>42306</c:v>
                </c:pt>
                <c:pt idx="36">
                  <c:v>42313</c:v>
                </c:pt>
                <c:pt idx="37">
                  <c:v>42326</c:v>
                </c:pt>
                <c:pt idx="38">
                  <c:v>42340</c:v>
                </c:pt>
                <c:pt idx="39">
                  <c:v>42348</c:v>
                </c:pt>
                <c:pt idx="40">
                  <c:v>42355</c:v>
                </c:pt>
                <c:pt idx="41">
                  <c:v>42368</c:v>
                </c:pt>
                <c:pt idx="42">
                  <c:v>42375</c:v>
                </c:pt>
                <c:pt idx="43">
                  <c:v>42382</c:v>
                </c:pt>
                <c:pt idx="44">
                  <c:v>42389</c:v>
                </c:pt>
                <c:pt idx="45">
                  <c:v>42397</c:v>
                </c:pt>
                <c:pt idx="46">
                  <c:v>42412</c:v>
                </c:pt>
                <c:pt idx="47">
                  <c:v>42419</c:v>
                </c:pt>
                <c:pt idx="48">
                  <c:v>42426</c:v>
                </c:pt>
                <c:pt idx="49">
                  <c:v>42433</c:v>
                </c:pt>
                <c:pt idx="50">
                  <c:v>42439</c:v>
                </c:pt>
                <c:pt idx="51">
                  <c:v>42445</c:v>
                </c:pt>
                <c:pt idx="52">
                  <c:v>42452</c:v>
                </c:pt>
                <c:pt idx="53">
                  <c:v>38806</c:v>
                </c:pt>
                <c:pt idx="54">
                  <c:v>42467</c:v>
                </c:pt>
                <c:pt idx="55">
                  <c:v>42467</c:v>
                </c:pt>
                <c:pt idx="56">
                  <c:v>42474</c:v>
                </c:pt>
                <c:pt idx="57">
                  <c:v>42487</c:v>
                </c:pt>
                <c:pt idx="58">
                  <c:v>42493</c:v>
                </c:pt>
                <c:pt idx="59">
                  <c:v>42501</c:v>
                </c:pt>
                <c:pt idx="60">
                  <c:v>42509</c:v>
                </c:pt>
                <c:pt idx="61">
                  <c:v>42515</c:v>
                </c:pt>
                <c:pt idx="62">
                  <c:v>42524</c:v>
                </c:pt>
                <c:pt idx="63">
                  <c:v>42536</c:v>
                </c:pt>
                <c:pt idx="64">
                  <c:v>42543</c:v>
                </c:pt>
                <c:pt idx="65">
                  <c:v>42551</c:v>
                </c:pt>
                <c:pt idx="66">
                  <c:v>42558</c:v>
                </c:pt>
                <c:pt idx="67">
                  <c:v>42564</c:v>
                </c:pt>
                <c:pt idx="68">
                  <c:v>42571</c:v>
                </c:pt>
                <c:pt idx="69">
                  <c:v>42579</c:v>
                </c:pt>
              </c:numCache>
            </c:numRef>
          </c:cat>
          <c:val>
            <c:numRef>
              <c:f>'Water Quality Pt 11 (InSitu)'!$E$14:$E$83</c:f>
              <c:numCache>
                <c:formatCode>0.0</c:formatCode>
                <c:ptCount val="70"/>
                <c:pt idx="0">
                  <c:v>7.48</c:v>
                </c:pt>
                <c:pt idx="1">
                  <c:v>7.19</c:v>
                </c:pt>
                <c:pt idx="2">
                  <c:v>7.74</c:v>
                </c:pt>
                <c:pt idx="3">
                  <c:v>7.24</c:v>
                </c:pt>
                <c:pt idx="4">
                  <c:v>6.75</c:v>
                </c:pt>
                <c:pt idx="5">
                  <c:v>6.46</c:v>
                </c:pt>
                <c:pt idx="6">
                  <c:v>6.82</c:v>
                </c:pt>
                <c:pt idx="7">
                  <c:v>6.71</c:v>
                </c:pt>
                <c:pt idx="8">
                  <c:v>6.93</c:v>
                </c:pt>
                <c:pt idx="9">
                  <c:v>6.85</c:v>
                </c:pt>
                <c:pt idx="10">
                  <c:v>6.93</c:v>
                </c:pt>
                <c:pt idx="11">
                  <c:v>0</c:v>
                </c:pt>
                <c:pt idx="12">
                  <c:v>0</c:v>
                </c:pt>
                <c:pt idx="13">
                  <c:v>6.73</c:v>
                </c:pt>
                <c:pt idx="14">
                  <c:v>7.62</c:v>
                </c:pt>
                <c:pt idx="15">
                  <c:v>7.87</c:v>
                </c:pt>
                <c:pt idx="16">
                  <c:v>7.53</c:v>
                </c:pt>
                <c:pt idx="17">
                  <c:v>7.23</c:v>
                </c:pt>
                <c:pt idx="18">
                  <c:v>7.8</c:v>
                </c:pt>
                <c:pt idx="19">
                  <c:v>7.94</c:v>
                </c:pt>
                <c:pt idx="20">
                  <c:v>8.0399999999999991</c:v>
                </c:pt>
                <c:pt idx="21">
                  <c:v>8.68</c:v>
                </c:pt>
                <c:pt idx="22">
                  <c:v>8.06</c:v>
                </c:pt>
                <c:pt idx="23">
                  <c:v>7.96</c:v>
                </c:pt>
                <c:pt idx="24">
                  <c:v>8.33</c:v>
                </c:pt>
                <c:pt idx="25">
                  <c:v>7.66</c:v>
                </c:pt>
                <c:pt idx="26">
                  <c:v>7.8</c:v>
                </c:pt>
                <c:pt idx="27">
                  <c:v>7.52</c:v>
                </c:pt>
                <c:pt idx="28">
                  <c:v>7.8</c:v>
                </c:pt>
                <c:pt idx="29">
                  <c:v>7.52</c:v>
                </c:pt>
                <c:pt idx="30">
                  <c:v>7.28</c:v>
                </c:pt>
                <c:pt idx="31">
                  <c:v>7.81</c:v>
                </c:pt>
                <c:pt idx="32">
                  <c:v>7.92</c:v>
                </c:pt>
                <c:pt idx="33">
                  <c:v>7.31</c:v>
                </c:pt>
                <c:pt idx="34">
                  <c:v>7.84</c:v>
                </c:pt>
                <c:pt idx="35">
                  <c:v>7.83</c:v>
                </c:pt>
                <c:pt idx="36">
                  <c:v>7.65</c:v>
                </c:pt>
                <c:pt idx="37">
                  <c:v>7.66</c:v>
                </c:pt>
                <c:pt idx="38">
                  <c:v>7.34</c:v>
                </c:pt>
                <c:pt idx="39">
                  <c:v>7.35</c:v>
                </c:pt>
                <c:pt idx="40">
                  <c:v>7.4</c:v>
                </c:pt>
                <c:pt idx="41">
                  <c:v>7.82</c:v>
                </c:pt>
                <c:pt idx="42">
                  <c:v>6.97</c:v>
                </c:pt>
                <c:pt idx="43">
                  <c:v>7.47</c:v>
                </c:pt>
                <c:pt idx="44">
                  <c:v>7.45</c:v>
                </c:pt>
                <c:pt idx="45">
                  <c:v>7.59</c:v>
                </c:pt>
                <c:pt idx="46">
                  <c:v>7.8</c:v>
                </c:pt>
                <c:pt idx="47">
                  <c:v>0</c:v>
                </c:pt>
                <c:pt idx="48">
                  <c:v>7.19</c:v>
                </c:pt>
                <c:pt idx="49">
                  <c:v>7.38</c:v>
                </c:pt>
                <c:pt idx="50">
                  <c:v>6.75</c:v>
                </c:pt>
                <c:pt idx="51">
                  <c:v>7.37</c:v>
                </c:pt>
                <c:pt idx="52">
                  <c:v>7.47</c:v>
                </c:pt>
                <c:pt idx="53">
                  <c:v>7.27</c:v>
                </c:pt>
                <c:pt idx="54">
                  <c:v>7.68</c:v>
                </c:pt>
                <c:pt idx="55">
                  <c:v>6.9</c:v>
                </c:pt>
                <c:pt idx="56">
                  <c:v>8.9700000000000006</c:v>
                </c:pt>
                <c:pt idx="57">
                  <c:v>7.1</c:v>
                </c:pt>
                <c:pt idx="58">
                  <c:v>7.02</c:v>
                </c:pt>
                <c:pt idx="59">
                  <c:v>7.5</c:v>
                </c:pt>
                <c:pt idx="60">
                  <c:v>7.35</c:v>
                </c:pt>
                <c:pt idx="61">
                  <c:v>6.99</c:v>
                </c:pt>
                <c:pt idx="62">
                  <c:v>7.56</c:v>
                </c:pt>
                <c:pt idx="63">
                  <c:v>7.95</c:v>
                </c:pt>
                <c:pt idx="64">
                  <c:v>8.58</c:v>
                </c:pt>
                <c:pt idx="65">
                  <c:v>7.9</c:v>
                </c:pt>
                <c:pt idx="66">
                  <c:v>7.88</c:v>
                </c:pt>
                <c:pt idx="67">
                  <c:v>7.61</c:v>
                </c:pt>
                <c:pt idx="68">
                  <c:v>7.72</c:v>
                </c:pt>
                <c:pt idx="69">
                  <c:v>7.39</c:v>
                </c:pt>
              </c:numCache>
            </c:numRef>
          </c:val>
          <c:extLst>
            <c:ext xmlns:c16="http://schemas.microsoft.com/office/drawing/2014/chart" uri="{C3380CC4-5D6E-409C-BE32-E72D297353CC}">
              <c16:uniqueId val="{00000000-D4CA-4E16-AB98-72502BC4EE38}"/>
            </c:ext>
          </c:extLst>
        </c:ser>
        <c:dLbls>
          <c:showLegendKey val="0"/>
          <c:showVal val="0"/>
          <c:showCatName val="0"/>
          <c:showSerName val="0"/>
          <c:showPercent val="0"/>
          <c:showBubbleSize val="0"/>
        </c:dLbls>
        <c:gapWidth val="150"/>
        <c:axId val="923105632"/>
        <c:axId val="1"/>
      </c:barChart>
      <c:catAx>
        <c:axId val="92310563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 sourceLinked="1"/>
        <c:majorTickMark val="out"/>
        <c:minorTickMark val="none"/>
        <c:tickLblPos val="nextTo"/>
        <c:spPr>
          <a:ln>
            <a:noFill/>
          </a:ln>
        </c:spPr>
        <c:txPr>
          <a:bodyPr/>
          <a:lstStyle/>
          <a:p>
            <a:pPr>
              <a:defRPr>
                <a:solidFill>
                  <a:schemeClr val="bg1">
                    <a:lumMod val="50000"/>
                  </a:schemeClr>
                </a:solidFill>
              </a:defRPr>
            </a:pPr>
            <a:endParaRPr lang="en-US"/>
          </a:p>
        </c:txPr>
        <c:crossAx val="923105632"/>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Total Suspended Solids</a:t>
            </a:r>
          </a:p>
        </c:rich>
      </c:tx>
      <c:layout>
        <c:manualLayout>
          <c:xMode val="edge"/>
          <c:yMode val="edge"/>
          <c:x val="1.3743219731399142E-2"/>
          <c:y val="2.0240433992573671E-2"/>
        </c:manualLayout>
      </c:layout>
      <c:overlay val="0"/>
    </c:title>
    <c:autoTitleDeleted val="0"/>
    <c:plotArea>
      <c:layout>
        <c:manualLayout>
          <c:layoutTarget val="inner"/>
          <c:xMode val="edge"/>
          <c:yMode val="edge"/>
          <c:x val="2.2390982696687347E-2"/>
          <c:y val="0.14869095067275295"/>
          <c:w val="0.90425182460650677"/>
          <c:h val="0.51114572207905629"/>
        </c:manualLayout>
      </c:layout>
      <c:barChart>
        <c:barDir val="col"/>
        <c:grouping val="clustered"/>
        <c:varyColors val="0"/>
        <c:ser>
          <c:idx val="0"/>
          <c:order val="0"/>
          <c:tx>
            <c:strRef>
              <c:f>'Water Quality Pt 12 (Grab)'!$H$11</c:f>
              <c:strCache>
                <c:ptCount val="1"/>
                <c:pt idx="0">
                  <c:v>Total Suspended Solids
(mg/L)</c:v>
                </c:pt>
              </c:strCache>
            </c:strRef>
          </c:tx>
          <c:spPr>
            <a:solidFill>
              <a:schemeClr val="tx1"/>
            </a:solidFill>
          </c:spPr>
          <c:invertIfNegative val="0"/>
          <c:cat>
            <c:strRef>
              <c:f>'Water Quality Pt 12 (Grab)'!$B$12:$B$199</c:f>
              <c:strCache>
                <c:ptCount val="188"/>
                <c:pt idx="0">
                  <c:v>4/04/2012</c:v>
                </c:pt>
                <c:pt idx="1">
                  <c:v>9/05/2012</c:v>
                </c:pt>
                <c:pt idx="2">
                  <c:v>13/06/2012</c:v>
                </c:pt>
                <c:pt idx="3">
                  <c:v>11/07/2012</c:v>
                </c:pt>
                <c:pt idx="4">
                  <c:v>9/08/2012</c:v>
                </c:pt>
                <c:pt idx="5">
                  <c:v>6/09/2012</c:v>
                </c:pt>
                <c:pt idx="6">
                  <c:v>4/10/2012</c:v>
                </c:pt>
                <c:pt idx="7">
                  <c:v>1/11/2012</c:v>
                </c:pt>
                <c:pt idx="8">
                  <c:v>6/12/2012</c:v>
                </c:pt>
                <c:pt idx="9">
                  <c:v>10/01/2013</c:v>
                </c:pt>
                <c:pt idx="10">
                  <c:v>7/02/2013</c:v>
                </c:pt>
                <c:pt idx="11">
                  <c:v>7/03/2013</c:v>
                </c:pt>
                <c:pt idx="12">
                  <c:v>4/04/2013</c:v>
                </c:pt>
                <c:pt idx="13">
                  <c:v>2/05/2013</c:v>
                </c:pt>
                <c:pt idx="14">
                  <c:v>9/05/2013</c:v>
                </c:pt>
                <c:pt idx="15">
                  <c:v>16/05/2013</c:v>
                </c:pt>
                <c:pt idx="16">
                  <c:v>23/05/2013</c:v>
                </c:pt>
                <c:pt idx="17">
                  <c:v>30/05/2013</c:v>
                </c:pt>
                <c:pt idx="18">
                  <c:v>6/06/2013</c:v>
                </c:pt>
                <c:pt idx="19">
                  <c:v>13/06/2013</c:v>
                </c:pt>
                <c:pt idx="20">
                  <c:v>20/06/2013</c:v>
                </c:pt>
                <c:pt idx="21">
                  <c:v>27/06/2013</c:v>
                </c:pt>
                <c:pt idx="22">
                  <c:v>4/07/2013</c:v>
                </c:pt>
                <c:pt idx="23">
                  <c:v>11/07/2013</c:v>
                </c:pt>
                <c:pt idx="24">
                  <c:v>18/07/2013</c:v>
                </c:pt>
                <c:pt idx="25">
                  <c:v>25/07/2013</c:v>
                </c:pt>
                <c:pt idx="26">
                  <c:v>1/08/2013</c:v>
                </c:pt>
                <c:pt idx="27">
                  <c:v>8/08/2013</c:v>
                </c:pt>
                <c:pt idx="28">
                  <c:v>15/08/2013</c:v>
                </c:pt>
                <c:pt idx="29">
                  <c:v>22/08/2013</c:v>
                </c:pt>
                <c:pt idx="30">
                  <c:v>29/08/2013</c:v>
                </c:pt>
                <c:pt idx="31">
                  <c:v>5/09/2013</c:v>
                </c:pt>
                <c:pt idx="32">
                  <c:v>12/09/2013</c:v>
                </c:pt>
                <c:pt idx="33">
                  <c:v>19/09/2013</c:v>
                </c:pt>
                <c:pt idx="34">
                  <c:v>26/09/2013</c:v>
                </c:pt>
                <c:pt idx="35">
                  <c:v>3/10/2013</c:v>
                </c:pt>
                <c:pt idx="36">
                  <c:v>10/10/2013</c:v>
                </c:pt>
                <c:pt idx="37">
                  <c:v>17/10/2013</c:v>
                </c:pt>
                <c:pt idx="38">
                  <c:v>24/10/2013</c:v>
                </c:pt>
                <c:pt idx="39">
                  <c:v>31/10/2013</c:v>
                </c:pt>
                <c:pt idx="40">
                  <c:v>7/11/2013</c:v>
                </c:pt>
                <c:pt idx="41">
                  <c:v>14/11/2013</c:v>
                </c:pt>
                <c:pt idx="42">
                  <c:v>21/11/2013</c:v>
                </c:pt>
                <c:pt idx="43">
                  <c:v>28/11/2013</c:v>
                </c:pt>
                <c:pt idx="44">
                  <c:v>5/12/2013</c:v>
                </c:pt>
                <c:pt idx="45">
                  <c:v>12/12/2013</c:v>
                </c:pt>
                <c:pt idx="46">
                  <c:v>19/12/2013</c:v>
                </c:pt>
                <c:pt idx="47">
                  <c:v>27/12/2013</c:v>
                </c:pt>
                <c:pt idx="48">
                  <c:v>2/01/2014</c:v>
                </c:pt>
                <c:pt idx="49">
                  <c:v>7/01/2014</c:v>
                </c:pt>
                <c:pt idx="50">
                  <c:v>16/01/2014</c:v>
                </c:pt>
                <c:pt idx="51">
                  <c:v>23/01/2014</c:v>
                </c:pt>
                <c:pt idx="52">
                  <c:v>30/01/2014</c:v>
                </c:pt>
                <c:pt idx="53">
                  <c:v>6/02/2014</c:v>
                </c:pt>
                <c:pt idx="54">
                  <c:v>13/02/2014</c:v>
                </c:pt>
                <c:pt idx="55">
                  <c:v>20/02/2014</c:v>
                </c:pt>
                <c:pt idx="56">
                  <c:v>27/02/2014</c:v>
                </c:pt>
                <c:pt idx="57">
                  <c:v>6/03/2014</c:v>
                </c:pt>
                <c:pt idx="58">
                  <c:v>13/03/2014</c:v>
                </c:pt>
                <c:pt idx="59">
                  <c:v>20/03/2014</c:v>
                </c:pt>
                <c:pt idx="60">
                  <c:v>27/03/2014</c:v>
                </c:pt>
                <c:pt idx="61">
                  <c:v>3/04/2014</c:v>
                </c:pt>
                <c:pt idx="62">
                  <c:v>10/04/2014</c:v>
                </c:pt>
                <c:pt idx="63">
                  <c:v>17/04/2014</c:v>
                </c:pt>
                <c:pt idx="64">
                  <c:v>24/04/2014</c:v>
                </c:pt>
                <c:pt idx="65">
                  <c:v>1/05/2014</c:v>
                </c:pt>
                <c:pt idx="66">
                  <c:v>8/05/2014</c:v>
                </c:pt>
                <c:pt idx="67">
                  <c:v>15/05/2014</c:v>
                </c:pt>
                <c:pt idx="68">
                  <c:v>22/05/2014</c:v>
                </c:pt>
                <c:pt idx="69">
                  <c:v>29/05/2014</c:v>
                </c:pt>
                <c:pt idx="70">
                  <c:v>5/06/2014</c:v>
                </c:pt>
                <c:pt idx="71">
                  <c:v>12/06/2014</c:v>
                </c:pt>
                <c:pt idx="72">
                  <c:v>19/06/2014</c:v>
                </c:pt>
                <c:pt idx="73">
                  <c:v>26/06/2014</c:v>
                </c:pt>
                <c:pt idx="74">
                  <c:v>2/07/2014</c:v>
                </c:pt>
                <c:pt idx="75">
                  <c:v>9/07/2014</c:v>
                </c:pt>
                <c:pt idx="76">
                  <c:v>16/07/2014</c:v>
                </c:pt>
                <c:pt idx="77">
                  <c:v>23/07/2014</c:v>
                </c:pt>
                <c:pt idx="78">
                  <c:v>30/07/2014</c:v>
                </c:pt>
                <c:pt idx="79">
                  <c:v>6/08/2014</c:v>
                </c:pt>
                <c:pt idx="80">
                  <c:v>13/08/2014</c:v>
                </c:pt>
                <c:pt idx="81">
                  <c:v>20/08/2014</c:v>
                </c:pt>
                <c:pt idx="82">
                  <c:v>27/08/2014</c:v>
                </c:pt>
                <c:pt idx="83">
                  <c:v>3/09/2014</c:v>
                </c:pt>
                <c:pt idx="84">
                  <c:v>10/09/2014</c:v>
                </c:pt>
                <c:pt idx="85">
                  <c:v>17/09/2014</c:v>
                </c:pt>
                <c:pt idx="86">
                  <c:v>24/09/2014</c:v>
                </c:pt>
                <c:pt idx="87">
                  <c:v>2/10/2014</c:v>
                </c:pt>
                <c:pt idx="88">
                  <c:v>8/10/2014</c:v>
                </c:pt>
                <c:pt idx="89">
                  <c:v>22/10/2014</c:v>
                </c:pt>
                <c:pt idx="90">
                  <c:v>29/10/2014</c:v>
                </c:pt>
                <c:pt idx="91">
                  <c:v>5/11/2014</c:v>
                </c:pt>
                <c:pt idx="92">
                  <c:v>2/12/2014</c:v>
                </c:pt>
                <c:pt idx="93">
                  <c:v>7/01/2015</c:v>
                </c:pt>
                <c:pt idx="94">
                  <c:v>4/02/2015</c:v>
                </c:pt>
                <c:pt idx="95">
                  <c:v>4/03/2015</c:v>
                </c:pt>
                <c:pt idx="96">
                  <c:v>8/04/2015</c:v>
                </c:pt>
                <c:pt idx="97">
                  <c:v>6/05/2015</c:v>
                </c:pt>
                <c:pt idx="98">
                  <c:v>3/06/2015</c:v>
                </c:pt>
                <c:pt idx="99">
                  <c:v>1/07/2015</c:v>
                </c:pt>
                <c:pt idx="100">
                  <c:v>5/08/2015</c:v>
                </c:pt>
                <c:pt idx="101">
                  <c:v>2/09/2015</c:v>
                </c:pt>
                <c:pt idx="102">
                  <c:v>7/10/2015</c:v>
                </c:pt>
                <c:pt idx="103">
                  <c:v>5/11/2015</c:v>
                </c:pt>
                <c:pt idx="104">
                  <c:v>2/12/2015</c:v>
                </c:pt>
                <c:pt idx="105">
                  <c:v>13/01/2016</c:v>
                </c:pt>
                <c:pt idx="106">
                  <c:v>3/02/2016</c:v>
                </c:pt>
                <c:pt idx="107">
                  <c:v>4/03/2016</c:v>
                </c:pt>
                <c:pt idx="108">
                  <c:v>7/04/2016</c:v>
                </c:pt>
                <c:pt idx="109">
                  <c:v>3/05/2016</c:v>
                </c:pt>
                <c:pt idx="110">
                  <c:v>1/06/2016</c:v>
                </c:pt>
                <c:pt idx="111">
                  <c:v>7/07/2016</c:v>
                </c:pt>
                <c:pt idx="112">
                  <c:v>2/08/2016</c:v>
                </c:pt>
                <c:pt idx="113">
                  <c:v>7/09/2016</c:v>
                </c:pt>
                <c:pt idx="114">
                  <c:v>12/10/2016</c:v>
                </c:pt>
                <c:pt idx="115">
                  <c:v>10/11/2016</c:v>
                </c:pt>
                <c:pt idx="116">
                  <c:v>20/12/2016</c:v>
                </c:pt>
                <c:pt idx="117">
                  <c:v>19/01/2017</c:v>
                </c:pt>
                <c:pt idx="118">
                  <c:v>14/02/2017</c:v>
                </c:pt>
                <c:pt idx="119">
                  <c:v>7/03/2017</c:v>
                </c:pt>
                <c:pt idx="120">
                  <c:v>20/04/2017</c:v>
                </c:pt>
                <c:pt idx="121">
                  <c:v>24/05/2017</c:v>
                </c:pt>
                <c:pt idx="122">
                  <c:v>19/06/2017</c:v>
                </c:pt>
                <c:pt idx="123">
                  <c:v>17/07/2017</c:v>
                </c:pt>
                <c:pt idx="124">
                  <c:v>10/08/2017</c:v>
                </c:pt>
                <c:pt idx="125">
                  <c:v>28/09/2017</c:v>
                </c:pt>
                <c:pt idx="126">
                  <c:v>4/10/2017</c:v>
                </c:pt>
                <c:pt idx="127">
                  <c:v>28/11/2017</c:v>
                </c:pt>
                <c:pt idx="128">
                  <c:v>14/12/2017</c:v>
                </c:pt>
                <c:pt idx="129">
                  <c:v>17/01/2018</c:v>
                </c:pt>
                <c:pt idx="130">
                  <c:v>14/02/2018</c:v>
                </c:pt>
                <c:pt idx="131">
                  <c:v>23/03/2018</c:v>
                </c:pt>
                <c:pt idx="132">
                  <c:v>23/04/2018</c:v>
                </c:pt>
                <c:pt idx="133">
                  <c:v>21/05/2018</c:v>
                </c:pt>
                <c:pt idx="134">
                  <c:v>5/06/2018</c:v>
                </c:pt>
                <c:pt idx="135">
                  <c:v>17/07/2018</c:v>
                </c:pt>
                <c:pt idx="136">
                  <c:v>23/08/2018</c:v>
                </c:pt>
                <c:pt idx="137">
                  <c:v>20/09/2018</c:v>
                </c:pt>
                <c:pt idx="138">
                  <c:v>10/10/2018</c:v>
                </c:pt>
                <c:pt idx="139">
                  <c:v>15/11/2018</c:v>
                </c:pt>
                <c:pt idx="140">
                  <c:v>18/12/2018</c:v>
                </c:pt>
                <c:pt idx="141">
                  <c:v>3/01/2018</c:v>
                </c:pt>
                <c:pt idx="142">
                  <c:v>15/02/2019</c:v>
                </c:pt>
                <c:pt idx="143">
                  <c:v>6/03/2019</c:v>
                </c:pt>
                <c:pt idx="144">
                  <c:v>4/04/2019</c:v>
                </c:pt>
                <c:pt idx="145">
                  <c:v>16/05/2019</c:v>
                </c:pt>
                <c:pt idx="146">
                  <c:v>11/06/2019</c:v>
                </c:pt>
                <c:pt idx="147">
                  <c:v>4/07/2019</c:v>
                </c:pt>
                <c:pt idx="148">
                  <c:v>13/08/2019</c:v>
                </c:pt>
                <c:pt idx="149">
                  <c:v>9/09/2019</c:v>
                </c:pt>
                <c:pt idx="150">
                  <c:v>15/10/2019</c:v>
                </c:pt>
                <c:pt idx="151">
                  <c:v>18/11/2019</c:v>
                </c:pt>
                <c:pt idx="152">
                  <c:v>5/12/2019</c:v>
                </c:pt>
                <c:pt idx="153">
                  <c:v>8/01/2020</c:v>
                </c:pt>
                <c:pt idx="154">
                  <c:v>Feb-20</c:v>
                </c:pt>
                <c:pt idx="155">
                  <c:v>4/03/2020</c:v>
                </c:pt>
                <c:pt idx="156">
                  <c:v>2/04/2020</c:v>
                </c:pt>
                <c:pt idx="157">
                  <c:v>6/05/2020</c:v>
                </c:pt>
                <c:pt idx="158">
                  <c:v>4/06/2020</c:v>
                </c:pt>
                <c:pt idx="159">
                  <c:v>2/07/2020</c:v>
                </c:pt>
                <c:pt idx="160">
                  <c:v>13/08/2020</c:v>
                </c:pt>
                <c:pt idx="161">
                  <c:v>11/09/2020</c:v>
                </c:pt>
                <c:pt idx="162">
                  <c:v>8/10/2020</c:v>
                </c:pt>
                <c:pt idx="163">
                  <c:v>10/11/2020</c:v>
                </c:pt>
                <c:pt idx="164">
                  <c:v>8/12/2020</c:v>
                </c:pt>
                <c:pt idx="165">
                  <c:v>6/01/2021</c:v>
                </c:pt>
                <c:pt idx="166">
                  <c:v>8/02/2021</c:v>
                </c:pt>
                <c:pt idx="167">
                  <c:v>10/03/2021</c:v>
                </c:pt>
                <c:pt idx="168">
                  <c:v>23/04/2021</c:v>
                </c:pt>
                <c:pt idx="169">
                  <c:v>13/05/2021</c:v>
                </c:pt>
                <c:pt idx="170">
                  <c:v>29/06/2021</c:v>
                </c:pt>
                <c:pt idx="171">
                  <c:v>27/07/2021</c:v>
                </c:pt>
                <c:pt idx="172">
                  <c:v>8/30/2021</c:v>
                </c:pt>
                <c:pt idx="173">
                  <c:v>24/09/2021</c:v>
                </c:pt>
                <c:pt idx="174">
                  <c:v>16/10/2021</c:v>
                </c:pt>
                <c:pt idx="175">
                  <c:v>11/11/2021</c:v>
                </c:pt>
                <c:pt idx="176">
                  <c:v>22/12/2021</c:v>
                </c:pt>
                <c:pt idx="177">
                  <c:v>25/01/2022</c:v>
                </c:pt>
                <c:pt idx="178">
                  <c:v>23/02/2022</c:v>
                </c:pt>
                <c:pt idx="179">
                  <c:v>25/03/2022</c:v>
                </c:pt>
                <c:pt idx="180">
                  <c:v>12/04/2022</c:v>
                </c:pt>
                <c:pt idx="181">
                  <c:v>19/05/2022</c:v>
                </c:pt>
                <c:pt idx="182">
                  <c:v>24/06/2022</c:v>
                </c:pt>
                <c:pt idx="183">
                  <c:v>20/07/2022</c:v>
                </c:pt>
                <c:pt idx="184">
                  <c:v>16/08/2022</c:v>
                </c:pt>
                <c:pt idx="185">
                  <c:v>19/09/2022</c:v>
                </c:pt>
                <c:pt idx="186">
                  <c:v>31/10/2022</c:v>
                </c:pt>
                <c:pt idx="187">
                  <c:v>16/11/2022</c:v>
                </c:pt>
              </c:strCache>
            </c:strRef>
          </c:cat>
          <c:val>
            <c:numRef>
              <c:f>'Water Quality Pt 12 (Grab)'!$H$12:$H$199</c:f>
              <c:numCache>
                <c:formatCode>General</c:formatCode>
                <c:ptCount val="188"/>
                <c:pt idx="0">
                  <c:v>0</c:v>
                </c:pt>
                <c:pt idx="1">
                  <c:v>0</c:v>
                </c:pt>
                <c:pt idx="2">
                  <c:v>0</c:v>
                </c:pt>
                <c:pt idx="3">
                  <c:v>0</c:v>
                </c:pt>
                <c:pt idx="4">
                  <c:v>0</c:v>
                </c:pt>
                <c:pt idx="5">
                  <c:v>0</c:v>
                </c:pt>
                <c:pt idx="6">
                  <c:v>0</c:v>
                </c:pt>
                <c:pt idx="7">
                  <c:v>0</c:v>
                </c:pt>
                <c:pt idx="8">
                  <c:v>0</c:v>
                </c:pt>
                <c:pt idx="9">
                  <c:v>0</c:v>
                </c:pt>
                <c:pt idx="10">
                  <c:v>0</c:v>
                </c:pt>
                <c:pt idx="11">
                  <c:v>0</c:v>
                </c:pt>
                <c:pt idx="12">
                  <c:v>0</c:v>
                </c:pt>
                <c:pt idx="13">
                  <c:v>5</c:v>
                </c:pt>
                <c:pt idx="14">
                  <c:v>6</c:v>
                </c:pt>
                <c:pt idx="15">
                  <c:v>5</c:v>
                </c:pt>
                <c:pt idx="16">
                  <c:v>16</c:v>
                </c:pt>
                <c:pt idx="17">
                  <c:v>5</c:v>
                </c:pt>
                <c:pt idx="18">
                  <c:v>6</c:v>
                </c:pt>
                <c:pt idx="19">
                  <c:v>5</c:v>
                </c:pt>
                <c:pt idx="20">
                  <c:v>5</c:v>
                </c:pt>
                <c:pt idx="21">
                  <c:v>0</c:v>
                </c:pt>
                <c:pt idx="22">
                  <c:v>0</c:v>
                </c:pt>
                <c:pt idx="23">
                  <c:v>10</c:v>
                </c:pt>
                <c:pt idx="24">
                  <c:v>5</c:v>
                </c:pt>
                <c:pt idx="25">
                  <c:v>5</c:v>
                </c:pt>
                <c:pt idx="26">
                  <c:v>5</c:v>
                </c:pt>
                <c:pt idx="27">
                  <c:v>8</c:v>
                </c:pt>
                <c:pt idx="28">
                  <c:v>5</c:v>
                </c:pt>
                <c:pt idx="29">
                  <c:v>9</c:v>
                </c:pt>
                <c:pt idx="30">
                  <c:v>5</c:v>
                </c:pt>
                <c:pt idx="31">
                  <c:v>5</c:v>
                </c:pt>
                <c:pt idx="32">
                  <c:v>6</c:v>
                </c:pt>
                <c:pt idx="33">
                  <c:v>7</c:v>
                </c:pt>
                <c:pt idx="34">
                  <c:v>5</c:v>
                </c:pt>
                <c:pt idx="35">
                  <c:v>6</c:v>
                </c:pt>
                <c:pt idx="36">
                  <c:v>5</c:v>
                </c:pt>
                <c:pt idx="37">
                  <c:v>5</c:v>
                </c:pt>
                <c:pt idx="38">
                  <c:v>5</c:v>
                </c:pt>
                <c:pt idx="39">
                  <c:v>5</c:v>
                </c:pt>
                <c:pt idx="40">
                  <c:v>5</c:v>
                </c:pt>
                <c:pt idx="41">
                  <c:v>12</c:v>
                </c:pt>
                <c:pt idx="42">
                  <c:v>6</c:v>
                </c:pt>
                <c:pt idx="43">
                  <c:v>8</c:v>
                </c:pt>
                <c:pt idx="44">
                  <c:v>16</c:v>
                </c:pt>
                <c:pt idx="45">
                  <c:v>5</c:v>
                </c:pt>
                <c:pt idx="46">
                  <c:v>16</c:v>
                </c:pt>
                <c:pt idx="47">
                  <c:v>19</c:v>
                </c:pt>
                <c:pt idx="48">
                  <c:v>9</c:v>
                </c:pt>
                <c:pt idx="49">
                  <c:v>5</c:v>
                </c:pt>
                <c:pt idx="50">
                  <c:v>13</c:v>
                </c:pt>
                <c:pt idx="51">
                  <c:v>5</c:v>
                </c:pt>
                <c:pt idx="52">
                  <c:v>7</c:v>
                </c:pt>
                <c:pt idx="53">
                  <c:v>6</c:v>
                </c:pt>
                <c:pt idx="54">
                  <c:v>5</c:v>
                </c:pt>
                <c:pt idx="55">
                  <c:v>12</c:v>
                </c:pt>
                <c:pt idx="56">
                  <c:v>26</c:v>
                </c:pt>
                <c:pt idx="57">
                  <c:v>14</c:v>
                </c:pt>
                <c:pt idx="58">
                  <c:v>7</c:v>
                </c:pt>
                <c:pt idx="59">
                  <c:v>22</c:v>
                </c:pt>
                <c:pt idx="60">
                  <c:v>5</c:v>
                </c:pt>
                <c:pt idx="61">
                  <c:v>5</c:v>
                </c:pt>
                <c:pt idx="62">
                  <c:v>9</c:v>
                </c:pt>
                <c:pt idx="63">
                  <c:v>6</c:v>
                </c:pt>
                <c:pt idx="64">
                  <c:v>5</c:v>
                </c:pt>
                <c:pt idx="65">
                  <c:v>5</c:v>
                </c:pt>
                <c:pt idx="66">
                  <c:v>9</c:v>
                </c:pt>
                <c:pt idx="67">
                  <c:v>9</c:v>
                </c:pt>
                <c:pt idx="68">
                  <c:v>5</c:v>
                </c:pt>
                <c:pt idx="69">
                  <c:v>5</c:v>
                </c:pt>
                <c:pt idx="70">
                  <c:v>5</c:v>
                </c:pt>
                <c:pt idx="71">
                  <c:v>7</c:v>
                </c:pt>
                <c:pt idx="72">
                  <c:v>9</c:v>
                </c:pt>
                <c:pt idx="73">
                  <c:v>5</c:v>
                </c:pt>
                <c:pt idx="74">
                  <c:v>5</c:v>
                </c:pt>
                <c:pt idx="75">
                  <c:v>18</c:v>
                </c:pt>
                <c:pt idx="76">
                  <c:v>8</c:v>
                </c:pt>
                <c:pt idx="77">
                  <c:v>6</c:v>
                </c:pt>
                <c:pt idx="78">
                  <c:v>5</c:v>
                </c:pt>
                <c:pt idx="79">
                  <c:v>10</c:v>
                </c:pt>
                <c:pt idx="80">
                  <c:v>5</c:v>
                </c:pt>
                <c:pt idx="81">
                  <c:v>5</c:v>
                </c:pt>
                <c:pt idx="82">
                  <c:v>0</c:v>
                </c:pt>
                <c:pt idx="83">
                  <c:v>12</c:v>
                </c:pt>
                <c:pt idx="84">
                  <c:v>16</c:v>
                </c:pt>
                <c:pt idx="85">
                  <c:v>5</c:v>
                </c:pt>
                <c:pt idx="86">
                  <c:v>5</c:v>
                </c:pt>
                <c:pt idx="87">
                  <c:v>5</c:v>
                </c:pt>
                <c:pt idx="88">
                  <c:v>5</c:v>
                </c:pt>
                <c:pt idx="89">
                  <c:v>12</c:v>
                </c:pt>
                <c:pt idx="90">
                  <c:v>5</c:v>
                </c:pt>
                <c:pt idx="91">
                  <c:v>6</c:v>
                </c:pt>
                <c:pt idx="92">
                  <c:v>49</c:v>
                </c:pt>
                <c:pt idx="93">
                  <c:v>16</c:v>
                </c:pt>
                <c:pt idx="94">
                  <c:v>5</c:v>
                </c:pt>
                <c:pt idx="95">
                  <c:v>14</c:v>
                </c:pt>
                <c:pt idx="96">
                  <c:v>5</c:v>
                </c:pt>
                <c:pt idx="97">
                  <c:v>10</c:v>
                </c:pt>
                <c:pt idx="98">
                  <c:v>5</c:v>
                </c:pt>
                <c:pt idx="99">
                  <c:v>5</c:v>
                </c:pt>
                <c:pt idx="100">
                  <c:v>5</c:v>
                </c:pt>
                <c:pt idx="101">
                  <c:v>5</c:v>
                </c:pt>
                <c:pt idx="102">
                  <c:v>5</c:v>
                </c:pt>
                <c:pt idx="103">
                  <c:v>11</c:v>
                </c:pt>
                <c:pt idx="104">
                  <c:v>14</c:v>
                </c:pt>
                <c:pt idx="105">
                  <c:v>8</c:v>
                </c:pt>
                <c:pt idx="106">
                  <c:v>6</c:v>
                </c:pt>
                <c:pt idx="107">
                  <c:v>5</c:v>
                </c:pt>
                <c:pt idx="108">
                  <c:v>12</c:v>
                </c:pt>
                <c:pt idx="109">
                  <c:v>5</c:v>
                </c:pt>
                <c:pt idx="110">
                  <c:v>10</c:v>
                </c:pt>
                <c:pt idx="111">
                  <c:v>6</c:v>
                </c:pt>
                <c:pt idx="112">
                  <c:v>5</c:v>
                </c:pt>
                <c:pt idx="113">
                  <c:v>5</c:v>
                </c:pt>
                <c:pt idx="114">
                  <c:v>5</c:v>
                </c:pt>
                <c:pt idx="115">
                  <c:v>5</c:v>
                </c:pt>
                <c:pt idx="116">
                  <c:v>6</c:v>
                </c:pt>
                <c:pt idx="117">
                  <c:v>5</c:v>
                </c:pt>
                <c:pt idx="118">
                  <c:v>5</c:v>
                </c:pt>
                <c:pt idx="119">
                  <c:v>23</c:v>
                </c:pt>
                <c:pt idx="120">
                  <c:v>5</c:v>
                </c:pt>
                <c:pt idx="121">
                  <c:v>8</c:v>
                </c:pt>
                <c:pt idx="122">
                  <c:v>5</c:v>
                </c:pt>
                <c:pt idx="123">
                  <c:v>5</c:v>
                </c:pt>
                <c:pt idx="124">
                  <c:v>5</c:v>
                </c:pt>
                <c:pt idx="125">
                  <c:v>6</c:v>
                </c:pt>
                <c:pt idx="126">
                  <c:v>5</c:v>
                </c:pt>
                <c:pt idx="127">
                  <c:v>5</c:v>
                </c:pt>
                <c:pt idx="128">
                  <c:v>5</c:v>
                </c:pt>
                <c:pt idx="129">
                  <c:v>5</c:v>
                </c:pt>
                <c:pt idx="130">
                  <c:v>5</c:v>
                </c:pt>
                <c:pt idx="131">
                  <c:v>5</c:v>
                </c:pt>
                <c:pt idx="132">
                  <c:v>8</c:v>
                </c:pt>
                <c:pt idx="133">
                  <c:v>5</c:v>
                </c:pt>
                <c:pt idx="134">
                  <c:v>5</c:v>
                </c:pt>
                <c:pt idx="135">
                  <c:v>13</c:v>
                </c:pt>
                <c:pt idx="136">
                  <c:v>8</c:v>
                </c:pt>
                <c:pt idx="137">
                  <c:v>7</c:v>
                </c:pt>
                <c:pt idx="138">
                  <c:v>8</c:v>
                </c:pt>
                <c:pt idx="139">
                  <c:v>5</c:v>
                </c:pt>
                <c:pt idx="140">
                  <c:v>6</c:v>
                </c:pt>
                <c:pt idx="141">
                  <c:v>15</c:v>
                </c:pt>
                <c:pt idx="142">
                  <c:v>13</c:v>
                </c:pt>
                <c:pt idx="143">
                  <c:v>9</c:v>
                </c:pt>
                <c:pt idx="144">
                  <c:v>6</c:v>
                </c:pt>
                <c:pt idx="145">
                  <c:v>12</c:v>
                </c:pt>
                <c:pt idx="146">
                  <c:v>6</c:v>
                </c:pt>
                <c:pt idx="147">
                  <c:v>5</c:v>
                </c:pt>
                <c:pt idx="148">
                  <c:v>9</c:v>
                </c:pt>
                <c:pt idx="149">
                  <c:v>6</c:v>
                </c:pt>
                <c:pt idx="150">
                  <c:v>5</c:v>
                </c:pt>
                <c:pt idx="151">
                  <c:v>5</c:v>
                </c:pt>
                <c:pt idx="152">
                  <c:v>5</c:v>
                </c:pt>
                <c:pt idx="153">
                  <c:v>9</c:v>
                </c:pt>
                <c:pt idx="154">
                  <c:v>0</c:v>
                </c:pt>
                <c:pt idx="155">
                  <c:v>5</c:v>
                </c:pt>
                <c:pt idx="156">
                  <c:v>5</c:v>
                </c:pt>
                <c:pt idx="157">
                  <c:v>5</c:v>
                </c:pt>
                <c:pt idx="158">
                  <c:v>16</c:v>
                </c:pt>
                <c:pt idx="159">
                  <c:v>9</c:v>
                </c:pt>
                <c:pt idx="160">
                  <c:v>16</c:v>
                </c:pt>
                <c:pt idx="161">
                  <c:v>6</c:v>
                </c:pt>
                <c:pt idx="162">
                  <c:v>6</c:v>
                </c:pt>
                <c:pt idx="163">
                  <c:v>8</c:v>
                </c:pt>
                <c:pt idx="164">
                  <c:v>5</c:v>
                </c:pt>
                <c:pt idx="165">
                  <c:v>5</c:v>
                </c:pt>
                <c:pt idx="166">
                  <c:v>5</c:v>
                </c:pt>
                <c:pt idx="167">
                  <c:v>5</c:v>
                </c:pt>
                <c:pt idx="168">
                  <c:v>5</c:v>
                </c:pt>
                <c:pt idx="169">
                  <c:v>5</c:v>
                </c:pt>
                <c:pt idx="170">
                  <c:v>5</c:v>
                </c:pt>
                <c:pt idx="171">
                  <c:v>5</c:v>
                </c:pt>
                <c:pt idx="172">
                  <c:v>5</c:v>
                </c:pt>
                <c:pt idx="173">
                  <c:v>5</c:v>
                </c:pt>
                <c:pt idx="174">
                  <c:v>9</c:v>
                </c:pt>
                <c:pt idx="175">
                  <c:v>23</c:v>
                </c:pt>
                <c:pt idx="176">
                  <c:v>5</c:v>
                </c:pt>
                <c:pt idx="177">
                  <c:v>5</c:v>
                </c:pt>
                <c:pt idx="178">
                  <c:v>32</c:v>
                </c:pt>
                <c:pt idx="179">
                  <c:v>5</c:v>
                </c:pt>
                <c:pt idx="180">
                  <c:v>14</c:v>
                </c:pt>
                <c:pt idx="181">
                  <c:v>5</c:v>
                </c:pt>
                <c:pt idx="182">
                  <c:v>5</c:v>
                </c:pt>
                <c:pt idx="183">
                  <c:v>5</c:v>
                </c:pt>
                <c:pt idx="184">
                  <c:v>5</c:v>
                </c:pt>
                <c:pt idx="185">
                  <c:v>5</c:v>
                </c:pt>
                <c:pt idx="186">
                  <c:v>7</c:v>
                </c:pt>
                <c:pt idx="187">
                  <c:v>5</c:v>
                </c:pt>
              </c:numCache>
            </c:numRef>
          </c:val>
          <c:extLst>
            <c:ext xmlns:c16="http://schemas.microsoft.com/office/drawing/2014/chart" uri="{C3380CC4-5D6E-409C-BE32-E72D297353CC}">
              <c16:uniqueId val="{00000000-C88D-4DDE-B459-1754E7026A1B}"/>
            </c:ext>
          </c:extLst>
        </c:ser>
        <c:dLbls>
          <c:showLegendKey val="0"/>
          <c:showVal val="0"/>
          <c:showCatName val="0"/>
          <c:showSerName val="0"/>
          <c:showPercent val="0"/>
          <c:showBubbleSize val="0"/>
        </c:dLbls>
        <c:gapWidth val="150"/>
        <c:axId val="923111208"/>
        <c:axId val="1"/>
      </c:barChart>
      <c:catAx>
        <c:axId val="92311120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111208"/>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Oil &amp;</a:t>
            </a:r>
            <a:r>
              <a:rPr lang="en-AU" baseline="0">
                <a:solidFill>
                  <a:schemeClr val="bg1">
                    <a:lumMod val="50000"/>
                  </a:schemeClr>
                </a:solidFill>
              </a:rPr>
              <a:t> Grease</a:t>
            </a:r>
            <a:endParaRPr lang="en-AU">
              <a:solidFill>
                <a:schemeClr val="bg1">
                  <a:lumMod val="50000"/>
                </a:schemeClr>
              </a:solidFill>
            </a:endParaRPr>
          </a:p>
        </c:rich>
      </c:tx>
      <c:overlay val="0"/>
    </c:title>
    <c:autoTitleDeleted val="0"/>
    <c:plotArea>
      <c:layout/>
      <c:barChart>
        <c:barDir val="col"/>
        <c:grouping val="clustered"/>
        <c:varyColors val="0"/>
        <c:ser>
          <c:idx val="0"/>
          <c:order val="0"/>
          <c:spPr>
            <a:solidFill>
              <a:schemeClr val="tx1"/>
            </a:solidFill>
          </c:spPr>
          <c:invertIfNegative val="0"/>
          <c:cat>
            <c:strLit>
              <c:ptCount val="1"/>
            </c:strLit>
          </c:cat>
          <c:val>
            <c:numLit>
              <c:formatCode>General</c:formatCode>
              <c:ptCount val="1"/>
              <c:pt idx="0">
                <c:v>1</c:v>
              </c:pt>
            </c:numLit>
          </c:val>
          <c:extLst>
            <c:ext xmlns:c16="http://schemas.microsoft.com/office/drawing/2014/chart" uri="{C3380CC4-5D6E-409C-BE32-E72D297353CC}">
              <c16:uniqueId val="{00000000-622A-4770-B31B-65103844D093}"/>
            </c:ext>
          </c:extLst>
        </c:ser>
        <c:dLbls>
          <c:showLegendKey val="0"/>
          <c:showVal val="0"/>
          <c:showCatName val="0"/>
          <c:showSerName val="0"/>
          <c:showPercent val="0"/>
          <c:showBubbleSize val="0"/>
        </c:dLbls>
        <c:gapWidth val="150"/>
        <c:axId val="923111864"/>
        <c:axId val="1"/>
      </c:barChart>
      <c:lineChart>
        <c:grouping val="standard"/>
        <c:varyColors val="0"/>
        <c:ser>
          <c:idx val="1"/>
          <c:order val="1"/>
          <c:spPr>
            <a:ln>
              <a:solidFill>
                <a:srgbClr val="A4C8E1"/>
              </a:solidFill>
            </a:ln>
          </c:spPr>
          <c:marker>
            <c:symbol val="none"/>
          </c:marker>
          <c:cat>
            <c:strLit>
              <c:ptCount val="1"/>
            </c:strLit>
          </c:cat>
          <c:val>
            <c:numLit>
              <c:formatCode>General</c:formatCode>
              <c:ptCount val="1"/>
              <c:pt idx="0">
                <c:v>1</c:v>
              </c:pt>
            </c:numLit>
          </c:val>
          <c:smooth val="0"/>
          <c:extLst>
            <c:ext xmlns:c16="http://schemas.microsoft.com/office/drawing/2014/chart" uri="{C3380CC4-5D6E-409C-BE32-E72D297353CC}">
              <c16:uniqueId val="{00000001-622A-4770-B31B-65103844D093}"/>
            </c:ext>
          </c:extLst>
        </c:ser>
        <c:dLbls>
          <c:showLegendKey val="0"/>
          <c:showVal val="0"/>
          <c:showCatName val="0"/>
          <c:showSerName val="0"/>
          <c:showPercent val="0"/>
          <c:showBubbleSize val="0"/>
        </c:dLbls>
        <c:marker val="1"/>
        <c:smooth val="0"/>
        <c:axId val="923111864"/>
        <c:axId val="1"/>
      </c:lineChart>
      <c:catAx>
        <c:axId val="923111864"/>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111864"/>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pH</a:t>
            </a:r>
          </a:p>
        </c:rich>
      </c:tx>
      <c:layout>
        <c:manualLayout>
          <c:xMode val="edge"/>
          <c:yMode val="edge"/>
          <c:x val="1.4344651862337434E-2"/>
          <c:y val="2.0240309157335233E-2"/>
        </c:manualLayout>
      </c:layout>
      <c:overlay val="0"/>
    </c:title>
    <c:autoTitleDeleted val="0"/>
    <c:plotArea>
      <c:layout>
        <c:manualLayout>
          <c:layoutTarget val="inner"/>
          <c:xMode val="edge"/>
          <c:yMode val="edge"/>
          <c:x val="1.7063701418787811E-2"/>
          <c:y val="0.14869095067275295"/>
          <c:w val="0.94211451080425701"/>
          <c:h val="0.49093107104646511"/>
        </c:manualLayout>
      </c:layout>
      <c:barChart>
        <c:barDir val="col"/>
        <c:grouping val="clustered"/>
        <c:varyColors val="0"/>
        <c:ser>
          <c:idx val="0"/>
          <c:order val="0"/>
          <c:tx>
            <c:strRef>
              <c:f>'Water Quality Pt 12 (Grab)'!$G$11</c:f>
              <c:strCache>
                <c:ptCount val="1"/>
                <c:pt idx="0">
                  <c:v>pH
(pH units)</c:v>
                </c:pt>
              </c:strCache>
            </c:strRef>
          </c:tx>
          <c:spPr>
            <a:solidFill>
              <a:schemeClr val="tx1"/>
            </a:solidFill>
          </c:spPr>
          <c:invertIfNegative val="0"/>
          <c:cat>
            <c:strRef>
              <c:f>'Water Quality Pt 12 (Grab)'!$B$12:$B$199</c:f>
              <c:strCache>
                <c:ptCount val="188"/>
                <c:pt idx="0">
                  <c:v>4/04/2012</c:v>
                </c:pt>
                <c:pt idx="1">
                  <c:v>9/05/2012</c:v>
                </c:pt>
                <c:pt idx="2">
                  <c:v>13/06/2012</c:v>
                </c:pt>
                <c:pt idx="3">
                  <c:v>11/07/2012</c:v>
                </c:pt>
                <c:pt idx="4">
                  <c:v>9/08/2012</c:v>
                </c:pt>
                <c:pt idx="5">
                  <c:v>6/09/2012</c:v>
                </c:pt>
                <c:pt idx="6">
                  <c:v>4/10/2012</c:v>
                </c:pt>
                <c:pt idx="7">
                  <c:v>1/11/2012</c:v>
                </c:pt>
                <c:pt idx="8">
                  <c:v>6/12/2012</c:v>
                </c:pt>
                <c:pt idx="9">
                  <c:v>10/01/2013</c:v>
                </c:pt>
                <c:pt idx="10">
                  <c:v>7/02/2013</c:v>
                </c:pt>
                <c:pt idx="11">
                  <c:v>7/03/2013</c:v>
                </c:pt>
                <c:pt idx="12">
                  <c:v>4/04/2013</c:v>
                </c:pt>
                <c:pt idx="13">
                  <c:v>2/05/2013</c:v>
                </c:pt>
                <c:pt idx="14">
                  <c:v>9/05/2013</c:v>
                </c:pt>
                <c:pt idx="15">
                  <c:v>16/05/2013</c:v>
                </c:pt>
                <c:pt idx="16">
                  <c:v>23/05/2013</c:v>
                </c:pt>
                <c:pt idx="17">
                  <c:v>30/05/2013</c:v>
                </c:pt>
                <c:pt idx="18">
                  <c:v>6/06/2013</c:v>
                </c:pt>
                <c:pt idx="19">
                  <c:v>13/06/2013</c:v>
                </c:pt>
                <c:pt idx="20">
                  <c:v>20/06/2013</c:v>
                </c:pt>
                <c:pt idx="21">
                  <c:v>27/06/2013</c:v>
                </c:pt>
                <c:pt idx="22">
                  <c:v>4/07/2013</c:v>
                </c:pt>
                <c:pt idx="23">
                  <c:v>11/07/2013</c:v>
                </c:pt>
                <c:pt idx="24">
                  <c:v>18/07/2013</c:v>
                </c:pt>
                <c:pt idx="25">
                  <c:v>25/07/2013</c:v>
                </c:pt>
                <c:pt idx="26">
                  <c:v>1/08/2013</c:v>
                </c:pt>
                <c:pt idx="27">
                  <c:v>8/08/2013</c:v>
                </c:pt>
                <c:pt idx="28">
                  <c:v>15/08/2013</c:v>
                </c:pt>
                <c:pt idx="29">
                  <c:v>22/08/2013</c:v>
                </c:pt>
                <c:pt idx="30">
                  <c:v>29/08/2013</c:v>
                </c:pt>
                <c:pt idx="31">
                  <c:v>5/09/2013</c:v>
                </c:pt>
                <c:pt idx="32">
                  <c:v>12/09/2013</c:v>
                </c:pt>
                <c:pt idx="33">
                  <c:v>19/09/2013</c:v>
                </c:pt>
                <c:pt idx="34">
                  <c:v>26/09/2013</c:v>
                </c:pt>
                <c:pt idx="35">
                  <c:v>3/10/2013</c:v>
                </c:pt>
                <c:pt idx="36">
                  <c:v>10/10/2013</c:v>
                </c:pt>
                <c:pt idx="37">
                  <c:v>17/10/2013</c:v>
                </c:pt>
                <c:pt idx="38">
                  <c:v>24/10/2013</c:v>
                </c:pt>
                <c:pt idx="39">
                  <c:v>31/10/2013</c:v>
                </c:pt>
                <c:pt idx="40">
                  <c:v>7/11/2013</c:v>
                </c:pt>
                <c:pt idx="41">
                  <c:v>14/11/2013</c:v>
                </c:pt>
                <c:pt idx="42">
                  <c:v>21/11/2013</c:v>
                </c:pt>
                <c:pt idx="43">
                  <c:v>28/11/2013</c:v>
                </c:pt>
                <c:pt idx="44">
                  <c:v>5/12/2013</c:v>
                </c:pt>
                <c:pt idx="45">
                  <c:v>12/12/2013</c:v>
                </c:pt>
                <c:pt idx="46">
                  <c:v>19/12/2013</c:v>
                </c:pt>
                <c:pt idx="47">
                  <c:v>27/12/2013</c:v>
                </c:pt>
                <c:pt idx="48">
                  <c:v>2/01/2014</c:v>
                </c:pt>
                <c:pt idx="49">
                  <c:v>7/01/2014</c:v>
                </c:pt>
                <c:pt idx="50">
                  <c:v>16/01/2014</c:v>
                </c:pt>
                <c:pt idx="51">
                  <c:v>23/01/2014</c:v>
                </c:pt>
                <c:pt idx="52">
                  <c:v>30/01/2014</c:v>
                </c:pt>
                <c:pt idx="53">
                  <c:v>6/02/2014</c:v>
                </c:pt>
                <c:pt idx="54">
                  <c:v>13/02/2014</c:v>
                </c:pt>
                <c:pt idx="55">
                  <c:v>20/02/2014</c:v>
                </c:pt>
                <c:pt idx="56">
                  <c:v>27/02/2014</c:v>
                </c:pt>
                <c:pt idx="57">
                  <c:v>6/03/2014</c:v>
                </c:pt>
                <c:pt idx="58">
                  <c:v>13/03/2014</c:v>
                </c:pt>
                <c:pt idx="59">
                  <c:v>20/03/2014</c:v>
                </c:pt>
                <c:pt idx="60">
                  <c:v>27/03/2014</c:v>
                </c:pt>
                <c:pt idx="61">
                  <c:v>3/04/2014</c:v>
                </c:pt>
                <c:pt idx="62">
                  <c:v>10/04/2014</c:v>
                </c:pt>
                <c:pt idx="63">
                  <c:v>17/04/2014</c:v>
                </c:pt>
                <c:pt idx="64">
                  <c:v>24/04/2014</c:v>
                </c:pt>
                <c:pt idx="65">
                  <c:v>1/05/2014</c:v>
                </c:pt>
                <c:pt idx="66">
                  <c:v>8/05/2014</c:v>
                </c:pt>
                <c:pt idx="67">
                  <c:v>15/05/2014</c:v>
                </c:pt>
                <c:pt idx="68">
                  <c:v>22/05/2014</c:v>
                </c:pt>
                <c:pt idx="69">
                  <c:v>29/05/2014</c:v>
                </c:pt>
                <c:pt idx="70">
                  <c:v>5/06/2014</c:v>
                </c:pt>
                <c:pt idx="71">
                  <c:v>12/06/2014</c:v>
                </c:pt>
                <c:pt idx="72">
                  <c:v>19/06/2014</c:v>
                </c:pt>
                <c:pt idx="73">
                  <c:v>26/06/2014</c:v>
                </c:pt>
                <c:pt idx="74">
                  <c:v>2/07/2014</c:v>
                </c:pt>
                <c:pt idx="75">
                  <c:v>9/07/2014</c:v>
                </c:pt>
                <c:pt idx="76">
                  <c:v>16/07/2014</c:v>
                </c:pt>
                <c:pt idx="77">
                  <c:v>23/07/2014</c:v>
                </c:pt>
                <c:pt idx="78">
                  <c:v>30/07/2014</c:v>
                </c:pt>
                <c:pt idx="79">
                  <c:v>6/08/2014</c:v>
                </c:pt>
                <c:pt idx="80">
                  <c:v>13/08/2014</c:v>
                </c:pt>
                <c:pt idx="81">
                  <c:v>20/08/2014</c:v>
                </c:pt>
                <c:pt idx="82">
                  <c:v>27/08/2014</c:v>
                </c:pt>
                <c:pt idx="83">
                  <c:v>3/09/2014</c:v>
                </c:pt>
                <c:pt idx="84">
                  <c:v>10/09/2014</c:v>
                </c:pt>
                <c:pt idx="85">
                  <c:v>17/09/2014</c:v>
                </c:pt>
                <c:pt idx="86">
                  <c:v>24/09/2014</c:v>
                </c:pt>
                <c:pt idx="87">
                  <c:v>2/10/2014</c:v>
                </c:pt>
                <c:pt idx="88">
                  <c:v>8/10/2014</c:v>
                </c:pt>
                <c:pt idx="89">
                  <c:v>22/10/2014</c:v>
                </c:pt>
                <c:pt idx="90">
                  <c:v>29/10/2014</c:v>
                </c:pt>
                <c:pt idx="91">
                  <c:v>5/11/2014</c:v>
                </c:pt>
                <c:pt idx="92">
                  <c:v>2/12/2014</c:v>
                </c:pt>
                <c:pt idx="93">
                  <c:v>7/01/2015</c:v>
                </c:pt>
                <c:pt idx="94">
                  <c:v>4/02/2015</c:v>
                </c:pt>
                <c:pt idx="95">
                  <c:v>4/03/2015</c:v>
                </c:pt>
                <c:pt idx="96">
                  <c:v>8/04/2015</c:v>
                </c:pt>
                <c:pt idx="97">
                  <c:v>6/05/2015</c:v>
                </c:pt>
                <c:pt idx="98">
                  <c:v>3/06/2015</c:v>
                </c:pt>
                <c:pt idx="99">
                  <c:v>1/07/2015</c:v>
                </c:pt>
                <c:pt idx="100">
                  <c:v>5/08/2015</c:v>
                </c:pt>
                <c:pt idx="101">
                  <c:v>2/09/2015</c:v>
                </c:pt>
                <c:pt idx="102">
                  <c:v>7/10/2015</c:v>
                </c:pt>
                <c:pt idx="103">
                  <c:v>5/11/2015</c:v>
                </c:pt>
                <c:pt idx="104">
                  <c:v>2/12/2015</c:v>
                </c:pt>
                <c:pt idx="105">
                  <c:v>13/01/2016</c:v>
                </c:pt>
                <c:pt idx="106">
                  <c:v>3/02/2016</c:v>
                </c:pt>
                <c:pt idx="107">
                  <c:v>4/03/2016</c:v>
                </c:pt>
                <c:pt idx="108">
                  <c:v>7/04/2016</c:v>
                </c:pt>
                <c:pt idx="109">
                  <c:v>3/05/2016</c:v>
                </c:pt>
                <c:pt idx="110">
                  <c:v>1/06/2016</c:v>
                </c:pt>
                <c:pt idx="111">
                  <c:v>7/07/2016</c:v>
                </c:pt>
                <c:pt idx="112">
                  <c:v>2/08/2016</c:v>
                </c:pt>
                <c:pt idx="113">
                  <c:v>7/09/2016</c:v>
                </c:pt>
                <c:pt idx="114">
                  <c:v>12/10/2016</c:v>
                </c:pt>
                <c:pt idx="115">
                  <c:v>10/11/2016</c:v>
                </c:pt>
                <c:pt idx="116">
                  <c:v>20/12/2016</c:v>
                </c:pt>
                <c:pt idx="117">
                  <c:v>19/01/2017</c:v>
                </c:pt>
                <c:pt idx="118">
                  <c:v>14/02/2017</c:v>
                </c:pt>
                <c:pt idx="119">
                  <c:v>7/03/2017</c:v>
                </c:pt>
                <c:pt idx="120">
                  <c:v>20/04/2017</c:v>
                </c:pt>
                <c:pt idx="121">
                  <c:v>24/05/2017</c:v>
                </c:pt>
                <c:pt idx="122">
                  <c:v>19/06/2017</c:v>
                </c:pt>
                <c:pt idx="123">
                  <c:v>17/07/2017</c:v>
                </c:pt>
                <c:pt idx="124">
                  <c:v>10/08/2017</c:v>
                </c:pt>
                <c:pt idx="125">
                  <c:v>28/09/2017</c:v>
                </c:pt>
                <c:pt idx="126">
                  <c:v>4/10/2017</c:v>
                </c:pt>
                <c:pt idx="127">
                  <c:v>28/11/2017</c:v>
                </c:pt>
                <c:pt idx="128">
                  <c:v>14/12/2017</c:v>
                </c:pt>
                <c:pt idx="129">
                  <c:v>17/01/2018</c:v>
                </c:pt>
                <c:pt idx="130">
                  <c:v>14/02/2018</c:v>
                </c:pt>
                <c:pt idx="131">
                  <c:v>23/03/2018</c:v>
                </c:pt>
                <c:pt idx="132">
                  <c:v>23/04/2018</c:v>
                </c:pt>
                <c:pt idx="133">
                  <c:v>21/05/2018</c:v>
                </c:pt>
                <c:pt idx="134">
                  <c:v>5/06/2018</c:v>
                </c:pt>
                <c:pt idx="135">
                  <c:v>17/07/2018</c:v>
                </c:pt>
                <c:pt idx="136">
                  <c:v>23/08/2018</c:v>
                </c:pt>
                <c:pt idx="137">
                  <c:v>20/09/2018</c:v>
                </c:pt>
                <c:pt idx="138">
                  <c:v>10/10/2018</c:v>
                </c:pt>
                <c:pt idx="139">
                  <c:v>15/11/2018</c:v>
                </c:pt>
                <c:pt idx="140">
                  <c:v>18/12/2018</c:v>
                </c:pt>
                <c:pt idx="141">
                  <c:v>3/01/2018</c:v>
                </c:pt>
                <c:pt idx="142">
                  <c:v>15/02/2019</c:v>
                </c:pt>
                <c:pt idx="143">
                  <c:v>6/03/2019</c:v>
                </c:pt>
                <c:pt idx="144">
                  <c:v>4/04/2019</c:v>
                </c:pt>
                <c:pt idx="145">
                  <c:v>16/05/2019</c:v>
                </c:pt>
                <c:pt idx="146">
                  <c:v>11/06/2019</c:v>
                </c:pt>
                <c:pt idx="147">
                  <c:v>4/07/2019</c:v>
                </c:pt>
                <c:pt idx="148">
                  <c:v>13/08/2019</c:v>
                </c:pt>
                <c:pt idx="149">
                  <c:v>9/09/2019</c:v>
                </c:pt>
                <c:pt idx="150">
                  <c:v>15/10/2019</c:v>
                </c:pt>
                <c:pt idx="151">
                  <c:v>18/11/2019</c:v>
                </c:pt>
                <c:pt idx="152">
                  <c:v>5/12/2019</c:v>
                </c:pt>
                <c:pt idx="153">
                  <c:v>8/01/2020</c:v>
                </c:pt>
                <c:pt idx="154">
                  <c:v>Feb-20</c:v>
                </c:pt>
                <c:pt idx="155">
                  <c:v>4/03/2020</c:v>
                </c:pt>
                <c:pt idx="156">
                  <c:v>2/04/2020</c:v>
                </c:pt>
                <c:pt idx="157">
                  <c:v>6/05/2020</c:v>
                </c:pt>
                <c:pt idx="158">
                  <c:v>4/06/2020</c:v>
                </c:pt>
                <c:pt idx="159">
                  <c:v>2/07/2020</c:v>
                </c:pt>
                <c:pt idx="160">
                  <c:v>13/08/2020</c:v>
                </c:pt>
                <c:pt idx="161">
                  <c:v>11/09/2020</c:v>
                </c:pt>
                <c:pt idx="162">
                  <c:v>8/10/2020</c:v>
                </c:pt>
                <c:pt idx="163">
                  <c:v>10/11/2020</c:v>
                </c:pt>
                <c:pt idx="164">
                  <c:v>8/12/2020</c:v>
                </c:pt>
                <c:pt idx="165">
                  <c:v>6/01/2021</c:v>
                </c:pt>
                <c:pt idx="166">
                  <c:v>8/02/2021</c:v>
                </c:pt>
                <c:pt idx="167">
                  <c:v>10/03/2021</c:v>
                </c:pt>
                <c:pt idx="168">
                  <c:v>23/04/2021</c:v>
                </c:pt>
                <c:pt idx="169">
                  <c:v>13/05/2021</c:v>
                </c:pt>
                <c:pt idx="170">
                  <c:v>29/06/2021</c:v>
                </c:pt>
                <c:pt idx="171">
                  <c:v>27/07/2021</c:v>
                </c:pt>
                <c:pt idx="172">
                  <c:v>8/30/2021</c:v>
                </c:pt>
                <c:pt idx="173">
                  <c:v>24/09/2021</c:v>
                </c:pt>
                <c:pt idx="174">
                  <c:v>16/10/2021</c:v>
                </c:pt>
                <c:pt idx="175">
                  <c:v>11/11/2021</c:v>
                </c:pt>
                <c:pt idx="176">
                  <c:v>22/12/2021</c:v>
                </c:pt>
                <c:pt idx="177">
                  <c:v>25/01/2022</c:v>
                </c:pt>
                <c:pt idx="178">
                  <c:v>23/02/2022</c:v>
                </c:pt>
                <c:pt idx="179">
                  <c:v>25/03/2022</c:v>
                </c:pt>
                <c:pt idx="180">
                  <c:v>12/04/2022</c:v>
                </c:pt>
                <c:pt idx="181">
                  <c:v>19/05/2022</c:v>
                </c:pt>
                <c:pt idx="182">
                  <c:v>24/06/2022</c:v>
                </c:pt>
                <c:pt idx="183">
                  <c:v>20/07/2022</c:v>
                </c:pt>
                <c:pt idx="184">
                  <c:v>16/08/2022</c:v>
                </c:pt>
                <c:pt idx="185">
                  <c:v>19/09/2022</c:v>
                </c:pt>
                <c:pt idx="186">
                  <c:v>31/10/2022</c:v>
                </c:pt>
                <c:pt idx="187">
                  <c:v>16/11/2022</c:v>
                </c:pt>
              </c:strCache>
            </c:strRef>
          </c:cat>
          <c:val>
            <c:numRef>
              <c:f>'Water Quality Pt 12 (Grab)'!$G$12:$G$199</c:f>
              <c:numCache>
                <c:formatCode>General</c:formatCode>
                <c:ptCount val="188"/>
                <c:pt idx="0">
                  <c:v>8.6999999999999993</c:v>
                </c:pt>
                <c:pt idx="1">
                  <c:v>8.6999999999999993</c:v>
                </c:pt>
                <c:pt idx="2">
                  <c:v>8.6999999999999993</c:v>
                </c:pt>
                <c:pt idx="3">
                  <c:v>8.1</c:v>
                </c:pt>
                <c:pt idx="4">
                  <c:v>8.6999999999999993</c:v>
                </c:pt>
                <c:pt idx="5">
                  <c:v>8.8000000000000007</c:v>
                </c:pt>
                <c:pt idx="6">
                  <c:v>8.8000000000000007</c:v>
                </c:pt>
                <c:pt idx="7">
                  <c:v>8.8000000000000007</c:v>
                </c:pt>
                <c:pt idx="8">
                  <c:v>8.8000000000000007</c:v>
                </c:pt>
                <c:pt idx="9">
                  <c:v>8.9</c:v>
                </c:pt>
                <c:pt idx="10">
                  <c:v>9</c:v>
                </c:pt>
                <c:pt idx="11">
                  <c:v>8.6999999999999993</c:v>
                </c:pt>
                <c:pt idx="12">
                  <c:v>8.4</c:v>
                </c:pt>
                <c:pt idx="13">
                  <c:v>8.6999999999999993</c:v>
                </c:pt>
                <c:pt idx="14">
                  <c:v>8.6999999999999993</c:v>
                </c:pt>
                <c:pt idx="15">
                  <c:v>8.8000000000000007</c:v>
                </c:pt>
                <c:pt idx="16">
                  <c:v>8.5</c:v>
                </c:pt>
                <c:pt idx="17" formatCode="0.0">
                  <c:v>8.75</c:v>
                </c:pt>
                <c:pt idx="18" formatCode="0.0">
                  <c:v>8.8000000000000007</c:v>
                </c:pt>
                <c:pt idx="19" formatCode="0.0">
                  <c:v>8.6999999999999993</c:v>
                </c:pt>
                <c:pt idx="20" formatCode="0.0">
                  <c:v>8.7899999999999991</c:v>
                </c:pt>
                <c:pt idx="21">
                  <c:v>0</c:v>
                </c:pt>
                <c:pt idx="22">
                  <c:v>0</c:v>
                </c:pt>
                <c:pt idx="23" formatCode="0.0">
                  <c:v>8.58</c:v>
                </c:pt>
                <c:pt idx="24" formatCode="0.0">
                  <c:v>8.2200000000000006</c:v>
                </c:pt>
                <c:pt idx="25" formatCode="0.0">
                  <c:v>8.6199999999999992</c:v>
                </c:pt>
                <c:pt idx="26" formatCode="0.0">
                  <c:v>8.59</c:v>
                </c:pt>
                <c:pt idx="27" formatCode="0.0">
                  <c:v>8.51</c:v>
                </c:pt>
                <c:pt idx="28" formatCode="0.0">
                  <c:v>8.67</c:v>
                </c:pt>
                <c:pt idx="29" formatCode="0.0">
                  <c:v>8.6999999999999993</c:v>
                </c:pt>
                <c:pt idx="30" formatCode="0.0">
                  <c:v>8.67</c:v>
                </c:pt>
                <c:pt idx="31" formatCode="0.0">
                  <c:v>8.81</c:v>
                </c:pt>
                <c:pt idx="32" formatCode="0.0">
                  <c:v>8.7899999999999991</c:v>
                </c:pt>
                <c:pt idx="33" formatCode="0.0">
                  <c:v>8.73</c:v>
                </c:pt>
                <c:pt idx="34" formatCode="0.0">
                  <c:v>8.7799999999999994</c:v>
                </c:pt>
                <c:pt idx="35" formatCode="0.0">
                  <c:v>8.8699999999999992</c:v>
                </c:pt>
                <c:pt idx="36" formatCode="0.0">
                  <c:v>8.83</c:v>
                </c:pt>
                <c:pt idx="37" formatCode="0.0">
                  <c:v>8.84</c:v>
                </c:pt>
                <c:pt idx="38" formatCode="0.0">
                  <c:v>8.82</c:v>
                </c:pt>
                <c:pt idx="39" formatCode="0.0">
                  <c:v>8.8000000000000007</c:v>
                </c:pt>
                <c:pt idx="40" formatCode="0.0">
                  <c:v>8.82</c:v>
                </c:pt>
                <c:pt idx="41" formatCode="0.0">
                  <c:v>8.73</c:v>
                </c:pt>
                <c:pt idx="42" formatCode="0.0">
                  <c:v>8.4499999999999993</c:v>
                </c:pt>
                <c:pt idx="43" formatCode="0.0">
                  <c:v>8.6</c:v>
                </c:pt>
                <c:pt idx="44" formatCode="0.0">
                  <c:v>8.84</c:v>
                </c:pt>
                <c:pt idx="45" formatCode="0.0">
                  <c:v>8.85</c:v>
                </c:pt>
                <c:pt idx="46">
                  <c:v>8.9</c:v>
                </c:pt>
                <c:pt idx="47" formatCode="0.0">
                  <c:v>8.89</c:v>
                </c:pt>
                <c:pt idx="48" formatCode="0.0">
                  <c:v>8.92</c:v>
                </c:pt>
                <c:pt idx="49" formatCode="0.0">
                  <c:v>8.9499999999999993</c:v>
                </c:pt>
                <c:pt idx="50" formatCode="0.0">
                  <c:v>9.0500000000000007</c:v>
                </c:pt>
                <c:pt idx="51" formatCode="0.0">
                  <c:v>8.99</c:v>
                </c:pt>
                <c:pt idx="52" formatCode="0.0">
                  <c:v>8.9700000000000006</c:v>
                </c:pt>
                <c:pt idx="53" formatCode="0.0">
                  <c:v>8.91</c:v>
                </c:pt>
                <c:pt idx="54" formatCode="0.0">
                  <c:v>9.09</c:v>
                </c:pt>
                <c:pt idx="55" formatCode="0.0">
                  <c:v>8.93</c:v>
                </c:pt>
                <c:pt idx="56" formatCode="0.0">
                  <c:v>9.14</c:v>
                </c:pt>
                <c:pt idx="57" formatCode="0.0">
                  <c:v>8.91</c:v>
                </c:pt>
                <c:pt idx="58" formatCode="0.0">
                  <c:v>8.9600000000000009</c:v>
                </c:pt>
                <c:pt idx="59" formatCode="0.0">
                  <c:v>8.06</c:v>
                </c:pt>
                <c:pt idx="60" formatCode="0.0">
                  <c:v>8.23</c:v>
                </c:pt>
                <c:pt idx="61" formatCode="0.0">
                  <c:v>8.99</c:v>
                </c:pt>
                <c:pt idx="62" formatCode="0.0">
                  <c:v>8.98</c:v>
                </c:pt>
                <c:pt idx="63" formatCode="0.0">
                  <c:v>8.92</c:v>
                </c:pt>
                <c:pt idx="64" formatCode="0.0">
                  <c:v>8.93</c:v>
                </c:pt>
                <c:pt idx="65" formatCode="0.0">
                  <c:v>8.85</c:v>
                </c:pt>
                <c:pt idx="66" formatCode="0.0">
                  <c:v>8.85</c:v>
                </c:pt>
                <c:pt idx="67" formatCode="0.0">
                  <c:v>8.83</c:v>
                </c:pt>
                <c:pt idx="68" formatCode="0.0">
                  <c:v>8.8800000000000008</c:v>
                </c:pt>
                <c:pt idx="69" formatCode="0.0">
                  <c:v>8.82</c:v>
                </c:pt>
                <c:pt idx="70" formatCode="0.0">
                  <c:v>8.85</c:v>
                </c:pt>
                <c:pt idx="71" formatCode="0.0">
                  <c:v>8.84</c:v>
                </c:pt>
                <c:pt idx="72" formatCode="0.0">
                  <c:v>8.85</c:v>
                </c:pt>
                <c:pt idx="73" formatCode="0.0">
                  <c:v>8.93</c:v>
                </c:pt>
                <c:pt idx="74">
                  <c:v>9</c:v>
                </c:pt>
                <c:pt idx="75" formatCode="0.0">
                  <c:v>8.7799999999999994</c:v>
                </c:pt>
                <c:pt idx="76">
                  <c:v>8.8000000000000007</c:v>
                </c:pt>
                <c:pt idx="77">
                  <c:v>8.6999999999999993</c:v>
                </c:pt>
                <c:pt idx="78">
                  <c:v>8.8000000000000007</c:v>
                </c:pt>
                <c:pt idx="79">
                  <c:v>8.8000000000000007</c:v>
                </c:pt>
                <c:pt idx="80">
                  <c:v>8.8000000000000007</c:v>
                </c:pt>
                <c:pt idx="81">
                  <c:v>7.3</c:v>
                </c:pt>
                <c:pt idx="82">
                  <c:v>0</c:v>
                </c:pt>
                <c:pt idx="83">
                  <c:v>8.5</c:v>
                </c:pt>
                <c:pt idx="84">
                  <c:v>8.6999999999999993</c:v>
                </c:pt>
                <c:pt idx="85">
                  <c:v>8.8000000000000007</c:v>
                </c:pt>
                <c:pt idx="86">
                  <c:v>7.9</c:v>
                </c:pt>
                <c:pt idx="87">
                  <c:v>8.8000000000000007</c:v>
                </c:pt>
                <c:pt idx="88">
                  <c:v>8.8000000000000007</c:v>
                </c:pt>
                <c:pt idx="89">
                  <c:v>9</c:v>
                </c:pt>
                <c:pt idx="90">
                  <c:v>8.6999999999999993</c:v>
                </c:pt>
                <c:pt idx="91">
                  <c:v>8.9</c:v>
                </c:pt>
                <c:pt idx="92">
                  <c:v>8.8000000000000007</c:v>
                </c:pt>
                <c:pt idx="93">
                  <c:v>9</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8.5</c:v>
                </c:pt>
                <c:pt idx="113">
                  <c:v>8.6999999999999993</c:v>
                </c:pt>
                <c:pt idx="114">
                  <c:v>8.9</c:v>
                </c:pt>
                <c:pt idx="115" formatCode="0.0">
                  <c:v>8.93</c:v>
                </c:pt>
                <c:pt idx="116" formatCode="0.0">
                  <c:v>9.08</c:v>
                </c:pt>
                <c:pt idx="117" formatCode="0.0">
                  <c:v>9.1999999999999993</c:v>
                </c:pt>
                <c:pt idx="118" formatCode="0.0">
                  <c:v>9.15</c:v>
                </c:pt>
                <c:pt idx="119" formatCode="0.0">
                  <c:v>9.0399999999999991</c:v>
                </c:pt>
                <c:pt idx="120" formatCode="0.0">
                  <c:v>8.9</c:v>
                </c:pt>
                <c:pt idx="121" formatCode="0.0">
                  <c:v>8.9600000000000009</c:v>
                </c:pt>
                <c:pt idx="122" formatCode="0.0">
                  <c:v>8.7799999999999994</c:v>
                </c:pt>
                <c:pt idx="123" formatCode="0.0">
                  <c:v>8.92</c:v>
                </c:pt>
                <c:pt idx="124" formatCode="0.0">
                  <c:v>8.89</c:v>
                </c:pt>
                <c:pt idx="125" formatCode="0.0">
                  <c:v>9.0399999999999991</c:v>
                </c:pt>
                <c:pt idx="126" formatCode="0.0">
                  <c:v>8.98</c:v>
                </c:pt>
                <c:pt idx="127" formatCode="0.0">
                  <c:v>9.11</c:v>
                </c:pt>
                <c:pt idx="128" formatCode="0.0">
                  <c:v>9.11</c:v>
                </c:pt>
                <c:pt idx="129" formatCode="0.0">
                  <c:v>9.14</c:v>
                </c:pt>
                <c:pt idx="130" formatCode="0.0">
                  <c:v>9.1999999999999993</c:v>
                </c:pt>
                <c:pt idx="131" formatCode="0.0">
                  <c:v>9.09</c:v>
                </c:pt>
                <c:pt idx="132" formatCode="0.0">
                  <c:v>8.9499999999999993</c:v>
                </c:pt>
                <c:pt idx="133" formatCode="0.0">
                  <c:v>9.08</c:v>
                </c:pt>
                <c:pt idx="134" formatCode="0.0">
                  <c:v>9.09</c:v>
                </c:pt>
                <c:pt idx="135" formatCode="0.0">
                  <c:v>9.02</c:v>
                </c:pt>
                <c:pt idx="136" formatCode="0.0">
                  <c:v>8.51</c:v>
                </c:pt>
                <c:pt idx="137" formatCode="0.0">
                  <c:v>8.94</c:v>
                </c:pt>
                <c:pt idx="138" formatCode="0.0">
                  <c:v>8.99</c:v>
                </c:pt>
                <c:pt idx="139" formatCode="0.0">
                  <c:v>9.08</c:v>
                </c:pt>
                <c:pt idx="140" formatCode="0.0">
                  <c:v>8.99</c:v>
                </c:pt>
                <c:pt idx="141" formatCode="0.0">
                  <c:v>9.06</c:v>
                </c:pt>
                <c:pt idx="142" formatCode="0.0">
                  <c:v>9.18</c:v>
                </c:pt>
                <c:pt idx="143" formatCode="0.0">
                  <c:v>9.1</c:v>
                </c:pt>
                <c:pt idx="144" formatCode="0.0">
                  <c:v>9.02</c:v>
                </c:pt>
                <c:pt idx="145" formatCode="0.0">
                  <c:v>8.9499999999999993</c:v>
                </c:pt>
                <c:pt idx="146" formatCode="0.0">
                  <c:v>8.8699999999999992</c:v>
                </c:pt>
                <c:pt idx="147" formatCode="0.0">
                  <c:v>8.7100000000000009</c:v>
                </c:pt>
                <c:pt idx="148" formatCode="0.0">
                  <c:v>8.6199999999999992</c:v>
                </c:pt>
                <c:pt idx="149" formatCode="0.0">
                  <c:v>8.67</c:v>
                </c:pt>
                <c:pt idx="150" formatCode="0.0">
                  <c:v>7.11</c:v>
                </c:pt>
                <c:pt idx="151" formatCode="0.0">
                  <c:v>8.89</c:v>
                </c:pt>
                <c:pt idx="152" formatCode="0.0">
                  <c:v>8.7100000000000009</c:v>
                </c:pt>
                <c:pt idx="153" formatCode="0.0">
                  <c:v>8.89</c:v>
                </c:pt>
                <c:pt idx="154">
                  <c:v>0</c:v>
                </c:pt>
                <c:pt idx="155">
                  <c:v>8.74</c:v>
                </c:pt>
                <c:pt idx="156">
                  <c:v>8.76</c:v>
                </c:pt>
                <c:pt idx="157">
                  <c:v>8.7100000000000009</c:v>
                </c:pt>
                <c:pt idx="158">
                  <c:v>8.73</c:v>
                </c:pt>
                <c:pt idx="159">
                  <c:v>7.72</c:v>
                </c:pt>
                <c:pt idx="160">
                  <c:v>8.1199999999999992</c:v>
                </c:pt>
                <c:pt idx="161">
                  <c:v>8.56</c:v>
                </c:pt>
                <c:pt idx="162">
                  <c:v>8.73</c:v>
                </c:pt>
                <c:pt idx="163">
                  <c:v>8.41</c:v>
                </c:pt>
                <c:pt idx="164">
                  <c:v>8.75</c:v>
                </c:pt>
                <c:pt idx="165">
                  <c:v>8.68</c:v>
                </c:pt>
                <c:pt idx="166">
                  <c:v>8.3000000000000007</c:v>
                </c:pt>
                <c:pt idx="167">
                  <c:v>8.9</c:v>
                </c:pt>
                <c:pt idx="168">
                  <c:v>8.56</c:v>
                </c:pt>
                <c:pt idx="169">
                  <c:v>8.41</c:v>
                </c:pt>
                <c:pt idx="170">
                  <c:v>8.65</c:v>
                </c:pt>
                <c:pt idx="171">
                  <c:v>8.73</c:v>
                </c:pt>
                <c:pt idx="172">
                  <c:v>8.68</c:v>
                </c:pt>
                <c:pt idx="173">
                  <c:v>8.43</c:v>
                </c:pt>
                <c:pt idx="174">
                  <c:v>7.37</c:v>
                </c:pt>
                <c:pt idx="175">
                  <c:v>7.79</c:v>
                </c:pt>
                <c:pt idx="176">
                  <c:v>8.7100000000000009</c:v>
                </c:pt>
                <c:pt idx="177">
                  <c:v>8.56</c:v>
                </c:pt>
                <c:pt idx="178">
                  <c:v>6.35</c:v>
                </c:pt>
                <c:pt idx="179">
                  <c:v>8.75</c:v>
                </c:pt>
                <c:pt idx="180">
                  <c:v>7.99</c:v>
                </c:pt>
                <c:pt idx="181">
                  <c:v>8.5500000000000007</c:v>
                </c:pt>
                <c:pt idx="182">
                  <c:v>8.66</c:v>
                </c:pt>
                <c:pt idx="183">
                  <c:v>8.61</c:v>
                </c:pt>
                <c:pt idx="184">
                  <c:v>8.49</c:v>
                </c:pt>
                <c:pt idx="185">
                  <c:v>8.69</c:v>
                </c:pt>
                <c:pt idx="186">
                  <c:v>8.16</c:v>
                </c:pt>
                <c:pt idx="187">
                  <c:v>8.39</c:v>
                </c:pt>
              </c:numCache>
            </c:numRef>
          </c:val>
          <c:extLst>
            <c:ext xmlns:c16="http://schemas.microsoft.com/office/drawing/2014/chart" uri="{C3380CC4-5D6E-409C-BE32-E72D297353CC}">
              <c16:uniqueId val="{00000000-412F-4CD3-B2D4-1A1C8C884272}"/>
            </c:ext>
          </c:extLst>
        </c:ser>
        <c:dLbls>
          <c:showLegendKey val="0"/>
          <c:showVal val="0"/>
          <c:showCatName val="0"/>
          <c:showSerName val="0"/>
          <c:showPercent val="0"/>
          <c:showBubbleSize val="0"/>
        </c:dLbls>
        <c:gapWidth val="150"/>
        <c:axId val="923122032"/>
        <c:axId val="1"/>
      </c:barChart>
      <c:catAx>
        <c:axId val="92312203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122032"/>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Conductivity</a:t>
            </a:r>
          </a:p>
        </c:rich>
      </c:tx>
      <c:layout>
        <c:manualLayout>
          <c:xMode val="edge"/>
          <c:yMode val="edge"/>
          <c:x val="1.4344647063131511E-2"/>
          <c:y val="2.0240309157335233E-2"/>
        </c:manualLayout>
      </c:layout>
      <c:overlay val="0"/>
    </c:title>
    <c:autoTitleDeleted val="0"/>
    <c:plotArea>
      <c:layout>
        <c:manualLayout>
          <c:layoutTarget val="inner"/>
          <c:xMode val="edge"/>
          <c:yMode val="edge"/>
          <c:x val="2.4253510108610762E-2"/>
          <c:y val="0.14869095067275295"/>
          <c:w val="0.90806907998709119"/>
          <c:h val="0.55696206617806276"/>
        </c:manualLayout>
      </c:layout>
      <c:barChart>
        <c:barDir val="col"/>
        <c:grouping val="clustered"/>
        <c:varyColors val="0"/>
        <c:ser>
          <c:idx val="0"/>
          <c:order val="0"/>
          <c:tx>
            <c:strRef>
              <c:f>'Water Quality Pt 12 (Grab)'!$F$11</c:f>
              <c:strCache>
                <c:ptCount val="1"/>
                <c:pt idx="0">
                  <c:v>Conductivity (µS/cm)</c:v>
                </c:pt>
              </c:strCache>
            </c:strRef>
          </c:tx>
          <c:spPr>
            <a:solidFill>
              <a:schemeClr val="tx1"/>
            </a:solidFill>
          </c:spPr>
          <c:invertIfNegative val="0"/>
          <c:cat>
            <c:strRef>
              <c:f>'Water Quality Pt 12 (Grab)'!$B$12:$B$199</c:f>
              <c:strCache>
                <c:ptCount val="188"/>
                <c:pt idx="0">
                  <c:v>4/04/2012</c:v>
                </c:pt>
                <c:pt idx="1">
                  <c:v>9/05/2012</c:v>
                </c:pt>
                <c:pt idx="2">
                  <c:v>13/06/2012</c:v>
                </c:pt>
                <c:pt idx="3">
                  <c:v>11/07/2012</c:v>
                </c:pt>
                <c:pt idx="4">
                  <c:v>9/08/2012</c:v>
                </c:pt>
                <c:pt idx="5">
                  <c:v>6/09/2012</c:v>
                </c:pt>
                <c:pt idx="6">
                  <c:v>4/10/2012</c:v>
                </c:pt>
                <c:pt idx="7">
                  <c:v>1/11/2012</c:v>
                </c:pt>
                <c:pt idx="8">
                  <c:v>6/12/2012</c:v>
                </c:pt>
                <c:pt idx="9">
                  <c:v>10/01/2013</c:v>
                </c:pt>
                <c:pt idx="10">
                  <c:v>7/02/2013</c:v>
                </c:pt>
                <c:pt idx="11">
                  <c:v>7/03/2013</c:v>
                </c:pt>
                <c:pt idx="12">
                  <c:v>4/04/2013</c:v>
                </c:pt>
                <c:pt idx="13">
                  <c:v>2/05/2013</c:v>
                </c:pt>
                <c:pt idx="14">
                  <c:v>9/05/2013</c:v>
                </c:pt>
                <c:pt idx="15">
                  <c:v>16/05/2013</c:v>
                </c:pt>
                <c:pt idx="16">
                  <c:v>23/05/2013</c:v>
                </c:pt>
                <c:pt idx="17">
                  <c:v>30/05/2013</c:v>
                </c:pt>
                <c:pt idx="18">
                  <c:v>6/06/2013</c:v>
                </c:pt>
                <c:pt idx="19">
                  <c:v>13/06/2013</c:v>
                </c:pt>
                <c:pt idx="20">
                  <c:v>20/06/2013</c:v>
                </c:pt>
                <c:pt idx="21">
                  <c:v>27/06/2013</c:v>
                </c:pt>
                <c:pt idx="22">
                  <c:v>4/07/2013</c:v>
                </c:pt>
                <c:pt idx="23">
                  <c:v>11/07/2013</c:v>
                </c:pt>
                <c:pt idx="24">
                  <c:v>18/07/2013</c:v>
                </c:pt>
                <c:pt idx="25">
                  <c:v>25/07/2013</c:v>
                </c:pt>
                <c:pt idx="26">
                  <c:v>1/08/2013</c:v>
                </c:pt>
                <c:pt idx="27">
                  <c:v>8/08/2013</c:v>
                </c:pt>
                <c:pt idx="28">
                  <c:v>15/08/2013</c:v>
                </c:pt>
                <c:pt idx="29">
                  <c:v>22/08/2013</c:v>
                </c:pt>
                <c:pt idx="30">
                  <c:v>29/08/2013</c:v>
                </c:pt>
                <c:pt idx="31">
                  <c:v>5/09/2013</c:v>
                </c:pt>
                <c:pt idx="32">
                  <c:v>12/09/2013</c:v>
                </c:pt>
                <c:pt idx="33">
                  <c:v>19/09/2013</c:v>
                </c:pt>
                <c:pt idx="34">
                  <c:v>26/09/2013</c:v>
                </c:pt>
                <c:pt idx="35">
                  <c:v>3/10/2013</c:v>
                </c:pt>
                <c:pt idx="36">
                  <c:v>10/10/2013</c:v>
                </c:pt>
                <c:pt idx="37">
                  <c:v>17/10/2013</c:v>
                </c:pt>
                <c:pt idx="38">
                  <c:v>24/10/2013</c:v>
                </c:pt>
                <c:pt idx="39">
                  <c:v>31/10/2013</c:v>
                </c:pt>
                <c:pt idx="40">
                  <c:v>7/11/2013</c:v>
                </c:pt>
                <c:pt idx="41">
                  <c:v>14/11/2013</c:v>
                </c:pt>
                <c:pt idx="42">
                  <c:v>21/11/2013</c:v>
                </c:pt>
                <c:pt idx="43">
                  <c:v>28/11/2013</c:v>
                </c:pt>
                <c:pt idx="44">
                  <c:v>5/12/2013</c:v>
                </c:pt>
                <c:pt idx="45">
                  <c:v>12/12/2013</c:v>
                </c:pt>
                <c:pt idx="46">
                  <c:v>19/12/2013</c:v>
                </c:pt>
                <c:pt idx="47">
                  <c:v>27/12/2013</c:v>
                </c:pt>
                <c:pt idx="48">
                  <c:v>2/01/2014</c:v>
                </c:pt>
                <c:pt idx="49">
                  <c:v>7/01/2014</c:v>
                </c:pt>
                <c:pt idx="50">
                  <c:v>16/01/2014</c:v>
                </c:pt>
                <c:pt idx="51">
                  <c:v>23/01/2014</c:v>
                </c:pt>
                <c:pt idx="52">
                  <c:v>30/01/2014</c:v>
                </c:pt>
                <c:pt idx="53">
                  <c:v>6/02/2014</c:v>
                </c:pt>
                <c:pt idx="54">
                  <c:v>13/02/2014</c:v>
                </c:pt>
                <c:pt idx="55">
                  <c:v>20/02/2014</c:v>
                </c:pt>
                <c:pt idx="56">
                  <c:v>27/02/2014</c:v>
                </c:pt>
                <c:pt idx="57">
                  <c:v>6/03/2014</c:v>
                </c:pt>
                <c:pt idx="58">
                  <c:v>13/03/2014</c:v>
                </c:pt>
                <c:pt idx="59">
                  <c:v>20/03/2014</c:v>
                </c:pt>
                <c:pt idx="60">
                  <c:v>27/03/2014</c:v>
                </c:pt>
                <c:pt idx="61">
                  <c:v>3/04/2014</c:v>
                </c:pt>
                <c:pt idx="62">
                  <c:v>10/04/2014</c:v>
                </c:pt>
                <c:pt idx="63">
                  <c:v>17/04/2014</c:v>
                </c:pt>
                <c:pt idx="64">
                  <c:v>24/04/2014</c:v>
                </c:pt>
                <c:pt idx="65">
                  <c:v>1/05/2014</c:v>
                </c:pt>
                <c:pt idx="66">
                  <c:v>8/05/2014</c:v>
                </c:pt>
                <c:pt idx="67">
                  <c:v>15/05/2014</c:v>
                </c:pt>
                <c:pt idx="68">
                  <c:v>22/05/2014</c:v>
                </c:pt>
                <c:pt idx="69">
                  <c:v>29/05/2014</c:v>
                </c:pt>
                <c:pt idx="70">
                  <c:v>5/06/2014</c:v>
                </c:pt>
                <c:pt idx="71">
                  <c:v>12/06/2014</c:v>
                </c:pt>
                <c:pt idx="72">
                  <c:v>19/06/2014</c:v>
                </c:pt>
                <c:pt idx="73">
                  <c:v>26/06/2014</c:v>
                </c:pt>
                <c:pt idx="74">
                  <c:v>2/07/2014</c:v>
                </c:pt>
                <c:pt idx="75">
                  <c:v>9/07/2014</c:v>
                </c:pt>
                <c:pt idx="76">
                  <c:v>16/07/2014</c:v>
                </c:pt>
                <c:pt idx="77">
                  <c:v>23/07/2014</c:v>
                </c:pt>
                <c:pt idx="78">
                  <c:v>30/07/2014</c:v>
                </c:pt>
                <c:pt idx="79">
                  <c:v>6/08/2014</c:v>
                </c:pt>
                <c:pt idx="80">
                  <c:v>13/08/2014</c:v>
                </c:pt>
                <c:pt idx="81">
                  <c:v>20/08/2014</c:v>
                </c:pt>
                <c:pt idx="82">
                  <c:v>27/08/2014</c:v>
                </c:pt>
                <c:pt idx="83">
                  <c:v>3/09/2014</c:v>
                </c:pt>
                <c:pt idx="84">
                  <c:v>10/09/2014</c:v>
                </c:pt>
                <c:pt idx="85">
                  <c:v>17/09/2014</c:v>
                </c:pt>
                <c:pt idx="86">
                  <c:v>24/09/2014</c:v>
                </c:pt>
                <c:pt idx="87">
                  <c:v>2/10/2014</c:v>
                </c:pt>
                <c:pt idx="88">
                  <c:v>8/10/2014</c:v>
                </c:pt>
                <c:pt idx="89">
                  <c:v>22/10/2014</c:v>
                </c:pt>
                <c:pt idx="90">
                  <c:v>29/10/2014</c:v>
                </c:pt>
                <c:pt idx="91">
                  <c:v>5/11/2014</c:v>
                </c:pt>
                <c:pt idx="92">
                  <c:v>2/12/2014</c:v>
                </c:pt>
                <c:pt idx="93">
                  <c:v>7/01/2015</c:v>
                </c:pt>
                <c:pt idx="94">
                  <c:v>4/02/2015</c:v>
                </c:pt>
                <c:pt idx="95">
                  <c:v>4/03/2015</c:v>
                </c:pt>
                <c:pt idx="96">
                  <c:v>8/04/2015</c:v>
                </c:pt>
                <c:pt idx="97">
                  <c:v>6/05/2015</c:v>
                </c:pt>
                <c:pt idx="98">
                  <c:v>3/06/2015</c:v>
                </c:pt>
                <c:pt idx="99">
                  <c:v>1/07/2015</c:v>
                </c:pt>
                <c:pt idx="100">
                  <c:v>5/08/2015</c:v>
                </c:pt>
                <c:pt idx="101">
                  <c:v>2/09/2015</c:v>
                </c:pt>
                <c:pt idx="102">
                  <c:v>7/10/2015</c:v>
                </c:pt>
                <c:pt idx="103">
                  <c:v>5/11/2015</c:v>
                </c:pt>
                <c:pt idx="104">
                  <c:v>2/12/2015</c:v>
                </c:pt>
                <c:pt idx="105">
                  <c:v>13/01/2016</c:v>
                </c:pt>
                <c:pt idx="106">
                  <c:v>3/02/2016</c:v>
                </c:pt>
                <c:pt idx="107">
                  <c:v>4/03/2016</c:v>
                </c:pt>
                <c:pt idx="108">
                  <c:v>7/04/2016</c:v>
                </c:pt>
                <c:pt idx="109">
                  <c:v>3/05/2016</c:v>
                </c:pt>
                <c:pt idx="110">
                  <c:v>1/06/2016</c:v>
                </c:pt>
                <c:pt idx="111">
                  <c:v>7/07/2016</c:v>
                </c:pt>
                <c:pt idx="112">
                  <c:v>2/08/2016</c:v>
                </c:pt>
                <c:pt idx="113">
                  <c:v>7/09/2016</c:v>
                </c:pt>
                <c:pt idx="114">
                  <c:v>12/10/2016</c:v>
                </c:pt>
                <c:pt idx="115">
                  <c:v>10/11/2016</c:v>
                </c:pt>
                <c:pt idx="116">
                  <c:v>20/12/2016</c:v>
                </c:pt>
                <c:pt idx="117">
                  <c:v>19/01/2017</c:v>
                </c:pt>
                <c:pt idx="118">
                  <c:v>14/02/2017</c:v>
                </c:pt>
                <c:pt idx="119">
                  <c:v>7/03/2017</c:v>
                </c:pt>
                <c:pt idx="120">
                  <c:v>20/04/2017</c:v>
                </c:pt>
                <c:pt idx="121">
                  <c:v>24/05/2017</c:v>
                </c:pt>
                <c:pt idx="122">
                  <c:v>19/06/2017</c:v>
                </c:pt>
                <c:pt idx="123">
                  <c:v>17/07/2017</c:v>
                </c:pt>
                <c:pt idx="124">
                  <c:v>10/08/2017</c:v>
                </c:pt>
                <c:pt idx="125">
                  <c:v>28/09/2017</c:v>
                </c:pt>
                <c:pt idx="126">
                  <c:v>4/10/2017</c:v>
                </c:pt>
                <c:pt idx="127">
                  <c:v>28/11/2017</c:v>
                </c:pt>
                <c:pt idx="128">
                  <c:v>14/12/2017</c:v>
                </c:pt>
                <c:pt idx="129">
                  <c:v>17/01/2018</c:v>
                </c:pt>
                <c:pt idx="130">
                  <c:v>14/02/2018</c:v>
                </c:pt>
                <c:pt idx="131">
                  <c:v>23/03/2018</c:v>
                </c:pt>
                <c:pt idx="132">
                  <c:v>23/04/2018</c:v>
                </c:pt>
                <c:pt idx="133">
                  <c:v>21/05/2018</c:v>
                </c:pt>
                <c:pt idx="134">
                  <c:v>5/06/2018</c:v>
                </c:pt>
                <c:pt idx="135">
                  <c:v>17/07/2018</c:v>
                </c:pt>
                <c:pt idx="136">
                  <c:v>23/08/2018</c:v>
                </c:pt>
                <c:pt idx="137">
                  <c:v>20/09/2018</c:v>
                </c:pt>
                <c:pt idx="138">
                  <c:v>10/10/2018</c:v>
                </c:pt>
                <c:pt idx="139">
                  <c:v>15/11/2018</c:v>
                </c:pt>
                <c:pt idx="140">
                  <c:v>18/12/2018</c:v>
                </c:pt>
                <c:pt idx="141">
                  <c:v>3/01/2018</c:v>
                </c:pt>
                <c:pt idx="142">
                  <c:v>15/02/2019</c:v>
                </c:pt>
                <c:pt idx="143">
                  <c:v>6/03/2019</c:v>
                </c:pt>
                <c:pt idx="144">
                  <c:v>4/04/2019</c:v>
                </c:pt>
                <c:pt idx="145">
                  <c:v>16/05/2019</c:v>
                </c:pt>
                <c:pt idx="146">
                  <c:v>11/06/2019</c:v>
                </c:pt>
                <c:pt idx="147">
                  <c:v>4/07/2019</c:v>
                </c:pt>
                <c:pt idx="148">
                  <c:v>13/08/2019</c:v>
                </c:pt>
                <c:pt idx="149">
                  <c:v>9/09/2019</c:v>
                </c:pt>
                <c:pt idx="150">
                  <c:v>15/10/2019</c:v>
                </c:pt>
                <c:pt idx="151">
                  <c:v>18/11/2019</c:v>
                </c:pt>
                <c:pt idx="152">
                  <c:v>5/12/2019</c:v>
                </c:pt>
                <c:pt idx="153">
                  <c:v>8/01/2020</c:v>
                </c:pt>
                <c:pt idx="154">
                  <c:v>Feb-20</c:v>
                </c:pt>
                <c:pt idx="155">
                  <c:v>4/03/2020</c:v>
                </c:pt>
                <c:pt idx="156">
                  <c:v>2/04/2020</c:v>
                </c:pt>
                <c:pt idx="157">
                  <c:v>6/05/2020</c:v>
                </c:pt>
                <c:pt idx="158">
                  <c:v>4/06/2020</c:v>
                </c:pt>
                <c:pt idx="159">
                  <c:v>2/07/2020</c:v>
                </c:pt>
                <c:pt idx="160">
                  <c:v>13/08/2020</c:v>
                </c:pt>
                <c:pt idx="161">
                  <c:v>11/09/2020</c:v>
                </c:pt>
                <c:pt idx="162">
                  <c:v>8/10/2020</c:v>
                </c:pt>
                <c:pt idx="163">
                  <c:v>10/11/2020</c:v>
                </c:pt>
                <c:pt idx="164">
                  <c:v>8/12/2020</c:v>
                </c:pt>
                <c:pt idx="165">
                  <c:v>6/01/2021</c:v>
                </c:pt>
                <c:pt idx="166">
                  <c:v>8/02/2021</c:v>
                </c:pt>
                <c:pt idx="167">
                  <c:v>10/03/2021</c:v>
                </c:pt>
                <c:pt idx="168">
                  <c:v>23/04/2021</c:v>
                </c:pt>
                <c:pt idx="169">
                  <c:v>13/05/2021</c:v>
                </c:pt>
                <c:pt idx="170">
                  <c:v>29/06/2021</c:v>
                </c:pt>
                <c:pt idx="171">
                  <c:v>27/07/2021</c:v>
                </c:pt>
                <c:pt idx="172">
                  <c:v>8/30/2021</c:v>
                </c:pt>
                <c:pt idx="173">
                  <c:v>24/09/2021</c:v>
                </c:pt>
                <c:pt idx="174">
                  <c:v>16/10/2021</c:v>
                </c:pt>
                <c:pt idx="175">
                  <c:v>11/11/2021</c:v>
                </c:pt>
                <c:pt idx="176">
                  <c:v>22/12/2021</c:v>
                </c:pt>
                <c:pt idx="177">
                  <c:v>25/01/2022</c:v>
                </c:pt>
                <c:pt idx="178">
                  <c:v>23/02/2022</c:v>
                </c:pt>
                <c:pt idx="179">
                  <c:v>25/03/2022</c:v>
                </c:pt>
                <c:pt idx="180">
                  <c:v>12/04/2022</c:v>
                </c:pt>
                <c:pt idx="181">
                  <c:v>19/05/2022</c:v>
                </c:pt>
                <c:pt idx="182">
                  <c:v>24/06/2022</c:v>
                </c:pt>
                <c:pt idx="183">
                  <c:v>20/07/2022</c:v>
                </c:pt>
                <c:pt idx="184">
                  <c:v>16/08/2022</c:v>
                </c:pt>
                <c:pt idx="185">
                  <c:v>19/09/2022</c:v>
                </c:pt>
                <c:pt idx="186">
                  <c:v>31/10/2022</c:v>
                </c:pt>
                <c:pt idx="187">
                  <c:v>16/11/2022</c:v>
                </c:pt>
              </c:strCache>
            </c:strRef>
          </c:cat>
          <c:val>
            <c:numRef>
              <c:f>'Water Quality Pt 12 (Grab)'!$F$12:$F$199</c:f>
              <c:numCache>
                <c:formatCode>General</c:formatCode>
                <c:ptCount val="188"/>
                <c:pt idx="0">
                  <c:v>1278</c:v>
                </c:pt>
                <c:pt idx="1">
                  <c:v>1368</c:v>
                </c:pt>
                <c:pt idx="2">
                  <c:v>639</c:v>
                </c:pt>
                <c:pt idx="3">
                  <c:v>351</c:v>
                </c:pt>
                <c:pt idx="4">
                  <c:v>1827</c:v>
                </c:pt>
                <c:pt idx="5">
                  <c:v>2343</c:v>
                </c:pt>
                <c:pt idx="6">
                  <c:v>2549</c:v>
                </c:pt>
                <c:pt idx="7">
                  <c:v>2797</c:v>
                </c:pt>
                <c:pt idx="8">
                  <c:v>2966</c:v>
                </c:pt>
                <c:pt idx="9">
                  <c:v>2250</c:v>
                </c:pt>
                <c:pt idx="10">
                  <c:v>2438</c:v>
                </c:pt>
                <c:pt idx="11">
                  <c:v>1220</c:v>
                </c:pt>
                <c:pt idx="12">
                  <c:v>1453</c:v>
                </c:pt>
                <c:pt idx="13">
                  <c:v>1750</c:v>
                </c:pt>
                <c:pt idx="14">
                  <c:v>1730</c:v>
                </c:pt>
                <c:pt idx="15">
                  <c:v>1760</c:v>
                </c:pt>
                <c:pt idx="16">
                  <c:v>1100</c:v>
                </c:pt>
                <c:pt idx="17">
                  <c:v>1500</c:v>
                </c:pt>
                <c:pt idx="18">
                  <c:v>1720</c:v>
                </c:pt>
                <c:pt idx="19">
                  <c:v>1220</c:v>
                </c:pt>
                <c:pt idx="20">
                  <c:v>1670</c:v>
                </c:pt>
                <c:pt idx="21">
                  <c:v>0</c:v>
                </c:pt>
                <c:pt idx="22">
                  <c:v>0</c:v>
                </c:pt>
                <c:pt idx="23">
                  <c:v>821</c:v>
                </c:pt>
                <c:pt idx="24">
                  <c:v>471</c:v>
                </c:pt>
                <c:pt idx="25">
                  <c:v>1090</c:v>
                </c:pt>
                <c:pt idx="26">
                  <c:v>973</c:v>
                </c:pt>
                <c:pt idx="27">
                  <c:v>1090</c:v>
                </c:pt>
                <c:pt idx="28">
                  <c:v>1210</c:v>
                </c:pt>
                <c:pt idx="29">
                  <c:v>1570</c:v>
                </c:pt>
                <c:pt idx="30">
                  <c:v>1640</c:v>
                </c:pt>
                <c:pt idx="31">
                  <c:v>1880</c:v>
                </c:pt>
                <c:pt idx="32">
                  <c:v>1970</c:v>
                </c:pt>
                <c:pt idx="33">
                  <c:v>1370</c:v>
                </c:pt>
                <c:pt idx="34">
                  <c:v>1850</c:v>
                </c:pt>
                <c:pt idx="35">
                  <c:v>2160</c:v>
                </c:pt>
                <c:pt idx="36">
                  <c:v>2310</c:v>
                </c:pt>
                <c:pt idx="37">
                  <c:v>2440</c:v>
                </c:pt>
                <c:pt idx="38">
                  <c:v>2410</c:v>
                </c:pt>
                <c:pt idx="39">
                  <c:v>2580</c:v>
                </c:pt>
                <c:pt idx="40">
                  <c:v>2780</c:v>
                </c:pt>
                <c:pt idx="41">
                  <c:v>2160</c:v>
                </c:pt>
                <c:pt idx="42">
                  <c:v>879</c:v>
                </c:pt>
                <c:pt idx="43">
                  <c:v>1780</c:v>
                </c:pt>
                <c:pt idx="44">
                  <c:v>1840</c:v>
                </c:pt>
                <c:pt idx="45">
                  <c:v>2480</c:v>
                </c:pt>
                <c:pt idx="46">
                  <c:v>2540</c:v>
                </c:pt>
                <c:pt idx="47">
                  <c:v>2330</c:v>
                </c:pt>
                <c:pt idx="48">
                  <c:v>2490</c:v>
                </c:pt>
                <c:pt idx="49">
                  <c:v>2600</c:v>
                </c:pt>
                <c:pt idx="50">
                  <c:v>2740</c:v>
                </c:pt>
                <c:pt idx="51">
                  <c:v>2840</c:v>
                </c:pt>
                <c:pt idx="52">
                  <c:v>2900</c:v>
                </c:pt>
                <c:pt idx="53">
                  <c:v>3050</c:v>
                </c:pt>
                <c:pt idx="54">
                  <c:v>3170</c:v>
                </c:pt>
                <c:pt idx="55">
                  <c:v>2720</c:v>
                </c:pt>
                <c:pt idx="56">
                  <c:v>3090</c:v>
                </c:pt>
                <c:pt idx="57">
                  <c:v>1650</c:v>
                </c:pt>
                <c:pt idx="58">
                  <c:v>2500</c:v>
                </c:pt>
                <c:pt idx="59">
                  <c:v>341</c:v>
                </c:pt>
                <c:pt idx="60">
                  <c:v>436</c:v>
                </c:pt>
                <c:pt idx="61">
                  <c:v>1730</c:v>
                </c:pt>
                <c:pt idx="62">
                  <c:v>1410</c:v>
                </c:pt>
                <c:pt idx="63">
                  <c:v>1920</c:v>
                </c:pt>
                <c:pt idx="64">
                  <c:v>2260</c:v>
                </c:pt>
                <c:pt idx="65">
                  <c:v>2270</c:v>
                </c:pt>
                <c:pt idx="66">
                  <c:v>2230</c:v>
                </c:pt>
                <c:pt idx="67">
                  <c:v>2320</c:v>
                </c:pt>
                <c:pt idx="68">
                  <c:v>2560</c:v>
                </c:pt>
                <c:pt idx="69">
                  <c:v>2490</c:v>
                </c:pt>
                <c:pt idx="70">
                  <c:v>2320</c:v>
                </c:pt>
                <c:pt idx="71">
                  <c:v>2320</c:v>
                </c:pt>
                <c:pt idx="72">
                  <c:v>2470</c:v>
                </c:pt>
                <c:pt idx="73">
                  <c:v>2700</c:v>
                </c:pt>
                <c:pt idx="74">
                  <c:v>2830</c:v>
                </c:pt>
                <c:pt idx="75">
                  <c:v>2810</c:v>
                </c:pt>
                <c:pt idx="76">
                  <c:v>2700</c:v>
                </c:pt>
                <c:pt idx="77">
                  <c:v>2740</c:v>
                </c:pt>
                <c:pt idx="78">
                  <c:v>2910</c:v>
                </c:pt>
                <c:pt idx="79">
                  <c:v>3090</c:v>
                </c:pt>
                <c:pt idx="80">
                  <c:v>3090</c:v>
                </c:pt>
                <c:pt idx="81">
                  <c:v>725</c:v>
                </c:pt>
                <c:pt idx="82">
                  <c:v>0</c:v>
                </c:pt>
                <c:pt idx="83">
                  <c:v>716</c:v>
                </c:pt>
                <c:pt idx="84">
                  <c:v>938</c:v>
                </c:pt>
                <c:pt idx="85">
                  <c:v>1200</c:v>
                </c:pt>
                <c:pt idx="86">
                  <c:v>310</c:v>
                </c:pt>
                <c:pt idx="87">
                  <c:v>1860</c:v>
                </c:pt>
                <c:pt idx="88">
                  <c:v>1720</c:v>
                </c:pt>
                <c:pt idx="89">
                  <c:v>1940</c:v>
                </c:pt>
                <c:pt idx="90">
                  <c:v>1540</c:v>
                </c:pt>
                <c:pt idx="91">
                  <c:v>2120</c:v>
                </c:pt>
                <c:pt idx="92">
                  <c:v>1090</c:v>
                </c:pt>
                <c:pt idx="93">
                  <c:v>2620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1020</c:v>
                </c:pt>
                <c:pt idx="113">
                  <c:v>906</c:v>
                </c:pt>
                <c:pt idx="114">
                  <c:v>1900</c:v>
                </c:pt>
                <c:pt idx="115">
                  <c:v>1830</c:v>
                </c:pt>
                <c:pt idx="116">
                  <c:v>2080</c:v>
                </c:pt>
                <c:pt idx="117">
                  <c:v>1900</c:v>
                </c:pt>
                <c:pt idx="118">
                  <c:v>1780</c:v>
                </c:pt>
                <c:pt idx="119">
                  <c:v>1730</c:v>
                </c:pt>
                <c:pt idx="120">
                  <c:v>1150</c:v>
                </c:pt>
                <c:pt idx="121">
                  <c:v>1650</c:v>
                </c:pt>
                <c:pt idx="122">
                  <c:v>902</c:v>
                </c:pt>
                <c:pt idx="123">
                  <c:v>2020</c:v>
                </c:pt>
                <c:pt idx="124">
                  <c:v>1940</c:v>
                </c:pt>
                <c:pt idx="125">
                  <c:v>1940</c:v>
                </c:pt>
                <c:pt idx="126">
                  <c:v>1870</c:v>
                </c:pt>
                <c:pt idx="127">
                  <c:v>1970</c:v>
                </c:pt>
                <c:pt idx="128">
                  <c:v>1980</c:v>
                </c:pt>
                <c:pt idx="129">
                  <c:v>1710</c:v>
                </c:pt>
                <c:pt idx="130">
                  <c:v>1930</c:v>
                </c:pt>
                <c:pt idx="131">
                  <c:v>1430</c:v>
                </c:pt>
                <c:pt idx="132">
                  <c:v>2150</c:v>
                </c:pt>
                <c:pt idx="133">
                  <c:v>1760</c:v>
                </c:pt>
                <c:pt idx="134">
                  <c:v>1810</c:v>
                </c:pt>
                <c:pt idx="135">
                  <c:v>2040</c:v>
                </c:pt>
                <c:pt idx="136">
                  <c:v>870</c:v>
                </c:pt>
                <c:pt idx="137">
                  <c:v>2120</c:v>
                </c:pt>
                <c:pt idx="138">
                  <c:v>2120</c:v>
                </c:pt>
                <c:pt idx="139">
                  <c:v>1950</c:v>
                </c:pt>
                <c:pt idx="140">
                  <c:v>1150</c:v>
                </c:pt>
                <c:pt idx="141">
                  <c:v>1880</c:v>
                </c:pt>
                <c:pt idx="142">
                  <c:v>2290</c:v>
                </c:pt>
                <c:pt idx="143">
                  <c:v>2650</c:v>
                </c:pt>
                <c:pt idx="144">
                  <c:v>1490</c:v>
                </c:pt>
                <c:pt idx="145">
                  <c:v>1940</c:v>
                </c:pt>
                <c:pt idx="146">
                  <c:v>1960</c:v>
                </c:pt>
                <c:pt idx="147">
                  <c:v>1580</c:v>
                </c:pt>
                <c:pt idx="148">
                  <c:v>1450</c:v>
                </c:pt>
                <c:pt idx="149">
                  <c:v>924</c:v>
                </c:pt>
                <c:pt idx="150">
                  <c:v>1420</c:v>
                </c:pt>
                <c:pt idx="151">
                  <c:v>1450</c:v>
                </c:pt>
                <c:pt idx="152">
                  <c:v>1360</c:v>
                </c:pt>
                <c:pt idx="153">
                  <c:v>1260</c:v>
                </c:pt>
                <c:pt idx="154">
                  <c:v>0</c:v>
                </c:pt>
                <c:pt idx="155">
                  <c:v>1260</c:v>
                </c:pt>
                <c:pt idx="156">
                  <c:v>1200</c:v>
                </c:pt>
                <c:pt idx="157">
                  <c:v>1800</c:v>
                </c:pt>
                <c:pt idx="158">
                  <c:v>1330</c:v>
                </c:pt>
                <c:pt idx="159">
                  <c:v>387</c:v>
                </c:pt>
                <c:pt idx="160">
                  <c:v>351</c:v>
                </c:pt>
                <c:pt idx="161">
                  <c:v>907</c:v>
                </c:pt>
                <c:pt idx="162">
                  <c:v>1590</c:v>
                </c:pt>
                <c:pt idx="163">
                  <c:v>620</c:v>
                </c:pt>
                <c:pt idx="164">
                  <c:v>1370</c:v>
                </c:pt>
                <c:pt idx="165">
                  <c:v>1290</c:v>
                </c:pt>
                <c:pt idx="166">
                  <c:v>718</c:v>
                </c:pt>
                <c:pt idx="167">
                  <c:v>1780</c:v>
                </c:pt>
                <c:pt idx="168">
                  <c:v>1390</c:v>
                </c:pt>
                <c:pt idx="169">
                  <c:v>740</c:v>
                </c:pt>
                <c:pt idx="170">
                  <c:v>1210</c:v>
                </c:pt>
                <c:pt idx="171">
                  <c:v>1200</c:v>
                </c:pt>
                <c:pt idx="172">
                  <c:v>1070</c:v>
                </c:pt>
                <c:pt idx="173">
                  <c:v>1060</c:v>
                </c:pt>
                <c:pt idx="174">
                  <c:v>497</c:v>
                </c:pt>
                <c:pt idx="175">
                  <c:v>343</c:v>
                </c:pt>
                <c:pt idx="176">
                  <c:v>1090</c:v>
                </c:pt>
                <c:pt idx="177">
                  <c:v>995</c:v>
                </c:pt>
                <c:pt idx="178">
                  <c:v>188</c:v>
                </c:pt>
                <c:pt idx="179">
                  <c:v>1230</c:v>
                </c:pt>
                <c:pt idx="180">
                  <c:v>347</c:v>
                </c:pt>
                <c:pt idx="181">
                  <c:v>1120</c:v>
                </c:pt>
                <c:pt idx="182">
                  <c:v>1170</c:v>
                </c:pt>
                <c:pt idx="183">
                  <c:v>1140</c:v>
                </c:pt>
                <c:pt idx="184">
                  <c:v>859</c:v>
                </c:pt>
                <c:pt idx="185">
                  <c:v>1060</c:v>
                </c:pt>
                <c:pt idx="186">
                  <c:v>495</c:v>
                </c:pt>
                <c:pt idx="187">
                  <c:v>585</c:v>
                </c:pt>
              </c:numCache>
            </c:numRef>
          </c:val>
          <c:extLst>
            <c:ext xmlns:c16="http://schemas.microsoft.com/office/drawing/2014/chart" uri="{C3380CC4-5D6E-409C-BE32-E72D297353CC}">
              <c16:uniqueId val="{00000000-D375-432D-A3A5-D676BB6B8F14}"/>
            </c:ext>
          </c:extLst>
        </c:ser>
        <c:dLbls>
          <c:showLegendKey val="0"/>
          <c:showVal val="0"/>
          <c:showCatName val="0"/>
          <c:showSerName val="0"/>
          <c:showPercent val="0"/>
          <c:showBubbleSize val="0"/>
        </c:dLbls>
        <c:gapWidth val="150"/>
        <c:axId val="923121376"/>
        <c:axId val="1"/>
      </c:barChart>
      <c:catAx>
        <c:axId val="92312137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121376"/>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Conductivity</a:t>
            </a:r>
          </a:p>
        </c:rich>
      </c:tx>
      <c:layout>
        <c:manualLayout>
          <c:xMode val="edge"/>
          <c:yMode val="edge"/>
          <c:x val="1.4344697554516915E-2"/>
          <c:y val="2.0240309157335233E-2"/>
        </c:manualLayout>
      </c:layout>
      <c:overlay val="0"/>
    </c:title>
    <c:autoTitleDeleted val="0"/>
    <c:plotArea>
      <c:layout/>
      <c:barChart>
        <c:barDir val="col"/>
        <c:grouping val="clustered"/>
        <c:varyColors val="0"/>
        <c:ser>
          <c:idx val="0"/>
          <c:order val="0"/>
          <c:tx>
            <c:strRef>
              <c:f>'Water Quality Pt 12 (InSitu)'!$D$13</c:f>
              <c:strCache>
                <c:ptCount val="1"/>
                <c:pt idx="0">
                  <c:v>Conductivity (µS/cm)</c:v>
                </c:pt>
              </c:strCache>
            </c:strRef>
          </c:tx>
          <c:spPr>
            <a:solidFill>
              <a:schemeClr val="tx1"/>
            </a:solidFill>
          </c:spPr>
          <c:invertIfNegative val="0"/>
          <c:cat>
            <c:numRef>
              <c:f>'Water Quality Pt 12 (InSitu)'!$B$14:$B$83</c:f>
              <c:numCache>
                <c:formatCode>m/d/yyyy</c:formatCode>
                <c:ptCount val="70"/>
                <c:pt idx="0">
                  <c:v>42039</c:v>
                </c:pt>
                <c:pt idx="1">
                  <c:v>42046</c:v>
                </c:pt>
                <c:pt idx="2">
                  <c:v>42053</c:v>
                </c:pt>
                <c:pt idx="3">
                  <c:v>42060</c:v>
                </c:pt>
                <c:pt idx="4">
                  <c:v>42067</c:v>
                </c:pt>
                <c:pt idx="5">
                  <c:v>42074</c:v>
                </c:pt>
                <c:pt idx="6">
                  <c:v>42081</c:v>
                </c:pt>
                <c:pt idx="7">
                  <c:v>42088</c:v>
                </c:pt>
                <c:pt idx="8">
                  <c:v>42096</c:v>
                </c:pt>
                <c:pt idx="9">
                  <c:v>42102</c:v>
                </c:pt>
                <c:pt idx="10">
                  <c:v>42109</c:v>
                </c:pt>
                <c:pt idx="11">
                  <c:v>42116</c:v>
                </c:pt>
                <c:pt idx="12">
                  <c:v>42122</c:v>
                </c:pt>
                <c:pt idx="13">
                  <c:v>42130</c:v>
                </c:pt>
                <c:pt idx="14">
                  <c:v>42138</c:v>
                </c:pt>
                <c:pt idx="15">
                  <c:v>42145</c:v>
                </c:pt>
                <c:pt idx="16">
                  <c:v>42150</c:v>
                </c:pt>
                <c:pt idx="17">
                  <c:v>42158</c:v>
                </c:pt>
                <c:pt idx="18">
                  <c:v>42165</c:v>
                </c:pt>
                <c:pt idx="19">
                  <c:v>42172</c:v>
                </c:pt>
                <c:pt idx="20">
                  <c:v>42180</c:v>
                </c:pt>
                <c:pt idx="21">
                  <c:v>42186</c:v>
                </c:pt>
                <c:pt idx="22">
                  <c:v>42201</c:v>
                </c:pt>
                <c:pt idx="23">
                  <c:v>42206</c:v>
                </c:pt>
                <c:pt idx="24">
                  <c:v>42215</c:v>
                </c:pt>
                <c:pt idx="25">
                  <c:v>42221</c:v>
                </c:pt>
                <c:pt idx="26">
                  <c:v>42229</c:v>
                </c:pt>
                <c:pt idx="27">
                  <c:v>42235</c:v>
                </c:pt>
                <c:pt idx="28">
                  <c:v>42229</c:v>
                </c:pt>
                <c:pt idx="29">
                  <c:v>42235</c:v>
                </c:pt>
                <c:pt idx="30">
                  <c:v>42249</c:v>
                </c:pt>
                <c:pt idx="31">
                  <c:v>42257</c:v>
                </c:pt>
                <c:pt idx="32">
                  <c:v>42263</c:v>
                </c:pt>
                <c:pt idx="33">
                  <c:v>42277</c:v>
                </c:pt>
                <c:pt idx="34">
                  <c:v>42298</c:v>
                </c:pt>
                <c:pt idx="35">
                  <c:v>42306</c:v>
                </c:pt>
                <c:pt idx="36">
                  <c:v>42313</c:v>
                </c:pt>
                <c:pt idx="37">
                  <c:v>42326</c:v>
                </c:pt>
                <c:pt idx="38">
                  <c:v>42340</c:v>
                </c:pt>
                <c:pt idx="39">
                  <c:v>42348</c:v>
                </c:pt>
                <c:pt idx="40">
                  <c:v>42355</c:v>
                </c:pt>
                <c:pt idx="41">
                  <c:v>42368</c:v>
                </c:pt>
                <c:pt idx="42">
                  <c:v>42375</c:v>
                </c:pt>
                <c:pt idx="43">
                  <c:v>42382</c:v>
                </c:pt>
                <c:pt idx="44">
                  <c:v>42389</c:v>
                </c:pt>
                <c:pt idx="45">
                  <c:v>42397</c:v>
                </c:pt>
                <c:pt idx="46">
                  <c:v>42412</c:v>
                </c:pt>
                <c:pt idx="47">
                  <c:v>42419</c:v>
                </c:pt>
                <c:pt idx="48">
                  <c:v>42426</c:v>
                </c:pt>
                <c:pt idx="49">
                  <c:v>42433</c:v>
                </c:pt>
                <c:pt idx="50">
                  <c:v>42439</c:v>
                </c:pt>
                <c:pt idx="51">
                  <c:v>42445</c:v>
                </c:pt>
                <c:pt idx="52">
                  <c:v>42452</c:v>
                </c:pt>
                <c:pt idx="53">
                  <c:v>42459</c:v>
                </c:pt>
                <c:pt idx="54">
                  <c:v>42467</c:v>
                </c:pt>
                <c:pt idx="55">
                  <c:v>42467</c:v>
                </c:pt>
                <c:pt idx="56">
                  <c:v>42474</c:v>
                </c:pt>
                <c:pt idx="57">
                  <c:v>42487</c:v>
                </c:pt>
                <c:pt idx="58">
                  <c:v>42493</c:v>
                </c:pt>
                <c:pt idx="59">
                  <c:v>42501</c:v>
                </c:pt>
                <c:pt idx="60">
                  <c:v>42509</c:v>
                </c:pt>
                <c:pt idx="61">
                  <c:v>42515</c:v>
                </c:pt>
                <c:pt idx="62">
                  <c:v>42524</c:v>
                </c:pt>
                <c:pt idx="63">
                  <c:v>42536</c:v>
                </c:pt>
                <c:pt idx="64">
                  <c:v>42543</c:v>
                </c:pt>
                <c:pt idx="65">
                  <c:v>42551</c:v>
                </c:pt>
                <c:pt idx="66">
                  <c:v>42558</c:v>
                </c:pt>
                <c:pt idx="67">
                  <c:v>42564</c:v>
                </c:pt>
                <c:pt idx="68">
                  <c:v>42571</c:v>
                </c:pt>
                <c:pt idx="69">
                  <c:v>42579</c:v>
                </c:pt>
              </c:numCache>
            </c:numRef>
          </c:cat>
          <c:val>
            <c:numRef>
              <c:f>'Water Quality Pt 12 (InSitu)'!$D$14:$D$83</c:f>
              <c:numCache>
                <c:formatCode>General</c:formatCode>
                <c:ptCount val="70"/>
                <c:pt idx="0">
                  <c:v>1204</c:v>
                </c:pt>
                <c:pt idx="1">
                  <c:v>2600</c:v>
                </c:pt>
                <c:pt idx="2">
                  <c:v>1585</c:v>
                </c:pt>
                <c:pt idx="3">
                  <c:v>2880</c:v>
                </c:pt>
                <c:pt idx="4">
                  <c:v>2952</c:v>
                </c:pt>
                <c:pt idx="5">
                  <c:v>2855</c:v>
                </c:pt>
                <c:pt idx="6">
                  <c:v>2972</c:v>
                </c:pt>
                <c:pt idx="7">
                  <c:v>2907</c:v>
                </c:pt>
                <c:pt idx="8">
                  <c:v>3010</c:v>
                </c:pt>
                <c:pt idx="9">
                  <c:v>3010</c:v>
                </c:pt>
                <c:pt idx="10">
                  <c:v>3170</c:v>
                </c:pt>
                <c:pt idx="11">
                  <c:v>0</c:v>
                </c:pt>
                <c:pt idx="12">
                  <c:v>0</c:v>
                </c:pt>
                <c:pt idx="13">
                  <c:v>850</c:v>
                </c:pt>
                <c:pt idx="14">
                  <c:v>378</c:v>
                </c:pt>
                <c:pt idx="15">
                  <c:v>1060</c:v>
                </c:pt>
                <c:pt idx="16">
                  <c:v>1010</c:v>
                </c:pt>
                <c:pt idx="17">
                  <c:v>1780</c:v>
                </c:pt>
                <c:pt idx="18">
                  <c:v>1540</c:v>
                </c:pt>
                <c:pt idx="19">
                  <c:v>1330</c:v>
                </c:pt>
                <c:pt idx="20">
                  <c:v>1600</c:v>
                </c:pt>
                <c:pt idx="21">
                  <c:v>1550</c:v>
                </c:pt>
                <c:pt idx="22">
                  <c:v>1840</c:v>
                </c:pt>
                <c:pt idx="23">
                  <c:v>1100</c:v>
                </c:pt>
                <c:pt idx="24">
                  <c:v>519</c:v>
                </c:pt>
                <c:pt idx="25">
                  <c:v>1710</c:v>
                </c:pt>
                <c:pt idx="26">
                  <c:v>1970</c:v>
                </c:pt>
                <c:pt idx="27">
                  <c:v>1470</c:v>
                </c:pt>
                <c:pt idx="28">
                  <c:v>1970</c:v>
                </c:pt>
                <c:pt idx="29">
                  <c:v>1470</c:v>
                </c:pt>
                <c:pt idx="30">
                  <c:v>134</c:v>
                </c:pt>
                <c:pt idx="31">
                  <c:v>1550</c:v>
                </c:pt>
                <c:pt idx="32">
                  <c:v>1970</c:v>
                </c:pt>
                <c:pt idx="33">
                  <c:v>2010</c:v>
                </c:pt>
                <c:pt idx="34">
                  <c:v>2600</c:v>
                </c:pt>
                <c:pt idx="35">
                  <c:v>1790</c:v>
                </c:pt>
                <c:pt idx="36">
                  <c:v>1510</c:v>
                </c:pt>
                <c:pt idx="37">
                  <c:v>2370</c:v>
                </c:pt>
                <c:pt idx="38">
                  <c:v>1830</c:v>
                </c:pt>
                <c:pt idx="39">
                  <c:v>1900</c:v>
                </c:pt>
                <c:pt idx="40">
                  <c:v>1270</c:v>
                </c:pt>
                <c:pt idx="41">
                  <c:v>1540</c:v>
                </c:pt>
                <c:pt idx="42">
                  <c:v>250</c:v>
                </c:pt>
                <c:pt idx="43">
                  <c:v>858</c:v>
                </c:pt>
                <c:pt idx="44">
                  <c:v>1050</c:v>
                </c:pt>
                <c:pt idx="45">
                  <c:v>942</c:v>
                </c:pt>
                <c:pt idx="46">
                  <c:v>1850</c:v>
                </c:pt>
                <c:pt idx="47">
                  <c:v>0</c:v>
                </c:pt>
                <c:pt idx="48">
                  <c:v>2500</c:v>
                </c:pt>
                <c:pt idx="49">
                  <c:v>1220</c:v>
                </c:pt>
                <c:pt idx="50">
                  <c:v>2110</c:v>
                </c:pt>
                <c:pt idx="51">
                  <c:v>1900</c:v>
                </c:pt>
                <c:pt idx="52">
                  <c:v>1870</c:v>
                </c:pt>
                <c:pt idx="53">
                  <c:v>2550</c:v>
                </c:pt>
                <c:pt idx="54">
                  <c:v>1820</c:v>
                </c:pt>
                <c:pt idx="55">
                  <c:v>1830</c:v>
                </c:pt>
                <c:pt idx="56">
                  <c:v>248</c:v>
                </c:pt>
                <c:pt idx="57">
                  <c:v>1750</c:v>
                </c:pt>
                <c:pt idx="58">
                  <c:v>1820</c:v>
                </c:pt>
                <c:pt idx="59">
                  <c:v>1770</c:v>
                </c:pt>
                <c:pt idx="60">
                  <c:v>1420</c:v>
                </c:pt>
                <c:pt idx="61">
                  <c:v>1750</c:v>
                </c:pt>
                <c:pt idx="62">
                  <c:v>1780</c:v>
                </c:pt>
                <c:pt idx="63">
                  <c:v>1100</c:v>
                </c:pt>
                <c:pt idx="64">
                  <c:v>199</c:v>
                </c:pt>
                <c:pt idx="65">
                  <c:v>1240</c:v>
                </c:pt>
                <c:pt idx="66">
                  <c:v>994</c:v>
                </c:pt>
                <c:pt idx="67">
                  <c:v>1140</c:v>
                </c:pt>
                <c:pt idx="68">
                  <c:v>1050</c:v>
                </c:pt>
                <c:pt idx="69">
                  <c:v>950</c:v>
                </c:pt>
              </c:numCache>
            </c:numRef>
          </c:val>
          <c:extLst>
            <c:ext xmlns:c16="http://schemas.microsoft.com/office/drawing/2014/chart" uri="{C3380CC4-5D6E-409C-BE32-E72D297353CC}">
              <c16:uniqueId val="{00000000-6BA0-46BB-ACF1-F6DE0B6CDF95}"/>
            </c:ext>
          </c:extLst>
        </c:ser>
        <c:dLbls>
          <c:showLegendKey val="0"/>
          <c:showVal val="0"/>
          <c:showCatName val="0"/>
          <c:showSerName val="0"/>
          <c:showPercent val="0"/>
          <c:showBubbleSize val="0"/>
        </c:dLbls>
        <c:gapWidth val="150"/>
        <c:axId val="923114488"/>
        <c:axId val="1"/>
      </c:barChart>
      <c:catAx>
        <c:axId val="92311448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11448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Oil &amp;</a:t>
            </a:r>
            <a:r>
              <a:rPr lang="en-AU" baseline="0">
                <a:solidFill>
                  <a:schemeClr val="bg1">
                    <a:lumMod val="50000"/>
                  </a:schemeClr>
                </a:solidFill>
              </a:rPr>
              <a:t> Grease</a:t>
            </a:r>
            <a:endParaRPr lang="en-AU">
              <a:solidFill>
                <a:schemeClr val="bg1">
                  <a:lumMod val="50000"/>
                </a:schemeClr>
              </a:solidFill>
            </a:endParaRPr>
          </a:p>
        </c:rich>
      </c:tx>
      <c:overlay val="0"/>
    </c:title>
    <c:autoTitleDeleted val="0"/>
    <c:plotArea>
      <c:layout/>
      <c:barChart>
        <c:barDir val="col"/>
        <c:grouping val="clustered"/>
        <c:varyColors val="0"/>
        <c:ser>
          <c:idx val="0"/>
          <c:order val="0"/>
          <c:spPr>
            <a:solidFill>
              <a:schemeClr val="tx1"/>
            </a:solidFill>
          </c:spPr>
          <c:invertIfNegative val="0"/>
          <c:cat>
            <c:strLit>
              <c:ptCount val="1"/>
            </c:strLit>
          </c:cat>
          <c:val>
            <c:numLit>
              <c:formatCode>General</c:formatCode>
              <c:ptCount val="1"/>
              <c:pt idx="0">
                <c:v>1</c:v>
              </c:pt>
            </c:numLit>
          </c:val>
          <c:extLst>
            <c:ext xmlns:c16="http://schemas.microsoft.com/office/drawing/2014/chart" uri="{C3380CC4-5D6E-409C-BE32-E72D297353CC}">
              <c16:uniqueId val="{00000000-4D16-4BA1-8C31-58BE3A40EFEC}"/>
            </c:ext>
          </c:extLst>
        </c:ser>
        <c:dLbls>
          <c:showLegendKey val="0"/>
          <c:showVal val="0"/>
          <c:showCatName val="0"/>
          <c:showSerName val="0"/>
          <c:showPercent val="0"/>
          <c:showBubbleSize val="0"/>
        </c:dLbls>
        <c:gapWidth val="150"/>
        <c:axId val="923117768"/>
        <c:axId val="1"/>
      </c:barChart>
      <c:lineChart>
        <c:grouping val="standard"/>
        <c:varyColors val="0"/>
        <c:ser>
          <c:idx val="1"/>
          <c:order val="1"/>
          <c:spPr>
            <a:ln>
              <a:solidFill>
                <a:srgbClr val="A4C8E1"/>
              </a:solidFill>
            </a:ln>
          </c:spPr>
          <c:marker>
            <c:symbol val="none"/>
          </c:marker>
          <c:cat>
            <c:strLit>
              <c:ptCount val="1"/>
            </c:strLit>
          </c:cat>
          <c:val>
            <c:numLit>
              <c:formatCode>General</c:formatCode>
              <c:ptCount val="1"/>
              <c:pt idx="0">
                <c:v>1</c:v>
              </c:pt>
            </c:numLit>
          </c:val>
          <c:smooth val="0"/>
          <c:extLst>
            <c:ext xmlns:c16="http://schemas.microsoft.com/office/drawing/2014/chart" uri="{C3380CC4-5D6E-409C-BE32-E72D297353CC}">
              <c16:uniqueId val="{00000001-4D16-4BA1-8C31-58BE3A40EFEC}"/>
            </c:ext>
          </c:extLst>
        </c:ser>
        <c:dLbls>
          <c:showLegendKey val="0"/>
          <c:showVal val="0"/>
          <c:showCatName val="0"/>
          <c:showSerName val="0"/>
          <c:showPercent val="0"/>
          <c:showBubbleSize val="0"/>
        </c:dLbls>
        <c:marker val="1"/>
        <c:smooth val="0"/>
        <c:axId val="923117768"/>
        <c:axId val="1"/>
      </c:lineChart>
      <c:catAx>
        <c:axId val="92311776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11776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pH</a:t>
            </a:r>
          </a:p>
        </c:rich>
      </c:tx>
      <c:layout>
        <c:manualLayout>
          <c:xMode val="edge"/>
          <c:yMode val="edge"/>
          <c:x val="1.4344667941006261E-2"/>
          <c:y val="2.0240253343646906E-2"/>
        </c:manualLayout>
      </c:layout>
      <c:overlay val="0"/>
    </c:title>
    <c:autoTitleDeleted val="0"/>
    <c:plotArea>
      <c:layout/>
      <c:barChart>
        <c:barDir val="col"/>
        <c:grouping val="clustered"/>
        <c:varyColors val="0"/>
        <c:ser>
          <c:idx val="0"/>
          <c:order val="0"/>
          <c:tx>
            <c:strRef>
              <c:f>'Water Quality Pt 12 (InSitu)'!$E$13</c:f>
              <c:strCache>
                <c:ptCount val="1"/>
                <c:pt idx="0">
                  <c:v>pH
(pH units)</c:v>
                </c:pt>
              </c:strCache>
            </c:strRef>
          </c:tx>
          <c:spPr>
            <a:solidFill>
              <a:schemeClr val="tx1"/>
            </a:solidFill>
          </c:spPr>
          <c:invertIfNegative val="0"/>
          <c:cat>
            <c:numRef>
              <c:f>'Water Quality Pt 12 (InSitu)'!$B$14:$B$83</c:f>
              <c:numCache>
                <c:formatCode>m/d/yyyy</c:formatCode>
                <c:ptCount val="70"/>
                <c:pt idx="0">
                  <c:v>42039</c:v>
                </c:pt>
                <c:pt idx="1">
                  <c:v>42046</c:v>
                </c:pt>
                <c:pt idx="2">
                  <c:v>42053</c:v>
                </c:pt>
                <c:pt idx="3">
                  <c:v>42060</c:v>
                </c:pt>
                <c:pt idx="4">
                  <c:v>42067</c:v>
                </c:pt>
                <c:pt idx="5">
                  <c:v>42074</c:v>
                </c:pt>
                <c:pt idx="6">
                  <c:v>42081</c:v>
                </c:pt>
                <c:pt idx="7">
                  <c:v>42088</c:v>
                </c:pt>
                <c:pt idx="8">
                  <c:v>42096</c:v>
                </c:pt>
                <c:pt idx="9">
                  <c:v>42102</c:v>
                </c:pt>
                <c:pt idx="10">
                  <c:v>42109</c:v>
                </c:pt>
                <c:pt idx="11">
                  <c:v>42116</c:v>
                </c:pt>
                <c:pt idx="12">
                  <c:v>42122</c:v>
                </c:pt>
                <c:pt idx="13">
                  <c:v>42130</c:v>
                </c:pt>
                <c:pt idx="14">
                  <c:v>42138</c:v>
                </c:pt>
                <c:pt idx="15">
                  <c:v>42145</c:v>
                </c:pt>
                <c:pt idx="16">
                  <c:v>42150</c:v>
                </c:pt>
                <c:pt idx="17">
                  <c:v>42158</c:v>
                </c:pt>
                <c:pt idx="18">
                  <c:v>42165</c:v>
                </c:pt>
                <c:pt idx="19">
                  <c:v>42172</c:v>
                </c:pt>
                <c:pt idx="20">
                  <c:v>42180</c:v>
                </c:pt>
                <c:pt idx="21">
                  <c:v>42186</c:v>
                </c:pt>
                <c:pt idx="22">
                  <c:v>42201</c:v>
                </c:pt>
                <c:pt idx="23">
                  <c:v>42206</c:v>
                </c:pt>
                <c:pt idx="24">
                  <c:v>42215</c:v>
                </c:pt>
                <c:pt idx="25">
                  <c:v>42221</c:v>
                </c:pt>
                <c:pt idx="26">
                  <c:v>42229</c:v>
                </c:pt>
                <c:pt idx="27">
                  <c:v>42235</c:v>
                </c:pt>
                <c:pt idx="28">
                  <c:v>42229</c:v>
                </c:pt>
                <c:pt idx="29">
                  <c:v>42235</c:v>
                </c:pt>
                <c:pt idx="30">
                  <c:v>42249</c:v>
                </c:pt>
                <c:pt idx="31">
                  <c:v>42257</c:v>
                </c:pt>
                <c:pt idx="32">
                  <c:v>42263</c:v>
                </c:pt>
                <c:pt idx="33">
                  <c:v>42277</c:v>
                </c:pt>
                <c:pt idx="34">
                  <c:v>42298</c:v>
                </c:pt>
                <c:pt idx="35">
                  <c:v>42306</c:v>
                </c:pt>
                <c:pt idx="36">
                  <c:v>42313</c:v>
                </c:pt>
                <c:pt idx="37">
                  <c:v>42326</c:v>
                </c:pt>
                <c:pt idx="38">
                  <c:v>42340</c:v>
                </c:pt>
                <c:pt idx="39">
                  <c:v>42348</c:v>
                </c:pt>
                <c:pt idx="40">
                  <c:v>42355</c:v>
                </c:pt>
                <c:pt idx="41">
                  <c:v>42368</c:v>
                </c:pt>
                <c:pt idx="42">
                  <c:v>42375</c:v>
                </c:pt>
                <c:pt idx="43">
                  <c:v>42382</c:v>
                </c:pt>
                <c:pt idx="44">
                  <c:v>42389</c:v>
                </c:pt>
                <c:pt idx="45">
                  <c:v>42397</c:v>
                </c:pt>
                <c:pt idx="46">
                  <c:v>42412</c:v>
                </c:pt>
                <c:pt idx="47">
                  <c:v>42419</c:v>
                </c:pt>
                <c:pt idx="48">
                  <c:v>42426</c:v>
                </c:pt>
                <c:pt idx="49">
                  <c:v>42433</c:v>
                </c:pt>
                <c:pt idx="50">
                  <c:v>42439</c:v>
                </c:pt>
                <c:pt idx="51">
                  <c:v>42445</c:v>
                </c:pt>
                <c:pt idx="52">
                  <c:v>42452</c:v>
                </c:pt>
                <c:pt idx="53">
                  <c:v>42459</c:v>
                </c:pt>
                <c:pt idx="54">
                  <c:v>42467</c:v>
                </c:pt>
                <c:pt idx="55">
                  <c:v>42467</c:v>
                </c:pt>
                <c:pt idx="56">
                  <c:v>42474</c:v>
                </c:pt>
                <c:pt idx="57">
                  <c:v>42487</c:v>
                </c:pt>
                <c:pt idx="58">
                  <c:v>42493</c:v>
                </c:pt>
                <c:pt idx="59">
                  <c:v>42501</c:v>
                </c:pt>
                <c:pt idx="60">
                  <c:v>42509</c:v>
                </c:pt>
                <c:pt idx="61">
                  <c:v>42515</c:v>
                </c:pt>
                <c:pt idx="62">
                  <c:v>42524</c:v>
                </c:pt>
                <c:pt idx="63">
                  <c:v>42536</c:v>
                </c:pt>
                <c:pt idx="64">
                  <c:v>42543</c:v>
                </c:pt>
                <c:pt idx="65">
                  <c:v>42551</c:v>
                </c:pt>
                <c:pt idx="66">
                  <c:v>42558</c:v>
                </c:pt>
                <c:pt idx="67">
                  <c:v>42564</c:v>
                </c:pt>
                <c:pt idx="68">
                  <c:v>42571</c:v>
                </c:pt>
                <c:pt idx="69">
                  <c:v>42579</c:v>
                </c:pt>
              </c:numCache>
            </c:numRef>
          </c:cat>
          <c:val>
            <c:numRef>
              <c:f>'Water Quality Pt 12 (InSitu)'!$E$14:$E$83</c:f>
              <c:numCache>
                <c:formatCode>0.0</c:formatCode>
                <c:ptCount val="70"/>
                <c:pt idx="0">
                  <c:v>9.11</c:v>
                </c:pt>
                <c:pt idx="1">
                  <c:v>8.86</c:v>
                </c:pt>
                <c:pt idx="2">
                  <c:v>8.69</c:v>
                </c:pt>
                <c:pt idx="3">
                  <c:v>8.9600000000000009</c:v>
                </c:pt>
                <c:pt idx="4">
                  <c:v>8.91</c:v>
                </c:pt>
                <c:pt idx="5">
                  <c:v>8.6999999999999993</c:v>
                </c:pt>
                <c:pt idx="6">
                  <c:v>8.92</c:v>
                </c:pt>
                <c:pt idx="7">
                  <c:v>9.01</c:v>
                </c:pt>
                <c:pt idx="8">
                  <c:v>8.9499999999999993</c:v>
                </c:pt>
                <c:pt idx="9">
                  <c:v>8.92</c:v>
                </c:pt>
                <c:pt idx="10">
                  <c:v>9.01</c:v>
                </c:pt>
                <c:pt idx="11">
                  <c:v>0</c:v>
                </c:pt>
                <c:pt idx="12" formatCode="General">
                  <c:v>0</c:v>
                </c:pt>
                <c:pt idx="13">
                  <c:v>8.1300000000000008</c:v>
                </c:pt>
                <c:pt idx="14">
                  <c:v>7.9</c:v>
                </c:pt>
                <c:pt idx="15">
                  <c:v>8.52</c:v>
                </c:pt>
                <c:pt idx="16">
                  <c:v>8.4700000000000006</c:v>
                </c:pt>
                <c:pt idx="17">
                  <c:v>8.7100000000000009</c:v>
                </c:pt>
                <c:pt idx="18">
                  <c:v>8.6999999999999993</c:v>
                </c:pt>
                <c:pt idx="19">
                  <c:v>8.67</c:v>
                </c:pt>
                <c:pt idx="20">
                  <c:v>8.8000000000000007</c:v>
                </c:pt>
                <c:pt idx="21">
                  <c:v>8.57</c:v>
                </c:pt>
                <c:pt idx="22">
                  <c:v>8.68</c:v>
                </c:pt>
                <c:pt idx="23">
                  <c:v>8.66</c:v>
                </c:pt>
                <c:pt idx="24">
                  <c:v>8.86</c:v>
                </c:pt>
                <c:pt idx="25">
                  <c:v>8.81</c:v>
                </c:pt>
                <c:pt idx="26">
                  <c:v>8.7200000000000006</c:v>
                </c:pt>
                <c:pt idx="27">
                  <c:v>8.69</c:v>
                </c:pt>
                <c:pt idx="28">
                  <c:v>8.7200000000000006</c:v>
                </c:pt>
                <c:pt idx="29">
                  <c:v>8.69</c:v>
                </c:pt>
                <c:pt idx="30">
                  <c:v>8.64</c:v>
                </c:pt>
                <c:pt idx="31">
                  <c:v>9.02</c:v>
                </c:pt>
                <c:pt idx="32">
                  <c:v>8.9700000000000006</c:v>
                </c:pt>
                <c:pt idx="33">
                  <c:v>8.83</c:v>
                </c:pt>
                <c:pt idx="34">
                  <c:v>9.0500000000000007</c:v>
                </c:pt>
                <c:pt idx="35">
                  <c:v>9.1999999999999993</c:v>
                </c:pt>
                <c:pt idx="36">
                  <c:v>9.1300000000000008</c:v>
                </c:pt>
                <c:pt idx="37">
                  <c:v>9.0299999999999994</c:v>
                </c:pt>
                <c:pt idx="38">
                  <c:v>8.84</c:v>
                </c:pt>
                <c:pt idx="39">
                  <c:v>9.25</c:v>
                </c:pt>
                <c:pt idx="40">
                  <c:v>8.84</c:v>
                </c:pt>
                <c:pt idx="41">
                  <c:v>9.23</c:v>
                </c:pt>
                <c:pt idx="42">
                  <c:v>8.67</c:v>
                </c:pt>
                <c:pt idx="43">
                  <c:v>9.14</c:v>
                </c:pt>
                <c:pt idx="44">
                  <c:v>9.0299999999999994</c:v>
                </c:pt>
                <c:pt idx="45">
                  <c:v>9.18</c:v>
                </c:pt>
                <c:pt idx="46">
                  <c:v>9.1999999999999993</c:v>
                </c:pt>
                <c:pt idx="47">
                  <c:v>0</c:v>
                </c:pt>
                <c:pt idx="48">
                  <c:v>9.11</c:v>
                </c:pt>
                <c:pt idx="49">
                  <c:v>9.26</c:v>
                </c:pt>
                <c:pt idx="50">
                  <c:v>9.0399999999999991</c:v>
                </c:pt>
                <c:pt idx="51">
                  <c:v>9.11</c:v>
                </c:pt>
                <c:pt idx="52">
                  <c:v>9.01</c:v>
                </c:pt>
                <c:pt idx="53">
                  <c:v>9.0299999999999994</c:v>
                </c:pt>
                <c:pt idx="54">
                  <c:v>9.06</c:v>
                </c:pt>
                <c:pt idx="55">
                  <c:v>9</c:v>
                </c:pt>
                <c:pt idx="56">
                  <c:v>7.47</c:v>
                </c:pt>
                <c:pt idx="57">
                  <c:v>9.01</c:v>
                </c:pt>
                <c:pt idx="58">
                  <c:v>8.9499999999999993</c:v>
                </c:pt>
                <c:pt idx="59">
                  <c:v>9.1999999999999993</c:v>
                </c:pt>
                <c:pt idx="60">
                  <c:v>8.86</c:v>
                </c:pt>
                <c:pt idx="61">
                  <c:v>9.34</c:v>
                </c:pt>
                <c:pt idx="62">
                  <c:v>9.0299999999999994</c:v>
                </c:pt>
                <c:pt idx="63">
                  <c:v>8.69</c:v>
                </c:pt>
                <c:pt idx="64">
                  <c:v>7.95</c:v>
                </c:pt>
                <c:pt idx="65">
                  <c:v>8.64</c:v>
                </c:pt>
                <c:pt idx="66">
                  <c:v>8.5500000000000007</c:v>
                </c:pt>
                <c:pt idx="67">
                  <c:v>8.7200000000000006</c:v>
                </c:pt>
                <c:pt idx="68">
                  <c:v>8.7200000000000006</c:v>
                </c:pt>
                <c:pt idx="69">
                  <c:v>8.65</c:v>
                </c:pt>
              </c:numCache>
            </c:numRef>
          </c:val>
          <c:extLst>
            <c:ext xmlns:c16="http://schemas.microsoft.com/office/drawing/2014/chart" uri="{C3380CC4-5D6E-409C-BE32-E72D297353CC}">
              <c16:uniqueId val="{00000000-F70E-4329-88C6-4FD686661559}"/>
            </c:ext>
          </c:extLst>
        </c:ser>
        <c:dLbls>
          <c:showLegendKey val="0"/>
          <c:showVal val="0"/>
          <c:showCatName val="0"/>
          <c:showSerName val="0"/>
          <c:showPercent val="0"/>
          <c:showBubbleSize val="0"/>
        </c:dLbls>
        <c:gapWidth val="150"/>
        <c:axId val="923129576"/>
        <c:axId val="1"/>
      </c:barChart>
      <c:catAx>
        <c:axId val="92312957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0" sourceLinked="1"/>
        <c:majorTickMark val="out"/>
        <c:minorTickMark val="none"/>
        <c:tickLblPos val="nextTo"/>
        <c:spPr>
          <a:ln>
            <a:noFill/>
          </a:ln>
        </c:spPr>
        <c:txPr>
          <a:bodyPr/>
          <a:lstStyle/>
          <a:p>
            <a:pPr>
              <a:defRPr>
                <a:solidFill>
                  <a:schemeClr val="bg1">
                    <a:lumMod val="50000"/>
                  </a:schemeClr>
                </a:solidFill>
              </a:defRPr>
            </a:pPr>
            <a:endParaRPr lang="en-US"/>
          </a:p>
        </c:txPr>
        <c:crossAx val="923129576"/>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TSS</a:t>
            </a:r>
          </a:p>
        </c:rich>
      </c:tx>
      <c:layout>
        <c:manualLayout>
          <c:xMode val="edge"/>
          <c:yMode val="edge"/>
          <c:x val="1.4344700566101041E-2"/>
          <c:y val="2.0240309157335233E-2"/>
        </c:manualLayout>
      </c:layout>
      <c:overlay val="0"/>
    </c:title>
    <c:autoTitleDeleted val="0"/>
    <c:plotArea>
      <c:layout>
        <c:manualLayout>
          <c:layoutTarget val="inner"/>
          <c:xMode val="edge"/>
          <c:yMode val="edge"/>
          <c:x val="3.1263643579419159E-2"/>
          <c:y val="0.14108150563325436"/>
          <c:w val="0.95865702778323292"/>
          <c:h val="0.49219475813637292"/>
        </c:manualLayout>
      </c:layout>
      <c:barChart>
        <c:barDir val="col"/>
        <c:grouping val="clustered"/>
        <c:varyColors val="0"/>
        <c:ser>
          <c:idx val="0"/>
          <c:order val="0"/>
          <c:tx>
            <c:strRef>
              <c:f>'Water Quality Pt 10'!$P$11</c:f>
              <c:strCache>
                <c:ptCount val="1"/>
                <c:pt idx="0">
                  <c:v>TSS
Total Suspended Solids
(mg/L)</c:v>
                </c:pt>
              </c:strCache>
            </c:strRef>
          </c:tx>
          <c:spPr>
            <a:solidFill>
              <a:schemeClr val="tx1"/>
            </a:solidFill>
          </c:spPr>
          <c:invertIfNegative val="0"/>
          <c:cat>
            <c:strRef>
              <c:f>'Water Quality Pt 10'!$B$12:$B$206</c:f>
              <c:strCache>
                <c:ptCount val="195"/>
                <c:pt idx="0">
                  <c:v>11/07/2012</c:v>
                </c:pt>
                <c:pt idx="1">
                  <c:v>9/08/2012</c:v>
                </c:pt>
                <c:pt idx="2">
                  <c:v>6/09/2012</c:v>
                </c:pt>
                <c:pt idx="3">
                  <c:v>4/10/2012</c:v>
                </c:pt>
                <c:pt idx="4">
                  <c:v>1/11/2012</c:v>
                </c:pt>
                <c:pt idx="5">
                  <c:v>6/12/2012</c:v>
                </c:pt>
                <c:pt idx="6">
                  <c:v>10/01/2013</c:v>
                </c:pt>
                <c:pt idx="7">
                  <c:v>7/02/2013</c:v>
                </c:pt>
                <c:pt idx="8">
                  <c:v>7/03/2013</c:v>
                </c:pt>
                <c:pt idx="9">
                  <c:v>4/04/2013</c:v>
                </c:pt>
                <c:pt idx="10">
                  <c:v>2/05/2013</c:v>
                </c:pt>
                <c:pt idx="11">
                  <c:v>9/05/2013</c:v>
                </c:pt>
                <c:pt idx="12">
                  <c:v>16/05/2013</c:v>
                </c:pt>
                <c:pt idx="13">
                  <c:v>23/05/2013</c:v>
                </c:pt>
                <c:pt idx="14">
                  <c:v>30/05/2013</c:v>
                </c:pt>
                <c:pt idx="15">
                  <c:v>6/06/2013</c:v>
                </c:pt>
                <c:pt idx="16">
                  <c:v>13/06/2013</c:v>
                </c:pt>
                <c:pt idx="17">
                  <c:v>20/06/2013</c:v>
                </c:pt>
                <c:pt idx="18">
                  <c:v>27/06/2013</c:v>
                </c:pt>
                <c:pt idx="19">
                  <c:v>4/07/2013</c:v>
                </c:pt>
                <c:pt idx="20">
                  <c:v>11/07/2013</c:v>
                </c:pt>
                <c:pt idx="21">
                  <c:v>18/07/2013</c:v>
                </c:pt>
                <c:pt idx="22">
                  <c:v>25/07/2013</c:v>
                </c:pt>
                <c:pt idx="23">
                  <c:v>1/08/2013</c:v>
                </c:pt>
                <c:pt idx="24">
                  <c:v>8/08/2013</c:v>
                </c:pt>
                <c:pt idx="25">
                  <c:v>15/08/2013</c:v>
                </c:pt>
                <c:pt idx="26">
                  <c:v>22/08/2013</c:v>
                </c:pt>
                <c:pt idx="27">
                  <c:v>29/08/2013</c:v>
                </c:pt>
                <c:pt idx="28">
                  <c:v>5/09/2013</c:v>
                </c:pt>
                <c:pt idx="29">
                  <c:v>12/09/2013</c:v>
                </c:pt>
                <c:pt idx="30">
                  <c:v>19/09/2013</c:v>
                </c:pt>
                <c:pt idx="31">
                  <c:v>26/09/2013</c:v>
                </c:pt>
                <c:pt idx="32">
                  <c:v>3/10/2013</c:v>
                </c:pt>
                <c:pt idx="33">
                  <c:v>10/10/2013</c:v>
                </c:pt>
                <c:pt idx="34">
                  <c:v>17/10/2013</c:v>
                </c:pt>
                <c:pt idx="35">
                  <c:v>24/10/2013</c:v>
                </c:pt>
                <c:pt idx="36">
                  <c:v>31/10/2013</c:v>
                </c:pt>
                <c:pt idx="37">
                  <c:v>7/11/2013</c:v>
                </c:pt>
                <c:pt idx="38">
                  <c:v>14/11/2013</c:v>
                </c:pt>
                <c:pt idx="39">
                  <c:v>21/11/2013</c:v>
                </c:pt>
                <c:pt idx="40">
                  <c:v>28/11/2013</c:v>
                </c:pt>
                <c:pt idx="41">
                  <c:v>5/12/2013</c:v>
                </c:pt>
                <c:pt idx="42">
                  <c:v>12/12/2013</c:v>
                </c:pt>
                <c:pt idx="43">
                  <c:v>19/12/2013</c:v>
                </c:pt>
                <c:pt idx="44">
                  <c:v>27/12/2013</c:v>
                </c:pt>
                <c:pt idx="45">
                  <c:v>2/01/2014</c:v>
                </c:pt>
                <c:pt idx="46">
                  <c:v>7/01/2014</c:v>
                </c:pt>
                <c:pt idx="47">
                  <c:v>16/01/2014</c:v>
                </c:pt>
                <c:pt idx="48">
                  <c:v>23/01/2014</c:v>
                </c:pt>
                <c:pt idx="49">
                  <c:v>30/01/2014</c:v>
                </c:pt>
                <c:pt idx="50">
                  <c:v>6/02/2014</c:v>
                </c:pt>
                <c:pt idx="51">
                  <c:v>13/02/2014</c:v>
                </c:pt>
                <c:pt idx="52">
                  <c:v>20/02/2014</c:v>
                </c:pt>
                <c:pt idx="53">
                  <c:v>27/02/2014</c:v>
                </c:pt>
                <c:pt idx="54">
                  <c:v>6/03/2014</c:v>
                </c:pt>
                <c:pt idx="55">
                  <c:v>13/03/2014</c:v>
                </c:pt>
                <c:pt idx="56">
                  <c:v>20/03/2014</c:v>
                </c:pt>
                <c:pt idx="57">
                  <c:v>27/03/2014</c:v>
                </c:pt>
                <c:pt idx="58">
                  <c:v>3/04/2014</c:v>
                </c:pt>
                <c:pt idx="59">
                  <c:v>10/04/2014</c:v>
                </c:pt>
                <c:pt idx="60">
                  <c:v>17/04/2014</c:v>
                </c:pt>
                <c:pt idx="61">
                  <c:v>24/04/2014</c:v>
                </c:pt>
                <c:pt idx="62">
                  <c:v>1/05/2014</c:v>
                </c:pt>
                <c:pt idx="63">
                  <c:v>8/05/2014</c:v>
                </c:pt>
                <c:pt idx="64">
                  <c:v>15/05/2014</c:v>
                </c:pt>
                <c:pt idx="65">
                  <c:v>22/05/2014</c:v>
                </c:pt>
                <c:pt idx="66">
                  <c:v>29/05/2014</c:v>
                </c:pt>
                <c:pt idx="67">
                  <c:v>5/06/2014</c:v>
                </c:pt>
                <c:pt idx="68">
                  <c:v>12/06/2014</c:v>
                </c:pt>
                <c:pt idx="69">
                  <c:v>19/06/2014</c:v>
                </c:pt>
                <c:pt idx="70">
                  <c:v>26/06/2014</c:v>
                </c:pt>
                <c:pt idx="71">
                  <c:v>2/07/2014</c:v>
                </c:pt>
                <c:pt idx="72">
                  <c:v>9/07/2014</c:v>
                </c:pt>
                <c:pt idx="73">
                  <c:v>16/07/2014</c:v>
                </c:pt>
                <c:pt idx="74">
                  <c:v>23/07/2014</c:v>
                </c:pt>
                <c:pt idx="75">
                  <c:v>30/07/2014</c:v>
                </c:pt>
                <c:pt idx="76">
                  <c:v>6/08/2014</c:v>
                </c:pt>
                <c:pt idx="77">
                  <c:v>13/08/2014</c:v>
                </c:pt>
                <c:pt idx="78">
                  <c:v>20/08/2014</c:v>
                </c:pt>
                <c:pt idx="79">
                  <c:v>27/08/2014</c:v>
                </c:pt>
                <c:pt idx="80">
                  <c:v>3/09/2014</c:v>
                </c:pt>
                <c:pt idx="81">
                  <c:v>10/09/2014</c:v>
                </c:pt>
                <c:pt idx="82">
                  <c:v>17/09/2014</c:v>
                </c:pt>
                <c:pt idx="83">
                  <c:v>24/09/2014</c:v>
                </c:pt>
                <c:pt idx="84">
                  <c:v>2/10/2014</c:v>
                </c:pt>
                <c:pt idx="85">
                  <c:v>8/10/2014</c:v>
                </c:pt>
                <c:pt idx="86">
                  <c:v>15/10/2014</c:v>
                </c:pt>
                <c:pt idx="87">
                  <c:v>22/10/2014</c:v>
                </c:pt>
                <c:pt idx="88">
                  <c:v>29/10/2014</c:v>
                </c:pt>
                <c:pt idx="89">
                  <c:v>5/11/2014</c:v>
                </c:pt>
                <c:pt idx="90">
                  <c:v>2/12/2014</c:v>
                </c:pt>
                <c:pt idx="91">
                  <c:v>7/01/2015</c:v>
                </c:pt>
                <c:pt idx="92">
                  <c:v>21/01/2015</c:v>
                </c:pt>
                <c:pt idx="93">
                  <c:v>28/01/2015</c:v>
                </c:pt>
                <c:pt idx="94">
                  <c:v>4/02/2015</c:v>
                </c:pt>
                <c:pt idx="95">
                  <c:v>10/02/2015</c:v>
                </c:pt>
                <c:pt idx="96">
                  <c:v>11/03/2015</c:v>
                </c:pt>
                <c:pt idx="97">
                  <c:v>25/03/2015</c:v>
                </c:pt>
                <c:pt idx="98">
                  <c:v>8/04/2015</c:v>
                </c:pt>
                <c:pt idx="99">
                  <c:v>6/05/2015</c:v>
                </c:pt>
                <c:pt idx="100">
                  <c:v>3/06/2015</c:v>
                </c:pt>
                <c:pt idx="101">
                  <c:v>18/06/2015</c:v>
                </c:pt>
                <c:pt idx="102">
                  <c:v>1/07/2015</c:v>
                </c:pt>
                <c:pt idx="103">
                  <c:v>2/07/2015</c:v>
                </c:pt>
                <c:pt idx="104">
                  <c:v>5/08/2015</c:v>
                </c:pt>
                <c:pt idx="105">
                  <c:v>2/09/2015</c:v>
                </c:pt>
                <c:pt idx="106">
                  <c:v>7/10/2015</c:v>
                </c:pt>
                <c:pt idx="107">
                  <c:v>12/10/2015</c:v>
                </c:pt>
                <c:pt idx="108">
                  <c:v>5/11/2015</c:v>
                </c:pt>
                <c:pt idx="109">
                  <c:v>2/12/2015</c:v>
                </c:pt>
                <c:pt idx="110">
                  <c:v>13/01/2016</c:v>
                </c:pt>
                <c:pt idx="111">
                  <c:v>3/02/2016</c:v>
                </c:pt>
                <c:pt idx="112">
                  <c:v>4/03/2016</c:v>
                </c:pt>
                <c:pt idx="113">
                  <c:v>7/04/2016</c:v>
                </c:pt>
                <c:pt idx="114">
                  <c:v>3/05/2016</c:v>
                </c:pt>
                <c:pt idx="115">
                  <c:v>1/06/2016</c:v>
                </c:pt>
                <c:pt idx="116">
                  <c:v>7/07/2016</c:v>
                </c:pt>
                <c:pt idx="117">
                  <c:v>2/08/2016</c:v>
                </c:pt>
                <c:pt idx="118">
                  <c:v>7/09/2016</c:v>
                </c:pt>
                <c:pt idx="119">
                  <c:v>12/10/2016</c:v>
                </c:pt>
                <c:pt idx="120">
                  <c:v>10/11/2016</c:v>
                </c:pt>
                <c:pt idx="121">
                  <c:v>20/12/2016</c:v>
                </c:pt>
                <c:pt idx="122">
                  <c:v>19/01/2017</c:v>
                </c:pt>
                <c:pt idx="123">
                  <c:v>14/02/2017</c:v>
                </c:pt>
                <c:pt idx="124">
                  <c:v>7/03/2017</c:v>
                </c:pt>
                <c:pt idx="125">
                  <c:v>20/04/2017</c:v>
                </c:pt>
                <c:pt idx="126">
                  <c:v>24/05/2017</c:v>
                </c:pt>
                <c:pt idx="127">
                  <c:v>19/06/2017</c:v>
                </c:pt>
                <c:pt idx="128">
                  <c:v>17/07/2017</c:v>
                </c:pt>
                <c:pt idx="129">
                  <c:v>10/08/2017</c:v>
                </c:pt>
                <c:pt idx="130">
                  <c:v>28/09/2017</c:v>
                </c:pt>
                <c:pt idx="131">
                  <c:v>4/10/2017</c:v>
                </c:pt>
                <c:pt idx="132">
                  <c:v>28/11/2017</c:v>
                </c:pt>
                <c:pt idx="133">
                  <c:v>14/12/2017</c:v>
                </c:pt>
                <c:pt idx="134">
                  <c:v>17/01/2018</c:v>
                </c:pt>
                <c:pt idx="135">
                  <c:v>14/02/2018</c:v>
                </c:pt>
                <c:pt idx="136">
                  <c:v>23/03/2018</c:v>
                </c:pt>
                <c:pt idx="137">
                  <c:v>23/04/2018</c:v>
                </c:pt>
                <c:pt idx="138">
                  <c:v>21/05/2018</c:v>
                </c:pt>
                <c:pt idx="139">
                  <c:v>5/06/2018</c:v>
                </c:pt>
                <c:pt idx="140">
                  <c:v>17/07/2018</c:v>
                </c:pt>
                <c:pt idx="141">
                  <c:v>23/08/2018</c:v>
                </c:pt>
                <c:pt idx="142">
                  <c:v>20/09/2018</c:v>
                </c:pt>
                <c:pt idx="143">
                  <c:v>10/10/2018</c:v>
                </c:pt>
                <c:pt idx="144">
                  <c:v>15/11/2018</c:v>
                </c:pt>
                <c:pt idx="145">
                  <c:v>18/12/2018</c:v>
                </c:pt>
                <c:pt idx="146">
                  <c:v>3/01/2019</c:v>
                </c:pt>
                <c:pt idx="147">
                  <c:v>20/02/2019</c:v>
                </c:pt>
                <c:pt idx="148">
                  <c:v>27/02/2019</c:v>
                </c:pt>
                <c:pt idx="149">
                  <c:v>6/03/2019</c:v>
                </c:pt>
                <c:pt idx="150">
                  <c:v>4/04/2019</c:v>
                </c:pt>
                <c:pt idx="151">
                  <c:v>16/05/2019</c:v>
                </c:pt>
                <c:pt idx="152">
                  <c:v>11/06/2019</c:v>
                </c:pt>
                <c:pt idx="153">
                  <c:v>2/07/2019</c:v>
                </c:pt>
                <c:pt idx="154">
                  <c:v>13/08/2019</c:v>
                </c:pt>
                <c:pt idx="155">
                  <c:v>9/09/2019</c:v>
                </c:pt>
                <c:pt idx="156">
                  <c:v>15/10/2019</c:v>
                </c:pt>
                <c:pt idx="157">
                  <c:v>18/11/2019</c:v>
                </c:pt>
                <c:pt idx="158">
                  <c:v>5/12/2019</c:v>
                </c:pt>
                <c:pt idx="159">
                  <c:v>8/01/2020</c:v>
                </c:pt>
                <c:pt idx="160">
                  <c:v>N/A</c:v>
                </c:pt>
                <c:pt idx="161">
                  <c:v>4/03/2020</c:v>
                </c:pt>
                <c:pt idx="162">
                  <c:v>2/04/2020</c:v>
                </c:pt>
                <c:pt idx="163">
                  <c:v>6/05/2020</c:v>
                </c:pt>
                <c:pt idx="164">
                  <c:v>4/06/2020</c:v>
                </c:pt>
                <c:pt idx="165">
                  <c:v>2/07/2020</c:v>
                </c:pt>
                <c:pt idx="166">
                  <c:v>13/08/2020</c:v>
                </c:pt>
                <c:pt idx="167">
                  <c:v>11/09/2020</c:v>
                </c:pt>
                <c:pt idx="168">
                  <c:v>8/10/2020</c:v>
                </c:pt>
                <c:pt idx="169">
                  <c:v>10/11/2020</c:v>
                </c:pt>
                <c:pt idx="170">
                  <c:v>8/12/2020</c:v>
                </c:pt>
                <c:pt idx="171">
                  <c:v>6/01/2021</c:v>
                </c:pt>
                <c:pt idx="172">
                  <c:v>8/02/2021</c:v>
                </c:pt>
                <c:pt idx="173">
                  <c:v>10/03/2021</c:v>
                </c:pt>
                <c:pt idx="174">
                  <c:v>23/04/2021</c:v>
                </c:pt>
                <c:pt idx="175">
                  <c:v>13/05/2021</c:v>
                </c:pt>
                <c:pt idx="176">
                  <c:v>29/06/2021</c:v>
                </c:pt>
                <c:pt idx="177">
                  <c:v>27/07/2021</c:v>
                </c:pt>
                <c:pt idx="178">
                  <c:v>8/30/2021</c:v>
                </c:pt>
                <c:pt idx="179">
                  <c:v>24/09/2021</c:v>
                </c:pt>
                <c:pt idx="180">
                  <c:v>16/10/2021</c:v>
                </c:pt>
                <c:pt idx="181">
                  <c:v>11/11/2021</c:v>
                </c:pt>
                <c:pt idx="182">
                  <c:v>22/12/2021</c:v>
                </c:pt>
                <c:pt idx="183">
                  <c:v>25/01/2022</c:v>
                </c:pt>
                <c:pt idx="184">
                  <c:v>23/02/2022</c:v>
                </c:pt>
                <c:pt idx="185">
                  <c:v>25/03/2022</c:v>
                </c:pt>
                <c:pt idx="186">
                  <c:v>12/04/2022</c:v>
                </c:pt>
                <c:pt idx="187">
                  <c:v>19/05/2022</c:v>
                </c:pt>
                <c:pt idx="188">
                  <c:v>24/06/2022</c:v>
                </c:pt>
                <c:pt idx="189">
                  <c:v>16/08/2022</c:v>
                </c:pt>
                <c:pt idx="190">
                  <c:v>20/07/2022</c:v>
                </c:pt>
                <c:pt idx="191">
                  <c:v>16/08/2022</c:v>
                </c:pt>
                <c:pt idx="192">
                  <c:v>19/09/2022</c:v>
                </c:pt>
                <c:pt idx="193">
                  <c:v>31/10/2022</c:v>
                </c:pt>
                <c:pt idx="194">
                  <c:v>31/10/2022</c:v>
                </c:pt>
              </c:strCache>
            </c:strRef>
          </c:cat>
          <c:val>
            <c:numRef>
              <c:f>'Water Quality Pt 10'!$P$12:$P$206</c:f>
              <c:numCache>
                <c:formatCode>General</c:formatCode>
                <c:ptCount val="195"/>
                <c:pt idx="0">
                  <c:v>13</c:v>
                </c:pt>
                <c:pt idx="1">
                  <c:v>12</c:v>
                </c:pt>
                <c:pt idx="2">
                  <c:v>7</c:v>
                </c:pt>
                <c:pt idx="3">
                  <c:v>5</c:v>
                </c:pt>
                <c:pt idx="4">
                  <c:v>6</c:v>
                </c:pt>
                <c:pt idx="5">
                  <c:v>6</c:v>
                </c:pt>
                <c:pt idx="6">
                  <c:v>8</c:v>
                </c:pt>
                <c:pt idx="7">
                  <c:v>18</c:v>
                </c:pt>
                <c:pt idx="8">
                  <c:v>53</c:v>
                </c:pt>
                <c:pt idx="9">
                  <c:v>16</c:v>
                </c:pt>
                <c:pt idx="10">
                  <c:v>5</c:v>
                </c:pt>
                <c:pt idx="11">
                  <c:v>8</c:v>
                </c:pt>
                <c:pt idx="12">
                  <c:v>5</c:v>
                </c:pt>
                <c:pt idx="13">
                  <c:v>8</c:v>
                </c:pt>
                <c:pt idx="14">
                  <c:v>5</c:v>
                </c:pt>
                <c:pt idx="15">
                  <c:v>5</c:v>
                </c:pt>
                <c:pt idx="16">
                  <c:v>5</c:v>
                </c:pt>
                <c:pt idx="17">
                  <c:v>5</c:v>
                </c:pt>
                <c:pt idx="18">
                  <c:v>0</c:v>
                </c:pt>
                <c:pt idx="19">
                  <c:v>5</c:v>
                </c:pt>
                <c:pt idx="20">
                  <c:v>5</c:v>
                </c:pt>
                <c:pt idx="21">
                  <c:v>14</c:v>
                </c:pt>
                <c:pt idx="22">
                  <c:v>5</c:v>
                </c:pt>
                <c:pt idx="23">
                  <c:v>5</c:v>
                </c:pt>
                <c:pt idx="24">
                  <c:v>28</c:v>
                </c:pt>
                <c:pt idx="25">
                  <c:v>5</c:v>
                </c:pt>
                <c:pt idx="26">
                  <c:v>5</c:v>
                </c:pt>
                <c:pt idx="27">
                  <c:v>8</c:v>
                </c:pt>
                <c:pt idx="28">
                  <c:v>5</c:v>
                </c:pt>
                <c:pt idx="29">
                  <c:v>5</c:v>
                </c:pt>
                <c:pt idx="30">
                  <c:v>5</c:v>
                </c:pt>
                <c:pt idx="31">
                  <c:v>5</c:v>
                </c:pt>
                <c:pt idx="32">
                  <c:v>5</c:v>
                </c:pt>
                <c:pt idx="33">
                  <c:v>5</c:v>
                </c:pt>
                <c:pt idx="34">
                  <c:v>12</c:v>
                </c:pt>
                <c:pt idx="35">
                  <c:v>5</c:v>
                </c:pt>
                <c:pt idx="36">
                  <c:v>5</c:v>
                </c:pt>
                <c:pt idx="37">
                  <c:v>5</c:v>
                </c:pt>
                <c:pt idx="38">
                  <c:v>5</c:v>
                </c:pt>
                <c:pt idx="39">
                  <c:v>5</c:v>
                </c:pt>
                <c:pt idx="40">
                  <c:v>5</c:v>
                </c:pt>
                <c:pt idx="41">
                  <c:v>5</c:v>
                </c:pt>
                <c:pt idx="42">
                  <c:v>5</c:v>
                </c:pt>
                <c:pt idx="43">
                  <c:v>5</c:v>
                </c:pt>
                <c:pt idx="44">
                  <c:v>5</c:v>
                </c:pt>
                <c:pt idx="45">
                  <c:v>5</c:v>
                </c:pt>
                <c:pt idx="46">
                  <c:v>10</c:v>
                </c:pt>
                <c:pt idx="47">
                  <c:v>9</c:v>
                </c:pt>
                <c:pt idx="48">
                  <c:v>5</c:v>
                </c:pt>
                <c:pt idx="49">
                  <c:v>5</c:v>
                </c:pt>
                <c:pt idx="50">
                  <c:v>5</c:v>
                </c:pt>
                <c:pt idx="51">
                  <c:v>5</c:v>
                </c:pt>
                <c:pt idx="52">
                  <c:v>6</c:v>
                </c:pt>
                <c:pt idx="53">
                  <c:v>5</c:v>
                </c:pt>
                <c:pt idx="54">
                  <c:v>5</c:v>
                </c:pt>
                <c:pt idx="55">
                  <c:v>5</c:v>
                </c:pt>
                <c:pt idx="56">
                  <c:v>5</c:v>
                </c:pt>
                <c:pt idx="57">
                  <c:v>10</c:v>
                </c:pt>
                <c:pt idx="58">
                  <c:v>8</c:v>
                </c:pt>
                <c:pt idx="59">
                  <c:v>17</c:v>
                </c:pt>
                <c:pt idx="60">
                  <c:v>11</c:v>
                </c:pt>
                <c:pt idx="61">
                  <c:v>5</c:v>
                </c:pt>
                <c:pt idx="62">
                  <c:v>5</c:v>
                </c:pt>
                <c:pt idx="63">
                  <c:v>5</c:v>
                </c:pt>
                <c:pt idx="64">
                  <c:v>6</c:v>
                </c:pt>
                <c:pt idx="65">
                  <c:v>5</c:v>
                </c:pt>
                <c:pt idx="66">
                  <c:v>5</c:v>
                </c:pt>
                <c:pt idx="67">
                  <c:v>6</c:v>
                </c:pt>
                <c:pt idx="68">
                  <c:v>5</c:v>
                </c:pt>
                <c:pt idx="69">
                  <c:v>5</c:v>
                </c:pt>
                <c:pt idx="70">
                  <c:v>5</c:v>
                </c:pt>
                <c:pt idx="71">
                  <c:v>5</c:v>
                </c:pt>
                <c:pt idx="72">
                  <c:v>13</c:v>
                </c:pt>
                <c:pt idx="73">
                  <c:v>6</c:v>
                </c:pt>
                <c:pt idx="74">
                  <c:v>6</c:v>
                </c:pt>
                <c:pt idx="75">
                  <c:v>10</c:v>
                </c:pt>
                <c:pt idx="76">
                  <c:v>5</c:v>
                </c:pt>
                <c:pt idx="77">
                  <c:v>5</c:v>
                </c:pt>
                <c:pt idx="78">
                  <c:v>9</c:v>
                </c:pt>
                <c:pt idx="79">
                  <c:v>29</c:v>
                </c:pt>
                <c:pt idx="80">
                  <c:v>6</c:v>
                </c:pt>
                <c:pt idx="81">
                  <c:v>10</c:v>
                </c:pt>
                <c:pt idx="82">
                  <c:v>10</c:v>
                </c:pt>
                <c:pt idx="83">
                  <c:v>5</c:v>
                </c:pt>
                <c:pt idx="84">
                  <c:v>5</c:v>
                </c:pt>
                <c:pt idx="85">
                  <c:v>5</c:v>
                </c:pt>
                <c:pt idx="86">
                  <c:v>0</c:v>
                </c:pt>
                <c:pt idx="87">
                  <c:v>18</c:v>
                </c:pt>
                <c:pt idx="88">
                  <c:v>5</c:v>
                </c:pt>
                <c:pt idx="89">
                  <c:v>5</c:v>
                </c:pt>
                <c:pt idx="90">
                  <c:v>5</c:v>
                </c:pt>
                <c:pt idx="91">
                  <c:v>11</c:v>
                </c:pt>
                <c:pt idx="92">
                  <c:v>0</c:v>
                </c:pt>
                <c:pt idx="93">
                  <c:v>0</c:v>
                </c:pt>
                <c:pt idx="94">
                  <c:v>8</c:v>
                </c:pt>
                <c:pt idx="95">
                  <c:v>5</c:v>
                </c:pt>
                <c:pt idx="96">
                  <c:v>12</c:v>
                </c:pt>
                <c:pt idx="97">
                  <c:v>0</c:v>
                </c:pt>
                <c:pt idx="98">
                  <c:v>11</c:v>
                </c:pt>
                <c:pt idx="99">
                  <c:v>24</c:v>
                </c:pt>
                <c:pt idx="100">
                  <c:v>5</c:v>
                </c:pt>
                <c:pt idx="101">
                  <c:v>0</c:v>
                </c:pt>
                <c:pt idx="102">
                  <c:v>5</c:v>
                </c:pt>
                <c:pt idx="103">
                  <c:v>5</c:v>
                </c:pt>
                <c:pt idx="104">
                  <c:v>5</c:v>
                </c:pt>
                <c:pt idx="105">
                  <c:v>11</c:v>
                </c:pt>
                <c:pt idx="106">
                  <c:v>6</c:v>
                </c:pt>
                <c:pt idx="107">
                  <c:v>5</c:v>
                </c:pt>
                <c:pt idx="108">
                  <c:v>5</c:v>
                </c:pt>
                <c:pt idx="109">
                  <c:v>5</c:v>
                </c:pt>
                <c:pt idx="110">
                  <c:v>9</c:v>
                </c:pt>
                <c:pt idx="111">
                  <c:v>5</c:v>
                </c:pt>
                <c:pt idx="112">
                  <c:v>13</c:v>
                </c:pt>
                <c:pt idx="113">
                  <c:v>6</c:v>
                </c:pt>
                <c:pt idx="114">
                  <c:v>9</c:v>
                </c:pt>
                <c:pt idx="115">
                  <c:v>5</c:v>
                </c:pt>
                <c:pt idx="116">
                  <c:v>5</c:v>
                </c:pt>
                <c:pt idx="117">
                  <c:v>7</c:v>
                </c:pt>
                <c:pt idx="118">
                  <c:v>5</c:v>
                </c:pt>
                <c:pt idx="119">
                  <c:v>5</c:v>
                </c:pt>
                <c:pt idx="120">
                  <c:v>5</c:v>
                </c:pt>
                <c:pt idx="121">
                  <c:v>5</c:v>
                </c:pt>
                <c:pt idx="122">
                  <c:v>6</c:v>
                </c:pt>
                <c:pt idx="123">
                  <c:v>5</c:v>
                </c:pt>
                <c:pt idx="124">
                  <c:v>11</c:v>
                </c:pt>
                <c:pt idx="125">
                  <c:v>5</c:v>
                </c:pt>
                <c:pt idx="126">
                  <c:v>8</c:v>
                </c:pt>
                <c:pt idx="127">
                  <c:v>6</c:v>
                </c:pt>
                <c:pt idx="128">
                  <c:v>5</c:v>
                </c:pt>
                <c:pt idx="129">
                  <c:v>5</c:v>
                </c:pt>
                <c:pt idx="130">
                  <c:v>6</c:v>
                </c:pt>
                <c:pt idx="131">
                  <c:v>5</c:v>
                </c:pt>
                <c:pt idx="132">
                  <c:v>6</c:v>
                </c:pt>
                <c:pt idx="133">
                  <c:v>8</c:v>
                </c:pt>
                <c:pt idx="134">
                  <c:v>13</c:v>
                </c:pt>
                <c:pt idx="135">
                  <c:v>5</c:v>
                </c:pt>
                <c:pt idx="136">
                  <c:v>6</c:v>
                </c:pt>
                <c:pt idx="137">
                  <c:v>7</c:v>
                </c:pt>
                <c:pt idx="138">
                  <c:v>8</c:v>
                </c:pt>
                <c:pt idx="139">
                  <c:v>5</c:v>
                </c:pt>
                <c:pt idx="140">
                  <c:v>22</c:v>
                </c:pt>
                <c:pt idx="141">
                  <c:v>9</c:v>
                </c:pt>
                <c:pt idx="142">
                  <c:v>5</c:v>
                </c:pt>
                <c:pt idx="143">
                  <c:v>5</c:v>
                </c:pt>
                <c:pt idx="144">
                  <c:v>5</c:v>
                </c:pt>
                <c:pt idx="145">
                  <c:v>12</c:v>
                </c:pt>
                <c:pt idx="146">
                  <c:v>8</c:v>
                </c:pt>
                <c:pt idx="147">
                  <c:v>5</c:v>
                </c:pt>
                <c:pt idx="148">
                  <c:v>5</c:v>
                </c:pt>
                <c:pt idx="149">
                  <c:v>9</c:v>
                </c:pt>
                <c:pt idx="150">
                  <c:v>8</c:v>
                </c:pt>
                <c:pt idx="151">
                  <c:v>5</c:v>
                </c:pt>
                <c:pt idx="152">
                  <c:v>9</c:v>
                </c:pt>
                <c:pt idx="153">
                  <c:v>5</c:v>
                </c:pt>
                <c:pt idx="154">
                  <c:v>6</c:v>
                </c:pt>
                <c:pt idx="155">
                  <c:v>5</c:v>
                </c:pt>
                <c:pt idx="156">
                  <c:v>5</c:v>
                </c:pt>
                <c:pt idx="157">
                  <c:v>5</c:v>
                </c:pt>
                <c:pt idx="158">
                  <c:v>5</c:v>
                </c:pt>
                <c:pt idx="159">
                  <c:v>14</c:v>
                </c:pt>
                <c:pt idx="160" formatCode="m/d/yyyy">
                  <c:v>0</c:v>
                </c:pt>
                <c:pt idx="161">
                  <c:v>5</c:v>
                </c:pt>
                <c:pt idx="162">
                  <c:v>5</c:v>
                </c:pt>
                <c:pt idx="163">
                  <c:v>5</c:v>
                </c:pt>
                <c:pt idx="164">
                  <c:v>5</c:v>
                </c:pt>
                <c:pt idx="165">
                  <c:v>5</c:v>
                </c:pt>
                <c:pt idx="166">
                  <c:v>19</c:v>
                </c:pt>
                <c:pt idx="167">
                  <c:v>9</c:v>
                </c:pt>
                <c:pt idx="168">
                  <c:v>10</c:v>
                </c:pt>
                <c:pt idx="169">
                  <c:v>21</c:v>
                </c:pt>
                <c:pt idx="170">
                  <c:v>5</c:v>
                </c:pt>
                <c:pt idx="171">
                  <c:v>5</c:v>
                </c:pt>
                <c:pt idx="172">
                  <c:v>8</c:v>
                </c:pt>
                <c:pt idx="173">
                  <c:v>7</c:v>
                </c:pt>
                <c:pt idx="174">
                  <c:v>5</c:v>
                </c:pt>
                <c:pt idx="175">
                  <c:v>5</c:v>
                </c:pt>
                <c:pt idx="176">
                  <c:v>5</c:v>
                </c:pt>
                <c:pt idx="177">
                  <c:v>9</c:v>
                </c:pt>
                <c:pt idx="178">
                  <c:v>5</c:v>
                </c:pt>
                <c:pt idx="179">
                  <c:v>5</c:v>
                </c:pt>
                <c:pt idx="180">
                  <c:v>8</c:v>
                </c:pt>
                <c:pt idx="181">
                  <c:v>5</c:v>
                </c:pt>
                <c:pt idx="182">
                  <c:v>14</c:v>
                </c:pt>
                <c:pt idx="183">
                  <c:v>13</c:v>
                </c:pt>
                <c:pt idx="184">
                  <c:v>10</c:v>
                </c:pt>
                <c:pt idx="185">
                  <c:v>5</c:v>
                </c:pt>
                <c:pt idx="186">
                  <c:v>34</c:v>
                </c:pt>
                <c:pt idx="187">
                  <c:v>5</c:v>
                </c:pt>
                <c:pt idx="188">
                  <c:v>5</c:v>
                </c:pt>
                <c:pt idx="189">
                  <c:v>5</c:v>
                </c:pt>
                <c:pt idx="190">
                  <c:v>5</c:v>
                </c:pt>
                <c:pt idx="191">
                  <c:v>5</c:v>
                </c:pt>
                <c:pt idx="192">
                  <c:v>5</c:v>
                </c:pt>
                <c:pt idx="193">
                  <c:v>5</c:v>
                </c:pt>
                <c:pt idx="194">
                  <c:v>5</c:v>
                </c:pt>
              </c:numCache>
            </c:numRef>
          </c:val>
          <c:extLst>
            <c:ext xmlns:c16="http://schemas.microsoft.com/office/drawing/2014/chart" uri="{C3380CC4-5D6E-409C-BE32-E72D297353CC}">
              <c16:uniqueId val="{00000000-EFB2-4D9A-882D-E7418420465D}"/>
            </c:ext>
          </c:extLst>
        </c:ser>
        <c:dLbls>
          <c:showLegendKey val="0"/>
          <c:showVal val="0"/>
          <c:showCatName val="0"/>
          <c:showSerName val="0"/>
          <c:showPercent val="0"/>
          <c:showBubbleSize val="0"/>
        </c:dLbls>
        <c:gapWidth val="150"/>
        <c:axId val="524780640"/>
        <c:axId val="1"/>
      </c:barChart>
      <c:lineChart>
        <c:grouping val="standard"/>
        <c:varyColors val="0"/>
        <c:ser>
          <c:idx val="1"/>
          <c:order val="1"/>
          <c:tx>
            <c:strRef>
              <c:f>'Water Quality Pt 10'!$Q$11</c:f>
              <c:strCache>
                <c:ptCount val="1"/>
                <c:pt idx="0">
                  <c:v>TSS 100 Percentile Limit</c:v>
                </c:pt>
              </c:strCache>
            </c:strRef>
          </c:tx>
          <c:spPr>
            <a:ln>
              <a:solidFill>
                <a:srgbClr val="A4C8E1"/>
              </a:solidFill>
            </a:ln>
          </c:spPr>
          <c:marker>
            <c:symbol val="none"/>
          </c:marker>
          <c:cat>
            <c:strRef>
              <c:f>'Water Quality Pt 10'!$B$12:$B$206</c:f>
              <c:strCache>
                <c:ptCount val="195"/>
                <c:pt idx="0">
                  <c:v>11/07/2012</c:v>
                </c:pt>
                <c:pt idx="1">
                  <c:v>9/08/2012</c:v>
                </c:pt>
                <c:pt idx="2">
                  <c:v>6/09/2012</c:v>
                </c:pt>
                <c:pt idx="3">
                  <c:v>4/10/2012</c:v>
                </c:pt>
                <c:pt idx="4">
                  <c:v>1/11/2012</c:v>
                </c:pt>
                <c:pt idx="5">
                  <c:v>6/12/2012</c:v>
                </c:pt>
                <c:pt idx="6">
                  <c:v>10/01/2013</c:v>
                </c:pt>
                <c:pt idx="7">
                  <c:v>7/02/2013</c:v>
                </c:pt>
                <c:pt idx="8">
                  <c:v>7/03/2013</c:v>
                </c:pt>
                <c:pt idx="9">
                  <c:v>4/04/2013</c:v>
                </c:pt>
                <c:pt idx="10">
                  <c:v>2/05/2013</c:v>
                </c:pt>
                <c:pt idx="11">
                  <c:v>9/05/2013</c:v>
                </c:pt>
                <c:pt idx="12">
                  <c:v>16/05/2013</c:v>
                </c:pt>
                <c:pt idx="13">
                  <c:v>23/05/2013</c:v>
                </c:pt>
                <c:pt idx="14">
                  <c:v>30/05/2013</c:v>
                </c:pt>
                <c:pt idx="15">
                  <c:v>6/06/2013</c:v>
                </c:pt>
                <c:pt idx="16">
                  <c:v>13/06/2013</c:v>
                </c:pt>
                <c:pt idx="17">
                  <c:v>20/06/2013</c:v>
                </c:pt>
                <c:pt idx="18">
                  <c:v>27/06/2013</c:v>
                </c:pt>
                <c:pt idx="19">
                  <c:v>4/07/2013</c:v>
                </c:pt>
                <c:pt idx="20">
                  <c:v>11/07/2013</c:v>
                </c:pt>
                <c:pt idx="21">
                  <c:v>18/07/2013</c:v>
                </c:pt>
                <c:pt idx="22">
                  <c:v>25/07/2013</c:v>
                </c:pt>
                <c:pt idx="23">
                  <c:v>1/08/2013</c:v>
                </c:pt>
                <c:pt idx="24">
                  <c:v>8/08/2013</c:v>
                </c:pt>
                <c:pt idx="25">
                  <c:v>15/08/2013</c:v>
                </c:pt>
                <c:pt idx="26">
                  <c:v>22/08/2013</c:v>
                </c:pt>
                <c:pt idx="27">
                  <c:v>29/08/2013</c:v>
                </c:pt>
                <c:pt idx="28">
                  <c:v>5/09/2013</c:v>
                </c:pt>
                <c:pt idx="29">
                  <c:v>12/09/2013</c:v>
                </c:pt>
                <c:pt idx="30">
                  <c:v>19/09/2013</c:v>
                </c:pt>
                <c:pt idx="31">
                  <c:v>26/09/2013</c:v>
                </c:pt>
                <c:pt idx="32">
                  <c:v>3/10/2013</c:v>
                </c:pt>
                <c:pt idx="33">
                  <c:v>10/10/2013</c:v>
                </c:pt>
                <c:pt idx="34">
                  <c:v>17/10/2013</c:v>
                </c:pt>
                <c:pt idx="35">
                  <c:v>24/10/2013</c:v>
                </c:pt>
                <c:pt idx="36">
                  <c:v>31/10/2013</c:v>
                </c:pt>
                <c:pt idx="37">
                  <c:v>7/11/2013</c:v>
                </c:pt>
                <c:pt idx="38">
                  <c:v>14/11/2013</c:v>
                </c:pt>
                <c:pt idx="39">
                  <c:v>21/11/2013</c:v>
                </c:pt>
                <c:pt idx="40">
                  <c:v>28/11/2013</c:v>
                </c:pt>
                <c:pt idx="41">
                  <c:v>5/12/2013</c:v>
                </c:pt>
                <c:pt idx="42">
                  <c:v>12/12/2013</c:v>
                </c:pt>
                <c:pt idx="43">
                  <c:v>19/12/2013</c:v>
                </c:pt>
                <c:pt idx="44">
                  <c:v>27/12/2013</c:v>
                </c:pt>
                <c:pt idx="45">
                  <c:v>2/01/2014</c:v>
                </c:pt>
                <c:pt idx="46">
                  <c:v>7/01/2014</c:v>
                </c:pt>
                <c:pt idx="47">
                  <c:v>16/01/2014</c:v>
                </c:pt>
                <c:pt idx="48">
                  <c:v>23/01/2014</c:v>
                </c:pt>
                <c:pt idx="49">
                  <c:v>30/01/2014</c:v>
                </c:pt>
                <c:pt idx="50">
                  <c:v>6/02/2014</c:v>
                </c:pt>
                <c:pt idx="51">
                  <c:v>13/02/2014</c:v>
                </c:pt>
                <c:pt idx="52">
                  <c:v>20/02/2014</c:v>
                </c:pt>
                <c:pt idx="53">
                  <c:v>27/02/2014</c:v>
                </c:pt>
                <c:pt idx="54">
                  <c:v>6/03/2014</c:v>
                </c:pt>
                <c:pt idx="55">
                  <c:v>13/03/2014</c:v>
                </c:pt>
                <c:pt idx="56">
                  <c:v>20/03/2014</c:v>
                </c:pt>
                <c:pt idx="57">
                  <c:v>27/03/2014</c:v>
                </c:pt>
                <c:pt idx="58">
                  <c:v>3/04/2014</c:v>
                </c:pt>
                <c:pt idx="59">
                  <c:v>10/04/2014</c:v>
                </c:pt>
                <c:pt idx="60">
                  <c:v>17/04/2014</c:v>
                </c:pt>
                <c:pt idx="61">
                  <c:v>24/04/2014</c:v>
                </c:pt>
                <c:pt idx="62">
                  <c:v>1/05/2014</c:v>
                </c:pt>
                <c:pt idx="63">
                  <c:v>8/05/2014</c:v>
                </c:pt>
                <c:pt idx="64">
                  <c:v>15/05/2014</c:v>
                </c:pt>
                <c:pt idx="65">
                  <c:v>22/05/2014</c:v>
                </c:pt>
                <c:pt idx="66">
                  <c:v>29/05/2014</c:v>
                </c:pt>
                <c:pt idx="67">
                  <c:v>5/06/2014</c:v>
                </c:pt>
                <c:pt idx="68">
                  <c:v>12/06/2014</c:v>
                </c:pt>
                <c:pt idx="69">
                  <c:v>19/06/2014</c:v>
                </c:pt>
                <c:pt idx="70">
                  <c:v>26/06/2014</c:v>
                </c:pt>
                <c:pt idx="71">
                  <c:v>2/07/2014</c:v>
                </c:pt>
                <c:pt idx="72">
                  <c:v>9/07/2014</c:v>
                </c:pt>
                <c:pt idx="73">
                  <c:v>16/07/2014</c:v>
                </c:pt>
                <c:pt idx="74">
                  <c:v>23/07/2014</c:v>
                </c:pt>
                <c:pt idx="75">
                  <c:v>30/07/2014</c:v>
                </c:pt>
                <c:pt idx="76">
                  <c:v>6/08/2014</c:v>
                </c:pt>
                <c:pt idx="77">
                  <c:v>13/08/2014</c:v>
                </c:pt>
                <c:pt idx="78">
                  <c:v>20/08/2014</c:v>
                </c:pt>
                <c:pt idx="79">
                  <c:v>27/08/2014</c:v>
                </c:pt>
                <c:pt idx="80">
                  <c:v>3/09/2014</c:v>
                </c:pt>
                <c:pt idx="81">
                  <c:v>10/09/2014</c:v>
                </c:pt>
                <c:pt idx="82">
                  <c:v>17/09/2014</c:v>
                </c:pt>
                <c:pt idx="83">
                  <c:v>24/09/2014</c:v>
                </c:pt>
                <c:pt idx="84">
                  <c:v>2/10/2014</c:v>
                </c:pt>
                <c:pt idx="85">
                  <c:v>8/10/2014</c:v>
                </c:pt>
                <c:pt idx="86">
                  <c:v>15/10/2014</c:v>
                </c:pt>
                <c:pt idx="87">
                  <c:v>22/10/2014</c:v>
                </c:pt>
                <c:pt idx="88">
                  <c:v>29/10/2014</c:v>
                </c:pt>
                <c:pt idx="89">
                  <c:v>5/11/2014</c:v>
                </c:pt>
                <c:pt idx="90">
                  <c:v>2/12/2014</c:v>
                </c:pt>
                <c:pt idx="91">
                  <c:v>7/01/2015</c:v>
                </c:pt>
                <c:pt idx="92">
                  <c:v>21/01/2015</c:v>
                </c:pt>
                <c:pt idx="93">
                  <c:v>28/01/2015</c:v>
                </c:pt>
                <c:pt idx="94">
                  <c:v>4/02/2015</c:v>
                </c:pt>
                <c:pt idx="95">
                  <c:v>10/02/2015</c:v>
                </c:pt>
                <c:pt idx="96">
                  <c:v>11/03/2015</c:v>
                </c:pt>
                <c:pt idx="97">
                  <c:v>25/03/2015</c:v>
                </c:pt>
                <c:pt idx="98">
                  <c:v>8/04/2015</c:v>
                </c:pt>
                <c:pt idx="99">
                  <c:v>6/05/2015</c:v>
                </c:pt>
                <c:pt idx="100">
                  <c:v>3/06/2015</c:v>
                </c:pt>
                <c:pt idx="101">
                  <c:v>18/06/2015</c:v>
                </c:pt>
                <c:pt idx="102">
                  <c:v>1/07/2015</c:v>
                </c:pt>
                <c:pt idx="103">
                  <c:v>2/07/2015</c:v>
                </c:pt>
                <c:pt idx="104">
                  <c:v>5/08/2015</c:v>
                </c:pt>
                <c:pt idx="105">
                  <c:v>2/09/2015</c:v>
                </c:pt>
                <c:pt idx="106">
                  <c:v>7/10/2015</c:v>
                </c:pt>
                <c:pt idx="107">
                  <c:v>12/10/2015</c:v>
                </c:pt>
                <c:pt idx="108">
                  <c:v>5/11/2015</c:v>
                </c:pt>
                <c:pt idx="109">
                  <c:v>2/12/2015</c:v>
                </c:pt>
                <c:pt idx="110">
                  <c:v>13/01/2016</c:v>
                </c:pt>
                <c:pt idx="111">
                  <c:v>3/02/2016</c:v>
                </c:pt>
                <c:pt idx="112">
                  <c:v>4/03/2016</c:v>
                </c:pt>
                <c:pt idx="113">
                  <c:v>7/04/2016</c:v>
                </c:pt>
                <c:pt idx="114">
                  <c:v>3/05/2016</c:v>
                </c:pt>
                <c:pt idx="115">
                  <c:v>1/06/2016</c:v>
                </c:pt>
                <c:pt idx="116">
                  <c:v>7/07/2016</c:v>
                </c:pt>
                <c:pt idx="117">
                  <c:v>2/08/2016</c:v>
                </c:pt>
                <c:pt idx="118">
                  <c:v>7/09/2016</c:v>
                </c:pt>
                <c:pt idx="119">
                  <c:v>12/10/2016</c:v>
                </c:pt>
                <c:pt idx="120">
                  <c:v>10/11/2016</c:v>
                </c:pt>
                <c:pt idx="121">
                  <c:v>20/12/2016</c:v>
                </c:pt>
                <c:pt idx="122">
                  <c:v>19/01/2017</c:v>
                </c:pt>
                <c:pt idx="123">
                  <c:v>14/02/2017</c:v>
                </c:pt>
                <c:pt idx="124">
                  <c:v>7/03/2017</c:v>
                </c:pt>
                <c:pt idx="125">
                  <c:v>20/04/2017</c:v>
                </c:pt>
                <c:pt idx="126">
                  <c:v>24/05/2017</c:v>
                </c:pt>
                <c:pt idx="127">
                  <c:v>19/06/2017</c:v>
                </c:pt>
                <c:pt idx="128">
                  <c:v>17/07/2017</c:v>
                </c:pt>
                <c:pt idx="129">
                  <c:v>10/08/2017</c:v>
                </c:pt>
                <c:pt idx="130">
                  <c:v>28/09/2017</c:v>
                </c:pt>
                <c:pt idx="131">
                  <c:v>4/10/2017</c:v>
                </c:pt>
                <c:pt idx="132">
                  <c:v>28/11/2017</c:v>
                </c:pt>
                <c:pt idx="133">
                  <c:v>14/12/2017</c:v>
                </c:pt>
                <c:pt idx="134">
                  <c:v>17/01/2018</c:v>
                </c:pt>
                <c:pt idx="135">
                  <c:v>14/02/2018</c:v>
                </c:pt>
                <c:pt idx="136">
                  <c:v>23/03/2018</c:v>
                </c:pt>
                <c:pt idx="137">
                  <c:v>23/04/2018</c:v>
                </c:pt>
                <c:pt idx="138">
                  <c:v>21/05/2018</c:v>
                </c:pt>
                <c:pt idx="139">
                  <c:v>5/06/2018</c:v>
                </c:pt>
                <c:pt idx="140">
                  <c:v>17/07/2018</c:v>
                </c:pt>
                <c:pt idx="141">
                  <c:v>23/08/2018</c:v>
                </c:pt>
                <c:pt idx="142">
                  <c:v>20/09/2018</c:v>
                </c:pt>
                <c:pt idx="143">
                  <c:v>10/10/2018</c:v>
                </c:pt>
                <c:pt idx="144">
                  <c:v>15/11/2018</c:v>
                </c:pt>
                <c:pt idx="145">
                  <c:v>18/12/2018</c:v>
                </c:pt>
                <c:pt idx="146">
                  <c:v>3/01/2019</c:v>
                </c:pt>
                <c:pt idx="147">
                  <c:v>20/02/2019</c:v>
                </c:pt>
                <c:pt idx="148">
                  <c:v>27/02/2019</c:v>
                </c:pt>
                <c:pt idx="149">
                  <c:v>6/03/2019</c:v>
                </c:pt>
                <c:pt idx="150">
                  <c:v>4/04/2019</c:v>
                </c:pt>
                <c:pt idx="151">
                  <c:v>16/05/2019</c:v>
                </c:pt>
                <c:pt idx="152">
                  <c:v>11/06/2019</c:v>
                </c:pt>
                <c:pt idx="153">
                  <c:v>2/07/2019</c:v>
                </c:pt>
                <c:pt idx="154">
                  <c:v>13/08/2019</c:v>
                </c:pt>
                <c:pt idx="155">
                  <c:v>9/09/2019</c:v>
                </c:pt>
                <c:pt idx="156">
                  <c:v>15/10/2019</c:v>
                </c:pt>
                <c:pt idx="157">
                  <c:v>18/11/2019</c:v>
                </c:pt>
                <c:pt idx="158">
                  <c:v>5/12/2019</c:v>
                </c:pt>
                <c:pt idx="159">
                  <c:v>8/01/2020</c:v>
                </c:pt>
                <c:pt idx="160">
                  <c:v>N/A</c:v>
                </c:pt>
                <c:pt idx="161">
                  <c:v>4/03/2020</c:v>
                </c:pt>
                <c:pt idx="162">
                  <c:v>2/04/2020</c:v>
                </c:pt>
                <c:pt idx="163">
                  <c:v>6/05/2020</c:v>
                </c:pt>
                <c:pt idx="164">
                  <c:v>4/06/2020</c:v>
                </c:pt>
                <c:pt idx="165">
                  <c:v>2/07/2020</c:v>
                </c:pt>
                <c:pt idx="166">
                  <c:v>13/08/2020</c:v>
                </c:pt>
                <c:pt idx="167">
                  <c:v>11/09/2020</c:v>
                </c:pt>
                <c:pt idx="168">
                  <c:v>8/10/2020</c:v>
                </c:pt>
                <c:pt idx="169">
                  <c:v>10/11/2020</c:v>
                </c:pt>
                <c:pt idx="170">
                  <c:v>8/12/2020</c:v>
                </c:pt>
                <c:pt idx="171">
                  <c:v>6/01/2021</c:v>
                </c:pt>
                <c:pt idx="172">
                  <c:v>8/02/2021</c:v>
                </c:pt>
                <c:pt idx="173">
                  <c:v>10/03/2021</c:v>
                </c:pt>
                <c:pt idx="174">
                  <c:v>23/04/2021</c:v>
                </c:pt>
                <c:pt idx="175">
                  <c:v>13/05/2021</c:v>
                </c:pt>
                <c:pt idx="176">
                  <c:v>29/06/2021</c:v>
                </c:pt>
                <c:pt idx="177">
                  <c:v>27/07/2021</c:v>
                </c:pt>
                <c:pt idx="178">
                  <c:v>8/30/2021</c:v>
                </c:pt>
                <c:pt idx="179">
                  <c:v>24/09/2021</c:v>
                </c:pt>
                <c:pt idx="180">
                  <c:v>16/10/2021</c:v>
                </c:pt>
                <c:pt idx="181">
                  <c:v>11/11/2021</c:v>
                </c:pt>
                <c:pt idx="182">
                  <c:v>22/12/2021</c:v>
                </c:pt>
                <c:pt idx="183">
                  <c:v>25/01/2022</c:v>
                </c:pt>
                <c:pt idx="184">
                  <c:v>23/02/2022</c:v>
                </c:pt>
                <c:pt idx="185">
                  <c:v>25/03/2022</c:v>
                </c:pt>
                <c:pt idx="186">
                  <c:v>12/04/2022</c:v>
                </c:pt>
                <c:pt idx="187">
                  <c:v>19/05/2022</c:v>
                </c:pt>
                <c:pt idx="188">
                  <c:v>24/06/2022</c:v>
                </c:pt>
                <c:pt idx="189">
                  <c:v>16/08/2022</c:v>
                </c:pt>
                <c:pt idx="190">
                  <c:v>20/07/2022</c:v>
                </c:pt>
                <c:pt idx="191">
                  <c:v>16/08/2022</c:v>
                </c:pt>
                <c:pt idx="192">
                  <c:v>19/09/2022</c:v>
                </c:pt>
                <c:pt idx="193">
                  <c:v>31/10/2022</c:v>
                </c:pt>
                <c:pt idx="194">
                  <c:v>31/10/2022</c:v>
                </c:pt>
              </c:strCache>
            </c:strRef>
          </c:cat>
          <c:val>
            <c:numRef>
              <c:f>'Water Quality Pt 10'!$Q$12:$Q$206</c:f>
              <c:numCache>
                <c:formatCode>0</c:formatCode>
                <c:ptCount val="195"/>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pt idx="101">
                  <c:v>50</c:v>
                </c:pt>
                <c:pt idx="102">
                  <c:v>50</c:v>
                </c:pt>
                <c:pt idx="103">
                  <c:v>50</c:v>
                </c:pt>
                <c:pt idx="104">
                  <c:v>50</c:v>
                </c:pt>
                <c:pt idx="105">
                  <c:v>50</c:v>
                </c:pt>
                <c:pt idx="106">
                  <c:v>50</c:v>
                </c:pt>
                <c:pt idx="107">
                  <c:v>50</c:v>
                </c:pt>
                <c:pt idx="108">
                  <c:v>50</c:v>
                </c:pt>
                <c:pt idx="109">
                  <c:v>50</c:v>
                </c:pt>
                <c:pt idx="110">
                  <c:v>50</c:v>
                </c:pt>
                <c:pt idx="111">
                  <c:v>50</c:v>
                </c:pt>
                <c:pt idx="112">
                  <c:v>50</c:v>
                </c:pt>
                <c:pt idx="113">
                  <c:v>50</c:v>
                </c:pt>
                <c:pt idx="114">
                  <c:v>50</c:v>
                </c:pt>
                <c:pt idx="115">
                  <c:v>50</c:v>
                </c:pt>
                <c:pt idx="116">
                  <c:v>50</c:v>
                </c:pt>
                <c:pt idx="117">
                  <c:v>50</c:v>
                </c:pt>
                <c:pt idx="118">
                  <c:v>50</c:v>
                </c:pt>
                <c:pt idx="119">
                  <c:v>50</c:v>
                </c:pt>
                <c:pt idx="120">
                  <c:v>50</c:v>
                </c:pt>
                <c:pt idx="121">
                  <c:v>50</c:v>
                </c:pt>
                <c:pt idx="122">
                  <c:v>50</c:v>
                </c:pt>
                <c:pt idx="123">
                  <c:v>50</c:v>
                </c:pt>
                <c:pt idx="124">
                  <c:v>50</c:v>
                </c:pt>
                <c:pt idx="125">
                  <c:v>50</c:v>
                </c:pt>
                <c:pt idx="126">
                  <c:v>50</c:v>
                </c:pt>
                <c:pt idx="127">
                  <c:v>50</c:v>
                </c:pt>
                <c:pt idx="128">
                  <c:v>50</c:v>
                </c:pt>
                <c:pt idx="129">
                  <c:v>50</c:v>
                </c:pt>
                <c:pt idx="130">
                  <c:v>50</c:v>
                </c:pt>
                <c:pt idx="131">
                  <c:v>50</c:v>
                </c:pt>
                <c:pt idx="132">
                  <c:v>50</c:v>
                </c:pt>
                <c:pt idx="133">
                  <c:v>50</c:v>
                </c:pt>
                <c:pt idx="134">
                  <c:v>50</c:v>
                </c:pt>
                <c:pt idx="135">
                  <c:v>50</c:v>
                </c:pt>
                <c:pt idx="136">
                  <c:v>50</c:v>
                </c:pt>
                <c:pt idx="137">
                  <c:v>50</c:v>
                </c:pt>
                <c:pt idx="138">
                  <c:v>50</c:v>
                </c:pt>
                <c:pt idx="139">
                  <c:v>50</c:v>
                </c:pt>
                <c:pt idx="140">
                  <c:v>50</c:v>
                </c:pt>
                <c:pt idx="141">
                  <c:v>50</c:v>
                </c:pt>
                <c:pt idx="142">
                  <c:v>50</c:v>
                </c:pt>
                <c:pt idx="143">
                  <c:v>50</c:v>
                </c:pt>
                <c:pt idx="144">
                  <c:v>50</c:v>
                </c:pt>
                <c:pt idx="145">
                  <c:v>50</c:v>
                </c:pt>
                <c:pt idx="146">
                  <c:v>50</c:v>
                </c:pt>
                <c:pt idx="147">
                  <c:v>50</c:v>
                </c:pt>
                <c:pt idx="148">
                  <c:v>50</c:v>
                </c:pt>
                <c:pt idx="149">
                  <c:v>50</c:v>
                </c:pt>
                <c:pt idx="150">
                  <c:v>50</c:v>
                </c:pt>
                <c:pt idx="151">
                  <c:v>50</c:v>
                </c:pt>
                <c:pt idx="152">
                  <c:v>50</c:v>
                </c:pt>
                <c:pt idx="153">
                  <c:v>50</c:v>
                </c:pt>
                <c:pt idx="154">
                  <c:v>50</c:v>
                </c:pt>
                <c:pt idx="155">
                  <c:v>50</c:v>
                </c:pt>
                <c:pt idx="156">
                  <c:v>50</c:v>
                </c:pt>
                <c:pt idx="157">
                  <c:v>50</c:v>
                </c:pt>
                <c:pt idx="158">
                  <c:v>50</c:v>
                </c:pt>
                <c:pt idx="159">
                  <c:v>50</c:v>
                </c:pt>
                <c:pt idx="160">
                  <c:v>50</c:v>
                </c:pt>
                <c:pt idx="161">
                  <c:v>50</c:v>
                </c:pt>
                <c:pt idx="162">
                  <c:v>50</c:v>
                </c:pt>
                <c:pt idx="163">
                  <c:v>50</c:v>
                </c:pt>
                <c:pt idx="164">
                  <c:v>50</c:v>
                </c:pt>
                <c:pt idx="165">
                  <c:v>50</c:v>
                </c:pt>
                <c:pt idx="166">
                  <c:v>50</c:v>
                </c:pt>
                <c:pt idx="167">
                  <c:v>50</c:v>
                </c:pt>
                <c:pt idx="168">
                  <c:v>50</c:v>
                </c:pt>
                <c:pt idx="169">
                  <c:v>50</c:v>
                </c:pt>
                <c:pt idx="170">
                  <c:v>50</c:v>
                </c:pt>
                <c:pt idx="171">
                  <c:v>50</c:v>
                </c:pt>
                <c:pt idx="172">
                  <c:v>50</c:v>
                </c:pt>
                <c:pt idx="173">
                  <c:v>50</c:v>
                </c:pt>
                <c:pt idx="174">
                  <c:v>50</c:v>
                </c:pt>
                <c:pt idx="175">
                  <c:v>50</c:v>
                </c:pt>
                <c:pt idx="176">
                  <c:v>50</c:v>
                </c:pt>
                <c:pt idx="177">
                  <c:v>50</c:v>
                </c:pt>
                <c:pt idx="178" formatCode="General">
                  <c:v>50</c:v>
                </c:pt>
                <c:pt idx="179" formatCode="General">
                  <c:v>50</c:v>
                </c:pt>
                <c:pt idx="180" formatCode="General">
                  <c:v>50</c:v>
                </c:pt>
                <c:pt idx="181" formatCode="General">
                  <c:v>50</c:v>
                </c:pt>
                <c:pt idx="182" formatCode="General">
                  <c:v>50</c:v>
                </c:pt>
                <c:pt idx="183" formatCode="General">
                  <c:v>50</c:v>
                </c:pt>
                <c:pt idx="184" formatCode="General">
                  <c:v>50</c:v>
                </c:pt>
                <c:pt idx="185" formatCode="General">
                  <c:v>50</c:v>
                </c:pt>
                <c:pt idx="186" formatCode="General">
                  <c:v>50</c:v>
                </c:pt>
                <c:pt idx="187" formatCode="General">
                  <c:v>50</c:v>
                </c:pt>
                <c:pt idx="188" formatCode="General">
                  <c:v>50</c:v>
                </c:pt>
                <c:pt idx="189" formatCode="General">
                  <c:v>50</c:v>
                </c:pt>
                <c:pt idx="190" formatCode="General">
                  <c:v>50</c:v>
                </c:pt>
                <c:pt idx="191" formatCode="General">
                  <c:v>50</c:v>
                </c:pt>
                <c:pt idx="192" formatCode="General">
                  <c:v>50</c:v>
                </c:pt>
                <c:pt idx="193" formatCode="General">
                  <c:v>50</c:v>
                </c:pt>
                <c:pt idx="194" formatCode="General">
                  <c:v>50</c:v>
                </c:pt>
              </c:numCache>
            </c:numRef>
          </c:val>
          <c:smooth val="0"/>
          <c:extLst>
            <c:ext xmlns:c16="http://schemas.microsoft.com/office/drawing/2014/chart" uri="{C3380CC4-5D6E-409C-BE32-E72D297353CC}">
              <c16:uniqueId val="{00000001-EFB2-4D9A-882D-E7418420465D}"/>
            </c:ext>
          </c:extLst>
        </c:ser>
        <c:dLbls>
          <c:showLegendKey val="0"/>
          <c:showVal val="0"/>
          <c:showCatName val="0"/>
          <c:showSerName val="0"/>
          <c:showPercent val="0"/>
          <c:showBubbleSize val="0"/>
        </c:dLbls>
        <c:marker val="1"/>
        <c:smooth val="0"/>
        <c:axId val="524780640"/>
        <c:axId val="1"/>
      </c:lineChart>
      <c:catAx>
        <c:axId val="52478064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4780640"/>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pH</a:t>
            </a:r>
          </a:p>
        </c:rich>
      </c:tx>
      <c:layout>
        <c:manualLayout>
          <c:xMode val="edge"/>
          <c:yMode val="edge"/>
          <c:x val="1.4344664972803832E-2"/>
          <c:y val="2.0240272816254262E-2"/>
        </c:manualLayout>
      </c:layout>
      <c:overlay val="0"/>
    </c:title>
    <c:autoTitleDeleted val="0"/>
    <c:plotArea>
      <c:layout>
        <c:manualLayout>
          <c:layoutTarget val="inner"/>
          <c:xMode val="edge"/>
          <c:yMode val="edge"/>
          <c:x val="1.8450711910890847E-2"/>
          <c:y val="0.14869095067275295"/>
          <c:w val="0.94130214933690382"/>
          <c:h val="0.5405684158006635"/>
        </c:manualLayout>
      </c:layout>
      <c:barChart>
        <c:barDir val="col"/>
        <c:grouping val="clustered"/>
        <c:varyColors val="0"/>
        <c:ser>
          <c:idx val="0"/>
          <c:order val="0"/>
          <c:tx>
            <c:strRef>
              <c:f>'Water Quality Pt 16'!$F$9</c:f>
              <c:strCache>
                <c:ptCount val="1"/>
                <c:pt idx="0">
                  <c:v>pH
(pH units)</c:v>
                </c:pt>
              </c:strCache>
            </c:strRef>
          </c:tx>
          <c:spPr>
            <a:solidFill>
              <a:schemeClr val="tx1"/>
            </a:solidFill>
          </c:spPr>
          <c:invertIfNegative val="0"/>
          <c:cat>
            <c:strRef>
              <c:f>'Water Quality Pt 16'!$B$10:$B$108</c:f>
              <c:strCache>
                <c:ptCount val="99"/>
                <c:pt idx="0">
                  <c:v>7/01/2015</c:v>
                </c:pt>
                <c:pt idx="1">
                  <c:v>4/02/2015</c:v>
                </c:pt>
                <c:pt idx="2">
                  <c:v>4/03/2015</c:v>
                </c:pt>
                <c:pt idx="3">
                  <c:v>8/04/2015</c:v>
                </c:pt>
                <c:pt idx="4">
                  <c:v>6/05/2015</c:v>
                </c:pt>
                <c:pt idx="5">
                  <c:v>3/06/2015</c:v>
                </c:pt>
                <c:pt idx="6">
                  <c:v>1/07/2015</c:v>
                </c:pt>
                <c:pt idx="7">
                  <c:v>5/08/2015</c:v>
                </c:pt>
                <c:pt idx="8">
                  <c:v>2/09/2015</c:v>
                </c:pt>
                <c:pt idx="9">
                  <c:v>7/10/2015</c:v>
                </c:pt>
                <c:pt idx="10">
                  <c:v>5/11/2016</c:v>
                </c:pt>
                <c:pt idx="11">
                  <c:v>2/12/2015</c:v>
                </c:pt>
                <c:pt idx="12">
                  <c:v>13/01/2016</c:v>
                </c:pt>
                <c:pt idx="13">
                  <c:v>3/02/2016</c:v>
                </c:pt>
                <c:pt idx="14">
                  <c:v>4/03/2016</c:v>
                </c:pt>
                <c:pt idx="15">
                  <c:v>7/04/2016</c:v>
                </c:pt>
                <c:pt idx="16">
                  <c:v>3/05/2016</c:v>
                </c:pt>
                <c:pt idx="17">
                  <c:v>1/06/2016</c:v>
                </c:pt>
                <c:pt idx="18">
                  <c:v>7/07/2016</c:v>
                </c:pt>
                <c:pt idx="19">
                  <c:v>2/08/2016</c:v>
                </c:pt>
                <c:pt idx="20">
                  <c:v>7/09/2016</c:v>
                </c:pt>
                <c:pt idx="21">
                  <c:v>12/10/2016</c:v>
                </c:pt>
                <c:pt idx="22">
                  <c:v>10/11/2016</c:v>
                </c:pt>
                <c:pt idx="23">
                  <c:v>20/12/2016</c:v>
                </c:pt>
                <c:pt idx="24">
                  <c:v>19/01/2017</c:v>
                </c:pt>
                <c:pt idx="25">
                  <c:v>14/02/2017</c:v>
                </c:pt>
                <c:pt idx="26">
                  <c:v>20/03/2017</c:v>
                </c:pt>
                <c:pt idx="27">
                  <c:v>20/04/2017</c:v>
                </c:pt>
                <c:pt idx="28">
                  <c:v>24/05/2017</c:v>
                </c:pt>
                <c:pt idx="29">
                  <c:v>19/06/2017</c:v>
                </c:pt>
                <c:pt idx="30">
                  <c:v>17/07/2017</c:v>
                </c:pt>
                <c:pt idx="31">
                  <c:v>10/08/2017</c:v>
                </c:pt>
                <c:pt idx="32">
                  <c:v>28/09/2017</c:v>
                </c:pt>
                <c:pt idx="33">
                  <c:v>4/10/2017</c:v>
                </c:pt>
                <c:pt idx="34">
                  <c:v>28/11/2017</c:v>
                </c:pt>
                <c:pt idx="35">
                  <c:v>14/12/2017</c:v>
                </c:pt>
                <c:pt idx="36">
                  <c:v>17/01/2018</c:v>
                </c:pt>
                <c:pt idx="37">
                  <c:v>14/02/2018</c:v>
                </c:pt>
                <c:pt idx="38">
                  <c:v>23/03/2018</c:v>
                </c:pt>
                <c:pt idx="39">
                  <c:v>23/04/2018</c:v>
                </c:pt>
                <c:pt idx="40">
                  <c:v>21/05/2018</c:v>
                </c:pt>
                <c:pt idx="41">
                  <c:v>5/06/2018</c:v>
                </c:pt>
                <c:pt idx="42">
                  <c:v>17/07/2018</c:v>
                </c:pt>
                <c:pt idx="43">
                  <c:v>23/08/2018</c:v>
                </c:pt>
                <c:pt idx="44">
                  <c:v>20/09/2018</c:v>
                </c:pt>
                <c:pt idx="45">
                  <c:v>15/11/2018</c:v>
                </c:pt>
                <c:pt idx="46">
                  <c:v>18/12/2018</c:v>
                </c:pt>
                <c:pt idx="47">
                  <c:v>3/01/2019</c:v>
                </c:pt>
                <c:pt idx="48">
                  <c:v>15/02/2019</c:v>
                </c:pt>
                <c:pt idx="49">
                  <c:v>20/02/2019</c:v>
                </c:pt>
                <c:pt idx="50">
                  <c:v>27/02/2019</c:v>
                </c:pt>
                <c:pt idx="51">
                  <c:v>6/03/2019</c:v>
                </c:pt>
                <c:pt idx="52">
                  <c:v>19/03/2019</c:v>
                </c:pt>
                <c:pt idx="53">
                  <c:v>4/04/2019</c:v>
                </c:pt>
                <c:pt idx="54">
                  <c:v>16/04/2019</c:v>
                </c:pt>
                <c:pt idx="55">
                  <c:v>16/05/2019</c:v>
                </c:pt>
                <c:pt idx="56">
                  <c:v>29/05/2019</c:v>
                </c:pt>
                <c:pt idx="57">
                  <c:v>11/06/2019</c:v>
                </c:pt>
                <c:pt idx="58">
                  <c:v>4/07/2019</c:v>
                </c:pt>
                <c:pt idx="59">
                  <c:v>13/08/2019</c:v>
                </c:pt>
                <c:pt idx="60">
                  <c:v>9/09/2019</c:v>
                </c:pt>
                <c:pt idx="61">
                  <c:v>15/10/2019</c:v>
                </c:pt>
                <c:pt idx="62">
                  <c:v>18/11/2019</c:v>
                </c:pt>
                <c:pt idx="63">
                  <c:v>5/12/2019</c:v>
                </c:pt>
                <c:pt idx="64">
                  <c:v>8/01/2020</c:v>
                </c:pt>
                <c:pt idx="65">
                  <c:v>7/02/2020</c:v>
                </c:pt>
                <c:pt idx="66">
                  <c:v>4/03/2020</c:v>
                </c:pt>
                <c:pt idx="67">
                  <c:v>2/04/2020</c:v>
                </c:pt>
                <c:pt idx="68">
                  <c:v>6/05/2020</c:v>
                </c:pt>
                <c:pt idx="69">
                  <c:v>4/06/2020</c:v>
                </c:pt>
                <c:pt idx="70">
                  <c:v>2/07/2020</c:v>
                </c:pt>
                <c:pt idx="71">
                  <c:v>13/08/2020</c:v>
                </c:pt>
                <c:pt idx="72">
                  <c:v>11/09/2020</c:v>
                </c:pt>
                <c:pt idx="73">
                  <c:v>8/10/2020</c:v>
                </c:pt>
                <c:pt idx="74">
                  <c:v>10/11/2020</c:v>
                </c:pt>
                <c:pt idx="75">
                  <c:v>8/12/2020</c:v>
                </c:pt>
                <c:pt idx="76">
                  <c:v>6/01/2021</c:v>
                </c:pt>
                <c:pt idx="77">
                  <c:v>26/02/2021</c:v>
                </c:pt>
                <c:pt idx="78">
                  <c:v>10/03/2021</c:v>
                </c:pt>
                <c:pt idx="79">
                  <c:v>23/04/2021</c:v>
                </c:pt>
                <c:pt idx="80">
                  <c:v>13/05/2021</c:v>
                </c:pt>
                <c:pt idx="81">
                  <c:v>17/6/2021</c:v>
                </c:pt>
                <c:pt idx="82">
                  <c:v>22/07/2021</c:v>
                </c:pt>
                <c:pt idx="83">
                  <c:v>30/08/2021</c:v>
                </c:pt>
                <c:pt idx="84">
                  <c:v>30/09/2021</c:v>
                </c:pt>
                <c:pt idx="85">
                  <c:v>16/10/2021</c:v>
                </c:pt>
                <c:pt idx="86">
                  <c:v>11/11/2021</c:v>
                </c:pt>
                <c:pt idx="87">
                  <c:v>22/12/2021</c:v>
                </c:pt>
                <c:pt idx="88">
                  <c:v>28/01/2022</c:v>
                </c:pt>
                <c:pt idx="89">
                  <c:v>28/02/2022</c:v>
                </c:pt>
                <c:pt idx="90">
                  <c:v>25/03/2022</c:v>
                </c:pt>
                <c:pt idx="91">
                  <c:v>29/04/2022</c:v>
                </c:pt>
                <c:pt idx="92">
                  <c:v>27/05/2022</c:v>
                </c:pt>
                <c:pt idx="93">
                  <c:v>24/06/2022</c:v>
                </c:pt>
                <c:pt idx="94">
                  <c:v>N/A</c:v>
                </c:pt>
                <c:pt idx="95">
                  <c:v>17/08/2022</c:v>
                </c:pt>
                <c:pt idx="96">
                  <c:v>19/09/2022</c:v>
                </c:pt>
                <c:pt idx="97">
                  <c:v>25/10/2022</c:v>
                </c:pt>
                <c:pt idx="98">
                  <c:v>29/11/2022</c:v>
                </c:pt>
              </c:strCache>
            </c:strRef>
          </c:cat>
          <c:val>
            <c:numRef>
              <c:f>'Water Quality Pt 16'!$F$10:$F$108</c:f>
              <c:numCache>
                <c:formatCode>0.0</c:formatCode>
                <c:ptCount val="99"/>
                <c:pt idx="0" formatCode="General">
                  <c:v>8</c:v>
                </c:pt>
                <c:pt idx="1">
                  <c:v>8.0299999999999994</c:v>
                </c:pt>
                <c:pt idx="2" formatCode="General">
                  <c:v>7.8</c:v>
                </c:pt>
                <c:pt idx="3" formatCode="General">
                  <c:v>7.4</c:v>
                </c:pt>
                <c:pt idx="4" formatCode="General">
                  <c:v>7.4</c:v>
                </c:pt>
                <c:pt idx="5" formatCode="General">
                  <c:v>7.6</c:v>
                </c:pt>
                <c:pt idx="6" formatCode="General">
                  <c:v>7.5</c:v>
                </c:pt>
                <c:pt idx="7" formatCode="General">
                  <c:v>7.9</c:v>
                </c:pt>
                <c:pt idx="8" formatCode="General">
                  <c:v>7.8</c:v>
                </c:pt>
                <c:pt idx="9" formatCode="General">
                  <c:v>7.4</c:v>
                </c:pt>
                <c:pt idx="10" formatCode="General">
                  <c:v>7.5</c:v>
                </c:pt>
                <c:pt idx="11" formatCode="General">
                  <c:v>7.7</c:v>
                </c:pt>
                <c:pt idx="12" formatCode="General">
                  <c:v>7.3</c:v>
                </c:pt>
                <c:pt idx="13">
                  <c:v>8.17</c:v>
                </c:pt>
                <c:pt idx="14" formatCode="General">
                  <c:v>7.5</c:v>
                </c:pt>
                <c:pt idx="15" formatCode="General">
                  <c:v>7.7</c:v>
                </c:pt>
                <c:pt idx="16" formatCode="General">
                  <c:v>7.2</c:v>
                </c:pt>
                <c:pt idx="17" formatCode="General">
                  <c:v>7.5</c:v>
                </c:pt>
                <c:pt idx="18" formatCode="General">
                  <c:v>7.5</c:v>
                </c:pt>
                <c:pt idx="19" formatCode="General">
                  <c:v>7.4</c:v>
                </c:pt>
                <c:pt idx="20" formatCode="General">
                  <c:v>7</c:v>
                </c:pt>
                <c:pt idx="21" formatCode="General">
                  <c:v>7.6</c:v>
                </c:pt>
                <c:pt idx="22">
                  <c:v>7.97</c:v>
                </c:pt>
                <c:pt idx="23">
                  <c:v>8.43</c:v>
                </c:pt>
                <c:pt idx="24">
                  <c:v>7.3</c:v>
                </c:pt>
                <c:pt idx="25">
                  <c:v>8.6199999999999992</c:v>
                </c:pt>
                <c:pt idx="26">
                  <c:v>7.88</c:v>
                </c:pt>
                <c:pt idx="27">
                  <c:v>8.08</c:v>
                </c:pt>
                <c:pt idx="28">
                  <c:v>7.98</c:v>
                </c:pt>
                <c:pt idx="29">
                  <c:v>8.14</c:v>
                </c:pt>
                <c:pt idx="30">
                  <c:v>8.02</c:v>
                </c:pt>
                <c:pt idx="31">
                  <c:v>8.08</c:v>
                </c:pt>
                <c:pt idx="32">
                  <c:v>7.97</c:v>
                </c:pt>
                <c:pt idx="33">
                  <c:v>8.08</c:v>
                </c:pt>
                <c:pt idx="34">
                  <c:v>8.41</c:v>
                </c:pt>
                <c:pt idx="35">
                  <c:v>8.08</c:v>
                </c:pt>
                <c:pt idx="36">
                  <c:v>8.07</c:v>
                </c:pt>
                <c:pt idx="37">
                  <c:v>8.5</c:v>
                </c:pt>
                <c:pt idx="38">
                  <c:v>8.1</c:v>
                </c:pt>
                <c:pt idx="39">
                  <c:v>7.97</c:v>
                </c:pt>
                <c:pt idx="40">
                  <c:v>8.15</c:v>
                </c:pt>
                <c:pt idx="41">
                  <c:v>8.1999999999999993</c:v>
                </c:pt>
                <c:pt idx="42">
                  <c:v>8.1</c:v>
                </c:pt>
                <c:pt idx="43">
                  <c:v>8.24</c:v>
                </c:pt>
                <c:pt idx="44">
                  <c:v>8.9600000000000009</c:v>
                </c:pt>
                <c:pt idx="45">
                  <c:v>8.67</c:v>
                </c:pt>
                <c:pt idx="46">
                  <c:v>8.32</c:v>
                </c:pt>
                <c:pt idx="47">
                  <c:v>8.1300000000000008</c:v>
                </c:pt>
                <c:pt idx="48">
                  <c:v>8.8800000000000008</c:v>
                </c:pt>
                <c:pt idx="49">
                  <c:v>8.24</c:v>
                </c:pt>
                <c:pt idx="50">
                  <c:v>8.14</c:v>
                </c:pt>
                <c:pt idx="51">
                  <c:v>7.85</c:v>
                </c:pt>
                <c:pt idx="52">
                  <c:v>8.25</c:v>
                </c:pt>
                <c:pt idx="53">
                  <c:v>8</c:v>
                </c:pt>
                <c:pt idx="54">
                  <c:v>8.1300000000000008</c:v>
                </c:pt>
                <c:pt idx="55">
                  <c:v>8.4700000000000006</c:v>
                </c:pt>
                <c:pt idx="56">
                  <c:v>8.23</c:v>
                </c:pt>
                <c:pt idx="57">
                  <c:v>7.99</c:v>
                </c:pt>
                <c:pt idx="58">
                  <c:v>7.93</c:v>
                </c:pt>
                <c:pt idx="59">
                  <c:v>8.01</c:v>
                </c:pt>
                <c:pt idx="60">
                  <c:v>8.4600000000000009</c:v>
                </c:pt>
                <c:pt idx="61">
                  <c:v>8.1300000000000008</c:v>
                </c:pt>
                <c:pt idx="62">
                  <c:v>8.68</c:v>
                </c:pt>
                <c:pt idx="63">
                  <c:v>8.43</c:v>
                </c:pt>
                <c:pt idx="64">
                  <c:v>8.43</c:v>
                </c:pt>
                <c:pt idx="65">
                  <c:v>8.1300000000000008</c:v>
                </c:pt>
                <c:pt idx="66">
                  <c:v>8.27</c:v>
                </c:pt>
                <c:pt idx="67">
                  <c:v>7.87</c:v>
                </c:pt>
                <c:pt idx="68">
                  <c:v>8.09</c:v>
                </c:pt>
                <c:pt idx="69">
                  <c:v>7.96</c:v>
                </c:pt>
                <c:pt idx="70">
                  <c:v>7.8</c:v>
                </c:pt>
                <c:pt idx="71">
                  <c:v>8.2799999999999994</c:v>
                </c:pt>
                <c:pt idx="72">
                  <c:v>8.18</c:v>
                </c:pt>
                <c:pt idx="73">
                  <c:v>8.0399999999999991</c:v>
                </c:pt>
                <c:pt idx="74">
                  <c:v>8.2799999999999994</c:v>
                </c:pt>
                <c:pt idx="75">
                  <c:v>8</c:v>
                </c:pt>
                <c:pt idx="76">
                  <c:v>8.07</c:v>
                </c:pt>
                <c:pt idx="77">
                  <c:v>8.19</c:v>
                </c:pt>
                <c:pt idx="78">
                  <c:v>8.25</c:v>
                </c:pt>
                <c:pt idx="79">
                  <c:v>8.06</c:v>
                </c:pt>
                <c:pt idx="80">
                  <c:v>8.23</c:v>
                </c:pt>
                <c:pt idx="81">
                  <c:v>8.11</c:v>
                </c:pt>
                <c:pt idx="82">
                  <c:v>7.96</c:v>
                </c:pt>
                <c:pt idx="83" formatCode="General">
                  <c:v>8.1</c:v>
                </c:pt>
                <c:pt idx="84" formatCode="General">
                  <c:v>8</c:v>
                </c:pt>
                <c:pt idx="85" formatCode="General">
                  <c:v>7.98</c:v>
                </c:pt>
                <c:pt idx="86" formatCode="General">
                  <c:v>7.97</c:v>
                </c:pt>
                <c:pt idx="87" formatCode="General">
                  <c:v>8.3699999999999992</c:v>
                </c:pt>
                <c:pt idx="88" formatCode="General">
                  <c:v>8.25</c:v>
                </c:pt>
                <c:pt idx="89" formatCode="General">
                  <c:v>8.39</c:v>
                </c:pt>
                <c:pt idx="90" formatCode="General">
                  <c:v>8.39</c:v>
                </c:pt>
                <c:pt idx="91" formatCode="General">
                  <c:v>8.52</c:v>
                </c:pt>
                <c:pt idx="92" formatCode="General">
                  <c:v>8.23</c:v>
                </c:pt>
                <c:pt idx="93" formatCode="General">
                  <c:v>8.3000000000000007</c:v>
                </c:pt>
                <c:pt idx="94" formatCode="General">
                  <c:v>0</c:v>
                </c:pt>
                <c:pt idx="95" formatCode="General">
                  <c:v>8.3800000000000008</c:v>
                </c:pt>
                <c:pt idx="96" formatCode="General">
                  <c:v>8.33</c:v>
                </c:pt>
                <c:pt idx="97" formatCode="General">
                  <c:v>8.16</c:v>
                </c:pt>
                <c:pt idx="98" formatCode="General">
                  <c:v>8.2799999999999994</c:v>
                </c:pt>
              </c:numCache>
            </c:numRef>
          </c:val>
          <c:extLst>
            <c:ext xmlns:c16="http://schemas.microsoft.com/office/drawing/2014/chart" uri="{C3380CC4-5D6E-409C-BE32-E72D297353CC}">
              <c16:uniqueId val="{00000000-3E1F-4682-A18F-F32FFB6EF3E9}"/>
            </c:ext>
          </c:extLst>
        </c:ser>
        <c:dLbls>
          <c:showLegendKey val="0"/>
          <c:showVal val="0"/>
          <c:showCatName val="0"/>
          <c:showSerName val="0"/>
          <c:showPercent val="0"/>
          <c:showBubbleSize val="0"/>
        </c:dLbls>
        <c:gapWidth val="150"/>
        <c:axId val="923124328"/>
        <c:axId val="1"/>
      </c:barChart>
      <c:catAx>
        <c:axId val="92312432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124328"/>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Conductivity</a:t>
            </a:r>
          </a:p>
        </c:rich>
      </c:tx>
      <c:layout>
        <c:manualLayout>
          <c:xMode val="edge"/>
          <c:yMode val="edge"/>
          <c:x val="1.4344699253949929E-2"/>
          <c:y val="2.0240325409560771E-2"/>
        </c:manualLayout>
      </c:layout>
      <c:overlay val="0"/>
    </c:title>
    <c:autoTitleDeleted val="0"/>
    <c:plotArea>
      <c:layout>
        <c:manualLayout>
          <c:layoutTarget val="inner"/>
          <c:xMode val="edge"/>
          <c:yMode val="edge"/>
          <c:x val="2.406990077881729E-2"/>
          <c:y val="0.14869095067275295"/>
          <c:w val="0.93693247096127008"/>
          <c:h val="0.55784199522538547"/>
        </c:manualLayout>
      </c:layout>
      <c:barChart>
        <c:barDir val="col"/>
        <c:grouping val="clustered"/>
        <c:varyColors val="0"/>
        <c:ser>
          <c:idx val="0"/>
          <c:order val="0"/>
          <c:tx>
            <c:strRef>
              <c:f>'Water Quality Pt 16'!$G$9</c:f>
              <c:strCache>
                <c:ptCount val="1"/>
                <c:pt idx="0">
                  <c:v>Conductivity (µS/cm)</c:v>
                </c:pt>
              </c:strCache>
            </c:strRef>
          </c:tx>
          <c:spPr>
            <a:solidFill>
              <a:schemeClr val="tx1"/>
            </a:solidFill>
          </c:spPr>
          <c:invertIfNegative val="0"/>
          <c:cat>
            <c:strRef>
              <c:f>'Water Quality Pt 16'!$B$10:$B$108</c:f>
              <c:strCache>
                <c:ptCount val="99"/>
                <c:pt idx="0">
                  <c:v>7/01/2015</c:v>
                </c:pt>
                <c:pt idx="1">
                  <c:v>4/02/2015</c:v>
                </c:pt>
                <c:pt idx="2">
                  <c:v>4/03/2015</c:v>
                </c:pt>
                <c:pt idx="3">
                  <c:v>8/04/2015</c:v>
                </c:pt>
                <c:pt idx="4">
                  <c:v>6/05/2015</c:v>
                </c:pt>
                <c:pt idx="5">
                  <c:v>3/06/2015</c:v>
                </c:pt>
                <c:pt idx="6">
                  <c:v>1/07/2015</c:v>
                </c:pt>
                <c:pt idx="7">
                  <c:v>5/08/2015</c:v>
                </c:pt>
                <c:pt idx="8">
                  <c:v>2/09/2015</c:v>
                </c:pt>
                <c:pt idx="9">
                  <c:v>7/10/2015</c:v>
                </c:pt>
                <c:pt idx="10">
                  <c:v>5/11/2016</c:v>
                </c:pt>
                <c:pt idx="11">
                  <c:v>2/12/2015</c:v>
                </c:pt>
                <c:pt idx="12">
                  <c:v>13/01/2016</c:v>
                </c:pt>
                <c:pt idx="13">
                  <c:v>3/02/2016</c:v>
                </c:pt>
                <c:pt idx="14">
                  <c:v>4/03/2016</c:v>
                </c:pt>
                <c:pt idx="15">
                  <c:v>7/04/2016</c:v>
                </c:pt>
                <c:pt idx="16">
                  <c:v>3/05/2016</c:v>
                </c:pt>
                <c:pt idx="17">
                  <c:v>1/06/2016</c:v>
                </c:pt>
                <c:pt idx="18">
                  <c:v>7/07/2016</c:v>
                </c:pt>
                <c:pt idx="19">
                  <c:v>2/08/2016</c:v>
                </c:pt>
                <c:pt idx="20">
                  <c:v>7/09/2016</c:v>
                </c:pt>
                <c:pt idx="21">
                  <c:v>12/10/2016</c:v>
                </c:pt>
                <c:pt idx="22">
                  <c:v>10/11/2016</c:v>
                </c:pt>
                <c:pt idx="23">
                  <c:v>20/12/2016</c:v>
                </c:pt>
                <c:pt idx="24">
                  <c:v>19/01/2017</c:v>
                </c:pt>
                <c:pt idx="25">
                  <c:v>14/02/2017</c:v>
                </c:pt>
                <c:pt idx="26">
                  <c:v>20/03/2017</c:v>
                </c:pt>
                <c:pt idx="27">
                  <c:v>20/04/2017</c:v>
                </c:pt>
                <c:pt idx="28">
                  <c:v>24/05/2017</c:v>
                </c:pt>
                <c:pt idx="29">
                  <c:v>19/06/2017</c:v>
                </c:pt>
                <c:pt idx="30">
                  <c:v>17/07/2017</c:v>
                </c:pt>
                <c:pt idx="31">
                  <c:v>10/08/2017</c:v>
                </c:pt>
                <c:pt idx="32">
                  <c:v>28/09/2017</c:v>
                </c:pt>
                <c:pt idx="33">
                  <c:v>4/10/2017</c:v>
                </c:pt>
                <c:pt idx="34">
                  <c:v>28/11/2017</c:v>
                </c:pt>
                <c:pt idx="35">
                  <c:v>14/12/2017</c:v>
                </c:pt>
                <c:pt idx="36">
                  <c:v>17/01/2018</c:v>
                </c:pt>
                <c:pt idx="37">
                  <c:v>14/02/2018</c:v>
                </c:pt>
                <c:pt idx="38">
                  <c:v>23/03/2018</c:v>
                </c:pt>
                <c:pt idx="39">
                  <c:v>23/04/2018</c:v>
                </c:pt>
                <c:pt idx="40">
                  <c:v>21/05/2018</c:v>
                </c:pt>
                <c:pt idx="41">
                  <c:v>5/06/2018</c:v>
                </c:pt>
                <c:pt idx="42">
                  <c:v>17/07/2018</c:v>
                </c:pt>
                <c:pt idx="43">
                  <c:v>23/08/2018</c:v>
                </c:pt>
                <c:pt idx="44">
                  <c:v>20/09/2018</c:v>
                </c:pt>
                <c:pt idx="45">
                  <c:v>15/11/2018</c:v>
                </c:pt>
                <c:pt idx="46">
                  <c:v>18/12/2018</c:v>
                </c:pt>
                <c:pt idx="47">
                  <c:v>3/01/2019</c:v>
                </c:pt>
                <c:pt idx="48">
                  <c:v>15/02/2019</c:v>
                </c:pt>
                <c:pt idx="49">
                  <c:v>20/02/2019</c:v>
                </c:pt>
                <c:pt idx="50">
                  <c:v>27/02/2019</c:v>
                </c:pt>
                <c:pt idx="51">
                  <c:v>6/03/2019</c:v>
                </c:pt>
                <c:pt idx="52">
                  <c:v>19/03/2019</c:v>
                </c:pt>
                <c:pt idx="53">
                  <c:v>4/04/2019</c:v>
                </c:pt>
                <c:pt idx="54">
                  <c:v>16/04/2019</c:v>
                </c:pt>
                <c:pt idx="55">
                  <c:v>16/05/2019</c:v>
                </c:pt>
                <c:pt idx="56">
                  <c:v>29/05/2019</c:v>
                </c:pt>
                <c:pt idx="57">
                  <c:v>11/06/2019</c:v>
                </c:pt>
                <c:pt idx="58">
                  <c:v>4/07/2019</c:v>
                </c:pt>
                <c:pt idx="59">
                  <c:v>13/08/2019</c:v>
                </c:pt>
                <c:pt idx="60">
                  <c:v>9/09/2019</c:v>
                </c:pt>
                <c:pt idx="61">
                  <c:v>15/10/2019</c:v>
                </c:pt>
                <c:pt idx="62">
                  <c:v>18/11/2019</c:v>
                </c:pt>
                <c:pt idx="63">
                  <c:v>5/12/2019</c:v>
                </c:pt>
                <c:pt idx="64">
                  <c:v>8/01/2020</c:v>
                </c:pt>
                <c:pt idx="65">
                  <c:v>7/02/2020</c:v>
                </c:pt>
                <c:pt idx="66">
                  <c:v>4/03/2020</c:v>
                </c:pt>
                <c:pt idx="67">
                  <c:v>2/04/2020</c:v>
                </c:pt>
                <c:pt idx="68">
                  <c:v>6/05/2020</c:v>
                </c:pt>
                <c:pt idx="69">
                  <c:v>4/06/2020</c:v>
                </c:pt>
                <c:pt idx="70">
                  <c:v>2/07/2020</c:v>
                </c:pt>
                <c:pt idx="71">
                  <c:v>13/08/2020</c:v>
                </c:pt>
                <c:pt idx="72">
                  <c:v>11/09/2020</c:v>
                </c:pt>
                <c:pt idx="73">
                  <c:v>8/10/2020</c:v>
                </c:pt>
                <c:pt idx="74">
                  <c:v>10/11/2020</c:v>
                </c:pt>
                <c:pt idx="75">
                  <c:v>8/12/2020</c:v>
                </c:pt>
                <c:pt idx="76">
                  <c:v>6/01/2021</c:v>
                </c:pt>
                <c:pt idx="77">
                  <c:v>26/02/2021</c:v>
                </c:pt>
                <c:pt idx="78">
                  <c:v>10/03/2021</c:v>
                </c:pt>
                <c:pt idx="79">
                  <c:v>23/04/2021</c:v>
                </c:pt>
                <c:pt idx="80">
                  <c:v>13/05/2021</c:v>
                </c:pt>
                <c:pt idx="81">
                  <c:v>17/6/2021</c:v>
                </c:pt>
                <c:pt idx="82">
                  <c:v>22/07/2021</c:v>
                </c:pt>
                <c:pt idx="83">
                  <c:v>30/08/2021</c:v>
                </c:pt>
                <c:pt idx="84">
                  <c:v>30/09/2021</c:v>
                </c:pt>
                <c:pt idx="85">
                  <c:v>16/10/2021</c:v>
                </c:pt>
                <c:pt idx="86">
                  <c:v>11/11/2021</c:v>
                </c:pt>
                <c:pt idx="87">
                  <c:v>22/12/2021</c:v>
                </c:pt>
                <c:pt idx="88">
                  <c:v>28/01/2022</c:v>
                </c:pt>
                <c:pt idx="89">
                  <c:v>28/02/2022</c:v>
                </c:pt>
                <c:pt idx="90">
                  <c:v>25/03/2022</c:v>
                </c:pt>
                <c:pt idx="91">
                  <c:v>29/04/2022</c:v>
                </c:pt>
                <c:pt idx="92">
                  <c:v>27/05/2022</c:v>
                </c:pt>
                <c:pt idx="93">
                  <c:v>24/06/2022</c:v>
                </c:pt>
                <c:pt idx="94">
                  <c:v>N/A</c:v>
                </c:pt>
                <c:pt idx="95">
                  <c:v>17/08/2022</c:v>
                </c:pt>
                <c:pt idx="96">
                  <c:v>19/09/2022</c:v>
                </c:pt>
                <c:pt idx="97">
                  <c:v>25/10/2022</c:v>
                </c:pt>
                <c:pt idx="98">
                  <c:v>29/11/2022</c:v>
                </c:pt>
              </c:strCache>
            </c:strRef>
          </c:cat>
          <c:val>
            <c:numRef>
              <c:f>'Water Quality Pt 16'!$G$10:$G$108</c:f>
              <c:numCache>
                <c:formatCode>General</c:formatCode>
                <c:ptCount val="99"/>
                <c:pt idx="0">
                  <c:v>3040</c:v>
                </c:pt>
                <c:pt idx="1">
                  <c:v>3070</c:v>
                </c:pt>
                <c:pt idx="2">
                  <c:v>3030</c:v>
                </c:pt>
                <c:pt idx="3">
                  <c:v>3050</c:v>
                </c:pt>
                <c:pt idx="4">
                  <c:v>3230</c:v>
                </c:pt>
                <c:pt idx="5">
                  <c:v>2650</c:v>
                </c:pt>
                <c:pt idx="6">
                  <c:v>2910</c:v>
                </c:pt>
                <c:pt idx="7">
                  <c:v>314</c:v>
                </c:pt>
                <c:pt idx="8">
                  <c:v>2910</c:v>
                </c:pt>
                <c:pt idx="9">
                  <c:v>3080</c:v>
                </c:pt>
                <c:pt idx="10">
                  <c:v>298</c:v>
                </c:pt>
                <c:pt idx="11">
                  <c:v>2930</c:v>
                </c:pt>
                <c:pt idx="12">
                  <c:v>3210</c:v>
                </c:pt>
                <c:pt idx="13">
                  <c:v>3060</c:v>
                </c:pt>
                <c:pt idx="14">
                  <c:v>2810</c:v>
                </c:pt>
                <c:pt idx="15">
                  <c:v>2860</c:v>
                </c:pt>
                <c:pt idx="16">
                  <c:v>2690</c:v>
                </c:pt>
                <c:pt idx="17">
                  <c:v>2680</c:v>
                </c:pt>
                <c:pt idx="18">
                  <c:v>2690</c:v>
                </c:pt>
                <c:pt idx="19">
                  <c:v>2580</c:v>
                </c:pt>
                <c:pt idx="20">
                  <c:v>2630</c:v>
                </c:pt>
                <c:pt idx="21">
                  <c:v>2710</c:v>
                </c:pt>
                <c:pt idx="22">
                  <c:v>2580</c:v>
                </c:pt>
                <c:pt idx="23">
                  <c:v>2650</c:v>
                </c:pt>
                <c:pt idx="24">
                  <c:v>2540</c:v>
                </c:pt>
                <c:pt idx="25">
                  <c:v>2900</c:v>
                </c:pt>
                <c:pt idx="26">
                  <c:v>2740</c:v>
                </c:pt>
                <c:pt idx="27">
                  <c:v>2980</c:v>
                </c:pt>
                <c:pt idx="28">
                  <c:v>2800</c:v>
                </c:pt>
                <c:pt idx="29">
                  <c:v>2720</c:v>
                </c:pt>
                <c:pt idx="30">
                  <c:v>3100</c:v>
                </c:pt>
                <c:pt idx="31">
                  <c:v>2810</c:v>
                </c:pt>
                <c:pt idx="32">
                  <c:v>2570</c:v>
                </c:pt>
                <c:pt idx="33">
                  <c:v>2640</c:v>
                </c:pt>
                <c:pt idx="34">
                  <c:v>2700</c:v>
                </c:pt>
                <c:pt idx="35">
                  <c:v>2740</c:v>
                </c:pt>
                <c:pt idx="36">
                  <c:v>2660</c:v>
                </c:pt>
                <c:pt idx="37">
                  <c:v>2690</c:v>
                </c:pt>
                <c:pt idx="38">
                  <c:v>2370</c:v>
                </c:pt>
                <c:pt idx="39">
                  <c:v>2960</c:v>
                </c:pt>
                <c:pt idx="40">
                  <c:v>2690</c:v>
                </c:pt>
                <c:pt idx="41">
                  <c:v>2740</c:v>
                </c:pt>
                <c:pt idx="42">
                  <c:v>2940</c:v>
                </c:pt>
                <c:pt idx="43">
                  <c:v>2830</c:v>
                </c:pt>
                <c:pt idx="44">
                  <c:v>2220</c:v>
                </c:pt>
                <c:pt idx="45">
                  <c:v>3060</c:v>
                </c:pt>
                <c:pt idx="46">
                  <c:v>2580</c:v>
                </c:pt>
                <c:pt idx="47">
                  <c:v>3030</c:v>
                </c:pt>
                <c:pt idx="48">
                  <c:v>2830</c:v>
                </c:pt>
                <c:pt idx="49">
                  <c:v>3010</c:v>
                </c:pt>
                <c:pt idx="50">
                  <c:v>2940</c:v>
                </c:pt>
                <c:pt idx="51">
                  <c:v>2980</c:v>
                </c:pt>
                <c:pt idx="52">
                  <c:v>3420</c:v>
                </c:pt>
                <c:pt idx="53">
                  <c:v>2280</c:v>
                </c:pt>
                <c:pt idx="54">
                  <c:v>2500</c:v>
                </c:pt>
                <c:pt idx="55">
                  <c:v>2790</c:v>
                </c:pt>
                <c:pt idx="56">
                  <c:v>3000</c:v>
                </c:pt>
                <c:pt idx="57">
                  <c:v>2990</c:v>
                </c:pt>
                <c:pt idx="58">
                  <c:v>2720</c:v>
                </c:pt>
                <c:pt idx="59">
                  <c:v>2500</c:v>
                </c:pt>
                <c:pt idx="60">
                  <c:v>2730</c:v>
                </c:pt>
                <c:pt idx="61">
                  <c:v>2700</c:v>
                </c:pt>
                <c:pt idx="62">
                  <c:v>2520</c:v>
                </c:pt>
                <c:pt idx="63">
                  <c:v>2610</c:v>
                </c:pt>
                <c:pt idx="64">
                  <c:v>2790</c:v>
                </c:pt>
                <c:pt idx="65">
                  <c:v>2490</c:v>
                </c:pt>
                <c:pt idx="66">
                  <c:v>2910</c:v>
                </c:pt>
                <c:pt idx="67">
                  <c:v>2920</c:v>
                </c:pt>
                <c:pt idx="68">
                  <c:v>2670</c:v>
                </c:pt>
                <c:pt idx="69">
                  <c:v>2600</c:v>
                </c:pt>
                <c:pt idx="70">
                  <c:v>2420</c:v>
                </c:pt>
                <c:pt idx="71">
                  <c:v>2010</c:v>
                </c:pt>
                <c:pt idx="72">
                  <c:v>2880</c:v>
                </c:pt>
                <c:pt idx="73">
                  <c:v>2740</c:v>
                </c:pt>
                <c:pt idx="74">
                  <c:v>2420</c:v>
                </c:pt>
                <c:pt idx="75">
                  <c:v>2180</c:v>
                </c:pt>
                <c:pt idx="76">
                  <c:v>2190</c:v>
                </c:pt>
                <c:pt idx="77">
                  <c:v>2560</c:v>
                </c:pt>
                <c:pt idx="78">
                  <c:v>2410</c:v>
                </c:pt>
                <c:pt idx="79">
                  <c:v>2660</c:v>
                </c:pt>
                <c:pt idx="80">
                  <c:v>2140</c:v>
                </c:pt>
                <c:pt idx="81">
                  <c:v>2320</c:v>
                </c:pt>
                <c:pt idx="82">
                  <c:v>2320</c:v>
                </c:pt>
                <c:pt idx="83">
                  <c:v>2550</c:v>
                </c:pt>
                <c:pt idx="84">
                  <c:v>2370</c:v>
                </c:pt>
                <c:pt idx="85">
                  <c:v>2520</c:v>
                </c:pt>
                <c:pt idx="86">
                  <c:v>2230</c:v>
                </c:pt>
                <c:pt idx="87">
                  <c:v>2630</c:v>
                </c:pt>
                <c:pt idx="88">
                  <c:v>2760</c:v>
                </c:pt>
                <c:pt idx="89">
                  <c:v>2460</c:v>
                </c:pt>
                <c:pt idx="90">
                  <c:v>2830</c:v>
                </c:pt>
                <c:pt idx="91">
                  <c:v>2010</c:v>
                </c:pt>
                <c:pt idx="92">
                  <c:v>2740</c:v>
                </c:pt>
                <c:pt idx="93">
                  <c:v>2690</c:v>
                </c:pt>
                <c:pt idx="94">
                  <c:v>0</c:v>
                </c:pt>
                <c:pt idx="95">
                  <c:v>2680</c:v>
                </c:pt>
                <c:pt idx="96">
                  <c:v>2700</c:v>
                </c:pt>
                <c:pt idx="97">
                  <c:v>2420</c:v>
                </c:pt>
                <c:pt idx="98">
                  <c:v>2520</c:v>
                </c:pt>
              </c:numCache>
            </c:numRef>
          </c:val>
          <c:extLst>
            <c:ext xmlns:c16="http://schemas.microsoft.com/office/drawing/2014/chart" uri="{C3380CC4-5D6E-409C-BE32-E72D297353CC}">
              <c16:uniqueId val="{00000000-C9F2-40AF-A247-3DCCB8C5A794}"/>
            </c:ext>
          </c:extLst>
        </c:ser>
        <c:dLbls>
          <c:showLegendKey val="0"/>
          <c:showVal val="0"/>
          <c:showCatName val="0"/>
          <c:showSerName val="0"/>
          <c:showPercent val="0"/>
          <c:showBubbleSize val="0"/>
        </c:dLbls>
        <c:gapWidth val="150"/>
        <c:axId val="923123672"/>
        <c:axId val="1"/>
      </c:barChart>
      <c:catAx>
        <c:axId val="92312367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123672"/>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TDS</a:t>
            </a:r>
          </a:p>
        </c:rich>
      </c:tx>
      <c:layout>
        <c:manualLayout>
          <c:xMode val="edge"/>
          <c:yMode val="edge"/>
          <c:x val="1.4344694479797486E-2"/>
          <c:y val="2.0240272816254262E-2"/>
        </c:manualLayout>
      </c:layout>
      <c:overlay val="0"/>
    </c:title>
    <c:autoTitleDeleted val="0"/>
    <c:plotArea>
      <c:layout>
        <c:manualLayout>
          <c:layoutTarget val="inner"/>
          <c:xMode val="edge"/>
          <c:yMode val="edge"/>
          <c:x val="2.3814847296106452E-2"/>
          <c:y val="0.14869095067275295"/>
          <c:w val="0.90853795959297035"/>
          <c:h val="0.53766362393131484"/>
        </c:manualLayout>
      </c:layout>
      <c:barChart>
        <c:barDir val="col"/>
        <c:grouping val="clustered"/>
        <c:varyColors val="0"/>
        <c:ser>
          <c:idx val="0"/>
          <c:order val="0"/>
          <c:tx>
            <c:strRef>
              <c:f>'Water Quality Pt 16'!$H$9</c:f>
              <c:strCache>
                <c:ptCount val="1"/>
                <c:pt idx="0">
                  <c:v>Total Dissolved Solids
(mg/L)</c:v>
                </c:pt>
              </c:strCache>
            </c:strRef>
          </c:tx>
          <c:spPr>
            <a:solidFill>
              <a:schemeClr val="tx1"/>
            </a:solidFill>
          </c:spPr>
          <c:invertIfNegative val="0"/>
          <c:cat>
            <c:strRef>
              <c:f>'Water Quality Pt 16'!$B$10:$B$108</c:f>
              <c:strCache>
                <c:ptCount val="99"/>
                <c:pt idx="0">
                  <c:v>7/01/2015</c:v>
                </c:pt>
                <c:pt idx="1">
                  <c:v>4/02/2015</c:v>
                </c:pt>
                <c:pt idx="2">
                  <c:v>4/03/2015</c:v>
                </c:pt>
                <c:pt idx="3">
                  <c:v>8/04/2015</c:v>
                </c:pt>
                <c:pt idx="4">
                  <c:v>6/05/2015</c:v>
                </c:pt>
                <c:pt idx="5">
                  <c:v>3/06/2015</c:v>
                </c:pt>
                <c:pt idx="6">
                  <c:v>1/07/2015</c:v>
                </c:pt>
                <c:pt idx="7">
                  <c:v>5/08/2015</c:v>
                </c:pt>
                <c:pt idx="8">
                  <c:v>2/09/2015</c:v>
                </c:pt>
                <c:pt idx="9">
                  <c:v>7/10/2015</c:v>
                </c:pt>
                <c:pt idx="10">
                  <c:v>5/11/2016</c:v>
                </c:pt>
                <c:pt idx="11">
                  <c:v>2/12/2015</c:v>
                </c:pt>
                <c:pt idx="12">
                  <c:v>13/01/2016</c:v>
                </c:pt>
                <c:pt idx="13">
                  <c:v>3/02/2016</c:v>
                </c:pt>
                <c:pt idx="14">
                  <c:v>4/03/2016</c:v>
                </c:pt>
                <c:pt idx="15">
                  <c:v>7/04/2016</c:v>
                </c:pt>
                <c:pt idx="16">
                  <c:v>3/05/2016</c:v>
                </c:pt>
                <c:pt idx="17">
                  <c:v>1/06/2016</c:v>
                </c:pt>
                <c:pt idx="18">
                  <c:v>7/07/2016</c:v>
                </c:pt>
                <c:pt idx="19">
                  <c:v>2/08/2016</c:v>
                </c:pt>
                <c:pt idx="20">
                  <c:v>7/09/2016</c:v>
                </c:pt>
                <c:pt idx="21">
                  <c:v>12/10/2016</c:v>
                </c:pt>
                <c:pt idx="22">
                  <c:v>10/11/2016</c:v>
                </c:pt>
                <c:pt idx="23">
                  <c:v>20/12/2016</c:v>
                </c:pt>
                <c:pt idx="24">
                  <c:v>19/01/2017</c:v>
                </c:pt>
                <c:pt idx="25">
                  <c:v>14/02/2017</c:v>
                </c:pt>
                <c:pt idx="26">
                  <c:v>20/03/2017</c:v>
                </c:pt>
                <c:pt idx="27">
                  <c:v>20/04/2017</c:v>
                </c:pt>
                <c:pt idx="28">
                  <c:v>24/05/2017</c:v>
                </c:pt>
                <c:pt idx="29">
                  <c:v>19/06/2017</c:v>
                </c:pt>
                <c:pt idx="30">
                  <c:v>17/07/2017</c:v>
                </c:pt>
                <c:pt idx="31">
                  <c:v>10/08/2017</c:v>
                </c:pt>
                <c:pt idx="32">
                  <c:v>28/09/2017</c:v>
                </c:pt>
                <c:pt idx="33">
                  <c:v>4/10/2017</c:v>
                </c:pt>
                <c:pt idx="34">
                  <c:v>28/11/2017</c:v>
                </c:pt>
                <c:pt idx="35">
                  <c:v>14/12/2017</c:v>
                </c:pt>
                <c:pt idx="36">
                  <c:v>17/01/2018</c:v>
                </c:pt>
                <c:pt idx="37">
                  <c:v>14/02/2018</c:v>
                </c:pt>
                <c:pt idx="38">
                  <c:v>23/03/2018</c:v>
                </c:pt>
                <c:pt idx="39">
                  <c:v>23/04/2018</c:v>
                </c:pt>
                <c:pt idx="40">
                  <c:v>21/05/2018</c:v>
                </c:pt>
                <c:pt idx="41">
                  <c:v>5/06/2018</c:v>
                </c:pt>
                <c:pt idx="42">
                  <c:v>17/07/2018</c:v>
                </c:pt>
                <c:pt idx="43">
                  <c:v>23/08/2018</c:v>
                </c:pt>
                <c:pt idx="44">
                  <c:v>20/09/2018</c:v>
                </c:pt>
                <c:pt idx="45">
                  <c:v>15/11/2018</c:v>
                </c:pt>
                <c:pt idx="46">
                  <c:v>18/12/2018</c:v>
                </c:pt>
                <c:pt idx="47">
                  <c:v>3/01/2019</c:v>
                </c:pt>
                <c:pt idx="48">
                  <c:v>15/02/2019</c:v>
                </c:pt>
                <c:pt idx="49">
                  <c:v>20/02/2019</c:v>
                </c:pt>
                <c:pt idx="50">
                  <c:v>27/02/2019</c:v>
                </c:pt>
                <c:pt idx="51">
                  <c:v>6/03/2019</c:v>
                </c:pt>
                <c:pt idx="52">
                  <c:v>19/03/2019</c:v>
                </c:pt>
                <c:pt idx="53">
                  <c:v>4/04/2019</c:v>
                </c:pt>
                <c:pt idx="54">
                  <c:v>16/04/2019</c:v>
                </c:pt>
                <c:pt idx="55">
                  <c:v>16/05/2019</c:v>
                </c:pt>
                <c:pt idx="56">
                  <c:v>29/05/2019</c:v>
                </c:pt>
                <c:pt idx="57">
                  <c:v>11/06/2019</c:v>
                </c:pt>
                <c:pt idx="58">
                  <c:v>4/07/2019</c:v>
                </c:pt>
                <c:pt idx="59">
                  <c:v>13/08/2019</c:v>
                </c:pt>
                <c:pt idx="60">
                  <c:v>9/09/2019</c:v>
                </c:pt>
                <c:pt idx="61">
                  <c:v>15/10/2019</c:v>
                </c:pt>
                <c:pt idx="62">
                  <c:v>18/11/2019</c:v>
                </c:pt>
                <c:pt idx="63">
                  <c:v>5/12/2019</c:v>
                </c:pt>
                <c:pt idx="64">
                  <c:v>8/01/2020</c:v>
                </c:pt>
                <c:pt idx="65">
                  <c:v>7/02/2020</c:v>
                </c:pt>
                <c:pt idx="66">
                  <c:v>4/03/2020</c:v>
                </c:pt>
                <c:pt idx="67">
                  <c:v>2/04/2020</c:v>
                </c:pt>
                <c:pt idx="68">
                  <c:v>6/05/2020</c:v>
                </c:pt>
                <c:pt idx="69">
                  <c:v>4/06/2020</c:v>
                </c:pt>
                <c:pt idx="70">
                  <c:v>2/07/2020</c:v>
                </c:pt>
                <c:pt idx="71">
                  <c:v>13/08/2020</c:v>
                </c:pt>
                <c:pt idx="72">
                  <c:v>11/09/2020</c:v>
                </c:pt>
                <c:pt idx="73">
                  <c:v>8/10/2020</c:v>
                </c:pt>
                <c:pt idx="74">
                  <c:v>10/11/2020</c:v>
                </c:pt>
                <c:pt idx="75">
                  <c:v>8/12/2020</c:v>
                </c:pt>
                <c:pt idx="76">
                  <c:v>6/01/2021</c:v>
                </c:pt>
                <c:pt idx="77">
                  <c:v>26/02/2021</c:v>
                </c:pt>
                <c:pt idx="78">
                  <c:v>10/03/2021</c:v>
                </c:pt>
                <c:pt idx="79">
                  <c:v>23/04/2021</c:v>
                </c:pt>
                <c:pt idx="80">
                  <c:v>13/05/2021</c:v>
                </c:pt>
                <c:pt idx="81">
                  <c:v>17/6/2021</c:v>
                </c:pt>
                <c:pt idx="82">
                  <c:v>22/07/2021</c:v>
                </c:pt>
                <c:pt idx="83">
                  <c:v>30/08/2021</c:v>
                </c:pt>
                <c:pt idx="84">
                  <c:v>30/09/2021</c:v>
                </c:pt>
                <c:pt idx="85">
                  <c:v>16/10/2021</c:v>
                </c:pt>
                <c:pt idx="86">
                  <c:v>11/11/2021</c:v>
                </c:pt>
                <c:pt idx="87">
                  <c:v>22/12/2021</c:v>
                </c:pt>
                <c:pt idx="88">
                  <c:v>28/01/2022</c:v>
                </c:pt>
                <c:pt idx="89">
                  <c:v>28/02/2022</c:v>
                </c:pt>
                <c:pt idx="90">
                  <c:v>25/03/2022</c:v>
                </c:pt>
                <c:pt idx="91">
                  <c:v>29/04/2022</c:v>
                </c:pt>
                <c:pt idx="92">
                  <c:v>27/05/2022</c:v>
                </c:pt>
                <c:pt idx="93">
                  <c:v>24/06/2022</c:v>
                </c:pt>
                <c:pt idx="94">
                  <c:v>N/A</c:v>
                </c:pt>
                <c:pt idx="95">
                  <c:v>17/08/2022</c:v>
                </c:pt>
                <c:pt idx="96">
                  <c:v>19/09/2022</c:v>
                </c:pt>
                <c:pt idx="97">
                  <c:v>25/10/2022</c:v>
                </c:pt>
                <c:pt idx="98">
                  <c:v>29/11/2022</c:v>
                </c:pt>
              </c:strCache>
            </c:strRef>
          </c:cat>
          <c:val>
            <c:numRef>
              <c:f>'Water Quality Pt 16'!$H$10:$H$108</c:f>
              <c:numCache>
                <c:formatCode>General</c:formatCode>
                <c:ptCount val="99"/>
                <c:pt idx="0">
                  <c:v>1840</c:v>
                </c:pt>
                <c:pt idx="1">
                  <c:v>1870</c:v>
                </c:pt>
                <c:pt idx="2">
                  <c:v>1710</c:v>
                </c:pt>
                <c:pt idx="3">
                  <c:v>1680</c:v>
                </c:pt>
                <c:pt idx="4">
                  <c:v>1830</c:v>
                </c:pt>
                <c:pt idx="5">
                  <c:v>1560</c:v>
                </c:pt>
                <c:pt idx="6">
                  <c:v>1760</c:v>
                </c:pt>
                <c:pt idx="7">
                  <c:v>1890</c:v>
                </c:pt>
                <c:pt idx="8">
                  <c:v>1770</c:v>
                </c:pt>
                <c:pt idx="9">
                  <c:v>1620</c:v>
                </c:pt>
                <c:pt idx="10">
                  <c:v>1640</c:v>
                </c:pt>
                <c:pt idx="11">
                  <c:v>1350</c:v>
                </c:pt>
                <c:pt idx="12">
                  <c:v>1940</c:v>
                </c:pt>
                <c:pt idx="13">
                  <c:v>2040</c:v>
                </c:pt>
                <c:pt idx="14">
                  <c:v>1160</c:v>
                </c:pt>
                <c:pt idx="15">
                  <c:v>1410</c:v>
                </c:pt>
                <c:pt idx="16">
                  <c:v>1600</c:v>
                </c:pt>
                <c:pt idx="17">
                  <c:v>1940</c:v>
                </c:pt>
                <c:pt idx="18">
                  <c:v>1460</c:v>
                </c:pt>
                <c:pt idx="19">
                  <c:v>1260</c:v>
                </c:pt>
                <c:pt idx="20">
                  <c:v>1540</c:v>
                </c:pt>
                <c:pt idx="21">
                  <c:v>1460</c:v>
                </c:pt>
                <c:pt idx="22">
                  <c:v>1530</c:v>
                </c:pt>
                <c:pt idx="23">
                  <c:v>1770</c:v>
                </c:pt>
                <c:pt idx="24">
                  <c:v>1600</c:v>
                </c:pt>
                <c:pt idx="25">
                  <c:v>1740</c:v>
                </c:pt>
                <c:pt idx="26">
                  <c:v>1960</c:v>
                </c:pt>
                <c:pt idx="27">
                  <c:v>1380</c:v>
                </c:pt>
                <c:pt idx="28">
                  <c:v>1860</c:v>
                </c:pt>
                <c:pt idx="29">
                  <c:v>1660</c:v>
                </c:pt>
                <c:pt idx="30">
                  <c:v>1760</c:v>
                </c:pt>
                <c:pt idx="31">
                  <c:v>1490</c:v>
                </c:pt>
                <c:pt idx="32">
                  <c:v>1540</c:v>
                </c:pt>
                <c:pt idx="33">
                  <c:v>1730</c:v>
                </c:pt>
                <c:pt idx="34">
                  <c:v>1520</c:v>
                </c:pt>
                <c:pt idx="35">
                  <c:v>1890</c:v>
                </c:pt>
                <c:pt idx="36">
                  <c:v>1340</c:v>
                </c:pt>
                <c:pt idx="37">
                  <c:v>1540</c:v>
                </c:pt>
                <c:pt idx="38">
                  <c:v>1550</c:v>
                </c:pt>
                <c:pt idx="39">
                  <c:v>1470</c:v>
                </c:pt>
                <c:pt idx="40">
                  <c:v>1490</c:v>
                </c:pt>
                <c:pt idx="41">
                  <c:v>1940</c:v>
                </c:pt>
                <c:pt idx="42">
                  <c:v>1800</c:v>
                </c:pt>
                <c:pt idx="43">
                  <c:v>1760</c:v>
                </c:pt>
                <c:pt idx="44">
                  <c:v>1100</c:v>
                </c:pt>
                <c:pt idx="45">
                  <c:v>1950</c:v>
                </c:pt>
                <c:pt idx="46">
                  <c:v>1590</c:v>
                </c:pt>
                <c:pt idx="47">
                  <c:v>2000</c:v>
                </c:pt>
                <c:pt idx="48">
                  <c:v>1910</c:v>
                </c:pt>
                <c:pt idx="49">
                  <c:v>1700</c:v>
                </c:pt>
                <c:pt idx="50">
                  <c:v>1830</c:v>
                </c:pt>
                <c:pt idx="51">
                  <c:v>1680</c:v>
                </c:pt>
                <c:pt idx="52">
                  <c:v>2050</c:v>
                </c:pt>
                <c:pt idx="53">
                  <c:v>1380</c:v>
                </c:pt>
                <c:pt idx="54">
                  <c:v>1550</c:v>
                </c:pt>
                <c:pt idx="55">
                  <c:v>1780</c:v>
                </c:pt>
                <c:pt idx="56">
                  <c:v>1390</c:v>
                </c:pt>
                <c:pt idx="57">
                  <c:v>1640</c:v>
                </c:pt>
                <c:pt idx="58">
                  <c:v>1530</c:v>
                </c:pt>
                <c:pt idx="59">
                  <c:v>1560</c:v>
                </c:pt>
                <c:pt idx="60">
                  <c:v>1650</c:v>
                </c:pt>
                <c:pt idx="61">
                  <c:v>1530</c:v>
                </c:pt>
                <c:pt idx="62">
                  <c:v>1490</c:v>
                </c:pt>
                <c:pt idx="63">
                  <c:v>1630</c:v>
                </c:pt>
                <c:pt idx="64">
                  <c:v>1600</c:v>
                </c:pt>
                <c:pt idx="65">
                  <c:v>1430</c:v>
                </c:pt>
                <c:pt idx="66">
                  <c:v>1660</c:v>
                </c:pt>
                <c:pt idx="67">
                  <c:v>1780</c:v>
                </c:pt>
                <c:pt idx="68">
                  <c:v>1630</c:v>
                </c:pt>
                <c:pt idx="69">
                  <c:v>1570</c:v>
                </c:pt>
                <c:pt idx="70">
                  <c:v>1270</c:v>
                </c:pt>
                <c:pt idx="71">
                  <c:v>1010</c:v>
                </c:pt>
                <c:pt idx="72">
                  <c:v>1500</c:v>
                </c:pt>
                <c:pt idx="73">
                  <c:v>1770</c:v>
                </c:pt>
                <c:pt idx="74">
                  <c:v>1430</c:v>
                </c:pt>
                <c:pt idx="75">
                  <c:v>1440</c:v>
                </c:pt>
                <c:pt idx="76">
                  <c:v>1300</c:v>
                </c:pt>
                <c:pt idx="77">
                  <c:v>1680</c:v>
                </c:pt>
                <c:pt idx="78">
                  <c:v>1560</c:v>
                </c:pt>
                <c:pt idx="79">
                  <c:v>1760</c:v>
                </c:pt>
                <c:pt idx="80">
                  <c:v>1430</c:v>
                </c:pt>
                <c:pt idx="81">
                  <c:v>1560</c:v>
                </c:pt>
                <c:pt idx="82">
                  <c:v>1420</c:v>
                </c:pt>
                <c:pt idx="83">
                  <c:v>1620</c:v>
                </c:pt>
                <c:pt idx="84">
                  <c:v>1470</c:v>
                </c:pt>
                <c:pt idx="85">
                  <c:v>1800</c:v>
                </c:pt>
                <c:pt idx="86">
                  <c:v>1400</c:v>
                </c:pt>
                <c:pt idx="87">
                  <c:v>1670</c:v>
                </c:pt>
                <c:pt idx="88">
                  <c:v>1880</c:v>
                </c:pt>
                <c:pt idx="89">
                  <c:v>3220</c:v>
                </c:pt>
                <c:pt idx="90">
                  <c:v>1810</c:v>
                </c:pt>
                <c:pt idx="91">
                  <c:v>1340</c:v>
                </c:pt>
                <c:pt idx="92">
                  <c:v>1500</c:v>
                </c:pt>
                <c:pt idx="93">
                  <c:v>1800</c:v>
                </c:pt>
                <c:pt idx="94">
                  <c:v>0</c:v>
                </c:pt>
                <c:pt idx="95">
                  <c:v>1660</c:v>
                </c:pt>
                <c:pt idx="96">
                  <c:v>1710</c:v>
                </c:pt>
                <c:pt idx="97">
                  <c:v>1600</c:v>
                </c:pt>
                <c:pt idx="98">
                  <c:v>1470</c:v>
                </c:pt>
              </c:numCache>
            </c:numRef>
          </c:val>
          <c:extLst>
            <c:ext xmlns:c16="http://schemas.microsoft.com/office/drawing/2014/chart" uri="{C3380CC4-5D6E-409C-BE32-E72D297353CC}">
              <c16:uniqueId val="{00000000-C278-477B-8733-2334463ABC52}"/>
            </c:ext>
          </c:extLst>
        </c:ser>
        <c:dLbls>
          <c:showLegendKey val="0"/>
          <c:showVal val="0"/>
          <c:showCatName val="0"/>
          <c:showSerName val="0"/>
          <c:showPercent val="0"/>
          <c:showBubbleSize val="0"/>
        </c:dLbls>
        <c:gapWidth val="150"/>
        <c:axId val="923134496"/>
        <c:axId val="1"/>
      </c:barChart>
      <c:catAx>
        <c:axId val="92313449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134496"/>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TSS</a:t>
            </a:r>
          </a:p>
        </c:rich>
      </c:tx>
      <c:layout>
        <c:manualLayout>
          <c:xMode val="edge"/>
          <c:yMode val="edge"/>
          <c:x val="1.4344657966705211E-2"/>
          <c:y val="2.0240272816254262E-2"/>
        </c:manualLayout>
      </c:layout>
      <c:overlay val="0"/>
    </c:title>
    <c:autoTitleDeleted val="0"/>
    <c:plotArea>
      <c:layout>
        <c:manualLayout>
          <c:layoutTarget val="inner"/>
          <c:xMode val="edge"/>
          <c:yMode val="edge"/>
          <c:x val="1.9987623670752259E-2"/>
          <c:y val="0.14869095067275295"/>
          <c:w val="0.92500466402717263"/>
          <c:h val="0.48652577637091976"/>
        </c:manualLayout>
      </c:layout>
      <c:barChart>
        <c:barDir val="col"/>
        <c:grouping val="clustered"/>
        <c:varyColors val="0"/>
        <c:ser>
          <c:idx val="0"/>
          <c:order val="0"/>
          <c:tx>
            <c:strRef>
              <c:f>'Water Quality Pt 16'!$I$9</c:f>
              <c:strCache>
                <c:ptCount val="1"/>
                <c:pt idx="0">
                  <c:v>Suspended Solids
(mg/L)</c:v>
                </c:pt>
              </c:strCache>
            </c:strRef>
          </c:tx>
          <c:spPr>
            <a:solidFill>
              <a:schemeClr val="tx1"/>
            </a:solidFill>
          </c:spPr>
          <c:invertIfNegative val="0"/>
          <c:cat>
            <c:strRef>
              <c:f>'Water Quality Pt 16'!$B$10:$B$108</c:f>
              <c:strCache>
                <c:ptCount val="99"/>
                <c:pt idx="0">
                  <c:v>7/01/2015</c:v>
                </c:pt>
                <c:pt idx="1">
                  <c:v>4/02/2015</c:v>
                </c:pt>
                <c:pt idx="2">
                  <c:v>4/03/2015</c:v>
                </c:pt>
                <c:pt idx="3">
                  <c:v>8/04/2015</c:v>
                </c:pt>
                <c:pt idx="4">
                  <c:v>6/05/2015</c:v>
                </c:pt>
                <c:pt idx="5">
                  <c:v>3/06/2015</c:v>
                </c:pt>
                <c:pt idx="6">
                  <c:v>1/07/2015</c:v>
                </c:pt>
                <c:pt idx="7">
                  <c:v>5/08/2015</c:v>
                </c:pt>
                <c:pt idx="8">
                  <c:v>2/09/2015</c:v>
                </c:pt>
                <c:pt idx="9">
                  <c:v>7/10/2015</c:v>
                </c:pt>
                <c:pt idx="10">
                  <c:v>5/11/2016</c:v>
                </c:pt>
                <c:pt idx="11">
                  <c:v>2/12/2015</c:v>
                </c:pt>
                <c:pt idx="12">
                  <c:v>13/01/2016</c:v>
                </c:pt>
                <c:pt idx="13">
                  <c:v>3/02/2016</c:v>
                </c:pt>
                <c:pt idx="14">
                  <c:v>4/03/2016</c:v>
                </c:pt>
                <c:pt idx="15">
                  <c:v>7/04/2016</c:v>
                </c:pt>
                <c:pt idx="16">
                  <c:v>3/05/2016</c:v>
                </c:pt>
                <c:pt idx="17">
                  <c:v>1/06/2016</c:v>
                </c:pt>
                <c:pt idx="18">
                  <c:v>7/07/2016</c:v>
                </c:pt>
                <c:pt idx="19">
                  <c:v>2/08/2016</c:v>
                </c:pt>
                <c:pt idx="20">
                  <c:v>7/09/2016</c:v>
                </c:pt>
                <c:pt idx="21">
                  <c:v>12/10/2016</c:v>
                </c:pt>
                <c:pt idx="22">
                  <c:v>10/11/2016</c:v>
                </c:pt>
                <c:pt idx="23">
                  <c:v>20/12/2016</c:v>
                </c:pt>
                <c:pt idx="24">
                  <c:v>19/01/2017</c:v>
                </c:pt>
                <c:pt idx="25">
                  <c:v>14/02/2017</c:v>
                </c:pt>
                <c:pt idx="26">
                  <c:v>20/03/2017</c:v>
                </c:pt>
                <c:pt idx="27">
                  <c:v>20/04/2017</c:v>
                </c:pt>
                <c:pt idx="28">
                  <c:v>24/05/2017</c:v>
                </c:pt>
                <c:pt idx="29">
                  <c:v>19/06/2017</c:v>
                </c:pt>
                <c:pt idx="30">
                  <c:v>17/07/2017</c:v>
                </c:pt>
                <c:pt idx="31">
                  <c:v>10/08/2017</c:v>
                </c:pt>
                <c:pt idx="32">
                  <c:v>28/09/2017</c:v>
                </c:pt>
                <c:pt idx="33">
                  <c:v>4/10/2017</c:v>
                </c:pt>
                <c:pt idx="34">
                  <c:v>28/11/2017</c:v>
                </c:pt>
                <c:pt idx="35">
                  <c:v>14/12/2017</c:v>
                </c:pt>
                <c:pt idx="36">
                  <c:v>17/01/2018</c:v>
                </c:pt>
                <c:pt idx="37">
                  <c:v>14/02/2018</c:v>
                </c:pt>
                <c:pt idx="38">
                  <c:v>23/03/2018</c:v>
                </c:pt>
                <c:pt idx="39">
                  <c:v>23/04/2018</c:v>
                </c:pt>
                <c:pt idx="40">
                  <c:v>21/05/2018</c:v>
                </c:pt>
                <c:pt idx="41">
                  <c:v>5/06/2018</c:v>
                </c:pt>
                <c:pt idx="42">
                  <c:v>17/07/2018</c:v>
                </c:pt>
                <c:pt idx="43">
                  <c:v>23/08/2018</c:v>
                </c:pt>
                <c:pt idx="44">
                  <c:v>20/09/2018</c:v>
                </c:pt>
                <c:pt idx="45">
                  <c:v>15/11/2018</c:v>
                </c:pt>
                <c:pt idx="46">
                  <c:v>18/12/2018</c:v>
                </c:pt>
                <c:pt idx="47">
                  <c:v>3/01/2019</c:v>
                </c:pt>
                <c:pt idx="48">
                  <c:v>15/02/2019</c:v>
                </c:pt>
                <c:pt idx="49">
                  <c:v>20/02/2019</c:v>
                </c:pt>
                <c:pt idx="50">
                  <c:v>27/02/2019</c:v>
                </c:pt>
                <c:pt idx="51">
                  <c:v>6/03/2019</c:v>
                </c:pt>
                <c:pt idx="52">
                  <c:v>19/03/2019</c:v>
                </c:pt>
                <c:pt idx="53">
                  <c:v>4/04/2019</c:v>
                </c:pt>
                <c:pt idx="54">
                  <c:v>16/04/2019</c:v>
                </c:pt>
                <c:pt idx="55">
                  <c:v>16/05/2019</c:v>
                </c:pt>
                <c:pt idx="56">
                  <c:v>29/05/2019</c:v>
                </c:pt>
                <c:pt idx="57">
                  <c:v>11/06/2019</c:v>
                </c:pt>
                <c:pt idx="58">
                  <c:v>4/07/2019</c:v>
                </c:pt>
                <c:pt idx="59">
                  <c:v>13/08/2019</c:v>
                </c:pt>
                <c:pt idx="60">
                  <c:v>9/09/2019</c:v>
                </c:pt>
                <c:pt idx="61">
                  <c:v>15/10/2019</c:v>
                </c:pt>
                <c:pt idx="62">
                  <c:v>18/11/2019</c:v>
                </c:pt>
                <c:pt idx="63">
                  <c:v>5/12/2019</c:v>
                </c:pt>
                <c:pt idx="64">
                  <c:v>8/01/2020</c:v>
                </c:pt>
                <c:pt idx="65">
                  <c:v>7/02/2020</c:v>
                </c:pt>
                <c:pt idx="66">
                  <c:v>4/03/2020</c:v>
                </c:pt>
                <c:pt idx="67">
                  <c:v>2/04/2020</c:v>
                </c:pt>
                <c:pt idx="68">
                  <c:v>6/05/2020</c:v>
                </c:pt>
                <c:pt idx="69">
                  <c:v>4/06/2020</c:v>
                </c:pt>
                <c:pt idx="70">
                  <c:v>2/07/2020</c:v>
                </c:pt>
                <c:pt idx="71">
                  <c:v>13/08/2020</c:v>
                </c:pt>
                <c:pt idx="72">
                  <c:v>11/09/2020</c:v>
                </c:pt>
                <c:pt idx="73">
                  <c:v>8/10/2020</c:v>
                </c:pt>
                <c:pt idx="74">
                  <c:v>10/11/2020</c:v>
                </c:pt>
                <c:pt idx="75">
                  <c:v>8/12/2020</c:v>
                </c:pt>
                <c:pt idx="76">
                  <c:v>6/01/2021</c:v>
                </c:pt>
                <c:pt idx="77">
                  <c:v>26/02/2021</c:v>
                </c:pt>
                <c:pt idx="78">
                  <c:v>10/03/2021</c:v>
                </c:pt>
                <c:pt idx="79">
                  <c:v>23/04/2021</c:v>
                </c:pt>
                <c:pt idx="80">
                  <c:v>13/05/2021</c:v>
                </c:pt>
                <c:pt idx="81">
                  <c:v>17/6/2021</c:v>
                </c:pt>
                <c:pt idx="82">
                  <c:v>22/07/2021</c:v>
                </c:pt>
                <c:pt idx="83">
                  <c:v>30/08/2021</c:v>
                </c:pt>
                <c:pt idx="84">
                  <c:v>30/09/2021</c:v>
                </c:pt>
                <c:pt idx="85">
                  <c:v>16/10/2021</c:v>
                </c:pt>
                <c:pt idx="86">
                  <c:v>11/11/2021</c:v>
                </c:pt>
                <c:pt idx="87">
                  <c:v>22/12/2021</c:v>
                </c:pt>
                <c:pt idx="88">
                  <c:v>28/01/2022</c:v>
                </c:pt>
                <c:pt idx="89">
                  <c:v>28/02/2022</c:v>
                </c:pt>
                <c:pt idx="90">
                  <c:v>25/03/2022</c:v>
                </c:pt>
                <c:pt idx="91">
                  <c:v>29/04/2022</c:v>
                </c:pt>
                <c:pt idx="92">
                  <c:v>27/05/2022</c:v>
                </c:pt>
                <c:pt idx="93">
                  <c:v>24/06/2022</c:v>
                </c:pt>
                <c:pt idx="94">
                  <c:v>N/A</c:v>
                </c:pt>
                <c:pt idx="95">
                  <c:v>17/08/2022</c:v>
                </c:pt>
                <c:pt idx="96">
                  <c:v>19/09/2022</c:v>
                </c:pt>
                <c:pt idx="97">
                  <c:v>25/10/2022</c:v>
                </c:pt>
                <c:pt idx="98">
                  <c:v>29/11/2022</c:v>
                </c:pt>
              </c:strCache>
            </c:strRef>
          </c:cat>
          <c:val>
            <c:numRef>
              <c:f>'Water Quality Pt 16'!$I$10:$I$108</c:f>
              <c:numCache>
                <c:formatCode>General</c:formatCode>
                <c:ptCount val="99"/>
                <c:pt idx="0">
                  <c:v>7</c:v>
                </c:pt>
                <c:pt idx="1">
                  <c:v>5</c:v>
                </c:pt>
                <c:pt idx="2">
                  <c:v>9</c:v>
                </c:pt>
                <c:pt idx="3">
                  <c:v>5</c:v>
                </c:pt>
                <c:pt idx="4">
                  <c:v>5</c:v>
                </c:pt>
                <c:pt idx="5">
                  <c:v>5</c:v>
                </c:pt>
                <c:pt idx="6">
                  <c:v>5</c:v>
                </c:pt>
                <c:pt idx="7">
                  <c:v>5</c:v>
                </c:pt>
                <c:pt idx="8">
                  <c:v>5</c:v>
                </c:pt>
                <c:pt idx="9">
                  <c:v>5</c:v>
                </c:pt>
                <c:pt idx="10">
                  <c:v>8</c:v>
                </c:pt>
                <c:pt idx="11">
                  <c:v>5</c:v>
                </c:pt>
                <c:pt idx="12">
                  <c:v>18</c:v>
                </c:pt>
                <c:pt idx="13">
                  <c:v>5</c:v>
                </c:pt>
                <c:pt idx="14">
                  <c:v>5</c:v>
                </c:pt>
                <c:pt idx="15">
                  <c:v>5</c:v>
                </c:pt>
                <c:pt idx="16">
                  <c:v>8</c:v>
                </c:pt>
                <c:pt idx="17">
                  <c:v>24</c:v>
                </c:pt>
                <c:pt idx="18">
                  <c:v>5</c:v>
                </c:pt>
                <c:pt idx="19">
                  <c:v>5</c:v>
                </c:pt>
                <c:pt idx="20">
                  <c:v>9</c:v>
                </c:pt>
                <c:pt idx="21">
                  <c:v>5</c:v>
                </c:pt>
                <c:pt idx="22">
                  <c:v>5</c:v>
                </c:pt>
                <c:pt idx="23">
                  <c:v>5</c:v>
                </c:pt>
                <c:pt idx="24">
                  <c:v>5</c:v>
                </c:pt>
                <c:pt idx="25">
                  <c:v>5</c:v>
                </c:pt>
                <c:pt idx="26">
                  <c:v>8</c:v>
                </c:pt>
                <c:pt idx="27">
                  <c:v>5</c:v>
                </c:pt>
                <c:pt idx="28">
                  <c:v>6</c:v>
                </c:pt>
                <c:pt idx="29">
                  <c:v>5</c:v>
                </c:pt>
                <c:pt idx="30">
                  <c:v>5</c:v>
                </c:pt>
                <c:pt idx="31">
                  <c:v>5</c:v>
                </c:pt>
                <c:pt idx="32">
                  <c:v>7</c:v>
                </c:pt>
                <c:pt idx="33">
                  <c:v>5</c:v>
                </c:pt>
                <c:pt idx="34">
                  <c:v>8</c:v>
                </c:pt>
                <c:pt idx="35">
                  <c:v>52</c:v>
                </c:pt>
                <c:pt idx="36">
                  <c:v>5</c:v>
                </c:pt>
                <c:pt idx="37">
                  <c:v>5</c:v>
                </c:pt>
                <c:pt idx="38">
                  <c:v>13</c:v>
                </c:pt>
                <c:pt idx="39">
                  <c:v>5</c:v>
                </c:pt>
                <c:pt idx="40">
                  <c:v>5</c:v>
                </c:pt>
                <c:pt idx="41">
                  <c:v>5</c:v>
                </c:pt>
                <c:pt idx="42">
                  <c:v>6</c:v>
                </c:pt>
                <c:pt idx="43">
                  <c:v>6</c:v>
                </c:pt>
                <c:pt idx="44">
                  <c:v>6</c:v>
                </c:pt>
                <c:pt idx="45">
                  <c:v>8</c:v>
                </c:pt>
                <c:pt idx="46">
                  <c:v>5</c:v>
                </c:pt>
                <c:pt idx="47">
                  <c:v>5</c:v>
                </c:pt>
                <c:pt idx="48">
                  <c:v>5</c:v>
                </c:pt>
                <c:pt idx="49">
                  <c:v>5</c:v>
                </c:pt>
                <c:pt idx="50">
                  <c:v>5</c:v>
                </c:pt>
                <c:pt idx="51">
                  <c:v>5</c:v>
                </c:pt>
                <c:pt idx="52">
                  <c:v>5</c:v>
                </c:pt>
                <c:pt idx="53">
                  <c:v>11</c:v>
                </c:pt>
                <c:pt idx="54">
                  <c:v>5</c:v>
                </c:pt>
                <c:pt idx="55">
                  <c:v>5</c:v>
                </c:pt>
                <c:pt idx="56">
                  <c:v>5</c:v>
                </c:pt>
                <c:pt idx="57">
                  <c:v>10</c:v>
                </c:pt>
                <c:pt idx="58">
                  <c:v>5</c:v>
                </c:pt>
                <c:pt idx="59">
                  <c:v>5</c:v>
                </c:pt>
                <c:pt idx="60">
                  <c:v>5</c:v>
                </c:pt>
                <c:pt idx="61">
                  <c:v>5</c:v>
                </c:pt>
                <c:pt idx="62">
                  <c:v>5</c:v>
                </c:pt>
                <c:pt idx="63">
                  <c:v>5</c:v>
                </c:pt>
                <c:pt idx="64">
                  <c:v>5</c:v>
                </c:pt>
                <c:pt idx="65">
                  <c:v>8</c:v>
                </c:pt>
                <c:pt idx="66">
                  <c:v>5</c:v>
                </c:pt>
                <c:pt idx="67">
                  <c:v>5</c:v>
                </c:pt>
                <c:pt idx="68">
                  <c:v>5</c:v>
                </c:pt>
                <c:pt idx="69">
                  <c:v>5</c:v>
                </c:pt>
                <c:pt idx="70">
                  <c:v>5</c:v>
                </c:pt>
                <c:pt idx="71">
                  <c:v>5</c:v>
                </c:pt>
                <c:pt idx="72">
                  <c:v>17</c:v>
                </c:pt>
                <c:pt idx="73">
                  <c:v>5</c:v>
                </c:pt>
                <c:pt idx="74">
                  <c:v>10</c:v>
                </c:pt>
                <c:pt idx="75">
                  <c:v>5</c:v>
                </c:pt>
                <c:pt idx="76">
                  <c:v>5</c:v>
                </c:pt>
                <c:pt idx="77">
                  <c:v>5</c:v>
                </c:pt>
                <c:pt idx="78">
                  <c:v>5</c:v>
                </c:pt>
                <c:pt idx="79">
                  <c:v>5</c:v>
                </c:pt>
                <c:pt idx="80">
                  <c:v>5</c:v>
                </c:pt>
                <c:pt idx="81">
                  <c:v>5</c:v>
                </c:pt>
                <c:pt idx="82">
                  <c:v>5</c:v>
                </c:pt>
                <c:pt idx="83">
                  <c:v>5</c:v>
                </c:pt>
                <c:pt idx="84">
                  <c:v>5</c:v>
                </c:pt>
                <c:pt idx="85">
                  <c:v>6</c:v>
                </c:pt>
                <c:pt idx="86">
                  <c:v>5</c:v>
                </c:pt>
                <c:pt idx="87">
                  <c:v>5</c:v>
                </c:pt>
                <c:pt idx="88">
                  <c:v>5</c:v>
                </c:pt>
                <c:pt idx="89">
                  <c:v>5</c:v>
                </c:pt>
                <c:pt idx="90">
                  <c:v>5</c:v>
                </c:pt>
                <c:pt idx="91">
                  <c:v>12</c:v>
                </c:pt>
                <c:pt idx="92">
                  <c:v>5</c:v>
                </c:pt>
                <c:pt idx="93">
                  <c:v>5</c:v>
                </c:pt>
                <c:pt idx="94">
                  <c:v>0</c:v>
                </c:pt>
                <c:pt idx="95">
                  <c:v>5</c:v>
                </c:pt>
                <c:pt idx="96">
                  <c:v>32</c:v>
                </c:pt>
                <c:pt idx="97">
                  <c:v>5</c:v>
                </c:pt>
                <c:pt idx="98">
                  <c:v>5</c:v>
                </c:pt>
              </c:numCache>
            </c:numRef>
          </c:val>
          <c:extLst>
            <c:ext xmlns:c16="http://schemas.microsoft.com/office/drawing/2014/chart" uri="{C3380CC4-5D6E-409C-BE32-E72D297353CC}">
              <c16:uniqueId val="{00000000-F457-4A7A-8C3F-21D645EEAB44}"/>
            </c:ext>
          </c:extLst>
        </c:ser>
        <c:dLbls>
          <c:showLegendKey val="0"/>
          <c:showVal val="0"/>
          <c:showCatName val="0"/>
          <c:showSerName val="0"/>
          <c:showPercent val="0"/>
          <c:showBubbleSize val="0"/>
        </c:dLbls>
        <c:gapWidth val="150"/>
        <c:axId val="923076440"/>
        <c:axId val="1"/>
      </c:barChart>
      <c:catAx>
        <c:axId val="92307644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076440"/>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Hydroxide Alkalinity as CaCO3</a:t>
            </a:r>
          </a:p>
        </c:rich>
      </c:tx>
      <c:layout>
        <c:manualLayout>
          <c:xMode val="edge"/>
          <c:yMode val="edge"/>
          <c:x val="1.4344699152073839E-2"/>
          <c:y val="2.0240272816254262E-2"/>
        </c:manualLayout>
      </c:layout>
      <c:overlay val="0"/>
    </c:title>
    <c:autoTitleDeleted val="0"/>
    <c:plotArea>
      <c:layout>
        <c:manualLayout>
          <c:layoutTarget val="inner"/>
          <c:xMode val="edge"/>
          <c:yMode val="edge"/>
          <c:x val="2.0854701721719146E-2"/>
          <c:y val="0.14869095067275295"/>
          <c:w val="0.9505413911287306"/>
          <c:h val="0.54104128889567371"/>
        </c:manualLayout>
      </c:layout>
      <c:barChart>
        <c:barDir val="col"/>
        <c:grouping val="clustered"/>
        <c:varyColors val="0"/>
        <c:ser>
          <c:idx val="0"/>
          <c:order val="0"/>
          <c:tx>
            <c:strRef>
              <c:f>'Water Quality Pt 16'!$K$9</c:f>
              <c:strCache>
                <c:ptCount val="1"/>
                <c:pt idx="0">
                  <c:v>Hydroxide Alkalinity as CaCO3
(mg/L)</c:v>
                </c:pt>
              </c:strCache>
            </c:strRef>
          </c:tx>
          <c:spPr>
            <a:solidFill>
              <a:schemeClr val="tx1"/>
            </a:solidFill>
          </c:spPr>
          <c:invertIfNegative val="0"/>
          <c:cat>
            <c:strRef>
              <c:f>'Water Quality Pt 16'!$B$10:$B$108</c:f>
              <c:strCache>
                <c:ptCount val="99"/>
                <c:pt idx="0">
                  <c:v>7/01/2015</c:v>
                </c:pt>
                <c:pt idx="1">
                  <c:v>4/02/2015</c:v>
                </c:pt>
                <c:pt idx="2">
                  <c:v>4/03/2015</c:v>
                </c:pt>
                <c:pt idx="3">
                  <c:v>8/04/2015</c:v>
                </c:pt>
                <c:pt idx="4">
                  <c:v>6/05/2015</c:v>
                </c:pt>
                <c:pt idx="5">
                  <c:v>3/06/2015</c:v>
                </c:pt>
                <c:pt idx="6">
                  <c:v>1/07/2015</c:v>
                </c:pt>
                <c:pt idx="7">
                  <c:v>5/08/2015</c:v>
                </c:pt>
                <c:pt idx="8">
                  <c:v>2/09/2015</c:v>
                </c:pt>
                <c:pt idx="9">
                  <c:v>7/10/2015</c:v>
                </c:pt>
                <c:pt idx="10">
                  <c:v>5/11/2016</c:v>
                </c:pt>
                <c:pt idx="11">
                  <c:v>2/12/2015</c:v>
                </c:pt>
                <c:pt idx="12">
                  <c:v>13/01/2016</c:v>
                </c:pt>
                <c:pt idx="13">
                  <c:v>3/02/2016</c:v>
                </c:pt>
                <c:pt idx="14">
                  <c:v>4/03/2016</c:v>
                </c:pt>
                <c:pt idx="15">
                  <c:v>7/04/2016</c:v>
                </c:pt>
                <c:pt idx="16">
                  <c:v>3/05/2016</c:v>
                </c:pt>
                <c:pt idx="17">
                  <c:v>1/06/2016</c:v>
                </c:pt>
                <c:pt idx="18">
                  <c:v>7/07/2016</c:v>
                </c:pt>
                <c:pt idx="19">
                  <c:v>2/08/2016</c:v>
                </c:pt>
                <c:pt idx="20">
                  <c:v>7/09/2016</c:v>
                </c:pt>
                <c:pt idx="21">
                  <c:v>12/10/2016</c:v>
                </c:pt>
                <c:pt idx="22">
                  <c:v>10/11/2016</c:v>
                </c:pt>
                <c:pt idx="23">
                  <c:v>20/12/2016</c:v>
                </c:pt>
                <c:pt idx="24">
                  <c:v>19/01/2017</c:v>
                </c:pt>
                <c:pt idx="25">
                  <c:v>14/02/2017</c:v>
                </c:pt>
                <c:pt idx="26">
                  <c:v>20/03/2017</c:v>
                </c:pt>
                <c:pt idx="27">
                  <c:v>20/04/2017</c:v>
                </c:pt>
                <c:pt idx="28">
                  <c:v>24/05/2017</c:v>
                </c:pt>
                <c:pt idx="29">
                  <c:v>19/06/2017</c:v>
                </c:pt>
                <c:pt idx="30">
                  <c:v>17/07/2017</c:v>
                </c:pt>
                <c:pt idx="31">
                  <c:v>10/08/2017</c:v>
                </c:pt>
                <c:pt idx="32">
                  <c:v>28/09/2017</c:v>
                </c:pt>
                <c:pt idx="33">
                  <c:v>4/10/2017</c:v>
                </c:pt>
                <c:pt idx="34">
                  <c:v>28/11/2017</c:v>
                </c:pt>
                <c:pt idx="35">
                  <c:v>14/12/2017</c:v>
                </c:pt>
                <c:pt idx="36">
                  <c:v>17/01/2018</c:v>
                </c:pt>
                <c:pt idx="37">
                  <c:v>14/02/2018</c:v>
                </c:pt>
                <c:pt idx="38">
                  <c:v>23/03/2018</c:v>
                </c:pt>
                <c:pt idx="39">
                  <c:v>23/04/2018</c:v>
                </c:pt>
                <c:pt idx="40">
                  <c:v>21/05/2018</c:v>
                </c:pt>
                <c:pt idx="41">
                  <c:v>5/06/2018</c:v>
                </c:pt>
                <c:pt idx="42">
                  <c:v>17/07/2018</c:v>
                </c:pt>
                <c:pt idx="43">
                  <c:v>23/08/2018</c:v>
                </c:pt>
                <c:pt idx="44">
                  <c:v>20/09/2018</c:v>
                </c:pt>
                <c:pt idx="45">
                  <c:v>15/11/2018</c:v>
                </c:pt>
                <c:pt idx="46">
                  <c:v>18/12/2018</c:v>
                </c:pt>
                <c:pt idx="47">
                  <c:v>3/01/2019</c:v>
                </c:pt>
                <c:pt idx="48">
                  <c:v>15/02/2019</c:v>
                </c:pt>
                <c:pt idx="49">
                  <c:v>20/02/2019</c:v>
                </c:pt>
                <c:pt idx="50">
                  <c:v>27/02/2019</c:v>
                </c:pt>
                <c:pt idx="51">
                  <c:v>6/03/2019</c:v>
                </c:pt>
                <c:pt idx="52">
                  <c:v>19/03/2019</c:v>
                </c:pt>
                <c:pt idx="53">
                  <c:v>4/04/2019</c:v>
                </c:pt>
                <c:pt idx="54">
                  <c:v>16/04/2019</c:v>
                </c:pt>
                <c:pt idx="55">
                  <c:v>16/05/2019</c:v>
                </c:pt>
                <c:pt idx="56">
                  <c:v>29/05/2019</c:v>
                </c:pt>
                <c:pt idx="57">
                  <c:v>11/06/2019</c:v>
                </c:pt>
                <c:pt idx="58">
                  <c:v>4/07/2019</c:v>
                </c:pt>
                <c:pt idx="59">
                  <c:v>13/08/2019</c:v>
                </c:pt>
                <c:pt idx="60">
                  <c:v>9/09/2019</c:v>
                </c:pt>
                <c:pt idx="61">
                  <c:v>15/10/2019</c:v>
                </c:pt>
                <c:pt idx="62">
                  <c:v>18/11/2019</c:v>
                </c:pt>
                <c:pt idx="63">
                  <c:v>5/12/2019</c:v>
                </c:pt>
                <c:pt idx="64">
                  <c:v>8/01/2020</c:v>
                </c:pt>
                <c:pt idx="65">
                  <c:v>7/02/2020</c:v>
                </c:pt>
                <c:pt idx="66">
                  <c:v>4/03/2020</c:v>
                </c:pt>
                <c:pt idx="67">
                  <c:v>2/04/2020</c:v>
                </c:pt>
                <c:pt idx="68">
                  <c:v>6/05/2020</c:v>
                </c:pt>
                <c:pt idx="69">
                  <c:v>4/06/2020</c:v>
                </c:pt>
                <c:pt idx="70">
                  <c:v>2/07/2020</c:v>
                </c:pt>
                <c:pt idx="71">
                  <c:v>13/08/2020</c:v>
                </c:pt>
                <c:pt idx="72">
                  <c:v>11/09/2020</c:v>
                </c:pt>
                <c:pt idx="73">
                  <c:v>8/10/2020</c:v>
                </c:pt>
                <c:pt idx="74">
                  <c:v>10/11/2020</c:v>
                </c:pt>
                <c:pt idx="75">
                  <c:v>8/12/2020</c:v>
                </c:pt>
                <c:pt idx="76">
                  <c:v>6/01/2021</c:v>
                </c:pt>
                <c:pt idx="77">
                  <c:v>26/02/2021</c:v>
                </c:pt>
                <c:pt idx="78">
                  <c:v>10/03/2021</c:v>
                </c:pt>
                <c:pt idx="79">
                  <c:v>23/04/2021</c:v>
                </c:pt>
                <c:pt idx="80">
                  <c:v>13/05/2021</c:v>
                </c:pt>
                <c:pt idx="81">
                  <c:v>17/6/2021</c:v>
                </c:pt>
                <c:pt idx="82">
                  <c:v>22/07/2021</c:v>
                </c:pt>
                <c:pt idx="83">
                  <c:v>30/08/2021</c:v>
                </c:pt>
                <c:pt idx="84">
                  <c:v>30/09/2021</c:v>
                </c:pt>
                <c:pt idx="85">
                  <c:v>16/10/2021</c:v>
                </c:pt>
                <c:pt idx="86">
                  <c:v>11/11/2021</c:v>
                </c:pt>
                <c:pt idx="87">
                  <c:v>22/12/2021</c:v>
                </c:pt>
                <c:pt idx="88">
                  <c:v>28/01/2022</c:v>
                </c:pt>
                <c:pt idx="89">
                  <c:v>28/02/2022</c:v>
                </c:pt>
                <c:pt idx="90">
                  <c:v>25/03/2022</c:v>
                </c:pt>
                <c:pt idx="91">
                  <c:v>29/04/2022</c:v>
                </c:pt>
                <c:pt idx="92">
                  <c:v>27/05/2022</c:v>
                </c:pt>
                <c:pt idx="93">
                  <c:v>24/06/2022</c:v>
                </c:pt>
                <c:pt idx="94">
                  <c:v>N/A</c:v>
                </c:pt>
                <c:pt idx="95">
                  <c:v>17/08/2022</c:v>
                </c:pt>
                <c:pt idx="96">
                  <c:v>19/09/2022</c:v>
                </c:pt>
                <c:pt idx="97">
                  <c:v>25/10/2022</c:v>
                </c:pt>
                <c:pt idx="98">
                  <c:v>29/11/2022</c:v>
                </c:pt>
              </c:strCache>
            </c:strRef>
          </c:cat>
          <c:val>
            <c:numRef>
              <c:f>'Water Quality Pt 16'!$K$10:$K$108</c:f>
              <c:numCache>
                <c:formatCode>General</c:formatCode>
                <c:ptCount val="9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0</c:v>
                </c:pt>
                <c:pt idx="95">
                  <c:v>1</c:v>
                </c:pt>
                <c:pt idx="96">
                  <c:v>1</c:v>
                </c:pt>
                <c:pt idx="97">
                  <c:v>1</c:v>
                </c:pt>
                <c:pt idx="98">
                  <c:v>1</c:v>
                </c:pt>
              </c:numCache>
            </c:numRef>
          </c:val>
          <c:extLst>
            <c:ext xmlns:c16="http://schemas.microsoft.com/office/drawing/2014/chart" uri="{C3380CC4-5D6E-409C-BE32-E72D297353CC}">
              <c16:uniqueId val="{00000000-5A5C-49EC-8567-0F400E59649E}"/>
            </c:ext>
          </c:extLst>
        </c:ser>
        <c:dLbls>
          <c:showLegendKey val="0"/>
          <c:showVal val="0"/>
          <c:showCatName val="0"/>
          <c:showSerName val="0"/>
          <c:showPercent val="0"/>
          <c:showBubbleSize val="0"/>
        </c:dLbls>
        <c:gapWidth val="150"/>
        <c:axId val="923078736"/>
        <c:axId val="1"/>
      </c:barChart>
      <c:catAx>
        <c:axId val="92307873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078736"/>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Carbonate Alkalinity as</a:t>
            </a:r>
            <a:r>
              <a:rPr lang="en-AU" baseline="0">
                <a:solidFill>
                  <a:schemeClr val="bg1">
                    <a:lumMod val="50000"/>
                  </a:schemeClr>
                </a:solidFill>
              </a:rPr>
              <a:t> CaCO3</a:t>
            </a:r>
            <a:endParaRPr lang="en-AU">
              <a:solidFill>
                <a:schemeClr val="bg1">
                  <a:lumMod val="50000"/>
                </a:schemeClr>
              </a:solidFill>
            </a:endParaRPr>
          </a:p>
        </c:rich>
      </c:tx>
      <c:layout>
        <c:manualLayout>
          <c:xMode val="edge"/>
          <c:yMode val="edge"/>
          <c:x val="1.4344719201583559E-2"/>
          <c:y val="2.0240272816254262E-2"/>
        </c:manualLayout>
      </c:layout>
      <c:overlay val="0"/>
    </c:title>
    <c:autoTitleDeleted val="0"/>
    <c:plotArea>
      <c:layout>
        <c:manualLayout>
          <c:layoutTarget val="inner"/>
          <c:xMode val="edge"/>
          <c:yMode val="edge"/>
          <c:x val="2.2834186022561025E-2"/>
          <c:y val="0.14869095067275295"/>
          <c:w val="0.89036810276627465"/>
          <c:h val="0.49665863739639943"/>
        </c:manualLayout>
      </c:layout>
      <c:barChart>
        <c:barDir val="col"/>
        <c:grouping val="clustered"/>
        <c:varyColors val="0"/>
        <c:ser>
          <c:idx val="0"/>
          <c:order val="0"/>
          <c:tx>
            <c:strRef>
              <c:f>'Water Quality Pt 16'!$L$9</c:f>
              <c:strCache>
                <c:ptCount val="1"/>
                <c:pt idx="0">
                  <c:v>Carbonate Alkalinity as CaCO3
(mg/L)</c:v>
                </c:pt>
              </c:strCache>
            </c:strRef>
          </c:tx>
          <c:spPr>
            <a:solidFill>
              <a:schemeClr val="tx1"/>
            </a:solidFill>
          </c:spPr>
          <c:invertIfNegative val="0"/>
          <c:cat>
            <c:strRef>
              <c:f>'Water Quality Pt 16'!$B$10:$B$108</c:f>
              <c:strCache>
                <c:ptCount val="99"/>
                <c:pt idx="0">
                  <c:v>7/01/2015</c:v>
                </c:pt>
                <c:pt idx="1">
                  <c:v>4/02/2015</c:v>
                </c:pt>
                <c:pt idx="2">
                  <c:v>4/03/2015</c:v>
                </c:pt>
                <c:pt idx="3">
                  <c:v>8/04/2015</c:v>
                </c:pt>
                <c:pt idx="4">
                  <c:v>6/05/2015</c:v>
                </c:pt>
                <c:pt idx="5">
                  <c:v>3/06/2015</c:v>
                </c:pt>
                <c:pt idx="6">
                  <c:v>1/07/2015</c:v>
                </c:pt>
                <c:pt idx="7">
                  <c:v>5/08/2015</c:v>
                </c:pt>
                <c:pt idx="8">
                  <c:v>2/09/2015</c:v>
                </c:pt>
                <c:pt idx="9">
                  <c:v>7/10/2015</c:v>
                </c:pt>
                <c:pt idx="10">
                  <c:v>5/11/2016</c:v>
                </c:pt>
                <c:pt idx="11">
                  <c:v>2/12/2015</c:v>
                </c:pt>
                <c:pt idx="12">
                  <c:v>13/01/2016</c:v>
                </c:pt>
                <c:pt idx="13">
                  <c:v>3/02/2016</c:v>
                </c:pt>
                <c:pt idx="14">
                  <c:v>4/03/2016</c:v>
                </c:pt>
                <c:pt idx="15">
                  <c:v>7/04/2016</c:v>
                </c:pt>
                <c:pt idx="16">
                  <c:v>3/05/2016</c:v>
                </c:pt>
                <c:pt idx="17">
                  <c:v>1/06/2016</c:v>
                </c:pt>
                <c:pt idx="18">
                  <c:v>7/07/2016</c:v>
                </c:pt>
                <c:pt idx="19">
                  <c:v>2/08/2016</c:v>
                </c:pt>
                <c:pt idx="20">
                  <c:v>7/09/2016</c:v>
                </c:pt>
                <c:pt idx="21">
                  <c:v>12/10/2016</c:v>
                </c:pt>
                <c:pt idx="22">
                  <c:v>10/11/2016</c:v>
                </c:pt>
                <c:pt idx="23">
                  <c:v>20/12/2016</c:v>
                </c:pt>
                <c:pt idx="24">
                  <c:v>19/01/2017</c:v>
                </c:pt>
                <c:pt idx="25">
                  <c:v>14/02/2017</c:v>
                </c:pt>
                <c:pt idx="26">
                  <c:v>20/03/2017</c:v>
                </c:pt>
                <c:pt idx="27">
                  <c:v>20/04/2017</c:v>
                </c:pt>
                <c:pt idx="28">
                  <c:v>24/05/2017</c:v>
                </c:pt>
                <c:pt idx="29">
                  <c:v>19/06/2017</c:v>
                </c:pt>
                <c:pt idx="30">
                  <c:v>17/07/2017</c:v>
                </c:pt>
                <c:pt idx="31">
                  <c:v>10/08/2017</c:v>
                </c:pt>
                <c:pt idx="32">
                  <c:v>28/09/2017</c:v>
                </c:pt>
                <c:pt idx="33">
                  <c:v>4/10/2017</c:v>
                </c:pt>
                <c:pt idx="34">
                  <c:v>28/11/2017</c:v>
                </c:pt>
                <c:pt idx="35">
                  <c:v>14/12/2017</c:v>
                </c:pt>
                <c:pt idx="36">
                  <c:v>17/01/2018</c:v>
                </c:pt>
                <c:pt idx="37">
                  <c:v>14/02/2018</c:v>
                </c:pt>
                <c:pt idx="38">
                  <c:v>23/03/2018</c:v>
                </c:pt>
                <c:pt idx="39">
                  <c:v>23/04/2018</c:v>
                </c:pt>
                <c:pt idx="40">
                  <c:v>21/05/2018</c:v>
                </c:pt>
                <c:pt idx="41">
                  <c:v>5/06/2018</c:v>
                </c:pt>
                <c:pt idx="42">
                  <c:v>17/07/2018</c:v>
                </c:pt>
                <c:pt idx="43">
                  <c:v>23/08/2018</c:v>
                </c:pt>
                <c:pt idx="44">
                  <c:v>20/09/2018</c:v>
                </c:pt>
                <c:pt idx="45">
                  <c:v>15/11/2018</c:v>
                </c:pt>
                <c:pt idx="46">
                  <c:v>18/12/2018</c:v>
                </c:pt>
                <c:pt idx="47">
                  <c:v>3/01/2019</c:v>
                </c:pt>
                <c:pt idx="48">
                  <c:v>15/02/2019</c:v>
                </c:pt>
                <c:pt idx="49">
                  <c:v>20/02/2019</c:v>
                </c:pt>
                <c:pt idx="50">
                  <c:v>27/02/2019</c:v>
                </c:pt>
                <c:pt idx="51">
                  <c:v>6/03/2019</c:v>
                </c:pt>
                <c:pt idx="52">
                  <c:v>19/03/2019</c:v>
                </c:pt>
                <c:pt idx="53">
                  <c:v>4/04/2019</c:v>
                </c:pt>
                <c:pt idx="54">
                  <c:v>16/04/2019</c:v>
                </c:pt>
                <c:pt idx="55">
                  <c:v>16/05/2019</c:v>
                </c:pt>
                <c:pt idx="56">
                  <c:v>29/05/2019</c:v>
                </c:pt>
                <c:pt idx="57">
                  <c:v>11/06/2019</c:v>
                </c:pt>
                <c:pt idx="58">
                  <c:v>4/07/2019</c:v>
                </c:pt>
                <c:pt idx="59">
                  <c:v>13/08/2019</c:v>
                </c:pt>
                <c:pt idx="60">
                  <c:v>9/09/2019</c:v>
                </c:pt>
                <c:pt idx="61">
                  <c:v>15/10/2019</c:v>
                </c:pt>
                <c:pt idx="62">
                  <c:v>18/11/2019</c:v>
                </c:pt>
                <c:pt idx="63">
                  <c:v>5/12/2019</c:v>
                </c:pt>
                <c:pt idx="64">
                  <c:v>8/01/2020</c:v>
                </c:pt>
                <c:pt idx="65">
                  <c:v>7/02/2020</c:v>
                </c:pt>
                <c:pt idx="66">
                  <c:v>4/03/2020</c:v>
                </c:pt>
                <c:pt idx="67">
                  <c:v>2/04/2020</c:v>
                </c:pt>
                <c:pt idx="68">
                  <c:v>6/05/2020</c:v>
                </c:pt>
                <c:pt idx="69">
                  <c:v>4/06/2020</c:v>
                </c:pt>
                <c:pt idx="70">
                  <c:v>2/07/2020</c:v>
                </c:pt>
                <c:pt idx="71">
                  <c:v>13/08/2020</c:v>
                </c:pt>
                <c:pt idx="72">
                  <c:v>11/09/2020</c:v>
                </c:pt>
                <c:pt idx="73">
                  <c:v>8/10/2020</c:v>
                </c:pt>
                <c:pt idx="74">
                  <c:v>10/11/2020</c:v>
                </c:pt>
                <c:pt idx="75">
                  <c:v>8/12/2020</c:v>
                </c:pt>
                <c:pt idx="76">
                  <c:v>6/01/2021</c:v>
                </c:pt>
                <c:pt idx="77">
                  <c:v>26/02/2021</c:v>
                </c:pt>
                <c:pt idx="78">
                  <c:v>10/03/2021</c:v>
                </c:pt>
                <c:pt idx="79">
                  <c:v>23/04/2021</c:v>
                </c:pt>
                <c:pt idx="80">
                  <c:v>13/05/2021</c:v>
                </c:pt>
                <c:pt idx="81">
                  <c:v>17/6/2021</c:v>
                </c:pt>
                <c:pt idx="82">
                  <c:v>22/07/2021</c:v>
                </c:pt>
                <c:pt idx="83">
                  <c:v>30/08/2021</c:v>
                </c:pt>
                <c:pt idx="84">
                  <c:v>30/09/2021</c:v>
                </c:pt>
                <c:pt idx="85">
                  <c:v>16/10/2021</c:v>
                </c:pt>
                <c:pt idx="86">
                  <c:v>11/11/2021</c:v>
                </c:pt>
                <c:pt idx="87">
                  <c:v>22/12/2021</c:v>
                </c:pt>
                <c:pt idx="88">
                  <c:v>28/01/2022</c:v>
                </c:pt>
                <c:pt idx="89">
                  <c:v>28/02/2022</c:v>
                </c:pt>
                <c:pt idx="90">
                  <c:v>25/03/2022</c:v>
                </c:pt>
                <c:pt idx="91">
                  <c:v>29/04/2022</c:v>
                </c:pt>
                <c:pt idx="92">
                  <c:v>27/05/2022</c:v>
                </c:pt>
                <c:pt idx="93">
                  <c:v>24/06/2022</c:v>
                </c:pt>
                <c:pt idx="94">
                  <c:v>N/A</c:v>
                </c:pt>
                <c:pt idx="95">
                  <c:v>17/08/2022</c:v>
                </c:pt>
                <c:pt idx="96">
                  <c:v>19/09/2022</c:v>
                </c:pt>
                <c:pt idx="97">
                  <c:v>25/10/2022</c:v>
                </c:pt>
                <c:pt idx="98">
                  <c:v>29/11/2022</c:v>
                </c:pt>
              </c:strCache>
            </c:strRef>
          </c:cat>
          <c:val>
            <c:numRef>
              <c:f>'Water Quality Pt 16'!$L$10:$L$108</c:f>
              <c:numCache>
                <c:formatCode>General</c:formatCode>
                <c:ptCount val="99"/>
                <c:pt idx="0">
                  <c:v>32</c:v>
                </c:pt>
                <c:pt idx="1">
                  <c:v>1</c:v>
                </c:pt>
                <c:pt idx="2">
                  <c:v>1</c:v>
                </c:pt>
                <c:pt idx="3">
                  <c:v>1</c:v>
                </c:pt>
                <c:pt idx="4">
                  <c:v>1</c:v>
                </c:pt>
                <c:pt idx="5">
                  <c:v>1</c:v>
                </c:pt>
                <c:pt idx="6">
                  <c:v>1</c:v>
                </c:pt>
                <c:pt idx="7">
                  <c:v>86</c:v>
                </c:pt>
                <c:pt idx="8">
                  <c:v>1</c:v>
                </c:pt>
                <c:pt idx="9">
                  <c:v>1</c:v>
                </c:pt>
                <c:pt idx="10">
                  <c:v>1</c:v>
                </c:pt>
                <c:pt idx="11">
                  <c:v>13</c:v>
                </c:pt>
                <c:pt idx="12">
                  <c:v>28</c:v>
                </c:pt>
                <c:pt idx="13">
                  <c:v>1</c:v>
                </c:pt>
                <c:pt idx="14">
                  <c:v>1</c:v>
                </c:pt>
                <c:pt idx="15">
                  <c:v>1</c:v>
                </c:pt>
                <c:pt idx="16">
                  <c:v>1</c:v>
                </c:pt>
                <c:pt idx="17">
                  <c:v>1</c:v>
                </c:pt>
                <c:pt idx="18">
                  <c:v>1</c:v>
                </c:pt>
                <c:pt idx="19">
                  <c:v>1</c:v>
                </c:pt>
                <c:pt idx="20">
                  <c:v>1</c:v>
                </c:pt>
                <c:pt idx="21">
                  <c:v>1</c:v>
                </c:pt>
                <c:pt idx="22">
                  <c:v>1</c:v>
                </c:pt>
                <c:pt idx="23">
                  <c:v>56</c:v>
                </c:pt>
                <c:pt idx="24">
                  <c:v>282</c:v>
                </c:pt>
                <c:pt idx="25">
                  <c:v>1</c:v>
                </c:pt>
                <c:pt idx="26">
                  <c:v>1</c:v>
                </c:pt>
                <c:pt idx="27">
                  <c:v>1</c:v>
                </c:pt>
                <c:pt idx="28">
                  <c:v>1</c:v>
                </c:pt>
                <c:pt idx="29">
                  <c:v>1</c:v>
                </c:pt>
                <c:pt idx="30">
                  <c:v>1</c:v>
                </c:pt>
                <c:pt idx="31">
                  <c:v>1</c:v>
                </c:pt>
                <c:pt idx="32">
                  <c:v>1</c:v>
                </c:pt>
                <c:pt idx="33">
                  <c:v>1</c:v>
                </c:pt>
                <c:pt idx="34">
                  <c:v>41</c:v>
                </c:pt>
                <c:pt idx="35">
                  <c:v>1</c:v>
                </c:pt>
                <c:pt idx="36">
                  <c:v>1</c:v>
                </c:pt>
                <c:pt idx="37">
                  <c:v>114</c:v>
                </c:pt>
                <c:pt idx="38">
                  <c:v>1</c:v>
                </c:pt>
                <c:pt idx="39">
                  <c:v>1</c:v>
                </c:pt>
                <c:pt idx="40">
                  <c:v>1</c:v>
                </c:pt>
                <c:pt idx="41">
                  <c:v>1</c:v>
                </c:pt>
                <c:pt idx="42">
                  <c:v>1</c:v>
                </c:pt>
                <c:pt idx="43">
                  <c:v>1</c:v>
                </c:pt>
                <c:pt idx="44">
                  <c:v>139</c:v>
                </c:pt>
                <c:pt idx="45">
                  <c:v>230</c:v>
                </c:pt>
                <c:pt idx="46">
                  <c:v>20</c:v>
                </c:pt>
                <c:pt idx="47">
                  <c:v>1</c:v>
                </c:pt>
                <c:pt idx="48">
                  <c:v>250</c:v>
                </c:pt>
                <c:pt idx="49">
                  <c:v>1</c:v>
                </c:pt>
                <c:pt idx="50">
                  <c:v>1</c:v>
                </c:pt>
                <c:pt idx="51">
                  <c:v>1</c:v>
                </c:pt>
                <c:pt idx="52">
                  <c:v>1</c:v>
                </c:pt>
                <c:pt idx="53">
                  <c:v>1</c:v>
                </c:pt>
                <c:pt idx="54">
                  <c:v>1</c:v>
                </c:pt>
                <c:pt idx="55">
                  <c:v>53</c:v>
                </c:pt>
                <c:pt idx="56">
                  <c:v>1</c:v>
                </c:pt>
                <c:pt idx="57">
                  <c:v>1</c:v>
                </c:pt>
                <c:pt idx="58">
                  <c:v>1</c:v>
                </c:pt>
                <c:pt idx="59">
                  <c:v>1</c:v>
                </c:pt>
                <c:pt idx="60">
                  <c:v>59</c:v>
                </c:pt>
                <c:pt idx="61">
                  <c:v>1</c:v>
                </c:pt>
                <c:pt idx="62">
                  <c:v>88</c:v>
                </c:pt>
                <c:pt idx="63">
                  <c:v>40</c:v>
                </c:pt>
                <c:pt idx="64">
                  <c:v>53</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53</c:v>
                </c:pt>
                <c:pt idx="88">
                  <c:v>1</c:v>
                </c:pt>
                <c:pt idx="89">
                  <c:v>39</c:v>
                </c:pt>
                <c:pt idx="90">
                  <c:v>53</c:v>
                </c:pt>
                <c:pt idx="91">
                  <c:v>85</c:v>
                </c:pt>
                <c:pt idx="92">
                  <c:v>1</c:v>
                </c:pt>
                <c:pt idx="93">
                  <c:v>12</c:v>
                </c:pt>
                <c:pt idx="94">
                  <c:v>0</c:v>
                </c:pt>
                <c:pt idx="95">
                  <c:v>52</c:v>
                </c:pt>
                <c:pt idx="96">
                  <c:v>30</c:v>
                </c:pt>
                <c:pt idx="97">
                  <c:v>1</c:v>
                </c:pt>
                <c:pt idx="98">
                  <c:v>1</c:v>
                </c:pt>
              </c:numCache>
            </c:numRef>
          </c:val>
          <c:extLst>
            <c:ext xmlns:c16="http://schemas.microsoft.com/office/drawing/2014/chart" uri="{C3380CC4-5D6E-409C-BE32-E72D297353CC}">
              <c16:uniqueId val="{00000000-CFE3-4860-9347-0F18AF70127C}"/>
            </c:ext>
          </c:extLst>
        </c:ser>
        <c:dLbls>
          <c:showLegendKey val="0"/>
          <c:showVal val="0"/>
          <c:showCatName val="0"/>
          <c:showSerName val="0"/>
          <c:showPercent val="0"/>
          <c:showBubbleSize val="0"/>
        </c:dLbls>
        <c:gapWidth val="150"/>
        <c:axId val="923080704"/>
        <c:axId val="1"/>
      </c:barChart>
      <c:catAx>
        <c:axId val="92308070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080704"/>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Bicarbonate Alkalinity as CaCO3</a:t>
            </a:r>
          </a:p>
        </c:rich>
      </c:tx>
      <c:layout>
        <c:manualLayout>
          <c:xMode val="edge"/>
          <c:yMode val="edge"/>
          <c:x val="1.4344682070020751E-2"/>
          <c:y val="2.0240325409560771E-2"/>
        </c:manualLayout>
      </c:layout>
      <c:overlay val="0"/>
    </c:title>
    <c:autoTitleDeleted val="0"/>
    <c:plotArea>
      <c:layout>
        <c:manualLayout>
          <c:layoutTarget val="inner"/>
          <c:xMode val="edge"/>
          <c:yMode val="edge"/>
          <c:x val="2.6215664249830538E-2"/>
          <c:y val="0.14869095067275295"/>
          <c:w val="0.93754078208578362"/>
          <c:h val="0.54146790120116151"/>
        </c:manualLayout>
      </c:layout>
      <c:barChart>
        <c:barDir val="col"/>
        <c:grouping val="clustered"/>
        <c:varyColors val="0"/>
        <c:ser>
          <c:idx val="0"/>
          <c:order val="0"/>
          <c:tx>
            <c:strRef>
              <c:f>'Water Quality Pt 16'!$M$9</c:f>
              <c:strCache>
                <c:ptCount val="1"/>
                <c:pt idx="0">
                  <c:v>Bicarbonate Alkalinity as CaCO3
(mg/L)</c:v>
                </c:pt>
              </c:strCache>
            </c:strRef>
          </c:tx>
          <c:spPr>
            <a:solidFill>
              <a:schemeClr val="tx1"/>
            </a:solidFill>
          </c:spPr>
          <c:invertIfNegative val="0"/>
          <c:cat>
            <c:strRef>
              <c:f>'Water Quality Pt 16'!$B$10:$B$108</c:f>
              <c:strCache>
                <c:ptCount val="99"/>
                <c:pt idx="0">
                  <c:v>7/01/2015</c:v>
                </c:pt>
                <c:pt idx="1">
                  <c:v>4/02/2015</c:v>
                </c:pt>
                <c:pt idx="2">
                  <c:v>4/03/2015</c:v>
                </c:pt>
                <c:pt idx="3">
                  <c:v>8/04/2015</c:v>
                </c:pt>
                <c:pt idx="4">
                  <c:v>6/05/2015</c:v>
                </c:pt>
                <c:pt idx="5">
                  <c:v>3/06/2015</c:v>
                </c:pt>
                <c:pt idx="6">
                  <c:v>1/07/2015</c:v>
                </c:pt>
                <c:pt idx="7">
                  <c:v>5/08/2015</c:v>
                </c:pt>
                <c:pt idx="8">
                  <c:v>2/09/2015</c:v>
                </c:pt>
                <c:pt idx="9">
                  <c:v>7/10/2015</c:v>
                </c:pt>
                <c:pt idx="10">
                  <c:v>5/11/2016</c:v>
                </c:pt>
                <c:pt idx="11">
                  <c:v>2/12/2015</c:v>
                </c:pt>
                <c:pt idx="12">
                  <c:v>13/01/2016</c:v>
                </c:pt>
                <c:pt idx="13">
                  <c:v>3/02/2016</c:v>
                </c:pt>
                <c:pt idx="14">
                  <c:v>4/03/2016</c:v>
                </c:pt>
                <c:pt idx="15">
                  <c:v>7/04/2016</c:v>
                </c:pt>
                <c:pt idx="16">
                  <c:v>3/05/2016</c:v>
                </c:pt>
                <c:pt idx="17">
                  <c:v>1/06/2016</c:v>
                </c:pt>
                <c:pt idx="18">
                  <c:v>7/07/2016</c:v>
                </c:pt>
                <c:pt idx="19">
                  <c:v>2/08/2016</c:v>
                </c:pt>
                <c:pt idx="20">
                  <c:v>7/09/2016</c:v>
                </c:pt>
                <c:pt idx="21">
                  <c:v>12/10/2016</c:v>
                </c:pt>
                <c:pt idx="22">
                  <c:v>10/11/2016</c:v>
                </c:pt>
                <c:pt idx="23">
                  <c:v>20/12/2016</c:v>
                </c:pt>
                <c:pt idx="24">
                  <c:v>19/01/2017</c:v>
                </c:pt>
                <c:pt idx="25">
                  <c:v>14/02/2017</c:v>
                </c:pt>
                <c:pt idx="26">
                  <c:v>20/03/2017</c:v>
                </c:pt>
                <c:pt idx="27">
                  <c:v>20/04/2017</c:v>
                </c:pt>
                <c:pt idx="28">
                  <c:v>24/05/2017</c:v>
                </c:pt>
                <c:pt idx="29">
                  <c:v>19/06/2017</c:v>
                </c:pt>
                <c:pt idx="30">
                  <c:v>17/07/2017</c:v>
                </c:pt>
                <c:pt idx="31">
                  <c:v>10/08/2017</c:v>
                </c:pt>
                <c:pt idx="32">
                  <c:v>28/09/2017</c:v>
                </c:pt>
                <c:pt idx="33">
                  <c:v>4/10/2017</c:v>
                </c:pt>
                <c:pt idx="34">
                  <c:v>28/11/2017</c:v>
                </c:pt>
                <c:pt idx="35">
                  <c:v>14/12/2017</c:v>
                </c:pt>
                <c:pt idx="36">
                  <c:v>17/01/2018</c:v>
                </c:pt>
                <c:pt idx="37">
                  <c:v>14/02/2018</c:v>
                </c:pt>
                <c:pt idx="38">
                  <c:v>23/03/2018</c:v>
                </c:pt>
                <c:pt idx="39">
                  <c:v>23/04/2018</c:v>
                </c:pt>
                <c:pt idx="40">
                  <c:v>21/05/2018</c:v>
                </c:pt>
                <c:pt idx="41">
                  <c:v>5/06/2018</c:v>
                </c:pt>
                <c:pt idx="42">
                  <c:v>17/07/2018</c:v>
                </c:pt>
                <c:pt idx="43">
                  <c:v>23/08/2018</c:v>
                </c:pt>
                <c:pt idx="44">
                  <c:v>20/09/2018</c:v>
                </c:pt>
                <c:pt idx="45">
                  <c:v>15/11/2018</c:v>
                </c:pt>
                <c:pt idx="46">
                  <c:v>18/12/2018</c:v>
                </c:pt>
                <c:pt idx="47">
                  <c:v>3/01/2019</c:v>
                </c:pt>
                <c:pt idx="48">
                  <c:v>15/02/2019</c:v>
                </c:pt>
                <c:pt idx="49">
                  <c:v>20/02/2019</c:v>
                </c:pt>
                <c:pt idx="50">
                  <c:v>27/02/2019</c:v>
                </c:pt>
                <c:pt idx="51">
                  <c:v>6/03/2019</c:v>
                </c:pt>
                <c:pt idx="52">
                  <c:v>19/03/2019</c:v>
                </c:pt>
                <c:pt idx="53">
                  <c:v>4/04/2019</c:v>
                </c:pt>
                <c:pt idx="54">
                  <c:v>16/04/2019</c:v>
                </c:pt>
                <c:pt idx="55">
                  <c:v>16/05/2019</c:v>
                </c:pt>
                <c:pt idx="56">
                  <c:v>29/05/2019</c:v>
                </c:pt>
                <c:pt idx="57">
                  <c:v>11/06/2019</c:v>
                </c:pt>
                <c:pt idx="58">
                  <c:v>4/07/2019</c:v>
                </c:pt>
                <c:pt idx="59">
                  <c:v>13/08/2019</c:v>
                </c:pt>
                <c:pt idx="60">
                  <c:v>9/09/2019</c:v>
                </c:pt>
                <c:pt idx="61">
                  <c:v>15/10/2019</c:v>
                </c:pt>
                <c:pt idx="62">
                  <c:v>18/11/2019</c:v>
                </c:pt>
                <c:pt idx="63">
                  <c:v>5/12/2019</c:v>
                </c:pt>
                <c:pt idx="64">
                  <c:v>8/01/2020</c:v>
                </c:pt>
                <c:pt idx="65">
                  <c:v>7/02/2020</c:v>
                </c:pt>
                <c:pt idx="66">
                  <c:v>4/03/2020</c:v>
                </c:pt>
                <c:pt idx="67">
                  <c:v>2/04/2020</c:v>
                </c:pt>
                <c:pt idx="68">
                  <c:v>6/05/2020</c:v>
                </c:pt>
                <c:pt idx="69">
                  <c:v>4/06/2020</c:v>
                </c:pt>
                <c:pt idx="70">
                  <c:v>2/07/2020</c:v>
                </c:pt>
                <c:pt idx="71">
                  <c:v>13/08/2020</c:v>
                </c:pt>
                <c:pt idx="72">
                  <c:v>11/09/2020</c:v>
                </c:pt>
                <c:pt idx="73">
                  <c:v>8/10/2020</c:v>
                </c:pt>
                <c:pt idx="74">
                  <c:v>10/11/2020</c:v>
                </c:pt>
                <c:pt idx="75">
                  <c:v>8/12/2020</c:v>
                </c:pt>
                <c:pt idx="76">
                  <c:v>6/01/2021</c:v>
                </c:pt>
                <c:pt idx="77">
                  <c:v>26/02/2021</c:v>
                </c:pt>
                <c:pt idx="78">
                  <c:v>10/03/2021</c:v>
                </c:pt>
                <c:pt idx="79">
                  <c:v>23/04/2021</c:v>
                </c:pt>
                <c:pt idx="80">
                  <c:v>13/05/2021</c:v>
                </c:pt>
                <c:pt idx="81">
                  <c:v>17/6/2021</c:v>
                </c:pt>
                <c:pt idx="82">
                  <c:v>22/07/2021</c:v>
                </c:pt>
                <c:pt idx="83">
                  <c:v>30/08/2021</c:v>
                </c:pt>
                <c:pt idx="84">
                  <c:v>30/09/2021</c:v>
                </c:pt>
                <c:pt idx="85">
                  <c:v>16/10/2021</c:v>
                </c:pt>
                <c:pt idx="86">
                  <c:v>11/11/2021</c:v>
                </c:pt>
                <c:pt idx="87">
                  <c:v>22/12/2021</c:v>
                </c:pt>
                <c:pt idx="88">
                  <c:v>28/01/2022</c:v>
                </c:pt>
                <c:pt idx="89">
                  <c:v>28/02/2022</c:v>
                </c:pt>
                <c:pt idx="90">
                  <c:v>25/03/2022</c:v>
                </c:pt>
                <c:pt idx="91">
                  <c:v>29/04/2022</c:v>
                </c:pt>
                <c:pt idx="92">
                  <c:v>27/05/2022</c:v>
                </c:pt>
                <c:pt idx="93">
                  <c:v>24/06/2022</c:v>
                </c:pt>
                <c:pt idx="94">
                  <c:v>N/A</c:v>
                </c:pt>
                <c:pt idx="95">
                  <c:v>17/08/2022</c:v>
                </c:pt>
                <c:pt idx="96">
                  <c:v>19/09/2022</c:v>
                </c:pt>
                <c:pt idx="97">
                  <c:v>25/10/2022</c:v>
                </c:pt>
                <c:pt idx="98">
                  <c:v>29/11/2022</c:v>
                </c:pt>
              </c:strCache>
            </c:strRef>
          </c:cat>
          <c:val>
            <c:numRef>
              <c:f>'Water Quality Pt 16'!$M$10:$M$108</c:f>
              <c:numCache>
                <c:formatCode>General</c:formatCode>
                <c:ptCount val="99"/>
                <c:pt idx="0">
                  <c:v>1560</c:v>
                </c:pt>
                <c:pt idx="1">
                  <c:v>1550</c:v>
                </c:pt>
                <c:pt idx="2">
                  <c:v>1520</c:v>
                </c:pt>
                <c:pt idx="3">
                  <c:v>1540</c:v>
                </c:pt>
                <c:pt idx="4">
                  <c:v>1740</c:v>
                </c:pt>
                <c:pt idx="5">
                  <c:v>1200</c:v>
                </c:pt>
                <c:pt idx="6">
                  <c:v>1450</c:v>
                </c:pt>
                <c:pt idx="7">
                  <c:v>1350</c:v>
                </c:pt>
                <c:pt idx="8">
                  <c:v>1250</c:v>
                </c:pt>
                <c:pt idx="9">
                  <c:v>1390</c:v>
                </c:pt>
                <c:pt idx="10">
                  <c:v>1330</c:v>
                </c:pt>
                <c:pt idx="11">
                  <c:v>1410</c:v>
                </c:pt>
                <c:pt idx="12">
                  <c:v>1460</c:v>
                </c:pt>
                <c:pt idx="13">
                  <c:v>1550</c:v>
                </c:pt>
                <c:pt idx="14">
                  <c:v>1460</c:v>
                </c:pt>
                <c:pt idx="15">
                  <c:v>1450</c:v>
                </c:pt>
                <c:pt idx="16">
                  <c:v>1400</c:v>
                </c:pt>
                <c:pt idx="17">
                  <c:v>1480</c:v>
                </c:pt>
                <c:pt idx="18">
                  <c:v>1410</c:v>
                </c:pt>
                <c:pt idx="19">
                  <c:v>1300</c:v>
                </c:pt>
                <c:pt idx="20">
                  <c:v>1520</c:v>
                </c:pt>
                <c:pt idx="21">
                  <c:v>1500</c:v>
                </c:pt>
                <c:pt idx="22">
                  <c:v>1280</c:v>
                </c:pt>
                <c:pt idx="23">
                  <c:v>1330</c:v>
                </c:pt>
                <c:pt idx="24">
                  <c:v>1110</c:v>
                </c:pt>
                <c:pt idx="25">
                  <c:v>1430</c:v>
                </c:pt>
                <c:pt idx="26">
                  <c:v>1480</c:v>
                </c:pt>
                <c:pt idx="27">
                  <c:v>1430</c:v>
                </c:pt>
                <c:pt idx="28">
                  <c:v>1350</c:v>
                </c:pt>
                <c:pt idx="29">
                  <c:v>1390</c:v>
                </c:pt>
                <c:pt idx="30">
                  <c:v>1230</c:v>
                </c:pt>
                <c:pt idx="31">
                  <c:v>1370</c:v>
                </c:pt>
                <c:pt idx="32">
                  <c:v>1410</c:v>
                </c:pt>
                <c:pt idx="33">
                  <c:v>1450</c:v>
                </c:pt>
                <c:pt idx="34">
                  <c:v>1470</c:v>
                </c:pt>
                <c:pt idx="35">
                  <c:v>1520</c:v>
                </c:pt>
                <c:pt idx="36">
                  <c:v>1430</c:v>
                </c:pt>
                <c:pt idx="37">
                  <c:v>1300</c:v>
                </c:pt>
                <c:pt idx="38">
                  <c:v>1280</c:v>
                </c:pt>
                <c:pt idx="39">
                  <c:v>1450</c:v>
                </c:pt>
                <c:pt idx="40">
                  <c:v>1470</c:v>
                </c:pt>
                <c:pt idx="41">
                  <c:v>1530</c:v>
                </c:pt>
                <c:pt idx="42">
                  <c:v>1550</c:v>
                </c:pt>
                <c:pt idx="43">
                  <c:v>1430</c:v>
                </c:pt>
                <c:pt idx="44">
                  <c:v>663</c:v>
                </c:pt>
                <c:pt idx="45">
                  <c:v>1450</c:v>
                </c:pt>
                <c:pt idx="46">
                  <c:v>1270</c:v>
                </c:pt>
                <c:pt idx="47">
                  <c:v>1540</c:v>
                </c:pt>
                <c:pt idx="48">
                  <c:v>1260</c:v>
                </c:pt>
                <c:pt idx="49">
                  <c:v>1230</c:v>
                </c:pt>
                <c:pt idx="50">
                  <c:v>1390</c:v>
                </c:pt>
                <c:pt idx="51">
                  <c:v>1320</c:v>
                </c:pt>
                <c:pt idx="52">
                  <c:v>1760</c:v>
                </c:pt>
                <c:pt idx="53">
                  <c:v>987</c:v>
                </c:pt>
                <c:pt idx="54">
                  <c:v>1060</c:v>
                </c:pt>
                <c:pt idx="55">
                  <c:v>1050</c:v>
                </c:pt>
                <c:pt idx="56">
                  <c:v>1500</c:v>
                </c:pt>
                <c:pt idx="57">
                  <c:v>1320</c:v>
                </c:pt>
                <c:pt idx="58">
                  <c:v>1210</c:v>
                </c:pt>
                <c:pt idx="59">
                  <c:v>1140</c:v>
                </c:pt>
                <c:pt idx="60">
                  <c:v>1170</c:v>
                </c:pt>
                <c:pt idx="61">
                  <c:v>1170</c:v>
                </c:pt>
                <c:pt idx="62">
                  <c:v>997</c:v>
                </c:pt>
                <c:pt idx="63">
                  <c:v>1270</c:v>
                </c:pt>
                <c:pt idx="64">
                  <c:v>1320</c:v>
                </c:pt>
                <c:pt idx="65">
                  <c:v>1100</c:v>
                </c:pt>
                <c:pt idx="66">
                  <c:v>1630</c:v>
                </c:pt>
                <c:pt idx="67">
                  <c:v>1140</c:v>
                </c:pt>
                <c:pt idx="68">
                  <c:v>1530</c:v>
                </c:pt>
                <c:pt idx="69">
                  <c:v>1240</c:v>
                </c:pt>
                <c:pt idx="70">
                  <c:v>1290</c:v>
                </c:pt>
                <c:pt idx="71">
                  <c:v>1090</c:v>
                </c:pt>
                <c:pt idx="72">
                  <c:v>1510</c:v>
                </c:pt>
                <c:pt idx="73">
                  <c:v>1700</c:v>
                </c:pt>
                <c:pt idx="74">
                  <c:v>1340</c:v>
                </c:pt>
                <c:pt idx="75">
                  <c:v>1300</c:v>
                </c:pt>
                <c:pt idx="76">
                  <c:v>1140</c:v>
                </c:pt>
                <c:pt idx="77">
                  <c:v>1410</c:v>
                </c:pt>
                <c:pt idx="78">
                  <c:v>1230</c:v>
                </c:pt>
                <c:pt idx="79">
                  <c:v>1630</c:v>
                </c:pt>
                <c:pt idx="80">
                  <c:v>1270</c:v>
                </c:pt>
                <c:pt idx="81">
                  <c:v>1020</c:v>
                </c:pt>
                <c:pt idx="82">
                  <c:v>1230</c:v>
                </c:pt>
                <c:pt idx="83">
                  <c:v>1440</c:v>
                </c:pt>
                <c:pt idx="84">
                  <c:v>1090</c:v>
                </c:pt>
                <c:pt idx="85">
                  <c:v>1240</c:v>
                </c:pt>
                <c:pt idx="86">
                  <c:v>1070</c:v>
                </c:pt>
                <c:pt idx="87">
                  <c:v>1260</c:v>
                </c:pt>
                <c:pt idx="88">
                  <c:v>1590</c:v>
                </c:pt>
                <c:pt idx="89">
                  <c:v>1180</c:v>
                </c:pt>
                <c:pt idx="90">
                  <c:v>1370</c:v>
                </c:pt>
                <c:pt idx="91">
                  <c:v>1070</c:v>
                </c:pt>
                <c:pt idx="92">
                  <c:v>1510</c:v>
                </c:pt>
                <c:pt idx="93">
                  <c:v>1090</c:v>
                </c:pt>
                <c:pt idx="94">
                  <c:v>0</c:v>
                </c:pt>
                <c:pt idx="95">
                  <c:v>1510</c:v>
                </c:pt>
                <c:pt idx="96">
                  <c:v>1450</c:v>
                </c:pt>
                <c:pt idx="97">
                  <c:v>1420</c:v>
                </c:pt>
                <c:pt idx="98">
                  <c:v>1480</c:v>
                </c:pt>
              </c:numCache>
            </c:numRef>
          </c:val>
          <c:extLst>
            <c:ext xmlns:c16="http://schemas.microsoft.com/office/drawing/2014/chart" uri="{C3380CC4-5D6E-409C-BE32-E72D297353CC}">
              <c16:uniqueId val="{00000000-BC1F-46DF-A8D8-A78AC6BF9D56}"/>
            </c:ext>
          </c:extLst>
        </c:ser>
        <c:dLbls>
          <c:showLegendKey val="0"/>
          <c:showVal val="0"/>
          <c:showCatName val="0"/>
          <c:showSerName val="0"/>
          <c:showPercent val="0"/>
          <c:showBubbleSize val="0"/>
        </c:dLbls>
        <c:gapWidth val="150"/>
        <c:axId val="923087264"/>
        <c:axId val="1"/>
      </c:barChart>
      <c:catAx>
        <c:axId val="92308726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087264"/>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Total Alkalinity as CaCO3</a:t>
            </a:r>
          </a:p>
        </c:rich>
      </c:tx>
      <c:layout>
        <c:manualLayout>
          <c:xMode val="edge"/>
          <c:yMode val="edge"/>
          <c:x val="1.4344694643230946E-2"/>
          <c:y val="2.0240272816254262E-2"/>
        </c:manualLayout>
      </c:layout>
      <c:overlay val="0"/>
    </c:title>
    <c:autoTitleDeleted val="0"/>
    <c:plotArea>
      <c:layout>
        <c:manualLayout>
          <c:layoutTarget val="inner"/>
          <c:xMode val="edge"/>
          <c:yMode val="edge"/>
          <c:x val="2.5814847030804097E-2"/>
          <c:y val="0.14869095067275295"/>
          <c:w val="0.94788959291345209"/>
          <c:h val="0.52705775594322746"/>
        </c:manualLayout>
      </c:layout>
      <c:barChart>
        <c:barDir val="col"/>
        <c:grouping val="clustered"/>
        <c:varyColors val="0"/>
        <c:ser>
          <c:idx val="0"/>
          <c:order val="0"/>
          <c:tx>
            <c:strRef>
              <c:f>'Water Quality Pt 16'!$N$9</c:f>
              <c:strCache>
                <c:ptCount val="1"/>
                <c:pt idx="0">
                  <c:v>Total Alkalinity as CaCO3
(mg/L)</c:v>
                </c:pt>
              </c:strCache>
            </c:strRef>
          </c:tx>
          <c:spPr>
            <a:solidFill>
              <a:schemeClr val="tx1"/>
            </a:solidFill>
          </c:spPr>
          <c:invertIfNegative val="0"/>
          <c:cat>
            <c:strRef>
              <c:f>'Water Quality Pt 16'!$B$10:$B$108</c:f>
              <c:strCache>
                <c:ptCount val="99"/>
                <c:pt idx="0">
                  <c:v>7/01/2015</c:v>
                </c:pt>
                <c:pt idx="1">
                  <c:v>4/02/2015</c:v>
                </c:pt>
                <c:pt idx="2">
                  <c:v>4/03/2015</c:v>
                </c:pt>
                <c:pt idx="3">
                  <c:v>8/04/2015</c:v>
                </c:pt>
                <c:pt idx="4">
                  <c:v>6/05/2015</c:v>
                </c:pt>
                <c:pt idx="5">
                  <c:v>3/06/2015</c:v>
                </c:pt>
                <c:pt idx="6">
                  <c:v>1/07/2015</c:v>
                </c:pt>
                <c:pt idx="7">
                  <c:v>5/08/2015</c:v>
                </c:pt>
                <c:pt idx="8">
                  <c:v>2/09/2015</c:v>
                </c:pt>
                <c:pt idx="9">
                  <c:v>7/10/2015</c:v>
                </c:pt>
                <c:pt idx="10">
                  <c:v>5/11/2016</c:v>
                </c:pt>
                <c:pt idx="11">
                  <c:v>2/12/2015</c:v>
                </c:pt>
                <c:pt idx="12">
                  <c:v>13/01/2016</c:v>
                </c:pt>
                <c:pt idx="13">
                  <c:v>3/02/2016</c:v>
                </c:pt>
                <c:pt idx="14">
                  <c:v>4/03/2016</c:v>
                </c:pt>
                <c:pt idx="15">
                  <c:v>7/04/2016</c:v>
                </c:pt>
                <c:pt idx="16">
                  <c:v>3/05/2016</c:v>
                </c:pt>
                <c:pt idx="17">
                  <c:v>1/06/2016</c:v>
                </c:pt>
                <c:pt idx="18">
                  <c:v>7/07/2016</c:v>
                </c:pt>
                <c:pt idx="19">
                  <c:v>2/08/2016</c:v>
                </c:pt>
                <c:pt idx="20">
                  <c:v>7/09/2016</c:v>
                </c:pt>
                <c:pt idx="21">
                  <c:v>12/10/2016</c:v>
                </c:pt>
                <c:pt idx="22">
                  <c:v>10/11/2016</c:v>
                </c:pt>
                <c:pt idx="23">
                  <c:v>20/12/2016</c:v>
                </c:pt>
                <c:pt idx="24">
                  <c:v>19/01/2017</c:v>
                </c:pt>
                <c:pt idx="25">
                  <c:v>14/02/2017</c:v>
                </c:pt>
                <c:pt idx="26">
                  <c:v>20/03/2017</c:v>
                </c:pt>
                <c:pt idx="27">
                  <c:v>20/04/2017</c:v>
                </c:pt>
                <c:pt idx="28">
                  <c:v>24/05/2017</c:v>
                </c:pt>
                <c:pt idx="29">
                  <c:v>19/06/2017</c:v>
                </c:pt>
                <c:pt idx="30">
                  <c:v>17/07/2017</c:v>
                </c:pt>
                <c:pt idx="31">
                  <c:v>10/08/2017</c:v>
                </c:pt>
                <c:pt idx="32">
                  <c:v>28/09/2017</c:v>
                </c:pt>
                <c:pt idx="33">
                  <c:v>4/10/2017</c:v>
                </c:pt>
                <c:pt idx="34">
                  <c:v>28/11/2017</c:v>
                </c:pt>
                <c:pt idx="35">
                  <c:v>14/12/2017</c:v>
                </c:pt>
                <c:pt idx="36">
                  <c:v>17/01/2018</c:v>
                </c:pt>
                <c:pt idx="37">
                  <c:v>14/02/2018</c:v>
                </c:pt>
                <c:pt idx="38">
                  <c:v>23/03/2018</c:v>
                </c:pt>
                <c:pt idx="39">
                  <c:v>23/04/2018</c:v>
                </c:pt>
                <c:pt idx="40">
                  <c:v>21/05/2018</c:v>
                </c:pt>
                <c:pt idx="41">
                  <c:v>5/06/2018</c:v>
                </c:pt>
                <c:pt idx="42">
                  <c:v>17/07/2018</c:v>
                </c:pt>
                <c:pt idx="43">
                  <c:v>23/08/2018</c:v>
                </c:pt>
                <c:pt idx="44">
                  <c:v>20/09/2018</c:v>
                </c:pt>
                <c:pt idx="45">
                  <c:v>15/11/2018</c:v>
                </c:pt>
                <c:pt idx="46">
                  <c:v>18/12/2018</c:v>
                </c:pt>
                <c:pt idx="47">
                  <c:v>3/01/2019</c:v>
                </c:pt>
                <c:pt idx="48">
                  <c:v>15/02/2019</c:v>
                </c:pt>
                <c:pt idx="49">
                  <c:v>20/02/2019</c:v>
                </c:pt>
                <c:pt idx="50">
                  <c:v>27/02/2019</c:v>
                </c:pt>
                <c:pt idx="51">
                  <c:v>6/03/2019</c:v>
                </c:pt>
                <c:pt idx="52">
                  <c:v>19/03/2019</c:v>
                </c:pt>
                <c:pt idx="53">
                  <c:v>4/04/2019</c:v>
                </c:pt>
                <c:pt idx="54">
                  <c:v>16/04/2019</c:v>
                </c:pt>
                <c:pt idx="55">
                  <c:v>16/05/2019</c:v>
                </c:pt>
                <c:pt idx="56">
                  <c:v>29/05/2019</c:v>
                </c:pt>
                <c:pt idx="57">
                  <c:v>11/06/2019</c:v>
                </c:pt>
                <c:pt idx="58">
                  <c:v>4/07/2019</c:v>
                </c:pt>
                <c:pt idx="59">
                  <c:v>13/08/2019</c:v>
                </c:pt>
                <c:pt idx="60">
                  <c:v>9/09/2019</c:v>
                </c:pt>
                <c:pt idx="61">
                  <c:v>15/10/2019</c:v>
                </c:pt>
                <c:pt idx="62">
                  <c:v>18/11/2019</c:v>
                </c:pt>
                <c:pt idx="63">
                  <c:v>5/12/2019</c:v>
                </c:pt>
                <c:pt idx="64">
                  <c:v>8/01/2020</c:v>
                </c:pt>
                <c:pt idx="65">
                  <c:v>7/02/2020</c:v>
                </c:pt>
                <c:pt idx="66">
                  <c:v>4/03/2020</c:v>
                </c:pt>
                <c:pt idx="67">
                  <c:v>2/04/2020</c:v>
                </c:pt>
                <c:pt idx="68">
                  <c:v>6/05/2020</c:v>
                </c:pt>
                <c:pt idx="69">
                  <c:v>4/06/2020</c:v>
                </c:pt>
                <c:pt idx="70">
                  <c:v>2/07/2020</c:v>
                </c:pt>
                <c:pt idx="71">
                  <c:v>13/08/2020</c:v>
                </c:pt>
                <c:pt idx="72">
                  <c:v>11/09/2020</c:v>
                </c:pt>
                <c:pt idx="73">
                  <c:v>8/10/2020</c:v>
                </c:pt>
                <c:pt idx="74">
                  <c:v>10/11/2020</c:v>
                </c:pt>
                <c:pt idx="75">
                  <c:v>8/12/2020</c:v>
                </c:pt>
                <c:pt idx="76">
                  <c:v>6/01/2021</c:v>
                </c:pt>
                <c:pt idx="77">
                  <c:v>26/02/2021</c:v>
                </c:pt>
                <c:pt idx="78">
                  <c:v>10/03/2021</c:v>
                </c:pt>
                <c:pt idx="79">
                  <c:v>23/04/2021</c:v>
                </c:pt>
                <c:pt idx="80">
                  <c:v>13/05/2021</c:v>
                </c:pt>
                <c:pt idx="81">
                  <c:v>17/6/2021</c:v>
                </c:pt>
                <c:pt idx="82">
                  <c:v>22/07/2021</c:v>
                </c:pt>
                <c:pt idx="83">
                  <c:v>30/08/2021</c:v>
                </c:pt>
                <c:pt idx="84">
                  <c:v>30/09/2021</c:v>
                </c:pt>
                <c:pt idx="85">
                  <c:v>16/10/2021</c:v>
                </c:pt>
                <c:pt idx="86">
                  <c:v>11/11/2021</c:v>
                </c:pt>
                <c:pt idx="87">
                  <c:v>22/12/2021</c:v>
                </c:pt>
                <c:pt idx="88">
                  <c:v>28/01/2022</c:v>
                </c:pt>
                <c:pt idx="89">
                  <c:v>28/02/2022</c:v>
                </c:pt>
                <c:pt idx="90">
                  <c:v>25/03/2022</c:v>
                </c:pt>
                <c:pt idx="91">
                  <c:v>29/04/2022</c:v>
                </c:pt>
                <c:pt idx="92">
                  <c:v>27/05/2022</c:v>
                </c:pt>
                <c:pt idx="93">
                  <c:v>24/06/2022</c:v>
                </c:pt>
                <c:pt idx="94">
                  <c:v>N/A</c:v>
                </c:pt>
                <c:pt idx="95">
                  <c:v>17/08/2022</c:v>
                </c:pt>
                <c:pt idx="96">
                  <c:v>19/09/2022</c:v>
                </c:pt>
                <c:pt idx="97">
                  <c:v>25/10/2022</c:v>
                </c:pt>
                <c:pt idx="98">
                  <c:v>29/11/2022</c:v>
                </c:pt>
              </c:strCache>
            </c:strRef>
          </c:cat>
          <c:val>
            <c:numRef>
              <c:f>'Water Quality Pt 16'!$N$10:$N$108</c:f>
              <c:numCache>
                <c:formatCode>General</c:formatCode>
                <c:ptCount val="99"/>
                <c:pt idx="0">
                  <c:v>1590</c:v>
                </c:pt>
                <c:pt idx="1">
                  <c:v>1550</c:v>
                </c:pt>
                <c:pt idx="2">
                  <c:v>1520</c:v>
                </c:pt>
                <c:pt idx="3">
                  <c:v>1540</c:v>
                </c:pt>
                <c:pt idx="4">
                  <c:v>1740</c:v>
                </c:pt>
                <c:pt idx="5">
                  <c:v>1200</c:v>
                </c:pt>
                <c:pt idx="6">
                  <c:v>1450</c:v>
                </c:pt>
                <c:pt idx="7">
                  <c:v>1430</c:v>
                </c:pt>
                <c:pt idx="8">
                  <c:v>1250</c:v>
                </c:pt>
                <c:pt idx="9">
                  <c:v>1390</c:v>
                </c:pt>
                <c:pt idx="10">
                  <c:v>1330</c:v>
                </c:pt>
                <c:pt idx="11">
                  <c:v>1420</c:v>
                </c:pt>
                <c:pt idx="12">
                  <c:v>1490</c:v>
                </c:pt>
                <c:pt idx="13">
                  <c:v>1550</c:v>
                </c:pt>
                <c:pt idx="14">
                  <c:v>1460</c:v>
                </c:pt>
                <c:pt idx="15">
                  <c:v>1450</c:v>
                </c:pt>
                <c:pt idx="16">
                  <c:v>1400</c:v>
                </c:pt>
                <c:pt idx="17">
                  <c:v>1480</c:v>
                </c:pt>
                <c:pt idx="18">
                  <c:v>1410</c:v>
                </c:pt>
                <c:pt idx="19">
                  <c:v>1300</c:v>
                </c:pt>
                <c:pt idx="20">
                  <c:v>1520</c:v>
                </c:pt>
                <c:pt idx="21">
                  <c:v>1500</c:v>
                </c:pt>
                <c:pt idx="22">
                  <c:v>1280</c:v>
                </c:pt>
                <c:pt idx="23">
                  <c:v>1390</c:v>
                </c:pt>
                <c:pt idx="24">
                  <c:v>1390</c:v>
                </c:pt>
                <c:pt idx="25">
                  <c:v>1430</c:v>
                </c:pt>
                <c:pt idx="26">
                  <c:v>1480</c:v>
                </c:pt>
                <c:pt idx="27">
                  <c:v>1430</c:v>
                </c:pt>
                <c:pt idx="28">
                  <c:v>1350</c:v>
                </c:pt>
                <c:pt idx="29">
                  <c:v>1390</c:v>
                </c:pt>
                <c:pt idx="30">
                  <c:v>1230</c:v>
                </c:pt>
                <c:pt idx="31">
                  <c:v>1370</c:v>
                </c:pt>
                <c:pt idx="32">
                  <c:v>1410</c:v>
                </c:pt>
                <c:pt idx="33">
                  <c:v>1450</c:v>
                </c:pt>
                <c:pt idx="34">
                  <c:v>1510</c:v>
                </c:pt>
                <c:pt idx="35">
                  <c:v>1520</c:v>
                </c:pt>
                <c:pt idx="36">
                  <c:v>1430</c:v>
                </c:pt>
                <c:pt idx="37">
                  <c:v>1420</c:v>
                </c:pt>
                <c:pt idx="38">
                  <c:v>1280</c:v>
                </c:pt>
                <c:pt idx="39">
                  <c:v>1450</c:v>
                </c:pt>
                <c:pt idx="40">
                  <c:v>1470</c:v>
                </c:pt>
                <c:pt idx="41">
                  <c:v>1530</c:v>
                </c:pt>
                <c:pt idx="42">
                  <c:v>1550</c:v>
                </c:pt>
                <c:pt idx="43">
                  <c:v>1430</c:v>
                </c:pt>
                <c:pt idx="44">
                  <c:v>802</c:v>
                </c:pt>
                <c:pt idx="45">
                  <c:v>1680</c:v>
                </c:pt>
                <c:pt idx="46">
                  <c:v>1290</c:v>
                </c:pt>
                <c:pt idx="47">
                  <c:v>1540</c:v>
                </c:pt>
                <c:pt idx="48">
                  <c:v>1500</c:v>
                </c:pt>
                <c:pt idx="49">
                  <c:v>1230</c:v>
                </c:pt>
                <c:pt idx="50">
                  <c:v>1390</c:v>
                </c:pt>
                <c:pt idx="51">
                  <c:v>1320</c:v>
                </c:pt>
                <c:pt idx="52">
                  <c:v>1760</c:v>
                </c:pt>
                <c:pt idx="53">
                  <c:v>987</c:v>
                </c:pt>
                <c:pt idx="54">
                  <c:v>1060</c:v>
                </c:pt>
                <c:pt idx="55">
                  <c:v>1110</c:v>
                </c:pt>
                <c:pt idx="56">
                  <c:v>1500</c:v>
                </c:pt>
                <c:pt idx="57">
                  <c:v>1320</c:v>
                </c:pt>
                <c:pt idx="58">
                  <c:v>1210</c:v>
                </c:pt>
                <c:pt idx="59">
                  <c:v>1140</c:v>
                </c:pt>
                <c:pt idx="60">
                  <c:v>1230</c:v>
                </c:pt>
                <c:pt idx="61">
                  <c:v>1170</c:v>
                </c:pt>
                <c:pt idx="62">
                  <c:v>1080</c:v>
                </c:pt>
                <c:pt idx="63">
                  <c:v>1310</c:v>
                </c:pt>
                <c:pt idx="64">
                  <c:v>1370</c:v>
                </c:pt>
                <c:pt idx="65">
                  <c:v>1100</c:v>
                </c:pt>
                <c:pt idx="66">
                  <c:v>1630</c:v>
                </c:pt>
                <c:pt idx="67">
                  <c:v>1140</c:v>
                </c:pt>
                <c:pt idx="68">
                  <c:v>1530</c:v>
                </c:pt>
                <c:pt idx="69">
                  <c:v>1240</c:v>
                </c:pt>
                <c:pt idx="70">
                  <c:v>1290</c:v>
                </c:pt>
                <c:pt idx="71">
                  <c:v>1090</c:v>
                </c:pt>
                <c:pt idx="72">
                  <c:v>1510</c:v>
                </c:pt>
                <c:pt idx="73">
                  <c:v>1700</c:v>
                </c:pt>
                <c:pt idx="74">
                  <c:v>1340</c:v>
                </c:pt>
                <c:pt idx="75">
                  <c:v>1300</c:v>
                </c:pt>
                <c:pt idx="76">
                  <c:v>1140</c:v>
                </c:pt>
                <c:pt idx="77">
                  <c:v>1410</c:v>
                </c:pt>
                <c:pt idx="78">
                  <c:v>1230</c:v>
                </c:pt>
                <c:pt idx="79">
                  <c:v>1630</c:v>
                </c:pt>
                <c:pt idx="80">
                  <c:v>1270</c:v>
                </c:pt>
                <c:pt idx="81">
                  <c:v>1020</c:v>
                </c:pt>
                <c:pt idx="82">
                  <c:v>1230</c:v>
                </c:pt>
                <c:pt idx="83">
                  <c:v>1440</c:v>
                </c:pt>
                <c:pt idx="84">
                  <c:v>1090</c:v>
                </c:pt>
                <c:pt idx="85">
                  <c:v>1240</c:v>
                </c:pt>
                <c:pt idx="86">
                  <c:v>1070</c:v>
                </c:pt>
                <c:pt idx="87">
                  <c:v>1310</c:v>
                </c:pt>
                <c:pt idx="88">
                  <c:v>1590</c:v>
                </c:pt>
                <c:pt idx="89">
                  <c:v>1220</c:v>
                </c:pt>
                <c:pt idx="90">
                  <c:v>1420</c:v>
                </c:pt>
                <c:pt idx="91">
                  <c:v>1150</c:v>
                </c:pt>
                <c:pt idx="92">
                  <c:v>1510</c:v>
                </c:pt>
                <c:pt idx="93">
                  <c:v>1100</c:v>
                </c:pt>
                <c:pt idx="94">
                  <c:v>0</c:v>
                </c:pt>
                <c:pt idx="95">
                  <c:v>1560</c:v>
                </c:pt>
                <c:pt idx="96">
                  <c:v>1480</c:v>
                </c:pt>
                <c:pt idx="97">
                  <c:v>1420</c:v>
                </c:pt>
                <c:pt idx="98">
                  <c:v>1480</c:v>
                </c:pt>
              </c:numCache>
            </c:numRef>
          </c:val>
          <c:extLst>
            <c:ext xmlns:c16="http://schemas.microsoft.com/office/drawing/2014/chart" uri="{C3380CC4-5D6E-409C-BE32-E72D297353CC}">
              <c16:uniqueId val="{00000000-1072-4E35-8C52-EBB1B3158260}"/>
            </c:ext>
          </c:extLst>
        </c:ser>
        <c:dLbls>
          <c:showLegendKey val="0"/>
          <c:showVal val="0"/>
          <c:showCatName val="0"/>
          <c:showSerName val="0"/>
          <c:showPercent val="0"/>
          <c:showBubbleSize val="0"/>
        </c:dLbls>
        <c:gapWidth val="150"/>
        <c:axId val="524779000"/>
        <c:axId val="1"/>
      </c:barChart>
      <c:catAx>
        <c:axId val="52477900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4779000"/>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Aluminium</a:t>
            </a:r>
          </a:p>
        </c:rich>
      </c:tx>
      <c:layout>
        <c:manualLayout>
          <c:xMode val="edge"/>
          <c:yMode val="edge"/>
          <c:x val="1.4344682070020751E-2"/>
          <c:y val="2.0240272816254262E-2"/>
        </c:manualLayout>
      </c:layout>
      <c:overlay val="0"/>
    </c:title>
    <c:autoTitleDeleted val="0"/>
    <c:plotArea>
      <c:layout>
        <c:manualLayout>
          <c:layoutTarget val="inner"/>
          <c:xMode val="edge"/>
          <c:yMode val="edge"/>
          <c:x val="2.3234246107287547E-2"/>
          <c:y val="0.14869095067275295"/>
          <c:w val="0.92033972763215699"/>
          <c:h val="0.56468494364618671"/>
        </c:manualLayout>
      </c:layout>
      <c:barChart>
        <c:barDir val="col"/>
        <c:grouping val="clustered"/>
        <c:varyColors val="0"/>
        <c:ser>
          <c:idx val="0"/>
          <c:order val="0"/>
          <c:tx>
            <c:strRef>
              <c:f>'Water Quality Pt 16'!$P$9</c:f>
              <c:strCache>
                <c:ptCount val="1"/>
                <c:pt idx="0">
                  <c:v>Aluminium (µg/L)</c:v>
                </c:pt>
              </c:strCache>
            </c:strRef>
          </c:tx>
          <c:spPr>
            <a:solidFill>
              <a:schemeClr val="tx1"/>
            </a:solidFill>
          </c:spPr>
          <c:invertIfNegative val="0"/>
          <c:cat>
            <c:strRef>
              <c:f>'Water Quality Pt 16'!$B$10:$B$108</c:f>
              <c:strCache>
                <c:ptCount val="99"/>
                <c:pt idx="0">
                  <c:v>7/01/2015</c:v>
                </c:pt>
                <c:pt idx="1">
                  <c:v>4/02/2015</c:v>
                </c:pt>
                <c:pt idx="2">
                  <c:v>4/03/2015</c:v>
                </c:pt>
                <c:pt idx="3">
                  <c:v>8/04/2015</c:v>
                </c:pt>
                <c:pt idx="4">
                  <c:v>6/05/2015</c:v>
                </c:pt>
                <c:pt idx="5">
                  <c:v>3/06/2015</c:v>
                </c:pt>
                <c:pt idx="6">
                  <c:v>1/07/2015</c:v>
                </c:pt>
                <c:pt idx="7">
                  <c:v>5/08/2015</c:v>
                </c:pt>
                <c:pt idx="8">
                  <c:v>2/09/2015</c:v>
                </c:pt>
                <c:pt idx="9">
                  <c:v>7/10/2015</c:v>
                </c:pt>
                <c:pt idx="10">
                  <c:v>5/11/2016</c:v>
                </c:pt>
                <c:pt idx="11">
                  <c:v>2/12/2015</c:v>
                </c:pt>
                <c:pt idx="12">
                  <c:v>13/01/2016</c:v>
                </c:pt>
                <c:pt idx="13">
                  <c:v>3/02/2016</c:v>
                </c:pt>
                <c:pt idx="14">
                  <c:v>4/03/2016</c:v>
                </c:pt>
                <c:pt idx="15">
                  <c:v>7/04/2016</c:v>
                </c:pt>
                <c:pt idx="16">
                  <c:v>3/05/2016</c:v>
                </c:pt>
                <c:pt idx="17">
                  <c:v>1/06/2016</c:v>
                </c:pt>
                <c:pt idx="18">
                  <c:v>7/07/2016</c:v>
                </c:pt>
                <c:pt idx="19">
                  <c:v>2/08/2016</c:v>
                </c:pt>
                <c:pt idx="20">
                  <c:v>7/09/2016</c:v>
                </c:pt>
                <c:pt idx="21">
                  <c:v>12/10/2016</c:v>
                </c:pt>
                <c:pt idx="22">
                  <c:v>10/11/2016</c:v>
                </c:pt>
                <c:pt idx="23">
                  <c:v>20/12/2016</c:v>
                </c:pt>
                <c:pt idx="24">
                  <c:v>19/01/2017</c:v>
                </c:pt>
                <c:pt idx="25">
                  <c:v>14/02/2017</c:v>
                </c:pt>
                <c:pt idx="26">
                  <c:v>20/03/2017</c:v>
                </c:pt>
                <c:pt idx="27">
                  <c:v>20/04/2017</c:v>
                </c:pt>
                <c:pt idx="28">
                  <c:v>24/05/2017</c:v>
                </c:pt>
                <c:pt idx="29">
                  <c:v>19/06/2017</c:v>
                </c:pt>
                <c:pt idx="30">
                  <c:v>17/07/2017</c:v>
                </c:pt>
                <c:pt idx="31">
                  <c:v>10/08/2017</c:v>
                </c:pt>
                <c:pt idx="32">
                  <c:v>28/09/2017</c:v>
                </c:pt>
                <c:pt idx="33">
                  <c:v>4/10/2017</c:v>
                </c:pt>
                <c:pt idx="34">
                  <c:v>28/11/2017</c:v>
                </c:pt>
                <c:pt idx="35">
                  <c:v>14/12/2017</c:v>
                </c:pt>
                <c:pt idx="36">
                  <c:v>17/01/2018</c:v>
                </c:pt>
                <c:pt idx="37">
                  <c:v>14/02/2018</c:v>
                </c:pt>
                <c:pt idx="38">
                  <c:v>23/03/2018</c:v>
                </c:pt>
                <c:pt idx="39">
                  <c:v>23/04/2018</c:v>
                </c:pt>
                <c:pt idx="40">
                  <c:v>21/05/2018</c:v>
                </c:pt>
                <c:pt idx="41">
                  <c:v>5/06/2018</c:v>
                </c:pt>
                <c:pt idx="42">
                  <c:v>17/07/2018</c:v>
                </c:pt>
                <c:pt idx="43">
                  <c:v>23/08/2018</c:v>
                </c:pt>
                <c:pt idx="44">
                  <c:v>20/09/2018</c:v>
                </c:pt>
                <c:pt idx="45">
                  <c:v>15/11/2018</c:v>
                </c:pt>
                <c:pt idx="46">
                  <c:v>18/12/2018</c:v>
                </c:pt>
                <c:pt idx="47">
                  <c:v>3/01/2019</c:v>
                </c:pt>
                <c:pt idx="48">
                  <c:v>15/02/2019</c:v>
                </c:pt>
                <c:pt idx="49">
                  <c:v>20/02/2019</c:v>
                </c:pt>
                <c:pt idx="50">
                  <c:v>27/02/2019</c:v>
                </c:pt>
                <c:pt idx="51">
                  <c:v>6/03/2019</c:v>
                </c:pt>
                <c:pt idx="52">
                  <c:v>19/03/2019</c:v>
                </c:pt>
                <c:pt idx="53">
                  <c:v>4/04/2019</c:v>
                </c:pt>
                <c:pt idx="54">
                  <c:v>16/04/2019</c:v>
                </c:pt>
                <c:pt idx="55">
                  <c:v>16/05/2019</c:v>
                </c:pt>
                <c:pt idx="56">
                  <c:v>29/05/2019</c:v>
                </c:pt>
                <c:pt idx="57">
                  <c:v>11/06/2019</c:v>
                </c:pt>
                <c:pt idx="58">
                  <c:v>4/07/2019</c:v>
                </c:pt>
                <c:pt idx="59">
                  <c:v>13/08/2019</c:v>
                </c:pt>
                <c:pt idx="60">
                  <c:v>9/09/2019</c:v>
                </c:pt>
                <c:pt idx="61">
                  <c:v>15/10/2019</c:v>
                </c:pt>
                <c:pt idx="62">
                  <c:v>18/11/2019</c:v>
                </c:pt>
                <c:pt idx="63">
                  <c:v>5/12/2019</c:v>
                </c:pt>
                <c:pt idx="64">
                  <c:v>8/01/2020</c:v>
                </c:pt>
                <c:pt idx="65">
                  <c:v>7/02/2020</c:v>
                </c:pt>
                <c:pt idx="66">
                  <c:v>4/03/2020</c:v>
                </c:pt>
                <c:pt idx="67">
                  <c:v>2/04/2020</c:v>
                </c:pt>
                <c:pt idx="68">
                  <c:v>6/05/2020</c:v>
                </c:pt>
                <c:pt idx="69">
                  <c:v>4/06/2020</c:v>
                </c:pt>
                <c:pt idx="70">
                  <c:v>2/07/2020</c:v>
                </c:pt>
                <c:pt idx="71">
                  <c:v>13/08/2020</c:v>
                </c:pt>
                <c:pt idx="72">
                  <c:v>11/09/2020</c:v>
                </c:pt>
                <c:pt idx="73">
                  <c:v>8/10/2020</c:v>
                </c:pt>
                <c:pt idx="74">
                  <c:v>10/11/2020</c:v>
                </c:pt>
                <c:pt idx="75">
                  <c:v>8/12/2020</c:v>
                </c:pt>
                <c:pt idx="76">
                  <c:v>6/01/2021</c:v>
                </c:pt>
                <c:pt idx="77">
                  <c:v>26/02/2021</c:v>
                </c:pt>
                <c:pt idx="78">
                  <c:v>10/03/2021</c:v>
                </c:pt>
                <c:pt idx="79">
                  <c:v>23/04/2021</c:v>
                </c:pt>
                <c:pt idx="80">
                  <c:v>13/05/2021</c:v>
                </c:pt>
                <c:pt idx="81">
                  <c:v>17/6/2021</c:v>
                </c:pt>
                <c:pt idx="82">
                  <c:v>22/07/2021</c:v>
                </c:pt>
                <c:pt idx="83">
                  <c:v>30/08/2021</c:v>
                </c:pt>
                <c:pt idx="84">
                  <c:v>30/09/2021</c:v>
                </c:pt>
                <c:pt idx="85">
                  <c:v>16/10/2021</c:v>
                </c:pt>
                <c:pt idx="86">
                  <c:v>11/11/2021</c:v>
                </c:pt>
                <c:pt idx="87">
                  <c:v>22/12/2021</c:v>
                </c:pt>
                <c:pt idx="88">
                  <c:v>28/01/2022</c:v>
                </c:pt>
                <c:pt idx="89">
                  <c:v>28/02/2022</c:v>
                </c:pt>
                <c:pt idx="90">
                  <c:v>25/03/2022</c:v>
                </c:pt>
                <c:pt idx="91">
                  <c:v>29/04/2022</c:v>
                </c:pt>
                <c:pt idx="92">
                  <c:v>27/05/2022</c:v>
                </c:pt>
                <c:pt idx="93">
                  <c:v>24/06/2022</c:v>
                </c:pt>
                <c:pt idx="94">
                  <c:v>N/A</c:v>
                </c:pt>
                <c:pt idx="95">
                  <c:v>17/08/2022</c:v>
                </c:pt>
                <c:pt idx="96">
                  <c:v>19/09/2022</c:v>
                </c:pt>
                <c:pt idx="97">
                  <c:v>25/10/2022</c:v>
                </c:pt>
                <c:pt idx="98">
                  <c:v>29/11/2022</c:v>
                </c:pt>
              </c:strCache>
            </c:strRef>
          </c:cat>
          <c:val>
            <c:numRef>
              <c:f>'Water Quality Pt 16'!$P$10:$P$108</c:f>
              <c:numCache>
                <c:formatCode>General</c:formatCode>
                <c:ptCount val="99"/>
                <c:pt idx="0">
                  <c:v>120</c:v>
                </c:pt>
                <c:pt idx="1">
                  <c:v>40</c:v>
                </c:pt>
                <c:pt idx="2">
                  <c:v>10</c:v>
                </c:pt>
                <c:pt idx="3">
                  <c:v>100</c:v>
                </c:pt>
                <c:pt idx="4">
                  <c:v>70</c:v>
                </c:pt>
                <c:pt idx="5">
                  <c:v>60</c:v>
                </c:pt>
                <c:pt idx="6">
                  <c:v>20</c:v>
                </c:pt>
                <c:pt idx="7">
                  <c:v>40</c:v>
                </c:pt>
                <c:pt idx="8">
                  <c:v>40</c:v>
                </c:pt>
                <c:pt idx="9">
                  <c:v>50</c:v>
                </c:pt>
                <c:pt idx="10">
                  <c:v>220</c:v>
                </c:pt>
                <c:pt idx="11">
                  <c:v>60</c:v>
                </c:pt>
                <c:pt idx="12">
                  <c:v>270</c:v>
                </c:pt>
                <c:pt idx="13">
                  <c:v>190</c:v>
                </c:pt>
                <c:pt idx="14">
                  <c:v>10</c:v>
                </c:pt>
                <c:pt idx="15">
                  <c:v>150</c:v>
                </c:pt>
                <c:pt idx="16">
                  <c:v>50</c:v>
                </c:pt>
                <c:pt idx="17">
                  <c:v>1370</c:v>
                </c:pt>
                <c:pt idx="18">
                  <c:v>450</c:v>
                </c:pt>
                <c:pt idx="19">
                  <c:v>110</c:v>
                </c:pt>
                <c:pt idx="20">
                  <c:v>220</c:v>
                </c:pt>
                <c:pt idx="21">
                  <c:v>10</c:v>
                </c:pt>
                <c:pt idx="22">
                  <c:v>140</c:v>
                </c:pt>
                <c:pt idx="23">
                  <c:v>10</c:v>
                </c:pt>
                <c:pt idx="24">
                  <c:v>10</c:v>
                </c:pt>
                <c:pt idx="25">
                  <c:v>40</c:v>
                </c:pt>
                <c:pt idx="26">
                  <c:v>140</c:v>
                </c:pt>
                <c:pt idx="27">
                  <c:v>10</c:v>
                </c:pt>
                <c:pt idx="28">
                  <c:v>10</c:v>
                </c:pt>
                <c:pt idx="29">
                  <c:v>60</c:v>
                </c:pt>
                <c:pt idx="30">
                  <c:v>10</c:v>
                </c:pt>
                <c:pt idx="31">
                  <c:v>11</c:v>
                </c:pt>
                <c:pt idx="32">
                  <c:v>30</c:v>
                </c:pt>
                <c:pt idx="33">
                  <c:v>40</c:v>
                </c:pt>
                <c:pt idx="34">
                  <c:v>80</c:v>
                </c:pt>
                <c:pt idx="35">
                  <c:v>180</c:v>
                </c:pt>
                <c:pt idx="36">
                  <c:v>40</c:v>
                </c:pt>
                <c:pt idx="37">
                  <c:v>20</c:v>
                </c:pt>
                <c:pt idx="38">
                  <c:v>120</c:v>
                </c:pt>
                <c:pt idx="39">
                  <c:v>20</c:v>
                </c:pt>
                <c:pt idx="40">
                  <c:v>10</c:v>
                </c:pt>
                <c:pt idx="41">
                  <c:v>10</c:v>
                </c:pt>
                <c:pt idx="42">
                  <c:v>10</c:v>
                </c:pt>
                <c:pt idx="43">
                  <c:v>30</c:v>
                </c:pt>
                <c:pt idx="44">
                  <c:v>320</c:v>
                </c:pt>
                <c:pt idx="45">
                  <c:v>10</c:v>
                </c:pt>
                <c:pt idx="46">
                  <c:v>80</c:v>
                </c:pt>
                <c:pt idx="47">
                  <c:v>10</c:v>
                </c:pt>
                <c:pt idx="48">
                  <c:v>80</c:v>
                </c:pt>
                <c:pt idx="49">
                  <c:v>10</c:v>
                </c:pt>
                <c:pt idx="50">
                  <c:v>20</c:v>
                </c:pt>
                <c:pt idx="51">
                  <c:v>30</c:v>
                </c:pt>
                <c:pt idx="52">
                  <c:v>14</c:v>
                </c:pt>
                <c:pt idx="53">
                  <c:v>17</c:v>
                </c:pt>
                <c:pt idx="54">
                  <c:v>20</c:v>
                </c:pt>
                <c:pt idx="55">
                  <c:v>10</c:v>
                </c:pt>
                <c:pt idx="56">
                  <c:v>10</c:v>
                </c:pt>
                <c:pt idx="57">
                  <c:v>20</c:v>
                </c:pt>
                <c:pt idx="58">
                  <c:v>10</c:v>
                </c:pt>
                <c:pt idx="59">
                  <c:v>10</c:v>
                </c:pt>
                <c:pt idx="60">
                  <c:v>20</c:v>
                </c:pt>
                <c:pt idx="61">
                  <c:v>50</c:v>
                </c:pt>
                <c:pt idx="62">
                  <c:v>10</c:v>
                </c:pt>
                <c:pt idx="63">
                  <c:v>10</c:v>
                </c:pt>
                <c:pt idx="64">
                  <c:v>10</c:v>
                </c:pt>
                <c:pt idx="65">
                  <c:v>50</c:v>
                </c:pt>
                <c:pt idx="66">
                  <c:v>50</c:v>
                </c:pt>
                <c:pt idx="67">
                  <c:v>10</c:v>
                </c:pt>
                <c:pt idx="68">
                  <c:v>40</c:v>
                </c:pt>
                <c:pt idx="69">
                  <c:v>40</c:v>
                </c:pt>
                <c:pt idx="70">
                  <c:v>30</c:v>
                </c:pt>
                <c:pt idx="71">
                  <c:v>90</c:v>
                </c:pt>
                <c:pt idx="72">
                  <c:v>10</c:v>
                </c:pt>
                <c:pt idx="73">
                  <c:v>10</c:v>
                </c:pt>
                <c:pt idx="74">
                  <c:v>30</c:v>
                </c:pt>
                <c:pt idx="75">
                  <c:v>40</c:v>
                </c:pt>
                <c:pt idx="76">
                  <c:v>80</c:v>
                </c:pt>
                <c:pt idx="77">
                  <c:v>20</c:v>
                </c:pt>
                <c:pt idx="78">
                  <c:v>90</c:v>
                </c:pt>
                <c:pt idx="79">
                  <c:v>20</c:v>
                </c:pt>
                <c:pt idx="80">
                  <c:v>18</c:v>
                </c:pt>
                <c:pt idx="81">
                  <c:v>40</c:v>
                </c:pt>
                <c:pt idx="82">
                  <c:v>20</c:v>
                </c:pt>
                <c:pt idx="83">
                  <c:v>20</c:v>
                </c:pt>
                <c:pt idx="84">
                  <c:v>30</c:v>
                </c:pt>
                <c:pt idx="85">
                  <c:v>10</c:v>
                </c:pt>
                <c:pt idx="86">
                  <c:v>60</c:v>
                </c:pt>
                <c:pt idx="87">
                  <c:v>30</c:v>
                </c:pt>
                <c:pt idx="88">
                  <c:v>10</c:v>
                </c:pt>
                <c:pt idx="89">
                  <c:v>10</c:v>
                </c:pt>
                <c:pt idx="90">
                  <c:v>10</c:v>
                </c:pt>
                <c:pt idx="91">
                  <c:v>70</c:v>
                </c:pt>
                <c:pt idx="92">
                  <c:v>80</c:v>
                </c:pt>
                <c:pt idx="93">
                  <c:v>10</c:v>
                </c:pt>
                <c:pt idx="94">
                  <c:v>0</c:v>
                </c:pt>
                <c:pt idx="95">
                  <c:v>10</c:v>
                </c:pt>
                <c:pt idx="96">
                  <c:v>100</c:v>
                </c:pt>
                <c:pt idx="97">
                  <c:v>40</c:v>
                </c:pt>
                <c:pt idx="98">
                  <c:v>20</c:v>
                </c:pt>
              </c:numCache>
            </c:numRef>
          </c:val>
          <c:extLst>
            <c:ext xmlns:c16="http://schemas.microsoft.com/office/drawing/2014/chart" uri="{C3380CC4-5D6E-409C-BE32-E72D297353CC}">
              <c16:uniqueId val="{00000000-2418-4501-91BA-E3952C3D2F29}"/>
            </c:ext>
          </c:extLst>
        </c:ser>
        <c:dLbls>
          <c:showLegendKey val="0"/>
          <c:showVal val="0"/>
          <c:showCatName val="0"/>
          <c:showSerName val="0"/>
          <c:showPercent val="0"/>
          <c:showBubbleSize val="0"/>
        </c:dLbls>
        <c:gapWidth val="150"/>
        <c:axId val="524792776"/>
        <c:axId val="1"/>
      </c:barChart>
      <c:catAx>
        <c:axId val="52479277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4792776"/>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Arsenic</a:t>
            </a:r>
          </a:p>
        </c:rich>
      </c:tx>
      <c:layout>
        <c:manualLayout>
          <c:xMode val="edge"/>
          <c:yMode val="edge"/>
          <c:x val="1.4344670170821822E-2"/>
          <c:y val="2.0240272816254262E-2"/>
        </c:manualLayout>
      </c:layout>
      <c:overlay val="0"/>
    </c:title>
    <c:autoTitleDeleted val="0"/>
    <c:plotArea>
      <c:layout>
        <c:manualLayout>
          <c:layoutTarget val="inner"/>
          <c:xMode val="edge"/>
          <c:yMode val="edge"/>
          <c:x val="1.8794703650084982E-2"/>
          <c:y val="0.14869095067275295"/>
          <c:w val="0.94865373202778058"/>
          <c:h val="0.53381308587194543"/>
        </c:manualLayout>
      </c:layout>
      <c:barChart>
        <c:barDir val="col"/>
        <c:grouping val="clustered"/>
        <c:varyColors val="0"/>
        <c:ser>
          <c:idx val="0"/>
          <c:order val="0"/>
          <c:tx>
            <c:strRef>
              <c:f>'Water Quality Pt 16'!$Q$9</c:f>
              <c:strCache>
                <c:ptCount val="1"/>
                <c:pt idx="0">
                  <c:v>Arsenic
(µg/L)</c:v>
                </c:pt>
              </c:strCache>
            </c:strRef>
          </c:tx>
          <c:spPr>
            <a:solidFill>
              <a:schemeClr val="tx1"/>
            </a:solidFill>
          </c:spPr>
          <c:invertIfNegative val="0"/>
          <c:cat>
            <c:strRef>
              <c:f>'Water Quality Pt 16'!$B$10:$B$108</c:f>
              <c:strCache>
                <c:ptCount val="99"/>
                <c:pt idx="0">
                  <c:v>7/01/2015</c:v>
                </c:pt>
                <c:pt idx="1">
                  <c:v>4/02/2015</c:v>
                </c:pt>
                <c:pt idx="2">
                  <c:v>4/03/2015</c:v>
                </c:pt>
                <c:pt idx="3">
                  <c:v>8/04/2015</c:v>
                </c:pt>
                <c:pt idx="4">
                  <c:v>6/05/2015</c:v>
                </c:pt>
                <c:pt idx="5">
                  <c:v>3/06/2015</c:v>
                </c:pt>
                <c:pt idx="6">
                  <c:v>1/07/2015</c:v>
                </c:pt>
                <c:pt idx="7">
                  <c:v>5/08/2015</c:v>
                </c:pt>
                <c:pt idx="8">
                  <c:v>2/09/2015</c:v>
                </c:pt>
                <c:pt idx="9">
                  <c:v>7/10/2015</c:v>
                </c:pt>
                <c:pt idx="10">
                  <c:v>5/11/2016</c:v>
                </c:pt>
                <c:pt idx="11">
                  <c:v>2/12/2015</c:v>
                </c:pt>
                <c:pt idx="12">
                  <c:v>13/01/2016</c:v>
                </c:pt>
                <c:pt idx="13">
                  <c:v>3/02/2016</c:v>
                </c:pt>
                <c:pt idx="14">
                  <c:v>4/03/2016</c:v>
                </c:pt>
                <c:pt idx="15">
                  <c:v>7/04/2016</c:v>
                </c:pt>
                <c:pt idx="16">
                  <c:v>3/05/2016</c:v>
                </c:pt>
                <c:pt idx="17">
                  <c:v>1/06/2016</c:v>
                </c:pt>
                <c:pt idx="18">
                  <c:v>7/07/2016</c:v>
                </c:pt>
                <c:pt idx="19">
                  <c:v>2/08/2016</c:v>
                </c:pt>
                <c:pt idx="20">
                  <c:v>7/09/2016</c:v>
                </c:pt>
                <c:pt idx="21">
                  <c:v>12/10/2016</c:v>
                </c:pt>
                <c:pt idx="22">
                  <c:v>10/11/2016</c:v>
                </c:pt>
                <c:pt idx="23">
                  <c:v>20/12/2016</c:v>
                </c:pt>
                <c:pt idx="24">
                  <c:v>19/01/2017</c:v>
                </c:pt>
                <c:pt idx="25">
                  <c:v>14/02/2017</c:v>
                </c:pt>
                <c:pt idx="26">
                  <c:v>20/03/2017</c:v>
                </c:pt>
                <c:pt idx="27">
                  <c:v>20/04/2017</c:v>
                </c:pt>
                <c:pt idx="28">
                  <c:v>24/05/2017</c:v>
                </c:pt>
                <c:pt idx="29">
                  <c:v>19/06/2017</c:v>
                </c:pt>
                <c:pt idx="30">
                  <c:v>17/07/2017</c:v>
                </c:pt>
                <c:pt idx="31">
                  <c:v>10/08/2017</c:v>
                </c:pt>
                <c:pt idx="32">
                  <c:v>28/09/2017</c:v>
                </c:pt>
                <c:pt idx="33">
                  <c:v>4/10/2017</c:v>
                </c:pt>
                <c:pt idx="34">
                  <c:v>28/11/2017</c:v>
                </c:pt>
                <c:pt idx="35">
                  <c:v>14/12/2017</c:v>
                </c:pt>
                <c:pt idx="36">
                  <c:v>17/01/2018</c:v>
                </c:pt>
                <c:pt idx="37">
                  <c:v>14/02/2018</c:v>
                </c:pt>
                <c:pt idx="38">
                  <c:v>23/03/2018</c:v>
                </c:pt>
                <c:pt idx="39">
                  <c:v>23/04/2018</c:v>
                </c:pt>
                <c:pt idx="40">
                  <c:v>21/05/2018</c:v>
                </c:pt>
                <c:pt idx="41">
                  <c:v>5/06/2018</c:v>
                </c:pt>
                <c:pt idx="42">
                  <c:v>17/07/2018</c:v>
                </c:pt>
                <c:pt idx="43">
                  <c:v>23/08/2018</c:v>
                </c:pt>
                <c:pt idx="44">
                  <c:v>20/09/2018</c:v>
                </c:pt>
                <c:pt idx="45">
                  <c:v>15/11/2018</c:v>
                </c:pt>
                <c:pt idx="46">
                  <c:v>18/12/2018</c:v>
                </c:pt>
                <c:pt idx="47">
                  <c:v>3/01/2019</c:v>
                </c:pt>
                <c:pt idx="48">
                  <c:v>15/02/2019</c:v>
                </c:pt>
                <c:pt idx="49">
                  <c:v>20/02/2019</c:v>
                </c:pt>
                <c:pt idx="50">
                  <c:v>27/02/2019</c:v>
                </c:pt>
                <c:pt idx="51">
                  <c:v>6/03/2019</c:v>
                </c:pt>
                <c:pt idx="52">
                  <c:v>19/03/2019</c:v>
                </c:pt>
                <c:pt idx="53">
                  <c:v>4/04/2019</c:v>
                </c:pt>
                <c:pt idx="54">
                  <c:v>16/04/2019</c:v>
                </c:pt>
                <c:pt idx="55">
                  <c:v>16/05/2019</c:v>
                </c:pt>
                <c:pt idx="56">
                  <c:v>29/05/2019</c:v>
                </c:pt>
                <c:pt idx="57">
                  <c:v>11/06/2019</c:v>
                </c:pt>
                <c:pt idx="58">
                  <c:v>4/07/2019</c:v>
                </c:pt>
                <c:pt idx="59">
                  <c:v>13/08/2019</c:v>
                </c:pt>
                <c:pt idx="60">
                  <c:v>9/09/2019</c:v>
                </c:pt>
                <c:pt idx="61">
                  <c:v>15/10/2019</c:v>
                </c:pt>
                <c:pt idx="62">
                  <c:v>18/11/2019</c:v>
                </c:pt>
                <c:pt idx="63">
                  <c:v>5/12/2019</c:v>
                </c:pt>
                <c:pt idx="64">
                  <c:v>8/01/2020</c:v>
                </c:pt>
                <c:pt idx="65">
                  <c:v>7/02/2020</c:v>
                </c:pt>
                <c:pt idx="66">
                  <c:v>4/03/2020</c:v>
                </c:pt>
                <c:pt idx="67">
                  <c:v>2/04/2020</c:v>
                </c:pt>
                <c:pt idx="68">
                  <c:v>6/05/2020</c:v>
                </c:pt>
                <c:pt idx="69">
                  <c:v>4/06/2020</c:v>
                </c:pt>
                <c:pt idx="70">
                  <c:v>2/07/2020</c:v>
                </c:pt>
                <c:pt idx="71">
                  <c:v>13/08/2020</c:v>
                </c:pt>
                <c:pt idx="72">
                  <c:v>11/09/2020</c:v>
                </c:pt>
                <c:pt idx="73">
                  <c:v>8/10/2020</c:v>
                </c:pt>
                <c:pt idx="74">
                  <c:v>10/11/2020</c:v>
                </c:pt>
                <c:pt idx="75">
                  <c:v>8/12/2020</c:v>
                </c:pt>
                <c:pt idx="76">
                  <c:v>6/01/2021</c:v>
                </c:pt>
                <c:pt idx="77">
                  <c:v>26/02/2021</c:v>
                </c:pt>
                <c:pt idx="78">
                  <c:v>10/03/2021</c:v>
                </c:pt>
                <c:pt idx="79">
                  <c:v>23/04/2021</c:v>
                </c:pt>
                <c:pt idx="80">
                  <c:v>13/05/2021</c:v>
                </c:pt>
                <c:pt idx="81">
                  <c:v>17/6/2021</c:v>
                </c:pt>
                <c:pt idx="82">
                  <c:v>22/07/2021</c:v>
                </c:pt>
                <c:pt idx="83">
                  <c:v>30/08/2021</c:v>
                </c:pt>
                <c:pt idx="84">
                  <c:v>30/09/2021</c:v>
                </c:pt>
                <c:pt idx="85">
                  <c:v>16/10/2021</c:v>
                </c:pt>
                <c:pt idx="86">
                  <c:v>11/11/2021</c:v>
                </c:pt>
                <c:pt idx="87">
                  <c:v>22/12/2021</c:v>
                </c:pt>
                <c:pt idx="88">
                  <c:v>28/01/2022</c:v>
                </c:pt>
                <c:pt idx="89">
                  <c:v>28/02/2022</c:v>
                </c:pt>
                <c:pt idx="90">
                  <c:v>25/03/2022</c:v>
                </c:pt>
                <c:pt idx="91">
                  <c:v>29/04/2022</c:v>
                </c:pt>
                <c:pt idx="92">
                  <c:v>27/05/2022</c:v>
                </c:pt>
                <c:pt idx="93">
                  <c:v>24/06/2022</c:v>
                </c:pt>
                <c:pt idx="94">
                  <c:v>N/A</c:v>
                </c:pt>
                <c:pt idx="95">
                  <c:v>17/08/2022</c:v>
                </c:pt>
                <c:pt idx="96">
                  <c:v>19/09/2022</c:v>
                </c:pt>
                <c:pt idx="97">
                  <c:v>25/10/2022</c:v>
                </c:pt>
                <c:pt idx="98">
                  <c:v>29/11/2022</c:v>
                </c:pt>
              </c:strCache>
            </c:strRef>
          </c:cat>
          <c:val>
            <c:numRef>
              <c:f>'Water Quality Pt 16'!$Q$10:$Q$108</c:f>
              <c:numCache>
                <c:formatCode>General</c:formatCode>
                <c:ptCount val="99"/>
                <c:pt idx="0">
                  <c:v>7</c:v>
                </c:pt>
                <c:pt idx="1">
                  <c:v>5</c:v>
                </c:pt>
                <c:pt idx="2">
                  <c:v>5</c:v>
                </c:pt>
                <c:pt idx="3">
                  <c:v>7</c:v>
                </c:pt>
                <c:pt idx="4">
                  <c:v>4</c:v>
                </c:pt>
                <c:pt idx="5">
                  <c:v>6</c:v>
                </c:pt>
                <c:pt idx="6">
                  <c:v>5</c:v>
                </c:pt>
                <c:pt idx="7">
                  <c:v>8</c:v>
                </c:pt>
                <c:pt idx="8">
                  <c:v>7</c:v>
                </c:pt>
                <c:pt idx="9">
                  <c:v>5</c:v>
                </c:pt>
                <c:pt idx="10">
                  <c:v>5</c:v>
                </c:pt>
                <c:pt idx="11">
                  <c:v>3</c:v>
                </c:pt>
                <c:pt idx="12">
                  <c:v>3</c:v>
                </c:pt>
                <c:pt idx="13">
                  <c:v>2</c:v>
                </c:pt>
                <c:pt idx="14">
                  <c:v>4</c:v>
                </c:pt>
                <c:pt idx="15">
                  <c:v>2</c:v>
                </c:pt>
                <c:pt idx="16">
                  <c:v>2</c:v>
                </c:pt>
                <c:pt idx="17">
                  <c:v>4</c:v>
                </c:pt>
                <c:pt idx="18">
                  <c:v>1</c:v>
                </c:pt>
                <c:pt idx="19">
                  <c:v>2</c:v>
                </c:pt>
                <c:pt idx="20">
                  <c:v>2</c:v>
                </c:pt>
                <c:pt idx="21">
                  <c:v>1</c:v>
                </c:pt>
                <c:pt idx="22">
                  <c:v>1</c:v>
                </c:pt>
                <c:pt idx="23">
                  <c:v>1</c:v>
                </c:pt>
                <c:pt idx="24">
                  <c:v>2</c:v>
                </c:pt>
                <c:pt idx="25">
                  <c:v>1</c:v>
                </c:pt>
                <c:pt idx="26">
                  <c:v>1</c:v>
                </c:pt>
                <c:pt idx="27">
                  <c:v>1</c:v>
                </c:pt>
                <c:pt idx="28">
                  <c:v>2</c:v>
                </c:pt>
                <c:pt idx="29">
                  <c:v>1</c:v>
                </c:pt>
                <c:pt idx="30">
                  <c:v>1</c:v>
                </c:pt>
                <c:pt idx="31">
                  <c:v>2</c:v>
                </c:pt>
                <c:pt idx="32">
                  <c:v>2</c:v>
                </c:pt>
                <c:pt idx="33">
                  <c:v>2</c:v>
                </c:pt>
                <c:pt idx="34">
                  <c:v>2</c:v>
                </c:pt>
                <c:pt idx="35">
                  <c:v>2</c:v>
                </c:pt>
                <c:pt idx="36">
                  <c:v>2</c:v>
                </c:pt>
                <c:pt idx="37">
                  <c:v>2</c:v>
                </c:pt>
                <c:pt idx="38">
                  <c:v>2</c:v>
                </c:pt>
                <c:pt idx="39">
                  <c:v>1</c:v>
                </c:pt>
                <c:pt idx="40">
                  <c:v>1</c:v>
                </c:pt>
                <c:pt idx="41">
                  <c:v>1</c:v>
                </c:pt>
                <c:pt idx="42">
                  <c:v>1</c:v>
                </c:pt>
                <c:pt idx="43">
                  <c:v>2</c:v>
                </c:pt>
                <c:pt idx="44">
                  <c:v>10</c:v>
                </c:pt>
                <c:pt idx="45">
                  <c:v>1</c:v>
                </c:pt>
                <c:pt idx="46">
                  <c:v>1</c:v>
                </c:pt>
                <c:pt idx="47">
                  <c:v>2</c:v>
                </c:pt>
                <c:pt idx="48">
                  <c:v>1</c:v>
                </c:pt>
                <c:pt idx="49">
                  <c:v>1</c:v>
                </c:pt>
                <c:pt idx="50">
                  <c:v>4</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2</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2</c:v>
                </c:pt>
                <c:pt idx="86">
                  <c:v>1</c:v>
                </c:pt>
                <c:pt idx="87">
                  <c:v>1</c:v>
                </c:pt>
                <c:pt idx="88">
                  <c:v>1</c:v>
                </c:pt>
                <c:pt idx="89">
                  <c:v>1</c:v>
                </c:pt>
                <c:pt idx="90">
                  <c:v>1</c:v>
                </c:pt>
                <c:pt idx="91">
                  <c:v>1</c:v>
                </c:pt>
                <c:pt idx="92">
                  <c:v>1</c:v>
                </c:pt>
                <c:pt idx="93">
                  <c:v>1</c:v>
                </c:pt>
                <c:pt idx="94">
                  <c:v>0</c:v>
                </c:pt>
                <c:pt idx="95">
                  <c:v>1</c:v>
                </c:pt>
                <c:pt idx="96">
                  <c:v>1</c:v>
                </c:pt>
                <c:pt idx="97">
                  <c:v>1</c:v>
                </c:pt>
                <c:pt idx="98">
                  <c:v>1</c:v>
                </c:pt>
              </c:numCache>
            </c:numRef>
          </c:val>
          <c:extLst>
            <c:ext xmlns:c16="http://schemas.microsoft.com/office/drawing/2014/chart" uri="{C3380CC4-5D6E-409C-BE32-E72D297353CC}">
              <c16:uniqueId val="{00000000-C79B-427A-B5AD-E8949036950A}"/>
            </c:ext>
          </c:extLst>
        </c:ser>
        <c:dLbls>
          <c:showLegendKey val="0"/>
          <c:showVal val="0"/>
          <c:showCatName val="0"/>
          <c:showSerName val="0"/>
          <c:showPercent val="0"/>
          <c:showBubbleSize val="0"/>
        </c:dLbls>
        <c:gapWidth val="150"/>
        <c:axId val="517696440"/>
        <c:axId val="1"/>
      </c:barChart>
      <c:catAx>
        <c:axId val="51769644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17696440"/>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Alkalinity as Calcium Carbonate</a:t>
            </a:r>
          </a:p>
        </c:rich>
      </c:tx>
      <c:layout>
        <c:manualLayout>
          <c:xMode val="edge"/>
          <c:yMode val="edge"/>
          <c:x val="1.4344664406827688E-2"/>
          <c:y val="2.0240253343646906E-2"/>
        </c:manualLayout>
      </c:layout>
      <c:overlay val="0"/>
    </c:title>
    <c:autoTitleDeleted val="0"/>
    <c:plotArea>
      <c:layout/>
      <c:barChart>
        <c:barDir val="col"/>
        <c:grouping val="clustered"/>
        <c:varyColors val="0"/>
        <c:ser>
          <c:idx val="0"/>
          <c:order val="0"/>
          <c:tx>
            <c:strRef>
              <c:f>'Water Quality Pt 10'!$R$11</c:f>
              <c:strCache>
                <c:ptCount val="1"/>
                <c:pt idx="0">
                  <c:v>Alkalinity as Calcium Carbonate Total alkalinity as CaCO3
(mg/L)</c:v>
                </c:pt>
              </c:strCache>
            </c:strRef>
          </c:tx>
          <c:spPr>
            <a:solidFill>
              <a:schemeClr val="tx1"/>
            </a:solidFill>
          </c:spPr>
          <c:invertIfNegative val="0"/>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10'!$R$22:$R$206</c:f>
              <c:numCache>
                <c:formatCode>General</c:formatCode>
                <c:ptCount val="185"/>
                <c:pt idx="0">
                  <c:v>733</c:v>
                </c:pt>
                <c:pt idx="1">
                  <c:v>748</c:v>
                </c:pt>
                <c:pt idx="2">
                  <c:v>786</c:v>
                </c:pt>
                <c:pt idx="3">
                  <c:v>801</c:v>
                </c:pt>
                <c:pt idx="4">
                  <c:v>847</c:v>
                </c:pt>
                <c:pt idx="5">
                  <c:v>848</c:v>
                </c:pt>
                <c:pt idx="6">
                  <c:v>666</c:v>
                </c:pt>
                <c:pt idx="7">
                  <c:v>719</c:v>
                </c:pt>
                <c:pt idx="8">
                  <c:v>0</c:v>
                </c:pt>
                <c:pt idx="9">
                  <c:v>547</c:v>
                </c:pt>
                <c:pt idx="10">
                  <c:v>560</c:v>
                </c:pt>
                <c:pt idx="11">
                  <c:v>618</c:v>
                </c:pt>
                <c:pt idx="12">
                  <c:v>657</c:v>
                </c:pt>
                <c:pt idx="13">
                  <c:v>610</c:v>
                </c:pt>
                <c:pt idx="14">
                  <c:v>720</c:v>
                </c:pt>
                <c:pt idx="15">
                  <c:v>908</c:v>
                </c:pt>
                <c:pt idx="16">
                  <c:v>808</c:v>
                </c:pt>
                <c:pt idx="17">
                  <c:v>802</c:v>
                </c:pt>
                <c:pt idx="18">
                  <c:v>862</c:v>
                </c:pt>
                <c:pt idx="19">
                  <c:v>914</c:v>
                </c:pt>
                <c:pt idx="20">
                  <c:v>872</c:v>
                </c:pt>
                <c:pt idx="21">
                  <c:v>867</c:v>
                </c:pt>
                <c:pt idx="22">
                  <c:v>946</c:v>
                </c:pt>
                <c:pt idx="23">
                  <c:v>924</c:v>
                </c:pt>
                <c:pt idx="24">
                  <c:v>1250</c:v>
                </c:pt>
                <c:pt idx="25">
                  <c:v>985</c:v>
                </c:pt>
                <c:pt idx="26">
                  <c:v>1060</c:v>
                </c:pt>
                <c:pt idx="27">
                  <c:v>1050</c:v>
                </c:pt>
                <c:pt idx="28">
                  <c:v>970</c:v>
                </c:pt>
                <c:pt idx="29">
                  <c:v>912</c:v>
                </c:pt>
                <c:pt idx="30">
                  <c:v>922</c:v>
                </c:pt>
                <c:pt idx="31">
                  <c:v>954</c:v>
                </c:pt>
                <c:pt idx="32">
                  <c:v>939</c:v>
                </c:pt>
                <c:pt idx="33">
                  <c:v>1030</c:v>
                </c:pt>
                <c:pt idx="34">
                  <c:v>1010</c:v>
                </c:pt>
                <c:pt idx="35">
                  <c:v>1000</c:v>
                </c:pt>
                <c:pt idx="36">
                  <c:v>1030</c:v>
                </c:pt>
                <c:pt idx="37">
                  <c:v>1120</c:v>
                </c:pt>
                <c:pt idx="38">
                  <c:v>1130</c:v>
                </c:pt>
                <c:pt idx="39">
                  <c:v>1120</c:v>
                </c:pt>
                <c:pt idx="40">
                  <c:v>1170</c:v>
                </c:pt>
                <c:pt idx="41">
                  <c:v>1170</c:v>
                </c:pt>
                <c:pt idx="42">
                  <c:v>1110</c:v>
                </c:pt>
                <c:pt idx="43">
                  <c:v>1260</c:v>
                </c:pt>
                <c:pt idx="44">
                  <c:v>1120</c:v>
                </c:pt>
                <c:pt idx="45">
                  <c:v>1050</c:v>
                </c:pt>
                <c:pt idx="46">
                  <c:v>997</c:v>
                </c:pt>
                <c:pt idx="47">
                  <c:v>900</c:v>
                </c:pt>
                <c:pt idx="48">
                  <c:v>886</c:v>
                </c:pt>
                <c:pt idx="49">
                  <c:v>731</c:v>
                </c:pt>
                <c:pt idx="50">
                  <c:v>808</c:v>
                </c:pt>
                <c:pt idx="51">
                  <c:v>944</c:v>
                </c:pt>
                <c:pt idx="52">
                  <c:v>941</c:v>
                </c:pt>
                <c:pt idx="53">
                  <c:v>939</c:v>
                </c:pt>
                <c:pt idx="54">
                  <c:v>1080</c:v>
                </c:pt>
                <c:pt idx="55">
                  <c:v>1090</c:v>
                </c:pt>
                <c:pt idx="56">
                  <c:v>1010</c:v>
                </c:pt>
                <c:pt idx="57">
                  <c:v>1010</c:v>
                </c:pt>
                <c:pt idx="58">
                  <c:v>1180</c:v>
                </c:pt>
                <c:pt idx="59">
                  <c:v>1200</c:v>
                </c:pt>
                <c:pt idx="60">
                  <c:v>1160</c:v>
                </c:pt>
                <c:pt idx="61">
                  <c:v>1230</c:v>
                </c:pt>
                <c:pt idx="62">
                  <c:v>1270</c:v>
                </c:pt>
                <c:pt idx="63">
                  <c:v>1200</c:v>
                </c:pt>
                <c:pt idx="64">
                  <c:v>1240</c:v>
                </c:pt>
                <c:pt idx="65">
                  <c:v>1270</c:v>
                </c:pt>
                <c:pt idx="66">
                  <c:v>1410</c:v>
                </c:pt>
                <c:pt idx="67">
                  <c:v>1270</c:v>
                </c:pt>
                <c:pt idx="68">
                  <c:v>824</c:v>
                </c:pt>
                <c:pt idx="69">
                  <c:v>209</c:v>
                </c:pt>
                <c:pt idx="70">
                  <c:v>804</c:v>
                </c:pt>
                <c:pt idx="71">
                  <c:v>740</c:v>
                </c:pt>
                <c:pt idx="72">
                  <c:v>1070</c:v>
                </c:pt>
                <c:pt idx="73">
                  <c:v>875</c:v>
                </c:pt>
                <c:pt idx="74">
                  <c:v>1030</c:v>
                </c:pt>
                <c:pt idx="75">
                  <c:v>877</c:v>
                </c:pt>
                <c:pt idx="76">
                  <c:v>0</c:v>
                </c:pt>
                <c:pt idx="77">
                  <c:v>1090</c:v>
                </c:pt>
                <c:pt idx="78">
                  <c:v>879</c:v>
                </c:pt>
                <c:pt idx="79">
                  <c:v>976</c:v>
                </c:pt>
                <c:pt idx="80">
                  <c:v>1040</c:v>
                </c:pt>
                <c:pt idx="81">
                  <c:v>1230</c:v>
                </c:pt>
                <c:pt idx="82">
                  <c:v>0</c:v>
                </c:pt>
                <c:pt idx="83">
                  <c:v>0</c:v>
                </c:pt>
                <c:pt idx="84">
                  <c:v>1060</c:v>
                </c:pt>
                <c:pt idx="85">
                  <c:v>1210</c:v>
                </c:pt>
                <c:pt idx="86">
                  <c:v>1260</c:v>
                </c:pt>
                <c:pt idx="87">
                  <c:v>0</c:v>
                </c:pt>
                <c:pt idx="88">
                  <c:v>1310</c:v>
                </c:pt>
                <c:pt idx="89">
                  <c:v>767</c:v>
                </c:pt>
                <c:pt idx="90">
                  <c:v>808</c:v>
                </c:pt>
                <c:pt idx="91">
                  <c:v>0</c:v>
                </c:pt>
                <c:pt idx="92">
                  <c:v>904</c:v>
                </c:pt>
                <c:pt idx="93">
                  <c:v>858</c:v>
                </c:pt>
                <c:pt idx="94">
                  <c:v>998</c:v>
                </c:pt>
                <c:pt idx="95">
                  <c:v>857</c:v>
                </c:pt>
                <c:pt idx="96">
                  <c:v>694</c:v>
                </c:pt>
                <c:pt idx="97">
                  <c:v>700</c:v>
                </c:pt>
                <c:pt idx="98">
                  <c:v>686</c:v>
                </c:pt>
                <c:pt idx="99">
                  <c:v>745</c:v>
                </c:pt>
                <c:pt idx="100">
                  <c:v>610</c:v>
                </c:pt>
                <c:pt idx="101">
                  <c:v>504</c:v>
                </c:pt>
                <c:pt idx="102">
                  <c:v>600</c:v>
                </c:pt>
                <c:pt idx="103">
                  <c:v>734</c:v>
                </c:pt>
                <c:pt idx="104">
                  <c:v>762</c:v>
                </c:pt>
                <c:pt idx="105">
                  <c:v>767</c:v>
                </c:pt>
                <c:pt idx="106">
                  <c:v>846</c:v>
                </c:pt>
                <c:pt idx="107">
                  <c:v>735</c:v>
                </c:pt>
                <c:pt idx="108">
                  <c:v>1020</c:v>
                </c:pt>
                <c:pt idx="109">
                  <c:v>850</c:v>
                </c:pt>
                <c:pt idx="110">
                  <c:v>713</c:v>
                </c:pt>
                <c:pt idx="111">
                  <c:v>860</c:v>
                </c:pt>
                <c:pt idx="112">
                  <c:v>809</c:v>
                </c:pt>
                <c:pt idx="113">
                  <c:v>683</c:v>
                </c:pt>
                <c:pt idx="114">
                  <c:v>756</c:v>
                </c:pt>
                <c:pt idx="115">
                  <c:v>786</c:v>
                </c:pt>
                <c:pt idx="116">
                  <c:v>745</c:v>
                </c:pt>
                <c:pt idx="117">
                  <c:v>835</c:v>
                </c:pt>
                <c:pt idx="118">
                  <c:v>817</c:v>
                </c:pt>
                <c:pt idx="119">
                  <c:v>806</c:v>
                </c:pt>
                <c:pt idx="120">
                  <c:v>885</c:v>
                </c:pt>
                <c:pt idx="121">
                  <c:v>818</c:v>
                </c:pt>
                <c:pt idx="122">
                  <c:v>898</c:v>
                </c:pt>
                <c:pt idx="123">
                  <c:v>880</c:v>
                </c:pt>
                <c:pt idx="124">
                  <c:v>701</c:v>
                </c:pt>
                <c:pt idx="125">
                  <c:v>828</c:v>
                </c:pt>
                <c:pt idx="126">
                  <c:v>690</c:v>
                </c:pt>
                <c:pt idx="127">
                  <c:v>960</c:v>
                </c:pt>
                <c:pt idx="128">
                  <c:v>787</c:v>
                </c:pt>
                <c:pt idx="129">
                  <c:v>804</c:v>
                </c:pt>
                <c:pt idx="130">
                  <c:v>834</c:v>
                </c:pt>
                <c:pt idx="131">
                  <c:v>321</c:v>
                </c:pt>
                <c:pt idx="132">
                  <c:v>1330</c:v>
                </c:pt>
                <c:pt idx="133">
                  <c:v>1080</c:v>
                </c:pt>
                <c:pt idx="134">
                  <c:v>853</c:v>
                </c:pt>
                <c:pt idx="135">
                  <c:v>734</c:v>
                </c:pt>
                <c:pt idx="136">
                  <c:v>716</c:v>
                </c:pt>
                <c:pt idx="137">
                  <c:v>719</c:v>
                </c:pt>
                <c:pt idx="138">
                  <c:v>598</c:v>
                </c:pt>
                <c:pt idx="139">
                  <c:v>886</c:v>
                </c:pt>
                <c:pt idx="140">
                  <c:v>645</c:v>
                </c:pt>
                <c:pt idx="141">
                  <c:v>747</c:v>
                </c:pt>
                <c:pt idx="142">
                  <c:v>774</c:v>
                </c:pt>
                <c:pt idx="143">
                  <c:v>500</c:v>
                </c:pt>
                <c:pt idx="144">
                  <c:v>665</c:v>
                </c:pt>
                <c:pt idx="145">
                  <c:v>1160</c:v>
                </c:pt>
                <c:pt idx="146">
                  <c:v>499</c:v>
                </c:pt>
                <c:pt idx="147">
                  <c:v>715</c:v>
                </c:pt>
                <c:pt idx="148">
                  <c:v>718</c:v>
                </c:pt>
                <c:pt idx="149">
                  <c:v>1120</c:v>
                </c:pt>
                <c:pt idx="150" formatCode="m/d/yyyy">
                  <c:v>0</c:v>
                </c:pt>
                <c:pt idx="151">
                  <c:v>771</c:v>
                </c:pt>
                <c:pt idx="152">
                  <c:v>883</c:v>
                </c:pt>
                <c:pt idx="153">
                  <c:v>951</c:v>
                </c:pt>
                <c:pt idx="154">
                  <c:v>887</c:v>
                </c:pt>
                <c:pt idx="155">
                  <c:v>880</c:v>
                </c:pt>
                <c:pt idx="156">
                  <c:v>370</c:v>
                </c:pt>
                <c:pt idx="157">
                  <c:v>594</c:v>
                </c:pt>
                <c:pt idx="158">
                  <c:v>971</c:v>
                </c:pt>
                <c:pt idx="159">
                  <c:v>689</c:v>
                </c:pt>
                <c:pt idx="160">
                  <c:v>792</c:v>
                </c:pt>
                <c:pt idx="161">
                  <c:v>833</c:v>
                </c:pt>
                <c:pt idx="162">
                  <c:v>872</c:v>
                </c:pt>
                <c:pt idx="163">
                  <c:v>899</c:v>
                </c:pt>
                <c:pt idx="164">
                  <c:v>841</c:v>
                </c:pt>
                <c:pt idx="165">
                  <c:v>722</c:v>
                </c:pt>
                <c:pt idx="166">
                  <c:v>693</c:v>
                </c:pt>
                <c:pt idx="167">
                  <c:v>105</c:v>
                </c:pt>
                <c:pt idx="168">
                  <c:v>110</c:v>
                </c:pt>
                <c:pt idx="169">
                  <c:v>98</c:v>
                </c:pt>
                <c:pt idx="170">
                  <c:v>77</c:v>
                </c:pt>
                <c:pt idx="171">
                  <c:v>695</c:v>
                </c:pt>
                <c:pt idx="172">
                  <c:v>101</c:v>
                </c:pt>
                <c:pt idx="173">
                  <c:v>100</c:v>
                </c:pt>
                <c:pt idx="174">
                  <c:v>30</c:v>
                </c:pt>
                <c:pt idx="175">
                  <c:v>76</c:v>
                </c:pt>
                <c:pt idx="176">
                  <c:v>354</c:v>
                </c:pt>
                <c:pt idx="177">
                  <c:v>40</c:v>
                </c:pt>
                <c:pt idx="178">
                  <c:v>67</c:v>
                </c:pt>
                <c:pt idx="179">
                  <c:v>862</c:v>
                </c:pt>
                <c:pt idx="180">
                  <c:v>89</c:v>
                </c:pt>
                <c:pt idx="181">
                  <c:v>862</c:v>
                </c:pt>
                <c:pt idx="182">
                  <c:v>981</c:v>
                </c:pt>
                <c:pt idx="183">
                  <c:v>33</c:v>
                </c:pt>
                <c:pt idx="184">
                  <c:v>57</c:v>
                </c:pt>
              </c:numCache>
            </c:numRef>
          </c:val>
          <c:extLst>
            <c:ext xmlns:c16="http://schemas.microsoft.com/office/drawing/2014/chart" uri="{C3380CC4-5D6E-409C-BE32-E72D297353CC}">
              <c16:uniqueId val="{00000000-36A5-4E83-8E7C-BB25178C8309}"/>
            </c:ext>
          </c:extLst>
        </c:ser>
        <c:dLbls>
          <c:showLegendKey val="0"/>
          <c:showVal val="0"/>
          <c:showCatName val="0"/>
          <c:showSerName val="0"/>
          <c:showPercent val="0"/>
          <c:showBubbleSize val="0"/>
        </c:dLbls>
        <c:gapWidth val="150"/>
        <c:axId val="524776704"/>
        <c:axId val="1"/>
      </c:barChart>
      <c:catAx>
        <c:axId val="524776704"/>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4776704"/>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Cadmium</a:t>
            </a:r>
          </a:p>
        </c:rich>
      </c:tx>
      <c:layout>
        <c:manualLayout>
          <c:xMode val="edge"/>
          <c:yMode val="edge"/>
          <c:x val="1.4344669682247168E-2"/>
          <c:y val="2.0240325409560771E-2"/>
        </c:manualLayout>
      </c:layout>
      <c:overlay val="0"/>
    </c:title>
    <c:autoTitleDeleted val="0"/>
    <c:plotArea>
      <c:layout>
        <c:manualLayout>
          <c:layoutTarget val="inner"/>
          <c:xMode val="edge"/>
          <c:yMode val="edge"/>
          <c:x val="2.384287906074474E-2"/>
          <c:y val="0.14869095067275295"/>
          <c:w val="0.93931323907479169"/>
          <c:h val="0.54820616322829607"/>
        </c:manualLayout>
      </c:layout>
      <c:barChart>
        <c:barDir val="col"/>
        <c:grouping val="clustered"/>
        <c:varyColors val="0"/>
        <c:ser>
          <c:idx val="0"/>
          <c:order val="0"/>
          <c:tx>
            <c:strRef>
              <c:f>'Water Quality Pt 16'!$R$9</c:f>
              <c:strCache>
                <c:ptCount val="1"/>
                <c:pt idx="0">
                  <c:v>Cadmium
(µg/L)</c:v>
                </c:pt>
              </c:strCache>
            </c:strRef>
          </c:tx>
          <c:spPr>
            <a:solidFill>
              <a:schemeClr val="tx1"/>
            </a:solidFill>
          </c:spPr>
          <c:invertIfNegative val="0"/>
          <c:cat>
            <c:strRef>
              <c:f>'Water Quality Pt 16'!$B$10:$B$108</c:f>
              <c:strCache>
                <c:ptCount val="99"/>
                <c:pt idx="0">
                  <c:v>7/01/2015</c:v>
                </c:pt>
                <c:pt idx="1">
                  <c:v>4/02/2015</c:v>
                </c:pt>
                <c:pt idx="2">
                  <c:v>4/03/2015</c:v>
                </c:pt>
                <c:pt idx="3">
                  <c:v>8/04/2015</c:v>
                </c:pt>
                <c:pt idx="4">
                  <c:v>6/05/2015</c:v>
                </c:pt>
                <c:pt idx="5">
                  <c:v>3/06/2015</c:v>
                </c:pt>
                <c:pt idx="6">
                  <c:v>1/07/2015</c:v>
                </c:pt>
                <c:pt idx="7">
                  <c:v>5/08/2015</c:v>
                </c:pt>
                <c:pt idx="8">
                  <c:v>2/09/2015</c:v>
                </c:pt>
                <c:pt idx="9">
                  <c:v>7/10/2015</c:v>
                </c:pt>
                <c:pt idx="10">
                  <c:v>5/11/2016</c:v>
                </c:pt>
                <c:pt idx="11">
                  <c:v>2/12/2015</c:v>
                </c:pt>
                <c:pt idx="12">
                  <c:v>13/01/2016</c:v>
                </c:pt>
                <c:pt idx="13">
                  <c:v>3/02/2016</c:v>
                </c:pt>
                <c:pt idx="14">
                  <c:v>4/03/2016</c:v>
                </c:pt>
                <c:pt idx="15">
                  <c:v>7/04/2016</c:v>
                </c:pt>
                <c:pt idx="16">
                  <c:v>3/05/2016</c:v>
                </c:pt>
                <c:pt idx="17">
                  <c:v>1/06/2016</c:v>
                </c:pt>
                <c:pt idx="18">
                  <c:v>7/07/2016</c:v>
                </c:pt>
                <c:pt idx="19">
                  <c:v>2/08/2016</c:v>
                </c:pt>
                <c:pt idx="20">
                  <c:v>7/09/2016</c:v>
                </c:pt>
                <c:pt idx="21">
                  <c:v>12/10/2016</c:v>
                </c:pt>
                <c:pt idx="22">
                  <c:v>10/11/2016</c:v>
                </c:pt>
                <c:pt idx="23">
                  <c:v>20/12/2016</c:v>
                </c:pt>
                <c:pt idx="24">
                  <c:v>19/01/2017</c:v>
                </c:pt>
                <c:pt idx="25">
                  <c:v>14/02/2017</c:v>
                </c:pt>
                <c:pt idx="26">
                  <c:v>20/03/2017</c:v>
                </c:pt>
                <c:pt idx="27">
                  <c:v>20/04/2017</c:v>
                </c:pt>
                <c:pt idx="28">
                  <c:v>24/05/2017</c:v>
                </c:pt>
                <c:pt idx="29">
                  <c:v>19/06/2017</c:v>
                </c:pt>
                <c:pt idx="30">
                  <c:v>17/07/2017</c:v>
                </c:pt>
                <c:pt idx="31">
                  <c:v>10/08/2017</c:v>
                </c:pt>
                <c:pt idx="32">
                  <c:v>28/09/2017</c:v>
                </c:pt>
                <c:pt idx="33">
                  <c:v>4/10/2017</c:v>
                </c:pt>
                <c:pt idx="34">
                  <c:v>28/11/2017</c:v>
                </c:pt>
                <c:pt idx="35">
                  <c:v>14/12/2017</c:v>
                </c:pt>
                <c:pt idx="36">
                  <c:v>17/01/2018</c:v>
                </c:pt>
                <c:pt idx="37">
                  <c:v>14/02/2018</c:v>
                </c:pt>
                <c:pt idx="38">
                  <c:v>23/03/2018</c:v>
                </c:pt>
                <c:pt idx="39">
                  <c:v>23/04/2018</c:v>
                </c:pt>
                <c:pt idx="40">
                  <c:v>21/05/2018</c:v>
                </c:pt>
                <c:pt idx="41">
                  <c:v>5/06/2018</c:v>
                </c:pt>
                <c:pt idx="42">
                  <c:v>17/07/2018</c:v>
                </c:pt>
                <c:pt idx="43">
                  <c:v>23/08/2018</c:v>
                </c:pt>
                <c:pt idx="44">
                  <c:v>20/09/2018</c:v>
                </c:pt>
                <c:pt idx="45">
                  <c:v>15/11/2018</c:v>
                </c:pt>
                <c:pt idx="46">
                  <c:v>18/12/2018</c:v>
                </c:pt>
                <c:pt idx="47">
                  <c:v>3/01/2019</c:v>
                </c:pt>
                <c:pt idx="48">
                  <c:v>15/02/2019</c:v>
                </c:pt>
                <c:pt idx="49">
                  <c:v>20/02/2019</c:v>
                </c:pt>
                <c:pt idx="50">
                  <c:v>27/02/2019</c:v>
                </c:pt>
                <c:pt idx="51">
                  <c:v>6/03/2019</c:v>
                </c:pt>
                <c:pt idx="52">
                  <c:v>19/03/2019</c:v>
                </c:pt>
                <c:pt idx="53">
                  <c:v>4/04/2019</c:v>
                </c:pt>
                <c:pt idx="54">
                  <c:v>16/04/2019</c:v>
                </c:pt>
                <c:pt idx="55">
                  <c:v>16/05/2019</c:v>
                </c:pt>
                <c:pt idx="56">
                  <c:v>29/05/2019</c:v>
                </c:pt>
                <c:pt idx="57">
                  <c:v>11/06/2019</c:v>
                </c:pt>
                <c:pt idx="58">
                  <c:v>4/07/2019</c:v>
                </c:pt>
                <c:pt idx="59">
                  <c:v>13/08/2019</c:v>
                </c:pt>
                <c:pt idx="60">
                  <c:v>9/09/2019</c:v>
                </c:pt>
                <c:pt idx="61">
                  <c:v>15/10/2019</c:v>
                </c:pt>
                <c:pt idx="62">
                  <c:v>18/11/2019</c:v>
                </c:pt>
                <c:pt idx="63">
                  <c:v>5/12/2019</c:v>
                </c:pt>
                <c:pt idx="64">
                  <c:v>8/01/2020</c:v>
                </c:pt>
                <c:pt idx="65">
                  <c:v>7/02/2020</c:v>
                </c:pt>
                <c:pt idx="66">
                  <c:v>4/03/2020</c:v>
                </c:pt>
                <c:pt idx="67">
                  <c:v>2/04/2020</c:v>
                </c:pt>
                <c:pt idx="68">
                  <c:v>6/05/2020</c:v>
                </c:pt>
                <c:pt idx="69">
                  <c:v>4/06/2020</c:v>
                </c:pt>
                <c:pt idx="70">
                  <c:v>2/07/2020</c:v>
                </c:pt>
                <c:pt idx="71">
                  <c:v>13/08/2020</c:v>
                </c:pt>
                <c:pt idx="72">
                  <c:v>11/09/2020</c:v>
                </c:pt>
                <c:pt idx="73">
                  <c:v>8/10/2020</c:v>
                </c:pt>
                <c:pt idx="74">
                  <c:v>10/11/2020</c:v>
                </c:pt>
                <c:pt idx="75">
                  <c:v>8/12/2020</c:v>
                </c:pt>
                <c:pt idx="76">
                  <c:v>6/01/2021</c:v>
                </c:pt>
                <c:pt idx="77">
                  <c:v>26/02/2021</c:v>
                </c:pt>
                <c:pt idx="78">
                  <c:v>10/03/2021</c:v>
                </c:pt>
                <c:pt idx="79">
                  <c:v>23/04/2021</c:v>
                </c:pt>
                <c:pt idx="80">
                  <c:v>13/05/2021</c:v>
                </c:pt>
                <c:pt idx="81">
                  <c:v>17/6/2021</c:v>
                </c:pt>
                <c:pt idx="82">
                  <c:v>22/07/2021</c:v>
                </c:pt>
                <c:pt idx="83">
                  <c:v>30/08/2021</c:v>
                </c:pt>
                <c:pt idx="84">
                  <c:v>30/09/2021</c:v>
                </c:pt>
                <c:pt idx="85">
                  <c:v>16/10/2021</c:v>
                </c:pt>
                <c:pt idx="86">
                  <c:v>11/11/2021</c:v>
                </c:pt>
                <c:pt idx="87">
                  <c:v>22/12/2021</c:v>
                </c:pt>
                <c:pt idx="88">
                  <c:v>28/01/2022</c:v>
                </c:pt>
                <c:pt idx="89">
                  <c:v>28/02/2022</c:v>
                </c:pt>
                <c:pt idx="90">
                  <c:v>25/03/2022</c:v>
                </c:pt>
                <c:pt idx="91">
                  <c:v>29/04/2022</c:v>
                </c:pt>
                <c:pt idx="92">
                  <c:v>27/05/2022</c:v>
                </c:pt>
                <c:pt idx="93">
                  <c:v>24/06/2022</c:v>
                </c:pt>
                <c:pt idx="94">
                  <c:v>N/A</c:v>
                </c:pt>
                <c:pt idx="95">
                  <c:v>17/08/2022</c:v>
                </c:pt>
                <c:pt idx="96">
                  <c:v>19/09/2022</c:v>
                </c:pt>
                <c:pt idx="97">
                  <c:v>25/10/2022</c:v>
                </c:pt>
                <c:pt idx="98">
                  <c:v>29/11/2022</c:v>
                </c:pt>
              </c:strCache>
            </c:strRef>
          </c:cat>
          <c:val>
            <c:numRef>
              <c:f>'Water Quality Pt 16'!$R$10:$R$108</c:f>
              <c:numCache>
                <c:formatCode>General</c:formatCode>
                <c:ptCount val="99"/>
                <c:pt idx="0">
                  <c:v>0.2</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0.2</c:v>
                </c:pt>
                <c:pt idx="51">
                  <c:v>0.1</c:v>
                </c:pt>
                <c:pt idx="52">
                  <c:v>0.1</c:v>
                </c:pt>
                <c:pt idx="53">
                  <c:v>0.1</c:v>
                </c:pt>
                <c:pt idx="54">
                  <c:v>0.1</c:v>
                </c:pt>
                <c:pt idx="55">
                  <c:v>0.2</c:v>
                </c:pt>
                <c:pt idx="56">
                  <c:v>0.1</c:v>
                </c:pt>
                <c:pt idx="57">
                  <c:v>0.1</c:v>
                </c:pt>
                <c:pt idx="58">
                  <c:v>0.1</c:v>
                </c:pt>
                <c:pt idx="59">
                  <c:v>0.1</c:v>
                </c:pt>
                <c:pt idx="60">
                  <c:v>0.2</c:v>
                </c:pt>
                <c:pt idx="61">
                  <c:v>0.1</c:v>
                </c:pt>
                <c:pt idx="62">
                  <c:v>0.1</c:v>
                </c:pt>
                <c:pt idx="63">
                  <c:v>0.1</c:v>
                </c:pt>
                <c:pt idx="64">
                  <c:v>0.1</c:v>
                </c:pt>
                <c:pt idx="65">
                  <c:v>0.1</c:v>
                </c:pt>
                <c:pt idx="66">
                  <c:v>0.1</c:v>
                </c:pt>
                <c:pt idx="67">
                  <c:v>0.1</c:v>
                </c:pt>
                <c:pt idx="68">
                  <c:v>0.1</c:v>
                </c:pt>
                <c:pt idx="69">
                  <c:v>0.1</c:v>
                </c:pt>
                <c:pt idx="70">
                  <c:v>0.1</c:v>
                </c:pt>
                <c:pt idx="71">
                  <c:v>0.1</c:v>
                </c:pt>
                <c:pt idx="72">
                  <c:v>0.1</c:v>
                </c:pt>
                <c:pt idx="73">
                  <c:v>0.1</c:v>
                </c:pt>
                <c:pt idx="74">
                  <c:v>0.1</c:v>
                </c:pt>
                <c:pt idx="75">
                  <c:v>0.1</c:v>
                </c:pt>
                <c:pt idx="76">
                  <c:v>0.1</c:v>
                </c:pt>
                <c:pt idx="77">
                  <c:v>0.1</c:v>
                </c:pt>
                <c:pt idx="78">
                  <c:v>0.1</c:v>
                </c:pt>
                <c:pt idx="79">
                  <c:v>0.1</c:v>
                </c:pt>
                <c:pt idx="80">
                  <c:v>0.1</c:v>
                </c:pt>
                <c:pt idx="81">
                  <c:v>0.2</c:v>
                </c:pt>
                <c:pt idx="82">
                  <c:v>0.2</c:v>
                </c:pt>
                <c:pt idx="83">
                  <c:v>0.1</c:v>
                </c:pt>
                <c:pt idx="84">
                  <c:v>0.1</c:v>
                </c:pt>
                <c:pt idx="85">
                  <c:v>0.1</c:v>
                </c:pt>
                <c:pt idx="86">
                  <c:v>0.1</c:v>
                </c:pt>
                <c:pt idx="87">
                  <c:v>0.1</c:v>
                </c:pt>
                <c:pt idx="88">
                  <c:v>0.1</c:v>
                </c:pt>
                <c:pt idx="89">
                  <c:v>0.1</c:v>
                </c:pt>
                <c:pt idx="90">
                  <c:v>0.1</c:v>
                </c:pt>
                <c:pt idx="91">
                  <c:v>0.1</c:v>
                </c:pt>
                <c:pt idx="92">
                  <c:v>0.1</c:v>
                </c:pt>
                <c:pt idx="93">
                  <c:v>0.1</c:v>
                </c:pt>
                <c:pt idx="94">
                  <c:v>0</c:v>
                </c:pt>
                <c:pt idx="95">
                  <c:v>0.1</c:v>
                </c:pt>
                <c:pt idx="96">
                  <c:v>0.1</c:v>
                </c:pt>
                <c:pt idx="97">
                  <c:v>0.1</c:v>
                </c:pt>
                <c:pt idx="98">
                  <c:v>0.1</c:v>
                </c:pt>
              </c:numCache>
            </c:numRef>
          </c:val>
          <c:extLst>
            <c:ext xmlns:c16="http://schemas.microsoft.com/office/drawing/2014/chart" uri="{C3380CC4-5D6E-409C-BE32-E72D297353CC}">
              <c16:uniqueId val="{00000000-2F20-4211-8CCA-9D640BBB4C2E}"/>
            </c:ext>
          </c:extLst>
        </c:ser>
        <c:dLbls>
          <c:showLegendKey val="0"/>
          <c:showVal val="0"/>
          <c:showCatName val="0"/>
          <c:showSerName val="0"/>
          <c:showPercent val="0"/>
          <c:showBubbleSize val="0"/>
        </c:dLbls>
        <c:gapWidth val="150"/>
        <c:axId val="384409416"/>
        <c:axId val="1"/>
      </c:barChart>
      <c:catAx>
        <c:axId val="38440941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384409416"/>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Cobalt</a:t>
            </a:r>
          </a:p>
        </c:rich>
      </c:tx>
      <c:layout>
        <c:manualLayout>
          <c:xMode val="edge"/>
          <c:yMode val="edge"/>
          <c:x val="1.4344694643230946E-2"/>
          <c:y val="2.0240325409560771E-2"/>
        </c:manualLayout>
      </c:layout>
      <c:overlay val="0"/>
    </c:title>
    <c:autoTitleDeleted val="0"/>
    <c:plotArea>
      <c:layout>
        <c:manualLayout>
          <c:layoutTarget val="inner"/>
          <c:xMode val="edge"/>
          <c:yMode val="edge"/>
          <c:x val="2.0514506728000356E-2"/>
          <c:y val="0.14869095067275295"/>
          <c:w val="0.94904505090436997"/>
          <c:h val="0.53088895426710936"/>
        </c:manualLayout>
      </c:layout>
      <c:barChart>
        <c:barDir val="col"/>
        <c:grouping val="clustered"/>
        <c:varyColors val="0"/>
        <c:ser>
          <c:idx val="0"/>
          <c:order val="0"/>
          <c:tx>
            <c:strRef>
              <c:f>'Water Quality Pt 16'!$S$9</c:f>
              <c:strCache>
                <c:ptCount val="1"/>
                <c:pt idx="0">
                  <c:v>Cobalt
(µg/L)</c:v>
                </c:pt>
              </c:strCache>
            </c:strRef>
          </c:tx>
          <c:spPr>
            <a:solidFill>
              <a:schemeClr val="tx1"/>
            </a:solidFill>
          </c:spPr>
          <c:invertIfNegative val="0"/>
          <c:cat>
            <c:strRef>
              <c:f>'Water Quality Pt 16'!$B$10:$B$108</c:f>
              <c:strCache>
                <c:ptCount val="99"/>
                <c:pt idx="0">
                  <c:v>7/01/2015</c:v>
                </c:pt>
                <c:pt idx="1">
                  <c:v>4/02/2015</c:v>
                </c:pt>
                <c:pt idx="2">
                  <c:v>4/03/2015</c:v>
                </c:pt>
                <c:pt idx="3">
                  <c:v>8/04/2015</c:v>
                </c:pt>
                <c:pt idx="4">
                  <c:v>6/05/2015</c:v>
                </c:pt>
                <c:pt idx="5">
                  <c:v>3/06/2015</c:v>
                </c:pt>
                <c:pt idx="6">
                  <c:v>1/07/2015</c:v>
                </c:pt>
                <c:pt idx="7">
                  <c:v>5/08/2015</c:v>
                </c:pt>
                <c:pt idx="8">
                  <c:v>2/09/2015</c:v>
                </c:pt>
                <c:pt idx="9">
                  <c:v>7/10/2015</c:v>
                </c:pt>
                <c:pt idx="10">
                  <c:v>5/11/2016</c:v>
                </c:pt>
                <c:pt idx="11">
                  <c:v>2/12/2015</c:v>
                </c:pt>
                <c:pt idx="12">
                  <c:v>13/01/2016</c:v>
                </c:pt>
                <c:pt idx="13">
                  <c:v>3/02/2016</c:v>
                </c:pt>
                <c:pt idx="14">
                  <c:v>4/03/2016</c:v>
                </c:pt>
                <c:pt idx="15">
                  <c:v>7/04/2016</c:v>
                </c:pt>
                <c:pt idx="16">
                  <c:v>3/05/2016</c:v>
                </c:pt>
                <c:pt idx="17">
                  <c:v>1/06/2016</c:v>
                </c:pt>
                <c:pt idx="18">
                  <c:v>7/07/2016</c:v>
                </c:pt>
                <c:pt idx="19">
                  <c:v>2/08/2016</c:v>
                </c:pt>
                <c:pt idx="20">
                  <c:v>7/09/2016</c:v>
                </c:pt>
                <c:pt idx="21">
                  <c:v>12/10/2016</c:v>
                </c:pt>
                <c:pt idx="22">
                  <c:v>10/11/2016</c:v>
                </c:pt>
                <c:pt idx="23">
                  <c:v>20/12/2016</c:v>
                </c:pt>
                <c:pt idx="24">
                  <c:v>19/01/2017</c:v>
                </c:pt>
                <c:pt idx="25">
                  <c:v>14/02/2017</c:v>
                </c:pt>
                <c:pt idx="26">
                  <c:v>20/03/2017</c:v>
                </c:pt>
                <c:pt idx="27">
                  <c:v>20/04/2017</c:v>
                </c:pt>
                <c:pt idx="28">
                  <c:v>24/05/2017</c:v>
                </c:pt>
                <c:pt idx="29">
                  <c:v>19/06/2017</c:v>
                </c:pt>
                <c:pt idx="30">
                  <c:v>17/07/2017</c:v>
                </c:pt>
                <c:pt idx="31">
                  <c:v>10/08/2017</c:v>
                </c:pt>
                <c:pt idx="32">
                  <c:v>28/09/2017</c:v>
                </c:pt>
                <c:pt idx="33">
                  <c:v>4/10/2017</c:v>
                </c:pt>
                <c:pt idx="34">
                  <c:v>28/11/2017</c:v>
                </c:pt>
                <c:pt idx="35">
                  <c:v>14/12/2017</c:v>
                </c:pt>
                <c:pt idx="36">
                  <c:v>17/01/2018</c:v>
                </c:pt>
                <c:pt idx="37">
                  <c:v>14/02/2018</c:v>
                </c:pt>
                <c:pt idx="38">
                  <c:v>23/03/2018</c:v>
                </c:pt>
                <c:pt idx="39">
                  <c:v>23/04/2018</c:v>
                </c:pt>
                <c:pt idx="40">
                  <c:v>21/05/2018</c:v>
                </c:pt>
                <c:pt idx="41">
                  <c:v>5/06/2018</c:v>
                </c:pt>
                <c:pt idx="42">
                  <c:v>17/07/2018</c:v>
                </c:pt>
                <c:pt idx="43">
                  <c:v>23/08/2018</c:v>
                </c:pt>
                <c:pt idx="44">
                  <c:v>20/09/2018</c:v>
                </c:pt>
                <c:pt idx="45">
                  <c:v>15/11/2018</c:v>
                </c:pt>
                <c:pt idx="46">
                  <c:v>18/12/2018</c:v>
                </c:pt>
                <c:pt idx="47">
                  <c:v>3/01/2019</c:v>
                </c:pt>
                <c:pt idx="48">
                  <c:v>15/02/2019</c:v>
                </c:pt>
                <c:pt idx="49">
                  <c:v>20/02/2019</c:v>
                </c:pt>
                <c:pt idx="50">
                  <c:v>27/02/2019</c:v>
                </c:pt>
                <c:pt idx="51">
                  <c:v>6/03/2019</c:v>
                </c:pt>
                <c:pt idx="52">
                  <c:v>19/03/2019</c:v>
                </c:pt>
                <c:pt idx="53">
                  <c:v>4/04/2019</c:v>
                </c:pt>
                <c:pt idx="54">
                  <c:v>16/04/2019</c:v>
                </c:pt>
                <c:pt idx="55">
                  <c:v>16/05/2019</c:v>
                </c:pt>
                <c:pt idx="56">
                  <c:v>29/05/2019</c:v>
                </c:pt>
                <c:pt idx="57">
                  <c:v>11/06/2019</c:v>
                </c:pt>
                <c:pt idx="58">
                  <c:v>4/07/2019</c:v>
                </c:pt>
                <c:pt idx="59">
                  <c:v>13/08/2019</c:v>
                </c:pt>
                <c:pt idx="60">
                  <c:v>9/09/2019</c:v>
                </c:pt>
                <c:pt idx="61">
                  <c:v>15/10/2019</c:v>
                </c:pt>
                <c:pt idx="62">
                  <c:v>18/11/2019</c:v>
                </c:pt>
                <c:pt idx="63">
                  <c:v>5/12/2019</c:v>
                </c:pt>
                <c:pt idx="64">
                  <c:v>8/01/2020</c:v>
                </c:pt>
                <c:pt idx="65">
                  <c:v>7/02/2020</c:v>
                </c:pt>
                <c:pt idx="66">
                  <c:v>4/03/2020</c:v>
                </c:pt>
                <c:pt idx="67">
                  <c:v>2/04/2020</c:v>
                </c:pt>
                <c:pt idx="68">
                  <c:v>6/05/2020</c:v>
                </c:pt>
                <c:pt idx="69">
                  <c:v>4/06/2020</c:v>
                </c:pt>
                <c:pt idx="70">
                  <c:v>2/07/2020</c:v>
                </c:pt>
                <c:pt idx="71">
                  <c:v>13/08/2020</c:v>
                </c:pt>
                <c:pt idx="72">
                  <c:v>11/09/2020</c:v>
                </c:pt>
                <c:pt idx="73">
                  <c:v>8/10/2020</c:v>
                </c:pt>
                <c:pt idx="74">
                  <c:v>10/11/2020</c:v>
                </c:pt>
                <c:pt idx="75">
                  <c:v>8/12/2020</c:v>
                </c:pt>
                <c:pt idx="76">
                  <c:v>6/01/2021</c:v>
                </c:pt>
                <c:pt idx="77">
                  <c:v>26/02/2021</c:v>
                </c:pt>
                <c:pt idx="78">
                  <c:v>10/03/2021</c:v>
                </c:pt>
                <c:pt idx="79">
                  <c:v>23/04/2021</c:v>
                </c:pt>
                <c:pt idx="80">
                  <c:v>13/05/2021</c:v>
                </c:pt>
                <c:pt idx="81">
                  <c:v>17/6/2021</c:v>
                </c:pt>
                <c:pt idx="82">
                  <c:v>22/07/2021</c:v>
                </c:pt>
                <c:pt idx="83">
                  <c:v>30/08/2021</c:v>
                </c:pt>
                <c:pt idx="84">
                  <c:v>30/09/2021</c:v>
                </c:pt>
                <c:pt idx="85">
                  <c:v>16/10/2021</c:v>
                </c:pt>
                <c:pt idx="86">
                  <c:v>11/11/2021</c:v>
                </c:pt>
                <c:pt idx="87">
                  <c:v>22/12/2021</c:v>
                </c:pt>
                <c:pt idx="88">
                  <c:v>28/01/2022</c:v>
                </c:pt>
                <c:pt idx="89">
                  <c:v>28/02/2022</c:v>
                </c:pt>
                <c:pt idx="90">
                  <c:v>25/03/2022</c:v>
                </c:pt>
                <c:pt idx="91">
                  <c:v>29/04/2022</c:v>
                </c:pt>
                <c:pt idx="92">
                  <c:v>27/05/2022</c:v>
                </c:pt>
                <c:pt idx="93">
                  <c:v>24/06/2022</c:v>
                </c:pt>
                <c:pt idx="94">
                  <c:v>N/A</c:v>
                </c:pt>
                <c:pt idx="95">
                  <c:v>17/08/2022</c:v>
                </c:pt>
                <c:pt idx="96">
                  <c:v>19/09/2022</c:v>
                </c:pt>
                <c:pt idx="97">
                  <c:v>25/10/2022</c:v>
                </c:pt>
                <c:pt idx="98">
                  <c:v>29/11/2022</c:v>
                </c:pt>
              </c:strCache>
            </c:strRef>
          </c:cat>
          <c:val>
            <c:numRef>
              <c:f>'Water Quality Pt 16'!$S$10:$S$108</c:f>
              <c:numCache>
                <c:formatCode>General</c:formatCode>
                <c:ptCount val="99"/>
                <c:pt idx="0">
                  <c:v>13</c:v>
                </c:pt>
                <c:pt idx="1">
                  <c:v>5</c:v>
                </c:pt>
                <c:pt idx="2">
                  <c:v>4</c:v>
                </c:pt>
                <c:pt idx="3">
                  <c:v>5</c:v>
                </c:pt>
                <c:pt idx="4">
                  <c:v>2</c:v>
                </c:pt>
                <c:pt idx="5">
                  <c:v>3</c:v>
                </c:pt>
                <c:pt idx="6">
                  <c:v>2</c:v>
                </c:pt>
                <c:pt idx="7">
                  <c:v>4</c:v>
                </c:pt>
                <c:pt idx="8">
                  <c:v>3</c:v>
                </c:pt>
                <c:pt idx="9">
                  <c:v>3</c:v>
                </c:pt>
                <c:pt idx="10">
                  <c:v>3</c:v>
                </c:pt>
                <c:pt idx="11">
                  <c:v>3</c:v>
                </c:pt>
                <c:pt idx="12">
                  <c:v>3</c:v>
                </c:pt>
                <c:pt idx="13">
                  <c:v>2</c:v>
                </c:pt>
                <c:pt idx="14">
                  <c:v>2</c:v>
                </c:pt>
                <c:pt idx="15">
                  <c:v>3</c:v>
                </c:pt>
                <c:pt idx="16">
                  <c:v>3</c:v>
                </c:pt>
                <c:pt idx="17">
                  <c:v>4</c:v>
                </c:pt>
                <c:pt idx="18">
                  <c:v>2</c:v>
                </c:pt>
                <c:pt idx="19">
                  <c:v>2</c:v>
                </c:pt>
                <c:pt idx="20">
                  <c:v>1</c:v>
                </c:pt>
                <c:pt idx="21">
                  <c:v>4</c:v>
                </c:pt>
                <c:pt idx="22">
                  <c:v>5</c:v>
                </c:pt>
                <c:pt idx="23">
                  <c:v>5</c:v>
                </c:pt>
                <c:pt idx="24">
                  <c:v>6</c:v>
                </c:pt>
                <c:pt idx="25">
                  <c:v>4</c:v>
                </c:pt>
                <c:pt idx="26">
                  <c:v>1</c:v>
                </c:pt>
                <c:pt idx="27">
                  <c:v>2</c:v>
                </c:pt>
                <c:pt idx="28">
                  <c:v>5</c:v>
                </c:pt>
                <c:pt idx="29">
                  <c:v>1</c:v>
                </c:pt>
                <c:pt idx="30">
                  <c:v>1</c:v>
                </c:pt>
                <c:pt idx="31">
                  <c:v>1</c:v>
                </c:pt>
                <c:pt idx="32">
                  <c:v>3</c:v>
                </c:pt>
                <c:pt idx="33">
                  <c:v>3</c:v>
                </c:pt>
                <c:pt idx="34">
                  <c:v>2</c:v>
                </c:pt>
                <c:pt idx="35">
                  <c:v>2</c:v>
                </c:pt>
                <c:pt idx="36">
                  <c:v>3</c:v>
                </c:pt>
                <c:pt idx="37">
                  <c:v>2</c:v>
                </c:pt>
                <c:pt idx="38">
                  <c:v>2</c:v>
                </c:pt>
                <c:pt idx="39">
                  <c:v>2</c:v>
                </c:pt>
                <c:pt idx="40">
                  <c:v>2</c:v>
                </c:pt>
                <c:pt idx="41">
                  <c:v>1</c:v>
                </c:pt>
                <c:pt idx="42">
                  <c:v>2</c:v>
                </c:pt>
                <c:pt idx="43">
                  <c:v>2</c:v>
                </c:pt>
                <c:pt idx="44">
                  <c:v>1</c:v>
                </c:pt>
                <c:pt idx="45">
                  <c:v>2</c:v>
                </c:pt>
                <c:pt idx="46">
                  <c:v>2</c:v>
                </c:pt>
                <c:pt idx="47">
                  <c:v>2</c:v>
                </c:pt>
                <c:pt idx="48">
                  <c:v>2</c:v>
                </c:pt>
                <c:pt idx="49">
                  <c:v>2</c:v>
                </c:pt>
                <c:pt idx="50">
                  <c:v>2</c:v>
                </c:pt>
                <c:pt idx="51">
                  <c:v>2</c:v>
                </c:pt>
                <c:pt idx="52">
                  <c:v>2</c:v>
                </c:pt>
                <c:pt idx="53">
                  <c:v>1</c:v>
                </c:pt>
                <c:pt idx="54">
                  <c:v>1</c:v>
                </c:pt>
                <c:pt idx="55">
                  <c:v>4</c:v>
                </c:pt>
                <c:pt idx="56">
                  <c:v>3</c:v>
                </c:pt>
                <c:pt idx="57">
                  <c:v>3</c:v>
                </c:pt>
                <c:pt idx="58">
                  <c:v>2</c:v>
                </c:pt>
                <c:pt idx="59">
                  <c:v>2</c:v>
                </c:pt>
                <c:pt idx="60">
                  <c:v>3</c:v>
                </c:pt>
                <c:pt idx="61">
                  <c:v>2</c:v>
                </c:pt>
                <c:pt idx="62">
                  <c:v>2</c:v>
                </c:pt>
                <c:pt idx="63">
                  <c:v>2</c:v>
                </c:pt>
                <c:pt idx="64">
                  <c:v>2</c:v>
                </c:pt>
                <c:pt idx="65">
                  <c:v>2</c:v>
                </c:pt>
                <c:pt idx="66">
                  <c:v>2</c:v>
                </c:pt>
                <c:pt idx="67">
                  <c:v>2</c:v>
                </c:pt>
                <c:pt idx="68">
                  <c:v>1</c:v>
                </c:pt>
                <c:pt idx="69">
                  <c:v>1</c:v>
                </c:pt>
                <c:pt idx="70">
                  <c:v>1</c:v>
                </c:pt>
                <c:pt idx="71">
                  <c:v>1</c:v>
                </c:pt>
                <c:pt idx="72">
                  <c:v>1</c:v>
                </c:pt>
                <c:pt idx="73">
                  <c:v>2</c:v>
                </c:pt>
                <c:pt idx="74">
                  <c:v>2</c:v>
                </c:pt>
                <c:pt idx="75">
                  <c:v>2</c:v>
                </c:pt>
                <c:pt idx="76">
                  <c:v>1</c:v>
                </c:pt>
                <c:pt idx="77">
                  <c:v>1</c:v>
                </c:pt>
                <c:pt idx="78">
                  <c:v>1</c:v>
                </c:pt>
                <c:pt idx="79">
                  <c:v>1</c:v>
                </c:pt>
                <c:pt idx="80">
                  <c:v>1</c:v>
                </c:pt>
                <c:pt idx="81">
                  <c:v>1</c:v>
                </c:pt>
                <c:pt idx="82">
                  <c:v>2</c:v>
                </c:pt>
                <c:pt idx="83">
                  <c:v>2</c:v>
                </c:pt>
                <c:pt idx="84">
                  <c:v>2</c:v>
                </c:pt>
                <c:pt idx="85">
                  <c:v>2</c:v>
                </c:pt>
                <c:pt idx="86">
                  <c:v>3</c:v>
                </c:pt>
                <c:pt idx="87">
                  <c:v>2</c:v>
                </c:pt>
                <c:pt idx="88">
                  <c:v>1</c:v>
                </c:pt>
                <c:pt idx="89">
                  <c:v>1</c:v>
                </c:pt>
                <c:pt idx="90">
                  <c:v>1</c:v>
                </c:pt>
                <c:pt idx="91">
                  <c:v>1</c:v>
                </c:pt>
                <c:pt idx="92">
                  <c:v>1</c:v>
                </c:pt>
                <c:pt idx="93">
                  <c:v>1</c:v>
                </c:pt>
                <c:pt idx="94">
                  <c:v>0</c:v>
                </c:pt>
                <c:pt idx="95">
                  <c:v>1</c:v>
                </c:pt>
                <c:pt idx="96">
                  <c:v>2</c:v>
                </c:pt>
                <c:pt idx="97">
                  <c:v>1</c:v>
                </c:pt>
                <c:pt idx="98">
                  <c:v>1</c:v>
                </c:pt>
              </c:numCache>
            </c:numRef>
          </c:val>
          <c:extLst>
            <c:ext xmlns:c16="http://schemas.microsoft.com/office/drawing/2014/chart" uri="{C3380CC4-5D6E-409C-BE32-E72D297353CC}">
              <c16:uniqueId val="{00000000-84A1-4DFD-B180-336EBCD6A853}"/>
            </c:ext>
          </c:extLst>
        </c:ser>
        <c:dLbls>
          <c:showLegendKey val="0"/>
          <c:showVal val="0"/>
          <c:showCatName val="0"/>
          <c:showSerName val="0"/>
          <c:showPercent val="0"/>
          <c:showBubbleSize val="0"/>
        </c:dLbls>
        <c:gapWidth val="150"/>
        <c:axId val="923949912"/>
        <c:axId val="1"/>
      </c:barChart>
      <c:catAx>
        <c:axId val="92394991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49912"/>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Copper</a:t>
            </a:r>
          </a:p>
        </c:rich>
      </c:tx>
      <c:layout>
        <c:manualLayout>
          <c:xMode val="edge"/>
          <c:yMode val="edge"/>
          <c:x val="1.4344703811934935E-2"/>
          <c:y val="2.0240325409560771E-2"/>
        </c:manualLayout>
      </c:layout>
      <c:overlay val="0"/>
    </c:title>
    <c:autoTitleDeleted val="0"/>
    <c:plotArea>
      <c:layout>
        <c:manualLayout>
          <c:layoutTarget val="inner"/>
          <c:xMode val="edge"/>
          <c:yMode val="edge"/>
          <c:x val="1.7314301463992595E-2"/>
          <c:y val="0.14869095067275295"/>
          <c:w val="0.95100582496665886"/>
          <c:h val="0.53136063248387921"/>
        </c:manualLayout>
      </c:layout>
      <c:barChart>
        <c:barDir val="col"/>
        <c:grouping val="clustered"/>
        <c:varyColors val="0"/>
        <c:ser>
          <c:idx val="0"/>
          <c:order val="0"/>
          <c:tx>
            <c:strRef>
              <c:f>'Water Quality Pt 16'!$T$9</c:f>
              <c:strCache>
                <c:ptCount val="1"/>
                <c:pt idx="0">
                  <c:v>Copper
(µg/L)</c:v>
                </c:pt>
              </c:strCache>
            </c:strRef>
          </c:tx>
          <c:spPr>
            <a:solidFill>
              <a:schemeClr val="tx1"/>
            </a:solidFill>
          </c:spPr>
          <c:invertIfNegative val="0"/>
          <c:cat>
            <c:strRef>
              <c:f>'Water Quality Pt 16'!$B$10:$B$108</c:f>
              <c:strCache>
                <c:ptCount val="99"/>
                <c:pt idx="0">
                  <c:v>7/01/2015</c:v>
                </c:pt>
                <c:pt idx="1">
                  <c:v>4/02/2015</c:v>
                </c:pt>
                <c:pt idx="2">
                  <c:v>4/03/2015</c:v>
                </c:pt>
                <c:pt idx="3">
                  <c:v>8/04/2015</c:v>
                </c:pt>
                <c:pt idx="4">
                  <c:v>6/05/2015</c:v>
                </c:pt>
                <c:pt idx="5">
                  <c:v>3/06/2015</c:v>
                </c:pt>
                <c:pt idx="6">
                  <c:v>1/07/2015</c:v>
                </c:pt>
                <c:pt idx="7">
                  <c:v>5/08/2015</c:v>
                </c:pt>
                <c:pt idx="8">
                  <c:v>2/09/2015</c:v>
                </c:pt>
                <c:pt idx="9">
                  <c:v>7/10/2015</c:v>
                </c:pt>
                <c:pt idx="10">
                  <c:v>5/11/2016</c:v>
                </c:pt>
                <c:pt idx="11">
                  <c:v>2/12/2015</c:v>
                </c:pt>
                <c:pt idx="12">
                  <c:v>13/01/2016</c:v>
                </c:pt>
                <c:pt idx="13">
                  <c:v>3/02/2016</c:v>
                </c:pt>
                <c:pt idx="14">
                  <c:v>4/03/2016</c:v>
                </c:pt>
                <c:pt idx="15">
                  <c:v>7/04/2016</c:v>
                </c:pt>
                <c:pt idx="16">
                  <c:v>3/05/2016</c:v>
                </c:pt>
                <c:pt idx="17">
                  <c:v>1/06/2016</c:v>
                </c:pt>
                <c:pt idx="18">
                  <c:v>7/07/2016</c:v>
                </c:pt>
                <c:pt idx="19">
                  <c:v>2/08/2016</c:v>
                </c:pt>
                <c:pt idx="20">
                  <c:v>7/09/2016</c:v>
                </c:pt>
                <c:pt idx="21">
                  <c:v>12/10/2016</c:v>
                </c:pt>
                <c:pt idx="22">
                  <c:v>10/11/2016</c:v>
                </c:pt>
                <c:pt idx="23">
                  <c:v>20/12/2016</c:v>
                </c:pt>
                <c:pt idx="24">
                  <c:v>19/01/2017</c:v>
                </c:pt>
                <c:pt idx="25">
                  <c:v>14/02/2017</c:v>
                </c:pt>
                <c:pt idx="26">
                  <c:v>20/03/2017</c:v>
                </c:pt>
                <c:pt idx="27">
                  <c:v>20/04/2017</c:v>
                </c:pt>
                <c:pt idx="28">
                  <c:v>24/05/2017</c:v>
                </c:pt>
                <c:pt idx="29">
                  <c:v>19/06/2017</c:v>
                </c:pt>
                <c:pt idx="30">
                  <c:v>17/07/2017</c:v>
                </c:pt>
                <c:pt idx="31">
                  <c:v>10/08/2017</c:v>
                </c:pt>
                <c:pt idx="32">
                  <c:v>28/09/2017</c:v>
                </c:pt>
                <c:pt idx="33">
                  <c:v>4/10/2017</c:v>
                </c:pt>
                <c:pt idx="34">
                  <c:v>28/11/2017</c:v>
                </c:pt>
                <c:pt idx="35">
                  <c:v>14/12/2017</c:v>
                </c:pt>
                <c:pt idx="36">
                  <c:v>17/01/2018</c:v>
                </c:pt>
                <c:pt idx="37">
                  <c:v>14/02/2018</c:v>
                </c:pt>
                <c:pt idx="38">
                  <c:v>23/03/2018</c:v>
                </c:pt>
                <c:pt idx="39">
                  <c:v>23/04/2018</c:v>
                </c:pt>
                <c:pt idx="40">
                  <c:v>21/05/2018</c:v>
                </c:pt>
                <c:pt idx="41">
                  <c:v>5/06/2018</c:v>
                </c:pt>
                <c:pt idx="42">
                  <c:v>17/07/2018</c:v>
                </c:pt>
                <c:pt idx="43">
                  <c:v>23/08/2018</c:v>
                </c:pt>
                <c:pt idx="44">
                  <c:v>20/09/2018</c:v>
                </c:pt>
                <c:pt idx="45">
                  <c:v>15/11/2018</c:v>
                </c:pt>
                <c:pt idx="46">
                  <c:v>18/12/2018</c:v>
                </c:pt>
                <c:pt idx="47">
                  <c:v>3/01/2019</c:v>
                </c:pt>
                <c:pt idx="48">
                  <c:v>15/02/2019</c:v>
                </c:pt>
                <c:pt idx="49">
                  <c:v>20/02/2019</c:v>
                </c:pt>
                <c:pt idx="50">
                  <c:v>27/02/2019</c:v>
                </c:pt>
                <c:pt idx="51">
                  <c:v>6/03/2019</c:v>
                </c:pt>
                <c:pt idx="52">
                  <c:v>19/03/2019</c:v>
                </c:pt>
                <c:pt idx="53">
                  <c:v>4/04/2019</c:v>
                </c:pt>
                <c:pt idx="54">
                  <c:v>16/04/2019</c:v>
                </c:pt>
                <c:pt idx="55">
                  <c:v>16/05/2019</c:v>
                </c:pt>
                <c:pt idx="56">
                  <c:v>29/05/2019</c:v>
                </c:pt>
                <c:pt idx="57">
                  <c:v>11/06/2019</c:v>
                </c:pt>
                <c:pt idx="58">
                  <c:v>4/07/2019</c:v>
                </c:pt>
                <c:pt idx="59">
                  <c:v>13/08/2019</c:v>
                </c:pt>
                <c:pt idx="60">
                  <c:v>9/09/2019</c:v>
                </c:pt>
                <c:pt idx="61">
                  <c:v>15/10/2019</c:v>
                </c:pt>
                <c:pt idx="62">
                  <c:v>18/11/2019</c:v>
                </c:pt>
                <c:pt idx="63">
                  <c:v>5/12/2019</c:v>
                </c:pt>
                <c:pt idx="64">
                  <c:v>8/01/2020</c:v>
                </c:pt>
                <c:pt idx="65">
                  <c:v>7/02/2020</c:v>
                </c:pt>
                <c:pt idx="66">
                  <c:v>4/03/2020</c:v>
                </c:pt>
                <c:pt idx="67">
                  <c:v>2/04/2020</c:v>
                </c:pt>
                <c:pt idx="68">
                  <c:v>6/05/2020</c:v>
                </c:pt>
                <c:pt idx="69">
                  <c:v>4/06/2020</c:v>
                </c:pt>
                <c:pt idx="70">
                  <c:v>2/07/2020</c:v>
                </c:pt>
                <c:pt idx="71">
                  <c:v>13/08/2020</c:v>
                </c:pt>
                <c:pt idx="72">
                  <c:v>11/09/2020</c:v>
                </c:pt>
                <c:pt idx="73">
                  <c:v>8/10/2020</c:v>
                </c:pt>
                <c:pt idx="74">
                  <c:v>10/11/2020</c:v>
                </c:pt>
                <c:pt idx="75">
                  <c:v>8/12/2020</c:v>
                </c:pt>
                <c:pt idx="76">
                  <c:v>6/01/2021</c:v>
                </c:pt>
                <c:pt idx="77">
                  <c:v>26/02/2021</c:v>
                </c:pt>
                <c:pt idx="78">
                  <c:v>10/03/2021</c:v>
                </c:pt>
                <c:pt idx="79">
                  <c:v>23/04/2021</c:v>
                </c:pt>
                <c:pt idx="80">
                  <c:v>13/05/2021</c:v>
                </c:pt>
                <c:pt idx="81">
                  <c:v>17/6/2021</c:v>
                </c:pt>
                <c:pt idx="82">
                  <c:v>22/07/2021</c:v>
                </c:pt>
                <c:pt idx="83">
                  <c:v>30/08/2021</c:v>
                </c:pt>
                <c:pt idx="84">
                  <c:v>30/09/2021</c:v>
                </c:pt>
                <c:pt idx="85">
                  <c:v>16/10/2021</c:v>
                </c:pt>
                <c:pt idx="86">
                  <c:v>11/11/2021</c:v>
                </c:pt>
                <c:pt idx="87">
                  <c:v>22/12/2021</c:v>
                </c:pt>
                <c:pt idx="88">
                  <c:v>28/01/2022</c:v>
                </c:pt>
                <c:pt idx="89">
                  <c:v>28/02/2022</c:v>
                </c:pt>
                <c:pt idx="90">
                  <c:v>25/03/2022</c:v>
                </c:pt>
                <c:pt idx="91">
                  <c:v>29/04/2022</c:v>
                </c:pt>
                <c:pt idx="92">
                  <c:v>27/05/2022</c:v>
                </c:pt>
                <c:pt idx="93">
                  <c:v>24/06/2022</c:v>
                </c:pt>
                <c:pt idx="94">
                  <c:v>N/A</c:v>
                </c:pt>
                <c:pt idx="95">
                  <c:v>17/08/2022</c:v>
                </c:pt>
                <c:pt idx="96">
                  <c:v>19/09/2022</c:v>
                </c:pt>
                <c:pt idx="97">
                  <c:v>25/10/2022</c:v>
                </c:pt>
                <c:pt idx="98">
                  <c:v>29/11/2022</c:v>
                </c:pt>
              </c:strCache>
            </c:strRef>
          </c:cat>
          <c:val>
            <c:numRef>
              <c:f>'Water Quality Pt 16'!$T$10:$T$108</c:f>
              <c:numCache>
                <c:formatCode>General</c:formatCode>
                <c:ptCount val="99"/>
                <c:pt idx="0">
                  <c:v>21</c:v>
                </c:pt>
                <c:pt idx="1">
                  <c:v>14</c:v>
                </c:pt>
                <c:pt idx="2">
                  <c:v>11</c:v>
                </c:pt>
                <c:pt idx="3">
                  <c:v>13</c:v>
                </c:pt>
                <c:pt idx="4">
                  <c:v>10</c:v>
                </c:pt>
                <c:pt idx="5">
                  <c:v>12</c:v>
                </c:pt>
                <c:pt idx="6">
                  <c:v>8</c:v>
                </c:pt>
                <c:pt idx="7">
                  <c:v>13</c:v>
                </c:pt>
                <c:pt idx="8">
                  <c:v>11</c:v>
                </c:pt>
                <c:pt idx="9">
                  <c:v>8</c:v>
                </c:pt>
                <c:pt idx="10">
                  <c:v>8</c:v>
                </c:pt>
                <c:pt idx="11">
                  <c:v>6</c:v>
                </c:pt>
                <c:pt idx="12">
                  <c:v>12</c:v>
                </c:pt>
                <c:pt idx="13">
                  <c:v>12</c:v>
                </c:pt>
                <c:pt idx="14">
                  <c:v>7</c:v>
                </c:pt>
                <c:pt idx="15">
                  <c:v>13</c:v>
                </c:pt>
                <c:pt idx="16">
                  <c:v>8</c:v>
                </c:pt>
                <c:pt idx="17">
                  <c:v>10</c:v>
                </c:pt>
                <c:pt idx="18">
                  <c:v>5</c:v>
                </c:pt>
                <c:pt idx="19">
                  <c:v>6</c:v>
                </c:pt>
                <c:pt idx="20">
                  <c:v>5</c:v>
                </c:pt>
                <c:pt idx="21">
                  <c:v>3</c:v>
                </c:pt>
                <c:pt idx="22">
                  <c:v>2</c:v>
                </c:pt>
                <c:pt idx="23">
                  <c:v>0</c:v>
                </c:pt>
                <c:pt idx="24">
                  <c:v>1</c:v>
                </c:pt>
                <c:pt idx="25">
                  <c:v>0</c:v>
                </c:pt>
                <c:pt idx="26">
                  <c:v>9</c:v>
                </c:pt>
                <c:pt idx="27">
                  <c:v>0</c:v>
                </c:pt>
                <c:pt idx="28">
                  <c:v>1</c:v>
                </c:pt>
                <c:pt idx="29">
                  <c:v>5</c:v>
                </c:pt>
                <c:pt idx="30">
                  <c:v>1</c:v>
                </c:pt>
                <c:pt idx="31">
                  <c:v>6</c:v>
                </c:pt>
                <c:pt idx="32">
                  <c:v>4</c:v>
                </c:pt>
                <c:pt idx="33">
                  <c:v>5</c:v>
                </c:pt>
                <c:pt idx="34">
                  <c:v>5</c:v>
                </c:pt>
                <c:pt idx="35">
                  <c:v>5</c:v>
                </c:pt>
                <c:pt idx="36">
                  <c:v>4</c:v>
                </c:pt>
                <c:pt idx="37">
                  <c:v>4</c:v>
                </c:pt>
                <c:pt idx="38">
                  <c:v>7</c:v>
                </c:pt>
                <c:pt idx="39">
                  <c:v>5</c:v>
                </c:pt>
                <c:pt idx="40">
                  <c:v>5</c:v>
                </c:pt>
                <c:pt idx="41">
                  <c:v>2</c:v>
                </c:pt>
                <c:pt idx="42">
                  <c:v>5</c:v>
                </c:pt>
                <c:pt idx="43">
                  <c:v>5</c:v>
                </c:pt>
                <c:pt idx="44">
                  <c:v>1</c:v>
                </c:pt>
                <c:pt idx="45">
                  <c:v>4</c:v>
                </c:pt>
                <c:pt idx="46">
                  <c:v>15</c:v>
                </c:pt>
                <c:pt idx="47">
                  <c:v>10</c:v>
                </c:pt>
                <c:pt idx="48">
                  <c:v>7</c:v>
                </c:pt>
                <c:pt idx="49">
                  <c:v>6</c:v>
                </c:pt>
                <c:pt idx="50">
                  <c:v>4</c:v>
                </c:pt>
                <c:pt idx="51">
                  <c:v>6</c:v>
                </c:pt>
                <c:pt idx="52">
                  <c:v>14</c:v>
                </c:pt>
                <c:pt idx="53">
                  <c:v>8</c:v>
                </c:pt>
                <c:pt idx="54">
                  <c:v>8</c:v>
                </c:pt>
                <c:pt idx="55">
                  <c:v>2</c:v>
                </c:pt>
                <c:pt idx="56">
                  <c:v>8</c:v>
                </c:pt>
                <c:pt idx="57">
                  <c:v>9</c:v>
                </c:pt>
                <c:pt idx="58">
                  <c:v>9</c:v>
                </c:pt>
                <c:pt idx="59">
                  <c:v>6</c:v>
                </c:pt>
                <c:pt idx="60">
                  <c:v>19</c:v>
                </c:pt>
                <c:pt idx="61">
                  <c:v>14</c:v>
                </c:pt>
                <c:pt idx="62">
                  <c:v>9</c:v>
                </c:pt>
                <c:pt idx="63">
                  <c:v>6</c:v>
                </c:pt>
                <c:pt idx="64">
                  <c:v>9</c:v>
                </c:pt>
                <c:pt idx="65">
                  <c:v>7</c:v>
                </c:pt>
                <c:pt idx="66">
                  <c:v>6</c:v>
                </c:pt>
                <c:pt idx="67">
                  <c:v>2</c:v>
                </c:pt>
                <c:pt idx="68">
                  <c:v>9</c:v>
                </c:pt>
                <c:pt idx="69">
                  <c:v>8</c:v>
                </c:pt>
                <c:pt idx="70">
                  <c:v>7</c:v>
                </c:pt>
                <c:pt idx="71">
                  <c:v>11</c:v>
                </c:pt>
                <c:pt idx="72">
                  <c:v>3</c:v>
                </c:pt>
                <c:pt idx="73">
                  <c:v>1</c:v>
                </c:pt>
                <c:pt idx="74">
                  <c:v>7</c:v>
                </c:pt>
                <c:pt idx="75">
                  <c:v>7</c:v>
                </c:pt>
                <c:pt idx="76">
                  <c:v>5</c:v>
                </c:pt>
                <c:pt idx="77">
                  <c:v>4</c:v>
                </c:pt>
                <c:pt idx="78">
                  <c:v>6</c:v>
                </c:pt>
                <c:pt idx="79">
                  <c:v>3</c:v>
                </c:pt>
                <c:pt idx="80">
                  <c:v>8</c:v>
                </c:pt>
                <c:pt idx="81">
                  <c:v>13</c:v>
                </c:pt>
                <c:pt idx="82">
                  <c:v>16</c:v>
                </c:pt>
                <c:pt idx="83">
                  <c:v>12</c:v>
                </c:pt>
                <c:pt idx="84">
                  <c:v>12</c:v>
                </c:pt>
                <c:pt idx="85">
                  <c:v>5</c:v>
                </c:pt>
                <c:pt idx="86">
                  <c:v>10</c:v>
                </c:pt>
                <c:pt idx="87">
                  <c:v>6</c:v>
                </c:pt>
                <c:pt idx="88">
                  <c:v>6</c:v>
                </c:pt>
                <c:pt idx="89">
                  <c:v>1</c:v>
                </c:pt>
                <c:pt idx="90">
                  <c:v>3</c:v>
                </c:pt>
                <c:pt idx="91">
                  <c:v>9</c:v>
                </c:pt>
                <c:pt idx="92">
                  <c:v>4</c:v>
                </c:pt>
                <c:pt idx="93">
                  <c:v>2</c:v>
                </c:pt>
                <c:pt idx="94">
                  <c:v>0</c:v>
                </c:pt>
                <c:pt idx="95">
                  <c:v>3</c:v>
                </c:pt>
                <c:pt idx="96">
                  <c:v>2</c:v>
                </c:pt>
                <c:pt idx="97">
                  <c:v>4</c:v>
                </c:pt>
                <c:pt idx="98">
                  <c:v>3</c:v>
                </c:pt>
              </c:numCache>
            </c:numRef>
          </c:val>
          <c:extLst>
            <c:ext xmlns:c16="http://schemas.microsoft.com/office/drawing/2014/chart" uri="{C3380CC4-5D6E-409C-BE32-E72D297353CC}">
              <c16:uniqueId val="{00000000-CFC5-43C7-B88A-0C8DCC12A169}"/>
            </c:ext>
          </c:extLst>
        </c:ser>
        <c:dLbls>
          <c:showLegendKey val="0"/>
          <c:showVal val="0"/>
          <c:showCatName val="0"/>
          <c:showSerName val="0"/>
          <c:showPercent val="0"/>
          <c:showBubbleSize val="0"/>
        </c:dLbls>
        <c:gapWidth val="150"/>
        <c:axId val="923952536"/>
        <c:axId val="1"/>
      </c:barChart>
      <c:catAx>
        <c:axId val="92395253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52536"/>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Manganese</a:t>
            </a:r>
          </a:p>
        </c:rich>
      </c:tx>
      <c:layout>
        <c:manualLayout>
          <c:xMode val="edge"/>
          <c:yMode val="edge"/>
          <c:x val="1.4344668454904676E-2"/>
          <c:y val="2.0240272816254262E-2"/>
        </c:manualLayout>
      </c:layout>
      <c:overlay val="0"/>
    </c:title>
    <c:autoTitleDeleted val="0"/>
    <c:plotArea>
      <c:layout>
        <c:manualLayout>
          <c:layoutTarget val="inner"/>
          <c:xMode val="edge"/>
          <c:yMode val="edge"/>
          <c:x val="2.3402358167730803E-2"/>
          <c:y val="0.14869095067275295"/>
          <c:w val="0.93368287531072436"/>
          <c:h val="0.52030242601450949"/>
        </c:manualLayout>
      </c:layout>
      <c:barChart>
        <c:barDir val="col"/>
        <c:grouping val="clustered"/>
        <c:varyColors val="0"/>
        <c:ser>
          <c:idx val="0"/>
          <c:order val="0"/>
          <c:tx>
            <c:strRef>
              <c:f>'Water Quality Pt 16'!$U$9</c:f>
              <c:strCache>
                <c:ptCount val="1"/>
                <c:pt idx="0">
                  <c:v>Manganese
(µg/L)</c:v>
                </c:pt>
              </c:strCache>
            </c:strRef>
          </c:tx>
          <c:spPr>
            <a:solidFill>
              <a:schemeClr val="tx1"/>
            </a:solidFill>
          </c:spPr>
          <c:invertIfNegative val="0"/>
          <c:cat>
            <c:strRef>
              <c:f>'Water Quality Pt 16'!$B$10:$B$108</c:f>
              <c:strCache>
                <c:ptCount val="99"/>
                <c:pt idx="0">
                  <c:v>7/01/2015</c:v>
                </c:pt>
                <c:pt idx="1">
                  <c:v>4/02/2015</c:v>
                </c:pt>
                <c:pt idx="2">
                  <c:v>4/03/2015</c:v>
                </c:pt>
                <c:pt idx="3">
                  <c:v>8/04/2015</c:v>
                </c:pt>
                <c:pt idx="4">
                  <c:v>6/05/2015</c:v>
                </c:pt>
                <c:pt idx="5">
                  <c:v>3/06/2015</c:v>
                </c:pt>
                <c:pt idx="6">
                  <c:v>1/07/2015</c:v>
                </c:pt>
                <c:pt idx="7">
                  <c:v>5/08/2015</c:v>
                </c:pt>
                <c:pt idx="8">
                  <c:v>2/09/2015</c:v>
                </c:pt>
                <c:pt idx="9">
                  <c:v>7/10/2015</c:v>
                </c:pt>
                <c:pt idx="10">
                  <c:v>5/11/2016</c:v>
                </c:pt>
                <c:pt idx="11">
                  <c:v>2/12/2015</c:v>
                </c:pt>
                <c:pt idx="12">
                  <c:v>13/01/2016</c:v>
                </c:pt>
                <c:pt idx="13">
                  <c:v>3/02/2016</c:v>
                </c:pt>
                <c:pt idx="14">
                  <c:v>4/03/2016</c:v>
                </c:pt>
                <c:pt idx="15">
                  <c:v>7/04/2016</c:v>
                </c:pt>
                <c:pt idx="16">
                  <c:v>3/05/2016</c:v>
                </c:pt>
                <c:pt idx="17">
                  <c:v>1/06/2016</c:v>
                </c:pt>
                <c:pt idx="18">
                  <c:v>7/07/2016</c:v>
                </c:pt>
                <c:pt idx="19">
                  <c:v>2/08/2016</c:v>
                </c:pt>
                <c:pt idx="20">
                  <c:v>7/09/2016</c:v>
                </c:pt>
                <c:pt idx="21">
                  <c:v>12/10/2016</c:v>
                </c:pt>
                <c:pt idx="22">
                  <c:v>10/11/2016</c:v>
                </c:pt>
                <c:pt idx="23">
                  <c:v>20/12/2016</c:v>
                </c:pt>
                <c:pt idx="24">
                  <c:v>19/01/2017</c:v>
                </c:pt>
                <c:pt idx="25">
                  <c:v>14/02/2017</c:v>
                </c:pt>
                <c:pt idx="26">
                  <c:v>20/03/2017</c:v>
                </c:pt>
                <c:pt idx="27">
                  <c:v>20/04/2017</c:v>
                </c:pt>
                <c:pt idx="28">
                  <c:v>24/05/2017</c:v>
                </c:pt>
                <c:pt idx="29">
                  <c:v>19/06/2017</c:v>
                </c:pt>
                <c:pt idx="30">
                  <c:v>17/07/2017</c:v>
                </c:pt>
                <c:pt idx="31">
                  <c:v>10/08/2017</c:v>
                </c:pt>
                <c:pt idx="32">
                  <c:v>28/09/2017</c:v>
                </c:pt>
                <c:pt idx="33">
                  <c:v>4/10/2017</c:v>
                </c:pt>
                <c:pt idx="34">
                  <c:v>28/11/2017</c:v>
                </c:pt>
                <c:pt idx="35">
                  <c:v>14/12/2017</c:v>
                </c:pt>
                <c:pt idx="36">
                  <c:v>17/01/2018</c:v>
                </c:pt>
                <c:pt idx="37">
                  <c:v>14/02/2018</c:v>
                </c:pt>
                <c:pt idx="38">
                  <c:v>23/03/2018</c:v>
                </c:pt>
                <c:pt idx="39">
                  <c:v>23/04/2018</c:v>
                </c:pt>
                <c:pt idx="40">
                  <c:v>21/05/2018</c:v>
                </c:pt>
                <c:pt idx="41">
                  <c:v>5/06/2018</c:v>
                </c:pt>
                <c:pt idx="42">
                  <c:v>17/07/2018</c:v>
                </c:pt>
                <c:pt idx="43">
                  <c:v>23/08/2018</c:v>
                </c:pt>
                <c:pt idx="44">
                  <c:v>20/09/2018</c:v>
                </c:pt>
                <c:pt idx="45">
                  <c:v>15/11/2018</c:v>
                </c:pt>
                <c:pt idx="46">
                  <c:v>18/12/2018</c:v>
                </c:pt>
                <c:pt idx="47">
                  <c:v>3/01/2019</c:v>
                </c:pt>
                <c:pt idx="48">
                  <c:v>15/02/2019</c:v>
                </c:pt>
                <c:pt idx="49">
                  <c:v>20/02/2019</c:v>
                </c:pt>
                <c:pt idx="50">
                  <c:v>27/02/2019</c:v>
                </c:pt>
                <c:pt idx="51">
                  <c:v>6/03/2019</c:v>
                </c:pt>
                <c:pt idx="52">
                  <c:v>19/03/2019</c:v>
                </c:pt>
                <c:pt idx="53">
                  <c:v>4/04/2019</c:v>
                </c:pt>
                <c:pt idx="54">
                  <c:v>16/04/2019</c:v>
                </c:pt>
                <c:pt idx="55">
                  <c:v>16/05/2019</c:v>
                </c:pt>
                <c:pt idx="56">
                  <c:v>29/05/2019</c:v>
                </c:pt>
                <c:pt idx="57">
                  <c:v>11/06/2019</c:v>
                </c:pt>
                <c:pt idx="58">
                  <c:v>4/07/2019</c:v>
                </c:pt>
                <c:pt idx="59">
                  <c:v>13/08/2019</c:v>
                </c:pt>
                <c:pt idx="60">
                  <c:v>9/09/2019</c:v>
                </c:pt>
                <c:pt idx="61">
                  <c:v>15/10/2019</c:v>
                </c:pt>
                <c:pt idx="62">
                  <c:v>18/11/2019</c:v>
                </c:pt>
                <c:pt idx="63">
                  <c:v>5/12/2019</c:v>
                </c:pt>
                <c:pt idx="64">
                  <c:v>8/01/2020</c:v>
                </c:pt>
                <c:pt idx="65">
                  <c:v>7/02/2020</c:v>
                </c:pt>
                <c:pt idx="66">
                  <c:v>4/03/2020</c:v>
                </c:pt>
                <c:pt idx="67">
                  <c:v>2/04/2020</c:v>
                </c:pt>
                <c:pt idx="68">
                  <c:v>6/05/2020</c:v>
                </c:pt>
                <c:pt idx="69">
                  <c:v>4/06/2020</c:v>
                </c:pt>
                <c:pt idx="70">
                  <c:v>2/07/2020</c:v>
                </c:pt>
                <c:pt idx="71">
                  <c:v>13/08/2020</c:v>
                </c:pt>
                <c:pt idx="72">
                  <c:v>11/09/2020</c:v>
                </c:pt>
                <c:pt idx="73">
                  <c:v>8/10/2020</c:v>
                </c:pt>
                <c:pt idx="74">
                  <c:v>10/11/2020</c:v>
                </c:pt>
                <c:pt idx="75">
                  <c:v>8/12/2020</c:v>
                </c:pt>
                <c:pt idx="76">
                  <c:v>6/01/2021</c:v>
                </c:pt>
                <c:pt idx="77">
                  <c:v>26/02/2021</c:v>
                </c:pt>
                <c:pt idx="78">
                  <c:v>10/03/2021</c:v>
                </c:pt>
                <c:pt idx="79">
                  <c:v>23/04/2021</c:v>
                </c:pt>
                <c:pt idx="80">
                  <c:v>13/05/2021</c:v>
                </c:pt>
                <c:pt idx="81">
                  <c:v>17/6/2021</c:v>
                </c:pt>
                <c:pt idx="82">
                  <c:v>22/07/2021</c:v>
                </c:pt>
                <c:pt idx="83">
                  <c:v>30/08/2021</c:v>
                </c:pt>
                <c:pt idx="84">
                  <c:v>30/09/2021</c:v>
                </c:pt>
                <c:pt idx="85">
                  <c:v>16/10/2021</c:v>
                </c:pt>
                <c:pt idx="86">
                  <c:v>11/11/2021</c:v>
                </c:pt>
                <c:pt idx="87">
                  <c:v>22/12/2021</c:v>
                </c:pt>
                <c:pt idx="88">
                  <c:v>28/01/2022</c:v>
                </c:pt>
                <c:pt idx="89">
                  <c:v>28/02/2022</c:v>
                </c:pt>
                <c:pt idx="90">
                  <c:v>25/03/2022</c:v>
                </c:pt>
                <c:pt idx="91">
                  <c:v>29/04/2022</c:v>
                </c:pt>
                <c:pt idx="92">
                  <c:v>27/05/2022</c:v>
                </c:pt>
                <c:pt idx="93">
                  <c:v>24/06/2022</c:v>
                </c:pt>
                <c:pt idx="94">
                  <c:v>N/A</c:v>
                </c:pt>
                <c:pt idx="95">
                  <c:v>17/08/2022</c:v>
                </c:pt>
                <c:pt idx="96">
                  <c:v>19/09/2022</c:v>
                </c:pt>
                <c:pt idx="97">
                  <c:v>25/10/2022</c:v>
                </c:pt>
                <c:pt idx="98">
                  <c:v>29/11/2022</c:v>
                </c:pt>
              </c:strCache>
            </c:strRef>
          </c:cat>
          <c:val>
            <c:numRef>
              <c:f>'Water Quality Pt 16'!$U$10:$U$108</c:f>
              <c:numCache>
                <c:formatCode>General</c:formatCode>
                <c:ptCount val="99"/>
                <c:pt idx="0">
                  <c:v>42</c:v>
                </c:pt>
                <c:pt idx="1">
                  <c:v>24</c:v>
                </c:pt>
                <c:pt idx="2">
                  <c:v>15</c:v>
                </c:pt>
                <c:pt idx="3">
                  <c:v>26</c:v>
                </c:pt>
                <c:pt idx="4">
                  <c:v>13</c:v>
                </c:pt>
                <c:pt idx="5">
                  <c:v>5</c:v>
                </c:pt>
                <c:pt idx="6">
                  <c:v>9</c:v>
                </c:pt>
                <c:pt idx="7">
                  <c:v>8</c:v>
                </c:pt>
                <c:pt idx="8">
                  <c:v>6</c:v>
                </c:pt>
                <c:pt idx="9">
                  <c:v>3</c:v>
                </c:pt>
                <c:pt idx="10">
                  <c:v>10</c:v>
                </c:pt>
                <c:pt idx="11">
                  <c:v>27</c:v>
                </c:pt>
                <c:pt idx="12">
                  <c:v>49</c:v>
                </c:pt>
                <c:pt idx="13">
                  <c:v>66</c:v>
                </c:pt>
                <c:pt idx="14">
                  <c:v>53</c:v>
                </c:pt>
                <c:pt idx="15">
                  <c:v>133</c:v>
                </c:pt>
                <c:pt idx="16">
                  <c:v>213</c:v>
                </c:pt>
                <c:pt idx="17">
                  <c:v>148</c:v>
                </c:pt>
                <c:pt idx="18">
                  <c:v>70</c:v>
                </c:pt>
                <c:pt idx="19">
                  <c:v>35</c:v>
                </c:pt>
                <c:pt idx="20">
                  <c:v>52</c:v>
                </c:pt>
                <c:pt idx="21">
                  <c:v>249</c:v>
                </c:pt>
                <c:pt idx="22">
                  <c:v>202</c:v>
                </c:pt>
                <c:pt idx="23">
                  <c:v>0</c:v>
                </c:pt>
                <c:pt idx="24">
                  <c:v>246</c:v>
                </c:pt>
                <c:pt idx="25">
                  <c:v>0</c:v>
                </c:pt>
                <c:pt idx="26">
                  <c:v>34</c:v>
                </c:pt>
                <c:pt idx="27">
                  <c:v>0</c:v>
                </c:pt>
                <c:pt idx="28">
                  <c:v>167</c:v>
                </c:pt>
                <c:pt idx="29">
                  <c:v>71</c:v>
                </c:pt>
                <c:pt idx="30">
                  <c:v>64</c:v>
                </c:pt>
                <c:pt idx="31">
                  <c:v>2</c:v>
                </c:pt>
                <c:pt idx="32">
                  <c:v>152</c:v>
                </c:pt>
                <c:pt idx="33">
                  <c:v>142</c:v>
                </c:pt>
                <c:pt idx="34">
                  <c:v>64</c:v>
                </c:pt>
                <c:pt idx="35">
                  <c:v>60</c:v>
                </c:pt>
                <c:pt idx="36">
                  <c:v>138</c:v>
                </c:pt>
                <c:pt idx="37">
                  <c:v>9</c:v>
                </c:pt>
                <c:pt idx="38">
                  <c:v>67</c:v>
                </c:pt>
                <c:pt idx="39">
                  <c:v>62</c:v>
                </c:pt>
                <c:pt idx="40">
                  <c:v>51</c:v>
                </c:pt>
                <c:pt idx="41">
                  <c:v>44</c:v>
                </c:pt>
                <c:pt idx="42">
                  <c:v>48</c:v>
                </c:pt>
                <c:pt idx="43">
                  <c:v>36</c:v>
                </c:pt>
                <c:pt idx="44">
                  <c:v>14</c:v>
                </c:pt>
                <c:pt idx="45">
                  <c:v>62</c:v>
                </c:pt>
                <c:pt idx="46">
                  <c:v>20</c:v>
                </c:pt>
                <c:pt idx="47">
                  <c:v>31</c:v>
                </c:pt>
                <c:pt idx="48">
                  <c:v>64</c:v>
                </c:pt>
                <c:pt idx="49">
                  <c:v>88</c:v>
                </c:pt>
                <c:pt idx="50">
                  <c:v>65</c:v>
                </c:pt>
                <c:pt idx="51">
                  <c:v>39</c:v>
                </c:pt>
                <c:pt idx="52">
                  <c:v>16</c:v>
                </c:pt>
                <c:pt idx="53">
                  <c:v>34</c:v>
                </c:pt>
                <c:pt idx="54">
                  <c:v>16</c:v>
                </c:pt>
                <c:pt idx="55">
                  <c:v>49</c:v>
                </c:pt>
                <c:pt idx="56">
                  <c:v>26</c:v>
                </c:pt>
                <c:pt idx="57">
                  <c:v>27</c:v>
                </c:pt>
                <c:pt idx="58">
                  <c:v>14</c:v>
                </c:pt>
                <c:pt idx="59">
                  <c:v>10</c:v>
                </c:pt>
                <c:pt idx="60">
                  <c:v>11</c:v>
                </c:pt>
                <c:pt idx="61">
                  <c:v>3</c:v>
                </c:pt>
                <c:pt idx="62">
                  <c:v>20</c:v>
                </c:pt>
                <c:pt idx="63">
                  <c:v>13</c:v>
                </c:pt>
                <c:pt idx="64">
                  <c:v>23</c:v>
                </c:pt>
                <c:pt idx="65">
                  <c:v>44</c:v>
                </c:pt>
                <c:pt idx="66">
                  <c:v>118</c:v>
                </c:pt>
                <c:pt idx="67">
                  <c:v>150</c:v>
                </c:pt>
                <c:pt idx="68">
                  <c:v>63</c:v>
                </c:pt>
                <c:pt idx="69">
                  <c:v>47</c:v>
                </c:pt>
                <c:pt idx="70">
                  <c:v>46</c:v>
                </c:pt>
                <c:pt idx="71">
                  <c:v>24</c:v>
                </c:pt>
                <c:pt idx="72">
                  <c:v>84</c:v>
                </c:pt>
                <c:pt idx="73">
                  <c:v>124</c:v>
                </c:pt>
                <c:pt idx="74">
                  <c:v>30</c:v>
                </c:pt>
                <c:pt idx="75">
                  <c:v>75</c:v>
                </c:pt>
                <c:pt idx="76">
                  <c:v>89</c:v>
                </c:pt>
                <c:pt idx="77">
                  <c:v>120</c:v>
                </c:pt>
                <c:pt idx="78">
                  <c:v>46</c:v>
                </c:pt>
                <c:pt idx="79">
                  <c:v>125</c:v>
                </c:pt>
                <c:pt idx="80">
                  <c:v>52</c:v>
                </c:pt>
                <c:pt idx="81">
                  <c:v>28</c:v>
                </c:pt>
                <c:pt idx="82">
                  <c:v>21</c:v>
                </c:pt>
                <c:pt idx="83">
                  <c:v>30</c:v>
                </c:pt>
                <c:pt idx="84">
                  <c:v>23</c:v>
                </c:pt>
                <c:pt idx="85">
                  <c:v>15</c:v>
                </c:pt>
                <c:pt idx="86">
                  <c:v>24</c:v>
                </c:pt>
                <c:pt idx="87">
                  <c:v>57</c:v>
                </c:pt>
                <c:pt idx="88">
                  <c:v>188</c:v>
                </c:pt>
                <c:pt idx="89">
                  <c:v>7</c:v>
                </c:pt>
                <c:pt idx="90">
                  <c:v>133</c:v>
                </c:pt>
                <c:pt idx="91">
                  <c:v>18</c:v>
                </c:pt>
                <c:pt idx="92">
                  <c:v>176</c:v>
                </c:pt>
                <c:pt idx="93">
                  <c:v>174</c:v>
                </c:pt>
                <c:pt idx="94">
                  <c:v>0</c:v>
                </c:pt>
                <c:pt idx="95">
                  <c:v>123</c:v>
                </c:pt>
                <c:pt idx="96">
                  <c:v>222</c:v>
                </c:pt>
                <c:pt idx="97">
                  <c:v>102</c:v>
                </c:pt>
                <c:pt idx="98">
                  <c:v>98</c:v>
                </c:pt>
              </c:numCache>
            </c:numRef>
          </c:val>
          <c:extLst>
            <c:ext xmlns:c16="http://schemas.microsoft.com/office/drawing/2014/chart" uri="{C3380CC4-5D6E-409C-BE32-E72D297353CC}">
              <c16:uniqueId val="{00000000-4D51-48D7-B96B-040B3D740415}"/>
            </c:ext>
          </c:extLst>
        </c:ser>
        <c:dLbls>
          <c:showLegendKey val="0"/>
          <c:showVal val="0"/>
          <c:showCatName val="0"/>
          <c:showSerName val="0"/>
          <c:showPercent val="0"/>
          <c:showBubbleSize val="0"/>
        </c:dLbls>
        <c:gapWidth val="150"/>
        <c:axId val="923955488"/>
        <c:axId val="1"/>
      </c:barChart>
      <c:catAx>
        <c:axId val="92395548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55488"/>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Nickel</a:t>
            </a:r>
          </a:p>
        </c:rich>
      </c:tx>
      <c:layout>
        <c:manualLayout>
          <c:xMode val="edge"/>
          <c:yMode val="edge"/>
          <c:x val="1.4344686754651902E-2"/>
          <c:y val="2.0240272816254262E-2"/>
        </c:manualLayout>
      </c:layout>
      <c:overlay val="0"/>
    </c:title>
    <c:autoTitleDeleted val="0"/>
    <c:plotArea>
      <c:layout>
        <c:manualLayout>
          <c:layoutTarget val="inner"/>
          <c:xMode val="edge"/>
          <c:yMode val="edge"/>
          <c:x val="2.4442993353404326E-2"/>
          <c:y val="0.14869095067275295"/>
          <c:w val="0.9470230098584177"/>
          <c:h val="0.53043542090758644"/>
        </c:manualLayout>
      </c:layout>
      <c:barChart>
        <c:barDir val="col"/>
        <c:grouping val="clustered"/>
        <c:varyColors val="0"/>
        <c:ser>
          <c:idx val="0"/>
          <c:order val="0"/>
          <c:tx>
            <c:strRef>
              <c:f>'Water Quality Pt 16'!$V$9</c:f>
              <c:strCache>
                <c:ptCount val="1"/>
                <c:pt idx="0">
                  <c:v>Nickel
(µg/L)</c:v>
                </c:pt>
              </c:strCache>
            </c:strRef>
          </c:tx>
          <c:spPr>
            <a:solidFill>
              <a:schemeClr val="tx1"/>
            </a:solidFill>
          </c:spPr>
          <c:invertIfNegative val="0"/>
          <c:cat>
            <c:strRef>
              <c:f>'Water Quality Pt 16'!$B$10:$B$108</c:f>
              <c:strCache>
                <c:ptCount val="99"/>
                <c:pt idx="0">
                  <c:v>7/01/2015</c:v>
                </c:pt>
                <c:pt idx="1">
                  <c:v>4/02/2015</c:v>
                </c:pt>
                <c:pt idx="2">
                  <c:v>4/03/2015</c:v>
                </c:pt>
                <c:pt idx="3">
                  <c:v>8/04/2015</c:v>
                </c:pt>
                <c:pt idx="4">
                  <c:v>6/05/2015</c:v>
                </c:pt>
                <c:pt idx="5">
                  <c:v>3/06/2015</c:v>
                </c:pt>
                <c:pt idx="6">
                  <c:v>1/07/2015</c:v>
                </c:pt>
                <c:pt idx="7">
                  <c:v>5/08/2015</c:v>
                </c:pt>
                <c:pt idx="8">
                  <c:v>2/09/2015</c:v>
                </c:pt>
                <c:pt idx="9">
                  <c:v>7/10/2015</c:v>
                </c:pt>
                <c:pt idx="10">
                  <c:v>5/11/2016</c:v>
                </c:pt>
                <c:pt idx="11">
                  <c:v>2/12/2015</c:v>
                </c:pt>
                <c:pt idx="12">
                  <c:v>13/01/2016</c:v>
                </c:pt>
                <c:pt idx="13">
                  <c:v>3/02/2016</c:v>
                </c:pt>
                <c:pt idx="14">
                  <c:v>4/03/2016</c:v>
                </c:pt>
                <c:pt idx="15">
                  <c:v>7/04/2016</c:v>
                </c:pt>
                <c:pt idx="16">
                  <c:v>3/05/2016</c:v>
                </c:pt>
                <c:pt idx="17">
                  <c:v>1/06/2016</c:v>
                </c:pt>
                <c:pt idx="18">
                  <c:v>7/07/2016</c:v>
                </c:pt>
                <c:pt idx="19">
                  <c:v>2/08/2016</c:v>
                </c:pt>
                <c:pt idx="20">
                  <c:v>7/09/2016</c:v>
                </c:pt>
                <c:pt idx="21">
                  <c:v>12/10/2016</c:v>
                </c:pt>
                <c:pt idx="22">
                  <c:v>10/11/2016</c:v>
                </c:pt>
                <c:pt idx="23">
                  <c:v>20/12/2016</c:v>
                </c:pt>
                <c:pt idx="24">
                  <c:v>19/01/2017</c:v>
                </c:pt>
                <c:pt idx="25">
                  <c:v>14/02/2017</c:v>
                </c:pt>
                <c:pt idx="26">
                  <c:v>20/03/2017</c:v>
                </c:pt>
                <c:pt idx="27">
                  <c:v>20/04/2017</c:v>
                </c:pt>
                <c:pt idx="28">
                  <c:v>24/05/2017</c:v>
                </c:pt>
                <c:pt idx="29">
                  <c:v>19/06/2017</c:v>
                </c:pt>
                <c:pt idx="30">
                  <c:v>17/07/2017</c:v>
                </c:pt>
                <c:pt idx="31">
                  <c:v>10/08/2017</c:v>
                </c:pt>
                <c:pt idx="32">
                  <c:v>28/09/2017</c:v>
                </c:pt>
                <c:pt idx="33">
                  <c:v>4/10/2017</c:v>
                </c:pt>
                <c:pt idx="34">
                  <c:v>28/11/2017</c:v>
                </c:pt>
                <c:pt idx="35">
                  <c:v>14/12/2017</c:v>
                </c:pt>
                <c:pt idx="36">
                  <c:v>17/01/2018</c:v>
                </c:pt>
                <c:pt idx="37">
                  <c:v>14/02/2018</c:v>
                </c:pt>
                <c:pt idx="38">
                  <c:v>23/03/2018</c:v>
                </c:pt>
                <c:pt idx="39">
                  <c:v>23/04/2018</c:v>
                </c:pt>
                <c:pt idx="40">
                  <c:v>21/05/2018</c:v>
                </c:pt>
                <c:pt idx="41">
                  <c:v>5/06/2018</c:v>
                </c:pt>
                <c:pt idx="42">
                  <c:v>17/07/2018</c:v>
                </c:pt>
                <c:pt idx="43">
                  <c:v>23/08/2018</c:v>
                </c:pt>
                <c:pt idx="44">
                  <c:v>20/09/2018</c:v>
                </c:pt>
                <c:pt idx="45">
                  <c:v>15/11/2018</c:v>
                </c:pt>
                <c:pt idx="46">
                  <c:v>18/12/2018</c:v>
                </c:pt>
                <c:pt idx="47">
                  <c:v>3/01/2019</c:v>
                </c:pt>
                <c:pt idx="48">
                  <c:v>15/02/2019</c:v>
                </c:pt>
                <c:pt idx="49">
                  <c:v>20/02/2019</c:v>
                </c:pt>
                <c:pt idx="50">
                  <c:v>27/02/2019</c:v>
                </c:pt>
                <c:pt idx="51">
                  <c:v>6/03/2019</c:v>
                </c:pt>
                <c:pt idx="52">
                  <c:v>19/03/2019</c:v>
                </c:pt>
                <c:pt idx="53">
                  <c:v>4/04/2019</c:v>
                </c:pt>
                <c:pt idx="54">
                  <c:v>16/04/2019</c:v>
                </c:pt>
                <c:pt idx="55">
                  <c:v>16/05/2019</c:v>
                </c:pt>
                <c:pt idx="56">
                  <c:v>29/05/2019</c:v>
                </c:pt>
                <c:pt idx="57">
                  <c:v>11/06/2019</c:v>
                </c:pt>
                <c:pt idx="58">
                  <c:v>4/07/2019</c:v>
                </c:pt>
                <c:pt idx="59">
                  <c:v>13/08/2019</c:v>
                </c:pt>
                <c:pt idx="60">
                  <c:v>9/09/2019</c:v>
                </c:pt>
                <c:pt idx="61">
                  <c:v>15/10/2019</c:v>
                </c:pt>
                <c:pt idx="62">
                  <c:v>18/11/2019</c:v>
                </c:pt>
                <c:pt idx="63">
                  <c:v>5/12/2019</c:v>
                </c:pt>
                <c:pt idx="64">
                  <c:v>8/01/2020</c:v>
                </c:pt>
                <c:pt idx="65">
                  <c:v>7/02/2020</c:v>
                </c:pt>
                <c:pt idx="66">
                  <c:v>4/03/2020</c:v>
                </c:pt>
                <c:pt idx="67">
                  <c:v>2/04/2020</c:v>
                </c:pt>
                <c:pt idx="68">
                  <c:v>6/05/2020</c:v>
                </c:pt>
                <c:pt idx="69">
                  <c:v>4/06/2020</c:v>
                </c:pt>
                <c:pt idx="70">
                  <c:v>2/07/2020</c:v>
                </c:pt>
                <c:pt idx="71">
                  <c:v>13/08/2020</c:v>
                </c:pt>
                <c:pt idx="72">
                  <c:v>11/09/2020</c:v>
                </c:pt>
                <c:pt idx="73">
                  <c:v>8/10/2020</c:v>
                </c:pt>
                <c:pt idx="74">
                  <c:v>10/11/2020</c:v>
                </c:pt>
                <c:pt idx="75">
                  <c:v>8/12/2020</c:v>
                </c:pt>
                <c:pt idx="76">
                  <c:v>6/01/2021</c:v>
                </c:pt>
                <c:pt idx="77">
                  <c:v>26/02/2021</c:v>
                </c:pt>
                <c:pt idx="78">
                  <c:v>10/03/2021</c:v>
                </c:pt>
                <c:pt idx="79">
                  <c:v>23/04/2021</c:v>
                </c:pt>
                <c:pt idx="80">
                  <c:v>13/05/2021</c:v>
                </c:pt>
                <c:pt idx="81">
                  <c:v>17/6/2021</c:v>
                </c:pt>
                <c:pt idx="82">
                  <c:v>22/07/2021</c:v>
                </c:pt>
                <c:pt idx="83">
                  <c:v>30/08/2021</c:v>
                </c:pt>
                <c:pt idx="84">
                  <c:v>30/09/2021</c:v>
                </c:pt>
                <c:pt idx="85">
                  <c:v>16/10/2021</c:v>
                </c:pt>
                <c:pt idx="86">
                  <c:v>11/11/2021</c:v>
                </c:pt>
                <c:pt idx="87">
                  <c:v>22/12/2021</c:v>
                </c:pt>
                <c:pt idx="88">
                  <c:v>28/01/2022</c:v>
                </c:pt>
                <c:pt idx="89">
                  <c:v>28/02/2022</c:v>
                </c:pt>
                <c:pt idx="90">
                  <c:v>25/03/2022</c:v>
                </c:pt>
                <c:pt idx="91">
                  <c:v>29/04/2022</c:v>
                </c:pt>
                <c:pt idx="92">
                  <c:v>27/05/2022</c:v>
                </c:pt>
                <c:pt idx="93">
                  <c:v>24/06/2022</c:v>
                </c:pt>
                <c:pt idx="94">
                  <c:v>N/A</c:v>
                </c:pt>
                <c:pt idx="95">
                  <c:v>17/08/2022</c:v>
                </c:pt>
                <c:pt idx="96">
                  <c:v>19/09/2022</c:v>
                </c:pt>
                <c:pt idx="97">
                  <c:v>25/10/2022</c:v>
                </c:pt>
                <c:pt idx="98">
                  <c:v>29/11/2022</c:v>
                </c:pt>
              </c:strCache>
            </c:strRef>
          </c:cat>
          <c:val>
            <c:numRef>
              <c:f>'Water Quality Pt 16'!$V$10:$V$108</c:f>
              <c:numCache>
                <c:formatCode>General</c:formatCode>
                <c:ptCount val="99"/>
                <c:pt idx="0">
                  <c:v>145</c:v>
                </c:pt>
                <c:pt idx="1">
                  <c:v>85</c:v>
                </c:pt>
                <c:pt idx="2">
                  <c:v>90</c:v>
                </c:pt>
                <c:pt idx="3">
                  <c:v>107</c:v>
                </c:pt>
                <c:pt idx="4">
                  <c:v>65</c:v>
                </c:pt>
                <c:pt idx="5">
                  <c:v>80</c:v>
                </c:pt>
                <c:pt idx="6">
                  <c:v>61</c:v>
                </c:pt>
                <c:pt idx="7">
                  <c:v>110</c:v>
                </c:pt>
                <c:pt idx="8">
                  <c:v>78</c:v>
                </c:pt>
                <c:pt idx="9">
                  <c:v>97</c:v>
                </c:pt>
                <c:pt idx="10">
                  <c:v>79</c:v>
                </c:pt>
                <c:pt idx="11">
                  <c:v>83</c:v>
                </c:pt>
                <c:pt idx="12">
                  <c:v>76</c:v>
                </c:pt>
                <c:pt idx="13">
                  <c:v>67</c:v>
                </c:pt>
                <c:pt idx="14">
                  <c:v>54</c:v>
                </c:pt>
                <c:pt idx="15">
                  <c:v>77</c:v>
                </c:pt>
                <c:pt idx="16">
                  <c:v>67</c:v>
                </c:pt>
                <c:pt idx="17">
                  <c:v>59</c:v>
                </c:pt>
                <c:pt idx="18">
                  <c:v>48</c:v>
                </c:pt>
                <c:pt idx="19">
                  <c:v>50</c:v>
                </c:pt>
                <c:pt idx="20">
                  <c:v>44</c:v>
                </c:pt>
                <c:pt idx="21">
                  <c:v>54</c:v>
                </c:pt>
                <c:pt idx="22">
                  <c:v>56</c:v>
                </c:pt>
                <c:pt idx="23">
                  <c:v>58</c:v>
                </c:pt>
                <c:pt idx="24">
                  <c:v>64</c:v>
                </c:pt>
                <c:pt idx="25">
                  <c:v>66</c:v>
                </c:pt>
                <c:pt idx="26">
                  <c:v>34</c:v>
                </c:pt>
                <c:pt idx="27">
                  <c:v>40</c:v>
                </c:pt>
                <c:pt idx="28">
                  <c:v>50</c:v>
                </c:pt>
                <c:pt idx="29">
                  <c:v>44</c:v>
                </c:pt>
                <c:pt idx="30">
                  <c:v>18</c:v>
                </c:pt>
                <c:pt idx="31">
                  <c:v>48</c:v>
                </c:pt>
                <c:pt idx="32">
                  <c:v>58</c:v>
                </c:pt>
                <c:pt idx="33">
                  <c:v>55</c:v>
                </c:pt>
                <c:pt idx="34">
                  <c:v>52</c:v>
                </c:pt>
                <c:pt idx="35">
                  <c:v>53</c:v>
                </c:pt>
                <c:pt idx="36">
                  <c:v>59</c:v>
                </c:pt>
                <c:pt idx="37">
                  <c:v>60</c:v>
                </c:pt>
                <c:pt idx="38">
                  <c:v>46</c:v>
                </c:pt>
                <c:pt idx="39">
                  <c:v>58</c:v>
                </c:pt>
                <c:pt idx="40">
                  <c:v>56</c:v>
                </c:pt>
                <c:pt idx="41">
                  <c:v>39</c:v>
                </c:pt>
                <c:pt idx="42">
                  <c:v>65</c:v>
                </c:pt>
                <c:pt idx="43">
                  <c:v>54</c:v>
                </c:pt>
                <c:pt idx="44">
                  <c:v>96</c:v>
                </c:pt>
                <c:pt idx="45">
                  <c:v>64</c:v>
                </c:pt>
                <c:pt idx="46">
                  <c:v>52</c:v>
                </c:pt>
                <c:pt idx="47">
                  <c:v>66</c:v>
                </c:pt>
                <c:pt idx="48">
                  <c:v>60</c:v>
                </c:pt>
                <c:pt idx="49">
                  <c:v>54</c:v>
                </c:pt>
                <c:pt idx="50">
                  <c:v>61</c:v>
                </c:pt>
                <c:pt idx="51">
                  <c:v>59</c:v>
                </c:pt>
                <c:pt idx="52">
                  <c:v>76</c:v>
                </c:pt>
                <c:pt idx="53">
                  <c:v>58</c:v>
                </c:pt>
                <c:pt idx="54">
                  <c:v>56</c:v>
                </c:pt>
                <c:pt idx="55">
                  <c:v>78</c:v>
                </c:pt>
                <c:pt idx="56">
                  <c:v>66</c:v>
                </c:pt>
                <c:pt idx="57">
                  <c:v>76</c:v>
                </c:pt>
                <c:pt idx="58">
                  <c:v>80</c:v>
                </c:pt>
                <c:pt idx="59">
                  <c:v>79</c:v>
                </c:pt>
                <c:pt idx="60">
                  <c:v>78</c:v>
                </c:pt>
                <c:pt idx="61">
                  <c:v>53</c:v>
                </c:pt>
                <c:pt idx="62">
                  <c:v>60</c:v>
                </c:pt>
                <c:pt idx="63">
                  <c:v>56</c:v>
                </c:pt>
                <c:pt idx="64">
                  <c:v>60</c:v>
                </c:pt>
                <c:pt idx="65">
                  <c:v>50</c:v>
                </c:pt>
                <c:pt idx="66">
                  <c:v>44</c:v>
                </c:pt>
                <c:pt idx="67">
                  <c:v>38</c:v>
                </c:pt>
                <c:pt idx="68">
                  <c:v>33</c:v>
                </c:pt>
                <c:pt idx="69">
                  <c:v>33</c:v>
                </c:pt>
                <c:pt idx="70">
                  <c:v>30</c:v>
                </c:pt>
                <c:pt idx="71">
                  <c:v>20</c:v>
                </c:pt>
                <c:pt idx="72">
                  <c:v>27</c:v>
                </c:pt>
                <c:pt idx="73">
                  <c:v>29</c:v>
                </c:pt>
                <c:pt idx="74">
                  <c:v>22</c:v>
                </c:pt>
                <c:pt idx="75">
                  <c:v>27</c:v>
                </c:pt>
                <c:pt idx="76">
                  <c:v>28</c:v>
                </c:pt>
                <c:pt idx="77">
                  <c:v>36</c:v>
                </c:pt>
                <c:pt idx="78">
                  <c:v>41</c:v>
                </c:pt>
                <c:pt idx="79">
                  <c:v>27</c:v>
                </c:pt>
                <c:pt idx="80">
                  <c:v>22</c:v>
                </c:pt>
                <c:pt idx="81">
                  <c:v>27</c:v>
                </c:pt>
                <c:pt idx="82">
                  <c:v>30</c:v>
                </c:pt>
                <c:pt idx="83">
                  <c:v>34</c:v>
                </c:pt>
                <c:pt idx="84">
                  <c:v>32</c:v>
                </c:pt>
                <c:pt idx="85">
                  <c:v>30</c:v>
                </c:pt>
                <c:pt idx="86">
                  <c:v>31</c:v>
                </c:pt>
                <c:pt idx="87">
                  <c:v>33</c:v>
                </c:pt>
                <c:pt idx="88">
                  <c:v>44</c:v>
                </c:pt>
                <c:pt idx="89">
                  <c:v>1</c:v>
                </c:pt>
                <c:pt idx="90">
                  <c:v>28</c:v>
                </c:pt>
                <c:pt idx="91">
                  <c:v>16</c:v>
                </c:pt>
                <c:pt idx="92">
                  <c:v>28</c:v>
                </c:pt>
                <c:pt idx="93">
                  <c:v>27</c:v>
                </c:pt>
                <c:pt idx="94">
                  <c:v>0</c:v>
                </c:pt>
                <c:pt idx="95">
                  <c:v>24</c:v>
                </c:pt>
                <c:pt idx="96">
                  <c:v>29</c:v>
                </c:pt>
                <c:pt idx="97">
                  <c:v>22</c:v>
                </c:pt>
                <c:pt idx="98">
                  <c:v>24</c:v>
                </c:pt>
              </c:numCache>
            </c:numRef>
          </c:val>
          <c:extLst>
            <c:ext xmlns:c16="http://schemas.microsoft.com/office/drawing/2014/chart" uri="{C3380CC4-5D6E-409C-BE32-E72D297353CC}">
              <c16:uniqueId val="{00000000-1CA6-41FA-ACD0-F6EA14A1A023}"/>
            </c:ext>
          </c:extLst>
        </c:ser>
        <c:dLbls>
          <c:showLegendKey val="0"/>
          <c:showVal val="0"/>
          <c:showCatName val="0"/>
          <c:showSerName val="0"/>
          <c:showPercent val="0"/>
          <c:showBubbleSize val="0"/>
        </c:dLbls>
        <c:gapWidth val="150"/>
        <c:axId val="923963688"/>
        <c:axId val="1"/>
      </c:barChart>
      <c:catAx>
        <c:axId val="92396368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63688"/>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Lead</a:t>
            </a:r>
          </a:p>
        </c:rich>
      </c:tx>
      <c:layout>
        <c:manualLayout>
          <c:xMode val="edge"/>
          <c:yMode val="edge"/>
          <c:x val="1.4344673114280383E-2"/>
          <c:y val="2.0240272816254262E-2"/>
        </c:manualLayout>
      </c:layout>
      <c:overlay val="0"/>
    </c:title>
    <c:autoTitleDeleted val="0"/>
    <c:plotArea>
      <c:layout>
        <c:manualLayout>
          <c:layoutTarget val="inner"/>
          <c:xMode val="edge"/>
          <c:yMode val="edge"/>
          <c:x val="2.4015169070733082E-2"/>
          <c:y val="0.14869095067275295"/>
          <c:w val="0.94469343829170249"/>
          <c:h val="0.54104128889567371"/>
        </c:manualLayout>
      </c:layout>
      <c:barChart>
        <c:barDir val="col"/>
        <c:grouping val="clustered"/>
        <c:varyColors val="0"/>
        <c:ser>
          <c:idx val="0"/>
          <c:order val="0"/>
          <c:tx>
            <c:strRef>
              <c:f>'Water Quality Pt 16'!$W$9</c:f>
              <c:strCache>
                <c:ptCount val="1"/>
                <c:pt idx="0">
                  <c:v>Lead
(µg/L)</c:v>
                </c:pt>
              </c:strCache>
            </c:strRef>
          </c:tx>
          <c:spPr>
            <a:solidFill>
              <a:schemeClr val="tx1"/>
            </a:solidFill>
          </c:spPr>
          <c:invertIfNegative val="0"/>
          <c:cat>
            <c:strRef>
              <c:f>'Water Quality Pt 16'!$B$10:$B$108</c:f>
              <c:strCache>
                <c:ptCount val="99"/>
                <c:pt idx="0">
                  <c:v>7/01/2015</c:v>
                </c:pt>
                <c:pt idx="1">
                  <c:v>4/02/2015</c:v>
                </c:pt>
                <c:pt idx="2">
                  <c:v>4/03/2015</c:v>
                </c:pt>
                <c:pt idx="3">
                  <c:v>8/04/2015</c:v>
                </c:pt>
                <c:pt idx="4">
                  <c:v>6/05/2015</c:v>
                </c:pt>
                <c:pt idx="5">
                  <c:v>3/06/2015</c:v>
                </c:pt>
                <c:pt idx="6">
                  <c:v>1/07/2015</c:v>
                </c:pt>
                <c:pt idx="7">
                  <c:v>5/08/2015</c:v>
                </c:pt>
                <c:pt idx="8">
                  <c:v>2/09/2015</c:v>
                </c:pt>
                <c:pt idx="9">
                  <c:v>7/10/2015</c:v>
                </c:pt>
                <c:pt idx="10">
                  <c:v>5/11/2016</c:v>
                </c:pt>
                <c:pt idx="11">
                  <c:v>2/12/2015</c:v>
                </c:pt>
                <c:pt idx="12">
                  <c:v>13/01/2016</c:v>
                </c:pt>
                <c:pt idx="13">
                  <c:v>3/02/2016</c:v>
                </c:pt>
                <c:pt idx="14">
                  <c:v>4/03/2016</c:v>
                </c:pt>
                <c:pt idx="15">
                  <c:v>7/04/2016</c:v>
                </c:pt>
                <c:pt idx="16">
                  <c:v>3/05/2016</c:v>
                </c:pt>
                <c:pt idx="17">
                  <c:v>1/06/2016</c:v>
                </c:pt>
                <c:pt idx="18">
                  <c:v>7/07/2016</c:v>
                </c:pt>
                <c:pt idx="19">
                  <c:v>2/08/2016</c:v>
                </c:pt>
                <c:pt idx="20">
                  <c:v>7/09/2016</c:v>
                </c:pt>
                <c:pt idx="21">
                  <c:v>12/10/2016</c:v>
                </c:pt>
                <c:pt idx="22">
                  <c:v>10/11/2016</c:v>
                </c:pt>
                <c:pt idx="23">
                  <c:v>20/12/2016</c:v>
                </c:pt>
                <c:pt idx="24">
                  <c:v>19/01/2017</c:v>
                </c:pt>
                <c:pt idx="25">
                  <c:v>14/02/2017</c:v>
                </c:pt>
                <c:pt idx="26">
                  <c:v>20/03/2017</c:v>
                </c:pt>
                <c:pt idx="27">
                  <c:v>20/04/2017</c:v>
                </c:pt>
                <c:pt idx="28">
                  <c:v>24/05/2017</c:v>
                </c:pt>
                <c:pt idx="29">
                  <c:v>19/06/2017</c:v>
                </c:pt>
                <c:pt idx="30">
                  <c:v>17/07/2017</c:v>
                </c:pt>
                <c:pt idx="31">
                  <c:v>10/08/2017</c:v>
                </c:pt>
                <c:pt idx="32">
                  <c:v>28/09/2017</c:v>
                </c:pt>
                <c:pt idx="33">
                  <c:v>4/10/2017</c:v>
                </c:pt>
                <c:pt idx="34">
                  <c:v>28/11/2017</c:v>
                </c:pt>
                <c:pt idx="35">
                  <c:v>14/12/2017</c:v>
                </c:pt>
                <c:pt idx="36">
                  <c:v>17/01/2018</c:v>
                </c:pt>
                <c:pt idx="37">
                  <c:v>14/02/2018</c:v>
                </c:pt>
                <c:pt idx="38">
                  <c:v>23/03/2018</c:v>
                </c:pt>
                <c:pt idx="39">
                  <c:v>23/04/2018</c:v>
                </c:pt>
                <c:pt idx="40">
                  <c:v>21/05/2018</c:v>
                </c:pt>
                <c:pt idx="41">
                  <c:v>5/06/2018</c:v>
                </c:pt>
                <c:pt idx="42">
                  <c:v>17/07/2018</c:v>
                </c:pt>
                <c:pt idx="43">
                  <c:v>23/08/2018</c:v>
                </c:pt>
                <c:pt idx="44">
                  <c:v>20/09/2018</c:v>
                </c:pt>
                <c:pt idx="45">
                  <c:v>15/11/2018</c:v>
                </c:pt>
                <c:pt idx="46">
                  <c:v>18/12/2018</c:v>
                </c:pt>
                <c:pt idx="47">
                  <c:v>3/01/2019</c:v>
                </c:pt>
                <c:pt idx="48">
                  <c:v>15/02/2019</c:v>
                </c:pt>
                <c:pt idx="49">
                  <c:v>20/02/2019</c:v>
                </c:pt>
                <c:pt idx="50">
                  <c:v>27/02/2019</c:v>
                </c:pt>
                <c:pt idx="51">
                  <c:v>6/03/2019</c:v>
                </c:pt>
                <c:pt idx="52">
                  <c:v>19/03/2019</c:v>
                </c:pt>
                <c:pt idx="53">
                  <c:v>4/04/2019</c:v>
                </c:pt>
                <c:pt idx="54">
                  <c:v>16/04/2019</c:v>
                </c:pt>
                <c:pt idx="55">
                  <c:v>16/05/2019</c:v>
                </c:pt>
                <c:pt idx="56">
                  <c:v>29/05/2019</c:v>
                </c:pt>
                <c:pt idx="57">
                  <c:v>11/06/2019</c:v>
                </c:pt>
                <c:pt idx="58">
                  <c:v>4/07/2019</c:v>
                </c:pt>
                <c:pt idx="59">
                  <c:v>13/08/2019</c:v>
                </c:pt>
                <c:pt idx="60">
                  <c:v>9/09/2019</c:v>
                </c:pt>
                <c:pt idx="61">
                  <c:v>15/10/2019</c:v>
                </c:pt>
                <c:pt idx="62">
                  <c:v>18/11/2019</c:v>
                </c:pt>
                <c:pt idx="63">
                  <c:v>5/12/2019</c:v>
                </c:pt>
                <c:pt idx="64">
                  <c:v>8/01/2020</c:v>
                </c:pt>
                <c:pt idx="65">
                  <c:v>7/02/2020</c:v>
                </c:pt>
                <c:pt idx="66">
                  <c:v>4/03/2020</c:v>
                </c:pt>
                <c:pt idx="67">
                  <c:v>2/04/2020</c:v>
                </c:pt>
                <c:pt idx="68">
                  <c:v>6/05/2020</c:v>
                </c:pt>
                <c:pt idx="69">
                  <c:v>4/06/2020</c:v>
                </c:pt>
                <c:pt idx="70">
                  <c:v>2/07/2020</c:v>
                </c:pt>
                <c:pt idx="71">
                  <c:v>13/08/2020</c:v>
                </c:pt>
                <c:pt idx="72">
                  <c:v>11/09/2020</c:v>
                </c:pt>
                <c:pt idx="73">
                  <c:v>8/10/2020</c:v>
                </c:pt>
                <c:pt idx="74">
                  <c:v>10/11/2020</c:v>
                </c:pt>
                <c:pt idx="75">
                  <c:v>8/12/2020</c:v>
                </c:pt>
                <c:pt idx="76">
                  <c:v>6/01/2021</c:v>
                </c:pt>
                <c:pt idx="77">
                  <c:v>26/02/2021</c:v>
                </c:pt>
                <c:pt idx="78">
                  <c:v>10/03/2021</c:v>
                </c:pt>
                <c:pt idx="79">
                  <c:v>23/04/2021</c:v>
                </c:pt>
                <c:pt idx="80">
                  <c:v>13/05/2021</c:v>
                </c:pt>
                <c:pt idx="81">
                  <c:v>17/6/2021</c:v>
                </c:pt>
                <c:pt idx="82">
                  <c:v>22/07/2021</c:v>
                </c:pt>
                <c:pt idx="83">
                  <c:v>30/08/2021</c:v>
                </c:pt>
                <c:pt idx="84">
                  <c:v>30/09/2021</c:v>
                </c:pt>
                <c:pt idx="85">
                  <c:v>16/10/2021</c:v>
                </c:pt>
                <c:pt idx="86">
                  <c:v>11/11/2021</c:v>
                </c:pt>
                <c:pt idx="87">
                  <c:v>22/12/2021</c:v>
                </c:pt>
                <c:pt idx="88">
                  <c:v>28/01/2022</c:v>
                </c:pt>
                <c:pt idx="89">
                  <c:v>28/02/2022</c:v>
                </c:pt>
                <c:pt idx="90">
                  <c:v>25/03/2022</c:v>
                </c:pt>
                <c:pt idx="91">
                  <c:v>29/04/2022</c:v>
                </c:pt>
                <c:pt idx="92">
                  <c:v>27/05/2022</c:v>
                </c:pt>
                <c:pt idx="93">
                  <c:v>24/06/2022</c:v>
                </c:pt>
                <c:pt idx="94">
                  <c:v>N/A</c:v>
                </c:pt>
                <c:pt idx="95">
                  <c:v>17/08/2022</c:v>
                </c:pt>
                <c:pt idx="96">
                  <c:v>19/09/2022</c:v>
                </c:pt>
                <c:pt idx="97">
                  <c:v>25/10/2022</c:v>
                </c:pt>
                <c:pt idx="98">
                  <c:v>29/11/2022</c:v>
                </c:pt>
              </c:strCache>
            </c:strRef>
          </c:cat>
          <c:val>
            <c:numRef>
              <c:f>'Water Quality Pt 16'!$W$10:$W$108</c:f>
              <c:numCache>
                <c:formatCode>General</c:formatCode>
                <c:ptCount val="99"/>
                <c:pt idx="0">
                  <c:v>6</c:v>
                </c:pt>
                <c:pt idx="1">
                  <c:v>3</c:v>
                </c:pt>
                <c:pt idx="2">
                  <c:v>2</c:v>
                </c:pt>
                <c:pt idx="3">
                  <c:v>3</c:v>
                </c:pt>
                <c:pt idx="4">
                  <c:v>3</c:v>
                </c:pt>
                <c:pt idx="5">
                  <c:v>2</c:v>
                </c:pt>
                <c:pt idx="6">
                  <c:v>2</c:v>
                </c:pt>
                <c:pt idx="7">
                  <c:v>5</c:v>
                </c:pt>
                <c:pt idx="8">
                  <c:v>3</c:v>
                </c:pt>
                <c:pt idx="9">
                  <c:v>2</c:v>
                </c:pt>
                <c:pt idx="10">
                  <c:v>2</c:v>
                </c:pt>
                <c:pt idx="11">
                  <c:v>1</c:v>
                </c:pt>
                <c:pt idx="12">
                  <c:v>2</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0</c:v>
                </c:pt>
                <c:pt idx="46">
                  <c:v>2</c:v>
                </c:pt>
                <c:pt idx="47">
                  <c:v>1</c:v>
                </c:pt>
                <c:pt idx="48">
                  <c:v>1</c:v>
                </c:pt>
                <c:pt idx="49">
                  <c:v>1</c:v>
                </c:pt>
                <c:pt idx="50">
                  <c:v>1</c:v>
                </c:pt>
                <c:pt idx="51">
                  <c:v>1</c:v>
                </c:pt>
                <c:pt idx="52">
                  <c:v>2</c:v>
                </c:pt>
                <c:pt idx="53">
                  <c:v>1</c:v>
                </c:pt>
                <c:pt idx="54">
                  <c:v>1</c:v>
                </c:pt>
                <c:pt idx="55">
                  <c:v>2</c:v>
                </c:pt>
                <c:pt idx="56">
                  <c:v>1</c:v>
                </c:pt>
                <c:pt idx="57">
                  <c:v>2</c:v>
                </c:pt>
                <c:pt idx="58">
                  <c:v>2</c:v>
                </c:pt>
                <c:pt idx="59">
                  <c:v>2</c:v>
                </c:pt>
                <c:pt idx="60">
                  <c:v>5</c:v>
                </c:pt>
                <c:pt idx="61">
                  <c:v>3</c:v>
                </c:pt>
                <c:pt idx="62">
                  <c:v>2</c:v>
                </c:pt>
                <c:pt idx="63">
                  <c:v>1</c:v>
                </c:pt>
                <c:pt idx="64">
                  <c:v>1</c:v>
                </c:pt>
                <c:pt idx="65">
                  <c:v>2</c:v>
                </c:pt>
                <c:pt idx="66">
                  <c:v>1</c:v>
                </c:pt>
                <c:pt idx="67">
                  <c:v>1</c:v>
                </c:pt>
                <c:pt idx="68">
                  <c:v>1</c:v>
                </c:pt>
                <c:pt idx="69">
                  <c:v>1</c:v>
                </c:pt>
                <c:pt idx="70">
                  <c:v>1</c:v>
                </c:pt>
                <c:pt idx="71">
                  <c:v>2</c:v>
                </c:pt>
                <c:pt idx="72">
                  <c:v>1</c:v>
                </c:pt>
                <c:pt idx="73">
                  <c:v>1</c:v>
                </c:pt>
                <c:pt idx="74">
                  <c:v>2</c:v>
                </c:pt>
                <c:pt idx="75">
                  <c:v>1</c:v>
                </c:pt>
                <c:pt idx="76">
                  <c:v>1</c:v>
                </c:pt>
                <c:pt idx="77">
                  <c:v>1</c:v>
                </c:pt>
                <c:pt idx="78">
                  <c:v>1</c:v>
                </c:pt>
                <c:pt idx="79">
                  <c:v>1</c:v>
                </c:pt>
                <c:pt idx="80">
                  <c:v>1</c:v>
                </c:pt>
                <c:pt idx="81">
                  <c:v>2</c:v>
                </c:pt>
                <c:pt idx="82">
                  <c:v>3</c:v>
                </c:pt>
                <c:pt idx="83">
                  <c:v>2</c:v>
                </c:pt>
                <c:pt idx="84">
                  <c:v>2</c:v>
                </c:pt>
                <c:pt idx="85">
                  <c:v>1</c:v>
                </c:pt>
                <c:pt idx="86">
                  <c:v>1</c:v>
                </c:pt>
                <c:pt idx="87">
                  <c:v>1</c:v>
                </c:pt>
                <c:pt idx="88">
                  <c:v>1</c:v>
                </c:pt>
                <c:pt idx="89">
                  <c:v>1</c:v>
                </c:pt>
                <c:pt idx="90">
                  <c:v>1</c:v>
                </c:pt>
                <c:pt idx="91">
                  <c:v>2</c:v>
                </c:pt>
                <c:pt idx="92">
                  <c:v>1</c:v>
                </c:pt>
                <c:pt idx="93">
                  <c:v>1</c:v>
                </c:pt>
                <c:pt idx="94">
                  <c:v>0</c:v>
                </c:pt>
                <c:pt idx="95">
                  <c:v>1</c:v>
                </c:pt>
                <c:pt idx="96">
                  <c:v>1</c:v>
                </c:pt>
                <c:pt idx="97">
                  <c:v>1</c:v>
                </c:pt>
                <c:pt idx="98">
                  <c:v>1</c:v>
                </c:pt>
              </c:numCache>
            </c:numRef>
          </c:val>
          <c:extLst>
            <c:ext xmlns:c16="http://schemas.microsoft.com/office/drawing/2014/chart" uri="{C3380CC4-5D6E-409C-BE32-E72D297353CC}">
              <c16:uniqueId val="{00000000-72BB-479B-80B4-991D41448E6C}"/>
            </c:ext>
          </c:extLst>
        </c:ser>
        <c:dLbls>
          <c:showLegendKey val="0"/>
          <c:showVal val="0"/>
          <c:showCatName val="0"/>
          <c:showSerName val="0"/>
          <c:showPercent val="0"/>
          <c:showBubbleSize val="0"/>
        </c:dLbls>
        <c:gapWidth val="150"/>
        <c:axId val="923958112"/>
        <c:axId val="1"/>
      </c:barChart>
      <c:catAx>
        <c:axId val="92395811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58112"/>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Zinc</a:t>
            </a:r>
          </a:p>
        </c:rich>
      </c:tx>
      <c:layout>
        <c:manualLayout>
          <c:xMode val="edge"/>
          <c:yMode val="edge"/>
          <c:x val="1.4344708459430188E-2"/>
          <c:y val="2.0240272816254262E-2"/>
        </c:manualLayout>
      </c:layout>
      <c:overlay val="0"/>
    </c:title>
    <c:autoTitleDeleted val="0"/>
    <c:plotArea>
      <c:layout>
        <c:manualLayout>
          <c:layoutTarget val="inner"/>
          <c:xMode val="edge"/>
          <c:yMode val="edge"/>
          <c:x val="2.6258973491344432E-2"/>
          <c:y val="0.14869095067275295"/>
          <c:w val="0.94490801776045885"/>
          <c:h val="0.5275305033812564"/>
        </c:manualLayout>
      </c:layout>
      <c:barChart>
        <c:barDir val="col"/>
        <c:grouping val="clustered"/>
        <c:varyColors val="0"/>
        <c:ser>
          <c:idx val="0"/>
          <c:order val="0"/>
          <c:tx>
            <c:strRef>
              <c:f>'Water Quality Pt 16'!$X$9</c:f>
              <c:strCache>
                <c:ptCount val="1"/>
                <c:pt idx="0">
                  <c:v>Zinc
(µg/L)</c:v>
                </c:pt>
              </c:strCache>
            </c:strRef>
          </c:tx>
          <c:spPr>
            <a:solidFill>
              <a:schemeClr val="tx1"/>
            </a:solidFill>
          </c:spPr>
          <c:invertIfNegative val="0"/>
          <c:cat>
            <c:strRef>
              <c:f>'Water Quality Pt 16'!$B$10:$B$108</c:f>
              <c:strCache>
                <c:ptCount val="99"/>
                <c:pt idx="0">
                  <c:v>7/01/2015</c:v>
                </c:pt>
                <c:pt idx="1">
                  <c:v>4/02/2015</c:v>
                </c:pt>
                <c:pt idx="2">
                  <c:v>4/03/2015</c:v>
                </c:pt>
                <c:pt idx="3">
                  <c:v>8/04/2015</c:v>
                </c:pt>
                <c:pt idx="4">
                  <c:v>6/05/2015</c:v>
                </c:pt>
                <c:pt idx="5">
                  <c:v>3/06/2015</c:v>
                </c:pt>
                <c:pt idx="6">
                  <c:v>1/07/2015</c:v>
                </c:pt>
                <c:pt idx="7">
                  <c:v>5/08/2015</c:v>
                </c:pt>
                <c:pt idx="8">
                  <c:v>2/09/2015</c:v>
                </c:pt>
                <c:pt idx="9">
                  <c:v>7/10/2015</c:v>
                </c:pt>
                <c:pt idx="10">
                  <c:v>5/11/2016</c:v>
                </c:pt>
                <c:pt idx="11">
                  <c:v>2/12/2015</c:v>
                </c:pt>
                <c:pt idx="12">
                  <c:v>13/01/2016</c:v>
                </c:pt>
                <c:pt idx="13">
                  <c:v>3/02/2016</c:v>
                </c:pt>
                <c:pt idx="14">
                  <c:v>4/03/2016</c:v>
                </c:pt>
                <c:pt idx="15">
                  <c:v>7/04/2016</c:v>
                </c:pt>
                <c:pt idx="16">
                  <c:v>3/05/2016</c:v>
                </c:pt>
                <c:pt idx="17">
                  <c:v>1/06/2016</c:v>
                </c:pt>
                <c:pt idx="18">
                  <c:v>7/07/2016</c:v>
                </c:pt>
                <c:pt idx="19">
                  <c:v>2/08/2016</c:v>
                </c:pt>
                <c:pt idx="20">
                  <c:v>7/09/2016</c:v>
                </c:pt>
                <c:pt idx="21">
                  <c:v>12/10/2016</c:v>
                </c:pt>
                <c:pt idx="22">
                  <c:v>10/11/2016</c:v>
                </c:pt>
                <c:pt idx="23">
                  <c:v>20/12/2016</c:v>
                </c:pt>
                <c:pt idx="24">
                  <c:v>19/01/2017</c:v>
                </c:pt>
                <c:pt idx="25">
                  <c:v>14/02/2017</c:v>
                </c:pt>
                <c:pt idx="26">
                  <c:v>20/03/2017</c:v>
                </c:pt>
                <c:pt idx="27">
                  <c:v>20/04/2017</c:v>
                </c:pt>
                <c:pt idx="28">
                  <c:v>24/05/2017</c:v>
                </c:pt>
                <c:pt idx="29">
                  <c:v>19/06/2017</c:v>
                </c:pt>
                <c:pt idx="30">
                  <c:v>17/07/2017</c:v>
                </c:pt>
                <c:pt idx="31">
                  <c:v>10/08/2017</c:v>
                </c:pt>
                <c:pt idx="32">
                  <c:v>28/09/2017</c:v>
                </c:pt>
                <c:pt idx="33">
                  <c:v>4/10/2017</c:v>
                </c:pt>
                <c:pt idx="34">
                  <c:v>28/11/2017</c:v>
                </c:pt>
                <c:pt idx="35">
                  <c:v>14/12/2017</c:v>
                </c:pt>
                <c:pt idx="36">
                  <c:v>17/01/2018</c:v>
                </c:pt>
                <c:pt idx="37">
                  <c:v>14/02/2018</c:v>
                </c:pt>
                <c:pt idx="38">
                  <c:v>23/03/2018</c:v>
                </c:pt>
                <c:pt idx="39">
                  <c:v>23/04/2018</c:v>
                </c:pt>
                <c:pt idx="40">
                  <c:v>21/05/2018</c:v>
                </c:pt>
                <c:pt idx="41">
                  <c:v>5/06/2018</c:v>
                </c:pt>
                <c:pt idx="42">
                  <c:v>17/07/2018</c:v>
                </c:pt>
                <c:pt idx="43">
                  <c:v>23/08/2018</c:v>
                </c:pt>
                <c:pt idx="44">
                  <c:v>20/09/2018</c:v>
                </c:pt>
                <c:pt idx="45">
                  <c:v>15/11/2018</c:v>
                </c:pt>
                <c:pt idx="46">
                  <c:v>18/12/2018</c:v>
                </c:pt>
                <c:pt idx="47">
                  <c:v>3/01/2019</c:v>
                </c:pt>
                <c:pt idx="48">
                  <c:v>15/02/2019</c:v>
                </c:pt>
                <c:pt idx="49">
                  <c:v>20/02/2019</c:v>
                </c:pt>
                <c:pt idx="50">
                  <c:v>27/02/2019</c:v>
                </c:pt>
                <c:pt idx="51">
                  <c:v>6/03/2019</c:v>
                </c:pt>
                <c:pt idx="52">
                  <c:v>19/03/2019</c:v>
                </c:pt>
                <c:pt idx="53">
                  <c:v>4/04/2019</c:v>
                </c:pt>
                <c:pt idx="54">
                  <c:v>16/04/2019</c:v>
                </c:pt>
                <c:pt idx="55">
                  <c:v>16/05/2019</c:v>
                </c:pt>
                <c:pt idx="56">
                  <c:v>29/05/2019</c:v>
                </c:pt>
                <c:pt idx="57">
                  <c:v>11/06/2019</c:v>
                </c:pt>
                <c:pt idx="58">
                  <c:v>4/07/2019</c:v>
                </c:pt>
                <c:pt idx="59">
                  <c:v>13/08/2019</c:v>
                </c:pt>
                <c:pt idx="60">
                  <c:v>9/09/2019</c:v>
                </c:pt>
                <c:pt idx="61">
                  <c:v>15/10/2019</c:v>
                </c:pt>
                <c:pt idx="62">
                  <c:v>18/11/2019</c:v>
                </c:pt>
                <c:pt idx="63">
                  <c:v>5/12/2019</c:v>
                </c:pt>
                <c:pt idx="64">
                  <c:v>8/01/2020</c:v>
                </c:pt>
                <c:pt idx="65">
                  <c:v>7/02/2020</c:v>
                </c:pt>
                <c:pt idx="66">
                  <c:v>4/03/2020</c:v>
                </c:pt>
                <c:pt idx="67">
                  <c:v>2/04/2020</c:v>
                </c:pt>
                <c:pt idx="68">
                  <c:v>6/05/2020</c:v>
                </c:pt>
                <c:pt idx="69">
                  <c:v>4/06/2020</c:v>
                </c:pt>
                <c:pt idx="70">
                  <c:v>2/07/2020</c:v>
                </c:pt>
                <c:pt idx="71">
                  <c:v>13/08/2020</c:v>
                </c:pt>
                <c:pt idx="72">
                  <c:v>11/09/2020</c:v>
                </c:pt>
                <c:pt idx="73">
                  <c:v>8/10/2020</c:v>
                </c:pt>
                <c:pt idx="74">
                  <c:v>10/11/2020</c:v>
                </c:pt>
                <c:pt idx="75">
                  <c:v>8/12/2020</c:v>
                </c:pt>
                <c:pt idx="76">
                  <c:v>6/01/2021</c:v>
                </c:pt>
                <c:pt idx="77">
                  <c:v>26/02/2021</c:v>
                </c:pt>
                <c:pt idx="78">
                  <c:v>10/03/2021</c:v>
                </c:pt>
                <c:pt idx="79">
                  <c:v>23/04/2021</c:v>
                </c:pt>
                <c:pt idx="80">
                  <c:v>13/05/2021</c:v>
                </c:pt>
                <c:pt idx="81">
                  <c:v>17/6/2021</c:v>
                </c:pt>
                <c:pt idx="82">
                  <c:v>22/07/2021</c:v>
                </c:pt>
                <c:pt idx="83">
                  <c:v>30/08/2021</c:v>
                </c:pt>
                <c:pt idx="84">
                  <c:v>30/09/2021</c:v>
                </c:pt>
                <c:pt idx="85">
                  <c:v>16/10/2021</c:v>
                </c:pt>
                <c:pt idx="86">
                  <c:v>11/11/2021</c:v>
                </c:pt>
                <c:pt idx="87">
                  <c:v>22/12/2021</c:v>
                </c:pt>
                <c:pt idx="88">
                  <c:v>28/01/2022</c:v>
                </c:pt>
                <c:pt idx="89">
                  <c:v>28/02/2022</c:v>
                </c:pt>
                <c:pt idx="90">
                  <c:v>25/03/2022</c:v>
                </c:pt>
                <c:pt idx="91">
                  <c:v>29/04/2022</c:v>
                </c:pt>
                <c:pt idx="92">
                  <c:v>27/05/2022</c:v>
                </c:pt>
                <c:pt idx="93">
                  <c:v>24/06/2022</c:v>
                </c:pt>
                <c:pt idx="94">
                  <c:v>N/A</c:v>
                </c:pt>
                <c:pt idx="95">
                  <c:v>17/08/2022</c:v>
                </c:pt>
                <c:pt idx="96">
                  <c:v>19/09/2022</c:v>
                </c:pt>
                <c:pt idx="97">
                  <c:v>25/10/2022</c:v>
                </c:pt>
                <c:pt idx="98">
                  <c:v>29/11/2022</c:v>
                </c:pt>
              </c:strCache>
            </c:strRef>
          </c:cat>
          <c:val>
            <c:numRef>
              <c:f>'Water Quality Pt 16'!$X$10:$X$108</c:f>
              <c:numCache>
                <c:formatCode>General</c:formatCode>
                <c:ptCount val="99"/>
                <c:pt idx="0">
                  <c:v>49</c:v>
                </c:pt>
                <c:pt idx="1">
                  <c:v>20</c:v>
                </c:pt>
                <c:pt idx="2">
                  <c:v>13</c:v>
                </c:pt>
                <c:pt idx="3">
                  <c:v>32</c:v>
                </c:pt>
                <c:pt idx="4">
                  <c:v>15</c:v>
                </c:pt>
                <c:pt idx="5">
                  <c:v>33</c:v>
                </c:pt>
                <c:pt idx="6">
                  <c:v>14</c:v>
                </c:pt>
                <c:pt idx="7">
                  <c:v>35</c:v>
                </c:pt>
                <c:pt idx="8">
                  <c:v>26</c:v>
                </c:pt>
                <c:pt idx="9">
                  <c:v>23</c:v>
                </c:pt>
                <c:pt idx="10">
                  <c:v>17</c:v>
                </c:pt>
                <c:pt idx="11">
                  <c:v>8</c:v>
                </c:pt>
                <c:pt idx="12">
                  <c:v>14</c:v>
                </c:pt>
                <c:pt idx="13">
                  <c:v>11</c:v>
                </c:pt>
                <c:pt idx="14">
                  <c:v>11</c:v>
                </c:pt>
                <c:pt idx="15">
                  <c:v>12</c:v>
                </c:pt>
                <c:pt idx="16">
                  <c:v>14</c:v>
                </c:pt>
                <c:pt idx="17">
                  <c:v>13</c:v>
                </c:pt>
                <c:pt idx="18">
                  <c:v>66</c:v>
                </c:pt>
                <c:pt idx="19">
                  <c:v>8</c:v>
                </c:pt>
                <c:pt idx="20">
                  <c:v>9</c:v>
                </c:pt>
                <c:pt idx="21">
                  <c:v>14</c:v>
                </c:pt>
                <c:pt idx="22">
                  <c:v>5</c:v>
                </c:pt>
                <c:pt idx="23">
                  <c:v>5</c:v>
                </c:pt>
                <c:pt idx="24">
                  <c:v>6</c:v>
                </c:pt>
                <c:pt idx="25">
                  <c:v>7</c:v>
                </c:pt>
                <c:pt idx="26">
                  <c:v>8</c:v>
                </c:pt>
                <c:pt idx="27">
                  <c:v>6</c:v>
                </c:pt>
                <c:pt idx="28">
                  <c:v>7</c:v>
                </c:pt>
                <c:pt idx="29">
                  <c:v>7</c:v>
                </c:pt>
                <c:pt idx="30">
                  <c:v>5</c:v>
                </c:pt>
                <c:pt idx="31">
                  <c:v>12</c:v>
                </c:pt>
                <c:pt idx="32">
                  <c:v>13</c:v>
                </c:pt>
                <c:pt idx="33">
                  <c:v>17</c:v>
                </c:pt>
                <c:pt idx="34">
                  <c:v>16</c:v>
                </c:pt>
                <c:pt idx="35">
                  <c:v>14</c:v>
                </c:pt>
                <c:pt idx="36">
                  <c:v>10</c:v>
                </c:pt>
                <c:pt idx="37">
                  <c:v>12</c:v>
                </c:pt>
                <c:pt idx="38">
                  <c:v>9</c:v>
                </c:pt>
                <c:pt idx="39">
                  <c:v>15</c:v>
                </c:pt>
                <c:pt idx="40">
                  <c:v>10</c:v>
                </c:pt>
                <c:pt idx="41">
                  <c:v>8</c:v>
                </c:pt>
                <c:pt idx="42">
                  <c:v>10</c:v>
                </c:pt>
                <c:pt idx="43">
                  <c:v>14</c:v>
                </c:pt>
                <c:pt idx="44">
                  <c:v>22</c:v>
                </c:pt>
                <c:pt idx="45">
                  <c:v>10</c:v>
                </c:pt>
                <c:pt idx="46">
                  <c:v>12</c:v>
                </c:pt>
                <c:pt idx="47">
                  <c:v>10</c:v>
                </c:pt>
                <c:pt idx="48">
                  <c:v>10</c:v>
                </c:pt>
                <c:pt idx="49">
                  <c:v>13</c:v>
                </c:pt>
                <c:pt idx="50">
                  <c:v>12</c:v>
                </c:pt>
                <c:pt idx="51">
                  <c:v>18</c:v>
                </c:pt>
                <c:pt idx="52">
                  <c:v>13</c:v>
                </c:pt>
                <c:pt idx="53">
                  <c:v>11</c:v>
                </c:pt>
                <c:pt idx="54">
                  <c:v>8</c:v>
                </c:pt>
                <c:pt idx="55">
                  <c:v>16</c:v>
                </c:pt>
                <c:pt idx="56">
                  <c:v>10</c:v>
                </c:pt>
                <c:pt idx="57">
                  <c:v>11</c:v>
                </c:pt>
                <c:pt idx="58">
                  <c:v>13</c:v>
                </c:pt>
                <c:pt idx="59">
                  <c:v>13</c:v>
                </c:pt>
                <c:pt idx="60">
                  <c:v>37</c:v>
                </c:pt>
                <c:pt idx="61">
                  <c:v>25</c:v>
                </c:pt>
                <c:pt idx="62">
                  <c:v>11</c:v>
                </c:pt>
                <c:pt idx="63">
                  <c:v>9</c:v>
                </c:pt>
                <c:pt idx="64">
                  <c:v>8</c:v>
                </c:pt>
                <c:pt idx="65">
                  <c:v>16</c:v>
                </c:pt>
                <c:pt idx="66">
                  <c:v>7</c:v>
                </c:pt>
                <c:pt idx="67">
                  <c:v>7</c:v>
                </c:pt>
                <c:pt idx="68">
                  <c:v>21</c:v>
                </c:pt>
                <c:pt idx="69">
                  <c:v>9</c:v>
                </c:pt>
                <c:pt idx="70">
                  <c:v>14</c:v>
                </c:pt>
                <c:pt idx="71">
                  <c:v>11</c:v>
                </c:pt>
                <c:pt idx="72">
                  <c:v>8</c:v>
                </c:pt>
                <c:pt idx="73">
                  <c:v>10</c:v>
                </c:pt>
                <c:pt idx="74">
                  <c:v>10</c:v>
                </c:pt>
                <c:pt idx="75">
                  <c:v>9</c:v>
                </c:pt>
                <c:pt idx="76">
                  <c:v>5</c:v>
                </c:pt>
                <c:pt idx="77">
                  <c:v>5</c:v>
                </c:pt>
                <c:pt idx="78">
                  <c:v>5</c:v>
                </c:pt>
                <c:pt idx="79">
                  <c:v>5</c:v>
                </c:pt>
                <c:pt idx="80">
                  <c:v>6</c:v>
                </c:pt>
                <c:pt idx="81">
                  <c:v>14</c:v>
                </c:pt>
                <c:pt idx="82">
                  <c:v>19</c:v>
                </c:pt>
                <c:pt idx="83">
                  <c:v>11</c:v>
                </c:pt>
                <c:pt idx="84">
                  <c:v>13</c:v>
                </c:pt>
                <c:pt idx="85">
                  <c:v>8</c:v>
                </c:pt>
                <c:pt idx="86">
                  <c:v>8</c:v>
                </c:pt>
                <c:pt idx="87">
                  <c:v>5</c:v>
                </c:pt>
                <c:pt idx="88">
                  <c:v>9</c:v>
                </c:pt>
                <c:pt idx="89">
                  <c:v>5</c:v>
                </c:pt>
                <c:pt idx="90">
                  <c:v>5</c:v>
                </c:pt>
                <c:pt idx="91">
                  <c:v>8</c:v>
                </c:pt>
                <c:pt idx="92">
                  <c:v>5</c:v>
                </c:pt>
                <c:pt idx="93">
                  <c:v>7</c:v>
                </c:pt>
                <c:pt idx="94">
                  <c:v>0</c:v>
                </c:pt>
                <c:pt idx="95">
                  <c:v>5</c:v>
                </c:pt>
                <c:pt idx="96">
                  <c:v>6</c:v>
                </c:pt>
                <c:pt idx="97">
                  <c:v>5</c:v>
                </c:pt>
                <c:pt idx="98">
                  <c:v>7</c:v>
                </c:pt>
              </c:numCache>
            </c:numRef>
          </c:val>
          <c:extLst>
            <c:ext xmlns:c16="http://schemas.microsoft.com/office/drawing/2014/chart" uri="{C3380CC4-5D6E-409C-BE32-E72D297353CC}">
              <c16:uniqueId val="{00000000-07F4-4AA0-A3DC-F9848ED2227D}"/>
            </c:ext>
          </c:extLst>
        </c:ser>
        <c:dLbls>
          <c:showLegendKey val="0"/>
          <c:showVal val="0"/>
          <c:showCatName val="0"/>
          <c:showSerName val="0"/>
          <c:showPercent val="0"/>
          <c:showBubbleSize val="0"/>
        </c:dLbls>
        <c:gapWidth val="150"/>
        <c:axId val="923963032"/>
        <c:axId val="1"/>
      </c:barChart>
      <c:catAx>
        <c:axId val="92396303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63032"/>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Iron</a:t>
            </a:r>
          </a:p>
        </c:rich>
      </c:tx>
      <c:layout>
        <c:manualLayout>
          <c:xMode val="edge"/>
          <c:yMode val="edge"/>
          <c:x val="1.4344668454904676E-2"/>
          <c:y val="2.0240325409560771E-2"/>
        </c:manualLayout>
      </c:layout>
      <c:overlay val="0"/>
    </c:title>
    <c:autoTitleDeleted val="0"/>
    <c:plotArea>
      <c:layout>
        <c:manualLayout>
          <c:layoutTarget val="inner"/>
          <c:xMode val="edge"/>
          <c:yMode val="edge"/>
          <c:x val="3.3197896526279413E-2"/>
          <c:y val="0.14532195080540758"/>
          <c:w val="0.95255951812753381"/>
          <c:h val="0.51788411200474127"/>
        </c:manualLayout>
      </c:layout>
      <c:barChart>
        <c:barDir val="col"/>
        <c:grouping val="clustered"/>
        <c:varyColors val="0"/>
        <c:ser>
          <c:idx val="0"/>
          <c:order val="0"/>
          <c:tx>
            <c:strRef>
              <c:f>'Water Quality Pt 16'!$Y$9</c:f>
              <c:strCache>
                <c:ptCount val="1"/>
                <c:pt idx="0">
                  <c:v>Iron
(µg/L)</c:v>
                </c:pt>
              </c:strCache>
            </c:strRef>
          </c:tx>
          <c:spPr>
            <a:solidFill>
              <a:schemeClr val="tx1"/>
            </a:solidFill>
          </c:spPr>
          <c:invertIfNegative val="0"/>
          <c:cat>
            <c:strRef>
              <c:f>'Water Quality Pt 16'!$B$10:$B$108</c:f>
              <c:strCache>
                <c:ptCount val="99"/>
                <c:pt idx="0">
                  <c:v>7/01/2015</c:v>
                </c:pt>
                <c:pt idx="1">
                  <c:v>4/02/2015</c:v>
                </c:pt>
                <c:pt idx="2">
                  <c:v>4/03/2015</c:v>
                </c:pt>
                <c:pt idx="3">
                  <c:v>8/04/2015</c:v>
                </c:pt>
                <c:pt idx="4">
                  <c:v>6/05/2015</c:v>
                </c:pt>
                <c:pt idx="5">
                  <c:v>3/06/2015</c:v>
                </c:pt>
                <c:pt idx="6">
                  <c:v>1/07/2015</c:v>
                </c:pt>
                <c:pt idx="7">
                  <c:v>5/08/2015</c:v>
                </c:pt>
                <c:pt idx="8">
                  <c:v>2/09/2015</c:v>
                </c:pt>
                <c:pt idx="9">
                  <c:v>7/10/2015</c:v>
                </c:pt>
                <c:pt idx="10">
                  <c:v>5/11/2016</c:v>
                </c:pt>
                <c:pt idx="11">
                  <c:v>2/12/2015</c:v>
                </c:pt>
                <c:pt idx="12">
                  <c:v>13/01/2016</c:v>
                </c:pt>
                <c:pt idx="13">
                  <c:v>3/02/2016</c:v>
                </c:pt>
                <c:pt idx="14">
                  <c:v>4/03/2016</c:v>
                </c:pt>
                <c:pt idx="15">
                  <c:v>7/04/2016</c:v>
                </c:pt>
                <c:pt idx="16">
                  <c:v>3/05/2016</c:v>
                </c:pt>
                <c:pt idx="17">
                  <c:v>1/06/2016</c:v>
                </c:pt>
                <c:pt idx="18">
                  <c:v>7/07/2016</c:v>
                </c:pt>
                <c:pt idx="19">
                  <c:v>2/08/2016</c:v>
                </c:pt>
                <c:pt idx="20">
                  <c:v>7/09/2016</c:v>
                </c:pt>
                <c:pt idx="21">
                  <c:v>12/10/2016</c:v>
                </c:pt>
                <c:pt idx="22">
                  <c:v>10/11/2016</c:v>
                </c:pt>
                <c:pt idx="23">
                  <c:v>20/12/2016</c:v>
                </c:pt>
                <c:pt idx="24">
                  <c:v>19/01/2017</c:v>
                </c:pt>
                <c:pt idx="25">
                  <c:v>14/02/2017</c:v>
                </c:pt>
                <c:pt idx="26">
                  <c:v>20/03/2017</c:v>
                </c:pt>
                <c:pt idx="27">
                  <c:v>20/04/2017</c:v>
                </c:pt>
                <c:pt idx="28">
                  <c:v>24/05/2017</c:v>
                </c:pt>
                <c:pt idx="29">
                  <c:v>19/06/2017</c:v>
                </c:pt>
                <c:pt idx="30">
                  <c:v>17/07/2017</c:v>
                </c:pt>
                <c:pt idx="31">
                  <c:v>10/08/2017</c:v>
                </c:pt>
                <c:pt idx="32">
                  <c:v>28/09/2017</c:v>
                </c:pt>
                <c:pt idx="33">
                  <c:v>4/10/2017</c:v>
                </c:pt>
                <c:pt idx="34">
                  <c:v>28/11/2017</c:v>
                </c:pt>
                <c:pt idx="35">
                  <c:v>14/12/2017</c:v>
                </c:pt>
                <c:pt idx="36">
                  <c:v>17/01/2018</c:v>
                </c:pt>
                <c:pt idx="37">
                  <c:v>14/02/2018</c:v>
                </c:pt>
                <c:pt idx="38">
                  <c:v>23/03/2018</c:v>
                </c:pt>
                <c:pt idx="39">
                  <c:v>23/04/2018</c:v>
                </c:pt>
                <c:pt idx="40">
                  <c:v>21/05/2018</c:v>
                </c:pt>
                <c:pt idx="41">
                  <c:v>5/06/2018</c:v>
                </c:pt>
                <c:pt idx="42">
                  <c:v>17/07/2018</c:v>
                </c:pt>
                <c:pt idx="43">
                  <c:v>23/08/2018</c:v>
                </c:pt>
                <c:pt idx="44">
                  <c:v>20/09/2018</c:v>
                </c:pt>
                <c:pt idx="45">
                  <c:v>15/11/2018</c:v>
                </c:pt>
                <c:pt idx="46">
                  <c:v>18/12/2018</c:v>
                </c:pt>
                <c:pt idx="47">
                  <c:v>3/01/2019</c:v>
                </c:pt>
                <c:pt idx="48">
                  <c:v>15/02/2019</c:v>
                </c:pt>
                <c:pt idx="49">
                  <c:v>20/02/2019</c:v>
                </c:pt>
                <c:pt idx="50">
                  <c:v>27/02/2019</c:v>
                </c:pt>
                <c:pt idx="51">
                  <c:v>6/03/2019</c:v>
                </c:pt>
                <c:pt idx="52">
                  <c:v>19/03/2019</c:v>
                </c:pt>
                <c:pt idx="53">
                  <c:v>4/04/2019</c:v>
                </c:pt>
                <c:pt idx="54">
                  <c:v>16/04/2019</c:v>
                </c:pt>
                <c:pt idx="55">
                  <c:v>16/05/2019</c:v>
                </c:pt>
                <c:pt idx="56">
                  <c:v>29/05/2019</c:v>
                </c:pt>
                <c:pt idx="57">
                  <c:v>11/06/2019</c:v>
                </c:pt>
                <c:pt idx="58">
                  <c:v>4/07/2019</c:v>
                </c:pt>
                <c:pt idx="59">
                  <c:v>13/08/2019</c:v>
                </c:pt>
                <c:pt idx="60">
                  <c:v>9/09/2019</c:v>
                </c:pt>
                <c:pt idx="61">
                  <c:v>15/10/2019</c:v>
                </c:pt>
                <c:pt idx="62">
                  <c:v>18/11/2019</c:v>
                </c:pt>
                <c:pt idx="63">
                  <c:v>5/12/2019</c:v>
                </c:pt>
                <c:pt idx="64">
                  <c:v>8/01/2020</c:v>
                </c:pt>
                <c:pt idx="65">
                  <c:v>7/02/2020</c:v>
                </c:pt>
                <c:pt idx="66">
                  <c:v>4/03/2020</c:v>
                </c:pt>
                <c:pt idx="67">
                  <c:v>2/04/2020</c:v>
                </c:pt>
                <c:pt idx="68">
                  <c:v>6/05/2020</c:v>
                </c:pt>
                <c:pt idx="69">
                  <c:v>4/06/2020</c:v>
                </c:pt>
                <c:pt idx="70">
                  <c:v>2/07/2020</c:v>
                </c:pt>
                <c:pt idx="71">
                  <c:v>13/08/2020</c:v>
                </c:pt>
                <c:pt idx="72">
                  <c:v>11/09/2020</c:v>
                </c:pt>
                <c:pt idx="73">
                  <c:v>8/10/2020</c:v>
                </c:pt>
                <c:pt idx="74">
                  <c:v>10/11/2020</c:v>
                </c:pt>
                <c:pt idx="75">
                  <c:v>8/12/2020</c:v>
                </c:pt>
                <c:pt idx="76">
                  <c:v>6/01/2021</c:v>
                </c:pt>
                <c:pt idx="77">
                  <c:v>26/02/2021</c:v>
                </c:pt>
                <c:pt idx="78">
                  <c:v>10/03/2021</c:v>
                </c:pt>
                <c:pt idx="79">
                  <c:v>23/04/2021</c:v>
                </c:pt>
                <c:pt idx="80">
                  <c:v>13/05/2021</c:v>
                </c:pt>
                <c:pt idx="81">
                  <c:v>17/6/2021</c:v>
                </c:pt>
                <c:pt idx="82">
                  <c:v>22/07/2021</c:v>
                </c:pt>
                <c:pt idx="83">
                  <c:v>30/08/2021</c:v>
                </c:pt>
                <c:pt idx="84">
                  <c:v>30/09/2021</c:v>
                </c:pt>
                <c:pt idx="85">
                  <c:v>16/10/2021</c:v>
                </c:pt>
                <c:pt idx="86">
                  <c:v>11/11/2021</c:v>
                </c:pt>
                <c:pt idx="87">
                  <c:v>22/12/2021</c:v>
                </c:pt>
                <c:pt idx="88">
                  <c:v>28/01/2022</c:v>
                </c:pt>
                <c:pt idx="89">
                  <c:v>28/02/2022</c:v>
                </c:pt>
                <c:pt idx="90">
                  <c:v>25/03/2022</c:v>
                </c:pt>
                <c:pt idx="91">
                  <c:v>29/04/2022</c:v>
                </c:pt>
                <c:pt idx="92">
                  <c:v>27/05/2022</c:v>
                </c:pt>
                <c:pt idx="93">
                  <c:v>24/06/2022</c:v>
                </c:pt>
                <c:pt idx="94">
                  <c:v>N/A</c:v>
                </c:pt>
                <c:pt idx="95">
                  <c:v>17/08/2022</c:v>
                </c:pt>
                <c:pt idx="96">
                  <c:v>19/09/2022</c:v>
                </c:pt>
                <c:pt idx="97">
                  <c:v>25/10/2022</c:v>
                </c:pt>
                <c:pt idx="98">
                  <c:v>29/11/2022</c:v>
                </c:pt>
              </c:strCache>
            </c:strRef>
          </c:cat>
          <c:val>
            <c:numRef>
              <c:f>'Water Quality Pt 16'!$Y$10:$Y$108</c:f>
              <c:numCache>
                <c:formatCode>General</c:formatCode>
                <c:ptCount val="99"/>
                <c:pt idx="0">
                  <c:v>50</c:v>
                </c:pt>
                <c:pt idx="1">
                  <c:v>50</c:v>
                </c:pt>
                <c:pt idx="2">
                  <c:v>50</c:v>
                </c:pt>
                <c:pt idx="3">
                  <c:v>70</c:v>
                </c:pt>
                <c:pt idx="4">
                  <c:v>60</c:v>
                </c:pt>
                <c:pt idx="5">
                  <c:v>50</c:v>
                </c:pt>
                <c:pt idx="6">
                  <c:v>50</c:v>
                </c:pt>
                <c:pt idx="7">
                  <c:v>50</c:v>
                </c:pt>
                <c:pt idx="8">
                  <c:v>50</c:v>
                </c:pt>
                <c:pt idx="9">
                  <c:v>50</c:v>
                </c:pt>
                <c:pt idx="10">
                  <c:v>60</c:v>
                </c:pt>
                <c:pt idx="11">
                  <c:v>80</c:v>
                </c:pt>
                <c:pt idx="12">
                  <c:v>70</c:v>
                </c:pt>
                <c:pt idx="13">
                  <c:v>100</c:v>
                </c:pt>
                <c:pt idx="14">
                  <c:v>50</c:v>
                </c:pt>
                <c:pt idx="15">
                  <c:v>110</c:v>
                </c:pt>
                <c:pt idx="16">
                  <c:v>100</c:v>
                </c:pt>
                <c:pt idx="17">
                  <c:v>530</c:v>
                </c:pt>
                <c:pt idx="18">
                  <c:v>60</c:v>
                </c:pt>
                <c:pt idx="19">
                  <c:v>80</c:v>
                </c:pt>
                <c:pt idx="20">
                  <c:v>180</c:v>
                </c:pt>
                <c:pt idx="21">
                  <c:v>50</c:v>
                </c:pt>
                <c:pt idx="22">
                  <c:v>80</c:v>
                </c:pt>
                <c:pt idx="23">
                  <c:v>50</c:v>
                </c:pt>
                <c:pt idx="24">
                  <c:v>70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50</c:v>
                </c:pt>
                <c:pt idx="55">
                  <c:v>0</c:v>
                </c:pt>
                <c:pt idx="56">
                  <c:v>50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val>
          <c:extLst>
            <c:ext xmlns:c16="http://schemas.microsoft.com/office/drawing/2014/chart" uri="{C3380CC4-5D6E-409C-BE32-E72D297353CC}">
              <c16:uniqueId val="{00000000-43D0-40C6-B6D3-930B36654C27}"/>
            </c:ext>
          </c:extLst>
        </c:ser>
        <c:dLbls>
          <c:showLegendKey val="0"/>
          <c:showVal val="0"/>
          <c:showCatName val="0"/>
          <c:showSerName val="0"/>
          <c:showPercent val="0"/>
          <c:showBubbleSize val="0"/>
        </c:dLbls>
        <c:gapWidth val="150"/>
        <c:axId val="923965328"/>
        <c:axId val="1"/>
      </c:barChart>
      <c:catAx>
        <c:axId val="92396532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65328"/>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Ammonia as N</a:t>
            </a:r>
          </a:p>
        </c:rich>
      </c:tx>
      <c:layout>
        <c:manualLayout>
          <c:xMode val="edge"/>
          <c:yMode val="edge"/>
          <c:x val="1.4344696086652446E-2"/>
          <c:y val="2.0240325409560771E-2"/>
        </c:manualLayout>
      </c:layout>
      <c:overlay val="0"/>
    </c:title>
    <c:autoTitleDeleted val="0"/>
    <c:plotArea>
      <c:layout>
        <c:manualLayout>
          <c:layoutTarget val="inner"/>
          <c:xMode val="edge"/>
          <c:yMode val="edge"/>
          <c:x val="2.4495005366568248E-2"/>
          <c:y val="0.14869095067275295"/>
          <c:w val="0.95768263458417213"/>
          <c:h val="0.5145149818849567"/>
        </c:manualLayout>
      </c:layout>
      <c:barChart>
        <c:barDir val="col"/>
        <c:grouping val="clustered"/>
        <c:varyColors val="0"/>
        <c:ser>
          <c:idx val="0"/>
          <c:order val="0"/>
          <c:tx>
            <c:strRef>
              <c:f>'Water Quality Pt 16'!$Z$9</c:f>
              <c:strCache>
                <c:ptCount val="1"/>
                <c:pt idx="0">
                  <c:v>Ammonia as N
(mg/L)</c:v>
                </c:pt>
              </c:strCache>
            </c:strRef>
          </c:tx>
          <c:spPr>
            <a:solidFill>
              <a:schemeClr val="tx1"/>
            </a:solidFill>
          </c:spPr>
          <c:invertIfNegative val="0"/>
          <c:cat>
            <c:strRef>
              <c:f>'Water Quality Pt 16'!$B$10:$B$108</c:f>
              <c:strCache>
                <c:ptCount val="99"/>
                <c:pt idx="0">
                  <c:v>7/01/2015</c:v>
                </c:pt>
                <c:pt idx="1">
                  <c:v>4/02/2015</c:v>
                </c:pt>
                <c:pt idx="2">
                  <c:v>4/03/2015</c:v>
                </c:pt>
                <c:pt idx="3">
                  <c:v>8/04/2015</c:v>
                </c:pt>
                <c:pt idx="4">
                  <c:v>6/05/2015</c:v>
                </c:pt>
                <c:pt idx="5">
                  <c:v>3/06/2015</c:v>
                </c:pt>
                <c:pt idx="6">
                  <c:v>1/07/2015</c:v>
                </c:pt>
                <c:pt idx="7">
                  <c:v>5/08/2015</c:v>
                </c:pt>
                <c:pt idx="8">
                  <c:v>2/09/2015</c:v>
                </c:pt>
                <c:pt idx="9">
                  <c:v>7/10/2015</c:v>
                </c:pt>
                <c:pt idx="10">
                  <c:v>5/11/2016</c:v>
                </c:pt>
                <c:pt idx="11">
                  <c:v>2/12/2015</c:v>
                </c:pt>
                <c:pt idx="12">
                  <c:v>13/01/2016</c:v>
                </c:pt>
                <c:pt idx="13">
                  <c:v>3/02/2016</c:v>
                </c:pt>
                <c:pt idx="14">
                  <c:v>4/03/2016</c:v>
                </c:pt>
                <c:pt idx="15">
                  <c:v>7/04/2016</c:v>
                </c:pt>
                <c:pt idx="16">
                  <c:v>3/05/2016</c:v>
                </c:pt>
                <c:pt idx="17">
                  <c:v>1/06/2016</c:v>
                </c:pt>
                <c:pt idx="18">
                  <c:v>7/07/2016</c:v>
                </c:pt>
                <c:pt idx="19">
                  <c:v>2/08/2016</c:v>
                </c:pt>
                <c:pt idx="20">
                  <c:v>7/09/2016</c:v>
                </c:pt>
                <c:pt idx="21">
                  <c:v>12/10/2016</c:v>
                </c:pt>
                <c:pt idx="22">
                  <c:v>10/11/2016</c:v>
                </c:pt>
                <c:pt idx="23">
                  <c:v>20/12/2016</c:v>
                </c:pt>
                <c:pt idx="24">
                  <c:v>19/01/2017</c:v>
                </c:pt>
                <c:pt idx="25">
                  <c:v>14/02/2017</c:v>
                </c:pt>
                <c:pt idx="26">
                  <c:v>20/03/2017</c:v>
                </c:pt>
                <c:pt idx="27">
                  <c:v>20/04/2017</c:v>
                </c:pt>
                <c:pt idx="28">
                  <c:v>24/05/2017</c:v>
                </c:pt>
                <c:pt idx="29">
                  <c:v>19/06/2017</c:v>
                </c:pt>
                <c:pt idx="30">
                  <c:v>17/07/2017</c:v>
                </c:pt>
                <c:pt idx="31">
                  <c:v>10/08/2017</c:v>
                </c:pt>
                <c:pt idx="32">
                  <c:v>28/09/2017</c:v>
                </c:pt>
                <c:pt idx="33">
                  <c:v>4/10/2017</c:v>
                </c:pt>
                <c:pt idx="34">
                  <c:v>28/11/2017</c:v>
                </c:pt>
                <c:pt idx="35">
                  <c:v>14/12/2017</c:v>
                </c:pt>
                <c:pt idx="36">
                  <c:v>17/01/2018</c:v>
                </c:pt>
                <c:pt idx="37">
                  <c:v>14/02/2018</c:v>
                </c:pt>
                <c:pt idx="38">
                  <c:v>23/03/2018</c:v>
                </c:pt>
                <c:pt idx="39">
                  <c:v>23/04/2018</c:v>
                </c:pt>
                <c:pt idx="40">
                  <c:v>21/05/2018</c:v>
                </c:pt>
                <c:pt idx="41">
                  <c:v>5/06/2018</c:v>
                </c:pt>
                <c:pt idx="42">
                  <c:v>17/07/2018</c:v>
                </c:pt>
                <c:pt idx="43">
                  <c:v>23/08/2018</c:v>
                </c:pt>
                <c:pt idx="44">
                  <c:v>20/09/2018</c:v>
                </c:pt>
                <c:pt idx="45">
                  <c:v>15/11/2018</c:v>
                </c:pt>
                <c:pt idx="46">
                  <c:v>18/12/2018</c:v>
                </c:pt>
                <c:pt idx="47">
                  <c:v>3/01/2019</c:v>
                </c:pt>
                <c:pt idx="48">
                  <c:v>15/02/2019</c:v>
                </c:pt>
                <c:pt idx="49">
                  <c:v>20/02/2019</c:v>
                </c:pt>
                <c:pt idx="50">
                  <c:v>27/02/2019</c:v>
                </c:pt>
                <c:pt idx="51">
                  <c:v>6/03/2019</c:v>
                </c:pt>
                <c:pt idx="52">
                  <c:v>19/03/2019</c:v>
                </c:pt>
                <c:pt idx="53">
                  <c:v>4/04/2019</c:v>
                </c:pt>
                <c:pt idx="54">
                  <c:v>16/04/2019</c:v>
                </c:pt>
                <c:pt idx="55">
                  <c:v>16/05/2019</c:v>
                </c:pt>
                <c:pt idx="56">
                  <c:v>29/05/2019</c:v>
                </c:pt>
                <c:pt idx="57">
                  <c:v>11/06/2019</c:v>
                </c:pt>
                <c:pt idx="58">
                  <c:v>4/07/2019</c:v>
                </c:pt>
                <c:pt idx="59">
                  <c:v>13/08/2019</c:v>
                </c:pt>
                <c:pt idx="60">
                  <c:v>9/09/2019</c:v>
                </c:pt>
                <c:pt idx="61">
                  <c:v>15/10/2019</c:v>
                </c:pt>
                <c:pt idx="62">
                  <c:v>18/11/2019</c:v>
                </c:pt>
                <c:pt idx="63">
                  <c:v>5/12/2019</c:v>
                </c:pt>
                <c:pt idx="64">
                  <c:v>8/01/2020</c:v>
                </c:pt>
                <c:pt idx="65">
                  <c:v>7/02/2020</c:v>
                </c:pt>
                <c:pt idx="66">
                  <c:v>4/03/2020</c:v>
                </c:pt>
                <c:pt idx="67">
                  <c:v>2/04/2020</c:v>
                </c:pt>
                <c:pt idx="68">
                  <c:v>6/05/2020</c:v>
                </c:pt>
                <c:pt idx="69">
                  <c:v>4/06/2020</c:v>
                </c:pt>
                <c:pt idx="70">
                  <c:v>2/07/2020</c:v>
                </c:pt>
                <c:pt idx="71">
                  <c:v>13/08/2020</c:v>
                </c:pt>
                <c:pt idx="72">
                  <c:v>11/09/2020</c:v>
                </c:pt>
                <c:pt idx="73">
                  <c:v>8/10/2020</c:v>
                </c:pt>
                <c:pt idx="74">
                  <c:v>10/11/2020</c:v>
                </c:pt>
                <c:pt idx="75">
                  <c:v>8/12/2020</c:v>
                </c:pt>
                <c:pt idx="76">
                  <c:v>6/01/2021</c:v>
                </c:pt>
                <c:pt idx="77">
                  <c:v>26/02/2021</c:v>
                </c:pt>
                <c:pt idx="78">
                  <c:v>10/03/2021</c:v>
                </c:pt>
                <c:pt idx="79">
                  <c:v>23/04/2021</c:v>
                </c:pt>
                <c:pt idx="80">
                  <c:v>13/05/2021</c:v>
                </c:pt>
                <c:pt idx="81">
                  <c:v>17/6/2021</c:v>
                </c:pt>
                <c:pt idx="82">
                  <c:v>22/07/2021</c:v>
                </c:pt>
                <c:pt idx="83">
                  <c:v>30/08/2021</c:v>
                </c:pt>
                <c:pt idx="84">
                  <c:v>30/09/2021</c:v>
                </c:pt>
                <c:pt idx="85">
                  <c:v>16/10/2021</c:v>
                </c:pt>
                <c:pt idx="86">
                  <c:v>11/11/2021</c:v>
                </c:pt>
                <c:pt idx="87">
                  <c:v>22/12/2021</c:v>
                </c:pt>
                <c:pt idx="88">
                  <c:v>28/01/2022</c:v>
                </c:pt>
                <c:pt idx="89">
                  <c:v>28/02/2022</c:v>
                </c:pt>
                <c:pt idx="90">
                  <c:v>25/03/2022</c:v>
                </c:pt>
                <c:pt idx="91">
                  <c:v>29/04/2022</c:v>
                </c:pt>
                <c:pt idx="92">
                  <c:v>27/05/2022</c:v>
                </c:pt>
                <c:pt idx="93">
                  <c:v>24/06/2022</c:v>
                </c:pt>
                <c:pt idx="94">
                  <c:v>N/A</c:v>
                </c:pt>
                <c:pt idx="95">
                  <c:v>17/08/2022</c:v>
                </c:pt>
                <c:pt idx="96">
                  <c:v>19/09/2022</c:v>
                </c:pt>
                <c:pt idx="97">
                  <c:v>25/10/2022</c:v>
                </c:pt>
                <c:pt idx="98">
                  <c:v>29/11/2022</c:v>
                </c:pt>
              </c:strCache>
            </c:strRef>
          </c:cat>
          <c:val>
            <c:numRef>
              <c:f>'Water Quality Pt 16'!$Z$10:$Z$108</c:f>
              <c:numCache>
                <c:formatCode>General</c:formatCode>
                <c:ptCount val="99"/>
                <c:pt idx="0">
                  <c:v>0.01</c:v>
                </c:pt>
                <c:pt idx="1">
                  <c:v>0.01</c:v>
                </c:pt>
                <c:pt idx="2">
                  <c:v>0.09</c:v>
                </c:pt>
                <c:pt idx="3">
                  <c:v>0.09</c:v>
                </c:pt>
                <c:pt idx="4">
                  <c:v>0.03</c:v>
                </c:pt>
                <c:pt idx="5">
                  <c:v>0.02</c:v>
                </c:pt>
                <c:pt idx="6">
                  <c:v>0.01</c:v>
                </c:pt>
                <c:pt idx="7">
                  <c:v>0.05</c:v>
                </c:pt>
                <c:pt idx="8">
                  <c:v>0.06</c:v>
                </c:pt>
                <c:pt idx="9">
                  <c:v>0.04</c:v>
                </c:pt>
                <c:pt idx="10">
                  <c:v>0.01</c:v>
                </c:pt>
                <c:pt idx="11">
                  <c:v>0.08</c:v>
                </c:pt>
                <c:pt idx="12">
                  <c:v>0.08</c:v>
                </c:pt>
                <c:pt idx="13">
                  <c:v>0.06</c:v>
                </c:pt>
                <c:pt idx="14">
                  <c:v>0.17</c:v>
                </c:pt>
                <c:pt idx="15">
                  <c:v>0.1</c:v>
                </c:pt>
                <c:pt idx="16">
                  <c:v>0.13</c:v>
                </c:pt>
                <c:pt idx="17">
                  <c:v>0.17</c:v>
                </c:pt>
                <c:pt idx="18">
                  <c:v>0.01</c:v>
                </c:pt>
                <c:pt idx="19">
                  <c:v>0.01</c:v>
                </c:pt>
                <c:pt idx="20">
                  <c:v>0.01</c:v>
                </c:pt>
                <c:pt idx="21">
                  <c:v>0.05</c:v>
                </c:pt>
                <c:pt idx="22">
                  <c:v>0.01</c:v>
                </c:pt>
                <c:pt idx="23">
                  <c:v>0.04</c:v>
                </c:pt>
                <c:pt idx="24">
                  <c:v>0.03</c:v>
                </c:pt>
                <c:pt idx="25">
                  <c:v>0.11</c:v>
                </c:pt>
                <c:pt idx="26">
                  <c:v>0.05</c:v>
                </c:pt>
                <c:pt idx="27">
                  <c:v>0.04</c:v>
                </c:pt>
                <c:pt idx="28">
                  <c:v>0.12</c:v>
                </c:pt>
                <c:pt idx="29">
                  <c:v>0.02</c:v>
                </c:pt>
                <c:pt idx="30">
                  <c:v>0.01</c:v>
                </c:pt>
                <c:pt idx="31">
                  <c:v>0.04</c:v>
                </c:pt>
                <c:pt idx="32">
                  <c:v>0.22</c:v>
                </c:pt>
                <c:pt idx="33">
                  <c:v>0.23</c:v>
                </c:pt>
                <c:pt idx="34">
                  <c:v>0.01</c:v>
                </c:pt>
                <c:pt idx="35">
                  <c:v>0.06</c:v>
                </c:pt>
                <c:pt idx="36">
                  <c:v>0.09</c:v>
                </c:pt>
                <c:pt idx="37">
                  <c:v>0.05</c:v>
                </c:pt>
                <c:pt idx="38">
                  <c:v>0.1</c:v>
                </c:pt>
                <c:pt idx="39">
                  <c:v>0.03</c:v>
                </c:pt>
                <c:pt idx="40">
                  <c:v>0.03</c:v>
                </c:pt>
                <c:pt idx="41">
                  <c:v>0.04</c:v>
                </c:pt>
                <c:pt idx="42">
                  <c:v>0.03</c:v>
                </c:pt>
                <c:pt idx="43">
                  <c:v>0.34</c:v>
                </c:pt>
                <c:pt idx="44">
                  <c:v>0.6</c:v>
                </c:pt>
                <c:pt idx="45">
                  <c:v>0.06</c:v>
                </c:pt>
                <c:pt idx="46">
                  <c:v>0.05</c:v>
                </c:pt>
                <c:pt idx="47">
                  <c:v>0.01</c:v>
                </c:pt>
                <c:pt idx="48">
                  <c:v>0.03</c:v>
                </c:pt>
                <c:pt idx="49">
                  <c:v>0.05</c:v>
                </c:pt>
                <c:pt idx="50">
                  <c:v>0.02</c:v>
                </c:pt>
                <c:pt idx="51">
                  <c:v>0.01</c:v>
                </c:pt>
                <c:pt idx="52">
                  <c:v>0.05</c:v>
                </c:pt>
                <c:pt idx="53">
                  <c:v>0.05</c:v>
                </c:pt>
                <c:pt idx="54">
                  <c:v>0.09</c:v>
                </c:pt>
                <c:pt idx="55">
                  <c:v>0.04</c:v>
                </c:pt>
                <c:pt idx="56">
                  <c:v>0.03</c:v>
                </c:pt>
                <c:pt idx="57">
                  <c:v>0.03</c:v>
                </c:pt>
                <c:pt idx="58">
                  <c:v>0.01</c:v>
                </c:pt>
                <c:pt idx="59">
                  <c:v>0.01</c:v>
                </c:pt>
                <c:pt idx="60">
                  <c:v>0.05</c:v>
                </c:pt>
                <c:pt idx="61">
                  <c:v>0.16</c:v>
                </c:pt>
                <c:pt idx="62">
                  <c:v>0.01</c:v>
                </c:pt>
                <c:pt idx="63">
                  <c:v>0.01</c:v>
                </c:pt>
                <c:pt idx="64">
                  <c:v>0.05</c:v>
                </c:pt>
                <c:pt idx="65">
                  <c:v>0.02</c:v>
                </c:pt>
                <c:pt idx="66">
                  <c:v>0.05</c:v>
                </c:pt>
                <c:pt idx="67">
                  <c:v>7.0000000000000007E-2</c:v>
                </c:pt>
                <c:pt idx="68">
                  <c:v>0.08</c:v>
                </c:pt>
                <c:pt idx="69">
                  <c:v>0.01</c:v>
                </c:pt>
                <c:pt idx="70">
                  <c:v>0.01</c:v>
                </c:pt>
                <c:pt idx="71">
                  <c:v>0.04</c:v>
                </c:pt>
                <c:pt idx="72">
                  <c:v>0.03</c:v>
                </c:pt>
                <c:pt idx="73">
                  <c:v>0.05</c:v>
                </c:pt>
                <c:pt idx="74">
                  <c:v>0.21</c:v>
                </c:pt>
                <c:pt idx="75">
                  <c:v>0.03</c:v>
                </c:pt>
                <c:pt idx="76">
                  <c:v>0.03</c:v>
                </c:pt>
                <c:pt idx="77">
                  <c:v>0.01</c:v>
                </c:pt>
                <c:pt idx="78">
                  <c:v>0.16</c:v>
                </c:pt>
                <c:pt idx="79">
                  <c:v>0.02</c:v>
                </c:pt>
                <c:pt idx="80">
                  <c:v>0.24</c:v>
                </c:pt>
                <c:pt idx="81">
                  <c:v>0.01</c:v>
                </c:pt>
                <c:pt idx="82">
                  <c:v>0.12</c:v>
                </c:pt>
                <c:pt idx="83">
                  <c:v>0.01</c:v>
                </c:pt>
                <c:pt idx="84">
                  <c:v>0.01</c:v>
                </c:pt>
                <c:pt idx="85">
                  <c:v>0.06</c:v>
                </c:pt>
                <c:pt idx="86">
                  <c:v>0.01</c:v>
                </c:pt>
                <c:pt idx="87">
                  <c:v>0.02</c:v>
                </c:pt>
                <c:pt idx="88">
                  <c:v>0.02</c:v>
                </c:pt>
                <c:pt idx="89">
                  <c:v>0.04</c:v>
                </c:pt>
                <c:pt idx="90">
                  <c:v>0.04</c:v>
                </c:pt>
                <c:pt idx="91">
                  <c:v>0.02</c:v>
                </c:pt>
                <c:pt idx="92">
                  <c:v>0.03</c:v>
                </c:pt>
                <c:pt idx="93">
                  <c:v>0.03</c:v>
                </c:pt>
                <c:pt idx="94">
                  <c:v>0</c:v>
                </c:pt>
                <c:pt idx="95">
                  <c:v>0.03</c:v>
                </c:pt>
                <c:pt idx="96">
                  <c:v>0.11</c:v>
                </c:pt>
                <c:pt idx="97">
                  <c:v>0.01</c:v>
                </c:pt>
                <c:pt idx="98">
                  <c:v>0.04</c:v>
                </c:pt>
              </c:numCache>
            </c:numRef>
          </c:val>
          <c:extLst>
            <c:ext xmlns:c16="http://schemas.microsoft.com/office/drawing/2014/chart" uri="{C3380CC4-5D6E-409C-BE32-E72D297353CC}">
              <c16:uniqueId val="{00000000-F487-4BAF-856E-BC70222DC3A1}"/>
            </c:ext>
          </c:extLst>
        </c:ser>
        <c:dLbls>
          <c:showLegendKey val="0"/>
          <c:showVal val="0"/>
          <c:showCatName val="0"/>
          <c:showSerName val="0"/>
          <c:showPercent val="0"/>
          <c:showBubbleSize val="0"/>
        </c:dLbls>
        <c:gapWidth val="150"/>
        <c:axId val="923975168"/>
        <c:axId val="1"/>
      </c:barChart>
      <c:catAx>
        <c:axId val="92397516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75168"/>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Nitrite + Nitrate as N</a:t>
            </a:r>
          </a:p>
        </c:rich>
      </c:tx>
      <c:layout>
        <c:manualLayout>
          <c:xMode val="edge"/>
          <c:yMode val="edge"/>
          <c:x val="1.4344685385328591E-2"/>
          <c:y val="2.0240325409560771E-2"/>
        </c:manualLayout>
      </c:layout>
      <c:overlay val="0"/>
    </c:title>
    <c:autoTitleDeleted val="0"/>
    <c:plotArea>
      <c:layout>
        <c:manualLayout>
          <c:layoutTarget val="inner"/>
          <c:xMode val="edge"/>
          <c:yMode val="edge"/>
          <c:x val="1.9271330476628851E-2"/>
          <c:y val="0.14869095067275295"/>
          <c:w val="0.9450503322059276"/>
          <c:h val="0.5207814367778586"/>
        </c:manualLayout>
      </c:layout>
      <c:barChart>
        <c:barDir val="col"/>
        <c:grouping val="clustered"/>
        <c:varyColors val="0"/>
        <c:ser>
          <c:idx val="0"/>
          <c:order val="0"/>
          <c:tx>
            <c:strRef>
              <c:f>'Water Quality Pt 16'!$AA$9</c:f>
              <c:strCache>
                <c:ptCount val="1"/>
                <c:pt idx="0">
                  <c:v>Nitrite + Nitrate as N
(mg/L)</c:v>
                </c:pt>
              </c:strCache>
            </c:strRef>
          </c:tx>
          <c:spPr>
            <a:solidFill>
              <a:schemeClr val="tx1"/>
            </a:solidFill>
          </c:spPr>
          <c:invertIfNegative val="0"/>
          <c:cat>
            <c:strRef>
              <c:f>'Water Quality Pt 16'!$B$10:$B$108</c:f>
              <c:strCache>
                <c:ptCount val="99"/>
                <c:pt idx="0">
                  <c:v>7/01/2015</c:v>
                </c:pt>
                <c:pt idx="1">
                  <c:v>4/02/2015</c:v>
                </c:pt>
                <c:pt idx="2">
                  <c:v>4/03/2015</c:v>
                </c:pt>
                <c:pt idx="3">
                  <c:v>8/04/2015</c:v>
                </c:pt>
                <c:pt idx="4">
                  <c:v>6/05/2015</c:v>
                </c:pt>
                <c:pt idx="5">
                  <c:v>3/06/2015</c:v>
                </c:pt>
                <c:pt idx="6">
                  <c:v>1/07/2015</c:v>
                </c:pt>
                <c:pt idx="7">
                  <c:v>5/08/2015</c:v>
                </c:pt>
                <c:pt idx="8">
                  <c:v>2/09/2015</c:v>
                </c:pt>
                <c:pt idx="9">
                  <c:v>7/10/2015</c:v>
                </c:pt>
                <c:pt idx="10">
                  <c:v>5/11/2016</c:v>
                </c:pt>
                <c:pt idx="11">
                  <c:v>2/12/2015</c:v>
                </c:pt>
                <c:pt idx="12">
                  <c:v>13/01/2016</c:v>
                </c:pt>
                <c:pt idx="13">
                  <c:v>3/02/2016</c:v>
                </c:pt>
                <c:pt idx="14">
                  <c:v>4/03/2016</c:v>
                </c:pt>
                <c:pt idx="15">
                  <c:v>7/04/2016</c:v>
                </c:pt>
                <c:pt idx="16">
                  <c:v>3/05/2016</c:v>
                </c:pt>
                <c:pt idx="17">
                  <c:v>1/06/2016</c:v>
                </c:pt>
                <c:pt idx="18">
                  <c:v>7/07/2016</c:v>
                </c:pt>
                <c:pt idx="19">
                  <c:v>2/08/2016</c:v>
                </c:pt>
                <c:pt idx="20">
                  <c:v>7/09/2016</c:v>
                </c:pt>
                <c:pt idx="21">
                  <c:v>12/10/2016</c:v>
                </c:pt>
                <c:pt idx="22">
                  <c:v>10/11/2016</c:v>
                </c:pt>
                <c:pt idx="23">
                  <c:v>20/12/2016</c:v>
                </c:pt>
                <c:pt idx="24">
                  <c:v>19/01/2017</c:v>
                </c:pt>
                <c:pt idx="25">
                  <c:v>14/02/2017</c:v>
                </c:pt>
                <c:pt idx="26">
                  <c:v>20/03/2017</c:v>
                </c:pt>
                <c:pt idx="27">
                  <c:v>20/04/2017</c:v>
                </c:pt>
                <c:pt idx="28">
                  <c:v>24/05/2017</c:v>
                </c:pt>
                <c:pt idx="29">
                  <c:v>19/06/2017</c:v>
                </c:pt>
                <c:pt idx="30">
                  <c:v>17/07/2017</c:v>
                </c:pt>
                <c:pt idx="31">
                  <c:v>10/08/2017</c:v>
                </c:pt>
                <c:pt idx="32">
                  <c:v>28/09/2017</c:v>
                </c:pt>
                <c:pt idx="33">
                  <c:v>4/10/2017</c:v>
                </c:pt>
                <c:pt idx="34">
                  <c:v>28/11/2017</c:v>
                </c:pt>
                <c:pt idx="35">
                  <c:v>14/12/2017</c:v>
                </c:pt>
                <c:pt idx="36">
                  <c:v>17/01/2018</c:v>
                </c:pt>
                <c:pt idx="37">
                  <c:v>14/02/2018</c:v>
                </c:pt>
                <c:pt idx="38">
                  <c:v>23/03/2018</c:v>
                </c:pt>
                <c:pt idx="39">
                  <c:v>23/04/2018</c:v>
                </c:pt>
                <c:pt idx="40">
                  <c:v>21/05/2018</c:v>
                </c:pt>
                <c:pt idx="41">
                  <c:v>5/06/2018</c:v>
                </c:pt>
                <c:pt idx="42">
                  <c:v>17/07/2018</c:v>
                </c:pt>
                <c:pt idx="43">
                  <c:v>23/08/2018</c:v>
                </c:pt>
                <c:pt idx="44">
                  <c:v>20/09/2018</c:v>
                </c:pt>
                <c:pt idx="45">
                  <c:v>15/11/2018</c:v>
                </c:pt>
                <c:pt idx="46">
                  <c:v>18/12/2018</c:v>
                </c:pt>
                <c:pt idx="47">
                  <c:v>3/01/2019</c:v>
                </c:pt>
                <c:pt idx="48">
                  <c:v>15/02/2019</c:v>
                </c:pt>
                <c:pt idx="49">
                  <c:v>20/02/2019</c:v>
                </c:pt>
                <c:pt idx="50">
                  <c:v>27/02/2019</c:v>
                </c:pt>
                <c:pt idx="51">
                  <c:v>6/03/2019</c:v>
                </c:pt>
                <c:pt idx="52">
                  <c:v>19/03/2019</c:v>
                </c:pt>
                <c:pt idx="53">
                  <c:v>4/04/2019</c:v>
                </c:pt>
                <c:pt idx="54">
                  <c:v>16/04/2019</c:v>
                </c:pt>
                <c:pt idx="55">
                  <c:v>16/05/2019</c:v>
                </c:pt>
                <c:pt idx="56">
                  <c:v>29/05/2019</c:v>
                </c:pt>
                <c:pt idx="57">
                  <c:v>11/06/2019</c:v>
                </c:pt>
                <c:pt idx="58">
                  <c:v>4/07/2019</c:v>
                </c:pt>
                <c:pt idx="59">
                  <c:v>13/08/2019</c:v>
                </c:pt>
                <c:pt idx="60">
                  <c:v>9/09/2019</c:v>
                </c:pt>
                <c:pt idx="61">
                  <c:v>15/10/2019</c:v>
                </c:pt>
                <c:pt idx="62">
                  <c:v>18/11/2019</c:v>
                </c:pt>
                <c:pt idx="63">
                  <c:v>5/12/2019</c:v>
                </c:pt>
                <c:pt idx="64">
                  <c:v>8/01/2020</c:v>
                </c:pt>
                <c:pt idx="65">
                  <c:v>7/02/2020</c:v>
                </c:pt>
                <c:pt idx="66">
                  <c:v>4/03/2020</c:v>
                </c:pt>
                <c:pt idx="67">
                  <c:v>2/04/2020</c:v>
                </c:pt>
                <c:pt idx="68">
                  <c:v>6/05/2020</c:v>
                </c:pt>
                <c:pt idx="69">
                  <c:v>4/06/2020</c:v>
                </c:pt>
                <c:pt idx="70">
                  <c:v>2/07/2020</c:v>
                </c:pt>
                <c:pt idx="71">
                  <c:v>13/08/2020</c:v>
                </c:pt>
                <c:pt idx="72">
                  <c:v>11/09/2020</c:v>
                </c:pt>
                <c:pt idx="73">
                  <c:v>8/10/2020</c:v>
                </c:pt>
                <c:pt idx="74">
                  <c:v>10/11/2020</c:v>
                </c:pt>
                <c:pt idx="75">
                  <c:v>8/12/2020</c:v>
                </c:pt>
                <c:pt idx="76">
                  <c:v>6/01/2021</c:v>
                </c:pt>
                <c:pt idx="77">
                  <c:v>26/02/2021</c:v>
                </c:pt>
                <c:pt idx="78">
                  <c:v>10/03/2021</c:v>
                </c:pt>
                <c:pt idx="79">
                  <c:v>23/04/2021</c:v>
                </c:pt>
                <c:pt idx="80">
                  <c:v>13/05/2021</c:v>
                </c:pt>
                <c:pt idx="81">
                  <c:v>17/6/2021</c:v>
                </c:pt>
                <c:pt idx="82">
                  <c:v>22/07/2021</c:v>
                </c:pt>
                <c:pt idx="83">
                  <c:v>30/08/2021</c:v>
                </c:pt>
                <c:pt idx="84">
                  <c:v>30/09/2021</c:v>
                </c:pt>
                <c:pt idx="85">
                  <c:v>16/10/2021</c:v>
                </c:pt>
                <c:pt idx="86">
                  <c:v>11/11/2021</c:v>
                </c:pt>
                <c:pt idx="87">
                  <c:v>22/12/2021</c:v>
                </c:pt>
                <c:pt idx="88">
                  <c:v>28/01/2022</c:v>
                </c:pt>
                <c:pt idx="89">
                  <c:v>28/02/2022</c:v>
                </c:pt>
                <c:pt idx="90">
                  <c:v>25/03/2022</c:v>
                </c:pt>
                <c:pt idx="91">
                  <c:v>29/04/2022</c:v>
                </c:pt>
                <c:pt idx="92">
                  <c:v>27/05/2022</c:v>
                </c:pt>
                <c:pt idx="93">
                  <c:v>24/06/2022</c:v>
                </c:pt>
                <c:pt idx="94">
                  <c:v>N/A</c:v>
                </c:pt>
                <c:pt idx="95">
                  <c:v>17/08/2022</c:v>
                </c:pt>
                <c:pt idx="96">
                  <c:v>19/09/2022</c:v>
                </c:pt>
                <c:pt idx="97">
                  <c:v>25/10/2022</c:v>
                </c:pt>
                <c:pt idx="98">
                  <c:v>29/11/2022</c:v>
                </c:pt>
              </c:strCache>
            </c:strRef>
          </c:cat>
          <c:val>
            <c:numRef>
              <c:f>'Water Quality Pt 16'!$AA$10:$AA$108</c:f>
              <c:numCache>
                <c:formatCode>General</c:formatCode>
                <c:ptCount val="99"/>
                <c:pt idx="0">
                  <c:v>2.34</c:v>
                </c:pt>
                <c:pt idx="1">
                  <c:v>3.76</c:v>
                </c:pt>
                <c:pt idx="2">
                  <c:v>2.33</c:v>
                </c:pt>
                <c:pt idx="3">
                  <c:v>2.98</c:v>
                </c:pt>
                <c:pt idx="4">
                  <c:v>2.4900000000000002</c:v>
                </c:pt>
                <c:pt idx="5">
                  <c:v>1.89</c:v>
                </c:pt>
                <c:pt idx="6">
                  <c:v>1.97</c:v>
                </c:pt>
                <c:pt idx="7">
                  <c:v>1.4</c:v>
                </c:pt>
                <c:pt idx="8">
                  <c:v>1.61</c:v>
                </c:pt>
                <c:pt idx="9">
                  <c:v>1.01</c:v>
                </c:pt>
                <c:pt idx="10">
                  <c:v>1.01</c:v>
                </c:pt>
                <c:pt idx="11">
                  <c:v>0.44</c:v>
                </c:pt>
                <c:pt idx="12">
                  <c:v>4.95</c:v>
                </c:pt>
                <c:pt idx="13">
                  <c:v>4.88</c:v>
                </c:pt>
                <c:pt idx="14">
                  <c:v>0.37</c:v>
                </c:pt>
                <c:pt idx="15">
                  <c:v>0.81</c:v>
                </c:pt>
                <c:pt idx="16">
                  <c:v>0.01</c:v>
                </c:pt>
                <c:pt idx="17">
                  <c:v>0.7</c:v>
                </c:pt>
                <c:pt idx="18">
                  <c:v>0.2</c:v>
                </c:pt>
                <c:pt idx="19">
                  <c:v>0.22</c:v>
                </c:pt>
                <c:pt idx="20">
                  <c:v>0.4</c:v>
                </c:pt>
                <c:pt idx="21">
                  <c:v>0.02</c:v>
                </c:pt>
                <c:pt idx="22">
                  <c:v>0.03</c:v>
                </c:pt>
                <c:pt idx="23">
                  <c:v>0.01</c:v>
                </c:pt>
                <c:pt idx="24">
                  <c:v>0.01</c:v>
                </c:pt>
                <c:pt idx="25">
                  <c:v>0.17</c:v>
                </c:pt>
                <c:pt idx="26">
                  <c:v>1.69</c:v>
                </c:pt>
                <c:pt idx="27">
                  <c:v>0.01</c:v>
                </c:pt>
                <c:pt idx="28">
                  <c:v>0.04</c:v>
                </c:pt>
                <c:pt idx="29">
                  <c:v>0.17</c:v>
                </c:pt>
                <c:pt idx="30">
                  <c:v>0.11</c:v>
                </c:pt>
                <c:pt idx="31">
                  <c:v>0.72</c:v>
                </c:pt>
                <c:pt idx="32">
                  <c:v>0.06</c:v>
                </c:pt>
                <c:pt idx="33">
                  <c:v>0.32</c:v>
                </c:pt>
                <c:pt idx="34">
                  <c:v>0.28000000000000003</c:v>
                </c:pt>
                <c:pt idx="35">
                  <c:v>0.3</c:v>
                </c:pt>
                <c:pt idx="36">
                  <c:v>0.05</c:v>
                </c:pt>
                <c:pt idx="37">
                  <c:v>0.52</c:v>
                </c:pt>
                <c:pt idx="38">
                  <c:v>2.74</c:v>
                </c:pt>
                <c:pt idx="39">
                  <c:v>0.12</c:v>
                </c:pt>
                <c:pt idx="40">
                  <c:v>0.16</c:v>
                </c:pt>
                <c:pt idx="41">
                  <c:v>0.11</c:v>
                </c:pt>
                <c:pt idx="42">
                  <c:v>0.24</c:v>
                </c:pt>
                <c:pt idx="43">
                  <c:v>0.04</c:v>
                </c:pt>
                <c:pt idx="44">
                  <c:v>0.16</c:v>
                </c:pt>
                <c:pt idx="45">
                  <c:v>0.06</c:v>
                </c:pt>
                <c:pt idx="46">
                  <c:v>4.01</c:v>
                </c:pt>
                <c:pt idx="47">
                  <c:v>0.62</c:v>
                </c:pt>
                <c:pt idx="48">
                  <c:v>0.1</c:v>
                </c:pt>
                <c:pt idx="49">
                  <c:v>0.14000000000000001</c:v>
                </c:pt>
                <c:pt idx="50">
                  <c:v>0.12</c:v>
                </c:pt>
                <c:pt idx="51">
                  <c:v>0.08</c:v>
                </c:pt>
                <c:pt idx="52">
                  <c:v>3.84</c:v>
                </c:pt>
                <c:pt idx="53">
                  <c:v>0.2</c:v>
                </c:pt>
                <c:pt idx="54">
                  <c:v>0.26</c:v>
                </c:pt>
                <c:pt idx="55">
                  <c:v>0.03</c:v>
                </c:pt>
                <c:pt idx="56">
                  <c:v>0.45</c:v>
                </c:pt>
                <c:pt idx="57">
                  <c:v>0.27</c:v>
                </c:pt>
                <c:pt idx="58">
                  <c:v>0.13</c:v>
                </c:pt>
                <c:pt idx="59">
                  <c:v>0.27</c:v>
                </c:pt>
                <c:pt idx="60">
                  <c:v>0.28999999999999998</c:v>
                </c:pt>
                <c:pt idx="61">
                  <c:v>0.48</c:v>
                </c:pt>
                <c:pt idx="62">
                  <c:v>0.09</c:v>
                </c:pt>
                <c:pt idx="63">
                  <c:v>0.5</c:v>
                </c:pt>
                <c:pt idx="64">
                  <c:v>0.51</c:v>
                </c:pt>
                <c:pt idx="65">
                  <c:v>0.05</c:v>
                </c:pt>
                <c:pt idx="66">
                  <c:v>0.02</c:v>
                </c:pt>
                <c:pt idx="67">
                  <c:v>0.01</c:v>
                </c:pt>
                <c:pt idx="68">
                  <c:v>0.13</c:v>
                </c:pt>
                <c:pt idx="69">
                  <c:v>0.13</c:v>
                </c:pt>
                <c:pt idx="70">
                  <c:v>0.05</c:v>
                </c:pt>
                <c:pt idx="71">
                  <c:v>0.7</c:v>
                </c:pt>
                <c:pt idx="72">
                  <c:v>0.01</c:v>
                </c:pt>
                <c:pt idx="73">
                  <c:v>0.01</c:v>
                </c:pt>
                <c:pt idx="74">
                  <c:v>0.01</c:v>
                </c:pt>
                <c:pt idx="75">
                  <c:v>0.01</c:v>
                </c:pt>
                <c:pt idx="76">
                  <c:v>0.01</c:v>
                </c:pt>
                <c:pt idx="77">
                  <c:v>0.18</c:v>
                </c:pt>
                <c:pt idx="78">
                  <c:v>0.09</c:v>
                </c:pt>
                <c:pt idx="79">
                  <c:v>0.01</c:v>
                </c:pt>
                <c:pt idx="80">
                  <c:v>0.67</c:v>
                </c:pt>
                <c:pt idx="81">
                  <c:v>0.16</c:v>
                </c:pt>
                <c:pt idx="82">
                  <c:v>0.21</c:v>
                </c:pt>
                <c:pt idx="83">
                  <c:v>0.24</c:v>
                </c:pt>
                <c:pt idx="84">
                  <c:v>0.11</c:v>
                </c:pt>
                <c:pt idx="85">
                  <c:v>0.2</c:v>
                </c:pt>
                <c:pt idx="86">
                  <c:v>2.4500000000000002</c:v>
                </c:pt>
                <c:pt idx="87">
                  <c:v>1.1599999999999999</c:v>
                </c:pt>
                <c:pt idx="88">
                  <c:v>0.56000000000000005</c:v>
                </c:pt>
                <c:pt idx="89">
                  <c:v>8.94</c:v>
                </c:pt>
                <c:pt idx="90">
                  <c:v>7.0000000000000007E-2</c:v>
                </c:pt>
                <c:pt idx="91">
                  <c:v>0.26</c:v>
                </c:pt>
                <c:pt idx="92">
                  <c:v>0.28000000000000003</c:v>
                </c:pt>
                <c:pt idx="93">
                  <c:v>0.01</c:v>
                </c:pt>
                <c:pt idx="94">
                  <c:v>0</c:v>
                </c:pt>
                <c:pt idx="95">
                  <c:v>0.17</c:v>
                </c:pt>
                <c:pt idx="96">
                  <c:v>0.03</c:v>
                </c:pt>
                <c:pt idx="97">
                  <c:v>0.55000000000000004</c:v>
                </c:pt>
                <c:pt idx="98">
                  <c:v>0.04</c:v>
                </c:pt>
              </c:numCache>
            </c:numRef>
          </c:val>
          <c:extLst>
            <c:ext xmlns:c16="http://schemas.microsoft.com/office/drawing/2014/chart" uri="{C3380CC4-5D6E-409C-BE32-E72D297353CC}">
              <c16:uniqueId val="{00000000-DAD2-4CCD-AA2E-B595A6A8E6B3}"/>
            </c:ext>
          </c:extLst>
        </c:ser>
        <c:dLbls>
          <c:showLegendKey val="0"/>
          <c:showVal val="0"/>
          <c:showCatName val="0"/>
          <c:showSerName val="0"/>
          <c:showPercent val="0"/>
          <c:showBubbleSize val="0"/>
        </c:dLbls>
        <c:gapWidth val="150"/>
        <c:axId val="923976152"/>
        <c:axId val="1"/>
      </c:barChart>
      <c:catAx>
        <c:axId val="92397615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76152"/>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Bicarbonate</a:t>
            </a:r>
          </a:p>
        </c:rich>
      </c:tx>
      <c:layout>
        <c:manualLayout>
          <c:xMode val="edge"/>
          <c:yMode val="edge"/>
          <c:x val="1.4344668665050749E-2"/>
          <c:y val="2.0240253343646906E-2"/>
        </c:manualLayout>
      </c:layout>
      <c:overlay val="0"/>
    </c:title>
    <c:autoTitleDeleted val="0"/>
    <c:plotArea>
      <c:layout/>
      <c:barChart>
        <c:barDir val="col"/>
        <c:grouping val="clustered"/>
        <c:varyColors val="0"/>
        <c:ser>
          <c:idx val="0"/>
          <c:order val="0"/>
          <c:tx>
            <c:strRef>
              <c:f>'Water Quality Pt 10'!$S$11</c:f>
              <c:strCache>
                <c:ptCount val="1"/>
                <c:pt idx="0">
                  <c:v>Bicarbonate 
Bicarbonate Alkalinity as CaCO3
(mg/L)</c:v>
                </c:pt>
              </c:strCache>
            </c:strRef>
          </c:tx>
          <c:spPr>
            <a:solidFill>
              <a:schemeClr val="tx1"/>
            </a:solidFill>
          </c:spPr>
          <c:invertIfNegative val="0"/>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10'!$S$22:$S$206</c:f>
              <c:numCache>
                <c:formatCode>General</c:formatCode>
                <c:ptCount val="185"/>
                <c:pt idx="0">
                  <c:v>639</c:v>
                </c:pt>
                <c:pt idx="1">
                  <c:v>675</c:v>
                </c:pt>
                <c:pt idx="2">
                  <c:v>686</c:v>
                </c:pt>
                <c:pt idx="3">
                  <c:v>781</c:v>
                </c:pt>
                <c:pt idx="4">
                  <c:v>740</c:v>
                </c:pt>
                <c:pt idx="5">
                  <c:v>744</c:v>
                </c:pt>
                <c:pt idx="6">
                  <c:v>598</c:v>
                </c:pt>
                <c:pt idx="7">
                  <c:v>625</c:v>
                </c:pt>
                <c:pt idx="8">
                  <c:v>0</c:v>
                </c:pt>
                <c:pt idx="9">
                  <c:v>533</c:v>
                </c:pt>
                <c:pt idx="10">
                  <c:v>545</c:v>
                </c:pt>
                <c:pt idx="11">
                  <c:v>609</c:v>
                </c:pt>
                <c:pt idx="12">
                  <c:v>624</c:v>
                </c:pt>
                <c:pt idx="13">
                  <c:v>551</c:v>
                </c:pt>
                <c:pt idx="14">
                  <c:v>678</c:v>
                </c:pt>
                <c:pt idx="15">
                  <c:v>806</c:v>
                </c:pt>
                <c:pt idx="16">
                  <c:v>738</c:v>
                </c:pt>
                <c:pt idx="17">
                  <c:v>716</c:v>
                </c:pt>
                <c:pt idx="18">
                  <c:v>753</c:v>
                </c:pt>
                <c:pt idx="19">
                  <c:v>804</c:v>
                </c:pt>
                <c:pt idx="20">
                  <c:v>768</c:v>
                </c:pt>
                <c:pt idx="21">
                  <c:v>745</c:v>
                </c:pt>
                <c:pt idx="22">
                  <c:v>801</c:v>
                </c:pt>
                <c:pt idx="23">
                  <c:v>752</c:v>
                </c:pt>
                <c:pt idx="24">
                  <c:v>1060</c:v>
                </c:pt>
                <c:pt idx="25">
                  <c:v>857</c:v>
                </c:pt>
                <c:pt idx="26">
                  <c:v>888</c:v>
                </c:pt>
                <c:pt idx="27">
                  <c:v>930</c:v>
                </c:pt>
                <c:pt idx="28">
                  <c:v>815</c:v>
                </c:pt>
                <c:pt idx="29">
                  <c:v>814</c:v>
                </c:pt>
                <c:pt idx="30">
                  <c:v>832</c:v>
                </c:pt>
                <c:pt idx="31">
                  <c:v>766</c:v>
                </c:pt>
                <c:pt idx="32">
                  <c:v>827</c:v>
                </c:pt>
                <c:pt idx="33">
                  <c:v>839</c:v>
                </c:pt>
                <c:pt idx="34">
                  <c:v>838</c:v>
                </c:pt>
                <c:pt idx="35">
                  <c:v>828</c:v>
                </c:pt>
                <c:pt idx="36">
                  <c:v>858</c:v>
                </c:pt>
                <c:pt idx="37">
                  <c:v>871</c:v>
                </c:pt>
                <c:pt idx="38">
                  <c:v>884</c:v>
                </c:pt>
                <c:pt idx="39">
                  <c:v>887</c:v>
                </c:pt>
                <c:pt idx="40">
                  <c:v>942</c:v>
                </c:pt>
                <c:pt idx="41">
                  <c:v>921</c:v>
                </c:pt>
                <c:pt idx="42">
                  <c:v>909</c:v>
                </c:pt>
                <c:pt idx="43">
                  <c:v>940</c:v>
                </c:pt>
                <c:pt idx="44">
                  <c:v>908</c:v>
                </c:pt>
                <c:pt idx="45">
                  <c:v>800</c:v>
                </c:pt>
                <c:pt idx="46">
                  <c:v>835</c:v>
                </c:pt>
                <c:pt idx="47">
                  <c:v>764</c:v>
                </c:pt>
                <c:pt idx="48">
                  <c:v>732</c:v>
                </c:pt>
                <c:pt idx="49">
                  <c:v>584</c:v>
                </c:pt>
                <c:pt idx="50">
                  <c:v>573</c:v>
                </c:pt>
                <c:pt idx="51">
                  <c:v>786</c:v>
                </c:pt>
                <c:pt idx="52">
                  <c:v>815</c:v>
                </c:pt>
                <c:pt idx="53">
                  <c:v>822</c:v>
                </c:pt>
                <c:pt idx="54">
                  <c:v>909</c:v>
                </c:pt>
                <c:pt idx="55">
                  <c:v>922</c:v>
                </c:pt>
                <c:pt idx="56">
                  <c:v>878</c:v>
                </c:pt>
                <c:pt idx="57">
                  <c:v>878</c:v>
                </c:pt>
                <c:pt idx="58">
                  <c:v>1000</c:v>
                </c:pt>
                <c:pt idx="59">
                  <c:v>999</c:v>
                </c:pt>
                <c:pt idx="60">
                  <c:v>954</c:v>
                </c:pt>
                <c:pt idx="61">
                  <c:v>1070</c:v>
                </c:pt>
                <c:pt idx="62">
                  <c:v>1100</c:v>
                </c:pt>
                <c:pt idx="63">
                  <c:v>1000</c:v>
                </c:pt>
                <c:pt idx="64">
                  <c:v>1110</c:v>
                </c:pt>
                <c:pt idx="65">
                  <c:v>1090</c:v>
                </c:pt>
                <c:pt idx="66">
                  <c:v>1160</c:v>
                </c:pt>
                <c:pt idx="67">
                  <c:v>998</c:v>
                </c:pt>
                <c:pt idx="68">
                  <c:v>816</c:v>
                </c:pt>
                <c:pt idx="69">
                  <c:v>209</c:v>
                </c:pt>
                <c:pt idx="70">
                  <c:v>794</c:v>
                </c:pt>
                <c:pt idx="71">
                  <c:v>704</c:v>
                </c:pt>
                <c:pt idx="72">
                  <c:v>1010</c:v>
                </c:pt>
                <c:pt idx="73">
                  <c:v>828</c:v>
                </c:pt>
                <c:pt idx="74">
                  <c:v>917</c:v>
                </c:pt>
                <c:pt idx="75">
                  <c:v>765</c:v>
                </c:pt>
                <c:pt idx="76">
                  <c:v>0</c:v>
                </c:pt>
                <c:pt idx="77">
                  <c:v>1030</c:v>
                </c:pt>
                <c:pt idx="78">
                  <c:v>800</c:v>
                </c:pt>
                <c:pt idx="79">
                  <c:v>797</c:v>
                </c:pt>
                <c:pt idx="80">
                  <c:v>870</c:v>
                </c:pt>
                <c:pt idx="81">
                  <c:v>976</c:v>
                </c:pt>
                <c:pt idx="82">
                  <c:v>0</c:v>
                </c:pt>
                <c:pt idx="83">
                  <c:v>0</c:v>
                </c:pt>
                <c:pt idx="84">
                  <c:v>891</c:v>
                </c:pt>
                <c:pt idx="85">
                  <c:v>1000</c:v>
                </c:pt>
                <c:pt idx="86">
                  <c:v>1060</c:v>
                </c:pt>
                <c:pt idx="87">
                  <c:v>0</c:v>
                </c:pt>
                <c:pt idx="88">
                  <c:v>1100</c:v>
                </c:pt>
                <c:pt idx="89">
                  <c:v>739</c:v>
                </c:pt>
                <c:pt idx="90">
                  <c:v>712</c:v>
                </c:pt>
                <c:pt idx="91">
                  <c:v>0</c:v>
                </c:pt>
                <c:pt idx="92">
                  <c:v>782</c:v>
                </c:pt>
                <c:pt idx="93">
                  <c:v>759</c:v>
                </c:pt>
                <c:pt idx="94">
                  <c:v>863</c:v>
                </c:pt>
                <c:pt idx="95">
                  <c:v>738</c:v>
                </c:pt>
                <c:pt idx="96">
                  <c:v>538</c:v>
                </c:pt>
                <c:pt idx="97">
                  <c:v>573</c:v>
                </c:pt>
                <c:pt idx="98">
                  <c:v>552</c:v>
                </c:pt>
                <c:pt idx="99">
                  <c:v>534</c:v>
                </c:pt>
                <c:pt idx="100">
                  <c:v>506</c:v>
                </c:pt>
                <c:pt idx="101">
                  <c:v>419</c:v>
                </c:pt>
                <c:pt idx="102">
                  <c:v>507</c:v>
                </c:pt>
                <c:pt idx="103">
                  <c:v>521</c:v>
                </c:pt>
                <c:pt idx="104">
                  <c:v>576</c:v>
                </c:pt>
                <c:pt idx="105">
                  <c:v>618</c:v>
                </c:pt>
                <c:pt idx="106">
                  <c:v>783</c:v>
                </c:pt>
                <c:pt idx="107">
                  <c:v>674</c:v>
                </c:pt>
                <c:pt idx="108">
                  <c:v>854</c:v>
                </c:pt>
                <c:pt idx="109">
                  <c:v>725</c:v>
                </c:pt>
                <c:pt idx="110">
                  <c:v>574</c:v>
                </c:pt>
                <c:pt idx="111">
                  <c:v>600</c:v>
                </c:pt>
                <c:pt idx="112">
                  <c:v>550</c:v>
                </c:pt>
                <c:pt idx="113">
                  <c:v>489</c:v>
                </c:pt>
                <c:pt idx="114">
                  <c:v>587</c:v>
                </c:pt>
                <c:pt idx="115">
                  <c:v>643</c:v>
                </c:pt>
                <c:pt idx="116">
                  <c:v>566</c:v>
                </c:pt>
                <c:pt idx="117">
                  <c:v>689</c:v>
                </c:pt>
                <c:pt idx="118">
                  <c:v>654</c:v>
                </c:pt>
                <c:pt idx="119">
                  <c:v>667</c:v>
                </c:pt>
                <c:pt idx="120">
                  <c:v>646</c:v>
                </c:pt>
                <c:pt idx="121">
                  <c:v>629</c:v>
                </c:pt>
                <c:pt idx="122">
                  <c:v>676</c:v>
                </c:pt>
                <c:pt idx="123">
                  <c:v>627</c:v>
                </c:pt>
                <c:pt idx="124">
                  <c:v>491</c:v>
                </c:pt>
                <c:pt idx="125">
                  <c:v>516</c:v>
                </c:pt>
                <c:pt idx="126">
                  <c:v>475</c:v>
                </c:pt>
                <c:pt idx="127">
                  <c:v>686</c:v>
                </c:pt>
                <c:pt idx="128">
                  <c:v>548</c:v>
                </c:pt>
                <c:pt idx="129">
                  <c:v>596</c:v>
                </c:pt>
                <c:pt idx="130">
                  <c:v>674</c:v>
                </c:pt>
                <c:pt idx="131">
                  <c:v>291</c:v>
                </c:pt>
                <c:pt idx="132">
                  <c:v>1330</c:v>
                </c:pt>
                <c:pt idx="133">
                  <c:v>855</c:v>
                </c:pt>
                <c:pt idx="134">
                  <c:v>614</c:v>
                </c:pt>
                <c:pt idx="135">
                  <c:v>509</c:v>
                </c:pt>
                <c:pt idx="136">
                  <c:v>562</c:v>
                </c:pt>
                <c:pt idx="137">
                  <c:v>620</c:v>
                </c:pt>
                <c:pt idx="138">
                  <c:v>496</c:v>
                </c:pt>
                <c:pt idx="139">
                  <c:v>714</c:v>
                </c:pt>
                <c:pt idx="140">
                  <c:v>541</c:v>
                </c:pt>
                <c:pt idx="141">
                  <c:v>623</c:v>
                </c:pt>
                <c:pt idx="142">
                  <c:v>668</c:v>
                </c:pt>
                <c:pt idx="143">
                  <c:v>441</c:v>
                </c:pt>
                <c:pt idx="144">
                  <c:v>583</c:v>
                </c:pt>
                <c:pt idx="145">
                  <c:v>991</c:v>
                </c:pt>
                <c:pt idx="146">
                  <c:v>473</c:v>
                </c:pt>
                <c:pt idx="147">
                  <c:v>624</c:v>
                </c:pt>
                <c:pt idx="148">
                  <c:v>666</c:v>
                </c:pt>
                <c:pt idx="149">
                  <c:v>899</c:v>
                </c:pt>
                <c:pt idx="150" formatCode="m/d/yyyy">
                  <c:v>0</c:v>
                </c:pt>
                <c:pt idx="151">
                  <c:v>705</c:v>
                </c:pt>
                <c:pt idx="152">
                  <c:v>779</c:v>
                </c:pt>
                <c:pt idx="153">
                  <c:v>867</c:v>
                </c:pt>
                <c:pt idx="154">
                  <c:v>788</c:v>
                </c:pt>
                <c:pt idx="155">
                  <c:v>832</c:v>
                </c:pt>
                <c:pt idx="156">
                  <c:v>361</c:v>
                </c:pt>
                <c:pt idx="157">
                  <c:v>556</c:v>
                </c:pt>
                <c:pt idx="158">
                  <c:v>906</c:v>
                </c:pt>
                <c:pt idx="159">
                  <c:v>635</c:v>
                </c:pt>
                <c:pt idx="160">
                  <c:v>715</c:v>
                </c:pt>
                <c:pt idx="161">
                  <c:v>689</c:v>
                </c:pt>
                <c:pt idx="162">
                  <c:v>786</c:v>
                </c:pt>
                <c:pt idx="163">
                  <c:v>764</c:v>
                </c:pt>
                <c:pt idx="164">
                  <c:v>777</c:v>
                </c:pt>
                <c:pt idx="165">
                  <c:v>671</c:v>
                </c:pt>
                <c:pt idx="166">
                  <c:v>626</c:v>
                </c:pt>
                <c:pt idx="167">
                  <c:v>784</c:v>
                </c:pt>
                <c:pt idx="168">
                  <c:v>806</c:v>
                </c:pt>
                <c:pt idx="169">
                  <c:v>828</c:v>
                </c:pt>
                <c:pt idx="170">
                  <c:v>665</c:v>
                </c:pt>
                <c:pt idx="171">
                  <c:v>616</c:v>
                </c:pt>
                <c:pt idx="172">
                  <c:v>593</c:v>
                </c:pt>
                <c:pt idx="173">
                  <c:v>534</c:v>
                </c:pt>
                <c:pt idx="174">
                  <c:v>436</c:v>
                </c:pt>
                <c:pt idx="175">
                  <c:v>786</c:v>
                </c:pt>
                <c:pt idx="176">
                  <c:v>354</c:v>
                </c:pt>
                <c:pt idx="177">
                  <c:v>765</c:v>
                </c:pt>
                <c:pt idx="178">
                  <c:v>734</c:v>
                </c:pt>
                <c:pt idx="179">
                  <c:v>776</c:v>
                </c:pt>
                <c:pt idx="180">
                  <c:v>664</c:v>
                </c:pt>
                <c:pt idx="181">
                  <c:v>776</c:v>
                </c:pt>
                <c:pt idx="182">
                  <c:v>859</c:v>
                </c:pt>
                <c:pt idx="183">
                  <c:v>482</c:v>
                </c:pt>
                <c:pt idx="184">
                  <c:v>510</c:v>
                </c:pt>
              </c:numCache>
            </c:numRef>
          </c:val>
          <c:extLst>
            <c:ext xmlns:c16="http://schemas.microsoft.com/office/drawing/2014/chart" uri="{C3380CC4-5D6E-409C-BE32-E72D297353CC}">
              <c16:uniqueId val="{00000000-FA38-47B4-88CB-F3B9D743C581}"/>
            </c:ext>
          </c:extLst>
        </c:ser>
        <c:dLbls>
          <c:showLegendKey val="0"/>
          <c:showVal val="0"/>
          <c:showCatName val="0"/>
          <c:showSerName val="0"/>
          <c:showPercent val="0"/>
          <c:showBubbleSize val="0"/>
        </c:dLbls>
        <c:gapWidth val="150"/>
        <c:axId val="524779656"/>
        <c:axId val="1"/>
      </c:barChart>
      <c:catAx>
        <c:axId val="52477965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4779656"/>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Total</a:t>
            </a:r>
            <a:r>
              <a:rPr lang="en-AU" baseline="0">
                <a:solidFill>
                  <a:schemeClr val="bg1">
                    <a:lumMod val="50000"/>
                  </a:schemeClr>
                </a:solidFill>
              </a:rPr>
              <a:t> Nitrogen as N</a:t>
            </a:r>
            <a:endParaRPr lang="en-AU">
              <a:solidFill>
                <a:schemeClr val="bg1">
                  <a:lumMod val="50000"/>
                </a:schemeClr>
              </a:solidFill>
            </a:endParaRPr>
          </a:p>
        </c:rich>
      </c:tx>
      <c:layout>
        <c:manualLayout>
          <c:xMode val="edge"/>
          <c:yMode val="edge"/>
          <c:x val="1.4344703811934935E-2"/>
          <c:y val="2.0240325409560771E-2"/>
        </c:manualLayout>
      </c:layout>
      <c:overlay val="0"/>
    </c:title>
    <c:autoTitleDeleted val="0"/>
    <c:plotArea>
      <c:layout>
        <c:manualLayout>
          <c:layoutTarget val="inner"/>
          <c:xMode val="edge"/>
          <c:yMode val="edge"/>
          <c:x val="4.1195527430364101E-2"/>
          <c:y val="0.17564411383942782"/>
          <c:w val="0.94025991789068808"/>
          <c:h val="0.51067417354840228"/>
        </c:manualLayout>
      </c:layout>
      <c:barChart>
        <c:barDir val="col"/>
        <c:grouping val="clustered"/>
        <c:varyColors val="0"/>
        <c:ser>
          <c:idx val="0"/>
          <c:order val="0"/>
          <c:tx>
            <c:strRef>
              <c:f>'Water Quality Pt 16'!$AB$9</c:f>
              <c:strCache>
                <c:ptCount val="1"/>
                <c:pt idx="0">
                  <c:v>Total Nitrogen as N
(mg/L)</c:v>
                </c:pt>
              </c:strCache>
            </c:strRef>
          </c:tx>
          <c:spPr>
            <a:solidFill>
              <a:schemeClr val="tx1"/>
            </a:solidFill>
          </c:spPr>
          <c:invertIfNegative val="0"/>
          <c:cat>
            <c:strRef>
              <c:f>'Water Quality Pt 16'!$B$10:$B$108</c:f>
              <c:strCache>
                <c:ptCount val="99"/>
                <c:pt idx="0">
                  <c:v>7/01/2015</c:v>
                </c:pt>
                <c:pt idx="1">
                  <c:v>4/02/2015</c:v>
                </c:pt>
                <c:pt idx="2">
                  <c:v>4/03/2015</c:v>
                </c:pt>
                <c:pt idx="3">
                  <c:v>8/04/2015</c:v>
                </c:pt>
                <c:pt idx="4">
                  <c:v>6/05/2015</c:v>
                </c:pt>
                <c:pt idx="5">
                  <c:v>3/06/2015</c:v>
                </c:pt>
                <c:pt idx="6">
                  <c:v>1/07/2015</c:v>
                </c:pt>
                <c:pt idx="7">
                  <c:v>5/08/2015</c:v>
                </c:pt>
                <c:pt idx="8">
                  <c:v>2/09/2015</c:v>
                </c:pt>
                <c:pt idx="9">
                  <c:v>7/10/2015</c:v>
                </c:pt>
                <c:pt idx="10">
                  <c:v>5/11/2016</c:v>
                </c:pt>
                <c:pt idx="11">
                  <c:v>2/12/2015</c:v>
                </c:pt>
                <c:pt idx="12">
                  <c:v>13/01/2016</c:v>
                </c:pt>
                <c:pt idx="13">
                  <c:v>3/02/2016</c:v>
                </c:pt>
                <c:pt idx="14">
                  <c:v>4/03/2016</c:v>
                </c:pt>
                <c:pt idx="15">
                  <c:v>7/04/2016</c:v>
                </c:pt>
                <c:pt idx="16">
                  <c:v>3/05/2016</c:v>
                </c:pt>
                <c:pt idx="17">
                  <c:v>1/06/2016</c:v>
                </c:pt>
                <c:pt idx="18">
                  <c:v>7/07/2016</c:v>
                </c:pt>
                <c:pt idx="19">
                  <c:v>2/08/2016</c:v>
                </c:pt>
                <c:pt idx="20">
                  <c:v>7/09/2016</c:v>
                </c:pt>
                <c:pt idx="21">
                  <c:v>12/10/2016</c:v>
                </c:pt>
                <c:pt idx="22">
                  <c:v>10/11/2016</c:v>
                </c:pt>
                <c:pt idx="23">
                  <c:v>20/12/2016</c:v>
                </c:pt>
                <c:pt idx="24">
                  <c:v>19/01/2017</c:v>
                </c:pt>
                <c:pt idx="25">
                  <c:v>14/02/2017</c:v>
                </c:pt>
                <c:pt idx="26">
                  <c:v>20/03/2017</c:v>
                </c:pt>
                <c:pt idx="27">
                  <c:v>20/04/2017</c:v>
                </c:pt>
                <c:pt idx="28">
                  <c:v>24/05/2017</c:v>
                </c:pt>
                <c:pt idx="29">
                  <c:v>19/06/2017</c:v>
                </c:pt>
                <c:pt idx="30">
                  <c:v>17/07/2017</c:v>
                </c:pt>
                <c:pt idx="31">
                  <c:v>10/08/2017</c:v>
                </c:pt>
                <c:pt idx="32">
                  <c:v>28/09/2017</c:v>
                </c:pt>
                <c:pt idx="33">
                  <c:v>4/10/2017</c:v>
                </c:pt>
                <c:pt idx="34">
                  <c:v>28/11/2017</c:v>
                </c:pt>
                <c:pt idx="35">
                  <c:v>14/12/2017</c:v>
                </c:pt>
                <c:pt idx="36">
                  <c:v>17/01/2018</c:v>
                </c:pt>
                <c:pt idx="37">
                  <c:v>14/02/2018</c:v>
                </c:pt>
                <c:pt idx="38">
                  <c:v>23/03/2018</c:v>
                </c:pt>
                <c:pt idx="39">
                  <c:v>23/04/2018</c:v>
                </c:pt>
                <c:pt idx="40">
                  <c:v>21/05/2018</c:v>
                </c:pt>
                <c:pt idx="41">
                  <c:v>5/06/2018</c:v>
                </c:pt>
                <c:pt idx="42">
                  <c:v>17/07/2018</c:v>
                </c:pt>
                <c:pt idx="43">
                  <c:v>23/08/2018</c:v>
                </c:pt>
                <c:pt idx="44">
                  <c:v>20/09/2018</c:v>
                </c:pt>
                <c:pt idx="45">
                  <c:v>15/11/2018</c:v>
                </c:pt>
                <c:pt idx="46">
                  <c:v>18/12/2018</c:v>
                </c:pt>
                <c:pt idx="47">
                  <c:v>3/01/2019</c:v>
                </c:pt>
                <c:pt idx="48">
                  <c:v>15/02/2019</c:v>
                </c:pt>
                <c:pt idx="49">
                  <c:v>20/02/2019</c:v>
                </c:pt>
                <c:pt idx="50">
                  <c:v>27/02/2019</c:v>
                </c:pt>
                <c:pt idx="51">
                  <c:v>6/03/2019</c:v>
                </c:pt>
                <c:pt idx="52">
                  <c:v>19/03/2019</c:v>
                </c:pt>
                <c:pt idx="53">
                  <c:v>4/04/2019</c:v>
                </c:pt>
                <c:pt idx="54">
                  <c:v>16/04/2019</c:v>
                </c:pt>
                <c:pt idx="55">
                  <c:v>16/05/2019</c:v>
                </c:pt>
                <c:pt idx="56">
                  <c:v>29/05/2019</c:v>
                </c:pt>
                <c:pt idx="57">
                  <c:v>11/06/2019</c:v>
                </c:pt>
                <c:pt idx="58">
                  <c:v>4/07/2019</c:v>
                </c:pt>
                <c:pt idx="59">
                  <c:v>13/08/2019</c:v>
                </c:pt>
                <c:pt idx="60">
                  <c:v>9/09/2019</c:v>
                </c:pt>
                <c:pt idx="61">
                  <c:v>15/10/2019</c:v>
                </c:pt>
                <c:pt idx="62">
                  <c:v>18/11/2019</c:v>
                </c:pt>
                <c:pt idx="63">
                  <c:v>5/12/2019</c:v>
                </c:pt>
                <c:pt idx="64">
                  <c:v>8/01/2020</c:v>
                </c:pt>
                <c:pt idx="65">
                  <c:v>7/02/2020</c:v>
                </c:pt>
                <c:pt idx="66">
                  <c:v>4/03/2020</c:v>
                </c:pt>
                <c:pt idx="67">
                  <c:v>2/04/2020</c:v>
                </c:pt>
                <c:pt idx="68">
                  <c:v>6/05/2020</c:v>
                </c:pt>
                <c:pt idx="69">
                  <c:v>4/06/2020</c:v>
                </c:pt>
                <c:pt idx="70">
                  <c:v>2/07/2020</c:v>
                </c:pt>
                <c:pt idx="71">
                  <c:v>13/08/2020</c:v>
                </c:pt>
                <c:pt idx="72">
                  <c:v>11/09/2020</c:v>
                </c:pt>
                <c:pt idx="73">
                  <c:v>8/10/2020</c:v>
                </c:pt>
                <c:pt idx="74">
                  <c:v>10/11/2020</c:v>
                </c:pt>
                <c:pt idx="75">
                  <c:v>8/12/2020</c:v>
                </c:pt>
                <c:pt idx="76">
                  <c:v>6/01/2021</c:v>
                </c:pt>
                <c:pt idx="77">
                  <c:v>26/02/2021</c:v>
                </c:pt>
                <c:pt idx="78">
                  <c:v>10/03/2021</c:v>
                </c:pt>
                <c:pt idx="79">
                  <c:v>23/04/2021</c:v>
                </c:pt>
                <c:pt idx="80">
                  <c:v>13/05/2021</c:v>
                </c:pt>
                <c:pt idx="81">
                  <c:v>17/6/2021</c:v>
                </c:pt>
                <c:pt idx="82">
                  <c:v>22/07/2021</c:v>
                </c:pt>
                <c:pt idx="83">
                  <c:v>30/08/2021</c:v>
                </c:pt>
                <c:pt idx="84">
                  <c:v>30/09/2021</c:v>
                </c:pt>
                <c:pt idx="85">
                  <c:v>16/10/2021</c:v>
                </c:pt>
                <c:pt idx="86">
                  <c:v>11/11/2021</c:v>
                </c:pt>
                <c:pt idx="87">
                  <c:v>22/12/2021</c:v>
                </c:pt>
                <c:pt idx="88">
                  <c:v>28/01/2022</c:v>
                </c:pt>
                <c:pt idx="89">
                  <c:v>28/02/2022</c:v>
                </c:pt>
                <c:pt idx="90">
                  <c:v>25/03/2022</c:v>
                </c:pt>
                <c:pt idx="91">
                  <c:v>29/04/2022</c:v>
                </c:pt>
                <c:pt idx="92">
                  <c:v>27/05/2022</c:v>
                </c:pt>
                <c:pt idx="93">
                  <c:v>24/06/2022</c:v>
                </c:pt>
                <c:pt idx="94">
                  <c:v>N/A</c:v>
                </c:pt>
                <c:pt idx="95">
                  <c:v>17/08/2022</c:v>
                </c:pt>
                <c:pt idx="96">
                  <c:v>19/09/2022</c:v>
                </c:pt>
                <c:pt idx="97">
                  <c:v>25/10/2022</c:v>
                </c:pt>
                <c:pt idx="98">
                  <c:v>29/11/2022</c:v>
                </c:pt>
              </c:strCache>
            </c:strRef>
          </c:cat>
          <c:val>
            <c:numRef>
              <c:f>'Water Quality Pt 16'!$AB$10:$AB$108</c:f>
              <c:numCache>
                <c:formatCode>General</c:formatCode>
                <c:ptCount val="99"/>
                <c:pt idx="0">
                  <c:v>2.9</c:v>
                </c:pt>
                <c:pt idx="1">
                  <c:v>4.5999999999999996</c:v>
                </c:pt>
                <c:pt idx="2">
                  <c:v>3</c:v>
                </c:pt>
                <c:pt idx="3">
                  <c:v>3.5</c:v>
                </c:pt>
                <c:pt idx="4">
                  <c:v>3.1</c:v>
                </c:pt>
                <c:pt idx="5">
                  <c:v>2.2999999999999998</c:v>
                </c:pt>
                <c:pt idx="6">
                  <c:v>2.5</c:v>
                </c:pt>
                <c:pt idx="7">
                  <c:v>1.8</c:v>
                </c:pt>
                <c:pt idx="8">
                  <c:v>2.5</c:v>
                </c:pt>
                <c:pt idx="9">
                  <c:v>1.4</c:v>
                </c:pt>
                <c:pt idx="10">
                  <c:v>3.4</c:v>
                </c:pt>
                <c:pt idx="11">
                  <c:v>0.7</c:v>
                </c:pt>
                <c:pt idx="12">
                  <c:v>5.8</c:v>
                </c:pt>
                <c:pt idx="13">
                  <c:v>5.4</c:v>
                </c:pt>
                <c:pt idx="14">
                  <c:v>2.5</c:v>
                </c:pt>
                <c:pt idx="15">
                  <c:v>1.2</c:v>
                </c:pt>
                <c:pt idx="16">
                  <c:v>0.2</c:v>
                </c:pt>
                <c:pt idx="17">
                  <c:v>1.1000000000000001</c:v>
                </c:pt>
                <c:pt idx="18">
                  <c:v>0.4</c:v>
                </c:pt>
                <c:pt idx="19">
                  <c:v>0.3</c:v>
                </c:pt>
                <c:pt idx="20">
                  <c:v>0.5</c:v>
                </c:pt>
                <c:pt idx="21">
                  <c:v>0.2</c:v>
                </c:pt>
                <c:pt idx="22">
                  <c:v>0.3</c:v>
                </c:pt>
                <c:pt idx="23">
                  <c:v>0.1</c:v>
                </c:pt>
                <c:pt idx="24">
                  <c:v>0.2</c:v>
                </c:pt>
                <c:pt idx="25">
                  <c:v>0.5</c:v>
                </c:pt>
                <c:pt idx="26" formatCode="0.0">
                  <c:v>2</c:v>
                </c:pt>
                <c:pt idx="27">
                  <c:v>0.2</c:v>
                </c:pt>
                <c:pt idx="28">
                  <c:v>0.2</c:v>
                </c:pt>
                <c:pt idx="29">
                  <c:v>0.3</c:v>
                </c:pt>
                <c:pt idx="30">
                  <c:v>0.1</c:v>
                </c:pt>
                <c:pt idx="31">
                  <c:v>0.9</c:v>
                </c:pt>
                <c:pt idx="32">
                  <c:v>0.3</c:v>
                </c:pt>
                <c:pt idx="33">
                  <c:v>0.8</c:v>
                </c:pt>
                <c:pt idx="34">
                  <c:v>0.8</c:v>
                </c:pt>
                <c:pt idx="35">
                  <c:v>0.6</c:v>
                </c:pt>
                <c:pt idx="36">
                  <c:v>0.4</c:v>
                </c:pt>
                <c:pt idx="37">
                  <c:v>0.7</c:v>
                </c:pt>
                <c:pt idx="38">
                  <c:v>3.4</c:v>
                </c:pt>
                <c:pt idx="39">
                  <c:v>0.3</c:v>
                </c:pt>
                <c:pt idx="40">
                  <c:v>0.4</c:v>
                </c:pt>
                <c:pt idx="41">
                  <c:v>0.3</c:v>
                </c:pt>
                <c:pt idx="42">
                  <c:v>0.2</c:v>
                </c:pt>
                <c:pt idx="43">
                  <c:v>0.4</c:v>
                </c:pt>
                <c:pt idx="44">
                  <c:v>1</c:v>
                </c:pt>
                <c:pt idx="45">
                  <c:v>0.2</c:v>
                </c:pt>
                <c:pt idx="46">
                  <c:v>4.2</c:v>
                </c:pt>
                <c:pt idx="47">
                  <c:v>0.8</c:v>
                </c:pt>
                <c:pt idx="48">
                  <c:v>0.3</c:v>
                </c:pt>
                <c:pt idx="49">
                  <c:v>0.1</c:v>
                </c:pt>
                <c:pt idx="50">
                  <c:v>0.1</c:v>
                </c:pt>
                <c:pt idx="51">
                  <c:v>0.3</c:v>
                </c:pt>
                <c:pt idx="52">
                  <c:v>5</c:v>
                </c:pt>
                <c:pt idx="53">
                  <c:v>0.7</c:v>
                </c:pt>
                <c:pt idx="54">
                  <c:v>0.5</c:v>
                </c:pt>
                <c:pt idx="55">
                  <c:v>0.2</c:v>
                </c:pt>
                <c:pt idx="56">
                  <c:v>0.6</c:v>
                </c:pt>
                <c:pt idx="57">
                  <c:v>0.6</c:v>
                </c:pt>
                <c:pt idx="58">
                  <c:v>0.2</c:v>
                </c:pt>
                <c:pt idx="59">
                  <c:v>1.4</c:v>
                </c:pt>
                <c:pt idx="60">
                  <c:v>0.6</c:v>
                </c:pt>
                <c:pt idx="61">
                  <c:v>0.7</c:v>
                </c:pt>
                <c:pt idx="62">
                  <c:v>0.1</c:v>
                </c:pt>
                <c:pt idx="63">
                  <c:v>0.6</c:v>
                </c:pt>
                <c:pt idx="64">
                  <c:v>0.8</c:v>
                </c:pt>
                <c:pt idx="65">
                  <c:v>0.2</c:v>
                </c:pt>
                <c:pt idx="66">
                  <c:v>0.2</c:v>
                </c:pt>
                <c:pt idx="67">
                  <c:v>0.1</c:v>
                </c:pt>
                <c:pt idx="68">
                  <c:v>0.2</c:v>
                </c:pt>
                <c:pt idx="69">
                  <c:v>0.3</c:v>
                </c:pt>
                <c:pt idx="70">
                  <c:v>0.1</c:v>
                </c:pt>
                <c:pt idx="71">
                  <c:v>0.8</c:v>
                </c:pt>
                <c:pt idx="72">
                  <c:v>0.1</c:v>
                </c:pt>
                <c:pt idx="73">
                  <c:v>0.1</c:v>
                </c:pt>
                <c:pt idx="74">
                  <c:v>0.2</c:v>
                </c:pt>
                <c:pt idx="75">
                  <c:v>0.1</c:v>
                </c:pt>
                <c:pt idx="76">
                  <c:v>0.2</c:v>
                </c:pt>
                <c:pt idx="77">
                  <c:v>0.2</c:v>
                </c:pt>
                <c:pt idx="78">
                  <c:v>0.3</c:v>
                </c:pt>
                <c:pt idx="79">
                  <c:v>0.1</c:v>
                </c:pt>
                <c:pt idx="80">
                  <c:v>1</c:v>
                </c:pt>
                <c:pt idx="81">
                  <c:v>0.2</c:v>
                </c:pt>
                <c:pt idx="82">
                  <c:v>0.5</c:v>
                </c:pt>
                <c:pt idx="83">
                  <c:v>0.4</c:v>
                </c:pt>
                <c:pt idx="84">
                  <c:v>0.1</c:v>
                </c:pt>
                <c:pt idx="85">
                  <c:v>0.3</c:v>
                </c:pt>
                <c:pt idx="86">
                  <c:v>2.8</c:v>
                </c:pt>
                <c:pt idx="87">
                  <c:v>1.4</c:v>
                </c:pt>
                <c:pt idx="88">
                  <c:v>0.7</c:v>
                </c:pt>
                <c:pt idx="89">
                  <c:v>9.9</c:v>
                </c:pt>
                <c:pt idx="90">
                  <c:v>0.2</c:v>
                </c:pt>
                <c:pt idx="91">
                  <c:v>0.3</c:v>
                </c:pt>
                <c:pt idx="92">
                  <c:v>0.5</c:v>
                </c:pt>
                <c:pt idx="93">
                  <c:v>0.1</c:v>
                </c:pt>
                <c:pt idx="94">
                  <c:v>0</c:v>
                </c:pt>
                <c:pt idx="95">
                  <c:v>0.4</c:v>
                </c:pt>
                <c:pt idx="96">
                  <c:v>0.2</c:v>
                </c:pt>
                <c:pt idx="97">
                  <c:v>0.8</c:v>
                </c:pt>
                <c:pt idx="98">
                  <c:v>0.2</c:v>
                </c:pt>
              </c:numCache>
            </c:numRef>
          </c:val>
          <c:extLst>
            <c:ext xmlns:c16="http://schemas.microsoft.com/office/drawing/2014/chart" uri="{C3380CC4-5D6E-409C-BE32-E72D297353CC}">
              <c16:uniqueId val="{00000000-D0C2-4DDA-86CA-FC4213C3955F}"/>
            </c:ext>
          </c:extLst>
        </c:ser>
        <c:dLbls>
          <c:showLegendKey val="0"/>
          <c:showVal val="0"/>
          <c:showCatName val="0"/>
          <c:showSerName val="0"/>
          <c:showPercent val="0"/>
          <c:showBubbleSize val="0"/>
        </c:dLbls>
        <c:gapWidth val="150"/>
        <c:axId val="923970576"/>
        <c:axId val="1"/>
      </c:barChart>
      <c:catAx>
        <c:axId val="92397057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70576"/>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Oil &amp; Grease</a:t>
            </a:r>
          </a:p>
        </c:rich>
      </c:tx>
      <c:layout>
        <c:manualLayout>
          <c:xMode val="edge"/>
          <c:yMode val="edge"/>
          <c:x val="1.4344693042828035E-2"/>
          <c:y val="2.0240272816254262E-2"/>
        </c:manualLayout>
      </c:layout>
      <c:overlay val="0"/>
    </c:title>
    <c:autoTitleDeleted val="0"/>
    <c:plotArea>
      <c:layout>
        <c:manualLayout>
          <c:layoutTarget val="inner"/>
          <c:xMode val="edge"/>
          <c:yMode val="edge"/>
          <c:x val="1.626262629088986E-2"/>
          <c:y val="0.14869095067275295"/>
          <c:w val="0.94109467291985127"/>
          <c:h val="0.51064230421644285"/>
        </c:manualLayout>
      </c:layout>
      <c:barChart>
        <c:barDir val="col"/>
        <c:grouping val="clustered"/>
        <c:varyColors val="0"/>
        <c:ser>
          <c:idx val="0"/>
          <c:order val="0"/>
          <c:tx>
            <c:strRef>
              <c:f>'Water Quality Pt 16'!$AC$9</c:f>
              <c:strCache>
                <c:ptCount val="1"/>
                <c:pt idx="0">
                  <c:v>Oil &amp; Grease
(mg/L)</c:v>
                </c:pt>
              </c:strCache>
            </c:strRef>
          </c:tx>
          <c:spPr>
            <a:solidFill>
              <a:schemeClr val="tx1"/>
            </a:solidFill>
          </c:spPr>
          <c:invertIfNegative val="0"/>
          <c:cat>
            <c:strRef>
              <c:f>'Water Quality Pt 16'!$B$10:$B$108</c:f>
              <c:strCache>
                <c:ptCount val="99"/>
                <c:pt idx="0">
                  <c:v>7/01/2015</c:v>
                </c:pt>
                <c:pt idx="1">
                  <c:v>4/02/2015</c:v>
                </c:pt>
                <c:pt idx="2">
                  <c:v>4/03/2015</c:v>
                </c:pt>
                <c:pt idx="3">
                  <c:v>8/04/2015</c:v>
                </c:pt>
                <c:pt idx="4">
                  <c:v>6/05/2015</c:v>
                </c:pt>
                <c:pt idx="5">
                  <c:v>3/06/2015</c:v>
                </c:pt>
                <c:pt idx="6">
                  <c:v>1/07/2015</c:v>
                </c:pt>
                <c:pt idx="7">
                  <c:v>5/08/2015</c:v>
                </c:pt>
                <c:pt idx="8">
                  <c:v>2/09/2015</c:v>
                </c:pt>
                <c:pt idx="9">
                  <c:v>7/10/2015</c:v>
                </c:pt>
                <c:pt idx="10">
                  <c:v>5/11/2016</c:v>
                </c:pt>
                <c:pt idx="11">
                  <c:v>2/12/2015</c:v>
                </c:pt>
                <c:pt idx="12">
                  <c:v>13/01/2016</c:v>
                </c:pt>
                <c:pt idx="13">
                  <c:v>3/02/2016</c:v>
                </c:pt>
                <c:pt idx="14">
                  <c:v>4/03/2016</c:v>
                </c:pt>
                <c:pt idx="15">
                  <c:v>7/04/2016</c:v>
                </c:pt>
                <c:pt idx="16">
                  <c:v>3/05/2016</c:v>
                </c:pt>
                <c:pt idx="17">
                  <c:v>1/06/2016</c:v>
                </c:pt>
                <c:pt idx="18">
                  <c:v>7/07/2016</c:v>
                </c:pt>
                <c:pt idx="19">
                  <c:v>2/08/2016</c:v>
                </c:pt>
                <c:pt idx="20">
                  <c:v>7/09/2016</c:v>
                </c:pt>
                <c:pt idx="21">
                  <c:v>12/10/2016</c:v>
                </c:pt>
                <c:pt idx="22">
                  <c:v>10/11/2016</c:v>
                </c:pt>
                <c:pt idx="23">
                  <c:v>20/12/2016</c:v>
                </c:pt>
                <c:pt idx="24">
                  <c:v>19/01/2017</c:v>
                </c:pt>
                <c:pt idx="25">
                  <c:v>14/02/2017</c:v>
                </c:pt>
                <c:pt idx="26">
                  <c:v>20/03/2017</c:v>
                </c:pt>
                <c:pt idx="27">
                  <c:v>20/04/2017</c:v>
                </c:pt>
                <c:pt idx="28">
                  <c:v>24/05/2017</c:v>
                </c:pt>
                <c:pt idx="29">
                  <c:v>19/06/2017</c:v>
                </c:pt>
                <c:pt idx="30">
                  <c:v>17/07/2017</c:v>
                </c:pt>
                <c:pt idx="31">
                  <c:v>10/08/2017</c:v>
                </c:pt>
                <c:pt idx="32">
                  <c:v>28/09/2017</c:v>
                </c:pt>
                <c:pt idx="33">
                  <c:v>4/10/2017</c:v>
                </c:pt>
                <c:pt idx="34">
                  <c:v>28/11/2017</c:v>
                </c:pt>
                <c:pt idx="35">
                  <c:v>14/12/2017</c:v>
                </c:pt>
                <c:pt idx="36">
                  <c:v>17/01/2018</c:v>
                </c:pt>
                <c:pt idx="37">
                  <c:v>14/02/2018</c:v>
                </c:pt>
                <c:pt idx="38">
                  <c:v>23/03/2018</c:v>
                </c:pt>
                <c:pt idx="39">
                  <c:v>23/04/2018</c:v>
                </c:pt>
                <c:pt idx="40">
                  <c:v>21/05/2018</c:v>
                </c:pt>
                <c:pt idx="41">
                  <c:v>5/06/2018</c:v>
                </c:pt>
                <c:pt idx="42">
                  <c:v>17/07/2018</c:v>
                </c:pt>
                <c:pt idx="43">
                  <c:v>23/08/2018</c:v>
                </c:pt>
                <c:pt idx="44">
                  <c:v>20/09/2018</c:v>
                </c:pt>
                <c:pt idx="45">
                  <c:v>15/11/2018</c:v>
                </c:pt>
                <c:pt idx="46">
                  <c:v>18/12/2018</c:v>
                </c:pt>
                <c:pt idx="47">
                  <c:v>3/01/2019</c:v>
                </c:pt>
                <c:pt idx="48">
                  <c:v>15/02/2019</c:v>
                </c:pt>
                <c:pt idx="49">
                  <c:v>20/02/2019</c:v>
                </c:pt>
                <c:pt idx="50">
                  <c:v>27/02/2019</c:v>
                </c:pt>
                <c:pt idx="51">
                  <c:v>6/03/2019</c:v>
                </c:pt>
                <c:pt idx="52">
                  <c:v>19/03/2019</c:v>
                </c:pt>
                <c:pt idx="53">
                  <c:v>4/04/2019</c:v>
                </c:pt>
                <c:pt idx="54">
                  <c:v>16/04/2019</c:v>
                </c:pt>
                <c:pt idx="55">
                  <c:v>16/05/2019</c:v>
                </c:pt>
                <c:pt idx="56">
                  <c:v>29/05/2019</c:v>
                </c:pt>
                <c:pt idx="57">
                  <c:v>11/06/2019</c:v>
                </c:pt>
                <c:pt idx="58">
                  <c:v>4/07/2019</c:v>
                </c:pt>
                <c:pt idx="59">
                  <c:v>13/08/2019</c:v>
                </c:pt>
                <c:pt idx="60">
                  <c:v>9/09/2019</c:v>
                </c:pt>
                <c:pt idx="61">
                  <c:v>15/10/2019</c:v>
                </c:pt>
                <c:pt idx="62">
                  <c:v>18/11/2019</c:v>
                </c:pt>
                <c:pt idx="63">
                  <c:v>5/12/2019</c:v>
                </c:pt>
                <c:pt idx="64">
                  <c:v>8/01/2020</c:v>
                </c:pt>
                <c:pt idx="65">
                  <c:v>7/02/2020</c:v>
                </c:pt>
                <c:pt idx="66">
                  <c:v>4/03/2020</c:v>
                </c:pt>
                <c:pt idx="67">
                  <c:v>2/04/2020</c:v>
                </c:pt>
                <c:pt idx="68">
                  <c:v>6/05/2020</c:v>
                </c:pt>
                <c:pt idx="69">
                  <c:v>4/06/2020</c:v>
                </c:pt>
                <c:pt idx="70">
                  <c:v>2/07/2020</c:v>
                </c:pt>
                <c:pt idx="71">
                  <c:v>13/08/2020</c:v>
                </c:pt>
                <c:pt idx="72">
                  <c:v>11/09/2020</c:v>
                </c:pt>
                <c:pt idx="73">
                  <c:v>8/10/2020</c:v>
                </c:pt>
                <c:pt idx="74">
                  <c:v>10/11/2020</c:v>
                </c:pt>
                <c:pt idx="75">
                  <c:v>8/12/2020</c:v>
                </c:pt>
                <c:pt idx="76">
                  <c:v>6/01/2021</c:v>
                </c:pt>
                <c:pt idx="77">
                  <c:v>26/02/2021</c:v>
                </c:pt>
                <c:pt idx="78">
                  <c:v>10/03/2021</c:v>
                </c:pt>
                <c:pt idx="79">
                  <c:v>23/04/2021</c:v>
                </c:pt>
                <c:pt idx="80">
                  <c:v>13/05/2021</c:v>
                </c:pt>
                <c:pt idx="81">
                  <c:v>17/6/2021</c:v>
                </c:pt>
                <c:pt idx="82">
                  <c:v>22/07/2021</c:v>
                </c:pt>
                <c:pt idx="83">
                  <c:v>30/08/2021</c:v>
                </c:pt>
                <c:pt idx="84">
                  <c:v>30/09/2021</c:v>
                </c:pt>
                <c:pt idx="85">
                  <c:v>16/10/2021</c:v>
                </c:pt>
                <c:pt idx="86">
                  <c:v>11/11/2021</c:v>
                </c:pt>
                <c:pt idx="87">
                  <c:v>22/12/2021</c:v>
                </c:pt>
                <c:pt idx="88">
                  <c:v>28/01/2022</c:v>
                </c:pt>
                <c:pt idx="89">
                  <c:v>28/02/2022</c:v>
                </c:pt>
                <c:pt idx="90">
                  <c:v>25/03/2022</c:v>
                </c:pt>
                <c:pt idx="91">
                  <c:v>29/04/2022</c:v>
                </c:pt>
                <c:pt idx="92">
                  <c:v>27/05/2022</c:v>
                </c:pt>
                <c:pt idx="93">
                  <c:v>24/06/2022</c:v>
                </c:pt>
                <c:pt idx="94">
                  <c:v>N/A</c:v>
                </c:pt>
                <c:pt idx="95">
                  <c:v>17/08/2022</c:v>
                </c:pt>
                <c:pt idx="96">
                  <c:v>19/09/2022</c:v>
                </c:pt>
                <c:pt idx="97">
                  <c:v>25/10/2022</c:v>
                </c:pt>
                <c:pt idx="98">
                  <c:v>29/11/2022</c:v>
                </c:pt>
              </c:strCache>
            </c:strRef>
          </c:cat>
          <c:val>
            <c:numRef>
              <c:f>'Water Quality Pt 16'!$AC$10:$AC$108</c:f>
              <c:numCache>
                <c:formatCode>General</c:formatCode>
                <c:ptCount val="99"/>
                <c:pt idx="0">
                  <c:v>5</c:v>
                </c:pt>
                <c:pt idx="1">
                  <c:v>5</c:v>
                </c:pt>
                <c:pt idx="2">
                  <c:v>5</c:v>
                </c:pt>
                <c:pt idx="3">
                  <c:v>5</c:v>
                </c:pt>
                <c:pt idx="4">
                  <c:v>5</c:v>
                </c:pt>
                <c:pt idx="5">
                  <c:v>5</c:v>
                </c:pt>
                <c:pt idx="6">
                  <c:v>5</c:v>
                </c:pt>
                <c:pt idx="7">
                  <c:v>5</c:v>
                </c:pt>
                <c:pt idx="8">
                  <c:v>5</c:v>
                </c:pt>
                <c:pt idx="9">
                  <c:v>5</c:v>
                </c:pt>
                <c:pt idx="10">
                  <c:v>5</c:v>
                </c:pt>
                <c:pt idx="11">
                  <c:v>5</c:v>
                </c:pt>
                <c:pt idx="12">
                  <c:v>13</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6</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0</c:v>
                </c:pt>
                <c:pt idx="57">
                  <c:v>5</c:v>
                </c:pt>
                <c:pt idx="58">
                  <c:v>5</c:v>
                </c:pt>
                <c:pt idx="59">
                  <c:v>5</c:v>
                </c:pt>
                <c:pt idx="60">
                  <c:v>0</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24</c:v>
                </c:pt>
                <c:pt idx="80">
                  <c:v>6</c:v>
                </c:pt>
                <c:pt idx="81">
                  <c:v>5</c:v>
                </c:pt>
                <c:pt idx="82">
                  <c:v>5</c:v>
                </c:pt>
                <c:pt idx="83">
                  <c:v>5</c:v>
                </c:pt>
                <c:pt idx="84">
                  <c:v>5</c:v>
                </c:pt>
                <c:pt idx="85">
                  <c:v>5</c:v>
                </c:pt>
                <c:pt idx="86">
                  <c:v>5</c:v>
                </c:pt>
                <c:pt idx="87">
                  <c:v>5</c:v>
                </c:pt>
                <c:pt idx="88">
                  <c:v>5</c:v>
                </c:pt>
                <c:pt idx="89">
                  <c:v>5</c:v>
                </c:pt>
                <c:pt idx="90">
                  <c:v>5</c:v>
                </c:pt>
                <c:pt idx="91">
                  <c:v>5</c:v>
                </c:pt>
                <c:pt idx="92">
                  <c:v>5</c:v>
                </c:pt>
                <c:pt idx="93">
                  <c:v>5</c:v>
                </c:pt>
                <c:pt idx="94">
                  <c:v>0</c:v>
                </c:pt>
                <c:pt idx="95">
                  <c:v>5</c:v>
                </c:pt>
                <c:pt idx="96">
                  <c:v>5</c:v>
                </c:pt>
                <c:pt idx="97">
                  <c:v>5</c:v>
                </c:pt>
                <c:pt idx="98">
                  <c:v>5</c:v>
                </c:pt>
              </c:numCache>
            </c:numRef>
          </c:val>
          <c:extLst>
            <c:ext xmlns:c16="http://schemas.microsoft.com/office/drawing/2014/chart" uri="{C3380CC4-5D6E-409C-BE32-E72D297353CC}">
              <c16:uniqueId val="{00000000-BD45-48C4-8E72-D5F66EC6A41E}"/>
            </c:ext>
          </c:extLst>
        </c:ser>
        <c:dLbls>
          <c:showLegendKey val="0"/>
          <c:showVal val="0"/>
          <c:showCatName val="0"/>
          <c:showSerName val="0"/>
          <c:showPercent val="0"/>
          <c:showBubbleSize val="0"/>
        </c:dLbls>
        <c:gapWidth val="150"/>
        <c:axId val="923980744"/>
        <c:axId val="1"/>
      </c:barChart>
      <c:catAx>
        <c:axId val="92398074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80744"/>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COD</a:t>
            </a:r>
          </a:p>
        </c:rich>
      </c:tx>
      <c:layout>
        <c:manualLayout>
          <c:xMode val="edge"/>
          <c:yMode val="edge"/>
          <c:x val="1.434471771751954E-2"/>
          <c:y val="2.0240325409560771E-2"/>
        </c:manualLayout>
      </c:layout>
      <c:overlay val="0"/>
    </c:title>
    <c:autoTitleDeleted val="0"/>
    <c:plotArea>
      <c:layout>
        <c:manualLayout>
          <c:layoutTarget val="inner"/>
          <c:xMode val="edge"/>
          <c:yMode val="edge"/>
          <c:x val="1.977966815924765E-2"/>
          <c:y val="0.14869095067275295"/>
          <c:w val="0.95702490365961779"/>
          <c:h val="0.50440759152560322"/>
        </c:manualLayout>
      </c:layout>
      <c:barChart>
        <c:barDir val="col"/>
        <c:grouping val="clustered"/>
        <c:varyColors val="0"/>
        <c:ser>
          <c:idx val="0"/>
          <c:order val="0"/>
          <c:tx>
            <c:strRef>
              <c:f>'Water Quality Pt 16'!$AD$9</c:f>
              <c:strCache>
                <c:ptCount val="1"/>
                <c:pt idx="0">
                  <c:v>Chemical Oxygen Demand
(mg/L)</c:v>
                </c:pt>
              </c:strCache>
            </c:strRef>
          </c:tx>
          <c:spPr>
            <a:solidFill>
              <a:schemeClr val="tx1"/>
            </a:solidFill>
          </c:spPr>
          <c:invertIfNegative val="0"/>
          <c:cat>
            <c:strRef>
              <c:f>'Water Quality Pt 16'!$B$10:$B$108</c:f>
              <c:strCache>
                <c:ptCount val="99"/>
                <c:pt idx="0">
                  <c:v>7/01/2015</c:v>
                </c:pt>
                <c:pt idx="1">
                  <c:v>4/02/2015</c:v>
                </c:pt>
                <c:pt idx="2">
                  <c:v>4/03/2015</c:v>
                </c:pt>
                <c:pt idx="3">
                  <c:v>8/04/2015</c:v>
                </c:pt>
                <c:pt idx="4">
                  <c:v>6/05/2015</c:v>
                </c:pt>
                <c:pt idx="5">
                  <c:v>3/06/2015</c:v>
                </c:pt>
                <c:pt idx="6">
                  <c:v>1/07/2015</c:v>
                </c:pt>
                <c:pt idx="7">
                  <c:v>5/08/2015</c:v>
                </c:pt>
                <c:pt idx="8">
                  <c:v>2/09/2015</c:v>
                </c:pt>
                <c:pt idx="9">
                  <c:v>7/10/2015</c:v>
                </c:pt>
                <c:pt idx="10">
                  <c:v>5/11/2016</c:v>
                </c:pt>
                <c:pt idx="11">
                  <c:v>2/12/2015</c:v>
                </c:pt>
                <c:pt idx="12">
                  <c:v>13/01/2016</c:v>
                </c:pt>
                <c:pt idx="13">
                  <c:v>3/02/2016</c:v>
                </c:pt>
                <c:pt idx="14">
                  <c:v>4/03/2016</c:v>
                </c:pt>
                <c:pt idx="15">
                  <c:v>7/04/2016</c:v>
                </c:pt>
                <c:pt idx="16">
                  <c:v>3/05/2016</c:v>
                </c:pt>
                <c:pt idx="17">
                  <c:v>1/06/2016</c:v>
                </c:pt>
                <c:pt idx="18">
                  <c:v>7/07/2016</c:v>
                </c:pt>
                <c:pt idx="19">
                  <c:v>2/08/2016</c:v>
                </c:pt>
                <c:pt idx="20">
                  <c:v>7/09/2016</c:v>
                </c:pt>
                <c:pt idx="21">
                  <c:v>12/10/2016</c:v>
                </c:pt>
                <c:pt idx="22">
                  <c:v>10/11/2016</c:v>
                </c:pt>
                <c:pt idx="23">
                  <c:v>20/12/2016</c:v>
                </c:pt>
                <c:pt idx="24">
                  <c:v>19/01/2017</c:v>
                </c:pt>
                <c:pt idx="25">
                  <c:v>14/02/2017</c:v>
                </c:pt>
                <c:pt idx="26">
                  <c:v>20/03/2017</c:v>
                </c:pt>
                <c:pt idx="27">
                  <c:v>20/04/2017</c:v>
                </c:pt>
                <c:pt idx="28">
                  <c:v>24/05/2017</c:v>
                </c:pt>
                <c:pt idx="29">
                  <c:v>19/06/2017</c:v>
                </c:pt>
                <c:pt idx="30">
                  <c:v>17/07/2017</c:v>
                </c:pt>
                <c:pt idx="31">
                  <c:v>10/08/2017</c:v>
                </c:pt>
                <c:pt idx="32">
                  <c:v>28/09/2017</c:v>
                </c:pt>
                <c:pt idx="33">
                  <c:v>4/10/2017</c:v>
                </c:pt>
                <c:pt idx="34">
                  <c:v>28/11/2017</c:v>
                </c:pt>
                <c:pt idx="35">
                  <c:v>14/12/2017</c:v>
                </c:pt>
                <c:pt idx="36">
                  <c:v>17/01/2018</c:v>
                </c:pt>
                <c:pt idx="37">
                  <c:v>14/02/2018</c:v>
                </c:pt>
                <c:pt idx="38">
                  <c:v>23/03/2018</c:v>
                </c:pt>
                <c:pt idx="39">
                  <c:v>23/04/2018</c:v>
                </c:pt>
                <c:pt idx="40">
                  <c:v>21/05/2018</c:v>
                </c:pt>
                <c:pt idx="41">
                  <c:v>5/06/2018</c:v>
                </c:pt>
                <c:pt idx="42">
                  <c:v>17/07/2018</c:v>
                </c:pt>
                <c:pt idx="43">
                  <c:v>23/08/2018</c:v>
                </c:pt>
                <c:pt idx="44">
                  <c:v>20/09/2018</c:v>
                </c:pt>
                <c:pt idx="45">
                  <c:v>15/11/2018</c:v>
                </c:pt>
                <c:pt idx="46">
                  <c:v>18/12/2018</c:v>
                </c:pt>
                <c:pt idx="47">
                  <c:v>3/01/2019</c:v>
                </c:pt>
                <c:pt idx="48">
                  <c:v>15/02/2019</c:v>
                </c:pt>
                <c:pt idx="49">
                  <c:v>20/02/2019</c:v>
                </c:pt>
                <c:pt idx="50">
                  <c:v>27/02/2019</c:v>
                </c:pt>
                <c:pt idx="51">
                  <c:v>6/03/2019</c:v>
                </c:pt>
                <c:pt idx="52">
                  <c:v>19/03/2019</c:v>
                </c:pt>
                <c:pt idx="53">
                  <c:v>4/04/2019</c:v>
                </c:pt>
                <c:pt idx="54">
                  <c:v>16/04/2019</c:v>
                </c:pt>
                <c:pt idx="55">
                  <c:v>16/05/2019</c:v>
                </c:pt>
                <c:pt idx="56">
                  <c:v>29/05/2019</c:v>
                </c:pt>
                <c:pt idx="57">
                  <c:v>11/06/2019</c:v>
                </c:pt>
                <c:pt idx="58">
                  <c:v>4/07/2019</c:v>
                </c:pt>
                <c:pt idx="59">
                  <c:v>13/08/2019</c:v>
                </c:pt>
                <c:pt idx="60">
                  <c:v>9/09/2019</c:v>
                </c:pt>
                <c:pt idx="61">
                  <c:v>15/10/2019</c:v>
                </c:pt>
                <c:pt idx="62">
                  <c:v>18/11/2019</c:v>
                </c:pt>
                <c:pt idx="63">
                  <c:v>5/12/2019</c:v>
                </c:pt>
                <c:pt idx="64">
                  <c:v>8/01/2020</c:v>
                </c:pt>
                <c:pt idx="65">
                  <c:v>7/02/2020</c:v>
                </c:pt>
                <c:pt idx="66">
                  <c:v>4/03/2020</c:v>
                </c:pt>
                <c:pt idx="67">
                  <c:v>2/04/2020</c:v>
                </c:pt>
                <c:pt idx="68">
                  <c:v>6/05/2020</c:v>
                </c:pt>
                <c:pt idx="69">
                  <c:v>4/06/2020</c:v>
                </c:pt>
                <c:pt idx="70">
                  <c:v>2/07/2020</c:v>
                </c:pt>
                <c:pt idx="71">
                  <c:v>13/08/2020</c:v>
                </c:pt>
                <c:pt idx="72">
                  <c:v>11/09/2020</c:v>
                </c:pt>
                <c:pt idx="73">
                  <c:v>8/10/2020</c:v>
                </c:pt>
                <c:pt idx="74">
                  <c:v>10/11/2020</c:v>
                </c:pt>
                <c:pt idx="75">
                  <c:v>8/12/2020</c:v>
                </c:pt>
                <c:pt idx="76">
                  <c:v>6/01/2021</c:v>
                </c:pt>
                <c:pt idx="77">
                  <c:v>26/02/2021</c:v>
                </c:pt>
                <c:pt idx="78">
                  <c:v>10/03/2021</c:v>
                </c:pt>
                <c:pt idx="79">
                  <c:v>23/04/2021</c:v>
                </c:pt>
                <c:pt idx="80">
                  <c:v>13/05/2021</c:v>
                </c:pt>
                <c:pt idx="81">
                  <c:v>17/6/2021</c:v>
                </c:pt>
                <c:pt idx="82">
                  <c:v>22/07/2021</c:v>
                </c:pt>
                <c:pt idx="83">
                  <c:v>30/08/2021</c:v>
                </c:pt>
                <c:pt idx="84">
                  <c:v>30/09/2021</c:v>
                </c:pt>
                <c:pt idx="85">
                  <c:v>16/10/2021</c:v>
                </c:pt>
                <c:pt idx="86">
                  <c:v>11/11/2021</c:v>
                </c:pt>
                <c:pt idx="87">
                  <c:v>22/12/2021</c:v>
                </c:pt>
                <c:pt idx="88">
                  <c:v>28/01/2022</c:v>
                </c:pt>
                <c:pt idx="89">
                  <c:v>28/02/2022</c:v>
                </c:pt>
                <c:pt idx="90">
                  <c:v>25/03/2022</c:v>
                </c:pt>
                <c:pt idx="91">
                  <c:v>29/04/2022</c:v>
                </c:pt>
                <c:pt idx="92">
                  <c:v>27/05/2022</c:v>
                </c:pt>
                <c:pt idx="93">
                  <c:v>24/06/2022</c:v>
                </c:pt>
                <c:pt idx="94">
                  <c:v>N/A</c:v>
                </c:pt>
                <c:pt idx="95">
                  <c:v>17/08/2022</c:v>
                </c:pt>
                <c:pt idx="96">
                  <c:v>19/09/2022</c:v>
                </c:pt>
                <c:pt idx="97">
                  <c:v>25/10/2022</c:v>
                </c:pt>
                <c:pt idx="98">
                  <c:v>29/11/2022</c:v>
                </c:pt>
              </c:strCache>
            </c:strRef>
          </c:cat>
          <c:val>
            <c:numRef>
              <c:f>'Water Quality Pt 16'!$AD$10:$AD$108</c:f>
              <c:numCache>
                <c:formatCode>General</c:formatCode>
                <c:ptCount val="99"/>
                <c:pt idx="0">
                  <c:v>10</c:v>
                </c:pt>
                <c:pt idx="1">
                  <c:v>10</c:v>
                </c:pt>
                <c:pt idx="2">
                  <c:v>12</c:v>
                </c:pt>
                <c:pt idx="3">
                  <c:v>13</c:v>
                </c:pt>
                <c:pt idx="4">
                  <c:v>84</c:v>
                </c:pt>
                <c:pt idx="5">
                  <c:v>10</c:v>
                </c:pt>
                <c:pt idx="6">
                  <c:v>13</c:v>
                </c:pt>
                <c:pt idx="7">
                  <c:v>10</c:v>
                </c:pt>
                <c:pt idx="8">
                  <c:v>16</c:v>
                </c:pt>
                <c:pt idx="9">
                  <c:v>13</c:v>
                </c:pt>
                <c:pt idx="10">
                  <c:v>33</c:v>
                </c:pt>
                <c:pt idx="11">
                  <c:v>14</c:v>
                </c:pt>
                <c:pt idx="12">
                  <c:v>16</c:v>
                </c:pt>
                <c:pt idx="13">
                  <c:v>10</c:v>
                </c:pt>
                <c:pt idx="14">
                  <c:v>39</c:v>
                </c:pt>
                <c:pt idx="15">
                  <c:v>13</c:v>
                </c:pt>
                <c:pt idx="16">
                  <c:v>17</c:v>
                </c:pt>
                <c:pt idx="17">
                  <c:v>17</c:v>
                </c:pt>
                <c:pt idx="18">
                  <c:v>10</c:v>
                </c:pt>
                <c:pt idx="19">
                  <c:v>10</c:v>
                </c:pt>
                <c:pt idx="20">
                  <c:v>10</c:v>
                </c:pt>
                <c:pt idx="21">
                  <c:v>10</c:v>
                </c:pt>
                <c:pt idx="22">
                  <c:v>13</c:v>
                </c:pt>
                <c:pt idx="23">
                  <c:v>12</c:v>
                </c:pt>
                <c:pt idx="24">
                  <c:v>16</c:v>
                </c:pt>
                <c:pt idx="25">
                  <c:v>39</c:v>
                </c:pt>
                <c:pt idx="26">
                  <c:v>10</c:v>
                </c:pt>
                <c:pt idx="27">
                  <c:v>10</c:v>
                </c:pt>
                <c:pt idx="28">
                  <c:v>10</c:v>
                </c:pt>
                <c:pt idx="29">
                  <c:v>15</c:v>
                </c:pt>
                <c:pt idx="30">
                  <c:v>10</c:v>
                </c:pt>
                <c:pt idx="31">
                  <c:v>12</c:v>
                </c:pt>
                <c:pt idx="32">
                  <c:v>10</c:v>
                </c:pt>
                <c:pt idx="33">
                  <c:v>11</c:v>
                </c:pt>
                <c:pt idx="34">
                  <c:v>12</c:v>
                </c:pt>
                <c:pt idx="35">
                  <c:v>19</c:v>
                </c:pt>
                <c:pt idx="36">
                  <c:v>10</c:v>
                </c:pt>
                <c:pt idx="37">
                  <c:v>19</c:v>
                </c:pt>
                <c:pt idx="38">
                  <c:v>25</c:v>
                </c:pt>
                <c:pt idx="39">
                  <c:v>10</c:v>
                </c:pt>
                <c:pt idx="40">
                  <c:v>10</c:v>
                </c:pt>
                <c:pt idx="41">
                  <c:v>10</c:v>
                </c:pt>
                <c:pt idx="42">
                  <c:v>13</c:v>
                </c:pt>
                <c:pt idx="43">
                  <c:v>14</c:v>
                </c:pt>
                <c:pt idx="44">
                  <c:v>16</c:v>
                </c:pt>
                <c:pt idx="45">
                  <c:v>15</c:v>
                </c:pt>
                <c:pt idx="46">
                  <c:v>16</c:v>
                </c:pt>
                <c:pt idx="47">
                  <c:v>11</c:v>
                </c:pt>
                <c:pt idx="48">
                  <c:v>10</c:v>
                </c:pt>
                <c:pt idx="49">
                  <c:v>10</c:v>
                </c:pt>
                <c:pt idx="50">
                  <c:v>10</c:v>
                </c:pt>
                <c:pt idx="51">
                  <c:v>11</c:v>
                </c:pt>
                <c:pt idx="52">
                  <c:v>10</c:v>
                </c:pt>
                <c:pt idx="53">
                  <c:v>11</c:v>
                </c:pt>
                <c:pt idx="54">
                  <c:v>10</c:v>
                </c:pt>
                <c:pt idx="55">
                  <c:v>17</c:v>
                </c:pt>
                <c:pt idx="56">
                  <c:v>10</c:v>
                </c:pt>
                <c:pt idx="57">
                  <c:v>10</c:v>
                </c:pt>
                <c:pt idx="58">
                  <c:v>10</c:v>
                </c:pt>
                <c:pt idx="59">
                  <c:v>10</c:v>
                </c:pt>
                <c:pt idx="60">
                  <c:v>10</c:v>
                </c:pt>
                <c:pt idx="61">
                  <c:v>10</c:v>
                </c:pt>
                <c:pt idx="62">
                  <c:v>10</c:v>
                </c:pt>
                <c:pt idx="63">
                  <c:v>10</c:v>
                </c:pt>
                <c:pt idx="64">
                  <c:v>10</c:v>
                </c:pt>
                <c:pt idx="65">
                  <c:v>10</c:v>
                </c:pt>
                <c:pt idx="66">
                  <c:v>10</c:v>
                </c:pt>
                <c:pt idx="67">
                  <c:v>10</c:v>
                </c:pt>
                <c:pt idx="68">
                  <c:v>13</c:v>
                </c:pt>
                <c:pt idx="69">
                  <c:v>10</c:v>
                </c:pt>
                <c:pt idx="70">
                  <c:v>10</c:v>
                </c:pt>
                <c:pt idx="71">
                  <c:v>10</c:v>
                </c:pt>
                <c:pt idx="72">
                  <c:v>10</c:v>
                </c:pt>
                <c:pt idx="73">
                  <c:v>10</c:v>
                </c:pt>
                <c:pt idx="74">
                  <c:v>10</c:v>
                </c:pt>
                <c:pt idx="75">
                  <c:v>10</c:v>
                </c:pt>
                <c:pt idx="76">
                  <c:v>10</c:v>
                </c:pt>
                <c:pt idx="77">
                  <c:v>10</c:v>
                </c:pt>
                <c:pt idx="78">
                  <c:v>10</c:v>
                </c:pt>
                <c:pt idx="79">
                  <c:v>10</c:v>
                </c:pt>
                <c:pt idx="80">
                  <c:v>10</c:v>
                </c:pt>
                <c:pt idx="81">
                  <c:v>10</c:v>
                </c:pt>
                <c:pt idx="82">
                  <c:v>10</c:v>
                </c:pt>
                <c:pt idx="83">
                  <c:v>10</c:v>
                </c:pt>
                <c:pt idx="84">
                  <c:v>10</c:v>
                </c:pt>
                <c:pt idx="85">
                  <c:v>10</c:v>
                </c:pt>
                <c:pt idx="86">
                  <c:v>10</c:v>
                </c:pt>
                <c:pt idx="87">
                  <c:v>10</c:v>
                </c:pt>
                <c:pt idx="88">
                  <c:v>30</c:v>
                </c:pt>
                <c:pt idx="89">
                  <c:v>11</c:v>
                </c:pt>
                <c:pt idx="90">
                  <c:v>10</c:v>
                </c:pt>
                <c:pt idx="91">
                  <c:v>10</c:v>
                </c:pt>
                <c:pt idx="92">
                  <c:v>13</c:v>
                </c:pt>
                <c:pt idx="93">
                  <c:v>10</c:v>
                </c:pt>
                <c:pt idx="94">
                  <c:v>0</c:v>
                </c:pt>
                <c:pt idx="95">
                  <c:v>10</c:v>
                </c:pt>
                <c:pt idx="96">
                  <c:v>10</c:v>
                </c:pt>
                <c:pt idx="97">
                  <c:v>10</c:v>
                </c:pt>
                <c:pt idx="98">
                  <c:v>10</c:v>
                </c:pt>
              </c:numCache>
            </c:numRef>
          </c:val>
          <c:extLst>
            <c:ext xmlns:c16="http://schemas.microsoft.com/office/drawing/2014/chart" uri="{C3380CC4-5D6E-409C-BE32-E72D297353CC}">
              <c16:uniqueId val="{00000000-BE10-49A7-831F-ED195C83A270}"/>
            </c:ext>
          </c:extLst>
        </c:ser>
        <c:dLbls>
          <c:showLegendKey val="0"/>
          <c:showVal val="0"/>
          <c:showCatName val="0"/>
          <c:showSerName val="0"/>
          <c:showPercent val="0"/>
          <c:showBubbleSize val="0"/>
        </c:dLbls>
        <c:gapWidth val="150"/>
        <c:axId val="923979760"/>
        <c:axId val="1"/>
      </c:barChart>
      <c:catAx>
        <c:axId val="92397976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79760"/>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pH</a:t>
            </a:r>
          </a:p>
        </c:rich>
      </c:tx>
      <c:layout>
        <c:manualLayout>
          <c:xMode val="edge"/>
          <c:yMode val="edge"/>
          <c:x val="1.4344657124376202E-2"/>
          <c:y val="2.0240449483456512E-2"/>
        </c:manualLayout>
      </c:layout>
      <c:overlay val="0"/>
    </c:title>
    <c:autoTitleDeleted val="0"/>
    <c:plotArea>
      <c:layout/>
      <c:barChart>
        <c:barDir val="col"/>
        <c:grouping val="clustered"/>
        <c:varyColors val="0"/>
        <c:ser>
          <c:idx val="0"/>
          <c:order val="0"/>
          <c:tx>
            <c:strRef>
              <c:f>'Water Quality Pt 19'!$G$9</c:f>
              <c:strCache>
                <c:ptCount val="1"/>
                <c:pt idx="0">
                  <c:v>pH
(pH units)
</c:v>
                </c:pt>
              </c:strCache>
            </c:strRef>
          </c:tx>
          <c:spPr>
            <a:solidFill>
              <a:schemeClr val="tx1"/>
            </a:solidFill>
          </c:spPr>
          <c:invertIfNegative val="0"/>
          <c:cat>
            <c:numRef>
              <c:f>'Water Quality Pt 19'!$B$10:$B$137</c:f>
              <c:numCache>
                <c:formatCode>m/d/yyyy</c:formatCode>
                <c:ptCount val="128"/>
                <c:pt idx="0">
                  <c:v>41029</c:v>
                </c:pt>
                <c:pt idx="1">
                  <c:v>41060</c:v>
                </c:pt>
                <c:pt idx="2">
                  <c:v>41073</c:v>
                </c:pt>
                <c:pt idx="3">
                  <c:v>41108</c:v>
                </c:pt>
                <c:pt idx="4">
                  <c:v>41131</c:v>
                </c:pt>
                <c:pt idx="5">
                  <c:v>41153</c:v>
                </c:pt>
                <c:pt idx="6">
                  <c:v>41183</c:v>
                </c:pt>
                <c:pt idx="7">
                  <c:v>41214</c:v>
                </c:pt>
                <c:pt idx="8">
                  <c:v>41274</c:v>
                </c:pt>
                <c:pt idx="9">
                  <c:v>41290</c:v>
                </c:pt>
                <c:pt idx="10">
                  <c:v>41318</c:v>
                </c:pt>
                <c:pt idx="11">
                  <c:v>41346</c:v>
                </c:pt>
                <c:pt idx="12">
                  <c:v>41383</c:v>
                </c:pt>
                <c:pt idx="13">
                  <c:v>41425</c:v>
                </c:pt>
                <c:pt idx="14">
                  <c:v>41437</c:v>
                </c:pt>
                <c:pt idx="15">
                  <c:v>41465</c:v>
                </c:pt>
                <c:pt idx="16">
                  <c:v>41487</c:v>
                </c:pt>
                <c:pt idx="17">
                  <c:v>41518</c:v>
                </c:pt>
                <c:pt idx="18">
                  <c:v>41592</c:v>
                </c:pt>
                <c:pt idx="19">
                  <c:v>41609</c:v>
                </c:pt>
                <c:pt idx="20">
                  <c:v>41640</c:v>
                </c:pt>
                <c:pt idx="21">
                  <c:v>41671</c:v>
                </c:pt>
                <c:pt idx="22">
                  <c:v>41704</c:v>
                </c:pt>
                <c:pt idx="23">
                  <c:v>41751</c:v>
                </c:pt>
                <c:pt idx="24">
                  <c:v>41760</c:v>
                </c:pt>
                <c:pt idx="25">
                  <c:v>41791</c:v>
                </c:pt>
                <c:pt idx="26">
                  <c:v>41821</c:v>
                </c:pt>
                <c:pt idx="27">
                  <c:v>41871</c:v>
                </c:pt>
                <c:pt idx="28">
                  <c:v>41899</c:v>
                </c:pt>
                <c:pt idx="29">
                  <c:v>41913</c:v>
                </c:pt>
                <c:pt idx="30">
                  <c:v>41944</c:v>
                </c:pt>
                <c:pt idx="31">
                  <c:v>41975</c:v>
                </c:pt>
                <c:pt idx="32">
                  <c:v>42013</c:v>
                </c:pt>
                <c:pt idx="33">
                  <c:v>42039</c:v>
                </c:pt>
                <c:pt idx="34">
                  <c:v>42067</c:v>
                </c:pt>
                <c:pt idx="35">
                  <c:v>42102</c:v>
                </c:pt>
                <c:pt idx="36">
                  <c:v>42130</c:v>
                </c:pt>
                <c:pt idx="37">
                  <c:v>42158</c:v>
                </c:pt>
                <c:pt idx="38">
                  <c:v>42213</c:v>
                </c:pt>
                <c:pt idx="39">
                  <c:v>42221</c:v>
                </c:pt>
                <c:pt idx="40">
                  <c:v>42249</c:v>
                </c:pt>
                <c:pt idx="41">
                  <c:v>42278</c:v>
                </c:pt>
                <c:pt idx="42">
                  <c:v>42309</c:v>
                </c:pt>
                <c:pt idx="43">
                  <c:v>42347</c:v>
                </c:pt>
                <c:pt idx="44">
                  <c:v>42382</c:v>
                </c:pt>
                <c:pt idx="45">
                  <c:v>42429</c:v>
                </c:pt>
                <c:pt idx="46">
                  <c:v>42401</c:v>
                </c:pt>
                <c:pt idx="47">
                  <c:v>42430</c:v>
                </c:pt>
                <c:pt idx="48">
                  <c:v>42461</c:v>
                </c:pt>
                <c:pt idx="49">
                  <c:v>42509</c:v>
                </c:pt>
                <c:pt idx="50">
                  <c:v>42529</c:v>
                </c:pt>
                <c:pt idx="51">
                  <c:v>42564</c:v>
                </c:pt>
                <c:pt idx="52">
                  <c:v>42585</c:v>
                </c:pt>
                <c:pt idx="53">
                  <c:v>42620</c:v>
                </c:pt>
                <c:pt idx="54">
                  <c:v>42644</c:v>
                </c:pt>
                <c:pt idx="55">
                  <c:v>42675</c:v>
                </c:pt>
                <c:pt idx="56">
                  <c:v>42705</c:v>
                </c:pt>
                <c:pt idx="57">
                  <c:v>42765</c:v>
                </c:pt>
                <c:pt idx="58">
                  <c:v>42794</c:v>
                </c:pt>
                <c:pt idx="59">
                  <c:v>42801</c:v>
                </c:pt>
                <c:pt idx="60">
                  <c:v>42828</c:v>
                </c:pt>
                <c:pt idx="61">
                  <c:v>42872</c:v>
                </c:pt>
                <c:pt idx="62">
                  <c:v>42905</c:v>
                </c:pt>
                <c:pt idx="63">
                  <c:v>42936</c:v>
                </c:pt>
                <c:pt idx="64">
                  <c:v>42948</c:v>
                </c:pt>
                <c:pt idx="65">
                  <c:v>42986</c:v>
                </c:pt>
                <c:pt idx="66">
                  <c:v>43035</c:v>
                </c:pt>
                <c:pt idx="67">
                  <c:v>43061</c:v>
                </c:pt>
                <c:pt idx="68">
                  <c:v>43070</c:v>
                </c:pt>
                <c:pt idx="69">
                  <c:v>43109</c:v>
                </c:pt>
                <c:pt idx="70">
                  <c:v>43136</c:v>
                </c:pt>
                <c:pt idx="71">
                  <c:v>43181</c:v>
                </c:pt>
                <c:pt idx="72">
                  <c:v>43213</c:v>
                </c:pt>
                <c:pt idx="73">
                  <c:v>43251</c:v>
                </c:pt>
                <c:pt idx="74">
                  <c:v>43258</c:v>
                </c:pt>
                <c:pt idx="75">
                  <c:v>43305</c:v>
                </c:pt>
                <c:pt idx="76">
                  <c:v>43315</c:v>
                </c:pt>
                <c:pt idx="77">
                  <c:v>43353</c:v>
                </c:pt>
                <c:pt idx="78">
                  <c:v>43377</c:v>
                </c:pt>
                <c:pt idx="79">
                  <c:v>43426</c:v>
                </c:pt>
                <c:pt idx="80">
                  <c:v>43452</c:v>
                </c:pt>
                <c:pt idx="81">
                  <c:v>43479</c:v>
                </c:pt>
                <c:pt idx="82">
                  <c:v>43507</c:v>
                </c:pt>
                <c:pt idx="83">
                  <c:v>43542</c:v>
                </c:pt>
                <c:pt idx="84">
                  <c:v>43559</c:v>
                </c:pt>
                <c:pt idx="85">
                  <c:v>43595</c:v>
                </c:pt>
                <c:pt idx="86">
                  <c:v>43622</c:v>
                </c:pt>
                <c:pt idx="87">
                  <c:v>43656</c:v>
                </c:pt>
                <c:pt idx="88">
                  <c:v>43693</c:v>
                </c:pt>
                <c:pt idx="89">
                  <c:v>43719</c:v>
                </c:pt>
                <c:pt idx="90">
                  <c:v>43741</c:v>
                </c:pt>
                <c:pt idx="91">
                  <c:v>43776</c:v>
                </c:pt>
                <c:pt idx="92">
                  <c:v>43815</c:v>
                </c:pt>
                <c:pt idx="93">
                  <c:v>43839</c:v>
                </c:pt>
                <c:pt idx="94">
                  <c:v>43871</c:v>
                </c:pt>
                <c:pt idx="95">
                  <c:v>43892</c:v>
                </c:pt>
                <c:pt idx="96">
                  <c:v>43923</c:v>
                </c:pt>
                <c:pt idx="97">
                  <c:v>43957</c:v>
                </c:pt>
                <c:pt idx="98">
                  <c:v>43985</c:v>
                </c:pt>
                <c:pt idx="99">
                  <c:v>44013</c:v>
                </c:pt>
                <c:pt idx="100">
                  <c:v>44056</c:v>
                </c:pt>
                <c:pt idx="101">
                  <c:v>44075</c:v>
                </c:pt>
                <c:pt idx="102">
                  <c:v>44132</c:v>
                </c:pt>
                <c:pt idx="103">
                  <c:v>44138</c:v>
                </c:pt>
                <c:pt idx="104">
                  <c:v>44175</c:v>
                </c:pt>
                <c:pt idx="105">
                  <c:v>44202</c:v>
                </c:pt>
                <c:pt idx="106">
                  <c:v>44231</c:v>
                </c:pt>
                <c:pt idx="107">
                  <c:v>44257</c:v>
                </c:pt>
                <c:pt idx="108">
                  <c:v>44293</c:v>
                </c:pt>
                <c:pt idx="109">
                  <c:v>44328</c:v>
                </c:pt>
                <c:pt idx="110">
                  <c:v>44363</c:v>
                </c:pt>
                <c:pt idx="111">
                  <c:v>44408</c:v>
                </c:pt>
                <c:pt idx="112">
                  <c:v>44412</c:v>
                </c:pt>
                <c:pt idx="113">
                  <c:v>44441</c:v>
                </c:pt>
                <c:pt idx="114">
                  <c:v>44489</c:v>
                </c:pt>
                <c:pt idx="115">
                  <c:v>44518</c:v>
                </c:pt>
                <c:pt idx="116">
                  <c:v>44552</c:v>
                </c:pt>
                <c:pt idx="117">
                  <c:v>44581</c:v>
                </c:pt>
                <c:pt idx="118">
                  <c:v>44613</c:v>
                </c:pt>
                <c:pt idx="119">
                  <c:v>44642</c:v>
                </c:pt>
                <c:pt idx="120">
                  <c:v>44672</c:v>
                </c:pt>
                <c:pt idx="121">
                  <c:v>44701</c:v>
                </c:pt>
                <c:pt idx="122">
                  <c:v>44733</c:v>
                </c:pt>
                <c:pt idx="123">
                  <c:v>44762</c:v>
                </c:pt>
                <c:pt idx="124">
                  <c:v>44796</c:v>
                </c:pt>
                <c:pt idx="125">
                  <c:v>44824</c:v>
                </c:pt>
                <c:pt idx="126">
                  <c:v>44853</c:v>
                </c:pt>
                <c:pt idx="127">
                  <c:v>44881</c:v>
                </c:pt>
              </c:numCache>
            </c:numRef>
          </c:cat>
          <c:val>
            <c:numRef>
              <c:f>'Water Quality Pt 19'!$G$10:$G$137</c:f>
              <c:numCache>
                <c:formatCode>General</c:formatCode>
                <c:ptCount val="128"/>
                <c:pt idx="0">
                  <c:v>7.6</c:v>
                </c:pt>
                <c:pt idx="1">
                  <c:v>7.9</c:v>
                </c:pt>
                <c:pt idx="2">
                  <c:v>7.5</c:v>
                </c:pt>
                <c:pt idx="3">
                  <c:v>6.7</c:v>
                </c:pt>
                <c:pt idx="4" formatCode="0.0">
                  <c:v>7</c:v>
                </c:pt>
                <c:pt idx="5">
                  <c:v>0</c:v>
                </c:pt>
                <c:pt idx="6">
                  <c:v>0</c:v>
                </c:pt>
                <c:pt idx="7">
                  <c:v>0</c:v>
                </c:pt>
                <c:pt idx="8">
                  <c:v>7.4</c:v>
                </c:pt>
                <c:pt idx="9">
                  <c:v>7.2</c:v>
                </c:pt>
                <c:pt idx="10">
                  <c:v>7.8</c:v>
                </c:pt>
                <c:pt idx="11">
                  <c:v>8.1</c:v>
                </c:pt>
                <c:pt idx="12">
                  <c:v>7.8</c:v>
                </c:pt>
                <c:pt idx="13" formatCode="0.0">
                  <c:v>7.75</c:v>
                </c:pt>
                <c:pt idx="14">
                  <c:v>7.9</c:v>
                </c:pt>
                <c:pt idx="15" formatCode="0.0">
                  <c:v>7.74</c:v>
                </c:pt>
                <c:pt idx="16">
                  <c:v>0</c:v>
                </c:pt>
                <c:pt idx="17">
                  <c:v>0</c:v>
                </c:pt>
                <c:pt idx="18" formatCode="0.0">
                  <c:v>8.14</c:v>
                </c:pt>
                <c:pt idx="19">
                  <c:v>0</c:v>
                </c:pt>
                <c:pt idx="20">
                  <c:v>0</c:v>
                </c:pt>
                <c:pt idx="21">
                  <c:v>0</c:v>
                </c:pt>
                <c:pt idx="22" formatCode="0.0">
                  <c:v>8.07</c:v>
                </c:pt>
                <c:pt idx="23" formatCode="0.0">
                  <c:v>7.5</c:v>
                </c:pt>
                <c:pt idx="24">
                  <c:v>0</c:v>
                </c:pt>
                <c:pt idx="25">
                  <c:v>0</c:v>
                </c:pt>
                <c:pt idx="26">
                  <c:v>0</c:v>
                </c:pt>
                <c:pt idx="27">
                  <c:v>7.7</c:v>
                </c:pt>
                <c:pt idx="28">
                  <c:v>7.9</c:v>
                </c:pt>
                <c:pt idx="29">
                  <c:v>0</c:v>
                </c:pt>
                <c:pt idx="30">
                  <c:v>0</c:v>
                </c:pt>
                <c:pt idx="31">
                  <c:v>7.7</c:v>
                </c:pt>
                <c:pt idx="32">
                  <c:v>7.6</c:v>
                </c:pt>
                <c:pt idx="33">
                  <c:v>7.69</c:v>
                </c:pt>
                <c:pt idx="34">
                  <c:v>7.6</c:v>
                </c:pt>
                <c:pt idx="35">
                  <c:v>7.6</c:v>
                </c:pt>
                <c:pt idx="36" formatCode="0.0">
                  <c:v>7</c:v>
                </c:pt>
                <c:pt idx="37" formatCode="0.0">
                  <c:v>7.2</c:v>
                </c:pt>
                <c:pt idx="38" formatCode="0.0">
                  <c:v>7.4</c:v>
                </c:pt>
                <c:pt idx="39" formatCode="0.0">
                  <c:v>6.6</c:v>
                </c:pt>
                <c:pt idx="40" formatCode="0.0">
                  <c:v>6.9</c:v>
                </c:pt>
                <c:pt idx="41">
                  <c:v>0</c:v>
                </c:pt>
                <c:pt idx="42">
                  <c:v>0</c:v>
                </c:pt>
                <c:pt idx="43">
                  <c:v>7.4</c:v>
                </c:pt>
                <c:pt idx="44">
                  <c:v>7.4</c:v>
                </c:pt>
                <c:pt idx="45" formatCode="0.0">
                  <c:v>7.78</c:v>
                </c:pt>
                <c:pt idx="46">
                  <c:v>0</c:v>
                </c:pt>
                <c:pt idx="47">
                  <c:v>0</c:v>
                </c:pt>
                <c:pt idx="48">
                  <c:v>0</c:v>
                </c:pt>
                <c:pt idx="49">
                  <c:v>7.4</c:v>
                </c:pt>
                <c:pt idx="50">
                  <c:v>7</c:v>
                </c:pt>
                <c:pt idx="51">
                  <c:v>6.7</c:v>
                </c:pt>
                <c:pt idx="52">
                  <c:v>6.7</c:v>
                </c:pt>
                <c:pt idx="53">
                  <c:v>7.2</c:v>
                </c:pt>
                <c:pt idx="54">
                  <c:v>0</c:v>
                </c:pt>
                <c:pt idx="55">
                  <c:v>0</c:v>
                </c:pt>
                <c:pt idx="56">
                  <c:v>0</c:v>
                </c:pt>
                <c:pt idx="57" formatCode="0.0">
                  <c:v>7.34</c:v>
                </c:pt>
                <c:pt idx="58" formatCode="0.0">
                  <c:v>7.02</c:v>
                </c:pt>
                <c:pt idx="59" formatCode="0.0">
                  <c:v>7.36</c:v>
                </c:pt>
                <c:pt idx="60" formatCode="0.0">
                  <c:v>7.63</c:v>
                </c:pt>
                <c:pt idx="61" formatCode="0.0">
                  <c:v>7.83</c:v>
                </c:pt>
                <c:pt idx="62" formatCode="0.0">
                  <c:v>7.76</c:v>
                </c:pt>
                <c:pt idx="63" formatCode="0.0">
                  <c:v>7.74</c:v>
                </c:pt>
                <c:pt idx="64">
                  <c:v>0</c:v>
                </c:pt>
                <c:pt idx="65" formatCode="0.0">
                  <c:v>7.81</c:v>
                </c:pt>
                <c:pt idx="66" formatCode="0.0">
                  <c:v>7.66</c:v>
                </c:pt>
                <c:pt idx="67" formatCode="0.0">
                  <c:v>7.59</c:v>
                </c:pt>
                <c:pt idx="68">
                  <c:v>0</c:v>
                </c:pt>
                <c:pt idx="69" formatCode="0.0">
                  <c:v>7.66</c:v>
                </c:pt>
                <c:pt idx="70">
                  <c:v>7.34</c:v>
                </c:pt>
                <c:pt idx="71" formatCode="0.0">
                  <c:v>7.51</c:v>
                </c:pt>
                <c:pt idx="72" formatCode="0.0">
                  <c:v>7.58</c:v>
                </c:pt>
                <c:pt idx="73" formatCode="0.0">
                  <c:v>7.59</c:v>
                </c:pt>
                <c:pt idx="74" formatCode="0.0">
                  <c:v>7.88</c:v>
                </c:pt>
                <c:pt idx="75" formatCode="0.0">
                  <c:v>7.73</c:v>
                </c:pt>
                <c:pt idx="76" formatCode="0.0">
                  <c:v>6.89</c:v>
                </c:pt>
                <c:pt idx="77" formatCode="0.0">
                  <c:v>7.84</c:v>
                </c:pt>
                <c:pt idx="78" formatCode="0.0">
                  <c:v>7.36</c:v>
                </c:pt>
                <c:pt idx="79" formatCode="0.0">
                  <c:v>7.32</c:v>
                </c:pt>
                <c:pt idx="80" formatCode="0.0">
                  <c:v>7.15</c:v>
                </c:pt>
                <c:pt idx="81" formatCode="0.0">
                  <c:v>7.65</c:v>
                </c:pt>
                <c:pt idx="82" formatCode="0.0">
                  <c:v>7.5</c:v>
                </c:pt>
                <c:pt idx="83" formatCode="0.0">
                  <c:v>7.68</c:v>
                </c:pt>
                <c:pt idx="84" formatCode="0.0">
                  <c:v>7.77</c:v>
                </c:pt>
                <c:pt idx="85" formatCode="0.0">
                  <c:v>7.38</c:v>
                </c:pt>
                <c:pt idx="86" formatCode="0.0">
                  <c:v>7.74</c:v>
                </c:pt>
                <c:pt idx="87" formatCode="0.0">
                  <c:v>7.86</c:v>
                </c:pt>
                <c:pt idx="88" formatCode="0.0">
                  <c:v>7.29</c:v>
                </c:pt>
                <c:pt idx="89" formatCode="0.0">
                  <c:v>7.04</c:v>
                </c:pt>
                <c:pt idx="90" formatCode="0.0">
                  <c:v>6.13</c:v>
                </c:pt>
                <c:pt idx="91" formatCode="0.0">
                  <c:v>7.63</c:v>
                </c:pt>
                <c:pt idx="92" formatCode="0.0">
                  <c:v>7.25</c:v>
                </c:pt>
                <c:pt idx="93" formatCode="0.0">
                  <c:v>7.87</c:v>
                </c:pt>
                <c:pt idx="94" formatCode="0.0">
                  <c:v>7.91</c:v>
                </c:pt>
                <c:pt idx="95" formatCode="0.0">
                  <c:v>7.91</c:v>
                </c:pt>
                <c:pt idx="96" formatCode="0.0">
                  <c:v>7.67</c:v>
                </c:pt>
                <c:pt idx="97" formatCode="0.0">
                  <c:v>7.65</c:v>
                </c:pt>
                <c:pt idx="98" formatCode="0.0">
                  <c:v>7.21</c:v>
                </c:pt>
                <c:pt idx="99" formatCode="0.0">
                  <c:v>6.9</c:v>
                </c:pt>
                <c:pt idx="100" formatCode="0.0">
                  <c:v>7.04</c:v>
                </c:pt>
                <c:pt idx="101" formatCode="0.0">
                  <c:v>7.69</c:v>
                </c:pt>
                <c:pt idx="102" formatCode="0.0">
                  <c:v>7.89</c:v>
                </c:pt>
                <c:pt idx="103" formatCode="0.0">
                  <c:v>7.63</c:v>
                </c:pt>
                <c:pt idx="104" formatCode="0.0">
                  <c:v>7.48</c:v>
                </c:pt>
                <c:pt idx="105" formatCode="0.0">
                  <c:v>7.42</c:v>
                </c:pt>
                <c:pt idx="106" formatCode="0.0">
                  <c:v>7.97</c:v>
                </c:pt>
                <c:pt idx="107" formatCode="0.0">
                  <c:v>7.83</c:v>
                </c:pt>
                <c:pt idx="108" formatCode="0.0">
                  <c:v>7.82</c:v>
                </c:pt>
                <c:pt idx="109" formatCode="0.0">
                  <c:v>7.14</c:v>
                </c:pt>
                <c:pt idx="110" formatCode="0.0">
                  <c:v>7.59</c:v>
                </c:pt>
                <c:pt idx="111" formatCode="0.0">
                  <c:v>0</c:v>
                </c:pt>
                <c:pt idx="112" formatCode="0.0">
                  <c:v>7.2</c:v>
                </c:pt>
                <c:pt idx="113" formatCode="0.0">
                  <c:v>7.3</c:v>
                </c:pt>
                <c:pt idx="114" formatCode="0.0">
                  <c:v>7.5</c:v>
                </c:pt>
                <c:pt idx="115" formatCode="0.0">
                  <c:v>7.81</c:v>
                </c:pt>
                <c:pt idx="116" formatCode="0.0">
                  <c:v>6.7</c:v>
                </c:pt>
                <c:pt idx="117" formatCode="0.0">
                  <c:v>7.57</c:v>
                </c:pt>
                <c:pt idx="118" formatCode="0.0">
                  <c:v>7.76</c:v>
                </c:pt>
                <c:pt idx="119" formatCode="0.0">
                  <c:v>7.69</c:v>
                </c:pt>
                <c:pt idx="120" formatCode="0.0">
                  <c:v>7.9</c:v>
                </c:pt>
                <c:pt idx="121" formatCode="0.0">
                  <c:v>7.99</c:v>
                </c:pt>
                <c:pt idx="122" formatCode="0.0">
                  <c:v>7.47</c:v>
                </c:pt>
                <c:pt idx="123" formatCode="0.0">
                  <c:v>7.59</c:v>
                </c:pt>
                <c:pt idx="124" formatCode="0.0">
                  <c:v>7.9</c:v>
                </c:pt>
                <c:pt idx="125" formatCode="0.0">
                  <c:v>7.81</c:v>
                </c:pt>
                <c:pt idx="126" formatCode="0.0">
                  <c:v>6.87</c:v>
                </c:pt>
                <c:pt idx="127" formatCode="0.0">
                  <c:v>7.66</c:v>
                </c:pt>
              </c:numCache>
            </c:numRef>
          </c:val>
          <c:extLst>
            <c:ext xmlns:c16="http://schemas.microsoft.com/office/drawing/2014/chart" uri="{C3380CC4-5D6E-409C-BE32-E72D297353CC}">
              <c16:uniqueId val="{00000000-7F69-4C0F-9F4D-155A9F8D2C4A}"/>
            </c:ext>
          </c:extLst>
        </c:ser>
        <c:dLbls>
          <c:showLegendKey val="0"/>
          <c:showVal val="0"/>
          <c:showCatName val="0"/>
          <c:showSerName val="0"/>
          <c:showPercent val="0"/>
          <c:showBubbleSize val="0"/>
        </c:dLbls>
        <c:gapWidth val="150"/>
        <c:axId val="923987632"/>
        <c:axId val="1"/>
      </c:barChart>
      <c:lineChart>
        <c:grouping val="standard"/>
        <c:varyColors val="0"/>
        <c:ser>
          <c:idx val="1"/>
          <c:order val="1"/>
          <c:tx>
            <c:strRef>
              <c:f>'Water Quality Pt 19'!$H$9</c:f>
              <c:strCache>
                <c:ptCount val="1"/>
                <c:pt idx="0">
                  <c:v>pH EPL 100 Percentile
Lower Concentration Limit
(pH units)</c:v>
                </c:pt>
              </c:strCache>
            </c:strRef>
          </c:tx>
          <c:spPr>
            <a:ln>
              <a:solidFill>
                <a:srgbClr val="A4C8E1"/>
              </a:solidFill>
            </a:ln>
          </c:spPr>
          <c:marker>
            <c:symbol val="none"/>
          </c:marker>
          <c:cat>
            <c:numRef>
              <c:f>'Water Quality Pt 19'!$B$10:$B$136</c:f>
              <c:numCache>
                <c:formatCode>m/d/yyyy</c:formatCode>
                <c:ptCount val="127"/>
                <c:pt idx="0">
                  <c:v>41029</c:v>
                </c:pt>
                <c:pt idx="1">
                  <c:v>41060</c:v>
                </c:pt>
                <c:pt idx="2">
                  <c:v>41073</c:v>
                </c:pt>
                <c:pt idx="3">
                  <c:v>41108</c:v>
                </c:pt>
                <c:pt idx="4">
                  <c:v>41131</c:v>
                </c:pt>
                <c:pt idx="5">
                  <c:v>41153</c:v>
                </c:pt>
                <c:pt idx="6">
                  <c:v>41183</c:v>
                </c:pt>
                <c:pt idx="7">
                  <c:v>41214</c:v>
                </c:pt>
                <c:pt idx="8">
                  <c:v>41274</c:v>
                </c:pt>
                <c:pt idx="9">
                  <c:v>41290</c:v>
                </c:pt>
                <c:pt idx="10">
                  <c:v>41318</c:v>
                </c:pt>
                <c:pt idx="11">
                  <c:v>41346</c:v>
                </c:pt>
                <c:pt idx="12">
                  <c:v>41383</c:v>
                </c:pt>
                <c:pt idx="13">
                  <c:v>41425</c:v>
                </c:pt>
                <c:pt idx="14">
                  <c:v>41437</c:v>
                </c:pt>
                <c:pt idx="15">
                  <c:v>41465</c:v>
                </c:pt>
                <c:pt idx="16">
                  <c:v>41487</c:v>
                </c:pt>
                <c:pt idx="17">
                  <c:v>41518</c:v>
                </c:pt>
                <c:pt idx="18">
                  <c:v>41592</c:v>
                </c:pt>
                <c:pt idx="19">
                  <c:v>41609</c:v>
                </c:pt>
                <c:pt idx="20">
                  <c:v>41640</c:v>
                </c:pt>
                <c:pt idx="21">
                  <c:v>41671</c:v>
                </c:pt>
                <c:pt idx="22">
                  <c:v>41704</c:v>
                </c:pt>
                <c:pt idx="23">
                  <c:v>41751</c:v>
                </c:pt>
                <c:pt idx="24">
                  <c:v>41760</c:v>
                </c:pt>
                <c:pt idx="25">
                  <c:v>41791</c:v>
                </c:pt>
                <c:pt idx="26">
                  <c:v>41821</c:v>
                </c:pt>
                <c:pt idx="27">
                  <c:v>41871</c:v>
                </c:pt>
                <c:pt idx="28">
                  <c:v>41899</c:v>
                </c:pt>
                <c:pt idx="29">
                  <c:v>41913</c:v>
                </c:pt>
                <c:pt idx="30">
                  <c:v>41944</c:v>
                </c:pt>
                <c:pt idx="31">
                  <c:v>41975</c:v>
                </c:pt>
                <c:pt idx="32">
                  <c:v>42013</c:v>
                </c:pt>
                <c:pt idx="33">
                  <c:v>42039</c:v>
                </c:pt>
                <c:pt idx="34">
                  <c:v>42067</c:v>
                </c:pt>
                <c:pt idx="35">
                  <c:v>42102</c:v>
                </c:pt>
                <c:pt idx="36">
                  <c:v>42130</c:v>
                </c:pt>
                <c:pt idx="37">
                  <c:v>42158</c:v>
                </c:pt>
                <c:pt idx="38">
                  <c:v>42213</c:v>
                </c:pt>
                <c:pt idx="39">
                  <c:v>42221</c:v>
                </c:pt>
                <c:pt idx="40">
                  <c:v>42249</c:v>
                </c:pt>
                <c:pt idx="41">
                  <c:v>42278</c:v>
                </c:pt>
                <c:pt idx="42">
                  <c:v>42309</c:v>
                </c:pt>
                <c:pt idx="43">
                  <c:v>42347</c:v>
                </c:pt>
                <c:pt idx="44">
                  <c:v>42382</c:v>
                </c:pt>
                <c:pt idx="45">
                  <c:v>42429</c:v>
                </c:pt>
                <c:pt idx="46">
                  <c:v>42401</c:v>
                </c:pt>
                <c:pt idx="47">
                  <c:v>42430</c:v>
                </c:pt>
                <c:pt idx="48">
                  <c:v>42461</c:v>
                </c:pt>
                <c:pt idx="49">
                  <c:v>42509</c:v>
                </c:pt>
                <c:pt idx="50">
                  <c:v>42529</c:v>
                </c:pt>
                <c:pt idx="51">
                  <c:v>42564</c:v>
                </c:pt>
                <c:pt idx="52">
                  <c:v>42585</c:v>
                </c:pt>
                <c:pt idx="53">
                  <c:v>42620</c:v>
                </c:pt>
                <c:pt idx="54">
                  <c:v>42644</c:v>
                </c:pt>
                <c:pt idx="55">
                  <c:v>42675</c:v>
                </c:pt>
                <c:pt idx="56">
                  <c:v>42705</c:v>
                </c:pt>
                <c:pt idx="57">
                  <c:v>42765</c:v>
                </c:pt>
                <c:pt idx="58">
                  <c:v>42794</c:v>
                </c:pt>
                <c:pt idx="59">
                  <c:v>42801</c:v>
                </c:pt>
                <c:pt idx="60">
                  <c:v>42828</c:v>
                </c:pt>
                <c:pt idx="61">
                  <c:v>42872</c:v>
                </c:pt>
                <c:pt idx="62">
                  <c:v>42905</c:v>
                </c:pt>
                <c:pt idx="63">
                  <c:v>42936</c:v>
                </c:pt>
                <c:pt idx="64">
                  <c:v>42948</c:v>
                </c:pt>
                <c:pt idx="65">
                  <c:v>42986</c:v>
                </c:pt>
                <c:pt idx="66">
                  <c:v>43035</c:v>
                </c:pt>
                <c:pt idx="67">
                  <c:v>43061</c:v>
                </c:pt>
                <c:pt idx="68">
                  <c:v>43070</c:v>
                </c:pt>
                <c:pt idx="69">
                  <c:v>43109</c:v>
                </c:pt>
                <c:pt idx="70">
                  <c:v>43136</c:v>
                </c:pt>
                <c:pt idx="71">
                  <c:v>43181</c:v>
                </c:pt>
                <c:pt idx="72">
                  <c:v>43213</c:v>
                </c:pt>
                <c:pt idx="73">
                  <c:v>43251</c:v>
                </c:pt>
                <c:pt idx="74">
                  <c:v>43258</c:v>
                </c:pt>
                <c:pt idx="75">
                  <c:v>43305</c:v>
                </c:pt>
                <c:pt idx="76">
                  <c:v>43315</c:v>
                </c:pt>
                <c:pt idx="77">
                  <c:v>43353</c:v>
                </c:pt>
                <c:pt idx="78">
                  <c:v>43377</c:v>
                </c:pt>
                <c:pt idx="79">
                  <c:v>43426</c:v>
                </c:pt>
                <c:pt idx="80">
                  <c:v>43452</c:v>
                </c:pt>
                <c:pt idx="81">
                  <c:v>43479</c:v>
                </c:pt>
                <c:pt idx="82">
                  <c:v>43507</c:v>
                </c:pt>
                <c:pt idx="83">
                  <c:v>43542</c:v>
                </c:pt>
                <c:pt idx="84">
                  <c:v>43559</c:v>
                </c:pt>
                <c:pt idx="85">
                  <c:v>43595</c:v>
                </c:pt>
                <c:pt idx="86">
                  <c:v>43622</c:v>
                </c:pt>
                <c:pt idx="87">
                  <c:v>43656</c:v>
                </c:pt>
                <c:pt idx="88">
                  <c:v>43693</c:v>
                </c:pt>
                <c:pt idx="89">
                  <c:v>43719</c:v>
                </c:pt>
                <c:pt idx="90">
                  <c:v>43741</c:v>
                </c:pt>
                <c:pt idx="91">
                  <c:v>43776</c:v>
                </c:pt>
                <c:pt idx="92">
                  <c:v>43815</c:v>
                </c:pt>
                <c:pt idx="93">
                  <c:v>43839</c:v>
                </c:pt>
                <c:pt idx="94">
                  <c:v>43871</c:v>
                </c:pt>
                <c:pt idx="95">
                  <c:v>43892</c:v>
                </c:pt>
                <c:pt idx="96">
                  <c:v>43923</c:v>
                </c:pt>
                <c:pt idx="97">
                  <c:v>43957</c:v>
                </c:pt>
                <c:pt idx="98">
                  <c:v>43985</c:v>
                </c:pt>
                <c:pt idx="99">
                  <c:v>44013</c:v>
                </c:pt>
                <c:pt idx="100">
                  <c:v>44056</c:v>
                </c:pt>
                <c:pt idx="101">
                  <c:v>44075</c:v>
                </c:pt>
                <c:pt idx="102">
                  <c:v>44132</c:v>
                </c:pt>
                <c:pt idx="103">
                  <c:v>44138</c:v>
                </c:pt>
                <c:pt idx="104">
                  <c:v>44175</c:v>
                </c:pt>
                <c:pt idx="105">
                  <c:v>44202</c:v>
                </c:pt>
                <c:pt idx="106">
                  <c:v>44231</c:v>
                </c:pt>
                <c:pt idx="107">
                  <c:v>44257</c:v>
                </c:pt>
                <c:pt idx="108">
                  <c:v>44293</c:v>
                </c:pt>
                <c:pt idx="109">
                  <c:v>44328</c:v>
                </c:pt>
                <c:pt idx="110">
                  <c:v>44363</c:v>
                </c:pt>
                <c:pt idx="111">
                  <c:v>44408</c:v>
                </c:pt>
                <c:pt idx="112">
                  <c:v>44412</c:v>
                </c:pt>
                <c:pt idx="113">
                  <c:v>44441</c:v>
                </c:pt>
                <c:pt idx="114">
                  <c:v>44489</c:v>
                </c:pt>
                <c:pt idx="115">
                  <c:v>44518</c:v>
                </c:pt>
                <c:pt idx="116">
                  <c:v>44552</c:v>
                </c:pt>
                <c:pt idx="117">
                  <c:v>44581</c:v>
                </c:pt>
                <c:pt idx="118">
                  <c:v>44613</c:v>
                </c:pt>
                <c:pt idx="119">
                  <c:v>44642</c:v>
                </c:pt>
                <c:pt idx="120">
                  <c:v>44672</c:v>
                </c:pt>
                <c:pt idx="121">
                  <c:v>44701</c:v>
                </c:pt>
                <c:pt idx="122">
                  <c:v>44733</c:v>
                </c:pt>
                <c:pt idx="123">
                  <c:v>44762</c:v>
                </c:pt>
                <c:pt idx="124">
                  <c:v>44796</c:v>
                </c:pt>
                <c:pt idx="125">
                  <c:v>44824</c:v>
                </c:pt>
                <c:pt idx="126">
                  <c:v>44853</c:v>
                </c:pt>
              </c:numCache>
            </c:numRef>
          </c:cat>
          <c:val>
            <c:numRef>
              <c:f>'Water Quality Pt 19'!$H$10:$H$136</c:f>
              <c:numCache>
                <c:formatCode>0.0</c:formatCode>
                <c:ptCount val="127"/>
                <c:pt idx="0">
                  <c:v>6.5</c:v>
                </c:pt>
                <c:pt idx="1">
                  <c:v>6.5</c:v>
                </c:pt>
                <c:pt idx="2">
                  <c:v>6.5</c:v>
                </c:pt>
                <c:pt idx="3">
                  <c:v>6.5</c:v>
                </c:pt>
                <c:pt idx="4">
                  <c:v>6.5</c:v>
                </c:pt>
                <c:pt idx="5">
                  <c:v>6.5</c:v>
                </c:pt>
                <c:pt idx="6">
                  <c:v>6.5</c:v>
                </c:pt>
                <c:pt idx="7">
                  <c:v>6.5</c:v>
                </c:pt>
                <c:pt idx="8">
                  <c:v>6.5</c:v>
                </c:pt>
                <c:pt idx="9">
                  <c:v>6.5</c:v>
                </c:pt>
                <c:pt idx="10">
                  <c:v>6.5</c:v>
                </c:pt>
                <c:pt idx="11">
                  <c:v>6.5</c:v>
                </c:pt>
                <c:pt idx="12">
                  <c:v>6.5</c:v>
                </c:pt>
                <c:pt idx="13">
                  <c:v>6.5</c:v>
                </c:pt>
                <c:pt idx="14">
                  <c:v>6.5</c:v>
                </c:pt>
                <c:pt idx="15">
                  <c:v>6.5</c:v>
                </c:pt>
                <c:pt idx="16">
                  <c:v>6.5</c:v>
                </c:pt>
                <c:pt idx="17">
                  <c:v>6.5</c:v>
                </c:pt>
                <c:pt idx="18">
                  <c:v>6.5</c:v>
                </c:pt>
                <c:pt idx="19">
                  <c:v>6.5</c:v>
                </c:pt>
                <c:pt idx="20">
                  <c:v>6.5</c:v>
                </c:pt>
                <c:pt idx="21">
                  <c:v>6.5</c:v>
                </c:pt>
                <c:pt idx="22">
                  <c:v>6.5</c:v>
                </c:pt>
                <c:pt idx="23">
                  <c:v>6.5</c:v>
                </c:pt>
                <c:pt idx="24">
                  <c:v>6.5</c:v>
                </c:pt>
                <c:pt idx="25">
                  <c:v>6.5</c:v>
                </c:pt>
                <c:pt idx="26">
                  <c:v>6.5</c:v>
                </c:pt>
                <c:pt idx="27">
                  <c:v>6.5</c:v>
                </c:pt>
                <c:pt idx="28">
                  <c:v>6.5</c:v>
                </c:pt>
                <c:pt idx="29">
                  <c:v>6.5</c:v>
                </c:pt>
                <c:pt idx="30">
                  <c:v>6.5</c:v>
                </c:pt>
                <c:pt idx="31">
                  <c:v>6.5</c:v>
                </c:pt>
                <c:pt idx="32">
                  <c:v>6.5</c:v>
                </c:pt>
                <c:pt idx="33">
                  <c:v>6.5</c:v>
                </c:pt>
                <c:pt idx="34">
                  <c:v>6.5</c:v>
                </c:pt>
                <c:pt idx="35">
                  <c:v>6.5</c:v>
                </c:pt>
                <c:pt idx="36">
                  <c:v>6.5</c:v>
                </c:pt>
                <c:pt idx="37">
                  <c:v>6.5</c:v>
                </c:pt>
                <c:pt idx="38">
                  <c:v>6.5</c:v>
                </c:pt>
                <c:pt idx="39">
                  <c:v>6.5</c:v>
                </c:pt>
                <c:pt idx="40">
                  <c:v>6.5</c:v>
                </c:pt>
                <c:pt idx="41">
                  <c:v>6.5</c:v>
                </c:pt>
                <c:pt idx="42">
                  <c:v>6.5</c:v>
                </c:pt>
                <c:pt idx="43">
                  <c:v>6.5</c:v>
                </c:pt>
                <c:pt idx="44">
                  <c:v>6.5</c:v>
                </c:pt>
                <c:pt idx="45">
                  <c:v>6.5</c:v>
                </c:pt>
                <c:pt idx="46">
                  <c:v>6.5</c:v>
                </c:pt>
                <c:pt idx="47">
                  <c:v>6.5</c:v>
                </c:pt>
                <c:pt idx="48">
                  <c:v>6.5</c:v>
                </c:pt>
                <c:pt idx="49">
                  <c:v>6.5</c:v>
                </c:pt>
                <c:pt idx="50">
                  <c:v>6.5</c:v>
                </c:pt>
                <c:pt idx="51">
                  <c:v>6.5</c:v>
                </c:pt>
                <c:pt idx="52">
                  <c:v>6.5</c:v>
                </c:pt>
                <c:pt idx="53">
                  <c:v>6.5</c:v>
                </c:pt>
                <c:pt idx="54">
                  <c:v>6.5</c:v>
                </c:pt>
                <c:pt idx="55">
                  <c:v>6.5</c:v>
                </c:pt>
                <c:pt idx="56">
                  <c:v>6.5</c:v>
                </c:pt>
                <c:pt idx="57">
                  <c:v>6.5</c:v>
                </c:pt>
                <c:pt idx="58">
                  <c:v>6.5</c:v>
                </c:pt>
                <c:pt idx="59">
                  <c:v>6.5</c:v>
                </c:pt>
                <c:pt idx="60">
                  <c:v>6.5</c:v>
                </c:pt>
                <c:pt idx="61">
                  <c:v>6.5</c:v>
                </c:pt>
                <c:pt idx="62">
                  <c:v>6.5</c:v>
                </c:pt>
                <c:pt idx="63">
                  <c:v>6.5</c:v>
                </c:pt>
                <c:pt idx="64">
                  <c:v>6.5</c:v>
                </c:pt>
                <c:pt idx="65">
                  <c:v>6.5</c:v>
                </c:pt>
                <c:pt idx="66">
                  <c:v>6.5</c:v>
                </c:pt>
                <c:pt idx="67">
                  <c:v>6.5</c:v>
                </c:pt>
                <c:pt idx="68">
                  <c:v>6.5</c:v>
                </c:pt>
                <c:pt idx="69">
                  <c:v>6.5</c:v>
                </c:pt>
                <c:pt idx="70">
                  <c:v>6.5</c:v>
                </c:pt>
                <c:pt idx="71">
                  <c:v>6.5</c:v>
                </c:pt>
                <c:pt idx="72">
                  <c:v>6.5</c:v>
                </c:pt>
                <c:pt idx="73">
                  <c:v>6.5</c:v>
                </c:pt>
                <c:pt idx="74">
                  <c:v>6.5</c:v>
                </c:pt>
                <c:pt idx="75">
                  <c:v>6.5</c:v>
                </c:pt>
                <c:pt idx="76">
                  <c:v>6.5</c:v>
                </c:pt>
                <c:pt idx="77">
                  <c:v>6.5</c:v>
                </c:pt>
                <c:pt idx="78">
                  <c:v>6.5</c:v>
                </c:pt>
                <c:pt idx="79">
                  <c:v>6.5</c:v>
                </c:pt>
                <c:pt idx="80">
                  <c:v>6.5</c:v>
                </c:pt>
                <c:pt idx="81">
                  <c:v>6.5</c:v>
                </c:pt>
                <c:pt idx="82">
                  <c:v>6.5</c:v>
                </c:pt>
                <c:pt idx="83">
                  <c:v>6.5</c:v>
                </c:pt>
                <c:pt idx="84">
                  <c:v>6.5</c:v>
                </c:pt>
                <c:pt idx="85">
                  <c:v>6.5</c:v>
                </c:pt>
                <c:pt idx="86">
                  <c:v>6.5</c:v>
                </c:pt>
                <c:pt idx="87">
                  <c:v>6.5</c:v>
                </c:pt>
                <c:pt idx="88">
                  <c:v>6.5</c:v>
                </c:pt>
                <c:pt idx="89">
                  <c:v>6.5</c:v>
                </c:pt>
                <c:pt idx="90">
                  <c:v>6.5</c:v>
                </c:pt>
                <c:pt idx="91">
                  <c:v>6.5</c:v>
                </c:pt>
                <c:pt idx="92">
                  <c:v>6.5</c:v>
                </c:pt>
                <c:pt idx="93">
                  <c:v>6.5</c:v>
                </c:pt>
                <c:pt idx="94">
                  <c:v>6.5</c:v>
                </c:pt>
                <c:pt idx="95">
                  <c:v>6.5</c:v>
                </c:pt>
                <c:pt idx="96">
                  <c:v>6.5</c:v>
                </c:pt>
                <c:pt idx="97">
                  <c:v>6.5</c:v>
                </c:pt>
                <c:pt idx="98">
                  <c:v>6.5</c:v>
                </c:pt>
                <c:pt idx="99">
                  <c:v>6.5</c:v>
                </c:pt>
                <c:pt idx="100">
                  <c:v>6.5</c:v>
                </c:pt>
                <c:pt idx="101">
                  <c:v>6.5</c:v>
                </c:pt>
                <c:pt idx="102">
                  <c:v>6.5</c:v>
                </c:pt>
                <c:pt idx="103">
                  <c:v>6.5</c:v>
                </c:pt>
                <c:pt idx="104">
                  <c:v>6.5</c:v>
                </c:pt>
                <c:pt idx="105">
                  <c:v>6.5</c:v>
                </c:pt>
                <c:pt idx="106">
                  <c:v>6.5</c:v>
                </c:pt>
                <c:pt idx="107">
                  <c:v>6.5</c:v>
                </c:pt>
                <c:pt idx="108">
                  <c:v>6.5</c:v>
                </c:pt>
                <c:pt idx="109">
                  <c:v>6.5</c:v>
                </c:pt>
                <c:pt idx="110">
                  <c:v>6.5</c:v>
                </c:pt>
                <c:pt idx="111">
                  <c:v>6.5</c:v>
                </c:pt>
                <c:pt idx="112">
                  <c:v>6.5</c:v>
                </c:pt>
                <c:pt idx="113">
                  <c:v>6.5</c:v>
                </c:pt>
                <c:pt idx="114">
                  <c:v>6.5</c:v>
                </c:pt>
                <c:pt idx="115">
                  <c:v>6.5</c:v>
                </c:pt>
                <c:pt idx="116">
                  <c:v>6.5</c:v>
                </c:pt>
                <c:pt idx="117">
                  <c:v>6.5</c:v>
                </c:pt>
                <c:pt idx="118">
                  <c:v>6.5</c:v>
                </c:pt>
                <c:pt idx="119">
                  <c:v>6.5</c:v>
                </c:pt>
                <c:pt idx="120">
                  <c:v>6.5</c:v>
                </c:pt>
                <c:pt idx="121">
                  <c:v>6.5</c:v>
                </c:pt>
                <c:pt idx="122">
                  <c:v>6.5</c:v>
                </c:pt>
                <c:pt idx="123">
                  <c:v>6.5</c:v>
                </c:pt>
                <c:pt idx="124">
                  <c:v>6.5</c:v>
                </c:pt>
                <c:pt idx="125">
                  <c:v>6.5</c:v>
                </c:pt>
                <c:pt idx="126">
                  <c:v>6.5</c:v>
                </c:pt>
              </c:numCache>
            </c:numRef>
          </c:val>
          <c:smooth val="0"/>
          <c:extLst>
            <c:ext xmlns:c16="http://schemas.microsoft.com/office/drawing/2014/chart" uri="{C3380CC4-5D6E-409C-BE32-E72D297353CC}">
              <c16:uniqueId val="{00000001-7F69-4C0F-9F4D-155A9F8D2C4A}"/>
            </c:ext>
          </c:extLst>
        </c:ser>
        <c:ser>
          <c:idx val="2"/>
          <c:order val="2"/>
          <c:tx>
            <c:strRef>
              <c:f>'Water Quality Pt 19'!$I$9</c:f>
              <c:strCache>
                <c:ptCount val="1"/>
                <c:pt idx="0">
                  <c:v>pH EPL 100 Percentile 
Upper Concentration Limit
(pH units)</c:v>
                </c:pt>
              </c:strCache>
            </c:strRef>
          </c:tx>
          <c:spPr>
            <a:ln>
              <a:solidFill>
                <a:srgbClr val="98A4AE"/>
              </a:solidFill>
            </a:ln>
          </c:spPr>
          <c:marker>
            <c:symbol val="none"/>
          </c:marker>
          <c:cat>
            <c:numRef>
              <c:f>'Water Quality Pt 19'!$B$10:$B$136</c:f>
              <c:numCache>
                <c:formatCode>m/d/yyyy</c:formatCode>
                <c:ptCount val="127"/>
                <c:pt idx="0">
                  <c:v>41029</c:v>
                </c:pt>
                <c:pt idx="1">
                  <c:v>41060</c:v>
                </c:pt>
                <c:pt idx="2">
                  <c:v>41073</c:v>
                </c:pt>
                <c:pt idx="3">
                  <c:v>41108</c:v>
                </c:pt>
                <c:pt idx="4">
                  <c:v>41131</c:v>
                </c:pt>
                <c:pt idx="5">
                  <c:v>41153</c:v>
                </c:pt>
                <c:pt idx="6">
                  <c:v>41183</c:v>
                </c:pt>
                <c:pt idx="7">
                  <c:v>41214</c:v>
                </c:pt>
                <c:pt idx="8">
                  <c:v>41274</c:v>
                </c:pt>
                <c:pt idx="9">
                  <c:v>41290</c:v>
                </c:pt>
                <c:pt idx="10">
                  <c:v>41318</c:v>
                </c:pt>
                <c:pt idx="11">
                  <c:v>41346</c:v>
                </c:pt>
                <c:pt idx="12">
                  <c:v>41383</c:v>
                </c:pt>
                <c:pt idx="13">
                  <c:v>41425</c:v>
                </c:pt>
                <c:pt idx="14">
                  <c:v>41437</c:v>
                </c:pt>
                <c:pt idx="15">
                  <c:v>41465</c:v>
                </c:pt>
                <c:pt idx="16">
                  <c:v>41487</c:v>
                </c:pt>
                <c:pt idx="17">
                  <c:v>41518</c:v>
                </c:pt>
                <c:pt idx="18">
                  <c:v>41592</c:v>
                </c:pt>
                <c:pt idx="19">
                  <c:v>41609</c:v>
                </c:pt>
                <c:pt idx="20">
                  <c:v>41640</c:v>
                </c:pt>
                <c:pt idx="21">
                  <c:v>41671</c:v>
                </c:pt>
                <c:pt idx="22">
                  <c:v>41704</c:v>
                </c:pt>
                <c:pt idx="23">
                  <c:v>41751</c:v>
                </c:pt>
                <c:pt idx="24">
                  <c:v>41760</c:v>
                </c:pt>
                <c:pt idx="25">
                  <c:v>41791</c:v>
                </c:pt>
                <c:pt idx="26">
                  <c:v>41821</c:v>
                </c:pt>
                <c:pt idx="27">
                  <c:v>41871</c:v>
                </c:pt>
                <c:pt idx="28">
                  <c:v>41899</c:v>
                </c:pt>
                <c:pt idx="29">
                  <c:v>41913</c:v>
                </c:pt>
                <c:pt idx="30">
                  <c:v>41944</c:v>
                </c:pt>
                <c:pt idx="31">
                  <c:v>41975</c:v>
                </c:pt>
                <c:pt idx="32">
                  <c:v>42013</c:v>
                </c:pt>
                <c:pt idx="33">
                  <c:v>42039</c:v>
                </c:pt>
                <c:pt idx="34">
                  <c:v>42067</c:v>
                </c:pt>
                <c:pt idx="35">
                  <c:v>42102</c:v>
                </c:pt>
                <c:pt idx="36">
                  <c:v>42130</c:v>
                </c:pt>
                <c:pt idx="37">
                  <c:v>42158</c:v>
                </c:pt>
                <c:pt idx="38">
                  <c:v>42213</c:v>
                </c:pt>
                <c:pt idx="39">
                  <c:v>42221</c:v>
                </c:pt>
                <c:pt idx="40">
                  <c:v>42249</c:v>
                </c:pt>
                <c:pt idx="41">
                  <c:v>42278</c:v>
                </c:pt>
                <c:pt idx="42">
                  <c:v>42309</c:v>
                </c:pt>
                <c:pt idx="43">
                  <c:v>42347</c:v>
                </c:pt>
                <c:pt idx="44">
                  <c:v>42382</c:v>
                </c:pt>
                <c:pt idx="45">
                  <c:v>42429</c:v>
                </c:pt>
                <c:pt idx="46">
                  <c:v>42401</c:v>
                </c:pt>
                <c:pt idx="47">
                  <c:v>42430</c:v>
                </c:pt>
                <c:pt idx="48">
                  <c:v>42461</c:v>
                </c:pt>
                <c:pt idx="49">
                  <c:v>42509</c:v>
                </c:pt>
                <c:pt idx="50">
                  <c:v>42529</c:v>
                </c:pt>
                <c:pt idx="51">
                  <c:v>42564</c:v>
                </c:pt>
                <c:pt idx="52">
                  <c:v>42585</c:v>
                </c:pt>
                <c:pt idx="53">
                  <c:v>42620</c:v>
                </c:pt>
                <c:pt idx="54">
                  <c:v>42644</c:v>
                </c:pt>
                <c:pt idx="55">
                  <c:v>42675</c:v>
                </c:pt>
                <c:pt idx="56">
                  <c:v>42705</c:v>
                </c:pt>
                <c:pt idx="57">
                  <c:v>42765</c:v>
                </c:pt>
                <c:pt idx="58">
                  <c:v>42794</c:v>
                </c:pt>
                <c:pt idx="59">
                  <c:v>42801</c:v>
                </c:pt>
                <c:pt idx="60">
                  <c:v>42828</c:v>
                </c:pt>
                <c:pt idx="61">
                  <c:v>42872</c:v>
                </c:pt>
                <c:pt idx="62">
                  <c:v>42905</c:v>
                </c:pt>
                <c:pt idx="63">
                  <c:v>42936</c:v>
                </c:pt>
                <c:pt idx="64">
                  <c:v>42948</c:v>
                </c:pt>
                <c:pt idx="65">
                  <c:v>42986</c:v>
                </c:pt>
                <c:pt idx="66">
                  <c:v>43035</c:v>
                </c:pt>
                <c:pt idx="67">
                  <c:v>43061</c:v>
                </c:pt>
                <c:pt idx="68">
                  <c:v>43070</c:v>
                </c:pt>
                <c:pt idx="69">
                  <c:v>43109</c:v>
                </c:pt>
                <c:pt idx="70">
                  <c:v>43136</c:v>
                </c:pt>
                <c:pt idx="71">
                  <c:v>43181</c:v>
                </c:pt>
                <c:pt idx="72">
                  <c:v>43213</c:v>
                </c:pt>
                <c:pt idx="73">
                  <c:v>43251</c:v>
                </c:pt>
                <c:pt idx="74">
                  <c:v>43258</c:v>
                </c:pt>
                <c:pt idx="75">
                  <c:v>43305</c:v>
                </c:pt>
                <c:pt idx="76">
                  <c:v>43315</c:v>
                </c:pt>
                <c:pt idx="77">
                  <c:v>43353</c:v>
                </c:pt>
                <c:pt idx="78">
                  <c:v>43377</c:v>
                </c:pt>
                <c:pt idx="79">
                  <c:v>43426</c:v>
                </c:pt>
                <c:pt idx="80">
                  <c:v>43452</c:v>
                </c:pt>
                <c:pt idx="81">
                  <c:v>43479</c:v>
                </c:pt>
                <c:pt idx="82">
                  <c:v>43507</c:v>
                </c:pt>
                <c:pt idx="83">
                  <c:v>43542</c:v>
                </c:pt>
                <c:pt idx="84">
                  <c:v>43559</c:v>
                </c:pt>
                <c:pt idx="85">
                  <c:v>43595</c:v>
                </c:pt>
                <c:pt idx="86">
                  <c:v>43622</c:v>
                </c:pt>
                <c:pt idx="87">
                  <c:v>43656</c:v>
                </c:pt>
                <c:pt idx="88">
                  <c:v>43693</c:v>
                </c:pt>
                <c:pt idx="89">
                  <c:v>43719</c:v>
                </c:pt>
                <c:pt idx="90">
                  <c:v>43741</c:v>
                </c:pt>
                <c:pt idx="91">
                  <c:v>43776</c:v>
                </c:pt>
                <c:pt idx="92">
                  <c:v>43815</c:v>
                </c:pt>
                <c:pt idx="93">
                  <c:v>43839</c:v>
                </c:pt>
                <c:pt idx="94">
                  <c:v>43871</c:v>
                </c:pt>
                <c:pt idx="95">
                  <c:v>43892</c:v>
                </c:pt>
                <c:pt idx="96">
                  <c:v>43923</c:v>
                </c:pt>
                <c:pt idx="97">
                  <c:v>43957</c:v>
                </c:pt>
                <c:pt idx="98">
                  <c:v>43985</c:v>
                </c:pt>
                <c:pt idx="99">
                  <c:v>44013</c:v>
                </c:pt>
                <c:pt idx="100">
                  <c:v>44056</c:v>
                </c:pt>
                <c:pt idx="101">
                  <c:v>44075</c:v>
                </c:pt>
                <c:pt idx="102">
                  <c:v>44132</c:v>
                </c:pt>
                <c:pt idx="103">
                  <c:v>44138</c:v>
                </c:pt>
                <c:pt idx="104">
                  <c:v>44175</c:v>
                </c:pt>
                <c:pt idx="105">
                  <c:v>44202</c:v>
                </c:pt>
                <c:pt idx="106">
                  <c:v>44231</c:v>
                </c:pt>
                <c:pt idx="107">
                  <c:v>44257</c:v>
                </c:pt>
                <c:pt idx="108">
                  <c:v>44293</c:v>
                </c:pt>
                <c:pt idx="109">
                  <c:v>44328</c:v>
                </c:pt>
                <c:pt idx="110">
                  <c:v>44363</c:v>
                </c:pt>
                <c:pt idx="111">
                  <c:v>44408</c:v>
                </c:pt>
                <c:pt idx="112">
                  <c:v>44412</c:v>
                </c:pt>
                <c:pt idx="113">
                  <c:v>44441</c:v>
                </c:pt>
                <c:pt idx="114">
                  <c:v>44489</c:v>
                </c:pt>
                <c:pt idx="115">
                  <c:v>44518</c:v>
                </c:pt>
                <c:pt idx="116">
                  <c:v>44552</c:v>
                </c:pt>
                <c:pt idx="117">
                  <c:v>44581</c:v>
                </c:pt>
                <c:pt idx="118">
                  <c:v>44613</c:v>
                </c:pt>
                <c:pt idx="119">
                  <c:v>44642</c:v>
                </c:pt>
                <c:pt idx="120">
                  <c:v>44672</c:v>
                </c:pt>
                <c:pt idx="121">
                  <c:v>44701</c:v>
                </c:pt>
                <c:pt idx="122">
                  <c:v>44733</c:v>
                </c:pt>
                <c:pt idx="123">
                  <c:v>44762</c:v>
                </c:pt>
                <c:pt idx="124">
                  <c:v>44796</c:v>
                </c:pt>
                <c:pt idx="125">
                  <c:v>44824</c:v>
                </c:pt>
                <c:pt idx="126">
                  <c:v>44853</c:v>
                </c:pt>
              </c:numCache>
            </c:numRef>
          </c:cat>
          <c:val>
            <c:numRef>
              <c:f>'Water Quality Pt 19'!$I$10:$I$136</c:f>
              <c:numCache>
                <c:formatCode>0.0</c:formatCode>
                <c:ptCount val="127"/>
                <c:pt idx="0">
                  <c:v>8.5</c:v>
                </c:pt>
                <c:pt idx="1">
                  <c:v>8.5</c:v>
                </c:pt>
                <c:pt idx="2">
                  <c:v>8.5</c:v>
                </c:pt>
                <c:pt idx="3">
                  <c:v>8.5</c:v>
                </c:pt>
                <c:pt idx="4">
                  <c:v>8.5</c:v>
                </c:pt>
                <c:pt idx="5">
                  <c:v>8.5</c:v>
                </c:pt>
                <c:pt idx="6">
                  <c:v>8.5</c:v>
                </c:pt>
                <c:pt idx="7">
                  <c:v>8.5</c:v>
                </c:pt>
                <c:pt idx="8">
                  <c:v>8.5</c:v>
                </c:pt>
                <c:pt idx="9">
                  <c:v>8.5</c:v>
                </c:pt>
                <c:pt idx="10">
                  <c:v>8.5</c:v>
                </c:pt>
                <c:pt idx="11">
                  <c:v>8.5</c:v>
                </c:pt>
                <c:pt idx="12">
                  <c:v>8.5</c:v>
                </c:pt>
                <c:pt idx="13">
                  <c:v>8.5</c:v>
                </c:pt>
                <c:pt idx="14">
                  <c:v>8.5</c:v>
                </c:pt>
                <c:pt idx="15">
                  <c:v>8.5</c:v>
                </c:pt>
                <c:pt idx="16">
                  <c:v>8.5</c:v>
                </c:pt>
                <c:pt idx="17">
                  <c:v>8.5</c:v>
                </c:pt>
                <c:pt idx="18">
                  <c:v>8.5</c:v>
                </c:pt>
                <c:pt idx="19">
                  <c:v>8.5</c:v>
                </c:pt>
                <c:pt idx="20">
                  <c:v>8.5</c:v>
                </c:pt>
                <c:pt idx="21">
                  <c:v>8.5</c:v>
                </c:pt>
                <c:pt idx="22">
                  <c:v>8.5</c:v>
                </c:pt>
                <c:pt idx="23">
                  <c:v>8.5</c:v>
                </c:pt>
                <c:pt idx="24">
                  <c:v>8.5</c:v>
                </c:pt>
                <c:pt idx="25">
                  <c:v>8.5</c:v>
                </c:pt>
                <c:pt idx="26">
                  <c:v>8.5</c:v>
                </c:pt>
                <c:pt idx="27">
                  <c:v>8.5</c:v>
                </c:pt>
                <c:pt idx="28">
                  <c:v>8.5</c:v>
                </c:pt>
                <c:pt idx="29">
                  <c:v>8.5</c:v>
                </c:pt>
                <c:pt idx="30">
                  <c:v>8.5</c:v>
                </c:pt>
                <c:pt idx="31">
                  <c:v>8.5</c:v>
                </c:pt>
                <c:pt idx="32">
                  <c:v>8.5</c:v>
                </c:pt>
                <c:pt idx="33">
                  <c:v>8.5</c:v>
                </c:pt>
                <c:pt idx="34">
                  <c:v>8.5</c:v>
                </c:pt>
                <c:pt idx="35">
                  <c:v>8.5</c:v>
                </c:pt>
                <c:pt idx="36">
                  <c:v>8.5</c:v>
                </c:pt>
                <c:pt idx="37">
                  <c:v>8.5</c:v>
                </c:pt>
                <c:pt idx="38">
                  <c:v>8.5</c:v>
                </c:pt>
                <c:pt idx="39">
                  <c:v>8.5</c:v>
                </c:pt>
                <c:pt idx="40">
                  <c:v>8.5</c:v>
                </c:pt>
                <c:pt idx="41">
                  <c:v>8.5</c:v>
                </c:pt>
                <c:pt idx="42">
                  <c:v>8.5</c:v>
                </c:pt>
                <c:pt idx="43">
                  <c:v>8.5</c:v>
                </c:pt>
                <c:pt idx="44">
                  <c:v>8.5</c:v>
                </c:pt>
                <c:pt idx="45">
                  <c:v>8.5</c:v>
                </c:pt>
                <c:pt idx="46">
                  <c:v>8.5</c:v>
                </c:pt>
                <c:pt idx="47">
                  <c:v>8.5</c:v>
                </c:pt>
                <c:pt idx="48">
                  <c:v>8.5</c:v>
                </c:pt>
                <c:pt idx="49">
                  <c:v>8.5</c:v>
                </c:pt>
                <c:pt idx="50">
                  <c:v>8.5</c:v>
                </c:pt>
                <c:pt idx="51">
                  <c:v>8.5</c:v>
                </c:pt>
                <c:pt idx="52">
                  <c:v>8.5</c:v>
                </c:pt>
                <c:pt idx="53">
                  <c:v>8.5</c:v>
                </c:pt>
                <c:pt idx="54">
                  <c:v>8.5</c:v>
                </c:pt>
                <c:pt idx="55">
                  <c:v>8.5</c:v>
                </c:pt>
                <c:pt idx="56">
                  <c:v>8.5</c:v>
                </c:pt>
                <c:pt idx="57">
                  <c:v>8.5</c:v>
                </c:pt>
                <c:pt idx="58">
                  <c:v>8.5</c:v>
                </c:pt>
                <c:pt idx="59">
                  <c:v>8.5</c:v>
                </c:pt>
                <c:pt idx="60">
                  <c:v>8.5</c:v>
                </c:pt>
                <c:pt idx="61">
                  <c:v>8.5</c:v>
                </c:pt>
                <c:pt idx="62">
                  <c:v>8.5</c:v>
                </c:pt>
                <c:pt idx="63">
                  <c:v>8.5</c:v>
                </c:pt>
                <c:pt idx="64">
                  <c:v>8.5</c:v>
                </c:pt>
                <c:pt idx="65">
                  <c:v>8.5</c:v>
                </c:pt>
                <c:pt idx="66">
                  <c:v>8.5</c:v>
                </c:pt>
                <c:pt idx="67">
                  <c:v>8.5</c:v>
                </c:pt>
                <c:pt idx="68">
                  <c:v>8.5</c:v>
                </c:pt>
                <c:pt idx="69">
                  <c:v>8.5</c:v>
                </c:pt>
                <c:pt idx="70">
                  <c:v>8.5</c:v>
                </c:pt>
                <c:pt idx="71">
                  <c:v>8.5</c:v>
                </c:pt>
                <c:pt idx="72">
                  <c:v>8.5</c:v>
                </c:pt>
                <c:pt idx="73">
                  <c:v>8.5</c:v>
                </c:pt>
                <c:pt idx="74">
                  <c:v>8.5</c:v>
                </c:pt>
                <c:pt idx="75">
                  <c:v>8.5</c:v>
                </c:pt>
                <c:pt idx="76">
                  <c:v>8.5</c:v>
                </c:pt>
                <c:pt idx="77">
                  <c:v>8.5</c:v>
                </c:pt>
                <c:pt idx="78">
                  <c:v>8.5</c:v>
                </c:pt>
                <c:pt idx="79">
                  <c:v>8.5</c:v>
                </c:pt>
                <c:pt idx="80">
                  <c:v>8.5</c:v>
                </c:pt>
                <c:pt idx="81">
                  <c:v>8.5</c:v>
                </c:pt>
                <c:pt idx="82">
                  <c:v>8.5</c:v>
                </c:pt>
                <c:pt idx="83">
                  <c:v>8.5</c:v>
                </c:pt>
                <c:pt idx="84">
                  <c:v>8.5</c:v>
                </c:pt>
                <c:pt idx="85">
                  <c:v>8.5</c:v>
                </c:pt>
                <c:pt idx="86">
                  <c:v>8.5</c:v>
                </c:pt>
                <c:pt idx="87">
                  <c:v>8.5</c:v>
                </c:pt>
                <c:pt idx="88">
                  <c:v>8.5</c:v>
                </c:pt>
                <c:pt idx="89">
                  <c:v>8.5</c:v>
                </c:pt>
                <c:pt idx="90">
                  <c:v>8.5</c:v>
                </c:pt>
                <c:pt idx="91">
                  <c:v>8.5</c:v>
                </c:pt>
                <c:pt idx="92">
                  <c:v>8.5</c:v>
                </c:pt>
                <c:pt idx="93">
                  <c:v>8.5</c:v>
                </c:pt>
                <c:pt idx="94">
                  <c:v>8.5</c:v>
                </c:pt>
                <c:pt idx="95">
                  <c:v>8.5</c:v>
                </c:pt>
                <c:pt idx="96">
                  <c:v>8.5</c:v>
                </c:pt>
                <c:pt idx="97">
                  <c:v>8.5</c:v>
                </c:pt>
                <c:pt idx="98">
                  <c:v>8.5</c:v>
                </c:pt>
                <c:pt idx="99">
                  <c:v>8.5</c:v>
                </c:pt>
                <c:pt idx="100">
                  <c:v>8.5</c:v>
                </c:pt>
                <c:pt idx="101">
                  <c:v>8.5</c:v>
                </c:pt>
                <c:pt idx="102">
                  <c:v>8.5</c:v>
                </c:pt>
                <c:pt idx="103">
                  <c:v>8.5</c:v>
                </c:pt>
                <c:pt idx="104">
                  <c:v>8.5</c:v>
                </c:pt>
                <c:pt idx="105">
                  <c:v>8.5</c:v>
                </c:pt>
                <c:pt idx="106">
                  <c:v>8.5</c:v>
                </c:pt>
                <c:pt idx="107">
                  <c:v>8.5</c:v>
                </c:pt>
                <c:pt idx="108">
                  <c:v>8.5</c:v>
                </c:pt>
                <c:pt idx="109">
                  <c:v>8.5</c:v>
                </c:pt>
                <c:pt idx="110">
                  <c:v>8.5</c:v>
                </c:pt>
                <c:pt idx="111">
                  <c:v>8.5</c:v>
                </c:pt>
                <c:pt idx="112">
                  <c:v>8.5</c:v>
                </c:pt>
                <c:pt idx="113">
                  <c:v>8.5</c:v>
                </c:pt>
                <c:pt idx="114">
                  <c:v>8.5</c:v>
                </c:pt>
                <c:pt idx="115">
                  <c:v>8.5</c:v>
                </c:pt>
                <c:pt idx="116">
                  <c:v>8.5</c:v>
                </c:pt>
                <c:pt idx="117">
                  <c:v>8.5</c:v>
                </c:pt>
                <c:pt idx="118">
                  <c:v>8.5</c:v>
                </c:pt>
                <c:pt idx="119">
                  <c:v>8.5</c:v>
                </c:pt>
                <c:pt idx="120">
                  <c:v>8.5</c:v>
                </c:pt>
                <c:pt idx="121">
                  <c:v>8.5</c:v>
                </c:pt>
                <c:pt idx="122">
                  <c:v>8.5</c:v>
                </c:pt>
                <c:pt idx="123">
                  <c:v>8.5</c:v>
                </c:pt>
                <c:pt idx="124">
                  <c:v>8.5</c:v>
                </c:pt>
                <c:pt idx="125">
                  <c:v>8.5</c:v>
                </c:pt>
                <c:pt idx="126">
                  <c:v>8.5</c:v>
                </c:pt>
              </c:numCache>
            </c:numRef>
          </c:val>
          <c:smooth val="0"/>
          <c:extLst>
            <c:ext xmlns:c16="http://schemas.microsoft.com/office/drawing/2014/chart" uri="{C3380CC4-5D6E-409C-BE32-E72D297353CC}">
              <c16:uniqueId val="{00000002-7F69-4C0F-9F4D-155A9F8D2C4A}"/>
            </c:ext>
          </c:extLst>
        </c:ser>
        <c:dLbls>
          <c:showLegendKey val="0"/>
          <c:showVal val="0"/>
          <c:showCatName val="0"/>
          <c:showSerName val="0"/>
          <c:showPercent val="0"/>
          <c:showBubbleSize val="0"/>
        </c:dLbls>
        <c:marker val="1"/>
        <c:smooth val="0"/>
        <c:axId val="923987632"/>
        <c:axId val="1"/>
      </c:lineChart>
      <c:catAx>
        <c:axId val="92398763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87632"/>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TSS</a:t>
            </a:r>
          </a:p>
        </c:rich>
      </c:tx>
      <c:layout>
        <c:manualLayout>
          <c:xMode val="edge"/>
          <c:yMode val="edge"/>
          <c:x val="1.434466687087455E-2"/>
          <c:y val="2.0240294390682083E-2"/>
        </c:manualLayout>
      </c:layout>
      <c:overlay val="0"/>
    </c:title>
    <c:autoTitleDeleted val="0"/>
    <c:plotArea>
      <c:layout/>
      <c:barChart>
        <c:barDir val="col"/>
        <c:grouping val="clustered"/>
        <c:varyColors val="0"/>
        <c:ser>
          <c:idx val="0"/>
          <c:order val="0"/>
          <c:tx>
            <c:strRef>
              <c:f>'Water Quality Pt 19'!$J$9</c:f>
              <c:strCache>
                <c:ptCount val="1"/>
                <c:pt idx="0">
                  <c:v>TSS
(mg/L)</c:v>
                </c:pt>
              </c:strCache>
            </c:strRef>
          </c:tx>
          <c:spPr>
            <a:solidFill>
              <a:schemeClr val="tx1"/>
            </a:solidFill>
          </c:spPr>
          <c:invertIfNegative val="0"/>
          <c:cat>
            <c:numRef>
              <c:f>'Water Quality Pt 19'!$B$10:$B$136</c:f>
              <c:numCache>
                <c:formatCode>m/d/yyyy</c:formatCode>
                <c:ptCount val="127"/>
                <c:pt idx="0">
                  <c:v>41029</c:v>
                </c:pt>
                <c:pt idx="1">
                  <c:v>41060</c:v>
                </c:pt>
                <c:pt idx="2">
                  <c:v>41073</c:v>
                </c:pt>
                <c:pt idx="3">
                  <c:v>41108</c:v>
                </c:pt>
                <c:pt idx="4">
                  <c:v>41131</c:v>
                </c:pt>
                <c:pt idx="5">
                  <c:v>41153</c:v>
                </c:pt>
                <c:pt idx="6">
                  <c:v>41183</c:v>
                </c:pt>
                <c:pt idx="7">
                  <c:v>41214</c:v>
                </c:pt>
                <c:pt idx="8">
                  <c:v>41274</c:v>
                </c:pt>
                <c:pt idx="9">
                  <c:v>41290</c:v>
                </c:pt>
                <c:pt idx="10">
                  <c:v>41318</c:v>
                </c:pt>
                <c:pt idx="11">
                  <c:v>41346</c:v>
                </c:pt>
                <c:pt idx="12">
                  <c:v>41383</c:v>
                </c:pt>
                <c:pt idx="13">
                  <c:v>41425</c:v>
                </c:pt>
                <c:pt idx="14">
                  <c:v>41437</c:v>
                </c:pt>
                <c:pt idx="15">
                  <c:v>41465</c:v>
                </c:pt>
                <c:pt idx="16">
                  <c:v>41487</c:v>
                </c:pt>
                <c:pt idx="17">
                  <c:v>41518</c:v>
                </c:pt>
                <c:pt idx="18">
                  <c:v>41592</c:v>
                </c:pt>
                <c:pt idx="19">
                  <c:v>41609</c:v>
                </c:pt>
                <c:pt idx="20">
                  <c:v>41640</c:v>
                </c:pt>
                <c:pt idx="21">
                  <c:v>41671</c:v>
                </c:pt>
                <c:pt idx="22">
                  <c:v>41704</c:v>
                </c:pt>
                <c:pt idx="23">
                  <c:v>41751</c:v>
                </c:pt>
                <c:pt idx="24">
                  <c:v>41760</c:v>
                </c:pt>
                <c:pt idx="25">
                  <c:v>41791</c:v>
                </c:pt>
                <c:pt idx="26">
                  <c:v>41821</c:v>
                </c:pt>
                <c:pt idx="27">
                  <c:v>41871</c:v>
                </c:pt>
                <c:pt idx="28">
                  <c:v>41899</c:v>
                </c:pt>
                <c:pt idx="29">
                  <c:v>41913</c:v>
                </c:pt>
                <c:pt idx="30">
                  <c:v>41944</c:v>
                </c:pt>
                <c:pt idx="31">
                  <c:v>41975</c:v>
                </c:pt>
                <c:pt idx="32">
                  <c:v>42013</c:v>
                </c:pt>
                <c:pt idx="33">
                  <c:v>42039</c:v>
                </c:pt>
                <c:pt idx="34">
                  <c:v>42067</c:v>
                </c:pt>
                <c:pt idx="35">
                  <c:v>42102</c:v>
                </c:pt>
                <c:pt idx="36">
                  <c:v>42130</c:v>
                </c:pt>
                <c:pt idx="37">
                  <c:v>42158</c:v>
                </c:pt>
                <c:pt idx="38">
                  <c:v>42213</c:v>
                </c:pt>
                <c:pt idx="39">
                  <c:v>42221</c:v>
                </c:pt>
                <c:pt idx="40">
                  <c:v>42249</c:v>
                </c:pt>
                <c:pt idx="41">
                  <c:v>42278</c:v>
                </c:pt>
                <c:pt idx="42">
                  <c:v>42309</c:v>
                </c:pt>
                <c:pt idx="43">
                  <c:v>42347</c:v>
                </c:pt>
                <c:pt idx="44">
                  <c:v>42382</c:v>
                </c:pt>
                <c:pt idx="45">
                  <c:v>42429</c:v>
                </c:pt>
                <c:pt idx="46">
                  <c:v>42401</c:v>
                </c:pt>
                <c:pt idx="47">
                  <c:v>42430</c:v>
                </c:pt>
                <c:pt idx="48">
                  <c:v>42461</c:v>
                </c:pt>
                <c:pt idx="49">
                  <c:v>42509</c:v>
                </c:pt>
                <c:pt idx="50">
                  <c:v>42529</c:v>
                </c:pt>
                <c:pt idx="51">
                  <c:v>42564</c:v>
                </c:pt>
                <c:pt idx="52">
                  <c:v>42585</c:v>
                </c:pt>
                <c:pt idx="53">
                  <c:v>42620</c:v>
                </c:pt>
                <c:pt idx="54">
                  <c:v>42644</c:v>
                </c:pt>
                <c:pt idx="55">
                  <c:v>42675</c:v>
                </c:pt>
                <c:pt idx="56">
                  <c:v>42705</c:v>
                </c:pt>
                <c:pt idx="57">
                  <c:v>42765</c:v>
                </c:pt>
                <c:pt idx="58">
                  <c:v>42794</c:v>
                </c:pt>
                <c:pt idx="59">
                  <c:v>42801</c:v>
                </c:pt>
                <c:pt idx="60">
                  <c:v>42828</c:v>
                </c:pt>
                <c:pt idx="61">
                  <c:v>42872</c:v>
                </c:pt>
                <c:pt idx="62">
                  <c:v>42905</c:v>
                </c:pt>
                <c:pt idx="63">
                  <c:v>42936</c:v>
                </c:pt>
                <c:pt idx="64">
                  <c:v>42948</c:v>
                </c:pt>
                <c:pt idx="65">
                  <c:v>42986</c:v>
                </c:pt>
                <c:pt idx="66">
                  <c:v>43035</c:v>
                </c:pt>
                <c:pt idx="67">
                  <c:v>43061</c:v>
                </c:pt>
                <c:pt idx="68">
                  <c:v>43070</c:v>
                </c:pt>
                <c:pt idx="69">
                  <c:v>43109</c:v>
                </c:pt>
                <c:pt idx="70">
                  <c:v>43136</c:v>
                </c:pt>
                <c:pt idx="71">
                  <c:v>43181</c:v>
                </c:pt>
                <c:pt idx="72">
                  <c:v>43213</c:v>
                </c:pt>
                <c:pt idx="73">
                  <c:v>43251</c:v>
                </c:pt>
                <c:pt idx="74">
                  <c:v>43258</c:v>
                </c:pt>
                <c:pt idx="75">
                  <c:v>43305</c:v>
                </c:pt>
                <c:pt idx="76">
                  <c:v>43315</c:v>
                </c:pt>
                <c:pt idx="77">
                  <c:v>43353</c:v>
                </c:pt>
                <c:pt idx="78">
                  <c:v>43377</c:v>
                </c:pt>
                <c:pt idx="79">
                  <c:v>43426</c:v>
                </c:pt>
                <c:pt idx="80">
                  <c:v>43452</c:v>
                </c:pt>
                <c:pt idx="81">
                  <c:v>43479</c:v>
                </c:pt>
                <c:pt idx="82">
                  <c:v>43507</c:v>
                </c:pt>
                <c:pt idx="83">
                  <c:v>43542</c:v>
                </c:pt>
                <c:pt idx="84">
                  <c:v>43559</c:v>
                </c:pt>
                <c:pt idx="85">
                  <c:v>43595</c:v>
                </c:pt>
                <c:pt idx="86">
                  <c:v>43622</c:v>
                </c:pt>
                <c:pt idx="87">
                  <c:v>43656</c:v>
                </c:pt>
                <c:pt idx="88">
                  <c:v>43693</c:v>
                </c:pt>
                <c:pt idx="89">
                  <c:v>43719</c:v>
                </c:pt>
                <c:pt idx="90">
                  <c:v>43741</c:v>
                </c:pt>
                <c:pt idx="91">
                  <c:v>43776</c:v>
                </c:pt>
                <c:pt idx="92">
                  <c:v>43815</c:v>
                </c:pt>
                <c:pt idx="93">
                  <c:v>43839</c:v>
                </c:pt>
                <c:pt idx="94">
                  <c:v>43871</c:v>
                </c:pt>
                <c:pt idx="95">
                  <c:v>43892</c:v>
                </c:pt>
                <c:pt idx="96">
                  <c:v>43923</c:v>
                </c:pt>
                <c:pt idx="97">
                  <c:v>43957</c:v>
                </c:pt>
                <c:pt idx="98">
                  <c:v>43985</c:v>
                </c:pt>
                <c:pt idx="99">
                  <c:v>44013</c:v>
                </c:pt>
                <c:pt idx="100">
                  <c:v>44056</c:v>
                </c:pt>
                <c:pt idx="101">
                  <c:v>44075</c:v>
                </c:pt>
                <c:pt idx="102">
                  <c:v>44132</c:v>
                </c:pt>
                <c:pt idx="103">
                  <c:v>44138</c:v>
                </c:pt>
                <c:pt idx="104">
                  <c:v>44175</c:v>
                </c:pt>
                <c:pt idx="105">
                  <c:v>44202</c:v>
                </c:pt>
                <c:pt idx="106">
                  <c:v>44231</c:v>
                </c:pt>
                <c:pt idx="107">
                  <c:v>44257</c:v>
                </c:pt>
                <c:pt idx="108">
                  <c:v>44293</c:v>
                </c:pt>
                <c:pt idx="109">
                  <c:v>44328</c:v>
                </c:pt>
                <c:pt idx="110">
                  <c:v>44363</c:v>
                </c:pt>
                <c:pt idx="111">
                  <c:v>44408</c:v>
                </c:pt>
                <c:pt idx="112">
                  <c:v>44412</c:v>
                </c:pt>
                <c:pt idx="113">
                  <c:v>44441</c:v>
                </c:pt>
                <c:pt idx="114">
                  <c:v>44489</c:v>
                </c:pt>
                <c:pt idx="115">
                  <c:v>44518</c:v>
                </c:pt>
                <c:pt idx="116">
                  <c:v>44552</c:v>
                </c:pt>
                <c:pt idx="117">
                  <c:v>44581</c:v>
                </c:pt>
                <c:pt idx="118">
                  <c:v>44613</c:v>
                </c:pt>
                <c:pt idx="119">
                  <c:v>44642</c:v>
                </c:pt>
                <c:pt idx="120">
                  <c:v>44672</c:v>
                </c:pt>
                <c:pt idx="121">
                  <c:v>44701</c:v>
                </c:pt>
                <c:pt idx="122">
                  <c:v>44733</c:v>
                </c:pt>
                <c:pt idx="123">
                  <c:v>44762</c:v>
                </c:pt>
                <c:pt idx="124">
                  <c:v>44796</c:v>
                </c:pt>
                <c:pt idx="125">
                  <c:v>44824</c:v>
                </c:pt>
                <c:pt idx="126">
                  <c:v>44853</c:v>
                </c:pt>
              </c:numCache>
            </c:numRef>
          </c:cat>
          <c:val>
            <c:numRef>
              <c:f>'Water Quality Pt 19'!$J$10:$J$136</c:f>
              <c:numCache>
                <c:formatCode>General</c:formatCode>
                <c:ptCount val="127"/>
                <c:pt idx="0">
                  <c:v>5</c:v>
                </c:pt>
                <c:pt idx="1">
                  <c:v>6</c:v>
                </c:pt>
                <c:pt idx="2">
                  <c:v>10</c:v>
                </c:pt>
                <c:pt idx="3">
                  <c:v>5</c:v>
                </c:pt>
                <c:pt idx="4">
                  <c:v>5</c:v>
                </c:pt>
                <c:pt idx="5">
                  <c:v>0</c:v>
                </c:pt>
                <c:pt idx="6">
                  <c:v>0</c:v>
                </c:pt>
                <c:pt idx="7">
                  <c:v>0</c:v>
                </c:pt>
                <c:pt idx="8">
                  <c:v>5</c:v>
                </c:pt>
                <c:pt idx="9">
                  <c:v>5</c:v>
                </c:pt>
                <c:pt idx="10">
                  <c:v>5</c:v>
                </c:pt>
                <c:pt idx="11">
                  <c:v>5</c:v>
                </c:pt>
                <c:pt idx="12">
                  <c:v>5</c:v>
                </c:pt>
                <c:pt idx="13">
                  <c:v>5</c:v>
                </c:pt>
                <c:pt idx="14">
                  <c:v>5</c:v>
                </c:pt>
                <c:pt idx="15">
                  <c:v>22</c:v>
                </c:pt>
                <c:pt idx="16">
                  <c:v>0</c:v>
                </c:pt>
                <c:pt idx="17">
                  <c:v>0</c:v>
                </c:pt>
                <c:pt idx="18">
                  <c:v>5</c:v>
                </c:pt>
                <c:pt idx="19">
                  <c:v>0</c:v>
                </c:pt>
                <c:pt idx="20">
                  <c:v>0</c:v>
                </c:pt>
                <c:pt idx="21">
                  <c:v>0</c:v>
                </c:pt>
                <c:pt idx="22">
                  <c:v>21</c:v>
                </c:pt>
                <c:pt idx="23">
                  <c:v>5</c:v>
                </c:pt>
                <c:pt idx="24">
                  <c:v>0</c:v>
                </c:pt>
                <c:pt idx="25">
                  <c:v>0</c:v>
                </c:pt>
                <c:pt idx="26">
                  <c:v>0</c:v>
                </c:pt>
                <c:pt idx="27">
                  <c:v>5</c:v>
                </c:pt>
                <c:pt idx="28">
                  <c:v>5</c:v>
                </c:pt>
                <c:pt idx="29">
                  <c:v>0</c:v>
                </c:pt>
                <c:pt idx="30">
                  <c:v>0</c:v>
                </c:pt>
                <c:pt idx="31">
                  <c:v>7</c:v>
                </c:pt>
                <c:pt idx="32">
                  <c:v>6</c:v>
                </c:pt>
                <c:pt idx="33">
                  <c:v>5</c:v>
                </c:pt>
                <c:pt idx="34">
                  <c:v>9</c:v>
                </c:pt>
                <c:pt idx="35">
                  <c:v>5</c:v>
                </c:pt>
                <c:pt idx="36">
                  <c:v>5</c:v>
                </c:pt>
                <c:pt idx="37">
                  <c:v>5</c:v>
                </c:pt>
                <c:pt idx="38">
                  <c:v>8</c:v>
                </c:pt>
                <c:pt idx="39">
                  <c:v>5</c:v>
                </c:pt>
                <c:pt idx="40">
                  <c:v>5</c:v>
                </c:pt>
                <c:pt idx="41">
                  <c:v>0</c:v>
                </c:pt>
                <c:pt idx="42">
                  <c:v>0</c:v>
                </c:pt>
                <c:pt idx="43">
                  <c:v>5</c:v>
                </c:pt>
                <c:pt idx="44">
                  <c:v>5</c:v>
                </c:pt>
                <c:pt idx="45">
                  <c:v>5</c:v>
                </c:pt>
                <c:pt idx="46">
                  <c:v>0</c:v>
                </c:pt>
                <c:pt idx="47">
                  <c:v>0</c:v>
                </c:pt>
                <c:pt idx="48">
                  <c:v>0</c:v>
                </c:pt>
                <c:pt idx="49">
                  <c:v>8</c:v>
                </c:pt>
                <c:pt idx="50">
                  <c:v>8</c:v>
                </c:pt>
                <c:pt idx="51">
                  <c:v>5</c:v>
                </c:pt>
                <c:pt idx="52">
                  <c:v>9</c:v>
                </c:pt>
                <c:pt idx="53">
                  <c:v>5</c:v>
                </c:pt>
                <c:pt idx="54">
                  <c:v>0</c:v>
                </c:pt>
                <c:pt idx="55">
                  <c:v>0</c:v>
                </c:pt>
                <c:pt idx="56">
                  <c:v>0</c:v>
                </c:pt>
                <c:pt idx="57">
                  <c:v>5</c:v>
                </c:pt>
                <c:pt idx="58">
                  <c:v>5</c:v>
                </c:pt>
                <c:pt idx="59">
                  <c:v>9</c:v>
                </c:pt>
                <c:pt idx="60">
                  <c:v>5</c:v>
                </c:pt>
                <c:pt idx="61">
                  <c:v>6</c:v>
                </c:pt>
                <c:pt idx="62">
                  <c:v>5</c:v>
                </c:pt>
                <c:pt idx="63">
                  <c:v>5</c:v>
                </c:pt>
                <c:pt idx="64">
                  <c:v>0</c:v>
                </c:pt>
                <c:pt idx="65">
                  <c:v>5</c:v>
                </c:pt>
                <c:pt idx="66">
                  <c:v>5</c:v>
                </c:pt>
                <c:pt idx="67">
                  <c:v>5</c:v>
                </c:pt>
                <c:pt idx="68">
                  <c:v>0</c:v>
                </c:pt>
                <c:pt idx="69">
                  <c:v>5</c:v>
                </c:pt>
                <c:pt idx="70">
                  <c:v>5</c:v>
                </c:pt>
                <c:pt idx="71">
                  <c:v>5</c:v>
                </c:pt>
                <c:pt idx="72">
                  <c:v>5</c:v>
                </c:pt>
                <c:pt idx="73">
                  <c:v>5</c:v>
                </c:pt>
                <c:pt idx="74">
                  <c:v>5</c:v>
                </c:pt>
                <c:pt idx="75">
                  <c:v>6</c:v>
                </c:pt>
                <c:pt idx="76">
                  <c:v>5</c:v>
                </c:pt>
                <c:pt idx="77">
                  <c:v>5</c:v>
                </c:pt>
                <c:pt idx="78">
                  <c:v>5</c:v>
                </c:pt>
                <c:pt idx="79">
                  <c:v>7</c:v>
                </c:pt>
                <c:pt idx="80">
                  <c:v>5</c:v>
                </c:pt>
                <c:pt idx="81">
                  <c:v>14</c:v>
                </c:pt>
                <c:pt idx="82">
                  <c:v>5</c:v>
                </c:pt>
                <c:pt idx="83">
                  <c:v>12</c:v>
                </c:pt>
                <c:pt idx="84">
                  <c:v>5</c:v>
                </c:pt>
                <c:pt idx="85">
                  <c:v>5</c:v>
                </c:pt>
                <c:pt idx="86">
                  <c:v>5</c:v>
                </c:pt>
                <c:pt idx="87">
                  <c:v>5</c:v>
                </c:pt>
                <c:pt idx="88">
                  <c:v>5</c:v>
                </c:pt>
                <c:pt idx="89">
                  <c:v>5</c:v>
                </c:pt>
                <c:pt idx="90">
                  <c:v>5</c:v>
                </c:pt>
                <c:pt idx="91">
                  <c:v>5</c:v>
                </c:pt>
                <c:pt idx="92">
                  <c:v>5</c:v>
                </c:pt>
                <c:pt idx="93">
                  <c:v>5</c:v>
                </c:pt>
                <c:pt idx="94">
                  <c:v>17</c:v>
                </c:pt>
                <c:pt idx="95">
                  <c:v>5</c:v>
                </c:pt>
                <c:pt idx="96">
                  <c:v>5</c:v>
                </c:pt>
                <c:pt idx="97">
                  <c:v>5</c:v>
                </c:pt>
                <c:pt idx="98">
                  <c:v>6</c:v>
                </c:pt>
                <c:pt idx="99">
                  <c:v>5</c:v>
                </c:pt>
                <c:pt idx="100">
                  <c:v>5</c:v>
                </c:pt>
                <c:pt idx="101">
                  <c:v>1</c:v>
                </c:pt>
                <c:pt idx="102">
                  <c:v>1</c:v>
                </c:pt>
                <c:pt idx="103">
                  <c:v>1</c:v>
                </c:pt>
                <c:pt idx="104">
                  <c:v>5</c:v>
                </c:pt>
                <c:pt idx="105">
                  <c:v>2</c:v>
                </c:pt>
                <c:pt idx="106">
                  <c:v>6</c:v>
                </c:pt>
                <c:pt idx="107">
                  <c:v>1</c:v>
                </c:pt>
                <c:pt idx="108">
                  <c:v>1</c:v>
                </c:pt>
                <c:pt idx="109">
                  <c:v>6</c:v>
                </c:pt>
                <c:pt idx="110">
                  <c:v>5</c:v>
                </c:pt>
                <c:pt idx="111">
                  <c:v>0</c:v>
                </c:pt>
                <c:pt idx="112">
                  <c:v>5</c:v>
                </c:pt>
                <c:pt idx="113">
                  <c:v>2</c:v>
                </c:pt>
                <c:pt idx="114">
                  <c:v>5</c:v>
                </c:pt>
                <c:pt idx="115">
                  <c:v>5</c:v>
                </c:pt>
                <c:pt idx="116">
                  <c:v>5</c:v>
                </c:pt>
                <c:pt idx="117">
                  <c:v>5</c:v>
                </c:pt>
                <c:pt idx="118">
                  <c:v>5</c:v>
                </c:pt>
                <c:pt idx="119">
                  <c:v>10</c:v>
                </c:pt>
                <c:pt idx="120">
                  <c:v>6</c:v>
                </c:pt>
                <c:pt idx="121">
                  <c:v>5</c:v>
                </c:pt>
                <c:pt idx="122">
                  <c:v>5</c:v>
                </c:pt>
                <c:pt idx="123">
                  <c:v>5</c:v>
                </c:pt>
                <c:pt idx="124">
                  <c:v>5</c:v>
                </c:pt>
                <c:pt idx="125">
                  <c:v>8</c:v>
                </c:pt>
                <c:pt idx="126">
                  <c:v>5</c:v>
                </c:pt>
              </c:numCache>
            </c:numRef>
          </c:val>
          <c:extLst>
            <c:ext xmlns:c16="http://schemas.microsoft.com/office/drawing/2014/chart" uri="{C3380CC4-5D6E-409C-BE32-E72D297353CC}">
              <c16:uniqueId val="{00000000-C25E-4D05-9A0E-C31822D10F22}"/>
            </c:ext>
          </c:extLst>
        </c:ser>
        <c:dLbls>
          <c:showLegendKey val="0"/>
          <c:showVal val="0"/>
          <c:showCatName val="0"/>
          <c:showSerName val="0"/>
          <c:showPercent val="0"/>
          <c:showBubbleSize val="0"/>
        </c:dLbls>
        <c:gapWidth val="150"/>
        <c:axId val="923985008"/>
        <c:axId val="1"/>
      </c:barChart>
      <c:lineChart>
        <c:grouping val="standard"/>
        <c:varyColors val="0"/>
        <c:ser>
          <c:idx val="1"/>
          <c:order val="1"/>
          <c:tx>
            <c:strRef>
              <c:f>'Water Quality Pt 19'!$K$9</c:f>
              <c:strCache>
                <c:ptCount val="1"/>
                <c:pt idx="0">
                  <c:v>TSS EPL 100 Percentile Concentration Limit
(mg/L)</c:v>
                </c:pt>
              </c:strCache>
            </c:strRef>
          </c:tx>
          <c:spPr>
            <a:ln>
              <a:solidFill>
                <a:srgbClr val="A4C8E1"/>
              </a:solidFill>
            </a:ln>
          </c:spPr>
          <c:marker>
            <c:symbol val="none"/>
          </c:marker>
          <c:cat>
            <c:numRef>
              <c:f>'Water Quality Pt 19'!$B$10:$B$136</c:f>
              <c:numCache>
                <c:formatCode>m/d/yyyy</c:formatCode>
                <c:ptCount val="127"/>
                <c:pt idx="0">
                  <c:v>41029</c:v>
                </c:pt>
                <c:pt idx="1">
                  <c:v>41060</c:v>
                </c:pt>
                <c:pt idx="2">
                  <c:v>41073</c:v>
                </c:pt>
                <c:pt idx="3">
                  <c:v>41108</c:v>
                </c:pt>
                <c:pt idx="4">
                  <c:v>41131</c:v>
                </c:pt>
                <c:pt idx="5">
                  <c:v>41153</c:v>
                </c:pt>
                <c:pt idx="6">
                  <c:v>41183</c:v>
                </c:pt>
                <c:pt idx="7">
                  <c:v>41214</c:v>
                </c:pt>
                <c:pt idx="8">
                  <c:v>41274</c:v>
                </c:pt>
                <c:pt idx="9">
                  <c:v>41290</c:v>
                </c:pt>
                <c:pt idx="10">
                  <c:v>41318</c:v>
                </c:pt>
                <c:pt idx="11">
                  <c:v>41346</c:v>
                </c:pt>
                <c:pt idx="12">
                  <c:v>41383</c:v>
                </c:pt>
                <c:pt idx="13">
                  <c:v>41425</c:v>
                </c:pt>
                <c:pt idx="14">
                  <c:v>41437</c:v>
                </c:pt>
                <c:pt idx="15">
                  <c:v>41465</c:v>
                </c:pt>
                <c:pt idx="16">
                  <c:v>41487</c:v>
                </c:pt>
                <c:pt idx="17">
                  <c:v>41518</c:v>
                </c:pt>
                <c:pt idx="18">
                  <c:v>41592</c:v>
                </c:pt>
                <c:pt idx="19">
                  <c:v>41609</c:v>
                </c:pt>
                <c:pt idx="20">
                  <c:v>41640</c:v>
                </c:pt>
                <c:pt idx="21">
                  <c:v>41671</c:v>
                </c:pt>
                <c:pt idx="22">
                  <c:v>41704</c:v>
                </c:pt>
                <c:pt idx="23">
                  <c:v>41751</c:v>
                </c:pt>
                <c:pt idx="24">
                  <c:v>41760</c:v>
                </c:pt>
                <c:pt idx="25">
                  <c:v>41791</c:v>
                </c:pt>
                <c:pt idx="26">
                  <c:v>41821</c:v>
                </c:pt>
                <c:pt idx="27">
                  <c:v>41871</c:v>
                </c:pt>
                <c:pt idx="28">
                  <c:v>41899</c:v>
                </c:pt>
                <c:pt idx="29">
                  <c:v>41913</c:v>
                </c:pt>
                <c:pt idx="30">
                  <c:v>41944</c:v>
                </c:pt>
                <c:pt idx="31">
                  <c:v>41975</c:v>
                </c:pt>
                <c:pt idx="32">
                  <c:v>42013</c:v>
                </c:pt>
                <c:pt idx="33">
                  <c:v>42039</c:v>
                </c:pt>
                <c:pt idx="34">
                  <c:v>42067</c:v>
                </c:pt>
                <c:pt idx="35">
                  <c:v>42102</c:v>
                </c:pt>
                <c:pt idx="36">
                  <c:v>42130</c:v>
                </c:pt>
                <c:pt idx="37">
                  <c:v>42158</c:v>
                </c:pt>
                <c:pt idx="38">
                  <c:v>42213</c:v>
                </c:pt>
                <c:pt idx="39">
                  <c:v>42221</c:v>
                </c:pt>
                <c:pt idx="40">
                  <c:v>42249</c:v>
                </c:pt>
                <c:pt idx="41">
                  <c:v>42278</c:v>
                </c:pt>
                <c:pt idx="42">
                  <c:v>42309</c:v>
                </c:pt>
                <c:pt idx="43">
                  <c:v>42347</c:v>
                </c:pt>
                <c:pt idx="44">
                  <c:v>42382</c:v>
                </c:pt>
                <c:pt idx="45">
                  <c:v>42429</c:v>
                </c:pt>
                <c:pt idx="46">
                  <c:v>42401</c:v>
                </c:pt>
                <c:pt idx="47">
                  <c:v>42430</c:v>
                </c:pt>
                <c:pt idx="48">
                  <c:v>42461</c:v>
                </c:pt>
                <c:pt idx="49">
                  <c:v>42509</c:v>
                </c:pt>
                <c:pt idx="50">
                  <c:v>42529</c:v>
                </c:pt>
                <c:pt idx="51">
                  <c:v>42564</c:v>
                </c:pt>
                <c:pt idx="52">
                  <c:v>42585</c:v>
                </c:pt>
                <c:pt idx="53">
                  <c:v>42620</c:v>
                </c:pt>
                <c:pt idx="54">
                  <c:v>42644</c:v>
                </c:pt>
                <c:pt idx="55">
                  <c:v>42675</c:v>
                </c:pt>
                <c:pt idx="56">
                  <c:v>42705</c:v>
                </c:pt>
                <c:pt idx="57">
                  <c:v>42765</c:v>
                </c:pt>
                <c:pt idx="58">
                  <c:v>42794</c:v>
                </c:pt>
                <c:pt idx="59">
                  <c:v>42801</c:v>
                </c:pt>
                <c:pt idx="60">
                  <c:v>42828</c:v>
                </c:pt>
                <c:pt idx="61">
                  <c:v>42872</c:v>
                </c:pt>
                <c:pt idx="62">
                  <c:v>42905</c:v>
                </c:pt>
                <c:pt idx="63">
                  <c:v>42936</c:v>
                </c:pt>
                <c:pt idx="64">
                  <c:v>42948</c:v>
                </c:pt>
                <c:pt idx="65">
                  <c:v>42986</c:v>
                </c:pt>
                <c:pt idx="66">
                  <c:v>43035</c:v>
                </c:pt>
                <c:pt idx="67">
                  <c:v>43061</c:v>
                </c:pt>
                <c:pt idx="68">
                  <c:v>43070</c:v>
                </c:pt>
                <c:pt idx="69">
                  <c:v>43109</c:v>
                </c:pt>
                <c:pt idx="70">
                  <c:v>43136</c:v>
                </c:pt>
                <c:pt idx="71">
                  <c:v>43181</c:v>
                </c:pt>
                <c:pt idx="72">
                  <c:v>43213</c:v>
                </c:pt>
                <c:pt idx="73">
                  <c:v>43251</c:v>
                </c:pt>
                <c:pt idx="74">
                  <c:v>43258</c:v>
                </c:pt>
                <c:pt idx="75">
                  <c:v>43305</c:v>
                </c:pt>
                <c:pt idx="76">
                  <c:v>43315</c:v>
                </c:pt>
                <c:pt idx="77">
                  <c:v>43353</c:v>
                </c:pt>
                <c:pt idx="78">
                  <c:v>43377</c:v>
                </c:pt>
                <c:pt idx="79">
                  <c:v>43426</c:v>
                </c:pt>
                <c:pt idx="80">
                  <c:v>43452</c:v>
                </c:pt>
                <c:pt idx="81">
                  <c:v>43479</c:v>
                </c:pt>
                <c:pt idx="82">
                  <c:v>43507</c:v>
                </c:pt>
                <c:pt idx="83">
                  <c:v>43542</c:v>
                </c:pt>
                <c:pt idx="84">
                  <c:v>43559</c:v>
                </c:pt>
                <c:pt idx="85">
                  <c:v>43595</c:v>
                </c:pt>
                <c:pt idx="86">
                  <c:v>43622</c:v>
                </c:pt>
                <c:pt idx="87">
                  <c:v>43656</c:v>
                </c:pt>
                <c:pt idx="88">
                  <c:v>43693</c:v>
                </c:pt>
                <c:pt idx="89">
                  <c:v>43719</c:v>
                </c:pt>
                <c:pt idx="90">
                  <c:v>43741</c:v>
                </c:pt>
                <c:pt idx="91">
                  <c:v>43776</c:v>
                </c:pt>
                <c:pt idx="92">
                  <c:v>43815</c:v>
                </c:pt>
                <c:pt idx="93">
                  <c:v>43839</c:v>
                </c:pt>
                <c:pt idx="94">
                  <c:v>43871</c:v>
                </c:pt>
                <c:pt idx="95">
                  <c:v>43892</c:v>
                </c:pt>
                <c:pt idx="96">
                  <c:v>43923</c:v>
                </c:pt>
                <c:pt idx="97">
                  <c:v>43957</c:v>
                </c:pt>
                <c:pt idx="98">
                  <c:v>43985</c:v>
                </c:pt>
                <c:pt idx="99">
                  <c:v>44013</c:v>
                </c:pt>
                <c:pt idx="100">
                  <c:v>44056</c:v>
                </c:pt>
                <c:pt idx="101">
                  <c:v>44075</c:v>
                </c:pt>
                <c:pt idx="102">
                  <c:v>44132</c:v>
                </c:pt>
                <c:pt idx="103">
                  <c:v>44138</c:v>
                </c:pt>
                <c:pt idx="104">
                  <c:v>44175</c:v>
                </c:pt>
                <c:pt idx="105">
                  <c:v>44202</c:v>
                </c:pt>
                <c:pt idx="106">
                  <c:v>44231</c:v>
                </c:pt>
                <c:pt idx="107">
                  <c:v>44257</c:v>
                </c:pt>
                <c:pt idx="108">
                  <c:v>44293</c:v>
                </c:pt>
                <c:pt idx="109">
                  <c:v>44328</c:v>
                </c:pt>
                <c:pt idx="110">
                  <c:v>44363</c:v>
                </c:pt>
                <c:pt idx="111">
                  <c:v>44408</c:v>
                </c:pt>
                <c:pt idx="112">
                  <c:v>44412</c:v>
                </c:pt>
                <c:pt idx="113">
                  <c:v>44441</c:v>
                </c:pt>
                <c:pt idx="114">
                  <c:v>44489</c:v>
                </c:pt>
                <c:pt idx="115">
                  <c:v>44518</c:v>
                </c:pt>
                <c:pt idx="116">
                  <c:v>44552</c:v>
                </c:pt>
                <c:pt idx="117">
                  <c:v>44581</c:v>
                </c:pt>
                <c:pt idx="118">
                  <c:v>44613</c:v>
                </c:pt>
                <c:pt idx="119">
                  <c:v>44642</c:v>
                </c:pt>
                <c:pt idx="120">
                  <c:v>44672</c:v>
                </c:pt>
                <c:pt idx="121">
                  <c:v>44701</c:v>
                </c:pt>
                <c:pt idx="122">
                  <c:v>44733</c:v>
                </c:pt>
                <c:pt idx="123">
                  <c:v>44762</c:v>
                </c:pt>
                <c:pt idx="124">
                  <c:v>44796</c:v>
                </c:pt>
                <c:pt idx="125">
                  <c:v>44824</c:v>
                </c:pt>
                <c:pt idx="126">
                  <c:v>44853</c:v>
                </c:pt>
              </c:numCache>
            </c:numRef>
          </c:cat>
          <c:val>
            <c:numRef>
              <c:f>'Water Quality Pt 19'!$K$10:$K$136</c:f>
              <c:numCache>
                <c:formatCode>General</c:formatCode>
                <c:ptCount val="127"/>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pt idx="101">
                  <c:v>50</c:v>
                </c:pt>
                <c:pt idx="102">
                  <c:v>50</c:v>
                </c:pt>
                <c:pt idx="103">
                  <c:v>50</c:v>
                </c:pt>
                <c:pt idx="104">
                  <c:v>50</c:v>
                </c:pt>
                <c:pt idx="105">
                  <c:v>50</c:v>
                </c:pt>
                <c:pt idx="106">
                  <c:v>50</c:v>
                </c:pt>
                <c:pt idx="107">
                  <c:v>50</c:v>
                </c:pt>
                <c:pt idx="108">
                  <c:v>50</c:v>
                </c:pt>
                <c:pt idx="109">
                  <c:v>50</c:v>
                </c:pt>
                <c:pt idx="110">
                  <c:v>50</c:v>
                </c:pt>
                <c:pt idx="111">
                  <c:v>50</c:v>
                </c:pt>
                <c:pt idx="112">
                  <c:v>50</c:v>
                </c:pt>
                <c:pt idx="113">
                  <c:v>50</c:v>
                </c:pt>
                <c:pt idx="114">
                  <c:v>50</c:v>
                </c:pt>
                <c:pt idx="115">
                  <c:v>50</c:v>
                </c:pt>
                <c:pt idx="116">
                  <c:v>50</c:v>
                </c:pt>
                <c:pt idx="117">
                  <c:v>50</c:v>
                </c:pt>
                <c:pt idx="118">
                  <c:v>50</c:v>
                </c:pt>
                <c:pt idx="119">
                  <c:v>50</c:v>
                </c:pt>
                <c:pt idx="120">
                  <c:v>50</c:v>
                </c:pt>
                <c:pt idx="121">
                  <c:v>50</c:v>
                </c:pt>
                <c:pt idx="122">
                  <c:v>50</c:v>
                </c:pt>
                <c:pt idx="123">
                  <c:v>50</c:v>
                </c:pt>
                <c:pt idx="124">
                  <c:v>50</c:v>
                </c:pt>
                <c:pt idx="125">
                  <c:v>50</c:v>
                </c:pt>
                <c:pt idx="126">
                  <c:v>50</c:v>
                </c:pt>
              </c:numCache>
            </c:numRef>
          </c:val>
          <c:smooth val="0"/>
          <c:extLst>
            <c:ext xmlns:c16="http://schemas.microsoft.com/office/drawing/2014/chart" uri="{C3380CC4-5D6E-409C-BE32-E72D297353CC}">
              <c16:uniqueId val="{00000001-C25E-4D05-9A0E-C31822D10F22}"/>
            </c:ext>
          </c:extLst>
        </c:ser>
        <c:dLbls>
          <c:showLegendKey val="0"/>
          <c:showVal val="0"/>
          <c:showCatName val="0"/>
          <c:showSerName val="0"/>
          <c:showPercent val="0"/>
          <c:showBubbleSize val="0"/>
        </c:dLbls>
        <c:marker val="1"/>
        <c:smooth val="0"/>
        <c:axId val="923985008"/>
        <c:axId val="1"/>
      </c:lineChart>
      <c:catAx>
        <c:axId val="92398500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85008"/>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Oil &amp; Grease</a:t>
            </a:r>
          </a:p>
        </c:rich>
      </c:tx>
      <c:layout>
        <c:manualLayout>
          <c:xMode val="edge"/>
          <c:yMode val="edge"/>
          <c:x val="1.4344697297453204E-2"/>
          <c:y val="2.0240449483456512E-2"/>
        </c:manualLayout>
      </c:layout>
      <c:overlay val="0"/>
    </c:title>
    <c:autoTitleDeleted val="0"/>
    <c:plotArea>
      <c:layout/>
      <c:barChart>
        <c:barDir val="col"/>
        <c:grouping val="clustered"/>
        <c:varyColors val="0"/>
        <c:ser>
          <c:idx val="0"/>
          <c:order val="0"/>
          <c:tx>
            <c:strRef>
              <c:f>'Water Quality Pt 19'!$L$9</c:f>
              <c:strCache>
                <c:ptCount val="1"/>
                <c:pt idx="0">
                  <c:v>Oil and Grease
(mg/L)</c:v>
                </c:pt>
              </c:strCache>
            </c:strRef>
          </c:tx>
          <c:spPr>
            <a:solidFill>
              <a:schemeClr val="tx1"/>
            </a:solidFill>
          </c:spPr>
          <c:invertIfNegative val="0"/>
          <c:cat>
            <c:numRef>
              <c:f>'Water Quality Pt 19'!$B$10:$B$98</c:f>
              <c:numCache>
                <c:formatCode>m/d/yyyy</c:formatCode>
                <c:ptCount val="89"/>
                <c:pt idx="0">
                  <c:v>41029</c:v>
                </c:pt>
                <c:pt idx="1">
                  <c:v>41060</c:v>
                </c:pt>
                <c:pt idx="2">
                  <c:v>41073</c:v>
                </c:pt>
                <c:pt idx="3">
                  <c:v>41108</c:v>
                </c:pt>
                <c:pt idx="4">
                  <c:v>41131</c:v>
                </c:pt>
                <c:pt idx="5">
                  <c:v>41153</c:v>
                </c:pt>
                <c:pt idx="6">
                  <c:v>41183</c:v>
                </c:pt>
                <c:pt idx="7">
                  <c:v>41214</c:v>
                </c:pt>
                <c:pt idx="8">
                  <c:v>41274</c:v>
                </c:pt>
                <c:pt idx="9">
                  <c:v>41290</c:v>
                </c:pt>
                <c:pt idx="10">
                  <c:v>41318</c:v>
                </c:pt>
                <c:pt idx="11">
                  <c:v>41346</c:v>
                </c:pt>
                <c:pt idx="12">
                  <c:v>41383</c:v>
                </c:pt>
                <c:pt idx="13">
                  <c:v>41425</c:v>
                </c:pt>
                <c:pt idx="14">
                  <c:v>41437</c:v>
                </c:pt>
                <c:pt idx="15">
                  <c:v>41465</c:v>
                </c:pt>
                <c:pt idx="16">
                  <c:v>41487</c:v>
                </c:pt>
                <c:pt idx="17">
                  <c:v>41518</c:v>
                </c:pt>
                <c:pt idx="18">
                  <c:v>41592</c:v>
                </c:pt>
                <c:pt idx="19">
                  <c:v>41609</c:v>
                </c:pt>
                <c:pt idx="20">
                  <c:v>41640</c:v>
                </c:pt>
                <c:pt idx="21">
                  <c:v>41671</c:v>
                </c:pt>
                <c:pt idx="22">
                  <c:v>41704</c:v>
                </c:pt>
                <c:pt idx="23">
                  <c:v>41751</c:v>
                </c:pt>
                <c:pt idx="24">
                  <c:v>41760</c:v>
                </c:pt>
                <c:pt idx="25">
                  <c:v>41791</c:v>
                </c:pt>
                <c:pt idx="26">
                  <c:v>41821</c:v>
                </c:pt>
                <c:pt idx="27">
                  <c:v>41871</c:v>
                </c:pt>
                <c:pt idx="28">
                  <c:v>41899</c:v>
                </c:pt>
                <c:pt idx="29">
                  <c:v>41913</c:v>
                </c:pt>
                <c:pt idx="30">
                  <c:v>41944</c:v>
                </c:pt>
                <c:pt idx="31">
                  <c:v>41975</c:v>
                </c:pt>
                <c:pt idx="32">
                  <c:v>42013</c:v>
                </c:pt>
                <c:pt idx="33">
                  <c:v>42039</c:v>
                </c:pt>
                <c:pt idx="34">
                  <c:v>42067</c:v>
                </c:pt>
                <c:pt idx="35">
                  <c:v>42102</c:v>
                </c:pt>
                <c:pt idx="36">
                  <c:v>42130</c:v>
                </c:pt>
                <c:pt idx="37">
                  <c:v>42158</c:v>
                </c:pt>
                <c:pt idx="38">
                  <c:v>42213</c:v>
                </c:pt>
                <c:pt idx="39">
                  <c:v>42221</c:v>
                </c:pt>
                <c:pt idx="40">
                  <c:v>42249</c:v>
                </c:pt>
                <c:pt idx="41">
                  <c:v>42278</c:v>
                </c:pt>
                <c:pt idx="42">
                  <c:v>42309</c:v>
                </c:pt>
                <c:pt idx="43">
                  <c:v>42347</c:v>
                </c:pt>
                <c:pt idx="44">
                  <c:v>42382</c:v>
                </c:pt>
                <c:pt idx="45">
                  <c:v>42429</c:v>
                </c:pt>
                <c:pt idx="46">
                  <c:v>42401</c:v>
                </c:pt>
                <c:pt idx="47">
                  <c:v>42430</c:v>
                </c:pt>
                <c:pt idx="48">
                  <c:v>42461</c:v>
                </c:pt>
                <c:pt idx="49">
                  <c:v>42509</c:v>
                </c:pt>
                <c:pt idx="50">
                  <c:v>42529</c:v>
                </c:pt>
                <c:pt idx="51">
                  <c:v>42564</c:v>
                </c:pt>
                <c:pt idx="52">
                  <c:v>42585</c:v>
                </c:pt>
                <c:pt idx="53">
                  <c:v>42620</c:v>
                </c:pt>
                <c:pt idx="54">
                  <c:v>42644</c:v>
                </c:pt>
                <c:pt idx="55">
                  <c:v>42675</c:v>
                </c:pt>
                <c:pt idx="56">
                  <c:v>42705</c:v>
                </c:pt>
                <c:pt idx="57">
                  <c:v>42765</c:v>
                </c:pt>
                <c:pt idx="58">
                  <c:v>42794</c:v>
                </c:pt>
                <c:pt idx="59">
                  <c:v>42801</c:v>
                </c:pt>
                <c:pt idx="60">
                  <c:v>42828</c:v>
                </c:pt>
                <c:pt idx="61">
                  <c:v>42872</c:v>
                </c:pt>
                <c:pt idx="62">
                  <c:v>42905</c:v>
                </c:pt>
                <c:pt idx="63">
                  <c:v>42936</c:v>
                </c:pt>
                <c:pt idx="64">
                  <c:v>42948</c:v>
                </c:pt>
                <c:pt idx="65">
                  <c:v>42986</c:v>
                </c:pt>
                <c:pt idx="66">
                  <c:v>43035</c:v>
                </c:pt>
                <c:pt idx="67">
                  <c:v>43061</c:v>
                </c:pt>
                <c:pt idx="68">
                  <c:v>43070</c:v>
                </c:pt>
                <c:pt idx="69">
                  <c:v>43109</c:v>
                </c:pt>
                <c:pt idx="70">
                  <c:v>43136</c:v>
                </c:pt>
                <c:pt idx="71">
                  <c:v>43181</c:v>
                </c:pt>
                <c:pt idx="72">
                  <c:v>43213</c:v>
                </c:pt>
                <c:pt idx="73">
                  <c:v>43251</c:v>
                </c:pt>
                <c:pt idx="74">
                  <c:v>43258</c:v>
                </c:pt>
                <c:pt idx="75">
                  <c:v>43305</c:v>
                </c:pt>
                <c:pt idx="76">
                  <c:v>43315</c:v>
                </c:pt>
                <c:pt idx="77">
                  <c:v>43353</c:v>
                </c:pt>
                <c:pt idx="78">
                  <c:v>43377</c:v>
                </c:pt>
                <c:pt idx="79">
                  <c:v>43426</c:v>
                </c:pt>
                <c:pt idx="80">
                  <c:v>43452</c:v>
                </c:pt>
                <c:pt idx="81">
                  <c:v>43479</c:v>
                </c:pt>
                <c:pt idx="82">
                  <c:v>43507</c:v>
                </c:pt>
                <c:pt idx="83">
                  <c:v>43542</c:v>
                </c:pt>
                <c:pt idx="84">
                  <c:v>43559</c:v>
                </c:pt>
                <c:pt idx="85">
                  <c:v>43595</c:v>
                </c:pt>
                <c:pt idx="86">
                  <c:v>43622</c:v>
                </c:pt>
                <c:pt idx="87">
                  <c:v>43656</c:v>
                </c:pt>
                <c:pt idx="88">
                  <c:v>43693</c:v>
                </c:pt>
              </c:numCache>
            </c:numRef>
          </c:cat>
          <c:val>
            <c:numRef>
              <c:f>'Water Quality Pt 19'!$L$10:$L$98</c:f>
              <c:numCache>
                <c:formatCode>General</c:formatCode>
                <c:ptCount val="89"/>
                <c:pt idx="0">
                  <c:v>5</c:v>
                </c:pt>
                <c:pt idx="1">
                  <c:v>5</c:v>
                </c:pt>
                <c:pt idx="2">
                  <c:v>5</c:v>
                </c:pt>
                <c:pt idx="3">
                  <c:v>5</c:v>
                </c:pt>
                <c:pt idx="4">
                  <c:v>5</c:v>
                </c:pt>
                <c:pt idx="5">
                  <c:v>0</c:v>
                </c:pt>
                <c:pt idx="6">
                  <c:v>0</c:v>
                </c:pt>
                <c:pt idx="7">
                  <c:v>0</c:v>
                </c:pt>
                <c:pt idx="8">
                  <c:v>5</c:v>
                </c:pt>
                <c:pt idx="9">
                  <c:v>5</c:v>
                </c:pt>
                <c:pt idx="10">
                  <c:v>5</c:v>
                </c:pt>
                <c:pt idx="11">
                  <c:v>5</c:v>
                </c:pt>
                <c:pt idx="12">
                  <c:v>5</c:v>
                </c:pt>
                <c:pt idx="13">
                  <c:v>5</c:v>
                </c:pt>
                <c:pt idx="14">
                  <c:v>5</c:v>
                </c:pt>
                <c:pt idx="15">
                  <c:v>5</c:v>
                </c:pt>
                <c:pt idx="16">
                  <c:v>0</c:v>
                </c:pt>
                <c:pt idx="17">
                  <c:v>0</c:v>
                </c:pt>
                <c:pt idx="18">
                  <c:v>5</c:v>
                </c:pt>
                <c:pt idx="19">
                  <c:v>0</c:v>
                </c:pt>
                <c:pt idx="20">
                  <c:v>0</c:v>
                </c:pt>
                <c:pt idx="21">
                  <c:v>0</c:v>
                </c:pt>
                <c:pt idx="22">
                  <c:v>5</c:v>
                </c:pt>
                <c:pt idx="23">
                  <c:v>5</c:v>
                </c:pt>
                <c:pt idx="24">
                  <c:v>0</c:v>
                </c:pt>
                <c:pt idx="25">
                  <c:v>0</c:v>
                </c:pt>
                <c:pt idx="26">
                  <c:v>0</c:v>
                </c:pt>
                <c:pt idx="27">
                  <c:v>5</c:v>
                </c:pt>
                <c:pt idx="28">
                  <c:v>5</c:v>
                </c:pt>
                <c:pt idx="29">
                  <c:v>0</c:v>
                </c:pt>
                <c:pt idx="30">
                  <c:v>0</c:v>
                </c:pt>
                <c:pt idx="31">
                  <c:v>5</c:v>
                </c:pt>
                <c:pt idx="32">
                  <c:v>5</c:v>
                </c:pt>
                <c:pt idx="33">
                  <c:v>5</c:v>
                </c:pt>
                <c:pt idx="34">
                  <c:v>5</c:v>
                </c:pt>
                <c:pt idx="35">
                  <c:v>5</c:v>
                </c:pt>
                <c:pt idx="36">
                  <c:v>5</c:v>
                </c:pt>
                <c:pt idx="37">
                  <c:v>5</c:v>
                </c:pt>
                <c:pt idx="38">
                  <c:v>5</c:v>
                </c:pt>
                <c:pt idx="39">
                  <c:v>6</c:v>
                </c:pt>
                <c:pt idx="40">
                  <c:v>5</c:v>
                </c:pt>
                <c:pt idx="41">
                  <c:v>0</c:v>
                </c:pt>
                <c:pt idx="42">
                  <c:v>0</c:v>
                </c:pt>
                <c:pt idx="43">
                  <c:v>5</c:v>
                </c:pt>
                <c:pt idx="44">
                  <c:v>5</c:v>
                </c:pt>
                <c:pt idx="45">
                  <c:v>5</c:v>
                </c:pt>
                <c:pt idx="46">
                  <c:v>0</c:v>
                </c:pt>
                <c:pt idx="47">
                  <c:v>0</c:v>
                </c:pt>
                <c:pt idx="48">
                  <c:v>0</c:v>
                </c:pt>
                <c:pt idx="49">
                  <c:v>5</c:v>
                </c:pt>
                <c:pt idx="50">
                  <c:v>5</c:v>
                </c:pt>
                <c:pt idx="51">
                  <c:v>5</c:v>
                </c:pt>
                <c:pt idx="52">
                  <c:v>5</c:v>
                </c:pt>
                <c:pt idx="53">
                  <c:v>5</c:v>
                </c:pt>
                <c:pt idx="54">
                  <c:v>0</c:v>
                </c:pt>
                <c:pt idx="55">
                  <c:v>0</c:v>
                </c:pt>
                <c:pt idx="56">
                  <c:v>0</c:v>
                </c:pt>
                <c:pt idx="57">
                  <c:v>5</c:v>
                </c:pt>
                <c:pt idx="58">
                  <c:v>5</c:v>
                </c:pt>
                <c:pt idx="59">
                  <c:v>5</c:v>
                </c:pt>
                <c:pt idx="60">
                  <c:v>5</c:v>
                </c:pt>
                <c:pt idx="61">
                  <c:v>5</c:v>
                </c:pt>
                <c:pt idx="62">
                  <c:v>5</c:v>
                </c:pt>
                <c:pt idx="63">
                  <c:v>5</c:v>
                </c:pt>
                <c:pt idx="64">
                  <c:v>0</c:v>
                </c:pt>
                <c:pt idx="65">
                  <c:v>5</c:v>
                </c:pt>
                <c:pt idx="66">
                  <c:v>5</c:v>
                </c:pt>
                <c:pt idx="67">
                  <c:v>5</c:v>
                </c:pt>
                <c:pt idx="68">
                  <c:v>0</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numCache>
            </c:numRef>
          </c:val>
          <c:extLst>
            <c:ext xmlns:c16="http://schemas.microsoft.com/office/drawing/2014/chart" uri="{C3380CC4-5D6E-409C-BE32-E72D297353CC}">
              <c16:uniqueId val="{00000000-CC8D-43B0-B892-88D493761A35}"/>
            </c:ext>
          </c:extLst>
        </c:ser>
        <c:dLbls>
          <c:showLegendKey val="0"/>
          <c:showVal val="0"/>
          <c:showCatName val="0"/>
          <c:showSerName val="0"/>
          <c:showPercent val="0"/>
          <c:showBubbleSize val="0"/>
        </c:dLbls>
        <c:gapWidth val="150"/>
        <c:axId val="923999112"/>
        <c:axId val="1"/>
      </c:barChart>
      <c:lineChart>
        <c:grouping val="standard"/>
        <c:varyColors val="0"/>
        <c:ser>
          <c:idx val="1"/>
          <c:order val="1"/>
          <c:tx>
            <c:strRef>
              <c:f>'Water Quality Pt 19'!$M$9</c:f>
              <c:strCache>
                <c:ptCount val="1"/>
                <c:pt idx="0">
                  <c:v>Oil and Grease
EPL 100 Percentile Limit
(mg/L)</c:v>
                </c:pt>
              </c:strCache>
            </c:strRef>
          </c:tx>
          <c:spPr>
            <a:ln>
              <a:solidFill>
                <a:srgbClr val="A4C8E1"/>
              </a:solidFill>
            </a:ln>
          </c:spPr>
          <c:marker>
            <c:symbol val="none"/>
          </c:marker>
          <c:cat>
            <c:numRef>
              <c:f>'Water Quality Pt 19'!$B$10:$B$98</c:f>
              <c:numCache>
                <c:formatCode>m/d/yyyy</c:formatCode>
                <c:ptCount val="89"/>
                <c:pt idx="0">
                  <c:v>41029</c:v>
                </c:pt>
                <c:pt idx="1">
                  <c:v>41060</c:v>
                </c:pt>
                <c:pt idx="2">
                  <c:v>41073</c:v>
                </c:pt>
                <c:pt idx="3">
                  <c:v>41108</c:v>
                </c:pt>
                <c:pt idx="4">
                  <c:v>41131</c:v>
                </c:pt>
                <c:pt idx="5">
                  <c:v>41153</c:v>
                </c:pt>
                <c:pt idx="6">
                  <c:v>41183</c:v>
                </c:pt>
                <c:pt idx="7">
                  <c:v>41214</c:v>
                </c:pt>
                <c:pt idx="8">
                  <c:v>41274</c:v>
                </c:pt>
                <c:pt idx="9">
                  <c:v>41290</c:v>
                </c:pt>
                <c:pt idx="10">
                  <c:v>41318</c:v>
                </c:pt>
                <c:pt idx="11">
                  <c:v>41346</c:v>
                </c:pt>
                <c:pt idx="12">
                  <c:v>41383</c:v>
                </c:pt>
                <c:pt idx="13">
                  <c:v>41425</c:v>
                </c:pt>
                <c:pt idx="14">
                  <c:v>41437</c:v>
                </c:pt>
                <c:pt idx="15">
                  <c:v>41465</c:v>
                </c:pt>
                <c:pt idx="16">
                  <c:v>41487</c:v>
                </c:pt>
                <c:pt idx="17">
                  <c:v>41518</c:v>
                </c:pt>
                <c:pt idx="18">
                  <c:v>41592</c:v>
                </c:pt>
                <c:pt idx="19">
                  <c:v>41609</c:v>
                </c:pt>
                <c:pt idx="20">
                  <c:v>41640</c:v>
                </c:pt>
                <c:pt idx="21">
                  <c:v>41671</c:v>
                </c:pt>
                <c:pt idx="22">
                  <c:v>41704</c:v>
                </c:pt>
                <c:pt idx="23">
                  <c:v>41751</c:v>
                </c:pt>
                <c:pt idx="24">
                  <c:v>41760</c:v>
                </c:pt>
                <c:pt idx="25">
                  <c:v>41791</c:v>
                </c:pt>
                <c:pt idx="26">
                  <c:v>41821</c:v>
                </c:pt>
                <c:pt idx="27">
                  <c:v>41871</c:v>
                </c:pt>
                <c:pt idx="28">
                  <c:v>41899</c:v>
                </c:pt>
                <c:pt idx="29">
                  <c:v>41913</c:v>
                </c:pt>
                <c:pt idx="30">
                  <c:v>41944</c:v>
                </c:pt>
                <c:pt idx="31">
                  <c:v>41975</c:v>
                </c:pt>
                <c:pt idx="32">
                  <c:v>42013</c:v>
                </c:pt>
                <c:pt idx="33">
                  <c:v>42039</c:v>
                </c:pt>
                <c:pt idx="34">
                  <c:v>42067</c:v>
                </c:pt>
                <c:pt idx="35">
                  <c:v>42102</c:v>
                </c:pt>
                <c:pt idx="36">
                  <c:v>42130</c:v>
                </c:pt>
                <c:pt idx="37">
                  <c:v>42158</c:v>
                </c:pt>
                <c:pt idx="38">
                  <c:v>42213</c:v>
                </c:pt>
                <c:pt idx="39">
                  <c:v>42221</c:v>
                </c:pt>
                <c:pt idx="40">
                  <c:v>42249</c:v>
                </c:pt>
                <c:pt idx="41">
                  <c:v>42278</c:v>
                </c:pt>
                <c:pt idx="42">
                  <c:v>42309</c:v>
                </c:pt>
                <c:pt idx="43">
                  <c:v>42347</c:v>
                </c:pt>
                <c:pt idx="44">
                  <c:v>42382</c:v>
                </c:pt>
                <c:pt idx="45">
                  <c:v>42429</c:v>
                </c:pt>
                <c:pt idx="46">
                  <c:v>42401</c:v>
                </c:pt>
                <c:pt idx="47">
                  <c:v>42430</c:v>
                </c:pt>
                <c:pt idx="48">
                  <c:v>42461</c:v>
                </c:pt>
                <c:pt idx="49">
                  <c:v>42509</c:v>
                </c:pt>
                <c:pt idx="50">
                  <c:v>42529</c:v>
                </c:pt>
                <c:pt idx="51">
                  <c:v>42564</c:v>
                </c:pt>
                <c:pt idx="52">
                  <c:v>42585</c:v>
                </c:pt>
                <c:pt idx="53">
                  <c:v>42620</c:v>
                </c:pt>
                <c:pt idx="54">
                  <c:v>42644</c:v>
                </c:pt>
                <c:pt idx="55">
                  <c:v>42675</c:v>
                </c:pt>
                <c:pt idx="56">
                  <c:v>42705</c:v>
                </c:pt>
                <c:pt idx="57">
                  <c:v>42765</c:v>
                </c:pt>
                <c:pt idx="58">
                  <c:v>42794</c:v>
                </c:pt>
                <c:pt idx="59">
                  <c:v>42801</c:v>
                </c:pt>
                <c:pt idx="60">
                  <c:v>42828</c:v>
                </c:pt>
                <c:pt idx="61">
                  <c:v>42872</c:v>
                </c:pt>
                <c:pt idx="62">
                  <c:v>42905</c:v>
                </c:pt>
                <c:pt idx="63">
                  <c:v>42936</c:v>
                </c:pt>
                <c:pt idx="64">
                  <c:v>42948</c:v>
                </c:pt>
                <c:pt idx="65">
                  <c:v>42986</c:v>
                </c:pt>
                <c:pt idx="66">
                  <c:v>43035</c:v>
                </c:pt>
                <c:pt idx="67">
                  <c:v>43061</c:v>
                </c:pt>
                <c:pt idx="68">
                  <c:v>43070</c:v>
                </c:pt>
                <c:pt idx="69">
                  <c:v>43109</c:v>
                </c:pt>
                <c:pt idx="70">
                  <c:v>43136</c:v>
                </c:pt>
                <c:pt idx="71">
                  <c:v>43181</c:v>
                </c:pt>
                <c:pt idx="72">
                  <c:v>43213</c:v>
                </c:pt>
                <c:pt idx="73">
                  <c:v>43251</c:v>
                </c:pt>
                <c:pt idx="74">
                  <c:v>43258</c:v>
                </c:pt>
                <c:pt idx="75">
                  <c:v>43305</c:v>
                </c:pt>
                <c:pt idx="76">
                  <c:v>43315</c:v>
                </c:pt>
                <c:pt idx="77">
                  <c:v>43353</c:v>
                </c:pt>
                <c:pt idx="78">
                  <c:v>43377</c:v>
                </c:pt>
                <c:pt idx="79">
                  <c:v>43426</c:v>
                </c:pt>
                <c:pt idx="80">
                  <c:v>43452</c:v>
                </c:pt>
                <c:pt idx="81">
                  <c:v>43479</c:v>
                </c:pt>
                <c:pt idx="82">
                  <c:v>43507</c:v>
                </c:pt>
                <c:pt idx="83">
                  <c:v>43542</c:v>
                </c:pt>
                <c:pt idx="84">
                  <c:v>43559</c:v>
                </c:pt>
                <c:pt idx="85">
                  <c:v>43595</c:v>
                </c:pt>
                <c:pt idx="86">
                  <c:v>43622</c:v>
                </c:pt>
                <c:pt idx="87">
                  <c:v>43656</c:v>
                </c:pt>
                <c:pt idx="88">
                  <c:v>43693</c:v>
                </c:pt>
              </c:numCache>
            </c:numRef>
          </c:cat>
          <c:val>
            <c:numRef>
              <c:f>'Water Quality Pt 19'!$M$10:$M$98</c:f>
              <c:numCache>
                <c:formatCode>General</c:formatCode>
                <c:ptCount val="89"/>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formatCode="0">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10</c:v>
                </c:pt>
                <c:pt idx="81">
                  <c:v>10</c:v>
                </c:pt>
                <c:pt idx="82">
                  <c:v>10</c:v>
                </c:pt>
                <c:pt idx="83">
                  <c:v>10</c:v>
                </c:pt>
                <c:pt idx="84">
                  <c:v>10</c:v>
                </c:pt>
                <c:pt idx="85">
                  <c:v>10</c:v>
                </c:pt>
                <c:pt idx="86">
                  <c:v>10</c:v>
                </c:pt>
                <c:pt idx="87">
                  <c:v>10</c:v>
                </c:pt>
                <c:pt idx="88">
                  <c:v>10</c:v>
                </c:pt>
              </c:numCache>
            </c:numRef>
          </c:val>
          <c:smooth val="0"/>
          <c:extLst>
            <c:ext xmlns:c16="http://schemas.microsoft.com/office/drawing/2014/chart" uri="{C3380CC4-5D6E-409C-BE32-E72D297353CC}">
              <c16:uniqueId val="{00000001-CC8D-43B0-B892-88D493761A35}"/>
            </c:ext>
          </c:extLst>
        </c:ser>
        <c:dLbls>
          <c:showLegendKey val="0"/>
          <c:showVal val="0"/>
          <c:showCatName val="0"/>
          <c:showSerName val="0"/>
          <c:showPercent val="0"/>
          <c:showBubbleSize val="0"/>
        </c:dLbls>
        <c:marker val="1"/>
        <c:smooth val="0"/>
        <c:axId val="923999112"/>
        <c:axId val="1"/>
      </c:lineChart>
      <c:catAx>
        <c:axId val="92399911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99112"/>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pH</a:t>
            </a:r>
          </a:p>
        </c:rich>
      </c:tx>
      <c:layout>
        <c:manualLayout>
          <c:xMode val="edge"/>
          <c:yMode val="edge"/>
          <c:x val="1.4344646961956307E-2"/>
          <c:y val="2.0240197248071263E-2"/>
        </c:manualLayout>
      </c:layout>
      <c:overlay val="0"/>
    </c:title>
    <c:autoTitleDeleted val="0"/>
    <c:plotArea>
      <c:layout/>
      <c:barChart>
        <c:barDir val="col"/>
        <c:grouping val="clustered"/>
        <c:varyColors val="0"/>
        <c:ser>
          <c:idx val="0"/>
          <c:order val="0"/>
          <c:tx>
            <c:strRef>
              <c:f>'Water Quality Pt 23'!$G$9</c:f>
              <c:strCache>
                <c:ptCount val="1"/>
                <c:pt idx="0">
                  <c:v>pH
(pH units)
</c:v>
                </c:pt>
              </c:strCache>
            </c:strRef>
          </c:tx>
          <c:spPr>
            <a:solidFill>
              <a:schemeClr val="tx1"/>
            </a:solidFill>
          </c:spPr>
          <c:invertIfNegative val="0"/>
          <c:cat>
            <c:strRef>
              <c:f>'Water Quality Pt 23'!$B$10:$B$136</c:f>
              <c:strCache>
                <c:ptCount val="127"/>
                <c:pt idx="0">
                  <c:v>1/04/2012</c:v>
                </c:pt>
                <c:pt idx="1">
                  <c:v>2/05/2012</c:v>
                </c:pt>
                <c:pt idx="2">
                  <c:v>30/05/2012</c:v>
                </c:pt>
                <c:pt idx="3">
                  <c:v>13/06/2012</c:v>
                </c:pt>
                <c:pt idx="4">
                  <c:v>18/07/2012</c:v>
                </c:pt>
                <c:pt idx="5">
                  <c:v>8/08/2012</c:v>
                </c:pt>
                <c:pt idx="6">
                  <c:v>14/09/2012</c:v>
                </c:pt>
                <c:pt idx="7">
                  <c:v>17/10/2012</c:v>
                </c:pt>
                <c:pt idx="8">
                  <c:v>13/11/2012</c:v>
                </c:pt>
                <c:pt idx="9">
                  <c:v>1/12/2012</c:v>
                </c:pt>
                <c:pt idx="10">
                  <c:v>29/01/2013</c:v>
                </c:pt>
                <c:pt idx="11">
                  <c:v>13/02/2013</c:v>
                </c:pt>
                <c:pt idx="12">
                  <c:v>13/03/2013</c:v>
                </c:pt>
                <c:pt idx="13">
                  <c:v>1/04/2013</c:v>
                </c:pt>
                <c:pt idx="14">
                  <c:v>6/05/2013</c:v>
                </c:pt>
                <c:pt idx="15">
                  <c:v>12/06/2013</c:v>
                </c:pt>
                <c:pt idx="16">
                  <c:v>10/07/2013</c:v>
                </c:pt>
                <c:pt idx="17">
                  <c:v>1/08/2013</c:v>
                </c:pt>
                <c:pt idx="18">
                  <c:v>17/10/2013</c:v>
                </c:pt>
                <c:pt idx="19">
                  <c:v>14/11/2013</c:v>
                </c:pt>
                <c:pt idx="20">
                  <c:v>12/12/2013</c:v>
                </c:pt>
                <c:pt idx="21">
                  <c:v>1/02/2014</c:v>
                </c:pt>
                <c:pt idx="22">
                  <c:v>6/03/2014</c:v>
                </c:pt>
                <c:pt idx="23">
                  <c:v>3/04/2014</c:v>
                </c:pt>
                <c:pt idx="24">
                  <c:v>5/06/2014</c:v>
                </c:pt>
                <c:pt idx="25">
                  <c:v>1/07/2014</c:v>
                </c:pt>
                <c:pt idx="26">
                  <c:v>20/08/2014</c:v>
                </c:pt>
                <c:pt idx="27">
                  <c:v>17/09/2014</c:v>
                </c:pt>
                <c:pt idx="28">
                  <c:v>22/10/2014</c:v>
                </c:pt>
                <c:pt idx="29">
                  <c:v>1/11/2014</c:v>
                </c:pt>
                <c:pt idx="30">
                  <c:v>2/12/2014</c:v>
                </c:pt>
                <c:pt idx="31">
                  <c:v>9/01/2015</c:v>
                </c:pt>
                <c:pt idx="32">
                  <c:v>27/01/2015</c:v>
                </c:pt>
                <c:pt idx="33">
                  <c:v>4/02/2015</c:v>
                </c:pt>
                <c:pt idx="34">
                  <c:v>4/03/2015</c:v>
                </c:pt>
                <c:pt idx="35">
                  <c:v>8/04/2015</c:v>
                </c:pt>
                <c:pt idx="36">
                  <c:v>6/05/2015</c:v>
                </c:pt>
                <c:pt idx="37">
                  <c:v>3/06/2015</c:v>
                </c:pt>
                <c:pt idx="38">
                  <c:v>1/07/2015</c:v>
                </c:pt>
                <c:pt idx="39">
                  <c:v>5/08/2015</c:v>
                </c:pt>
                <c:pt idx="40">
                  <c:v>2/09/2015</c:v>
                </c:pt>
                <c:pt idx="41">
                  <c:v>7/10/2015</c:v>
                </c:pt>
                <c:pt idx="42">
                  <c:v>11/11/2015</c:v>
                </c:pt>
                <c:pt idx="43">
                  <c:v>2/12/2015</c:v>
                </c:pt>
                <c:pt idx="44">
                  <c:v>13/01/2016</c:v>
                </c:pt>
                <c:pt idx="45">
                  <c:v>3/02/2016</c:v>
                </c:pt>
                <c:pt idx="46">
                  <c:v>16/03/2016</c:v>
                </c:pt>
                <c:pt idx="47">
                  <c:v>13/04/2016</c:v>
                </c:pt>
                <c:pt idx="48">
                  <c:v>4/05/2016</c:v>
                </c:pt>
                <c:pt idx="49">
                  <c:v>3/06/2016</c:v>
                </c:pt>
                <c:pt idx="50">
                  <c:v>7/07/2016</c:v>
                </c:pt>
                <c:pt idx="51">
                  <c:v>2/08/2016</c:v>
                </c:pt>
                <c:pt idx="52">
                  <c:v>8/09/2016</c:v>
                </c:pt>
                <c:pt idx="53">
                  <c:v>12/10/2016</c:v>
                </c:pt>
                <c:pt idx="54">
                  <c:v>11/11/2016</c:v>
                </c:pt>
                <c:pt idx="55">
                  <c:v>8/12/2016</c:v>
                </c:pt>
                <c:pt idx="56">
                  <c:v>19/12/2016</c:v>
                </c:pt>
                <c:pt idx="57">
                  <c:v>11/01/2017</c:v>
                </c:pt>
                <c:pt idx="58">
                  <c:v>22/02/2017</c:v>
                </c:pt>
                <c:pt idx="59">
                  <c:v>7/03/2017</c:v>
                </c:pt>
                <c:pt idx="60">
                  <c:v>3/04/2017</c:v>
                </c:pt>
                <c:pt idx="61">
                  <c:v>19/05/2017</c:v>
                </c:pt>
                <c:pt idx="62">
                  <c:v>7/06/2017</c:v>
                </c:pt>
                <c:pt idx="63">
                  <c:v>19/07/2017</c:v>
                </c:pt>
                <c:pt idx="64">
                  <c:v>1/08/2017</c:v>
                </c:pt>
                <c:pt idx="65">
                  <c:v>8/09/2017</c:v>
                </c:pt>
                <c:pt idx="66">
                  <c:v>27/10/2017</c:v>
                </c:pt>
                <c:pt idx="67">
                  <c:v>24/11/2017</c:v>
                </c:pt>
                <c:pt idx="68">
                  <c:v>4/12/2017</c:v>
                </c:pt>
                <c:pt idx="69">
                  <c:v>31/01/2018</c:v>
                </c:pt>
                <c:pt idx="70">
                  <c:v>2/02/2018</c:v>
                </c:pt>
                <c:pt idx="71">
                  <c:v>22/03/2018</c:v>
                </c:pt>
                <c:pt idx="72">
                  <c:v>30/04/2018</c:v>
                </c:pt>
                <c:pt idx="73">
                  <c:v>31/05/2018</c:v>
                </c:pt>
                <c:pt idx="74">
                  <c:v>20/06/2018</c:v>
                </c:pt>
                <c:pt idx="75">
                  <c:v>31/07/2018</c:v>
                </c:pt>
                <c:pt idx="76">
                  <c:v>7/08/2018</c:v>
                </c:pt>
                <c:pt idx="77">
                  <c:v>30/09/2018</c:v>
                </c:pt>
                <c:pt idx="78">
                  <c:v>8/10/2018</c:v>
                </c:pt>
                <c:pt idx="79">
                  <c:v>15/11/2018</c:v>
                </c:pt>
                <c:pt idx="80">
                  <c:v>13/12/2018</c:v>
                </c:pt>
                <c:pt idx="81">
                  <c:v>4/01/2019</c:v>
                </c:pt>
                <c:pt idx="82">
                  <c:v>11/02/2019</c:v>
                </c:pt>
                <c:pt idx="83">
                  <c:v>11/03/2019</c:v>
                </c:pt>
                <c:pt idx="84">
                  <c:v>4/04/2019</c:v>
                </c:pt>
                <c:pt idx="85">
                  <c:v>12/06/2019</c:v>
                </c:pt>
                <c:pt idx="86">
                  <c:v>2/07/2019</c:v>
                </c:pt>
                <c:pt idx="87">
                  <c:v>8/08/2019</c:v>
                </c:pt>
                <c:pt idx="88">
                  <c:v>18/09/2019</c:v>
                </c:pt>
                <c:pt idx="89">
                  <c:v>2/10/2019</c:v>
                </c:pt>
                <c:pt idx="90">
                  <c:v>1/11/2019</c:v>
                </c:pt>
                <c:pt idx="91">
                  <c:v>1/12/2019</c:v>
                </c:pt>
                <c:pt idx="92">
                  <c:v>1/01/2020</c:v>
                </c:pt>
                <c:pt idx="93">
                  <c:v>5/02/2020</c:v>
                </c:pt>
                <c:pt idx="94">
                  <c:v>2/03/2020</c:v>
                </c:pt>
                <c:pt idx="95">
                  <c:v>22/04/2020</c:v>
                </c:pt>
                <c:pt idx="96">
                  <c:v>6/05/2020</c:v>
                </c:pt>
                <c:pt idx="97">
                  <c:v>3/06/2020</c:v>
                </c:pt>
                <c:pt idx="98">
                  <c:v>14/07/2020</c:v>
                </c:pt>
                <c:pt idx="99">
                  <c:v>13/08/2020</c:v>
                </c:pt>
                <c:pt idx="100">
                  <c:v>3/09/2020</c:v>
                </c:pt>
                <c:pt idx="101">
                  <c:v>28/10/2020</c:v>
                </c:pt>
                <c:pt idx="102">
                  <c:v>3/11/2020</c:v>
                </c:pt>
                <c:pt idx="103">
                  <c:v>2/12/2020</c:v>
                </c:pt>
                <c:pt idx="104">
                  <c:v>6/01/2021</c:v>
                </c:pt>
                <c:pt idx="105">
                  <c:v>4/02/2021</c:v>
                </c:pt>
                <c:pt idx="106">
                  <c:v>2/03/2021</c:v>
                </c:pt>
                <c:pt idx="107">
                  <c:v>7/04/2021</c:v>
                </c:pt>
                <c:pt idx="108">
                  <c:v>5/05/2021</c:v>
                </c:pt>
                <c:pt idx="109">
                  <c:v>15/06/21
24/06/2021</c:v>
                </c:pt>
                <c:pt idx="110">
                  <c:v>13/07/2021</c:v>
                </c:pt>
                <c:pt idx="111">
                  <c:v>4/08/2021</c:v>
                </c:pt>
                <c:pt idx="112">
                  <c:v>2/09/2021</c:v>
                </c:pt>
                <c:pt idx="113">
                  <c:v>11/10/2021</c:v>
                </c:pt>
                <c:pt idx="114">
                  <c:v>30/11/2021</c:v>
                </c:pt>
                <c:pt idx="115">
                  <c:v>20/12/2021</c:v>
                </c:pt>
                <c:pt idx="116">
                  <c:v>20/01/2022</c:v>
                </c:pt>
                <c:pt idx="117">
                  <c:v>21/02/2022</c:v>
                </c:pt>
                <c:pt idx="118">
                  <c:v>22/03/2022</c:v>
                </c:pt>
                <c:pt idx="119">
                  <c:v>21/04/2022</c:v>
                </c:pt>
                <c:pt idx="120">
                  <c:v>20/05/2022</c:v>
                </c:pt>
                <c:pt idx="121">
                  <c:v>21/06/2022</c:v>
                </c:pt>
                <c:pt idx="122">
                  <c:v>20/07/2022</c:v>
                </c:pt>
                <c:pt idx="123">
                  <c:v>23/08/2022</c:v>
                </c:pt>
                <c:pt idx="124">
                  <c:v>20/09/2022</c:v>
                </c:pt>
                <c:pt idx="125">
                  <c:v>19/10/2022</c:v>
                </c:pt>
                <c:pt idx="126">
                  <c:v>16/11/2022</c:v>
                </c:pt>
              </c:strCache>
            </c:strRef>
          </c:cat>
          <c:val>
            <c:numRef>
              <c:f>'Water Quality Pt 23'!$G$10:$G$136</c:f>
              <c:numCache>
                <c:formatCode>General</c:formatCode>
                <c:ptCount val="127"/>
                <c:pt idx="0">
                  <c:v>0</c:v>
                </c:pt>
                <c:pt idx="1">
                  <c:v>0</c:v>
                </c:pt>
                <c:pt idx="2">
                  <c:v>0</c:v>
                </c:pt>
                <c:pt idx="3">
                  <c:v>0</c:v>
                </c:pt>
                <c:pt idx="4">
                  <c:v>0</c:v>
                </c:pt>
                <c:pt idx="5">
                  <c:v>0</c:v>
                </c:pt>
                <c:pt idx="6">
                  <c:v>0</c:v>
                </c:pt>
                <c:pt idx="7">
                  <c:v>0</c:v>
                </c:pt>
                <c:pt idx="8">
                  <c:v>0</c:v>
                </c:pt>
                <c:pt idx="9">
                  <c:v>0</c:v>
                </c:pt>
                <c:pt idx="10" formatCode="0.0">
                  <c:v>0</c:v>
                </c:pt>
                <c:pt idx="11" formatCode="0.0">
                  <c:v>0</c:v>
                </c:pt>
                <c:pt idx="12">
                  <c:v>0</c:v>
                </c:pt>
                <c:pt idx="13">
                  <c:v>0</c:v>
                </c:pt>
                <c:pt idx="14">
                  <c:v>0</c:v>
                </c:pt>
                <c:pt idx="15">
                  <c:v>0</c:v>
                </c:pt>
                <c:pt idx="16" formatCode="0.0">
                  <c:v>7.66</c:v>
                </c:pt>
                <c:pt idx="17" formatCode="0.0">
                  <c:v>0</c:v>
                </c:pt>
                <c:pt idx="18" formatCode="0.0">
                  <c:v>7.6</c:v>
                </c:pt>
                <c:pt idx="19" formatCode="0.0">
                  <c:v>7.81</c:v>
                </c:pt>
                <c:pt idx="20" formatCode="0.0">
                  <c:v>9.3699999999999992</c:v>
                </c:pt>
                <c:pt idx="21" formatCode="0.0">
                  <c:v>0</c:v>
                </c:pt>
                <c:pt idx="22" formatCode="0.0">
                  <c:v>7.77</c:v>
                </c:pt>
                <c:pt idx="23" formatCode="0.0">
                  <c:v>7.98</c:v>
                </c:pt>
                <c:pt idx="24" formatCode="0.0">
                  <c:v>7.85</c:v>
                </c:pt>
                <c:pt idx="25" formatCode="0.0">
                  <c:v>0</c:v>
                </c:pt>
                <c:pt idx="26" formatCode="0.0">
                  <c:v>7.9</c:v>
                </c:pt>
                <c:pt idx="27" formatCode="0.0">
                  <c:v>8.4</c:v>
                </c:pt>
                <c:pt idx="28" formatCode="0.0">
                  <c:v>7.5</c:v>
                </c:pt>
                <c:pt idx="29" formatCode="0.0">
                  <c:v>0</c:v>
                </c:pt>
                <c:pt idx="30" formatCode="0.0">
                  <c:v>8</c:v>
                </c:pt>
                <c:pt idx="31" formatCode="0.0">
                  <c:v>9.1999999999999993</c:v>
                </c:pt>
                <c:pt idx="32" formatCode="0.0">
                  <c:v>7.4</c:v>
                </c:pt>
                <c:pt idx="33" formatCode="0.0">
                  <c:v>7.94</c:v>
                </c:pt>
                <c:pt idx="34" formatCode="0.0">
                  <c:v>7.8</c:v>
                </c:pt>
                <c:pt idx="35" formatCode="0.0">
                  <c:v>7.6</c:v>
                </c:pt>
                <c:pt idx="36" formatCode="0.0">
                  <c:v>7.6</c:v>
                </c:pt>
                <c:pt idx="37" formatCode="0.0">
                  <c:v>8.3000000000000007</c:v>
                </c:pt>
                <c:pt idx="38" formatCode="0.0">
                  <c:v>7.5</c:v>
                </c:pt>
                <c:pt idx="39" formatCode="0.0">
                  <c:v>7.8</c:v>
                </c:pt>
                <c:pt idx="40" formatCode="0.0">
                  <c:v>7.8</c:v>
                </c:pt>
                <c:pt idx="41" formatCode="0.0">
                  <c:v>7.5</c:v>
                </c:pt>
                <c:pt idx="42" formatCode="0.0">
                  <c:v>7.7</c:v>
                </c:pt>
                <c:pt idx="43" formatCode="0.0">
                  <c:v>8.1999999999999993</c:v>
                </c:pt>
                <c:pt idx="44" formatCode="0.0">
                  <c:v>7.6</c:v>
                </c:pt>
                <c:pt idx="45" formatCode="0.0">
                  <c:v>8.3000000000000007</c:v>
                </c:pt>
                <c:pt idx="46" formatCode="0.0">
                  <c:v>8.3000000000000007</c:v>
                </c:pt>
                <c:pt idx="47" formatCode="0.0">
                  <c:v>7.5</c:v>
                </c:pt>
                <c:pt idx="48" formatCode="0.0">
                  <c:v>7.6</c:v>
                </c:pt>
                <c:pt idx="49" formatCode="0.0">
                  <c:v>7.6</c:v>
                </c:pt>
                <c:pt idx="50" formatCode="0.0">
                  <c:v>7.5</c:v>
                </c:pt>
                <c:pt idx="51" formatCode="0.0">
                  <c:v>6.6</c:v>
                </c:pt>
                <c:pt idx="52" formatCode="0.0">
                  <c:v>7.4</c:v>
                </c:pt>
                <c:pt idx="53" formatCode="0.0">
                  <c:v>8.8000000000000007</c:v>
                </c:pt>
                <c:pt idx="54" formatCode="0.0">
                  <c:v>8.02</c:v>
                </c:pt>
                <c:pt idx="55" formatCode="0.0">
                  <c:v>8.3699999999999992</c:v>
                </c:pt>
                <c:pt idx="56" formatCode="0.0">
                  <c:v>7.7</c:v>
                </c:pt>
                <c:pt idx="57" formatCode="0.0">
                  <c:v>7.7</c:v>
                </c:pt>
                <c:pt idx="58" formatCode="0.0">
                  <c:v>7.67</c:v>
                </c:pt>
                <c:pt idx="59" formatCode="0.0">
                  <c:v>7.65</c:v>
                </c:pt>
                <c:pt idx="60" formatCode="0.0">
                  <c:v>7.67</c:v>
                </c:pt>
                <c:pt idx="61" formatCode="0.0">
                  <c:v>7.86</c:v>
                </c:pt>
                <c:pt idx="62" formatCode="0.0">
                  <c:v>7.86</c:v>
                </c:pt>
                <c:pt idx="63">
                  <c:v>8.07</c:v>
                </c:pt>
                <c:pt idx="64">
                  <c:v>0</c:v>
                </c:pt>
                <c:pt idx="65" formatCode="0.0">
                  <c:v>7.65</c:v>
                </c:pt>
                <c:pt idx="66" formatCode="0.0">
                  <c:v>7.92</c:v>
                </c:pt>
                <c:pt idx="67" formatCode="0.0">
                  <c:v>7.7</c:v>
                </c:pt>
                <c:pt idx="68" formatCode="0.0">
                  <c:v>7.62</c:v>
                </c:pt>
                <c:pt idx="69">
                  <c:v>0</c:v>
                </c:pt>
                <c:pt idx="70" formatCode="0.0">
                  <c:v>7.56</c:v>
                </c:pt>
                <c:pt idx="71" formatCode="0.0">
                  <c:v>7.7</c:v>
                </c:pt>
                <c:pt idx="72">
                  <c:v>0</c:v>
                </c:pt>
                <c:pt idx="73">
                  <c:v>0</c:v>
                </c:pt>
                <c:pt idx="74" formatCode="0.0">
                  <c:v>7.57</c:v>
                </c:pt>
                <c:pt idx="75">
                  <c:v>0</c:v>
                </c:pt>
                <c:pt idx="76" formatCode="0.0">
                  <c:v>7.44</c:v>
                </c:pt>
                <c:pt idx="77" formatCode="0.0">
                  <c:v>0</c:v>
                </c:pt>
                <c:pt idx="78" formatCode="0.0">
                  <c:v>7.79</c:v>
                </c:pt>
                <c:pt idx="79" formatCode="0.0">
                  <c:v>7.75</c:v>
                </c:pt>
                <c:pt idx="80" formatCode="0.0">
                  <c:v>7.89</c:v>
                </c:pt>
                <c:pt idx="81" formatCode="0.0">
                  <c:v>7.35</c:v>
                </c:pt>
                <c:pt idx="82" formatCode="0.0">
                  <c:v>7.8</c:v>
                </c:pt>
                <c:pt idx="83" formatCode="0.0">
                  <c:v>7.83</c:v>
                </c:pt>
                <c:pt idx="84" formatCode="0.0">
                  <c:v>7.91</c:v>
                </c:pt>
                <c:pt idx="85" formatCode="0.0">
                  <c:v>7.8</c:v>
                </c:pt>
                <c:pt idx="86" formatCode="0.0">
                  <c:v>7.72</c:v>
                </c:pt>
                <c:pt idx="87" formatCode="0.0">
                  <c:v>0</c:v>
                </c:pt>
                <c:pt idx="88" formatCode="0.0">
                  <c:v>7.27</c:v>
                </c:pt>
                <c:pt idx="89" formatCode="0.0">
                  <c:v>7.25</c:v>
                </c:pt>
                <c:pt idx="90" formatCode="0.0">
                  <c:v>0</c:v>
                </c:pt>
                <c:pt idx="91" formatCode="0.0">
                  <c:v>0</c:v>
                </c:pt>
                <c:pt idx="92" formatCode="0.0">
                  <c:v>0</c:v>
                </c:pt>
                <c:pt idx="93" formatCode="0.0">
                  <c:v>7.88</c:v>
                </c:pt>
                <c:pt idx="94" formatCode="0.0">
                  <c:v>7.54</c:v>
                </c:pt>
                <c:pt idx="95" formatCode="0.0">
                  <c:v>8.01</c:v>
                </c:pt>
                <c:pt idx="96" formatCode="0.0">
                  <c:v>7.81</c:v>
                </c:pt>
                <c:pt idx="97" formatCode="0.0">
                  <c:v>7.79</c:v>
                </c:pt>
                <c:pt idx="98" formatCode="0.0">
                  <c:v>7.85</c:v>
                </c:pt>
                <c:pt idx="99" formatCode="0.0">
                  <c:v>7.85</c:v>
                </c:pt>
                <c:pt idx="100" formatCode="0.0">
                  <c:v>7.76</c:v>
                </c:pt>
                <c:pt idx="101" formatCode="0.0">
                  <c:v>7.81</c:v>
                </c:pt>
                <c:pt idx="102" formatCode="0.0">
                  <c:v>7.76</c:v>
                </c:pt>
                <c:pt idx="103" formatCode="0.0">
                  <c:v>7.95</c:v>
                </c:pt>
                <c:pt idx="104" formatCode="0.0">
                  <c:v>7.64</c:v>
                </c:pt>
                <c:pt idx="105" formatCode="0.0">
                  <c:v>7.96</c:v>
                </c:pt>
                <c:pt idx="106" formatCode="0.0">
                  <c:v>7.9</c:v>
                </c:pt>
                <c:pt idx="107" formatCode="0.0">
                  <c:v>7.86</c:v>
                </c:pt>
                <c:pt idx="108" formatCode="0.0">
                  <c:v>7.82</c:v>
                </c:pt>
                <c:pt idx="109" formatCode="0.0">
                  <c:v>7.4</c:v>
                </c:pt>
                <c:pt idx="110" formatCode="0.0">
                  <c:v>7.8</c:v>
                </c:pt>
                <c:pt idx="111" formatCode="0.0">
                  <c:v>7.81</c:v>
                </c:pt>
                <c:pt idx="112" formatCode="0.0">
                  <c:v>7.44</c:v>
                </c:pt>
                <c:pt idx="113" formatCode="0.0">
                  <c:v>7.12</c:v>
                </c:pt>
                <c:pt idx="114" formatCode="0.0">
                  <c:v>7.8</c:v>
                </c:pt>
                <c:pt idx="115" formatCode="0.0">
                  <c:v>7.3</c:v>
                </c:pt>
                <c:pt idx="116" formatCode="0.0">
                  <c:v>7.56</c:v>
                </c:pt>
                <c:pt idx="117" formatCode="0.0">
                  <c:v>7.46</c:v>
                </c:pt>
                <c:pt idx="118" formatCode="0.0">
                  <c:v>7.73</c:v>
                </c:pt>
                <c:pt idx="119" formatCode="0.0">
                  <c:v>7.76</c:v>
                </c:pt>
                <c:pt idx="120" formatCode="0.0">
                  <c:v>7.82</c:v>
                </c:pt>
                <c:pt idx="121" formatCode="0.0">
                  <c:v>7.5</c:v>
                </c:pt>
                <c:pt idx="122" formatCode="0.0">
                  <c:v>7.7</c:v>
                </c:pt>
                <c:pt idx="123" formatCode="0.0">
                  <c:v>8.07</c:v>
                </c:pt>
                <c:pt idx="124" formatCode="0.0">
                  <c:v>7.93</c:v>
                </c:pt>
                <c:pt idx="125" formatCode="0.0">
                  <c:v>7.57</c:v>
                </c:pt>
                <c:pt idx="126" formatCode="0.0">
                  <c:v>7.9</c:v>
                </c:pt>
              </c:numCache>
            </c:numRef>
          </c:val>
          <c:extLst>
            <c:ext xmlns:c16="http://schemas.microsoft.com/office/drawing/2014/chart" uri="{C3380CC4-5D6E-409C-BE32-E72D297353CC}">
              <c16:uniqueId val="{00000000-1491-43DE-AC00-33085D65F84B}"/>
            </c:ext>
          </c:extLst>
        </c:ser>
        <c:dLbls>
          <c:showLegendKey val="0"/>
          <c:showVal val="0"/>
          <c:showCatName val="0"/>
          <c:showSerName val="0"/>
          <c:showPercent val="0"/>
          <c:showBubbleSize val="0"/>
        </c:dLbls>
        <c:gapWidth val="150"/>
        <c:axId val="924018464"/>
        <c:axId val="1"/>
      </c:barChart>
      <c:lineChart>
        <c:grouping val="standard"/>
        <c:varyColors val="0"/>
        <c:ser>
          <c:idx val="1"/>
          <c:order val="1"/>
          <c:tx>
            <c:strRef>
              <c:f>'Water Quality Pt 23'!$H$9</c:f>
              <c:strCache>
                <c:ptCount val="1"/>
                <c:pt idx="0">
                  <c:v>pH EPL 100 Percentile
Lower Concentration Limit
(pH units)</c:v>
                </c:pt>
              </c:strCache>
            </c:strRef>
          </c:tx>
          <c:spPr>
            <a:ln>
              <a:solidFill>
                <a:srgbClr val="A4C8E1"/>
              </a:solidFill>
            </a:ln>
          </c:spPr>
          <c:marker>
            <c:symbol val="none"/>
          </c:marker>
          <c:cat>
            <c:strRef>
              <c:f>'Water Quality Pt 23'!$B$10:$B$134</c:f>
              <c:strCache>
                <c:ptCount val="125"/>
                <c:pt idx="0">
                  <c:v>1/04/2012</c:v>
                </c:pt>
                <c:pt idx="1">
                  <c:v>2/05/2012</c:v>
                </c:pt>
                <c:pt idx="2">
                  <c:v>30/05/2012</c:v>
                </c:pt>
                <c:pt idx="3">
                  <c:v>13/06/2012</c:v>
                </c:pt>
                <c:pt idx="4">
                  <c:v>18/07/2012</c:v>
                </c:pt>
                <c:pt idx="5">
                  <c:v>8/08/2012</c:v>
                </c:pt>
                <c:pt idx="6">
                  <c:v>14/09/2012</c:v>
                </c:pt>
                <c:pt idx="7">
                  <c:v>17/10/2012</c:v>
                </c:pt>
                <c:pt idx="8">
                  <c:v>13/11/2012</c:v>
                </c:pt>
                <c:pt idx="9">
                  <c:v>1/12/2012</c:v>
                </c:pt>
                <c:pt idx="10">
                  <c:v>29/01/2013</c:v>
                </c:pt>
                <c:pt idx="11">
                  <c:v>13/02/2013</c:v>
                </c:pt>
                <c:pt idx="12">
                  <c:v>13/03/2013</c:v>
                </c:pt>
                <c:pt idx="13">
                  <c:v>1/04/2013</c:v>
                </c:pt>
                <c:pt idx="14">
                  <c:v>6/05/2013</c:v>
                </c:pt>
                <c:pt idx="15">
                  <c:v>12/06/2013</c:v>
                </c:pt>
                <c:pt idx="16">
                  <c:v>10/07/2013</c:v>
                </c:pt>
                <c:pt idx="17">
                  <c:v>1/08/2013</c:v>
                </c:pt>
                <c:pt idx="18">
                  <c:v>17/10/2013</c:v>
                </c:pt>
                <c:pt idx="19">
                  <c:v>14/11/2013</c:v>
                </c:pt>
                <c:pt idx="20">
                  <c:v>12/12/2013</c:v>
                </c:pt>
                <c:pt idx="21">
                  <c:v>1/02/2014</c:v>
                </c:pt>
                <c:pt idx="22">
                  <c:v>6/03/2014</c:v>
                </c:pt>
                <c:pt idx="23">
                  <c:v>3/04/2014</c:v>
                </c:pt>
                <c:pt idx="24">
                  <c:v>5/06/2014</c:v>
                </c:pt>
                <c:pt idx="25">
                  <c:v>1/07/2014</c:v>
                </c:pt>
                <c:pt idx="26">
                  <c:v>20/08/2014</c:v>
                </c:pt>
                <c:pt idx="27">
                  <c:v>17/09/2014</c:v>
                </c:pt>
                <c:pt idx="28">
                  <c:v>22/10/2014</c:v>
                </c:pt>
                <c:pt idx="29">
                  <c:v>1/11/2014</c:v>
                </c:pt>
                <c:pt idx="30">
                  <c:v>2/12/2014</c:v>
                </c:pt>
                <c:pt idx="31">
                  <c:v>9/01/2015</c:v>
                </c:pt>
                <c:pt idx="32">
                  <c:v>27/01/2015</c:v>
                </c:pt>
                <c:pt idx="33">
                  <c:v>4/02/2015</c:v>
                </c:pt>
                <c:pt idx="34">
                  <c:v>4/03/2015</c:v>
                </c:pt>
                <c:pt idx="35">
                  <c:v>8/04/2015</c:v>
                </c:pt>
                <c:pt idx="36">
                  <c:v>6/05/2015</c:v>
                </c:pt>
                <c:pt idx="37">
                  <c:v>3/06/2015</c:v>
                </c:pt>
                <c:pt idx="38">
                  <c:v>1/07/2015</c:v>
                </c:pt>
                <c:pt idx="39">
                  <c:v>5/08/2015</c:v>
                </c:pt>
                <c:pt idx="40">
                  <c:v>2/09/2015</c:v>
                </c:pt>
                <c:pt idx="41">
                  <c:v>7/10/2015</c:v>
                </c:pt>
                <c:pt idx="42">
                  <c:v>11/11/2015</c:v>
                </c:pt>
                <c:pt idx="43">
                  <c:v>2/12/2015</c:v>
                </c:pt>
                <c:pt idx="44">
                  <c:v>13/01/2016</c:v>
                </c:pt>
                <c:pt idx="45">
                  <c:v>3/02/2016</c:v>
                </c:pt>
                <c:pt idx="46">
                  <c:v>16/03/2016</c:v>
                </c:pt>
                <c:pt idx="47">
                  <c:v>13/04/2016</c:v>
                </c:pt>
                <c:pt idx="48">
                  <c:v>4/05/2016</c:v>
                </c:pt>
                <c:pt idx="49">
                  <c:v>3/06/2016</c:v>
                </c:pt>
                <c:pt idx="50">
                  <c:v>7/07/2016</c:v>
                </c:pt>
                <c:pt idx="51">
                  <c:v>2/08/2016</c:v>
                </c:pt>
                <c:pt idx="52">
                  <c:v>8/09/2016</c:v>
                </c:pt>
                <c:pt idx="53">
                  <c:v>12/10/2016</c:v>
                </c:pt>
                <c:pt idx="54">
                  <c:v>11/11/2016</c:v>
                </c:pt>
                <c:pt idx="55">
                  <c:v>8/12/2016</c:v>
                </c:pt>
                <c:pt idx="56">
                  <c:v>19/12/2016</c:v>
                </c:pt>
                <c:pt idx="57">
                  <c:v>11/01/2017</c:v>
                </c:pt>
                <c:pt idx="58">
                  <c:v>22/02/2017</c:v>
                </c:pt>
                <c:pt idx="59">
                  <c:v>7/03/2017</c:v>
                </c:pt>
                <c:pt idx="60">
                  <c:v>3/04/2017</c:v>
                </c:pt>
                <c:pt idx="61">
                  <c:v>19/05/2017</c:v>
                </c:pt>
                <c:pt idx="62">
                  <c:v>7/06/2017</c:v>
                </c:pt>
                <c:pt idx="63">
                  <c:v>19/07/2017</c:v>
                </c:pt>
                <c:pt idx="64">
                  <c:v>1/08/2017</c:v>
                </c:pt>
                <c:pt idx="65">
                  <c:v>8/09/2017</c:v>
                </c:pt>
                <c:pt idx="66">
                  <c:v>27/10/2017</c:v>
                </c:pt>
                <c:pt idx="67">
                  <c:v>24/11/2017</c:v>
                </c:pt>
                <c:pt idx="68">
                  <c:v>4/12/2017</c:v>
                </c:pt>
                <c:pt idx="69">
                  <c:v>31/01/2018</c:v>
                </c:pt>
                <c:pt idx="70">
                  <c:v>2/02/2018</c:v>
                </c:pt>
                <c:pt idx="71">
                  <c:v>22/03/2018</c:v>
                </c:pt>
                <c:pt idx="72">
                  <c:v>30/04/2018</c:v>
                </c:pt>
                <c:pt idx="73">
                  <c:v>31/05/2018</c:v>
                </c:pt>
                <c:pt idx="74">
                  <c:v>20/06/2018</c:v>
                </c:pt>
                <c:pt idx="75">
                  <c:v>31/07/2018</c:v>
                </c:pt>
                <c:pt idx="76">
                  <c:v>7/08/2018</c:v>
                </c:pt>
                <c:pt idx="77">
                  <c:v>30/09/2018</c:v>
                </c:pt>
                <c:pt idx="78">
                  <c:v>8/10/2018</c:v>
                </c:pt>
                <c:pt idx="79">
                  <c:v>15/11/2018</c:v>
                </c:pt>
                <c:pt idx="80">
                  <c:v>13/12/2018</c:v>
                </c:pt>
                <c:pt idx="81">
                  <c:v>4/01/2019</c:v>
                </c:pt>
                <c:pt idx="82">
                  <c:v>11/02/2019</c:v>
                </c:pt>
                <c:pt idx="83">
                  <c:v>11/03/2019</c:v>
                </c:pt>
                <c:pt idx="84">
                  <c:v>4/04/2019</c:v>
                </c:pt>
                <c:pt idx="85">
                  <c:v>12/06/2019</c:v>
                </c:pt>
                <c:pt idx="86">
                  <c:v>2/07/2019</c:v>
                </c:pt>
                <c:pt idx="87">
                  <c:v>8/08/2019</c:v>
                </c:pt>
                <c:pt idx="88">
                  <c:v>18/09/2019</c:v>
                </c:pt>
                <c:pt idx="89">
                  <c:v>2/10/2019</c:v>
                </c:pt>
                <c:pt idx="90">
                  <c:v>1/11/2019</c:v>
                </c:pt>
                <c:pt idx="91">
                  <c:v>1/12/2019</c:v>
                </c:pt>
                <c:pt idx="92">
                  <c:v>1/01/2020</c:v>
                </c:pt>
                <c:pt idx="93">
                  <c:v>5/02/2020</c:v>
                </c:pt>
                <c:pt idx="94">
                  <c:v>2/03/2020</c:v>
                </c:pt>
                <c:pt idx="95">
                  <c:v>22/04/2020</c:v>
                </c:pt>
                <c:pt idx="96">
                  <c:v>6/05/2020</c:v>
                </c:pt>
                <c:pt idx="97">
                  <c:v>3/06/2020</c:v>
                </c:pt>
                <c:pt idx="98">
                  <c:v>14/07/2020</c:v>
                </c:pt>
                <c:pt idx="99">
                  <c:v>13/08/2020</c:v>
                </c:pt>
                <c:pt idx="100">
                  <c:v>3/09/2020</c:v>
                </c:pt>
                <c:pt idx="101">
                  <c:v>28/10/2020</c:v>
                </c:pt>
                <c:pt idx="102">
                  <c:v>3/11/2020</c:v>
                </c:pt>
                <c:pt idx="103">
                  <c:v>2/12/2020</c:v>
                </c:pt>
                <c:pt idx="104">
                  <c:v>6/01/2021</c:v>
                </c:pt>
                <c:pt idx="105">
                  <c:v>4/02/2021</c:v>
                </c:pt>
                <c:pt idx="106">
                  <c:v>2/03/2021</c:v>
                </c:pt>
                <c:pt idx="107">
                  <c:v>7/04/2021</c:v>
                </c:pt>
                <c:pt idx="108">
                  <c:v>5/05/2021</c:v>
                </c:pt>
                <c:pt idx="109">
                  <c:v>15/06/21
24/06/2021</c:v>
                </c:pt>
                <c:pt idx="110">
                  <c:v>13/07/2021</c:v>
                </c:pt>
                <c:pt idx="111">
                  <c:v>4/08/2021</c:v>
                </c:pt>
                <c:pt idx="112">
                  <c:v>2/09/2021</c:v>
                </c:pt>
                <c:pt idx="113">
                  <c:v>11/10/2021</c:v>
                </c:pt>
                <c:pt idx="114">
                  <c:v>30/11/2021</c:v>
                </c:pt>
                <c:pt idx="115">
                  <c:v>20/12/2021</c:v>
                </c:pt>
                <c:pt idx="116">
                  <c:v>20/01/2022</c:v>
                </c:pt>
                <c:pt idx="117">
                  <c:v>21/02/2022</c:v>
                </c:pt>
                <c:pt idx="118">
                  <c:v>22/03/2022</c:v>
                </c:pt>
                <c:pt idx="119">
                  <c:v>21/04/2022</c:v>
                </c:pt>
                <c:pt idx="120">
                  <c:v>20/05/2022</c:v>
                </c:pt>
                <c:pt idx="121">
                  <c:v>21/06/2022</c:v>
                </c:pt>
                <c:pt idx="122">
                  <c:v>20/07/2022</c:v>
                </c:pt>
                <c:pt idx="123">
                  <c:v>23/08/2022</c:v>
                </c:pt>
                <c:pt idx="124">
                  <c:v>20/09/2022</c:v>
                </c:pt>
              </c:strCache>
            </c:strRef>
          </c:cat>
          <c:val>
            <c:numRef>
              <c:f>'Water Quality Pt 23'!$H$10:$H$135</c:f>
              <c:numCache>
                <c:formatCode>0.0</c:formatCode>
                <c:ptCount val="1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6.5</c:v>
                </c:pt>
                <c:pt idx="22">
                  <c:v>6.5</c:v>
                </c:pt>
                <c:pt idx="23">
                  <c:v>6.5</c:v>
                </c:pt>
                <c:pt idx="24">
                  <c:v>6.5</c:v>
                </c:pt>
                <c:pt idx="25">
                  <c:v>6.5</c:v>
                </c:pt>
                <c:pt idx="26">
                  <c:v>6.5</c:v>
                </c:pt>
                <c:pt idx="27">
                  <c:v>6.5</c:v>
                </c:pt>
                <c:pt idx="28">
                  <c:v>6.5</c:v>
                </c:pt>
                <c:pt idx="29">
                  <c:v>6.5</c:v>
                </c:pt>
                <c:pt idx="30">
                  <c:v>6.5</c:v>
                </c:pt>
                <c:pt idx="31">
                  <c:v>6.5</c:v>
                </c:pt>
                <c:pt idx="32">
                  <c:v>6.5</c:v>
                </c:pt>
                <c:pt idx="33">
                  <c:v>6.5</c:v>
                </c:pt>
                <c:pt idx="34">
                  <c:v>6.5</c:v>
                </c:pt>
                <c:pt idx="35">
                  <c:v>6.5</c:v>
                </c:pt>
                <c:pt idx="36">
                  <c:v>6.5</c:v>
                </c:pt>
                <c:pt idx="37">
                  <c:v>6.5</c:v>
                </c:pt>
                <c:pt idx="38">
                  <c:v>6.5</c:v>
                </c:pt>
                <c:pt idx="39">
                  <c:v>6.5</c:v>
                </c:pt>
                <c:pt idx="40">
                  <c:v>6.5</c:v>
                </c:pt>
                <c:pt idx="41">
                  <c:v>6.5</c:v>
                </c:pt>
                <c:pt idx="42">
                  <c:v>6.5</c:v>
                </c:pt>
                <c:pt idx="43">
                  <c:v>6.5</c:v>
                </c:pt>
                <c:pt idx="44">
                  <c:v>6.5</c:v>
                </c:pt>
                <c:pt idx="45">
                  <c:v>6.5</c:v>
                </c:pt>
                <c:pt idx="46">
                  <c:v>6.5</c:v>
                </c:pt>
                <c:pt idx="47">
                  <c:v>6.5</c:v>
                </c:pt>
                <c:pt idx="48">
                  <c:v>6.5</c:v>
                </c:pt>
                <c:pt idx="49">
                  <c:v>6.5</c:v>
                </c:pt>
                <c:pt idx="50">
                  <c:v>6.5</c:v>
                </c:pt>
                <c:pt idx="51">
                  <c:v>6.5</c:v>
                </c:pt>
                <c:pt idx="52">
                  <c:v>6.5</c:v>
                </c:pt>
                <c:pt idx="53">
                  <c:v>6.5</c:v>
                </c:pt>
                <c:pt idx="54">
                  <c:v>6.5</c:v>
                </c:pt>
                <c:pt idx="55">
                  <c:v>6.5</c:v>
                </c:pt>
                <c:pt idx="56">
                  <c:v>6.5</c:v>
                </c:pt>
                <c:pt idx="57">
                  <c:v>6.5</c:v>
                </c:pt>
                <c:pt idx="58">
                  <c:v>6.5</c:v>
                </c:pt>
                <c:pt idx="59">
                  <c:v>6.5</c:v>
                </c:pt>
                <c:pt idx="60">
                  <c:v>6.5</c:v>
                </c:pt>
                <c:pt idx="61">
                  <c:v>6.5</c:v>
                </c:pt>
                <c:pt idx="62">
                  <c:v>6.5</c:v>
                </c:pt>
                <c:pt idx="63">
                  <c:v>6.5</c:v>
                </c:pt>
                <c:pt idx="64">
                  <c:v>6.5</c:v>
                </c:pt>
                <c:pt idx="65">
                  <c:v>6.5</c:v>
                </c:pt>
                <c:pt idx="66">
                  <c:v>6.5</c:v>
                </c:pt>
                <c:pt idx="67">
                  <c:v>6.5</c:v>
                </c:pt>
                <c:pt idx="68">
                  <c:v>6.5</c:v>
                </c:pt>
                <c:pt idx="69">
                  <c:v>6.5</c:v>
                </c:pt>
                <c:pt idx="70">
                  <c:v>6.5</c:v>
                </c:pt>
                <c:pt idx="71">
                  <c:v>6.5</c:v>
                </c:pt>
                <c:pt idx="72">
                  <c:v>6.5</c:v>
                </c:pt>
                <c:pt idx="73">
                  <c:v>6.5</c:v>
                </c:pt>
                <c:pt idx="74">
                  <c:v>6.5</c:v>
                </c:pt>
                <c:pt idx="75">
                  <c:v>6.5</c:v>
                </c:pt>
                <c:pt idx="76">
                  <c:v>6.5</c:v>
                </c:pt>
                <c:pt idx="77">
                  <c:v>6.5</c:v>
                </c:pt>
                <c:pt idx="78">
                  <c:v>6.5</c:v>
                </c:pt>
                <c:pt idx="79">
                  <c:v>6.5</c:v>
                </c:pt>
                <c:pt idx="80">
                  <c:v>6.5</c:v>
                </c:pt>
                <c:pt idx="81">
                  <c:v>6.5</c:v>
                </c:pt>
                <c:pt idx="82">
                  <c:v>6.5</c:v>
                </c:pt>
                <c:pt idx="83">
                  <c:v>6.5</c:v>
                </c:pt>
                <c:pt idx="84">
                  <c:v>6.5</c:v>
                </c:pt>
                <c:pt idx="85">
                  <c:v>6.5</c:v>
                </c:pt>
                <c:pt idx="86">
                  <c:v>6.5</c:v>
                </c:pt>
                <c:pt idx="87">
                  <c:v>6.5</c:v>
                </c:pt>
                <c:pt idx="88">
                  <c:v>6.5</c:v>
                </c:pt>
                <c:pt idx="89">
                  <c:v>6.5</c:v>
                </c:pt>
                <c:pt idx="90">
                  <c:v>6.5</c:v>
                </c:pt>
                <c:pt idx="91">
                  <c:v>6.5</c:v>
                </c:pt>
                <c:pt idx="92">
                  <c:v>6.5</c:v>
                </c:pt>
                <c:pt idx="93">
                  <c:v>6.5</c:v>
                </c:pt>
                <c:pt idx="94">
                  <c:v>6.5</c:v>
                </c:pt>
                <c:pt idx="95">
                  <c:v>6.5</c:v>
                </c:pt>
                <c:pt idx="96">
                  <c:v>6.5</c:v>
                </c:pt>
                <c:pt idx="97">
                  <c:v>6.5</c:v>
                </c:pt>
                <c:pt idx="98">
                  <c:v>6.5</c:v>
                </c:pt>
                <c:pt idx="99">
                  <c:v>6.5</c:v>
                </c:pt>
                <c:pt idx="100">
                  <c:v>6.5</c:v>
                </c:pt>
                <c:pt idx="101">
                  <c:v>6.5</c:v>
                </c:pt>
                <c:pt idx="102">
                  <c:v>6.5</c:v>
                </c:pt>
                <c:pt idx="103">
                  <c:v>6.5</c:v>
                </c:pt>
                <c:pt idx="104">
                  <c:v>6.5</c:v>
                </c:pt>
                <c:pt idx="105">
                  <c:v>6.5</c:v>
                </c:pt>
                <c:pt idx="106">
                  <c:v>6.5</c:v>
                </c:pt>
                <c:pt idx="107">
                  <c:v>6.5</c:v>
                </c:pt>
                <c:pt idx="108">
                  <c:v>6.5</c:v>
                </c:pt>
                <c:pt idx="109">
                  <c:v>6.5</c:v>
                </c:pt>
                <c:pt idx="110">
                  <c:v>6.5</c:v>
                </c:pt>
                <c:pt idx="111">
                  <c:v>6.5</c:v>
                </c:pt>
                <c:pt idx="112">
                  <c:v>6.5</c:v>
                </c:pt>
                <c:pt idx="113">
                  <c:v>6.5</c:v>
                </c:pt>
                <c:pt idx="114">
                  <c:v>6.5</c:v>
                </c:pt>
                <c:pt idx="115">
                  <c:v>6.5</c:v>
                </c:pt>
                <c:pt idx="116">
                  <c:v>6.5</c:v>
                </c:pt>
                <c:pt idx="117">
                  <c:v>6.5</c:v>
                </c:pt>
                <c:pt idx="118">
                  <c:v>6.5</c:v>
                </c:pt>
                <c:pt idx="119">
                  <c:v>6.5</c:v>
                </c:pt>
                <c:pt idx="120">
                  <c:v>6.5</c:v>
                </c:pt>
                <c:pt idx="121">
                  <c:v>6.5</c:v>
                </c:pt>
                <c:pt idx="122">
                  <c:v>6.5</c:v>
                </c:pt>
                <c:pt idx="123">
                  <c:v>6.5</c:v>
                </c:pt>
                <c:pt idx="124">
                  <c:v>6.5</c:v>
                </c:pt>
                <c:pt idx="125">
                  <c:v>6.5</c:v>
                </c:pt>
              </c:numCache>
            </c:numRef>
          </c:val>
          <c:smooth val="0"/>
          <c:extLst>
            <c:ext xmlns:c16="http://schemas.microsoft.com/office/drawing/2014/chart" uri="{C3380CC4-5D6E-409C-BE32-E72D297353CC}">
              <c16:uniqueId val="{00000001-1491-43DE-AC00-33085D65F84B}"/>
            </c:ext>
          </c:extLst>
        </c:ser>
        <c:ser>
          <c:idx val="2"/>
          <c:order val="2"/>
          <c:tx>
            <c:strRef>
              <c:f>'Water Quality Pt 23'!$I$9</c:f>
              <c:strCache>
                <c:ptCount val="1"/>
                <c:pt idx="0">
                  <c:v>pH EPL 100 Percentile 
Upper Concentration Limit
(pH units)</c:v>
                </c:pt>
              </c:strCache>
            </c:strRef>
          </c:tx>
          <c:spPr>
            <a:ln>
              <a:solidFill>
                <a:srgbClr val="98A4AE"/>
              </a:solidFill>
            </a:ln>
          </c:spPr>
          <c:marker>
            <c:symbol val="none"/>
          </c:marker>
          <c:cat>
            <c:strRef>
              <c:f>'Water Quality Pt 23'!$B$10:$B$134</c:f>
              <c:strCache>
                <c:ptCount val="125"/>
                <c:pt idx="0">
                  <c:v>1/04/2012</c:v>
                </c:pt>
                <c:pt idx="1">
                  <c:v>2/05/2012</c:v>
                </c:pt>
                <c:pt idx="2">
                  <c:v>30/05/2012</c:v>
                </c:pt>
                <c:pt idx="3">
                  <c:v>13/06/2012</c:v>
                </c:pt>
                <c:pt idx="4">
                  <c:v>18/07/2012</c:v>
                </c:pt>
                <c:pt idx="5">
                  <c:v>8/08/2012</c:v>
                </c:pt>
                <c:pt idx="6">
                  <c:v>14/09/2012</c:v>
                </c:pt>
                <c:pt idx="7">
                  <c:v>17/10/2012</c:v>
                </c:pt>
                <c:pt idx="8">
                  <c:v>13/11/2012</c:v>
                </c:pt>
                <c:pt idx="9">
                  <c:v>1/12/2012</c:v>
                </c:pt>
                <c:pt idx="10">
                  <c:v>29/01/2013</c:v>
                </c:pt>
                <c:pt idx="11">
                  <c:v>13/02/2013</c:v>
                </c:pt>
                <c:pt idx="12">
                  <c:v>13/03/2013</c:v>
                </c:pt>
                <c:pt idx="13">
                  <c:v>1/04/2013</c:v>
                </c:pt>
                <c:pt idx="14">
                  <c:v>6/05/2013</c:v>
                </c:pt>
                <c:pt idx="15">
                  <c:v>12/06/2013</c:v>
                </c:pt>
                <c:pt idx="16">
                  <c:v>10/07/2013</c:v>
                </c:pt>
                <c:pt idx="17">
                  <c:v>1/08/2013</c:v>
                </c:pt>
                <c:pt idx="18">
                  <c:v>17/10/2013</c:v>
                </c:pt>
                <c:pt idx="19">
                  <c:v>14/11/2013</c:v>
                </c:pt>
                <c:pt idx="20">
                  <c:v>12/12/2013</c:v>
                </c:pt>
                <c:pt idx="21">
                  <c:v>1/02/2014</c:v>
                </c:pt>
                <c:pt idx="22">
                  <c:v>6/03/2014</c:v>
                </c:pt>
                <c:pt idx="23">
                  <c:v>3/04/2014</c:v>
                </c:pt>
                <c:pt idx="24">
                  <c:v>5/06/2014</c:v>
                </c:pt>
                <c:pt idx="25">
                  <c:v>1/07/2014</c:v>
                </c:pt>
                <c:pt idx="26">
                  <c:v>20/08/2014</c:v>
                </c:pt>
                <c:pt idx="27">
                  <c:v>17/09/2014</c:v>
                </c:pt>
                <c:pt idx="28">
                  <c:v>22/10/2014</c:v>
                </c:pt>
                <c:pt idx="29">
                  <c:v>1/11/2014</c:v>
                </c:pt>
                <c:pt idx="30">
                  <c:v>2/12/2014</c:v>
                </c:pt>
                <c:pt idx="31">
                  <c:v>9/01/2015</c:v>
                </c:pt>
                <c:pt idx="32">
                  <c:v>27/01/2015</c:v>
                </c:pt>
                <c:pt idx="33">
                  <c:v>4/02/2015</c:v>
                </c:pt>
                <c:pt idx="34">
                  <c:v>4/03/2015</c:v>
                </c:pt>
                <c:pt idx="35">
                  <c:v>8/04/2015</c:v>
                </c:pt>
                <c:pt idx="36">
                  <c:v>6/05/2015</c:v>
                </c:pt>
                <c:pt idx="37">
                  <c:v>3/06/2015</c:v>
                </c:pt>
                <c:pt idx="38">
                  <c:v>1/07/2015</c:v>
                </c:pt>
                <c:pt idx="39">
                  <c:v>5/08/2015</c:v>
                </c:pt>
                <c:pt idx="40">
                  <c:v>2/09/2015</c:v>
                </c:pt>
                <c:pt idx="41">
                  <c:v>7/10/2015</c:v>
                </c:pt>
                <c:pt idx="42">
                  <c:v>11/11/2015</c:v>
                </c:pt>
                <c:pt idx="43">
                  <c:v>2/12/2015</c:v>
                </c:pt>
                <c:pt idx="44">
                  <c:v>13/01/2016</c:v>
                </c:pt>
                <c:pt idx="45">
                  <c:v>3/02/2016</c:v>
                </c:pt>
                <c:pt idx="46">
                  <c:v>16/03/2016</c:v>
                </c:pt>
                <c:pt idx="47">
                  <c:v>13/04/2016</c:v>
                </c:pt>
                <c:pt idx="48">
                  <c:v>4/05/2016</c:v>
                </c:pt>
                <c:pt idx="49">
                  <c:v>3/06/2016</c:v>
                </c:pt>
                <c:pt idx="50">
                  <c:v>7/07/2016</c:v>
                </c:pt>
                <c:pt idx="51">
                  <c:v>2/08/2016</c:v>
                </c:pt>
                <c:pt idx="52">
                  <c:v>8/09/2016</c:v>
                </c:pt>
                <c:pt idx="53">
                  <c:v>12/10/2016</c:v>
                </c:pt>
                <c:pt idx="54">
                  <c:v>11/11/2016</c:v>
                </c:pt>
                <c:pt idx="55">
                  <c:v>8/12/2016</c:v>
                </c:pt>
                <c:pt idx="56">
                  <c:v>19/12/2016</c:v>
                </c:pt>
                <c:pt idx="57">
                  <c:v>11/01/2017</c:v>
                </c:pt>
                <c:pt idx="58">
                  <c:v>22/02/2017</c:v>
                </c:pt>
                <c:pt idx="59">
                  <c:v>7/03/2017</c:v>
                </c:pt>
                <c:pt idx="60">
                  <c:v>3/04/2017</c:v>
                </c:pt>
                <c:pt idx="61">
                  <c:v>19/05/2017</c:v>
                </c:pt>
                <c:pt idx="62">
                  <c:v>7/06/2017</c:v>
                </c:pt>
                <c:pt idx="63">
                  <c:v>19/07/2017</c:v>
                </c:pt>
                <c:pt idx="64">
                  <c:v>1/08/2017</c:v>
                </c:pt>
                <c:pt idx="65">
                  <c:v>8/09/2017</c:v>
                </c:pt>
                <c:pt idx="66">
                  <c:v>27/10/2017</c:v>
                </c:pt>
                <c:pt idx="67">
                  <c:v>24/11/2017</c:v>
                </c:pt>
                <c:pt idx="68">
                  <c:v>4/12/2017</c:v>
                </c:pt>
                <c:pt idx="69">
                  <c:v>31/01/2018</c:v>
                </c:pt>
                <c:pt idx="70">
                  <c:v>2/02/2018</c:v>
                </c:pt>
                <c:pt idx="71">
                  <c:v>22/03/2018</c:v>
                </c:pt>
                <c:pt idx="72">
                  <c:v>30/04/2018</c:v>
                </c:pt>
                <c:pt idx="73">
                  <c:v>31/05/2018</c:v>
                </c:pt>
                <c:pt idx="74">
                  <c:v>20/06/2018</c:v>
                </c:pt>
                <c:pt idx="75">
                  <c:v>31/07/2018</c:v>
                </c:pt>
                <c:pt idx="76">
                  <c:v>7/08/2018</c:v>
                </c:pt>
                <c:pt idx="77">
                  <c:v>30/09/2018</c:v>
                </c:pt>
                <c:pt idx="78">
                  <c:v>8/10/2018</c:v>
                </c:pt>
                <c:pt idx="79">
                  <c:v>15/11/2018</c:v>
                </c:pt>
                <c:pt idx="80">
                  <c:v>13/12/2018</c:v>
                </c:pt>
                <c:pt idx="81">
                  <c:v>4/01/2019</c:v>
                </c:pt>
                <c:pt idx="82">
                  <c:v>11/02/2019</c:v>
                </c:pt>
                <c:pt idx="83">
                  <c:v>11/03/2019</c:v>
                </c:pt>
                <c:pt idx="84">
                  <c:v>4/04/2019</c:v>
                </c:pt>
                <c:pt idx="85">
                  <c:v>12/06/2019</c:v>
                </c:pt>
                <c:pt idx="86">
                  <c:v>2/07/2019</c:v>
                </c:pt>
                <c:pt idx="87">
                  <c:v>8/08/2019</c:v>
                </c:pt>
                <c:pt idx="88">
                  <c:v>18/09/2019</c:v>
                </c:pt>
                <c:pt idx="89">
                  <c:v>2/10/2019</c:v>
                </c:pt>
                <c:pt idx="90">
                  <c:v>1/11/2019</c:v>
                </c:pt>
                <c:pt idx="91">
                  <c:v>1/12/2019</c:v>
                </c:pt>
                <c:pt idx="92">
                  <c:v>1/01/2020</c:v>
                </c:pt>
                <c:pt idx="93">
                  <c:v>5/02/2020</c:v>
                </c:pt>
                <c:pt idx="94">
                  <c:v>2/03/2020</c:v>
                </c:pt>
                <c:pt idx="95">
                  <c:v>22/04/2020</c:v>
                </c:pt>
                <c:pt idx="96">
                  <c:v>6/05/2020</c:v>
                </c:pt>
                <c:pt idx="97">
                  <c:v>3/06/2020</c:v>
                </c:pt>
                <c:pt idx="98">
                  <c:v>14/07/2020</c:v>
                </c:pt>
                <c:pt idx="99">
                  <c:v>13/08/2020</c:v>
                </c:pt>
                <c:pt idx="100">
                  <c:v>3/09/2020</c:v>
                </c:pt>
                <c:pt idx="101">
                  <c:v>28/10/2020</c:v>
                </c:pt>
                <c:pt idx="102">
                  <c:v>3/11/2020</c:v>
                </c:pt>
                <c:pt idx="103">
                  <c:v>2/12/2020</c:v>
                </c:pt>
                <c:pt idx="104">
                  <c:v>6/01/2021</c:v>
                </c:pt>
                <c:pt idx="105">
                  <c:v>4/02/2021</c:v>
                </c:pt>
                <c:pt idx="106">
                  <c:v>2/03/2021</c:v>
                </c:pt>
                <c:pt idx="107">
                  <c:v>7/04/2021</c:v>
                </c:pt>
                <c:pt idx="108">
                  <c:v>5/05/2021</c:v>
                </c:pt>
                <c:pt idx="109">
                  <c:v>15/06/21
24/06/2021</c:v>
                </c:pt>
                <c:pt idx="110">
                  <c:v>13/07/2021</c:v>
                </c:pt>
                <c:pt idx="111">
                  <c:v>4/08/2021</c:v>
                </c:pt>
                <c:pt idx="112">
                  <c:v>2/09/2021</c:v>
                </c:pt>
                <c:pt idx="113">
                  <c:v>11/10/2021</c:v>
                </c:pt>
                <c:pt idx="114">
                  <c:v>30/11/2021</c:v>
                </c:pt>
                <c:pt idx="115">
                  <c:v>20/12/2021</c:v>
                </c:pt>
                <c:pt idx="116">
                  <c:v>20/01/2022</c:v>
                </c:pt>
                <c:pt idx="117">
                  <c:v>21/02/2022</c:v>
                </c:pt>
                <c:pt idx="118">
                  <c:v>22/03/2022</c:v>
                </c:pt>
                <c:pt idx="119">
                  <c:v>21/04/2022</c:v>
                </c:pt>
                <c:pt idx="120">
                  <c:v>20/05/2022</c:v>
                </c:pt>
                <c:pt idx="121">
                  <c:v>21/06/2022</c:v>
                </c:pt>
                <c:pt idx="122">
                  <c:v>20/07/2022</c:v>
                </c:pt>
                <c:pt idx="123">
                  <c:v>23/08/2022</c:v>
                </c:pt>
                <c:pt idx="124">
                  <c:v>20/09/2022</c:v>
                </c:pt>
              </c:strCache>
            </c:strRef>
          </c:cat>
          <c:val>
            <c:numRef>
              <c:f>'Water Quality Pt 23'!$I$10:$I$135</c:f>
              <c:numCache>
                <c:formatCode>0.0</c:formatCode>
                <c:ptCount val="1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c:v>
                </c:pt>
                <c:pt idx="22">
                  <c:v>8.5</c:v>
                </c:pt>
                <c:pt idx="23">
                  <c:v>8.5</c:v>
                </c:pt>
                <c:pt idx="24">
                  <c:v>8.5</c:v>
                </c:pt>
                <c:pt idx="25">
                  <c:v>8.5</c:v>
                </c:pt>
                <c:pt idx="26">
                  <c:v>8.5</c:v>
                </c:pt>
                <c:pt idx="27">
                  <c:v>8.5</c:v>
                </c:pt>
                <c:pt idx="28">
                  <c:v>8.5</c:v>
                </c:pt>
                <c:pt idx="29">
                  <c:v>8.5</c:v>
                </c:pt>
                <c:pt idx="30">
                  <c:v>8.5</c:v>
                </c:pt>
                <c:pt idx="31">
                  <c:v>8.5</c:v>
                </c:pt>
                <c:pt idx="32">
                  <c:v>8.5</c:v>
                </c:pt>
                <c:pt idx="33">
                  <c:v>8.5</c:v>
                </c:pt>
                <c:pt idx="34">
                  <c:v>8.5</c:v>
                </c:pt>
                <c:pt idx="35">
                  <c:v>8.5</c:v>
                </c:pt>
                <c:pt idx="36">
                  <c:v>8.5</c:v>
                </c:pt>
                <c:pt idx="37">
                  <c:v>8.5</c:v>
                </c:pt>
                <c:pt idx="38">
                  <c:v>8.5</c:v>
                </c:pt>
                <c:pt idx="39">
                  <c:v>8.5</c:v>
                </c:pt>
                <c:pt idx="40">
                  <c:v>8.5</c:v>
                </c:pt>
                <c:pt idx="41">
                  <c:v>8.5</c:v>
                </c:pt>
                <c:pt idx="42">
                  <c:v>8.5</c:v>
                </c:pt>
                <c:pt idx="43">
                  <c:v>8.5</c:v>
                </c:pt>
                <c:pt idx="44">
                  <c:v>8.5</c:v>
                </c:pt>
                <c:pt idx="45">
                  <c:v>8.5</c:v>
                </c:pt>
                <c:pt idx="46">
                  <c:v>8.5</c:v>
                </c:pt>
                <c:pt idx="47">
                  <c:v>8.5</c:v>
                </c:pt>
                <c:pt idx="48">
                  <c:v>8.5</c:v>
                </c:pt>
                <c:pt idx="49">
                  <c:v>8.5</c:v>
                </c:pt>
                <c:pt idx="50">
                  <c:v>8.5</c:v>
                </c:pt>
                <c:pt idx="51">
                  <c:v>8.5</c:v>
                </c:pt>
                <c:pt idx="52">
                  <c:v>8.5</c:v>
                </c:pt>
                <c:pt idx="53">
                  <c:v>8.5</c:v>
                </c:pt>
                <c:pt idx="54">
                  <c:v>8.5</c:v>
                </c:pt>
                <c:pt idx="55">
                  <c:v>8.5</c:v>
                </c:pt>
                <c:pt idx="56">
                  <c:v>8.5</c:v>
                </c:pt>
                <c:pt idx="57">
                  <c:v>8.5</c:v>
                </c:pt>
                <c:pt idx="58">
                  <c:v>8.5</c:v>
                </c:pt>
                <c:pt idx="59">
                  <c:v>8.5</c:v>
                </c:pt>
                <c:pt idx="60">
                  <c:v>8.5</c:v>
                </c:pt>
                <c:pt idx="61">
                  <c:v>8.5</c:v>
                </c:pt>
                <c:pt idx="62">
                  <c:v>8.5</c:v>
                </c:pt>
                <c:pt idx="63">
                  <c:v>8.5</c:v>
                </c:pt>
                <c:pt idx="64">
                  <c:v>8.5</c:v>
                </c:pt>
                <c:pt idx="65">
                  <c:v>8.5</c:v>
                </c:pt>
                <c:pt idx="66">
                  <c:v>8.5</c:v>
                </c:pt>
                <c:pt idx="67">
                  <c:v>8.5</c:v>
                </c:pt>
                <c:pt idx="68">
                  <c:v>8.5</c:v>
                </c:pt>
                <c:pt idx="69">
                  <c:v>8.5</c:v>
                </c:pt>
                <c:pt idx="70">
                  <c:v>8.5</c:v>
                </c:pt>
                <c:pt idx="71">
                  <c:v>8.5</c:v>
                </c:pt>
                <c:pt idx="72">
                  <c:v>8.5</c:v>
                </c:pt>
                <c:pt idx="73">
                  <c:v>8.5</c:v>
                </c:pt>
                <c:pt idx="74">
                  <c:v>8.5</c:v>
                </c:pt>
                <c:pt idx="75">
                  <c:v>8.5</c:v>
                </c:pt>
                <c:pt idx="76">
                  <c:v>8.5</c:v>
                </c:pt>
                <c:pt idx="77">
                  <c:v>8.5</c:v>
                </c:pt>
                <c:pt idx="78">
                  <c:v>8.5</c:v>
                </c:pt>
                <c:pt idx="79">
                  <c:v>8.5</c:v>
                </c:pt>
                <c:pt idx="80">
                  <c:v>8.5</c:v>
                </c:pt>
                <c:pt idx="81">
                  <c:v>8.5</c:v>
                </c:pt>
                <c:pt idx="82">
                  <c:v>8.5</c:v>
                </c:pt>
                <c:pt idx="83">
                  <c:v>8.5</c:v>
                </c:pt>
                <c:pt idx="84">
                  <c:v>8.5</c:v>
                </c:pt>
                <c:pt idx="85">
                  <c:v>8.5</c:v>
                </c:pt>
                <c:pt idx="86">
                  <c:v>8.5</c:v>
                </c:pt>
                <c:pt idx="87">
                  <c:v>8.5</c:v>
                </c:pt>
                <c:pt idx="88">
                  <c:v>8.5</c:v>
                </c:pt>
                <c:pt idx="89">
                  <c:v>8.5</c:v>
                </c:pt>
                <c:pt idx="90">
                  <c:v>8.5</c:v>
                </c:pt>
                <c:pt idx="91">
                  <c:v>8.5</c:v>
                </c:pt>
                <c:pt idx="92">
                  <c:v>8.5</c:v>
                </c:pt>
                <c:pt idx="93">
                  <c:v>8.5</c:v>
                </c:pt>
                <c:pt idx="94">
                  <c:v>8.5</c:v>
                </c:pt>
                <c:pt idx="95">
                  <c:v>8.5</c:v>
                </c:pt>
                <c:pt idx="96">
                  <c:v>8.5</c:v>
                </c:pt>
                <c:pt idx="97">
                  <c:v>8.5</c:v>
                </c:pt>
                <c:pt idx="98">
                  <c:v>8.5</c:v>
                </c:pt>
                <c:pt idx="99">
                  <c:v>8.5</c:v>
                </c:pt>
                <c:pt idx="100">
                  <c:v>8.5</c:v>
                </c:pt>
                <c:pt idx="101">
                  <c:v>8.5</c:v>
                </c:pt>
                <c:pt idx="102">
                  <c:v>8.5</c:v>
                </c:pt>
                <c:pt idx="103">
                  <c:v>8.5</c:v>
                </c:pt>
                <c:pt idx="104">
                  <c:v>8.5</c:v>
                </c:pt>
                <c:pt idx="105">
                  <c:v>8.5</c:v>
                </c:pt>
                <c:pt idx="106">
                  <c:v>8.5</c:v>
                </c:pt>
                <c:pt idx="107">
                  <c:v>8.5</c:v>
                </c:pt>
                <c:pt idx="108">
                  <c:v>8.5</c:v>
                </c:pt>
                <c:pt idx="109">
                  <c:v>8.5</c:v>
                </c:pt>
                <c:pt idx="110">
                  <c:v>8.5</c:v>
                </c:pt>
                <c:pt idx="111">
                  <c:v>8.5</c:v>
                </c:pt>
                <c:pt idx="112">
                  <c:v>8.5</c:v>
                </c:pt>
                <c:pt idx="113">
                  <c:v>8.5</c:v>
                </c:pt>
                <c:pt idx="114">
                  <c:v>8.5</c:v>
                </c:pt>
                <c:pt idx="115">
                  <c:v>8.5</c:v>
                </c:pt>
                <c:pt idx="116">
                  <c:v>8.5</c:v>
                </c:pt>
                <c:pt idx="117">
                  <c:v>8.5</c:v>
                </c:pt>
                <c:pt idx="118">
                  <c:v>8.5</c:v>
                </c:pt>
                <c:pt idx="119">
                  <c:v>8.5</c:v>
                </c:pt>
                <c:pt idx="120">
                  <c:v>8.5</c:v>
                </c:pt>
                <c:pt idx="121">
                  <c:v>8.5</c:v>
                </c:pt>
                <c:pt idx="122">
                  <c:v>8.5</c:v>
                </c:pt>
                <c:pt idx="123">
                  <c:v>8.5</c:v>
                </c:pt>
                <c:pt idx="124">
                  <c:v>8.5</c:v>
                </c:pt>
                <c:pt idx="125">
                  <c:v>8.5</c:v>
                </c:pt>
              </c:numCache>
            </c:numRef>
          </c:val>
          <c:smooth val="0"/>
          <c:extLst>
            <c:ext xmlns:c16="http://schemas.microsoft.com/office/drawing/2014/chart" uri="{C3380CC4-5D6E-409C-BE32-E72D297353CC}">
              <c16:uniqueId val="{00000002-1491-43DE-AC00-33085D65F84B}"/>
            </c:ext>
          </c:extLst>
        </c:ser>
        <c:dLbls>
          <c:showLegendKey val="0"/>
          <c:showVal val="0"/>
          <c:showCatName val="0"/>
          <c:showSerName val="0"/>
          <c:showPercent val="0"/>
          <c:showBubbleSize val="0"/>
        </c:dLbls>
        <c:marker val="1"/>
        <c:smooth val="0"/>
        <c:axId val="924018464"/>
        <c:axId val="1"/>
      </c:lineChart>
      <c:catAx>
        <c:axId val="92401846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4018464"/>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TSS</a:t>
            </a:r>
          </a:p>
        </c:rich>
      </c:tx>
      <c:layout>
        <c:manualLayout>
          <c:xMode val="edge"/>
          <c:yMode val="edge"/>
          <c:x val="1.4344637779861074E-2"/>
          <c:y val="2.0240253343646906E-2"/>
        </c:manualLayout>
      </c:layout>
      <c:overlay val="0"/>
    </c:title>
    <c:autoTitleDeleted val="0"/>
    <c:plotArea>
      <c:layout/>
      <c:barChart>
        <c:barDir val="col"/>
        <c:grouping val="clustered"/>
        <c:varyColors val="0"/>
        <c:ser>
          <c:idx val="0"/>
          <c:order val="0"/>
          <c:tx>
            <c:strRef>
              <c:f>'Water Quality Pt 23'!$J$9</c:f>
              <c:strCache>
                <c:ptCount val="1"/>
                <c:pt idx="0">
                  <c:v>TSS
(mg/L)</c:v>
                </c:pt>
              </c:strCache>
            </c:strRef>
          </c:tx>
          <c:spPr>
            <a:solidFill>
              <a:schemeClr val="tx1"/>
            </a:solidFill>
          </c:spPr>
          <c:invertIfNegative val="0"/>
          <c:cat>
            <c:strRef>
              <c:f>'Water Quality Pt 23'!$B$10:$B$135</c:f>
              <c:strCache>
                <c:ptCount val="126"/>
                <c:pt idx="0">
                  <c:v>1/04/2012</c:v>
                </c:pt>
                <c:pt idx="1">
                  <c:v>2/05/2012</c:v>
                </c:pt>
                <c:pt idx="2">
                  <c:v>30/05/2012</c:v>
                </c:pt>
                <c:pt idx="3">
                  <c:v>13/06/2012</c:v>
                </c:pt>
                <c:pt idx="4">
                  <c:v>18/07/2012</c:v>
                </c:pt>
                <c:pt idx="5">
                  <c:v>8/08/2012</c:v>
                </c:pt>
                <c:pt idx="6">
                  <c:v>14/09/2012</c:v>
                </c:pt>
                <c:pt idx="7">
                  <c:v>17/10/2012</c:v>
                </c:pt>
                <c:pt idx="8">
                  <c:v>13/11/2012</c:v>
                </c:pt>
                <c:pt idx="9">
                  <c:v>1/12/2012</c:v>
                </c:pt>
                <c:pt idx="10">
                  <c:v>29/01/2013</c:v>
                </c:pt>
                <c:pt idx="11">
                  <c:v>13/02/2013</c:v>
                </c:pt>
                <c:pt idx="12">
                  <c:v>13/03/2013</c:v>
                </c:pt>
                <c:pt idx="13">
                  <c:v>1/04/2013</c:v>
                </c:pt>
                <c:pt idx="14">
                  <c:v>6/05/2013</c:v>
                </c:pt>
                <c:pt idx="15">
                  <c:v>12/06/2013</c:v>
                </c:pt>
                <c:pt idx="16">
                  <c:v>10/07/2013</c:v>
                </c:pt>
                <c:pt idx="17">
                  <c:v>1/08/2013</c:v>
                </c:pt>
                <c:pt idx="18">
                  <c:v>17/10/2013</c:v>
                </c:pt>
                <c:pt idx="19">
                  <c:v>14/11/2013</c:v>
                </c:pt>
                <c:pt idx="20">
                  <c:v>12/12/2013</c:v>
                </c:pt>
                <c:pt idx="21">
                  <c:v>1/02/2014</c:v>
                </c:pt>
                <c:pt idx="22">
                  <c:v>6/03/2014</c:v>
                </c:pt>
                <c:pt idx="23">
                  <c:v>3/04/2014</c:v>
                </c:pt>
                <c:pt idx="24">
                  <c:v>5/06/2014</c:v>
                </c:pt>
                <c:pt idx="25">
                  <c:v>1/07/2014</c:v>
                </c:pt>
                <c:pt idx="26">
                  <c:v>20/08/2014</c:v>
                </c:pt>
                <c:pt idx="27">
                  <c:v>17/09/2014</c:v>
                </c:pt>
                <c:pt idx="28">
                  <c:v>22/10/2014</c:v>
                </c:pt>
                <c:pt idx="29">
                  <c:v>1/11/2014</c:v>
                </c:pt>
                <c:pt idx="30">
                  <c:v>2/12/2014</c:v>
                </c:pt>
                <c:pt idx="31">
                  <c:v>9/01/2015</c:v>
                </c:pt>
                <c:pt idx="32">
                  <c:v>27/01/2015</c:v>
                </c:pt>
                <c:pt idx="33">
                  <c:v>4/02/2015</c:v>
                </c:pt>
                <c:pt idx="34">
                  <c:v>4/03/2015</c:v>
                </c:pt>
                <c:pt idx="35">
                  <c:v>8/04/2015</c:v>
                </c:pt>
                <c:pt idx="36">
                  <c:v>6/05/2015</c:v>
                </c:pt>
                <c:pt idx="37">
                  <c:v>3/06/2015</c:v>
                </c:pt>
                <c:pt idx="38">
                  <c:v>1/07/2015</c:v>
                </c:pt>
                <c:pt idx="39">
                  <c:v>5/08/2015</c:v>
                </c:pt>
                <c:pt idx="40">
                  <c:v>2/09/2015</c:v>
                </c:pt>
                <c:pt idx="41">
                  <c:v>7/10/2015</c:v>
                </c:pt>
                <c:pt idx="42">
                  <c:v>11/11/2015</c:v>
                </c:pt>
                <c:pt idx="43">
                  <c:v>2/12/2015</c:v>
                </c:pt>
                <c:pt idx="44">
                  <c:v>13/01/2016</c:v>
                </c:pt>
                <c:pt idx="45">
                  <c:v>3/02/2016</c:v>
                </c:pt>
                <c:pt idx="46">
                  <c:v>16/03/2016</c:v>
                </c:pt>
                <c:pt idx="47">
                  <c:v>13/04/2016</c:v>
                </c:pt>
                <c:pt idx="48">
                  <c:v>4/05/2016</c:v>
                </c:pt>
                <c:pt idx="49">
                  <c:v>3/06/2016</c:v>
                </c:pt>
                <c:pt idx="50">
                  <c:v>7/07/2016</c:v>
                </c:pt>
                <c:pt idx="51">
                  <c:v>2/08/2016</c:v>
                </c:pt>
                <c:pt idx="52">
                  <c:v>8/09/2016</c:v>
                </c:pt>
                <c:pt idx="53">
                  <c:v>12/10/2016</c:v>
                </c:pt>
                <c:pt idx="54">
                  <c:v>11/11/2016</c:v>
                </c:pt>
                <c:pt idx="55">
                  <c:v>8/12/2016</c:v>
                </c:pt>
                <c:pt idx="56">
                  <c:v>19/12/2016</c:v>
                </c:pt>
                <c:pt idx="57">
                  <c:v>11/01/2017</c:v>
                </c:pt>
                <c:pt idx="58">
                  <c:v>22/02/2017</c:v>
                </c:pt>
                <c:pt idx="59">
                  <c:v>7/03/2017</c:v>
                </c:pt>
                <c:pt idx="60">
                  <c:v>3/04/2017</c:v>
                </c:pt>
                <c:pt idx="61">
                  <c:v>19/05/2017</c:v>
                </c:pt>
                <c:pt idx="62">
                  <c:v>7/06/2017</c:v>
                </c:pt>
                <c:pt idx="63">
                  <c:v>19/07/2017</c:v>
                </c:pt>
                <c:pt idx="64">
                  <c:v>1/08/2017</c:v>
                </c:pt>
                <c:pt idx="65">
                  <c:v>8/09/2017</c:v>
                </c:pt>
                <c:pt idx="66">
                  <c:v>27/10/2017</c:v>
                </c:pt>
                <c:pt idx="67">
                  <c:v>24/11/2017</c:v>
                </c:pt>
                <c:pt idx="68">
                  <c:v>4/12/2017</c:v>
                </c:pt>
                <c:pt idx="69">
                  <c:v>31/01/2018</c:v>
                </c:pt>
                <c:pt idx="70">
                  <c:v>2/02/2018</c:v>
                </c:pt>
                <c:pt idx="71">
                  <c:v>22/03/2018</c:v>
                </c:pt>
                <c:pt idx="72">
                  <c:v>30/04/2018</c:v>
                </c:pt>
                <c:pt idx="73">
                  <c:v>31/05/2018</c:v>
                </c:pt>
                <c:pt idx="74">
                  <c:v>20/06/2018</c:v>
                </c:pt>
                <c:pt idx="75">
                  <c:v>31/07/2018</c:v>
                </c:pt>
                <c:pt idx="76">
                  <c:v>7/08/2018</c:v>
                </c:pt>
                <c:pt idx="77">
                  <c:v>30/09/2018</c:v>
                </c:pt>
                <c:pt idx="78">
                  <c:v>8/10/2018</c:v>
                </c:pt>
                <c:pt idx="79">
                  <c:v>15/11/2018</c:v>
                </c:pt>
                <c:pt idx="80">
                  <c:v>13/12/2018</c:v>
                </c:pt>
                <c:pt idx="81">
                  <c:v>4/01/2019</c:v>
                </c:pt>
                <c:pt idx="82">
                  <c:v>11/02/2019</c:v>
                </c:pt>
                <c:pt idx="83">
                  <c:v>11/03/2019</c:v>
                </c:pt>
                <c:pt idx="84">
                  <c:v>4/04/2019</c:v>
                </c:pt>
                <c:pt idx="85">
                  <c:v>12/06/2019</c:v>
                </c:pt>
                <c:pt idx="86">
                  <c:v>2/07/2019</c:v>
                </c:pt>
                <c:pt idx="87">
                  <c:v>8/08/2019</c:v>
                </c:pt>
                <c:pt idx="88">
                  <c:v>18/09/2019</c:v>
                </c:pt>
                <c:pt idx="89">
                  <c:v>2/10/2019</c:v>
                </c:pt>
                <c:pt idx="90">
                  <c:v>1/11/2019</c:v>
                </c:pt>
                <c:pt idx="91">
                  <c:v>1/12/2019</c:v>
                </c:pt>
                <c:pt idx="92">
                  <c:v>1/01/2020</c:v>
                </c:pt>
                <c:pt idx="93">
                  <c:v>5/02/2020</c:v>
                </c:pt>
                <c:pt idx="94">
                  <c:v>2/03/2020</c:v>
                </c:pt>
                <c:pt idx="95">
                  <c:v>22/04/2020</c:v>
                </c:pt>
                <c:pt idx="96">
                  <c:v>6/05/2020</c:v>
                </c:pt>
                <c:pt idx="97">
                  <c:v>3/06/2020</c:v>
                </c:pt>
                <c:pt idx="98">
                  <c:v>14/07/2020</c:v>
                </c:pt>
                <c:pt idx="99">
                  <c:v>13/08/2020</c:v>
                </c:pt>
                <c:pt idx="100">
                  <c:v>3/09/2020</c:v>
                </c:pt>
                <c:pt idx="101">
                  <c:v>28/10/2020</c:v>
                </c:pt>
                <c:pt idx="102">
                  <c:v>3/11/2020</c:v>
                </c:pt>
                <c:pt idx="103">
                  <c:v>2/12/2020</c:v>
                </c:pt>
                <c:pt idx="104">
                  <c:v>6/01/2021</c:v>
                </c:pt>
                <c:pt idx="105">
                  <c:v>4/02/2021</c:v>
                </c:pt>
                <c:pt idx="106">
                  <c:v>2/03/2021</c:v>
                </c:pt>
                <c:pt idx="107">
                  <c:v>7/04/2021</c:v>
                </c:pt>
                <c:pt idx="108">
                  <c:v>5/05/2021</c:v>
                </c:pt>
                <c:pt idx="109">
                  <c:v>15/06/21
24/06/2021</c:v>
                </c:pt>
                <c:pt idx="110">
                  <c:v>13/07/2021</c:v>
                </c:pt>
                <c:pt idx="111">
                  <c:v>4/08/2021</c:v>
                </c:pt>
                <c:pt idx="112">
                  <c:v>2/09/2021</c:v>
                </c:pt>
                <c:pt idx="113">
                  <c:v>11/10/2021</c:v>
                </c:pt>
                <c:pt idx="114">
                  <c:v>30/11/2021</c:v>
                </c:pt>
                <c:pt idx="115">
                  <c:v>20/12/2021</c:v>
                </c:pt>
                <c:pt idx="116">
                  <c:v>20/01/2022</c:v>
                </c:pt>
                <c:pt idx="117">
                  <c:v>21/02/2022</c:v>
                </c:pt>
                <c:pt idx="118">
                  <c:v>22/03/2022</c:v>
                </c:pt>
                <c:pt idx="119">
                  <c:v>21/04/2022</c:v>
                </c:pt>
                <c:pt idx="120">
                  <c:v>20/05/2022</c:v>
                </c:pt>
                <c:pt idx="121">
                  <c:v>21/06/2022</c:v>
                </c:pt>
                <c:pt idx="122">
                  <c:v>20/07/2022</c:v>
                </c:pt>
                <c:pt idx="123">
                  <c:v>23/08/2022</c:v>
                </c:pt>
                <c:pt idx="124">
                  <c:v>20/09/2022</c:v>
                </c:pt>
                <c:pt idx="125">
                  <c:v>19/10/2022</c:v>
                </c:pt>
              </c:strCache>
            </c:strRef>
          </c:cat>
          <c:val>
            <c:numRef>
              <c:f>'Water Quality Pt 23'!$J$10:$J$135</c:f>
              <c:numCache>
                <c:formatCode>General</c:formatCode>
                <c:ptCount val="126"/>
                <c:pt idx="0">
                  <c:v>0</c:v>
                </c:pt>
                <c:pt idx="1">
                  <c:v>7</c:v>
                </c:pt>
                <c:pt idx="2">
                  <c:v>20</c:v>
                </c:pt>
                <c:pt idx="3">
                  <c:v>64</c:v>
                </c:pt>
                <c:pt idx="4">
                  <c:v>10</c:v>
                </c:pt>
                <c:pt idx="5">
                  <c:v>10</c:v>
                </c:pt>
                <c:pt idx="6">
                  <c:v>8</c:v>
                </c:pt>
                <c:pt idx="7">
                  <c:v>20</c:v>
                </c:pt>
                <c:pt idx="8">
                  <c:v>10</c:v>
                </c:pt>
                <c:pt idx="9">
                  <c:v>0</c:v>
                </c:pt>
                <c:pt idx="10">
                  <c:v>29</c:v>
                </c:pt>
                <c:pt idx="11">
                  <c:v>15</c:v>
                </c:pt>
                <c:pt idx="12">
                  <c:v>10</c:v>
                </c:pt>
                <c:pt idx="13">
                  <c:v>0</c:v>
                </c:pt>
                <c:pt idx="14">
                  <c:v>8</c:v>
                </c:pt>
                <c:pt idx="15">
                  <c:v>36</c:v>
                </c:pt>
                <c:pt idx="16">
                  <c:v>13</c:v>
                </c:pt>
                <c:pt idx="17">
                  <c:v>0</c:v>
                </c:pt>
                <c:pt idx="18">
                  <c:v>5</c:v>
                </c:pt>
                <c:pt idx="19">
                  <c:v>20</c:v>
                </c:pt>
                <c:pt idx="20">
                  <c:v>25</c:v>
                </c:pt>
                <c:pt idx="21">
                  <c:v>0</c:v>
                </c:pt>
                <c:pt idx="22">
                  <c:v>5</c:v>
                </c:pt>
                <c:pt idx="23">
                  <c:v>5</c:v>
                </c:pt>
                <c:pt idx="24">
                  <c:v>5</c:v>
                </c:pt>
                <c:pt idx="25">
                  <c:v>0</c:v>
                </c:pt>
                <c:pt idx="26">
                  <c:v>9</c:v>
                </c:pt>
                <c:pt idx="27">
                  <c:v>5</c:v>
                </c:pt>
                <c:pt idx="28">
                  <c:v>6</c:v>
                </c:pt>
                <c:pt idx="29">
                  <c:v>0</c:v>
                </c:pt>
                <c:pt idx="30">
                  <c:v>7</c:v>
                </c:pt>
                <c:pt idx="31">
                  <c:v>8</c:v>
                </c:pt>
                <c:pt idx="32">
                  <c:v>0</c:v>
                </c:pt>
                <c:pt idx="33">
                  <c:v>5</c:v>
                </c:pt>
                <c:pt idx="34">
                  <c:v>13</c:v>
                </c:pt>
                <c:pt idx="35">
                  <c:v>14</c:v>
                </c:pt>
                <c:pt idx="36">
                  <c:v>5</c:v>
                </c:pt>
                <c:pt idx="37">
                  <c:v>5</c:v>
                </c:pt>
                <c:pt idx="38">
                  <c:v>10</c:v>
                </c:pt>
                <c:pt idx="39">
                  <c:v>5</c:v>
                </c:pt>
                <c:pt idx="40">
                  <c:v>6</c:v>
                </c:pt>
                <c:pt idx="41">
                  <c:v>5</c:v>
                </c:pt>
                <c:pt idx="42">
                  <c:v>5</c:v>
                </c:pt>
                <c:pt idx="43">
                  <c:v>20</c:v>
                </c:pt>
                <c:pt idx="44">
                  <c:v>5</c:v>
                </c:pt>
                <c:pt idx="45">
                  <c:v>15</c:v>
                </c:pt>
                <c:pt idx="46">
                  <c:v>5</c:v>
                </c:pt>
                <c:pt idx="47">
                  <c:v>6</c:v>
                </c:pt>
                <c:pt idx="48">
                  <c:v>5</c:v>
                </c:pt>
                <c:pt idx="49">
                  <c:v>5</c:v>
                </c:pt>
                <c:pt idx="50">
                  <c:v>12</c:v>
                </c:pt>
                <c:pt idx="51">
                  <c:v>5</c:v>
                </c:pt>
                <c:pt idx="52">
                  <c:v>5</c:v>
                </c:pt>
                <c:pt idx="53">
                  <c:v>5</c:v>
                </c:pt>
                <c:pt idx="54">
                  <c:v>23</c:v>
                </c:pt>
                <c:pt idx="55">
                  <c:v>24</c:v>
                </c:pt>
                <c:pt idx="56">
                  <c:v>10</c:v>
                </c:pt>
                <c:pt idx="57">
                  <c:v>9</c:v>
                </c:pt>
                <c:pt idx="58">
                  <c:v>11</c:v>
                </c:pt>
                <c:pt idx="59">
                  <c:v>10</c:v>
                </c:pt>
                <c:pt idx="60">
                  <c:v>5</c:v>
                </c:pt>
                <c:pt idx="61">
                  <c:v>7</c:v>
                </c:pt>
                <c:pt idx="62">
                  <c:v>16</c:v>
                </c:pt>
                <c:pt idx="63">
                  <c:v>5</c:v>
                </c:pt>
                <c:pt idx="64">
                  <c:v>0</c:v>
                </c:pt>
                <c:pt idx="65">
                  <c:v>5</c:v>
                </c:pt>
                <c:pt idx="66">
                  <c:v>48</c:v>
                </c:pt>
                <c:pt idx="67">
                  <c:v>6</c:v>
                </c:pt>
                <c:pt idx="68">
                  <c:v>13</c:v>
                </c:pt>
                <c:pt idx="69">
                  <c:v>0</c:v>
                </c:pt>
                <c:pt idx="70">
                  <c:v>14</c:v>
                </c:pt>
                <c:pt idx="71">
                  <c:v>52</c:v>
                </c:pt>
                <c:pt idx="72">
                  <c:v>0</c:v>
                </c:pt>
                <c:pt idx="73">
                  <c:v>0</c:v>
                </c:pt>
                <c:pt idx="74">
                  <c:v>5</c:v>
                </c:pt>
                <c:pt idx="75">
                  <c:v>0</c:v>
                </c:pt>
                <c:pt idx="76">
                  <c:v>9</c:v>
                </c:pt>
                <c:pt idx="77">
                  <c:v>0</c:v>
                </c:pt>
                <c:pt idx="78">
                  <c:v>14</c:v>
                </c:pt>
                <c:pt idx="79">
                  <c:v>5</c:v>
                </c:pt>
                <c:pt idx="80">
                  <c:v>5</c:v>
                </c:pt>
                <c:pt idx="81">
                  <c:v>5</c:v>
                </c:pt>
                <c:pt idx="82">
                  <c:v>5</c:v>
                </c:pt>
                <c:pt idx="83">
                  <c:v>11</c:v>
                </c:pt>
                <c:pt idx="84">
                  <c:v>5</c:v>
                </c:pt>
                <c:pt idx="85">
                  <c:v>5</c:v>
                </c:pt>
                <c:pt idx="86">
                  <c:v>5</c:v>
                </c:pt>
                <c:pt idx="87">
                  <c:v>0</c:v>
                </c:pt>
                <c:pt idx="88">
                  <c:v>14</c:v>
                </c:pt>
                <c:pt idx="89">
                  <c:v>27</c:v>
                </c:pt>
                <c:pt idx="90" formatCode="0.0">
                  <c:v>0</c:v>
                </c:pt>
                <c:pt idx="91" formatCode="0.0">
                  <c:v>0</c:v>
                </c:pt>
                <c:pt idx="92" formatCode="0.0">
                  <c:v>0</c:v>
                </c:pt>
                <c:pt idx="93" formatCode="0">
                  <c:v>6</c:v>
                </c:pt>
                <c:pt idx="94" formatCode="0">
                  <c:v>37</c:v>
                </c:pt>
                <c:pt idx="95" formatCode="0">
                  <c:v>18</c:v>
                </c:pt>
                <c:pt idx="96">
                  <c:v>5</c:v>
                </c:pt>
                <c:pt idx="97" formatCode="0">
                  <c:v>6</c:v>
                </c:pt>
                <c:pt idx="98" formatCode="0">
                  <c:v>5</c:v>
                </c:pt>
                <c:pt idx="99" formatCode="0">
                  <c:v>13</c:v>
                </c:pt>
                <c:pt idx="100" formatCode="0">
                  <c:v>1</c:v>
                </c:pt>
                <c:pt idx="101" formatCode="0">
                  <c:v>2</c:v>
                </c:pt>
                <c:pt idx="102" formatCode="0">
                  <c:v>3</c:v>
                </c:pt>
                <c:pt idx="103" formatCode="0">
                  <c:v>6</c:v>
                </c:pt>
                <c:pt idx="104" formatCode="0">
                  <c:v>4</c:v>
                </c:pt>
                <c:pt idx="105" formatCode="0">
                  <c:v>10</c:v>
                </c:pt>
                <c:pt idx="106" formatCode="0">
                  <c:v>26</c:v>
                </c:pt>
                <c:pt idx="107" formatCode="0">
                  <c:v>2</c:v>
                </c:pt>
                <c:pt idx="108">
                  <c:v>5</c:v>
                </c:pt>
                <c:pt idx="109" formatCode="0">
                  <c:v>2</c:v>
                </c:pt>
                <c:pt idx="110">
                  <c:v>5</c:v>
                </c:pt>
                <c:pt idx="111">
                  <c:v>5</c:v>
                </c:pt>
                <c:pt idx="112">
                  <c:v>4</c:v>
                </c:pt>
                <c:pt idx="113">
                  <c:v>1</c:v>
                </c:pt>
                <c:pt idx="114">
                  <c:v>6</c:v>
                </c:pt>
                <c:pt idx="115">
                  <c:v>5</c:v>
                </c:pt>
                <c:pt idx="116">
                  <c:v>12</c:v>
                </c:pt>
                <c:pt idx="117">
                  <c:v>7</c:v>
                </c:pt>
                <c:pt idx="118">
                  <c:v>5</c:v>
                </c:pt>
                <c:pt idx="119">
                  <c:v>5</c:v>
                </c:pt>
                <c:pt idx="120">
                  <c:v>5</c:v>
                </c:pt>
                <c:pt idx="121">
                  <c:v>9</c:v>
                </c:pt>
                <c:pt idx="122">
                  <c:v>5</c:v>
                </c:pt>
                <c:pt idx="123">
                  <c:v>5</c:v>
                </c:pt>
                <c:pt idx="124">
                  <c:v>6</c:v>
                </c:pt>
                <c:pt idx="125">
                  <c:v>5</c:v>
                </c:pt>
              </c:numCache>
            </c:numRef>
          </c:val>
          <c:extLst>
            <c:ext xmlns:c16="http://schemas.microsoft.com/office/drawing/2014/chart" uri="{C3380CC4-5D6E-409C-BE32-E72D297353CC}">
              <c16:uniqueId val="{00000000-9536-4011-806F-A47F63F5A4D1}"/>
            </c:ext>
          </c:extLst>
        </c:ser>
        <c:dLbls>
          <c:showLegendKey val="0"/>
          <c:showVal val="0"/>
          <c:showCatName val="0"/>
          <c:showSerName val="0"/>
          <c:showPercent val="0"/>
          <c:showBubbleSize val="0"/>
        </c:dLbls>
        <c:gapWidth val="150"/>
        <c:axId val="924014856"/>
        <c:axId val="1"/>
      </c:barChart>
      <c:lineChart>
        <c:grouping val="standard"/>
        <c:varyColors val="0"/>
        <c:ser>
          <c:idx val="1"/>
          <c:order val="1"/>
          <c:tx>
            <c:strRef>
              <c:f>'Water Quality Pt 23'!$K$9</c:f>
              <c:strCache>
                <c:ptCount val="1"/>
                <c:pt idx="0">
                  <c:v>TSS EPL 100 Percentile Concentration Limit
(mg/L)</c:v>
                </c:pt>
              </c:strCache>
            </c:strRef>
          </c:tx>
          <c:spPr>
            <a:ln>
              <a:solidFill>
                <a:srgbClr val="A4C8E1"/>
              </a:solidFill>
            </a:ln>
          </c:spPr>
          <c:marker>
            <c:symbol val="none"/>
          </c:marker>
          <c:cat>
            <c:strRef>
              <c:f>'Water Quality Pt 23'!$B$10:$B$135</c:f>
              <c:strCache>
                <c:ptCount val="126"/>
                <c:pt idx="0">
                  <c:v>1/04/2012</c:v>
                </c:pt>
                <c:pt idx="1">
                  <c:v>2/05/2012</c:v>
                </c:pt>
                <c:pt idx="2">
                  <c:v>30/05/2012</c:v>
                </c:pt>
                <c:pt idx="3">
                  <c:v>13/06/2012</c:v>
                </c:pt>
                <c:pt idx="4">
                  <c:v>18/07/2012</c:v>
                </c:pt>
                <c:pt idx="5">
                  <c:v>8/08/2012</c:v>
                </c:pt>
                <c:pt idx="6">
                  <c:v>14/09/2012</c:v>
                </c:pt>
                <c:pt idx="7">
                  <c:v>17/10/2012</c:v>
                </c:pt>
                <c:pt idx="8">
                  <c:v>13/11/2012</c:v>
                </c:pt>
                <c:pt idx="9">
                  <c:v>1/12/2012</c:v>
                </c:pt>
                <c:pt idx="10">
                  <c:v>29/01/2013</c:v>
                </c:pt>
                <c:pt idx="11">
                  <c:v>13/02/2013</c:v>
                </c:pt>
                <c:pt idx="12">
                  <c:v>13/03/2013</c:v>
                </c:pt>
                <c:pt idx="13">
                  <c:v>1/04/2013</c:v>
                </c:pt>
                <c:pt idx="14">
                  <c:v>6/05/2013</c:v>
                </c:pt>
                <c:pt idx="15">
                  <c:v>12/06/2013</c:v>
                </c:pt>
                <c:pt idx="16">
                  <c:v>10/07/2013</c:v>
                </c:pt>
                <c:pt idx="17">
                  <c:v>1/08/2013</c:v>
                </c:pt>
                <c:pt idx="18">
                  <c:v>17/10/2013</c:v>
                </c:pt>
                <c:pt idx="19">
                  <c:v>14/11/2013</c:v>
                </c:pt>
                <c:pt idx="20">
                  <c:v>12/12/2013</c:v>
                </c:pt>
                <c:pt idx="21">
                  <c:v>1/02/2014</c:v>
                </c:pt>
                <c:pt idx="22">
                  <c:v>6/03/2014</c:v>
                </c:pt>
                <c:pt idx="23">
                  <c:v>3/04/2014</c:v>
                </c:pt>
                <c:pt idx="24">
                  <c:v>5/06/2014</c:v>
                </c:pt>
                <c:pt idx="25">
                  <c:v>1/07/2014</c:v>
                </c:pt>
                <c:pt idx="26">
                  <c:v>20/08/2014</c:v>
                </c:pt>
                <c:pt idx="27">
                  <c:v>17/09/2014</c:v>
                </c:pt>
                <c:pt idx="28">
                  <c:v>22/10/2014</c:v>
                </c:pt>
                <c:pt idx="29">
                  <c:v>1/11/2014</c:v>
                </c:pt>
                <c:pt idx="30">
                  <c:v>2/12/2014</c:v>
                </c:pt>
                <c:pt idx="31">
                  <c:v>9/01/2015</c:v>
                </c:pt>
                <c:pt idx="32">
                  <c:v>27/01/2015</c:v>
                </c:pt>
                <c:pt idx="33">
                  <c:v>4/02/2015</c:v>
                </c:pt>
                <c:pt idx="34">
                  <c:v>4/03/2015</c:v>
                </c:pt>
                <c:pt idx="35">
                  <c:v>8/04/2015</c:v>
                </c:pt>
                <c:pt idx="36">
                  <c:v>6/05/2015</c:v>
                </c:pt>
                <c:pt idx="37">
                  <c:v>3/06/2015</c:v>
                </c:pt>
                <c:pt idx="38">
                  <c:v>1/07/2015</c:v>
                </c:pt>
                <c:pt idx="39">
                  <c:v>5/08/2015</c:v>
                </c:pt>
                <c:pt idx="40">
                  <c:v>2/09/2015</c:v>
                </c:pt>
                <c:pt idx="41">
                  <c:v>7/10/2015</c:v>
                </c:pt>
                <c:pt idx="42">
                  <c:v>11/11/2015</c:v>
                </c:pt>
                <c:pt idx="43">
                  <c:v>2/12/2015</c:v>
                </c:pt>
                <c:pt idx="44">
                  <c:v>13/01/2016</c:v>
                </c:pt>
                <c:pt idx="45">
                  <c:v>3/02/2016</c:v>
                </c:pt>
                <c:pt idx="46">
                  <c:v>16/03/2016</c:v>
                </c:pt>
                <c:pt idx="47">
                  <c:v>13/04/2016</c:v>
                </c:pt>
                <c:pt idx="48">
                  <c:v>4/05/2016</c:v>
                </c:pt>
                <c:pt idx="49">
                  <c:v>3/06/2016</c:v>
                </c:pt>
                <c:pt idx="50">
                  <c:v>7/07/2016</c:v>
                </c:pt>
                <c:pt idx="51">
                  <c:v>2/08/2016</c:v>
                </c:pt>
                <c:pt idx="52">
                  <c:v>8/09/2016</c:v>
                </c:pt>
                <c:pt idx="53">
                  <c:v>12/10/2016</c:v>
                </c:pt>
                <c:pt idx="54">
                  <c:v>11/11/2016</c:v>
                </c:pt>
                <c:pt idx="55">
                  <c:v>8/12/2016</c:v>
                </c:pt>
                <c:pt idx="56">
                  <c:v>19/12/2016</c:v>
                </c:pt>
                <c:pt idx="57">
                  <c:v>11/01/2017</c:v>
                </c:pt>
                <c:pt idx="58">
                  <c:v>22/02/2017</c:v>
                </c:pt>
                <c:pt idx="59">
                  <c:v>7/03/2017</c:v>
                </c:pt>
                <c:pt idx="60">
                  <c:v>3/04/2017</c:v>
                </c:pt>
                <c:pt idx="61">
                  <c:v>19/05/2017</c:v>
                </c:pt>
                <c:pt idx="62">
                  <c:v>7/06/2017</c:v>
                </c:pt>
                <c:pt idx="63">
                  <c:v>19/07/2017</c:v>
                </c:pt>
                <c:pt idx="64">
                  <c:v>1/08/2017</c:v>
                </c:pt>
                <c:pt idx="65">
                  <c:v>8/09/2017</c:v>
                </c:pt>
                <c:pt idx="66">
                  <c:v>27/10/2017</c:v>
                </c:pt>
                <c:pt idx="67">
                  <c:v>24/11/2017</c:v>
                </c:pt>
                <c:pt idx="68">
                  <c:v>4/12/2017</c:v>
                </c:pt>
                <c:pt idx="69">
                  <c:v>31/01/2018</c:v>
                </c:pt>
                <c:pt idx="70">
                  <c:v>2/02/2018</c:v>
                </c:pt>
                <c:pt idx="71">
                  <c:v>22/03/2018</c:v>
                </c:pt>
                <c:pt idx="72">
                  <c:v>30/04/2018</c:v>
                </c:pt>
                <c:pt idx="73">
                  <c:v>31/05/2018</c:v>
                </c:pt>
                <c:pt idx="74">
                  <c:v>20/06/2018</c:v>
                </c:pt>
                <c:pt idx="75">
                  <c:v>31/07/2018</c:v>
                </c:pt>
                <c:pt idx="76">
                  <c:v>7/08/2018</c:v>
                </c:pt>
                <c:pt idx="77">
                  <c:v>30/09/2018</c:v>
                </c:pt>
                <c:pt idx="78">
                  <c:v>8/10/2018</c:v>
                </c:pt>
                <c:pt idx="79">
                  <c:v>15/11/2018</c:v>
                </c:pt>
                <c:pt idx="80">
                  <c:v>13/12/2018</c:v>
                </c:pt>
                <c:pt idx="81">
                  <c:v>4/01/2019</c:v>
                </c:pt>
                <c:pt idx="82">
                  <c:v>11/02/2019</c:v>
                </c:pt>
                <c:pt idx="83">
                  <c:v>11/03/2019</c:v>
                </c:pt>
                <c:pt idx="84">
                  <c:v>4/04/2019</c:v>
                </c:pt>
                <c:pt idx="85">
                  <c:v>12/06/2019</c:v>
                </c:pt>
                <c:pt idx="86">
                  <c:v>2/07/2019</c:v>
                </c:pt>
                <c:pt idx="87">
                  <c:v>8/08/2019</c:v>
                </c:pt>
                <c:pt idx="88">
                  <c:v>18/09/2019</c:v>
                </c:pt>
                <c:pt idx="89">
                  <c:v>2/10/2019</c:v>
                </c:pt>
                <c:pt idx="90">
                  <c:v>1/11/2019</c:v>
                </c:pt>
                <c:pt idx="91">
                  <c:v>1/12/2019</c:v>
                </c:pt>
                <c:pt idx="92">
                  <c:v>1/01/2020</c:v>
                </c:pt>
                <c:pt idx="93">
                  <c:v>5/02/2020</c:v>
                </c:pt>
                <c:pt idx="94">
                  <c:v>2/03/2020</c:v>
                </c:pt>
                <c:pt idx="95">
                  <c:v>22/04/2020</c:v>
                </c:pt>
                <c:pt idx="96">
                  <c:v>6/05/2020</c:v>
                </c:pt>
                <c:pt idx="97">
                  <c:v>3/06/2020</c:v>
                </c:pt>
                <c:pt idx="98">
                  <c:v>14/07/2020</c:v>
                </c:pt>
                <c:pt idx="99">
                  <c:v>13/08/2020</c:v>
                </c:pt>
                <c:pt idx="100">
                  <c:v>3/09/2020</c:v>
                </c:pt>
                <c:pt idx="101">
                  <c:v>28/10/2020</c:v>
                </c:pt>
                <c:pt idx="102">
                  <c:v>3/11/2020</c:v>
                </c:pt>
                <c:pt idx="103">
                  <c:v>2/12/2020</c:v>
                </c:pt>
                <c:pt idx="104">
                  <c:v>6/01/2021</c:v>
                </c:pt>
                <c:pt idx="105">
                  <c:v>4/02/2021</c:v>
                </c:pt>
                <c:pt idx="106">
                  <c:v>2/03/2021</c:v>
                </c:pt>
                <c:pt idx="107">
                  <c:v>7/04/2021</c:v>
                </c:pt>
                <c:pt idx="108">
                  <c:v>5/05/2021</c:v>
                </c:pt>
                <c:pt idx="109">
                  <c:v>15/06/21
24/06/2021</c:v>
                </c:pt>
                <c:pt idx="110">
                  <c:v>13/07/2021</c:v>
                </c:pt>
                <c:pt idx="111">
                  <c:v>4/08/2021</c:v>
                </c:pt>
                <c:pt idx="112">
                  <c:v>2/09/2021</c:v>
                </c:pt>
                <c:pt idx="113">
                  <c:v>11/10/2021</c:v>
                </c:pt>
                <c:pt idx="114">
                  <c:v>30/11/2021</c:v>
                </c:pt>
                <c:pt idx="115">
                  <c:v>20/12/2021</c:v>
                </c:pt>
                <c:pt idx="116">
                  <c:v>20/01/2022</c:v>
                </c:pt>
                <c:pt idx="117">
                  <c:v>21/02/2022</c:v>
                </c:pt>
                <c:pt idx="118">
                  <c:v>22/03/2022</c:v>
                </c:pt>
                <c:pt idx="119">
                  <c:v>21/04/2022</c:v>
                </c:pt>
                <c:pt idx="120">
                  <c:v>20/05/2022</c:v>
                </c:pt>
                <c:pt idx="121">
                  <c:v>21/06/2022</c:v>
                </c:pt>
                <c:pt idx="122">
                  <c:v>20/07/2022</c:v>
                </c:pt>
                <c:pt idx="123">
                  <c:v>23/08/2022</c:v>
                </c:pt>
                <c:pt idx="124">
                  <c:v>20/09/2022</c:v>
                </c:pt>
                <c:pt idx="125">
                  <c:v>19/10/2022</c:v>
                </c:pt>
              </c:strCache>
            </c:strRef>
          </c:cat>
          <c:val>
            <c:numRef>
              <c:f>'Water Quality Pt 23'!$K$10:$K$135</c:f>
              <c:numCache>
                <c:formatCode>General</c:formatCode>
                <c:ptCount val="126"/>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pt idx="101">
                  <c:v>50</c:v>
                </c:pt>
                <c:pt idx="102">
                  <c:v>50</c:v>
                </c:pt>
                <c:pt idx="103">
                  <c:v>50</c:v>
                </c:pt>
                <c:pt idx="104">
                  <c:v>50</c:v>
                </c:pt>
                <c:pt idx="105">
                  <c:v>50</c:v>
                </c:pt>
                <c:pt idx="106">
                  <c:v>50</c:v>
                </c:pt>
                <c:pt idx="107">
                  <c:v>50</c:v>
                </c:pt>
                <c:pt idx="108">
                  <c:v>50</c:v>
                </c:pt>
                <c:pt idx="109">
                  <c:v>50</c:v>
                </c:pt>
                <c:pt idx="110">
                  <c:v>50</c:v>
                </c:pt>
                <c:pt idx="111">
                  <c:v>50</c:v>
                </c:pt>
                <c:pt idx="112">
                  <c:v>50</c:v>
                </c:pt>
                <c:pt idx="113">
                  <c:v>50</c:v>
                </c:pt>
                <c:pt idx="114">
                  <c:v>50</c:v>
                </c:pt>
                <c:pt idx="115">
                  <c:v>50</c:v>
                </c:pt>
                <c:pt idx="116">
                  <c:v>50</c:v>
                </c:pt>
                <c:pt idx="117">
                  <c:v>50</c:v>
                </c:pt>
                <c:pt idx="118">
                  <c:v>50</c:v>
                </c:pt>
                <c:pt idx="119">
                  <c:v>50</c:v>
                </c:pt>
                <c:pt idx="120">
                  <c:v>50</c:v>
                </c:pt>
                <c:pt idx="121">
                  <c:v>50</c:v>
                </c:pt>
                <c:pt idx="122">
                  <c:v>50</c:v>
                </c:pt>
                <c:pt idx="123">
                  <c:v>50</c:v>
                </c:pt>
                <c:pt idx="124">
                  <c:v>50</c:v>
                </c:pt>
                <c:pt idx="125">
                  <c:v>50</c:v>
                </c:pt>
              </c:numCache>
            </c:numRef>
          </c:val>
          <c:smooth val="0"/>
          <c:extLst>
            <c:ext xmlns:c16="http://schemas.microsoft.com/office/drawing/2014/chart" uri="{C3380CC4-5D6E-409C-BE32-E72D297353CC}">
              <c16:uniqueId val="{00000001-9536-4011-806F-A47F63F5A4D1}"/>
            </c:ext>
          </c:extLst>
        </c:ser>
        <c:dLbls>
          <c:showLegendKey val="0"/>
          <c:showVal val="0"/>
          <c:showCatName val="0"/>
          <c:showSerName val="0"/>
          <c:showPercent val="0"/>
          <c:showBubbleSize val="0"/>
        </c:dLbls>
        <c:marker val="1"/>
        <c:smooth val="0"/>
        <c:axId val="924014856"/>
        <c:axId val="1"/>
      </c:lineChart>
      <c:catAx>
        <c:axId val="92401485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4014856"/>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Oil &amp; Grease</a:t>
            </a:r>
          </a:p>
        </c:rich>
      </c:tx>
      <c:layout>
        <c:manualLayout>
          <c:xMode val="edge"/>
          <c:yMode val="edge"/>
          <c:x val="1.4344682544033897E-2"/>
          <c:y val="2.0240253343646906E-2"/>
        </c:manualLayout>
      </c:layout>
      <c:overlay val="0"/>
    </c:title>
    <c:autoTitleDeleted val="0"/>
    <c:plotArea>
      <c:layout/>
      <c:barChart>
        <c:barDir val="col"/>
        <c:grouping val="clustered"/>
        <c:varyColors val="0"/>
        <c:ser>
          <c:idx val="0"/>
          <c:order val="0"/>
          <c:tx>
            <c:strRef>
              <c:f>'Water Quality Pt 23'!$L$9</c:f>
              <c:strCache>
                <c:ptCount val="1"/>
                <c:pt idx="0">
                  <c:v>Oil and Grease
(mg/L)</c:v>
                </c:pt>
              </c:strCache>
            </c:strRef>
          </c:tx>
          <c:spPr>
            <a:solidFill>
              <a:schemeClr val="tx1"/>
            </a:solidFill>
          </c:spPr>
          <c:invertIfNegative val="0"/>
          <c:cat>
            <c:numRef>
              <c:f>'Water Quality Pt 23'!$B$10:$B$97</c:f>
              <c:numCache>
                <c:formatCode>m/d/yyyy</c:formatCode>
                <c:ptCount val="88"/>
                <c:pt idx="0">
                  <c:v>41000</c:v>
                </c:pt>
                <c:pt idx="1">
                  <c:v>41031</c:v>
                </c:pt>
                <c:pt idx="2">
                  <c:v>41059</c:v>
                </c:pt>
                <c:pt idx="3">
                  <c:v>41073</c:v>
                </c:pt>
                <c:pt idx="4">
                  <c:v>41108</c:v>
                </c:pt>
                <c:pt idx="5">
                  <c:v>41129</c:v>
                </c:pt>
                <c:pt idx="6">
                  <c:v>41166</c:v>
                </c:pt>
                <c:pt idx="7">
                  <c:v>41199</c:v>
                </c:pt>
                <c:pt idx="8">
                  <c:v>41226</c:v>
                </c:pt>
                <c:pt idx="9">
                  <c:v>41244</c:v>
                </c:pt>
                <c:pt idx="10">
                  <c:v>41303</c:v>
                </c:pt>
                <c:pt idx="11">
                  <c:v>41318</c:v>
                </c:pt>
                <c:pt idx="12">
                  <c:v>41346</c:v>
                </c:pt>
                <c:pt idx="13">
                  <c:v>41365</c:v>
                </c:pt>
                <c:pt idx="14">
                  <c:v>41400</c:v>
                </c:pt>
                <c:pt idx="15">
                  <c:v>41437</c:v>
                </c:pt>
                <c:pt idx="16">
                  <c:v>41465</c:v>
                </c:pt>
                <c:pt idx="17">
                  <c:v>41487</c:v>
                </c:pt>
                <c:pt idx="18">
                  <c:v>41564</c:v>
                </c:pt>
                <c:pt idx="19">
                  <c:v>41592</c:v>
                </c:pt>
                <c:pt idx="20">
                  <c:v>41620</c:v>
                </c:pt>
                <c:pt idx="21">
                  <c:v>41671</c:v>
                </c:pt>
                <c:pt idx="22">
                  <c:v>41704</c:v>
                </c:pt>
                <c:pt idx="23">
                  <c:v>41732</c:v>
                </c:pt>
                <c:pt idx="24">
                  <c:v>41795</c:v>
                </c:pt>
                <c:pt idx="25">
                  <c:v>41821</c:v>
                </c:pt>
                <c:pt idx="26">
                  <c:v>41871</c:v>
                </c:pt>
                <c:pt idx="27">
                  <c:v>41899</c:v>
                </c:pt>
                <c:pt idx="28">
                  <c:v>41934</c:v>
                </c:pt>
                <c:pt idx="29">
                  <c:v>41944</c:v>
                </c:pt>
                <c:pt idx="30">
                  <c:v>41975</c:v>
                </c:pt>
                <c:pt idx="31">
                  <c:v>42013</c:v>
                </c:pt>
                <c:pt idx="32">
                  <c:v>42031</c:v>
                </c:pt>
                <c:pt idx="33">
                  <c:v>42039</c:v>
                </c:pt>
                <c:pt idx="34">
                  <c:v>42067</c:v>
                </c:pt>
                <c:pt idx="35">
                  <c:v>42102</c:v>
                </c:pt>
                <c:pt idx="36">
                  <c:v>42130</c:v>
                </c:pt>
                <c:pt idx="37">
                  <c:v>42158</c:v>
                </c:pt>
                <c:pt idx="38">
                  <c:v>42186</c:v>
                </c:pt>
                <c:pt idx="39">
                  <c:v>42221</c:v>
                </c:pt>
                <c:pt idx="40">
                  <c:v>42249</c:v>
                </c:pt>
                <c:pt idx="41">
                  <c:v>42284</c:v>
                </c:pt>
                <c:pt idx="42">
                  <c:v>42319</c:v>
                </c:pt>
                <c:pt idx="43">
                  <c:v>42340</c:v>
                </c:pt>
                <c:pt idx="44">
                  <c:v>42382</c:v>
                </c:pt>
                <c:pt idx="45">
                  <c:v>42403</c:v>
                </c:pt>
                <c:pt idx="46">
                  <c:v>42445</c:v>
                </c:pt>
                <c:pt idx="47">
                  <c:v>42473</c:v>
                </c:pt>
                <c:pt idx="48">
                  <c:v>42494</c:v>
                </c:pt>
                <c:pt idx="49">
                  <c:v>42524</c:v>
                </c:pt>
                <c:pt idx="50">
                  <c:v>42558</c:v>
                </c:pt>
                <c:pt idx="51">
                  <c:v>42584</c:v>
                </c:pt>
                <c:pt idx="52">
                  <c:v>42621</c:v>
                </c:pt>
                <c:pt idx="53">
                  <c:v>42655</c:v>
                </c:pt>
                <c:pt idx="54">
                  <c:v>42685</c:v>
                </c:pt>
                <c:pt idx="55">
                  <c:v>42712</c:v>
                </c:pt>
                <c:pt idx="56">
                  <c:v>42723</c:v>
                </c:pt>
                <c:pt idx="57">
                  <c:v>42746</c:v>
                </c:pt>
                <c:pt idx="58">
                  <c:v>42788</c:v>
                </c:pt>
                <c:pt idx="59">
                  <c:v>42801</c:v>
                </c:pt>
                <c:pt idx="60">
                  <c:v>42828</c:v>
                </c:pt>
                <c:pt idx="61">
                  <c:v>42874</c:v>
                </c:pt>
                <c:pt idx="62">
                  <c:v>42893</c:v>
                </c:pt>
                <c:pt idx="63">
                  <c:v>42935</c:v>
                </c:pt>
                <c:pt idx="64">
                  <c:v>42948</c:v>
                </c:pt>
                <c:pt idx="65">
                  <c:v>42986</c:v>
                </c:pt>
                <c:pt idx="66">
                  <c:v>43035</c:v>
                </c:pt>
                <c:pt idx="67">
                  <c:v>43063</c:v>
                </c:pt>
                <c:pt idx="68">
                  <c:v>43073</c:v>
                </c:pt>
                <c:pt idx="69">
                  <c:v>43131</c:v>
                </c:pt>
                <c:pt idx="70">
                  <c:v>43133</c:v>
                </c:pt>
                <c:pt idx="71">
                  <c:v>43181</c:v>
                </c:pt>
                <c:pt idx="72">
                  <c:v>43220</c:v>
                </c:pt>
                <c:pt idx="73">
                  <c:v>43251</c:v>
                </c:pt>
                <c:pt idx="74">
                  <c:v>43271</c:v>
                </c:pt>
                <c:pt idx="75">
                  <c:v>43312</c:v>
                </c:pt>
                <c:pt idx="76">
                  <c:v>43319</c:v>
                </c:pt>
                <c:pt idx="77">
                  <c:v>43373</c:v>
                </c:pt>
                <c:pt idx="78">
                  <c:v>43381</c:v>
                </c:pt>
                <c:pt idx="79">
                  <c:v>43419</c:v>
                </c:pt>
                <c:pt idx="80">
                  <c:v>43447</c:v>
                </c:pt>
                <c:pt idx="81">
                  <c:v>43469</c:v>
                </c:pt>
                <c:pt idx="82">
                  <c:v>43507</c:v>
                </c:pt>
                <c:pt idx="83">
                  <c:v>43535</c:v>
                </c:pt>
                <c:pt idx="84">
                  <c:v>43559</c:v>
                </c:pt>
                <c:pt idx="85">
                  <c:v>43628</c:v>
                </c:pt>
                <c:pt idx="86">
                  <c:v>43648</c:v>
                </c:pt>
                <c:pt idx="87">
                  <c:v>43685</c:v>
                </c:pt>
              </c:numCache>
            </c:numRef>
          </c:cat>
          <c:val>
            <c:numRef>
              <c:f>'Water Quality Pt 23'!$L$10:$L$97</c:f>
              <c:numCache>
                <c:formatCode>General</c:formatCode>
                <c:ptCount val="88"/>
                <c:pt idx="0">
                  <c:v>0</c:v>
                </c:pt>
                <c:pt idx="1">
                  <c:v>5</c:v>
                </c:pt>
                <c:pt idx="2">
                  <c:v>5</c:v>
                </c:pt>
                <c:pt idx="3">
                  <c:v>5</c:v>
                </c:pt>
                <c:pt idx="4">
                  <c:v>5</c:v>
                </c:pt>
                <c:pt idx="5">
                  <c:v>5</c:v>
                </c:pt>
                <c:pt idx="6">
                  <c:v>5</c:v>
                </c:pt>
                <c:pt idx="7">
                  <c:v>5</c:v>
                </c:pt>
                <c:pt idx="8">
                  <c:v>5</c:v>
                </c:pt>
                <c:pt idx="9">
                  <c:v>0</c:v>
                </c:pt>
                <c:pt idx="10">
                  <c:v>5</c:v>
                </c:pt>
                <c:pt idx="11">
                  <c:v>5</c:v>
                </c:pt>
                <c:pt idx="12">
                  <c:v>5</c:v>
                </c:pt>
                <c:pt idx="13">
                  <c:v>0</c:v>
                </c:pt>
                <c:pt idx="14">
                  <c:v>5</c:v>
                </c:pt>
                <c:pt idx="15">
                  <c:v>5</c:v>
                </c:pt>
                <c:pt idx="16">
                  <c:v>5</c:v>
                </c:pt>
                <c:pt idx="17">
                  <c:v>0</c:v>
                </c:pt>
                <c:pt idx="18">
                  <c:v>5</c:v>
                </c:pt>
                <c:pt idx="19">
                  <c:v>5</c:v>
                </c:pt>
                <c:pt idx="20">
                  <c:v>5</c:v>
                </c:pt>
                <c:pt idx="21">
                  <c:v>0</c:v>
                </c:pt>
                <c:pt idx="22">
                  <c:v>5</c:v>
                </c:pt>
                <c:pt idx="23">
                  <c:v>5</c:v>
                </c:pt>
                <c:pt idx="24">
                  <c:v>5</c:v>
                </c:pt>
                <c:pt idx="25">
                  <c:v>0</c:v>
                </c:pt>
                <c:pt idx="26">
                  <c:v>5</c:v>
                </c:pt>
                <c:pt idx="27">
                  <c:v>5</c:v>
                </c:pt>
                <c:pt idx="28">
                  <c:v>5</c:v>
                </c:pt>
                <c:pt idx="29">
                  <c:v>0</c:v>
                </c:pt>
                <c:pt idx="30">
                  <c:v>5</c:v>
                </c:pt>
                <c:pt idx="31">
                  <c:v>5</c:v>
                </c:pt>
                <c:pt idx="32">
                  <c:v>0</c:v>
                </c:pt>
                <c:pt idx="33">
                  <c:v>5</c:v>
                </c:pt>
                <c:pt idx="34">
                  <c:v>5</c:v>
                </c:pt>
                <c:pt idx="35">
                  <c:v>5</c:v>
                </c:pt>
                <c:pt idx="36">
                  <c:v>5</c:v>
                </c:pt>
                <c:pt idx="37">
                  <c:v>5</c:v>
                </c:pt>
                <c:pt idx="38">
                  <c:v>5</c:v>
                </c:pt>
                <c:pt idx="39">
                  <c:v>8</c:v>
                </c:pt>
                <c:pt idx="40">
                  <c:v>7</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6</c:v>
                </c:pt>
                <c:pt idx="58">
                  <c:v>5</c:v>
                </c:pt>
                <c:pt idx="59">
                  <c:v>5</c:v>
                </c:pt>
                <c:pt idx="60">
                  <c:v>5</c:v>
                </c:pt>
                <c:pt idx="61">
                  <c:v>5</c:v>
                </c:pt>
                <c:pt idx="62">
                  <c:v>5</c:v>
                </c:pt>
                <c:pt idx="63">
                  <c:v>5</c:v>
                </c:pt>
                <c:pt idx="64">
                  <c:v>0</c:v>
                </c:pt>
                <c:pt idx="65">
                  <c:v>5</c:v>
                </c:pt>
                <c:pt idx="66">
                  <c:v>5</c:v>
                </c:pt>
                <c:pt idx="67">
                  <c:v>5</c:v>
                </c:pt>
                <c:pt idx="68">
                  <c:v>5</c:v>
                </c:pt>
                <c:pt idx="69">
                  <c:v>0</c:v>
                </c:pt>
                <c:pt idx="70">
                  <c:v>5</c:v>
                </c:pt>
                <c:pt idx="71">
                  <c:v>5</c:v>
                </c:pt>
                <c:pt idx="72">
                  <c:v>0</c:v>
                </c:pt>
                <c:pt idx="73">
                  <c:v>0</c:v>
                </c:pt>
                <c:pt idx="74">
                  <c:v>5</c:v>
                </c:pt>
                <c:pt idx="75">
                  <c:v>0</c:v>
                </c:pt>
                <c:pt idx="76">
                  <c:v>5</c:v>
                </c:pt>
                <c:pt idx="77">
                  <c:v>0</c:v>
                </c:pt>
                <c:pt idx="78">
                  <c:v>5</c:v>
                </c:pt>
                <c:pt idx="79">
                  <c:v>5</c:v>
                </c:pt>
                <c:pt idx="80">
                  <c:v>5</c:v>
                </c:pt>
                <c:pt idx="81">
                  <c:v>5</c:v>
                </c:pt>
                <c:pt idx="82">
                  <c:v>5</c:v>
                </c:pt>
                <c:pt idx="83">
                  <c:v>5</c:v>
                </c:pt>
                <c:pt idx="84">
                  <c:v>5</c:v>
                </c:pt>
                <c:pt idx="85">
                  <c:v>5</c:v>
                </c:pt>
                <c:pt idx="86">
                  <c:v>5</c:v>
                </c:pt>
                <c:pt idx="87">
                  <c:v>0</c:v>
                </c:pt>
              </c:numCache>
            </c:numRef>
          </c:val>
          <c:extLst>
            <c:ext xmlns:c16="http://schemas.microsoft.com/office/drawing/2014/chart" uri="{C3380CC4-5D6E-409C-BE32-E72D297353CC}">
              <c16:uniqueId val="{00000000-2B51-4200-8378-5D0919CCFAE6}"/>
            </c:ext>
          </c:extLst>
        </c:ser>
        <c:dLbls>
          <c:showLegendKey val="0"/>
          <c:showVal val="0"/>
          <c:showCatName val="0"/>
          <c:showSerName val="0"/>
          <c:showPercent val="0"/>
          <c:showBubbleSize val="0"/>
        </c:dLbls>
        <c:gapWidth val="150"/>
        <c:axId val="924030928"/>
        <c:axId val="1"/>
      </c:barChart>
      <c:lineChart>
        <c:grouping val="standard"/>
        <c:varyColors val="0"/>
        <c:ser>
          <c:idx val="1"/>
          <c:order val="1"/>
          <c:tx>
            <c:strRef>
              <c:f>'Water Quality Pt 23'!$M$9</c:f>
              <c:strCache>
                <c:ptCount val="1"/>
                <c:pt idx="0">
                  <c:v>Oil and Grease
EPL 100 Percentile Limit
(mg/L)</c:v>
                </c:pt>
              </c:strCache>
            </c:strRef>
          </c:tx>
          <c:spPr>
            <a:ln>
              <a:solidFill>
                <a:srgbClr val="A4C8E1"/>
              </a:solidFill>
            </a:ln>
          </c:spPr>
          <c:marker>
            <c:symbol val="none"/>
          </c:marker>
          <c:cat>
            <c:numRef>
              <c:f>'Water Quality Pt 23'!$B$10:$B$97</c:f>
              <c:numCache>
                <c:formatCode>m/d/yyyy</c:formatCode>
                <c:ptCount val="88"/>
                <c:pt idx="0">
                  <c:v>41000</c:v>
                </c:pt>
                <c:pt idx="1">
                  <c:v>41031</c:v>
                </c:pt>
                <c:pt idx="2">
                  <c:v>41059</c:v>
                </c:pt>
                <c:pt idx="3">
                  <c:v>41073</c:v>
                </c:pt>
                <c:pt idx="4">
                  <c:v>41108</c:v>
                </c:pt>
                <c:pt idx="5">
                  <c:v>41129</c:v>
                </c:pt>
                <c:pt idx="6">
                  <c:v>41166</c:v>
                </c:pt>
                <c:pt idx="7">
                  <c:v>41199</c:v>
                </c:pt>
                <c:pt idx="8">
                  <c:v>41226</c:v>
                </c:pt>
                <c:pt idx="9">
                  <c:v>41244</c:v>
                </c:pt>
                <c:pt idx="10">
                  <c:v>41303</c:v>
                </c:pt>
                <c:pt idx="11">
                  <c:v>41318</c:v>
                </c:pt>
                <c:pt idx="12">
                  <c:v>41346</c:v>
                </c:pt>
                <c:pt idx="13">
                  <c:v>41365</c:v>
                </c:pt>
                <c:pt idx="14">
                  <c:v>41400</c:v>
                </c:pt>
                <c:pt idx="15">
                  <c:v>41437</c:v>
                </c:pt>
                <c:pt idx="16">
                  <c:v>41465</c:v>
                </c:pt>
                <c:pt idx="17">
                  <c:v>41487</c:v>
                </c:pt>
                <c:pt idx="18">
                  <c:v>41564</c:v>
                </c:pt>
                <c:pt idx="19">
                  <c:v>41592</c:v>
                </c:pt>
                <c:pt idx="20">
                  <c:v>41620</c:v>
                </c:pt>
                <c:pt idx="21">
                  <c:v>41671</c:v>
                </c:pt>
                <c:pt idx="22">
                  <c:v>41704</c:v>
                </c:pt>
                <c:pt idx="23">
                  <c:v>41732</c:v>
                </c:pt>
                <c:pt idx="24">
                  <c:v>41795</c:v>
                </c:pt>
                <c:pt idx="25">
                  <c:v>41821</c:v>
                </c:pt>
                <c:pt idx="26">
                  <c:v>41871</c:v>
                </c:pt>
                <c:pt idx="27">
                  <c:v>41899</c:v>
                </c:pt>
                <c:pt idx="28">
                  <c:v>41934</c:v>
                </c:pt>
                <c:pt idx="29">
                  <c:v>41944</c:v>
                </c:pt>
                <c:pt idx="30">
                  <c:v>41975</c:v>
                </c:pt>
                <c:pt idx="31">
                  <c:v>42013</c:v>
                </c:pt>
                <c:pt idx="32">
                  <c:v>42031</c:v>
                </c:pt>
                <c:pt idx="33">
                  <c:v>42039</c:v>
                </c:pt>
                <c:pt idx="34">
                  <c:v>42067</c:v>
                </c:pt>
                <c:pt idx="35">
                  <c:v>42102</c:v>
                </c:pt>
                <c:pt idx="36">
                  <c:v>42130</c:v>
                </c:pt>
                <c:pt idx="37">
                  <c:v>42158</c:v>
                </c:pt>
                <c:pt idx="38">
                  <c:v>42186</c:v>
                </c:pt>
                <c:pt idx="39">
                  <c:v>42221</c:v>
                </c:pt>
                <c:pt idx="40">
                  <c:v>42249</c:v>
                </c:pt>
                <c:pt idx="41">
                  <c:v>42284</c:v>
                </c:pt>
                <c:pt idx="42">
                  <c:v>42319</c:v>
                </c:pt>
                <c:pt idx="43">
                  <c:v>42340</c:v>
                </c:pt>
                <c:pt idx="44">
                  <c:v>42382</c:v>
                </c:pt>
                <c:pt idx="45">
                  <c:v>42403</c:v>
                </c:pt>
                <c:pt idx="46">
                  <c:v>42445</c:v>
                </c:pt>
                <c:pt idx="47">
                  <c:v>42473</c:v>
                </c:pt>
                <c:pt idx="48">
                  <c:v>42494</c:v>
                </c:pt>
                <c:pt idx="49">
                  <c:v>42524</c:v>
                </c:pt>
                <c:pt idx="50">
                  <c:v>42558</c:v>
                </c:pt>
                <c:pt idx="51">
                  <c:v>42584</c:v>
                </c:pt>
                <c:pt idx="52">
                  <c:v>42621</c:v>
                </c:pt>
                <c:pt idx="53">
                  <c:v>42655</c:v>
                </c:pt>
                <c:pt idx="54">
                  <c:v>42685</c:v>
                </c:pt>
                <c:pt idx="55">
                  <c:v>42712</c:v>
                </c:pt>
                <c:pt idx="56">
                  <c:v>42723</c:v>
                </c:pt>
                <c:pt idx="57">
                  <c:v>42746</c:v>
                </c:pt>
                <c:pt idx="58">
                  <c:v>42788</c:v>
                </c:pt>
                <c:pt idx="59">
                  <c:v>42801</c:v>
                </c:pt>
                <c:pt idx="60">
                  <c:v>42828</c:v>
                </c:pt>
                <c:pt idx="61">
                  <c:v>42874</c:v>
                </c:pt>
                <c:pt idx="62">
                  <c:v>42893</c:v>
                </c:pt>
                <c:pt idx="63">
                  <c:v>42935</c:v>
                </c:pt>
                <c:pt idx="64">
                  <c:v>42948</c:v>
                </c:pt>
                <c:pt idx="65">
                  <c:v>42986</c:v>
                </c:pt>
                <c:pt idx="66">
                  <c:v>43035</c:v>
                </c:pt>
                <c:pt idx="67">
                  <c:v>43063</c:v>
                </c:pt>
                <c:pt idx="68">
                  <c:v>43073</c:v>
                </c:pt>
                <c:pt idx="69">
                  <c:v>43131</c:v>
                </c:pt>
                <c:pt idx="70">
                  <c:v>43133</c:v>
                </c:pt>
                <c:pt idx="71">
                  <c:v>43181</c:v>
                </c:pt>
                <c:pt idx="72">
                  <c:v>43220</c:v>
                </c:pt>
                <c:pt idx="73">
                  <c:v>43251</c:v>
                </c:pt>
                <c:pt idx="74">
                  <c:v>43271</c:v>
                </c:pt>
                <c:pt idx="75">
                  <c:v>43312</c:v>
                </c:pt>
                <c:pt idx="76">
                  <c:v>43319</c:v>
                </c:pt>
                <c:pt idx="77">
                  <c:v>43373</c:v>
                </c:pt>
                <c:pt idx="78">
                  <c:v>43381</c:v>
                </c:pt>
                <c:pt idx="79">
                  <c:v>43419</c:v>
                </c:pt>
                <c:pt idx="80">
                  <c:v>43447</c:v>
                </c:pt>
                <c:pt idx="81">
                  <c:v>43469</c:v>
                </c:pt>
                <c:pt idx="82">
                  <c:v>43507</c:v>
                </c:pt>
                <c:pt idx="83">
                  <c:v>43535</c:v>
                </c:pt>
                <c:pt idx="84">
                  <c:v>43559</c:v>
                </c:pt>
                <c:pt idx="85">
                  <c:v>43628</c:v>
                </c:pt>
                <c:pt idx="86">
                  <c:v>43648</c:v>
                </c:pt>
                <c:pt idx="87">
                  <c:v>43685</c:v>
                </c:pt>
              </c:numCache>
            </c:numRef>
          </c:cat>
          <c:val>
            <c:numRef>
              <c:f>'Water Quality Pt 23'!$M$10:$M$97</c:f>
              <c:numCache>
                <c:formatCode>General</c:formatCode>
                <c:ptCount val="88"/>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10</c:v>
                </c:pt>
                <c:pt idx="81">
                  <c:v>10</c:v>
                </c:pt>
                <c:pt idx="82">
                  <c:v>10</c:v>
                </c:pt>
                <c:pt idx="83">
                  <c:v>10</c:v>
                </c:pt>
                <c:pt idx="84">
                  <c:v>10</c:v>
                </c:pt>
                <c:pt idx="85">
                  <c:v>10</c:v>
                </c:pt>
                <c:pt idx="86">
                  <c:v>10</c:v>
                </c:pt>
                <c:pt idx="87">
                  <c:v>10</c:v>
                </c:pt>
              </c:numCache>
            </c:numRef>
          </c:val>
          <c:smooth val="0"/>
          <c:extLst>
            <c:ext xmlns:c16="http://schemas.microsoft.com/office/drawing/2014/chart" uri="{C3380CC4-5D6E-409C-BE32-E72D297353CC}">
              <c16:uniqueId val="{00000001-2B51-4200-8378-5D0919CCFAE6}"/>
            </c:ext>
          </c:extLst>
        </c:ser>
        <c:dLbls>
          <c:showLegendKey val="0"/>
          <c:showVal val="0"/>
          <c:showCatName val="0"/>
          <c:showSerName val="0"/>
          <c:showPercent val="0"/>
          <c:showBubbleSize val="0"/>
        </c:dLbls>
        <c:marker val="1"/>
        <c:smooth val="0"/>
        <c:axId val="924030928"/>
        <c:axId val="1"/>
      </c:lineChart>
      <c:catAx>
        <c:axId val="92403092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4030928"/>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pH</a:t>
            </a:r>
          </a:p>
        </c:rich>
      </c:tx>
      <c:layout>
        <c:manualLayout>
          <c:xMode val="edge"/>
          <c:yMode val="edge"/>
          <c:x val="1.4344689325894564E-2"/>
          <c:y val="2.0240123830675014E-2"/>
        </c:manualLayout>
      </c:layout>
      <c:overlay val="0"/>
    </c:title>
    <c:autoTitleDeleted val="0"/>
    <c:plotArea>
      <c:layout/>
      <c:barChart>
        <c:barDir val="col"/>
        <c:grouping val="clustered"/>
        <c:varyColors val="0"/>
        <c:ser>
          <c:idx val="0"/>
          <c:order val="0"/>
          <c:tx>
            <c:strRef>
              <c:f>'Water Quality Pt 20'!$G$9</c:f>
              <c:strCache>
                <c:ptCount val="1"/>
                <c:pt idx="0">
                  <c:v>pH
(pH units)
</c:v>
                </c:pt>
              </c:strCache>
            </c:strRef>
          </c:tx>
          <c:spPr>
            <a:solidFill>
              <a:schemeClr val="tx1"/>
            </a:solidFill>
          </c:spPr>
          <c:invertIfNegative val="0"/>
          <c:cat>
            <c:numRef>
              <c:f>'Water Quality Pt 20'!$B$10:$B$43</c:f>
              <c:numCache>
                <c:formatCode>m/d/yyyy</c:formatCode>
                <c:ptCount val="34"/>
                <c:pt idx="0">
                  <c:v>41029</c:v>
                </c:pt>
                <c:pt idx="1">
                  <c:v>41059</c:v>
                </c:pt>
                <c:pt idx="2">
                  <c:v>41073</c:v>
                </c:pt>
                <c:pt idx="3">
                  <c:v>41108</c:v>
                </c:pt>
                <c:pt idx="4">
                  <c:v>41129</c:v>
                </c:pt>
                <c:pt idx="5">
                  <c:v>41166</c:v>
                </c:pt>
                <c:pt idx="6">
                  <c:v>41213</c:v>
                </c:pt>
                <c:pt idx="7">
                  <c:v>41241</c:v>
                </c:pt>
                <c:pt idx="8">
                  <c:v>41255</c:v>
                </c:pt>
                <c:pt idx="9">
                  <c:v>41290</c:v>
                </c:pt>
                <c:pt idx="10">
                  <c:v>41318</c:v>
                </c:pt>
                <c:pt idx="11">
                  <c:v>41346</c:v>
                </c:pt>
                <c:pt idx="12">
                  <c:v>41374</c:v>
                </c:pt>
                <c:pt idx="13">
                  <c:v>41400</c:v>
                </c:pt>
                <c:pt idx="14">
                  <c:v>41437</c:v>
                </c:pt>
                <c:pt idx="15">
                  <c:v>41465</c:v>
                </c:pt>
                <c:pt idx="16">
                  <c:v>41501</c:v>
                </c:pt>
                <c:pt idx="17">
                  <c:v>41519</c:v>
                </c:pt>
                <c:pt idx="18">
                  <c:v>41564</c:v>
                </c:pt>
                <c:pt idx="19">
                  <c:v>41592</c:v>
                </c:pt>
                <c:pt idx="20">
                  <c:v>41620</c:v>
                </c:pt>
                <c:pt idx="21">
                  <c:v>41655</c:v>
                </c:pt>
                <c:pt idx="22">
                  <c:v>41697</c:v>
                </c:pt>
                <c:pt idx="23">
                  <c:v>41704</c:v>
                </c:pt>
                <c:pt idx="24">
                  <c:v>41732</c:v>
                </c:pt>
                <c:pt idx="25">
                  <c:v>41760</c:v>
                </c:pt>
                <c:pt idx="26">
                  <c:v>41795</c:v>
                </c:pt>
                <c:pt idx="27">
                  <c:v>41836</c:v>
                </c:pt>
                <c:pt idx="28">
                  <c:v>41864</c:v>
                </c:pt>
                <c:pt idx="29">
                  <c:v>41899</c:v>
                </c:pt>
                <c:pt idx="30">
                  <c:v>41920</c:v>
                </c:pt>
                <c:pt idx="31">
                  <c:v>41969</c:v>
                </c:pt>
                <c:pt idx="32">
                  <c:v>41975</c:v>
                </c:pt>
                <c:pt idx="33">
                  <c:v>42018</c:v>
                </c:pt>
              </c:numCache>
            </c:numRef>
          </c:cat>
          <c:val>
            <c:numRef>
              <c:f>'Water Quality Pt 20'!$G$10:$G$43</c:f>
              <c:numCache>
                <c:formatCode>General</c:formatCode>
                <c:ptCount val="34"/>
                <c:pt idx="0">
                  <c:v>7.5</c:v>
                </c:pt>
                <c:pt idx="1">
                  <c:v>7.3</c:v>
                </c:pt>
                <c:pt idx="2">
                  <c:v>7.7</c:v>
                </c:pt>
                <c:pt idx="3">
                  <c:v>7.8</c:v>
                </c:pt>
                <c:pt idx="4">
                  <c:v>7.7</c:v>
                </c:pt>
                <c:pt idx="5">
                  <c:v>7.6</c:v>
                </c:pt>
                <c:pt idx="6">
                  <c:v>7.9</c:v>
                </c:pt>
                <c:pt idx="7">
                  <c:v>7.8</c:v>
                </c:pt>
                <c:pt idx="8" formatCode="0.0">
                  <c:v>8</c:v>
                </c:pt>
                <c:pt idx="9">
                  <c:v>7.4</c:v>
                </c:pt>
                <c:pt idx="10">
                  <c:v>7.6</c:v>
                </c:pt>
                <c:pt idx="11">
                  <c:v>7.6</c:v>
                </c:pt>
                <c:pt idx="12">
                  <c:v>7.5</c:v>
                </c:pt>
                <c:pt idx="13">
                  <c:v>7.6</c:v>
                </c:pt>
                <c:pt idx="14">
                  <c:v>7.6</c:v>
                </c:pt>
                <c:pt idx="15" formatCode="0.0">
                  <c:v>7.85</c:v>
                </c:pt>
                <c:pt idx="16" formatCode="0.0">
                  <c:v>7.81</c:v>
                </c:pt>
                <c:pt idx="17" formatCode="0.0">
                  <c:v>7.85</c:v>
                </c:pt>
                <c:pt idx="18" formatCode="0.0">
                  <c:v>7.7</c:v>
                </c:pt>
                <c:pt idx="19" formatCode="0.0">
                  <c:v>7.82</c:v>
                </c:pt>
                <c:pt idx="20" formatCode="0.0">
                  <c:v>7.68</c:v>
                </c:pt>
                <c:pt idx="21">
                  <c:v>7.6</c:v>
                </c:pt>
                <c:pt idx="22" formatCode="0.0">
                  <c:v>8.07</c:v>
                </c:pt>
                <c:pt idx="23" formatCode="0.0">
                  <c:v>7.71</c:v>
                </c:pt>
                <c:pt idx="24" formatCode="0.0">
                  <c:v>7.46</c:v>
                </c:pt>
                <c:pt idx="25" formatCode="0.0">
                  <c:v>6.99</c:v>
                </c:pt>
                <c:pt idx="26" formatCode="0.0">
                  <c:v>6.49</c:v>
                </c:pt>
                <c:pt idx="27" formatCode="0.0">
                  <c:v>7.5</c:v>
                </c:pt>
                <c:pt idx="28" formatCode="0.0">
                  <c:v>7.6</c:v>
                </c:pt>
                <c:pt idx="29" formatCode="0.0">
                  <c:v>7.6</c:v>
                </c:pt>
                <c:pt idx="30" formatCode="0.0">
                  <c:v>6.5</c:v>
                </c:pt>
                <c:pt idx="31" formatCode="0.0">
                  <c:v>7.4</c:v>
                </c:pt>
                <c:pt idx="32" formatCode="0.0">
                  <c:v>7.3</c:v>
                </c:pt>
                <c:pt idx="33" formatCode="0.0">
                  <c:v>7.2</c:v>
                </c:pt>
              </c:numCache>
            </c:numRef>
          </c:val>
          <c:extLst>
            <c:ext xmlns:c16="http://schemas.microsoft.com/office/drawing/2014/chart" uri="{C3380CC4-5D6E-409C-BE32-E72D297353CC}">
              <c16:uniqueId val="{00000000-FB09-46A0-973A-6FA1EBFC8FA0}"/>
            </c:ext>
          </c:extLst>
        </c:ser>
        <c:dLbls>
          <c:showLegendKey val="0"/>
          <c:showVal val="0"/>
          <c:showCatName val="0"/>
          <c:showSerName val="0"/>
          <c:showPercent val="0"/>
          <c:showBubbleSize val="0"/>
        </c:dLbls>
        <c:gapWidth val="150"/>
        <c:axId val="923990584"/>
        <c:axId val="1"/>
      </c:barChart>
      <c:lineChart>
        <c:grouping val="standard"/>
        <c:varyColors val="0"/>
        <c:ser>
          <c:idx val="1"/>
          <c:order val="1"/>
          <c:tx>
            <c:strRef>
              <c:f>'Water Quality Pt 20'!$H$9</c:f>
              <c:strCache>
                <c:ptCount val="1"/>
                <c:pt idx="0">
                  <c:v>pH EPL 100 Percentile
Lower Concentration Limit
(pH units)</c:v>
                </c:pt>
              </c:strCache>
            </c:strRef>
          </c:tx>
          <c:spPr>
            <a:ln>
              <a:solidFill>
                <a:srgbClr val="A4C8E1"/>
              </a:solidFill>
            </a:ln>
          </c:spPr>
          <c:marker>
            <c:symbol val="none"/>
          </c:marker>
          <c:cat>
            <c:numRef>
              <c:f>'Water Quality Pt 20'!$B$10:$B$43</c:f>
              <c:numCache>
                <c:formatCode>m/d/yyyy</c:formatCode>
                <c:ptCount val="34"/>
                <c:pt idx="0">
                  <c:v>41029</c:v>
                </c:pt>
                <c:pt idx="1">
                  <c:v>41059</c:v>
                </c:pt>
                <c:pt idx="2">
                  <c:v>41073</c:v>
                </c:pt>
                <c:pt idx="3">
                  <c:v>41108</c:v>
                </c:pt>
                <c:pt idx="4">
                  <c:v>41129</c:v>
                </c:pt>
                <c:pt idx="5">
                  <c:v>41166</c:v>
                </c:pt>
                <c:pt idx="6">
                  <c:v>41213</c:v>
                </c:pt>
                <c:pt idx="7">
                  <c:v>41241</c:v>
                </c:pt>
                <c:pt idx="8">
                  <c:v>41255</c:v>
                </c:pt>
                <c:pt idx="9">
                  <c:v>41290</c:v>
                </c:pt>
                <c:pt idx="10">
                  <c:v>41318</c:v>
                </c:pt>
                <c:pt idx="11">
                  <c:v>41346</c:v>
                </c:pt>
                <c:pt idx="12">
                  <c:v>41374</c:v>
                </c:pt>
                <c:pt idx="13">
                  <c:v>41400</c:v>
                </c:pt>
                <c:pt idx="14">
                  <c:v>41437</c:v>
                </c:pt>
                <c:pt idx="15">
                  <c:v>41465</c:v>
                </c:pt>
                <c:pt idx="16">
                  <c:v>41501</c:v>
                </c:pt>
                <c:pt idx="17">
                  <c:v>41519</c:v>
                </c:pt>
                <c:pt idx="18">
                  <c:v>41564</c:v>
                </c:pt>
                <c:pt idx="19">
                  <c:v>41592</c:v>
                </c:pt>
                <c:pt idx="20">
                  <c:v>41620</c:v>
                </c:pt>
                <c:pt idx="21">
                  <c:v>41655</c:v>
                </c:pt>
                <c:pt idx="22">
                  <c:v>41697</c:v>
                </c:pt>
                <c:pt idx="23">
                  <c:v>41704</c:v>
                </c:pt>
                <c:pt idx="24">
                  <c:v>41732</c:v>
                </c:pt>
                <c:pt idx="25">
                  <c:v>41760</c:v>
                </c:pt>
                <c:pt idx="26">
                  <c:v>41795</c:v>
                </c:pt>
                <c:pt idx="27">
                  <c:v>41836</c:v>
                </c:pt>
                <c:pt idx="28">
                  <c:v>41864</c:v>
                </c:pt>
                <c:pt idx="29">
                  <c:v>41899</c:v>
                </c:pt>
                <c:pt idx="30">
                  <c:v>41920</c:v>
                </c:pt>
                <c:pt idx="31">
                  <c:v>41969</c:v>
                </c:pt>
                <c:pt idx="32">
                  <c:v>41975</c:v>
                </c:pt>
                <c:pt idx="33">
                  <c:v>42018</c:v>
                </c:pt>
              </c:numCache>
            </c:numRef>
          </c:cat>
          <c:val>
            <c:numRef>
              <c:f>'Water Quality Pt 20'!$H$10:$H$43</c:f>
              <c:numCache>
                <c:formatCode>0.0</c:formatCode>
                <c:ptCount val="34"/>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numCache>
            </c:numRef>
          </c:val>
          <c:smooth val="0"/>
          <c:extLst>
            <c:ext xmlns:c16="http://schemas.microsoft.com/office/drawing/2014/chart" uri="{C3380CC4-5D6E-409C-BE32-E72D297353CC}">
              <c16:uniqueId val="{00000001-FB09-46A0-973A-6FA1EBFC8FA0}"/>
            </c:ext>
          </c:extLst>
        </c:ser>
        <c:ser>
          <c:idx val="2"/>
          <c:order val="2"/>
          <c:tx>
            <c:strRef>
              <c:f>'Water Quality Pt 20'!$I$9</c:f>
              <c:strCache>
                <c:ptCount val="1"/>
                <c:pt idx="0">
                  <c:v>pH EPL 100 Percentile 
Upper Concentration Limit
(pH units)</c:v>
                </c:pt>
              </c:strCache>
            </c:strRef>
          </c:tx>
          <c:spPr>
            <a:ln>
              <a:solidFill>
                <a:srgbClr val="98A4AE"/>
              </a:solidFill>
            </a:ln>
          </c:spPr>
          <c:marker>
            <c:symbol val="none"/>
          </c:marker>
          <c:cat>
            <c:numRef>
              <c:f>'Water Quality Pt 20'!$B$10:$B$43</c:f>
              <c:numCache>
                <c:formatCode>m/d/yyyy</c:formatCode>
                <c:ptCount val="34"/>
                <c:pt idx="0">
                  <c:v>41029</c:v>
                </c:pt>
                <c:pt idx="1">
                  <c:v>41059</c:v>
                </c:pt>
                <c:pt idx="2">
                  <c:v>41073</c:v>
                </c:pt>
                <c:pt idx="3">
                  <c:v>41108</c:v>
                </c:pt>
                <c:pt idx="4">
                  <c:v>41129</c:v>
                </c:pt>
                <c:pt idx="5">
                  <c:v>41166</c:v>
                </c:pt>
                <c:pt idx="6">
                  <c:v>41213</c:v>
                </c:pt>
                <c:pt idx="7">
                  <c:v>41241</c:v>
                </c:pt>
                <c:pt idx="8">
                  <c:v>41255</c:v>
                </c:pt>
                <c:pt idx="9">
                  <c:v>41290</c:v>
                </c:pt>
                <c:pt idx="10">
                  <c:v>41318</c:v>
                </c:pt>
                <c:pt idx="11">
                  <c:v>41346</c:v>
                </c:pt>
                <c:pt idx="12">
                  <c:v>41374</c:v>
                </c:pt>
                <c:pt idx="13">
                  <c:v>41400</c:v>
                </c:pt>
                <c:pt idx="14">
                  <c:v>41437</c:v>
                </c:pt>
                <c:pt idx="15">
                  <c:v>41465</c:v>
                </c:pt>
                <c:pt idx="16">
                  <c:v>41501</c:v>
                </c:pt>
                <c:pt idx="17">
                  <c:v>41519</c:v>
                </c:pt>
                <c:pt idx="18">
                  <c:v>41564</c:v>
                </c:pt>
                <c:pt idx="19">
                  <c:v>41592</c:v>
                </c:pt>
                <c:pt idx="20">
                  <c:v>41620</c:v>
                </c:pt>
                <c:pt idx="21">
                  <c:v>41655</c:v>
                </c:pt>
                <c:pt idx="22">
                  <c:v>41697</c:v>
                </c:pt>
                <c:pt idx="23">
                  <c:v>41704</c:v>
                </c:pt>
                <c:pt idx="24">
                  <c:v>41732</c:v>
                </c:pt>
                <c:pt idx="25">
                  <c:v>41760</c:v>
                </c:pt>
                <c:pt idx="26">
                  <c:v>41795</c:v>
                </c:pt>
                <c:pt idx="27">
                  <c:v>41836</c:v>
                </c:pt>
                <c:pt idx="28">
                  <c:v>41864</c:v>
                </c:pt>
                <c:pt idx="29">
                  <c:v>41899</c:v>
                </c:pt>
                <c:pt idx="30">
                  <c:v>41920</c:v>
                </c:pt>
                <c:pt idx="31">
                  <c:v>41969</c:v>
                </c:pt>
                <c:pt idx="32">
                  <c:v>41975</c:v>
                </c:pt>
                <c:pt idx="33">
                  <c:v>42018</c:v>
                </c:pt>
              </c:numCache>
            </c:numRef>
          </c:cat>
          <c:val>
            <c:numRef>
              <c:f>'Water Quality Pt 20'!$I$10:$I$43</c:f>
              <c:numCache>
                <c:formatCode>0.0</c:formatCode>
                <c:ptCount val="34"/>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numCache>
            </c:numRef>
          </c:val>
          <c:smooth val="0"/>
          <c:extLst>
            <c:ext xmlns:c16="http://schemas.microsoft.com/office/drawing/2014/chart" uri="{C3380CC4-5D6E-409C-BE32-E72D297353CC}">
              <c16:uniqueId val="{00000002-FB09-46A0-973A-6FA1EBFC8FA0}"/>
            </c:ext>
          </c:extLst>
        </c:ser>
        <c:ser>
          <c:idx val="3"/>
          <c:order val="3"/>
          <c:tx>
            <c:strRef>
              <c:f>'Water Quality Pt 20'!$J$9</c:f>
              <c:strCache>
                <c:ptCount val="1"/>
                <c:pt idx="0">
                  <c:v>pH EPL 50 Percentile
Lower Concentration Limit
(pH units)</c:v>
                </c:pt>
              </c:strCache>
            </c:strRef>
          </c:tx>
          <c:marker>
            <c:symbol val="none"/>
          </c:marker>
          <c:cat>
            <c:numRef>
              <c:f>'Water Quality Pt 20'!$B$10:$B$43</c:f>
              <c:numCache>
                <c:formatCode>m/d/yyyy</c:formatCode>
                <c:ptCount val="34"/>
                <c:pt idx="0">
                  <c:v>41029</c:v>
                </c:pt>
                <c:pt idx="1">
                  <c:v>41059</c:v>
                </c:pt>
                <c:pt idx="2">
                  <c:v>41073</c:v>
                </c:pt>
                <c:pt idx="3">
                  <c:v>41108</c:v>
                </c:pt>
                <c:pt idx="4">
                  <c:v>41129</c:v>
                </c:pt>
                <c:pt idx="5">
                  <c:v>41166</c:v>
                </c:pt>
                <c:pt idx="6">
                  <c:v>41213</c:v>
                </c:pt>
                <c:pt idx="7">
                  <c:v>41241</c:v>
                </c:pt>
                <c:pt idx="8">
                  <c:v>41255</c:v>
                </c:pt>
                <c:pt idx="9">
                  <c:v>41290</c:v>
                </c:pt>
                <c:pt idx="10">
                  <c:v>41318</c:v>
                </c:pt>
                <c:pt idx="11">
                  <c:v>41346</c:v>
                </c:pt>
                <c:pt idx="12">
                  <c:v>41374</c:v>
                </c:pt>
                <c:pt idx="13">
                  <c:v>41400</c:v>
                </c:pt>
                <c:pt idx="14">
                  <c:v>41437</c:v>
                </c:pt>
                <c:pt idx="15">
                  <c:v>41465</c:v>
                </c:pt>
                <c:pt idx="16">
                  <c:v>41501</c:v>
                </c:pt>
                <c:pt idx="17">
                  <c:v>41519</c:v>
                </c:pt>
                <c:pt idx="18">
                  <c:v>41564</c:v>
                </c:pt>
                <c:pt idx="19">
                  <c:v>41592</c:v>
                </c:pt>
                <c:pt idx="20">
                  <c:v>41620</c:v>
                </c:pt>
                <c:pt idx="21">
                  <c:v>41655</c:v>
                </c:pt>
                <c:pt idx="22">
                  <c:v>41697</c:v>
                </c:pt>
                <c:pt idx="23">
                  <c:v>41704</c:v>
                </c:pt>
                <c:pt idx="24">
                  <c:v>41732</c:v>
                </c:pt>
                <c:pt idx="25">
                  <c:v>41760</c:v>
                </c:pt>
                <c:pt idx="26">
                  <c:v>41795</c:v>
                </c:pt>
                <c:pt idx="27">
                  <c:v>41836</c:v>
                </c:pt>
                <c:pt idx="28">
                  <c:v>41864</c:v>
                </c:pt>
                <c:pt idx="29">
                  <c:v>41899</c:v>
                </c:pt>
                <c:pt idx="30">
                  <c:v>41920</c:v>
                </c:pt>
                <c:pt idx="31">
                  <c:v>41969</c:v>
                </c:pt>
                <c:pt idx="32">
                  <c:v>41975</c:v>
                </c:pt>
                <c:pt idx="33">
                  <c:v>42018</c:v>
                </c:pt>
              </c:numCache>
            </c:numRef>
          </c:cat>
          <c:val>
            <c:numRef>
              <c:f>'Water Quality Pt 20'!$J$10:$J$43</c:f>
              <c:numCache>
                <c:formatCode>0.0</c:formatCode>
                <c:ptCount val="34"/>
                <c:pt idx="0">
                  <c:v>6.5</c:v>
                </c:pt>
                <c:pt idx="1">
                  <c:v>6.5</c:v>
                </c:pt>
                <c:pt idx="2">
                  <c:v>6.5</c:v>
                </c:pt>
                <c:pt idx="3">
                  <c:v>6.5</c:v>
                </c:pt>
                <c:pt idx="4">
                  <c:v>6.5</c:v>
                </c:pt>
                <c:pt idx="5">
                  <c:v>6.5</c:v>
                </c:pt>
                <c:pt idx="6">
                  <c:v>6.5</c:v>
                </c:pt>
                <c:pt idx="7">
                  <c:v>6.5</c:v>
                </c:pt>
                <c:pt idx="8">
                  <c:v>6.5</c:v>
                </c:pt>
                <c:pt idx="9">
                  <c:v>6.5</c:v>
                </c:pt>
                <c:pt idx="10">
                  <c:v>6.5</c:v>
                </c:pt>
                <c:pt idx="11">
                  <c:v>6.5</c:v>
                </c:pt>
                <c:pt idx="12">
                  <c:v>6.5</c:v>
                </c:pt>
                <c:pt idx="13">
                  <c:v>6.5</c:v>
                </c:pt>
                <c:pt idx="14">
                  <c:v>6.5</c:v>
                </c:pt>
                <c:pt idx="15">
                  <c:v>6.5</c:v>
                </c:pt>
                <c:pt idx="16">
                  <c:v>6.5</c:v>
                </c:pt>
                <c:pt idx="17">
                  <c:v>6.5</c:v>
                </c:pt>
                <c:pt idx="18">
                  <c:v>6.5</c:v>
                </c:pt>
                <c:pt idx="19">
                  <c:v>6.5</c:v>
                </c:pt>
                <c:pt idx="20">
                  <c:v>6.5</c:v>
                </c:pt>
                <c:pt idx="21">
                  <c:v>6.5</c:v>
                </c:pt>
                <c:pt idx="22">
                  <c:v>6.5</c:v>
                </c:pt>
                <c:pt idx="23">
                  <c:v>6.5</c:v>
                </c:pt>
                <c:pt idx="24">
                  <c:v>6.5</c:v>
                </c:pt>
                <c:pt idx="25">
                  <c:v>6.5</c:v>
                </c:pt>
                <c:pt idx="26">
                  <c:v>6.5</c:v>
                </c:pt>
                <c:pt idx="27">
                  <c:v>6.5</c:v>
                </c:pt>
                <c:pt idx="28">
                  <c:v>6.5</c:v>
                </c:pt>
                <c:pt idx="29">
                  <c:v>6.5</c:v>
                </c:pt>
                <c:pt idx="30">
                  <c:v>6.5</c:v>
                </c:pt>
                <c:pt idx="31">
                  <c:v>6.5</c:v>
                </c:pt>
                <c:pt idx="32">
                  <c:v>6.5</c:v>
                </c:pt>
                <c:pt idx="33">
                  <c:v>6.5</c:v>
                </c:pt>
              </c:numCache>
            </c:numRef>
          </c:val>
          <c:smooth val="0"/>
          <c:extLst>
            <c:ext xmlns:c16="http://schemas.microsoft.com/office/drawing/2014/chart" uri="{C3380CC4-5D6E-409C-BE32-E72D297353CC}">
              <c16:uniqueId val="{00000003-FB09-46A0-973A-6FA1EBFC8FA0}"/>
            </c:ext>
          </c:extLst>
        </c:ser>
        <c:ser>
          <c:idx val="4"/>
          <c:order val="4"/>
          <c:tx>
            <c:strRef>
              <c:f>'Water Quality Pt 20'!$K$9</c:f>
              <c:strCache>
                <c:ptCount val="1"/>
                <c:pt idx="0">
                  <c:v>pH EPL 50 Percentile 
Upper Concentration Limit
(pH units)</c:v>
                </c:pt>
              </c:strCache>
            </c:strRef>
          </c:tx>
          <c:spPr>
            <a:ln>
              <a:solidFill>
                <a:srgbClr val="978C87"/>
              </a:solidFill>
            </a:ln>
          </c:spPr>
          <c:marker>
            <c:symbol val="none"/>
          </c:marker>
          <c:cat>
            <c:numRef>
              <c:f>'Water Quality Pt 20'!$B$10:$B$43</c:f>
              <c:numCache>
                <c:formatCode>m/d/yyyy</c:formatCode>
                <c:ptCount val="34"/>
                <c:pt idx="0">
                  <c:v>41029</c:v>
                </c:pt>
                <c:pt idx="1">
                  <c:v>41059</c:v>
                </c:pt>
                <c:pt idx="2">
                  <c:v>41073</c:v>
                </c:pt>
                <c:pt idx="3">
                  <c:v>41108</c:v>
                </c:pt>
                <c:pt idx="4">
                  <c:v>41129</c:v>
                </c:pt>
                <c:pt idx="5">
                  <c:v>41166</c:v>
                </c:pt>
                <c:pt idx="6">
                  <c:v>41213</c:v>
                </c:pt>
                <c:pt idx="7">
                  <c:v>41241</c:v>
                </c:pt>
                <c:pt idx="8">
                  <c:v>41255</c:v>
                </c:pt>
                <c:pt idx="9">
                  <c:v>41290</c:v>
                </c:pt>
                <c:pt idx="10">
                  <c:v>41318</c:v>
                </c:pt>
                <c:pt idx="11">
                  <c:v>41346</c:v>
                </c:pt>
                <c:pt idx="12">
                  <c:v>41374</c:v>
                </c:pt>
                <c:pt idx="13">
                  <c:v>41400</c:v>
                </c:pt>
                <c:pt idx="14">
                  <c:v>41437</c:v>
                </c:pt>
                <c:pt idx="15">
                  <c:v>41465</c:v>
                </c:pt>
                <c:pt idx="16">
                  <c:v>41501</c:v>
                </c:pt>
                <c:pt idx="17">
                  <c:v>41519</c:v>
                </c:pt>
                <c:pt idx="18">
                  <c:v>41564</c:v>
                </c:pt>
                <c:pt idx="19">
                  <c:v>41592</c:v>
                </c:pt>
                <c:pt idx="20">
                  <c:v>41620</c:v>
                </c:pt>
                <c:pt idx="21">
                  <c:v>41655</c:v>
                </c:pt>
                <c:pt idx="22">
                  <c:v>41697</c:v>
                </c:pt>
                <c:pt idx="23">
                  <c:v>41704</c:v>
                </c:pt>
                <c:pt idx="24">
                  <c:v>41732</c:v>
                </c:pt>
                <c:pt idx="25">
                  <c:v>41760</c:v>
                </c:pt>
                <c:pt idx="26">
                  <c:v>41795</c:v>
                </c:pt>
                <c:pt idx="27">
                  <c:v>41836</c:v>
                </c:pt>
                <c:pt idx="28">
                  <c:v>41864</c:v>
                </c:pt>
                <c:pt idx="29">
                  <c:v>41899</c:v>
                </c:pt>
                <c:pt idx="30">
                  <c:v>41920</c:v>
                </c:pt>
                <c:pt idx="31">
                  <c:v>41969</c:v>
                </c:pt>
                <c:pt idx="32">
                  <c:v>41975</c:v>
                </c:pt>
                <c:pt idx="33">
                  <c:v>42018</c:v>
                </c:pt>
              </c:numCache>
            </c:numRef>
          </c:cat>
          <c:val>
            <c:numRef>
              <c:f>'Water Quality Pt 20'!$K$10:$K$43</c:f>
              <c:numCache>
                <c:formatCode>0.0</c:formatCode>
                <c:ptCount val="34"/>
                <c:pt idx="0">
                  <c:v>8.5</c:v>
                </c:pt>
                <c:pt idx="1">
                  <c:v>8.5</c:v>
                </c:pt>
                <c:pt idx="2">
                  <c:v>8.5</c:v>
                </c:pt>
                <c:pt idx="3">
                  <c:v>8.5</c:v>
                </c:pt>
                <c:pt idx="4">
                  <c:v>8.5</c:v>
                </c:pt>
                <c:pt idx="5">
                  <c:v>8.5</c:v>
                </c:pt>
                <c:pt idx="6">
                  <c:v>8.5</c:v>
                </c:pt>
                <c:pt idx="7">
                  <c:v>8.5</c:v>
                </c:pt>
                <c:pt idx="8">
                  <c:v>8.5</c:v>
                </c:pt>
                <c:pt idx="9">
                  <c:v>8.5</c:v>
                </c:pt>
                <c:pt idx="10">
                  <c:v>8.5</c:v>
                </c:pt>
                <c:pt idx="11">
                  <c:v>8.5</c:v>
                </c:pt>
                <c:pt idx="12">
                  <c:v>8.5</c:v>
                </c:pt>
                <c:pt idx="13">
                  <c:v>8.5</c:v>
                </c:pt>
                <c:pt idx="14">
                  <c:v>8.5</c:v>
                </c:pt>
                <c:pt idx="15">
                  <c:v>8.5</c:v>
                </c:pt>
                <c:pt idx="16">
                  <c:v>8.5</c:v>
                </c:pt>
                <c:pt idx="17">
                  <c:v>8.5</c:v>
                </c:pt>
                <c:pt idx="18">
                  <c:v>8.5</c:v>
                </c:pt>
                <c:pt idx="19">
                  <c:v>8.5</c:v>
                </c:pt>
                <c:pt idx="20">
                  <c:v>8.5</c:v>
                </c:pt>
                <c:pt idx="21">
                  <c:v>8.5</c:v>
                </c:pt>
                <c:pt idx="22">
                  <c:v>8.5</c:v>
                </c:pt>
                <c:pt idx="23">
                  <c:v>8.5</c:v>
                </c:pt>
                <c:pt idx="24">
                  <c:v>8.5</c:v>
                </c:pt>
                <c:pt idx="25">
                  <c:v>8.5</c:v>
                </c:pt>
                <c:pt idx="26">
                  <c:v>8.5</c:v>
                </c:pt>
                <c:pt idx="27">
                  <c:v>8.5</c:v>
                </c:pt>
                <c:pt idx="28">
                  <c:v>8.5</c:v>
                </c:pt>
                <c:pt idx="29">
                  <c:v>8.5</c:v>
                </c:pt>
                <c:pt idx="30">
                  <c:v>8.5</c:v>
                </c:pt>
                <c:pt idx="31">
                  <c:v>8.5</c:v>
                </c:pt>
                <c:pt idx="32">
                  <c:v>8.5</c:v>
                </c:pt>
                <c:pt idx="33">
                  <c:v>8.5</c:v>
                </c:pt>
              </c:numCache>
            </c:numRef>
          </c:val>
          <c:smooth val="0"/>
          <c:extLst>
            <c:ext xmlns:c16="http://schemas.microsoft.com/office/drawing/2014/chart" uri="{C3380CC4-5D6E-409C-BE32-E72D297353CC}">
              <c16:uniqueId val="{00000004-FB09-46A0-973A-6FA1EBFC8FA0}"/>
            </c:ext>
          </c:extLst>
        </c:ser>
        <c:dLbls>
          <c:showLegendKey val="0"/>
          <c:showVal val="0"/>
          <c:showCatName val="0"/>
          <c:showSerName val="0"/>
          <c:showPercent val="0"/>
          <c:showBubbleSize val="0"/>
        </c:dLbls>
        <c:marker val="1"/>
        <c:smooth val="0"/>
        <c:axId val="923990584"/>
        <c:axId val="1"/>
      </c:lineChart>
      <c:catAx>
        <c:axId val="92399058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90584"/>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legendEntry>
        <c:idx val="4"/>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Aluminium</a:t>
            </a:r>
          </a:p>
        </c:rich>
      </c:tx>
      <c:layout>
        <c:manualLayout>
          <c:xMode val="edge"/>
          <c:yMode val="edge"/>
          <c:x val="1.4344676973910455E-2"/>
          <c:y val="2.0240309157335233E-2"/>
        </c:manualLayout>
      </c:layout>
      <c:overlay val="0"/>
    </c:title>
    <c:autoTitleDeleted val="0"/>
    <c:plotArea>
      <c:layout/>
      <c:barChart>
        <c:barDir val="col"/>
        <c:grouping val="clustered"/>
        <c:varyColors val="0"/>
        <c:ser>
          <c:idx val="0"/>
          <c:order val="0"/>
          <c:tx>
            <c:strRef>
              <c:f>'Water Quality Pt 10'!$T$11</c:f>
              <c:strCache>
                <c:ptCount val="1"/>
                <c:pt idx="0">
                  <c:v>Al Dissolved Aluminium
(µg/L)</c:v>
                </c:pt>
              </c:strCache>
            </c:strRef>
          </c:tx>
          <c:spPr>
            <a:solidFill>
              <a:schemeClr val="tx1"/>
            </a:solidFill>
          </c:spPr>
          <c:invertIfNegative val="0"/>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10'!$T$22:$T$206</c:f>
              <c:numCache>
                <c:formatCode>General</c:formatCode>
                <c:ptCount val="185"/>
                <c:pt idx="0">
                  <c:v>560</c:v>
                </c:pt>
                <c:pt idx="1">
                  <c:v>400</c:v>
                </c:pt>
                <c:pt idx="2">
                  <c:v>370</c:v>
                </c:pt>
                <c:pt idx="3">
                  <c:v>310</c:v>
                </c:pt>
                <c:pt idx="4">
                  <c:v>470</c:v>
                </c:pt>
                <c:pt idx="5">
                  <c:v>390</c:v>
                </c:pt>
                <c:pt idx="6">
                  <c:v>460</c:v>
                </c:pt>
                <c:pt idx="7">
                  <c:v>510</c:v>
                </c:pt>
                <c:pt idx="8">
                  <c:v>0</c:v>
                </c:pt>
                <c:pt idx="9">
                  <c:v>290</c:v>
                </c:pt>
                <c:pt idx="10">
                  <c:v>280</c:v>
                </c:pt>
                <c:pt idx="11">
                  <c:v>260</c:v>
                </c:pt>
                <c:pt idx="12">
                  <c:v>260</c:v>
                </c:pt>
                <c:pt idx="13">
                  <c:v>340</c:v>
                </c:pt>
                <c:pt idx="14">
                  <c:v>320</c:v>
                </c:pt>
                <c:pt idx="15">
                  <c:v>330</c:v>
                </c:pt>
                <c:pt idx="16">
                  <c:v>340</c:v>
                </c:pt>
                <c:pt idx="17">
                  <c:v>290</c:v>
                </c:pt>
                <c:pt idx="18">
                  <c:v>360</c:v>
                </c:pt>
                <c:pt idx="19">
                  <c:v>420</c:v>
                </c:pt>
                <c:pt idx="20">
                  <c:v>340</c:v>
                </c:pt>
                <c:pt idx="21">
                  <c:v>410</c:v>
                </c:pt>
                <c:pt idx="22">
                  <c:v>560</c:v>
                </c:pt>
                <c:pt idx="23">
                  <c:v>570</c:v>
                </c:pt>
                <c:pt idx="24">
                  <c:v>590</c:v>
                </c:pt>
                <c:pt idx="25">
                  <c:v>480</c:v>
                </c:pt>
                <c:pt idx="26">
                  <c:v>560</c:v>
                </c:pt>
                <c:pt idx="27">
                  <c:v>530</c:v>
                </c:pt>
                <c:pt idx="28">
                  <c:v>510</c:v>
                </c:pt>
                <c:pt idx="29">
                  <c:v>450</c:v>
                </c:pt>
                <c:pt idx="30">
                  <c:v>550</c:v>
                </c:pt>
                <c:pt idx="31">
                  <c:v>790</c:v>
                </c:pt>
                <c:pt idx="32">
                  <c:v>970</c:v>
                </c:pt>
                <c:pt idx="33">
                  <c:v>950</c:v>
                </c:pt>
                <c:pt idx="34">
                  <c:v>850</c:v>
                </c:pt>
                <c:pt idx="35">
                  <c:v>860</c:v>
                </c:pt>
                <c:pt idx="36">
                  <c:v>1130</c:v>
                </c:pt>
                <c:pt idx="37">
                  <c:v>1060</c:v>
                </c:pt>
                <c:pt idx="38">
                  <c:v>940</c:v>
                </c:pt>
                <c:pt idx="39">
                  <c:v>990</c:v>
                </c:pt>
                <c:pt idx="40">
                  <c:v>1020</c:v>
                </c:pt>
                <c:pt idx="41">
                  <c:v>1030</c:v>
                </c:pt>
                <c:pt idx="42">
                  <c:v>900</c:v>
                </c:pt>
                <c:pt idx="43">
                  <c:v>980</c:v>
                </c:pt>
                <c:pt idx="44">
                  <c:v>980</c:v>
                </c:pt>
                <c:pt idx="45">
                  <c:v>940</c:v>
                </c:pt>
                <c:pt idx="46">
                  <c:v>800</c:v>
                </c:pt>
                <c:pt idx="47">
                  <c:v>700</c:v>
                </c:pt>
                <c:pt idx="48">
                  <c:v>800</c:v>
                </c:pt>
                <c:pt idx="49">
                  <c:v>730</c:v>
                </c:pt>
                <c:pt idx="50">
                  <c:v>700</c:v>
                </c:pt>
                <c:pt idx="51">
                  <c:v>650</c:v>
                </c:pt>
                <c:pt idx="52">
                  <c:v>670</c:v>
                </c:pt>
                <c:pt idx="53">
                  <c:v>900</c:v>
                </c:pt>
                <c:pt idx="54">
                  <c:v>720</c:v>
                </c:pt>
                <c:pt idx="55">
                  <c:v>700</c:v>
                </c:pt>
                <c:pt idx="56">
                  <c:v>610</c:v>
                </c:pt>
                <c:pt idx="57">
                  <c:v>60</c:v>
                </c:pt>
                <c:pt idx="58">
                  <c:v>580</c:v>
                </c:pt>
                <c:pt idx="59">
                  <c:v>580</c:v>
                </c:pt>
                <c:pt idx="60">
                  <c:v>600</c:v>
                </c:pt>
                <c:pt idx="61">
                  <c:v>480</c:v>
                </c:pt>
                <c:pt idx="62">
                  <c:v>570</c:v>
                </c:pt>
                <c:pt idx="63">
                  <c:v>520</c:v>
                </c:pt>
                <c:pt idx="64">
                  <c:v>500</c:v>
                </c:pt>
                <c:pt idx="65">
                  <c:v>460</c:v>
                </c:pt>
                <c:pt idx="66">
                  <c:v>430</c:v>
                </c:pt>
                <c:pt idx="67">
                  <c:v>470</c:v>
                </c:pt>
                <c:pt idx="68">
                  <c:v>380</c:v>
                </c:pt>
                <c:pt idx="69">
                  <c:v>1120</c:v>
                </c:pt>
                <c:pt idx="70">
                  <c:v>660</c:v>
                </c:pt>
                <c:pt idx="71">
                  <c:v>390</c:v>
                </c:pt>
                <c:pt idx="72">
                  <c:v>320</c:v>
                </c:pt>
                <c:pt idx="73">
                  <c:v>330</c:v>
                </c:pt>
                <c:pt idx="74">
                  <c:v>460</c:v>
                </c:pt>
                <c:pt idx="75">
                  <c:v>360</c:v>
                </c:pt>
                <c:pt idx="76">
                  <c:v>0</c:v>
                </c:pt>
                <c:pt idx="77">
                  <c:v>430</c:v>
                </c:pt>
                <c:pt idx="78">
                  <c:v>470</c:v>
                </c:pt>
                <c:pt idx="79">
                  <c:v>650</c:v>
                </c:pt>
                <c:pt idx="80">
                  <c:v>860</c:v>
                </c:pt>
                <c:pt idx="81">
                  <c:v>1150</c:v>
                </c:pt>
                <c:pt idx="82">
                  <c:v>1220</c:v>
                </c:pt>
                <c:pt idx="83">
                  <c:v>1060</c:v>
                </c:pt>
                <c:pt idx="84">
                  <c:v>1060</c:v>
                </c:pt>
                <c:pt idx="85">
                  <c:v>830</c:v>
                </c:pt>
                <c:pt idx="86">
                  <c:v>770</c:v>
                </c:pt>
                <c:pt idx="87">
                  <c:v>0</c:v>
                </c:pt>
                <c:pt idx="88">
                  <c:v>640</c:v>
                </c:pt>
                <c:pt idx="89">
                  <c:v>890</c:v>
                </c:pt>
                <c:pt idx="90">
                  <c:v>610</c:v>
                </c:pt>
                <c:pt idx="91">
                  <c:v>0</c:v>
                </c:pt>
                <c:pt idx="92">
                  <c:v>500</c:v>
                </c:pt>
                <c:pt idx="93">
                  <c:v>510</c:v>
                </c:pt>
                <c:pt idx="94">
                  <c:v>380</c:v>
                </c:pt>
                <c:pt idx="95">
                  <c:v>500</c:v>
                </c:pt>
                <c:pt idx="96">
                  <c:v>280</c:v>
                </c:pt>
                <c:pt idx="97">
                  <c:v>300</c:v>
                </c:pt>
                <c:pt idx="98">
                  <c:v>280</c:v>
                </c:pt>
                <c:pt idx="99">
                  <c:v>380</c:v>
                </c:pt>
                <c:pt idx="100">
                  <c:v>620</c:v>
                </c:pt>
                <c:pt idx="101">
                  <c:v>620</c:v>
                </c:pt>
                <c:pt idx="102">
                  <c:v>440</c:v>
                </c:pt>
                <c:pt idx="103">
                  <c:v>640</c:v>
                </c:pt>
                <c:pt idx="104">
                  <c:v>580</c:v>
                </c:pt>
                <c:pt idx="105">
                  <c:v>500</c:v>
                </c:pt>
                <c:pt idx="106">
                  <c:v>430</c:v>
                </c:pt>
                <c:pt idx="107">
                  <c:v>590</c:v>
                </c:pt>
                <c:pt idx="108">
                  <c:v>390</c:v>
                </c:pt>
                <c:pt idx="109">
                  <c:v>160</c:v>
                </c:pt>
                <c:pt idx="110">
                  <c:v>100</c:v>
                </c:pt>
                <c:pt idx="111">
                  <c:v>90</c:v>
                </c:pt>
                <c:pt idx="112">
                  <c:v>120</c:v>
                </c:pt>
                <c:pt idx="113">
                  <c:v>170</c:v>
                </c:pt>
                <c:pt idx="114">
                  <c:v>720</c:v>
                </c:pt>
                <c:pt idx="115">
                  <c:v>330</c:v>
                </c:pt>
                <c:pt idx="116">
                  <c:v>150</c:v>
                </c:pt>
                <c:pt idx="117">
                  <c:v>420</c:v>
                </c:pt>
                <c:pt idx="118">
                  <c:v>130</c:v>
                </c:pt>
                <c:pt idx="119">
                  <c:v>140</c:v>
                </c:pt>
                <c:pt idx="120">
                  <c:v>120</c:v>
                </c:pt>
                <c:pt idx="121">
                  <c:v>130</c:v>
                </c:pt>
                <c:pt idx="122">
                  <c:v>170</c:v>
                </c:pt>
                <c:pt idx="123">
                  <c:v>210</c:v>
                </c:pt>
                <c:pt idx="124">
                  <c:v>200</c:v>
                </c:pt>
                <c:pt idx="125">
                  <c:v>260</c:v>
                </c:pt>
                <c:pt idx="126">
                  <c:v>450</c:v>
                </c:pt>
                <c:pt idx="127">
                  <c:v>330</c:v>
                </c:pt>
                <c:pt idx="128">
                  <c:v>210</c:v>
                </c:pt>
                <c:pt idx="129">
                  <c:v>190</c:v>
                </c:pt>
                <c:pt idx="130">
                  <c:v>230</c:v>
                </c:pt>
                <c:pt idx="131">
                  <c:v>60</c:v>
                </c:pt>
                <c:pt idx="132">
                  <c:v>10</c:v>
                </c:pt>
                <c:pt idx="133">
                  <c:v>420</c:v>
                </c:pt>
                <c:pt idx="134">
                  <c:v>300</c:v>
                </c:pt>
                <c:pt idx="135">
                  <c:v>860</c:v>
                </c:pt>
                <c:pt idx="136">
                  <c:v>750</c:v>
                </c:pt>
                <c:pt idx="137">
                  <c:v>140</c:v>
                </c:pt>
                <c:pt idx="138">
                  <c:v>190</c:v>
                </c:pt>
                <c:pt idx="139">
                  <c:v>300</c:v>
                </c:pt>
                <c:pt idx="140">
                  <c:v>710</c:v>
                </c:pt>
                <c:pt idx="141">
                  <c:v>130</c:v>
                </c:pt>
                <c:pt idx="142">
                  <c:v>300</c:v>
                </c:pt>
                <c:pt idx="143">
                  <c:v>190</c:v>
                </c:pt>
                <c:pt idx="144">
                  <c:v>120</c:v>
                </c:pt>
                <c:pt idx="145">
                  <c:v>370</c:v>
                </c:pt>
                <c:pt idx="146">
                  <c:v>210</c:v>
                </c:pt>
                <c:pt idx="147">
                  <c:v>120</c:v>
                </c:pt>
                <c:pt idx="148">
                  <c:v>50</c:v>
                </c:pt>
                <c:pt idx="149">
                  <c:v>80</c:v>
                </c:pt>
                <c:pt idx="150" formatCode="m/d/yyyy">
                  <c:v>0</c:v>
                </c:pt>
                <c:pt idx="151">
                  <c:v>38</c:v>
                </c:pt>
                <c:pt idx="152">
                  <c:v>340</c:v>
                </c:pt>
                <c:pt idx="153">
                  <c:v>250</c:v>
                </c:pt>
                <c:pt idx="154">
                  <c:v>240</c:v>
                </c:pt>
                <c:pt idx="155">
                  <c:v>210</c:v>
                </c:pt>
                <c:pt idx="156">
                  <c:v>620</c:v>
                </c:pt>
                <c:pt idx="157">
                  <c:v>370</c:v>
                </c:pt>
                <c:pt idx="158">
                  <c:v>300</c:v>
                </c:pt>
                <c:pt idx="159">
                  <c:v>310</c:v>
                </c:pt>
                <c:pt idx="160">
                  <c:v>370</c:v>
                </c:pt>
                <c:pt idx="161">
                  <c:v>270</c:v>
                </c:pt>
                <c:pt idx="162">
                  <c:v>60</c:v>
                </c:pt>
                <c:pt idx="163">
                  <c:v>180</c:v>
                </c:pt>
                <c:pt idx="164">
                  <c:v>190</c:v>
                </c:pt>
                <c:pt idx="165">
                  <c:v>370</c:v>
                </c:pt>
                <c:pt idx="166">
                  <c:v>290</c:v>
                </c:pt>
                <c:pt idx="167">
                  <c:v>180</c:v>
                </c:pt>
                <c:pt idx="168">
                  <c:v>220</c:v>
                </c:pt>
                <c:pt idx="169">
                  <c:v>130</c:v>
                </c:pt>
                <c:pt idx="170">
                  <c:v>130</c:v>
                </c:pt>
                <c:pt idx="171">
                  <c:v>210</c:v>
                </c:pt>
                <c:pt idx="172">
                  <c:v>400</c:v>
                </c:pt>
                <c:pt idx="173">
                  <c:v>380</c:v>
                </c:pt>
                <c:pt idx="174">
                  <c:v>600</c:v>
                </c:pt>
                <c:pt idx="175">
                  <c:v>200</c:v>
                </c:pt>
                <c:pt idx="176">
                  <c:v>520</c:v>
                </c:pt>
                <c:pt idx="177">
                  <c:v>160</c:v>
                </c:pt>
                <c:pt idx="178">
                  <c:v>120</c:v>
                </c:pt>
                <c:pt idx="179">
                  <c:v>100</c:v>
                </c:pt>
                <c:pt idx="180">
                  <c:v>130</c:v>
                </c:pt>
                <c:pt idx="181">
                  <c:v>100</c:v>
                </c:pt>
                <c:pt idx="182">
                  <c:v>90</c:v>
                </c:pt>
                <c:pt idx="183">
                  <c:v>250</c:v>
                </c:pt>
                <c:pt idx="184">
                  <c:v>250</c:v>
                </c:pt>
              </c:numCache>
            </c:numRef>
          </c:val>
          <c:extLst>
            <c:ext xmlns:c16="http://schemas.microsoft.com/office/drawing/2014/chart" uri="{C3380CC4-5D6E-409C-BE32-E72D297353CC}">
              <c16:uniqueId val="{00000000-8508-4057-89B4-97B00C096F21}"/>
            </c:ext>
          </c:extLst>
        </c:ser>
        <c:dLbls>
          <c:showLegendKey val="0"/>
          <c:showVal val="0"/>
          <c:showCatName val="0"/>
          <c:showSerName val="0"/>
          <c:showPercent val="0"/>
          <c:showBubbleSize val="0"/>
        </c:dLbls>
        <c:gapWidth val="150"/>
        <c:axId val="524787856"/>
        <c:axId val="1"/>
      </c:barChart>
      <c:lineChart>
        <c:grouping val="standard"/>
        <c:varyColors val="0"/>
        <c:ser>
          <c:idx val="1"/>
          <c:order val="1"/>
          <c:tx>
            <c:strRef>
              <c:f>'Water Quality Pt 10'!$U$11</c:f>
              <c:strCache>
                <c:ptCount val="1"/>
                <c:pt idx="0">
                  <c:v>Al Dissolved 90 Percentile Limit</c:v>
                </c:pt>
              </c:strCache>
            </c:strRef>
          </c:tx>
          <c:spPr>
            <a:ln>
              <a:solidFill>
                <a:srgbClr val="A4C8E1"/>
              </a:solidFill>
            </a:ln>
          </c:spPr>
          <c:marker>
            <c:symbol val="none"/>
          </c:marker>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10'!$U$22:$U$206</c:f>
              <c:numCache>
                <c:formatCode>0</c:formatCode>
                <c:ptCount val="185"/>
                <c:pt idx="0">
                  <c:v>1000</c:v>
                </c:pt>
                <c:pt idx="1">
                  <c:v>1000</c:v>
                </c:pt>
                <c:pt idx="2">
                  <c:v>1000</c:v>
                </c:pt>
                <c:pt idx="3">
                  <c:v>1000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1000</c:v>
                </c:pt>
                <c:pt idx="17">
                  <c:v>1000</c:v>
                </c:pt>
                <c:pt idx="18">
                  <c:v>1000</c:v>
                </c:pt>
                <c:pt idx="19">
                  <c:v>1000</c:v>
                </c:pt>
                <c:pt idx="20">
                  <c:v>1000</c:v>
                </c:pt>
                <c:pt idx="21">
                  <c:v>1000</c:v>
                </c:pt>
                <c:pt idx="22">
                  <c:v>1000</c:v>
                </c:pt>
                <c:pt idx="23">
                  <c:v>1000</c:v>
                </c:pt>
                <c:pt idx="24">
                  <c:v>1000</c:v>
                </c:pt>
                <c:pt idx="25">
                  <c:v>1000</c:v>
                </c:pt>
                <c:pt idx="26">
                  <c:v>1000</c:v>
                </c:pt>
                <c:pt idx="27">
                  <c:v>1000</c:v>
                </c:pt>
                <c:pt idx="28">
                  <c:v>1000</c:v>
                </c:pt>
                <c:pt idx="29">
                  <c:v>1000</c:v>
                </c:pt>
                <c:pt idx="30">
                  <c:v>1000</c:v>
                </c:pt>
                <c:pt idx="31">
                  <c:v>1000</c:v>
                </c:pt>
                <c:pt idx="32">
                  <c:v>1000</c:v>
                </c:pt>
                <c:pt idx="33">
                  <c:v>1000</c:v>
                </c:pt>
                <c:pt idx="34">
                  <c:v>1000</c:v>
                </c:pt>
                <c:pt idx="35">
                  <c:v>1000</c:v>
                </c:pt>
                <c:pt idx="36">
                  <c:v>1000</c:v>
                </c:pt>
                <c:pt idx="37">
                  <c:v>1000</c:v>
                </c:pt>
                <c:pt idx="38">
                  <c:v>1000</c:v>
                </c:pt>
                <c:pt idx="39">
                  <c:v>1000</c:v>
                </c:pt>
                <c:pt idx="40">
                  <c:v>1000</c:v>
                </c:pt>
                <c:pt idx="41">
                  <c:v>1000</c:v>
                </c:pt>
                <c:pt idx="42">
                  <c:v>1000</c:v>
                </c:pt>
                <c:pt idx="43">
                  <c:v>1000</c:v>
                </c:pt>
                <c:pt idx="44">
                  <c:v>1000</c:v>
                </c:pt>
                <c:pt idx="45">
                  <c:v>1000</c:v>
                </c:pt>
                <c:pt idx="46">
                  <c:v>1000</c:v>
                </c:pt>
                <c:pt idx="47">
                  <c:v>1000</c:v>
                </c:pt>
                <c:pt idx="48">
                  <c:v>1000</c:v>
                </c:pt>
                <c:pt idx="49">
                  <c:v>1000</c:v>
                </c:pt>
                <c:pt idx="50">
                  <c:v>1000</c:v>
                </c:pt>
                <c:pt idx="51">
                  <c:v>1000</c:v>
                </c:pt>
                <c:pt idx="52">
                  <c:v>1000</c:v>
                </c:pt>
                <c:pt idx="53">
                  <c:v>1000</c:v>
                </c:pt>
                <c:pt idx="54">
                  <c:v>1000</c:v>
                </c:pt>
                <c:pt idx="55">
                  <c:v>1000</c:v>
                </c:pt>
                <c:pt idx="56">
                  <c:v>1000</c:v>
                </c:pt>
                <c:pt idx="57">
                  <c:v>1000</c:v>
                </c:pt>
                <c:pt idx="58">
                  <c:v>1000</c:v>
                </c:pt>
                <c:pt idx="59">
                  <c:v>1000</c:v>
                </c:pt>
                <c:pt idx="60">
                  <c:v>1000</c:v>
                </c:pt>
                <c:pt idx="61">
                  <c:v>1000</c:v>
                </c:pt>
                <c:pt idx="62">
                  <c:v>1000</c:v>
                </c:pt>
                <c:pt idx="63">
                  <c:v>1000</c:v>
                </c:pt>
                <c:pt idx="64">
                  <c:v>1000</c:v>
                </c:pt>
                <c:pt idx="65">
                  <c:v>1000</c:v>
                </c:pt>
                <c:pt idx="66">
                  <c:v>1000</c:v>
                </c:pt>
                <c:pt idx="67">
                  <c:v>1000</c:v>
                </c:pt>
                <c:pt idx="68">
                  <c:v>1000</c:v>
                </c:pt>
                <c:pt idx="69">
                  <c:v>1000</c:v>
                </c:pt>
                <c:pt idx="70">
                  <c:v>1000</c:v>
                </c:pt>
                <c:pt idx="71">
                  <c:v>1000</c:v>
                </c:pt>
                <c:pt idx="72">
                  <c:v>1000</c:v>
                </c:pt>
                <c:pt idx="73">
                  <c:v>1000</c:v>
                </c:pt>
                <c:pt idx="74">
                  <c:v>1000</c:v>
                </c:pt>
                <c:pt idx="75">
                  <c:v>1000</c:v>
                </c:pt>
                <c:pt idx="76">
                  <c:v>1000</c:v>
                </c:pt>
                <c:pt idx="77">
                  <c:v>1100</c:v>
                </c:pt>
                <c:pt idx="78">
                  <c:v>1100</c:v>
                </c:pt>
                <c:pt idx="79">
                  <c:v>1100</c:v>
                </c:pt>
                <c:pt idx="80">
                  <c:v>1100</c:v>
                </c:pt>
                <c:pt idx="81">
                  <c:v>1100</c:v>
                </c:pt>
                <c:pt idx="82">
                  <c:v>1100</c:v>
                </c:pt>
                <c:pt idx="83">
                  <c:v>1100</c:v>
                </c:pt>
                <c:pt idx="84">
                  <c:v>1100</c:v>
                </c:pt>
                <c:pt idx="85">
                  <c:v>1100</c:v>
                </c:pt>
                <c:pt idx="86">
                  <c:v>1100</c:v>
                </c:pt>
                <c:pt idx="87">
                  <c:v>1100</c:v>
                </c:pt>
                <c:pt idx="88">
                  <c:v>1100</c:v>
                </c:pt>
                <c:pt idx="89">
                  <c:v>1100</c:v>
                </c:pt>
                <c:pt idx="90">
                  <c:v>1100</c:v>
                </c:pt>
                <c:pt idx="91">
                  <c:v>1100</c:v>
                </c:pt>
                <c:pt idx="92">
                  <c:v>1100</c:v>
                </c:pt>
                <c:pt idx="93">
                  <c:v>1100</c:v>
                </c:pt>
                <c:pt idx="94">
                  <c:v>1100</c:v>
                </c:pt>
                <c:pt idx="95">
                  <c:v>1100</c:v>
                </c:pt>
                <c:pt idx="96">
                  <c:v>1100</c:v>
                </c:pt>
                <c:pt idx="97">
                  <c:v>1100</c:v>
                </c:pt>
                <c:pt idx="98">
                  <c:v>1100</c:v>
                </c:pt>
                <c:pt idx="99">
                  <c:v>1100</c:v>
                </c:pt>
                <c:pt idx="100">
                  <c:v>1100</c:v>
                </c:pt>
                <c:pt idx="101">
                  <c:v>1100</c:v>
                </c:pt>
                <c:pt idx="102">
                  <c:v>1100</c:v>
                </c:pt>
                <c:pt idx="103">
                  <c:v>1100</c:v>
                </c:pt>
                <c:pt idx="104">
                  <c:v>1100</c:v>
                </c:pt>
                <c:pt idx="105">
                  <c:v>1100</c:v>
                </c:pt>
                <c:pt idx="106">
                  <c:v>1100</c:v>
                </c:pt>
                <c:pt idx="107">
                  <c:v>1100</c:v>
                </c:pt>
                <c:pt idx="108">
                  <c:v>1100</c:v>
                </c:pt>
                <c:pt idx="109">
                  <c:v>1100</c:v>
                </c:pt>
                <c:pt idx="110">
                  <c:v>1100</c:v>
                </c:pt>
                <c:pt idx="111">
                  <c:v>1100</c:v>
                </c:pt>
                <c:pt idx="112">
                  <c:v>800</c:v>
                </c:pt>
                <c:pt idx="113">
                  <c:v>800</c:v>
                </c:pt>
                <c:pt idx="114">
                  <c:v>800</c:v>
                </c:pt>
                <c:pt idx="115">
                  <c:v>800</c:v>
                </c:pt>
                <c:pt idx="116">
                  <c:v>800</c:v>
                </c:pt>
                <c:pt idx="117">
                  <c:v>800</c:v>
                </c:pt>
                <c:pt idx="118">
                  <c:v>800</c:v>
                </c:pt>
                <c:pt idx="119">
                  <c:v>800</c:v>
                </c:pt>
                <c:pt idx="120">
                  <c:v>800</c:v>
                </c:pt>
                <c:pt idx="121">
                  <c:v>800</c:v>
                </c:pt>
                <c:pt idx="122">
                  <c:v>800</c:v>
                </c:pt>
                <c:pt idx="123">
                  <c:v>800</c:v>
                </c:pt>
                <c:pt idx="124">
                  <c:v>800</c:v>
                </c:pt>
                <c:pt idx="125">
                  <c:v>800</c:v>
                </c:pt>
                <c:pt idx="126">
                  <c:v>800</c:v>
                </c:pt>
                <c:pt idx="127">
                  <c:v>800</c:v>
                </c:pt>
                <c:pt idx="128">
                  <c:v>800</c:v>
                </c:pt>
                <c:pt idx="129">
                  <c:v>800</c:v>
                </c:pt>
                <c:pt idx="130">
                  <c:v>800</c:v>
                </c:pt>
                <c:pt idx="131">
                  <c:v>800</c:v>
                </c:pt>
                <c:pt idx="132">
                  <c:v>800</c:v>
                </c:pt>
                <c:pt idx="133">
                  <c:v>800</c:v>
                </c:pt>
                <c:pt idx="134">
                  <c:v>800</c:v>
                </c:pt>
                <c:pt idx="135">
                  <c:v>800</c:v>
                </c:pt>
                <c:pt idx="136">
                  <c:v>800</c:v>
                </c:pt>
                <c:pt idx="137">
                  <c:v>800</c:v>
                </c:pt>
                <c:pt idx="138">
                  <c:v>800</c:v>
                </c:pt>
                <c:pt idx="139">
                  <c:v>800</c:v>
                </c:pt>
                <c:pt idx="140">
                  <c:v>800</c:v>
                </c:pt>
                <c:pt idx="141">
                  <c:v>800</c:v>
                </c:pt>
                <c:pt idx="142">
                  <c:v>800</c:v>
                </c:pt>
                <c:pt idx="143">
                  <c:v>800</c:v>
                </c:pt>
                <c:pt idx="144">
                  <c:v>800</c:v>
                </c:pt>
                <c:pt idx="145">
                  <c:v>800</c:v>
                </c:pt>
                <c:pt idx="146">
                  <c:v>800</c:v>
                </c:pt>
                <c:pt idx="147">
                  <c:v>800</c:v>
                </c:pt>
                <c:pt idx="148">
                  <c:v>800</c:v>
                </c:pt>
                <c:pt idx="149">
                  <c:v>800</c:v>
                </c:pt>
                <c:pt idx="150">
                  <c:v>800</c:v>
                </c:pt>
                <c:pt idx="151">
                  <c:v>800</c:v>
                </c:pt>
                <c:pt idx="152">
                  <c:v>800</c:v>
                </c:pt>
                <c:pt idx="153">
                  <c:v>800</c:v>
                </c:pt>
                <c:pt idx="154">
                  <c:v>800</c:v>
                </c:pt>
                <c:pt idx="155">
                  <c:v>800</c:v>
                </c:pt>
                <c:pt idx="156">
                  <c:v>800</c:v>
                </c:pt>
                <c:pt idx="157">
                  <c:v>800</c:v>
                </c:pt>
                <c:pt idx="158">
                  <c:v>800</c:v>
                </c:pt>
                <c:pt idx="159">
                  <c:v>800</c:v>
                </c:pt>
                <c:pt idx="160">
                  <c:v>800</c:v>
                </c:pt>
                <c:pt idx="161">
                  <c:v>800</c:v>
                </c:pt>
                <c:pt idx="162">
                  <c:v>800</c:v>
                </c:pt>
                <c:pt idx="163">
                  <c:v>800</c:v>
                </c:pt>
                <c:pt idx="164">
                  <c:v>800</c:v>
                </c:pt>
                <c:pt idx="165">
                  <c:v>800</c:v>
                </c:pt>
                <c:pt idx="166">
                  <c:v>800</c:v>
                </c:pt>
                <c:pt idx="167">
                  <c:v>800</c:v>
                </c:pt>
                <c:pt idx="168" formatCode="General">
                  <c:v>800</c:v>
                </c:pt>
                <c:pt idx="169" formatCode="General">
                  <c:v>800</c:v>
                </c:pt>
                <c:pt idx="170" formatCode="General">
                  <c:v>800</c:v>
                </c:pt>
                <c:pt idx="171" formatCode="General">
                  <c:v>800</c:v>
                </c:pt>
                <c:pt idx="172" formatCode="General">
                  <c:v>800</c:v>
                </c:pt>
                <c:pt idx="173" formatCode="General">
                  <c:v>800</c:v>
                </c:pt>
                <c:pt idx="174" formatCode="General">
                  <c:v>800</c:v>
                </c:pt>
                <c:pt idx="175" formatCode="General">
                  <c:v>800</c:v>
                </c:pt>
                <c:pt idx="176" formatCode="General">
                  <c:v>800</c:v>
                </c:pt>
                <c:pt idx="177" formatCode="General">
                  <c:v>800</c:v>
                </c:pt>
                <c:pt idx="178" formatCode="General">
                  <c:v>800</c:v>
                </c:pt>
                <c:pt idx="179" formatCode="General">
                  <c:v>800</c:v>
                </c:pt>
                <c:pt idx="180" formatCode="General">
                  <c:v>800</c:v>
                </c:pt>
                <c:pt idx="181" formatCode="General">
                  <c:v>800</c:v>
                </c:pt>
                <c:pt idx="182" formatCode="General">
                  <c:v>800</c:v>
                </c:pt>
                <c:pt idx="183" formatCode="General">
                  <c:v>800</c:v>
                </c:pt>
                <c:pt idx="184" formatCode="General">
                  <c:v>800</c:v>
                </c:pt>
              </c:numCache>
            </c:numRef>
          </c:val>
          <c:smooth val="0"/>
          <c:extLst>
            <c:ext xmlns:c16="http://schemas.microsoft.com/office/drawing/2014/chart" uri="{C3380CC4-5D6E-409C-BE32-E72D297353CC}">
              <c16:uniqueId val="{00000001-8508-4057-89B4-97B00C096F21}"/>
            </c:ext>
          </c:extLst>
        </c:ser>
        <c:dLbls>
          <c:showLegendKey val="0"/>
          <c:showVal val="0"/>
          <c:showCatName val="0"/>
          <c:showSerName val="0"/>
          <c:showPercent val="0"/>
          <c:showBubbleSize val="0"/>
        </c:dLbls>
        <c:marker val="1"/>
        <c:smooth val="0"/>
        <c:axId val="524787856"/>
        <c:axId val="1"/>
      </c:lineChart>
      <c:catAx>
        <c:axId val="52478785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4787856"/>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BOD</a:t>
            </a:r>
          </a:p>
        </c:rich>
      </c:tx>
      <c:layout>
        <c:manualLayout>
          <c:xMode val="edge"/>
          <c:yMode val="edge"/>
          <c:x val="1.4344689325894564E-2"/>
          <c:y val="2.0240180974820603E-2"/>
        </c:manualLayout>
      </c:layout>
      <c:overlay val="0"/>
    </c:title>
    <c:autoTitleDeleted val="0"/>
    <c:plotArea>
      <c:layout/>
      <c:barChart>
        <c:barDir val="col"/>
        <c:grouping val="clustered"/>
        <c:varyColors val="0"/>
        <c:ser>
          <c:idx val="0"/>
          <c:order val="0"/>
          <c:tx>
            <c:strRef>
              <c:f>'Water Quality Pt 20'!$M$9</c:f>
              <c:strCache>
                <c:ptCount val="1"/>
                <c:pt idx="0">
                  <c:v>BOD
(mg/L)</c:v>
                </c:pt>
              </c:strCache>
            </c:strRef>
          </c:tx>
          <c:spPr>
            <a:solidFill>
              <a:schemeClr val="tx1"/>
            </a:solidFill>
          </c:spPr>
          <c:invertIfNegative val="0"/>
          <c:cat>
            <c:numRef>
              <c:f>'Water Quality Pt 20'!$B$10:$B$43</c:f>
              <c:numCache>
                <c:formatCode>m/d/yyyy</c:formatCode>
                <c:ptCount val="34"/>
                <c:pt idx="0">
                  <c:v>41029</c:v>
                </c:pt>
                <c:pt idx="1">
                  <c:v>41059</c:v>
                </c:pt>
                <c:pt idx="2">
                  <c:v>41073</c:v>
                </c:pt>
                <c:pt idx="3">
                  <c:v>41108</c:v>
                </c:pt>
                <c:pt idx="4">
                  <c:v>41129</c:v>
                </c:pt>
                <c:pt idx="5">
                  <c:v>41166</c:v>
                </c:pt>
                <c:pt idx="6">
                  <c:v>41213</c:v>
                </c:pt>
                <c:pt idx="7">
                  <c:v>41241</c:v>
                </c:pt>
                <c:pt idx="8">
                  <c:v>41255</c:v>
                </c:pt>
                <c:pt idx="9">
                  <c:v>41290</c:v>
                </c:pt>
                <c:pt idx="10">
                  <c:v>41318</c:v>
                </c:pt>
                <c:pt idx="11">
                  <c:v>41346</c:v>
                </c:pt>
                <c:pt idx="12">
                  <c:v>41374</c:v>
                </c:pt>
                <c:pt idx="13">
                  <c:v>41400</c:v>
                </c:pt>
                <c:pt idx="14">
                  <c:v>41437</c:v>
                </c:pt>
                <c:pt idx="15">
                  <c:v>41465</c:v>
                </c:pt>
                <c:pt idx="16">
                  <c:v>41501</c:v>
                </c:pt>
                <c:pt idx="17">
                  <c:v>41519</c:v>
                </c:pt>
                <c:pt idx="18">
                  <c:v>41564</c:v>
                </c:pt>
                <c:pt idx="19">
                  <c:v>41592</c:v>
                </c:pt>
                <c:pt idx="20">
                  <c:v>41620</c:v>
                </c:pt>
                <c:pt idx="21">
                  <c:v>41655</c:v>
                </c:pt>
                <c:pt idx="22">
                  <c:v>41697</c:v>
                </c:pt>
                <c:pt idx="23">
                  <c:v>41704</c:v>
                </c:pt>
                <c:pt idx="24">
                  <c:v>41732</c:v>
                </c:pt>
                <c:pt idx="25">
                  <c:v>41760</c:v>
                </c:pt>
                <c:pt idx="26">
                  <c:v>41795</c:v>
                </c:pt>
                <c:pt idx="27">
                  <c:v>41836</c:v>
                </c:pt>
                <c:pt idx="28">
                  <c:v>41864</c:v>
                </c:pt>
                <c:pt idx="29">
                  <c:v>41899</c:v>
                </c:pt>
                <c:pt idx="30">
                  <c:v>41920</c:v>
                </c:pt>
                <c:pt idx="31">
                  <c:v>41969</c:v>
                </c:pt>
                <c:pt idx="32">
                  <c:v>41975</c:v>
                </c:pt>
                <c:pt idx="33">
                  <c:v>42018</c:v>
                </c:pt>
              </c:numCache>
            </c:numRef>
          </c:cat>
          <c:val>
            <c:numRef>
              <c:f>'Water Quality Pt 20'!$M$10:$M$43</c:f>
              <c:numCache>
                <c:formatCode>General</c:formatCode>
                <c:ptCount val="34"/>
                <c:pt idx="0">
                  <c:v>15</c:v>
                </c:pt>
                <c:pt idx="1">
                  <c:v>3</c:v>
                </c:pt>
                <c:pt idx="2">
                  <c:v>7</c:v>
                </c:pt>
                <c:pt idx="3">
                  <c:v>9</c:v>
                </c:pt>
                <c:pt idx="4">
                  <c:v>9</c:v>
                </c:pt>
                <c:pt idx="5">
                  <c:v>35</c:v>
                </c:pt>
                <c:pt idx="6">
                  <c:v>106</c:v>
                </c:pt>
                <c:pt idx="7">
                  <c:v>7</c:v>
                </c:pt>
                <c:pt idx="8">
                  <c:v>29</c:v>
                </c:pt>
                <c:pt idx="9">
                  <c:v>3</c:v>
                </c:pt>
                <c:pt idx="10">
                  <c:v>14</c:v>
                </c:pt>
                <c:pt idx="11">
                  <c:v>3</c:v>
                </c:pt>
                <c:pt idx="12">
                  <c:v>7</c:v>
                </c:pt>
                <c:pt idx="13">
                  <c:v>4</c:v>
                </c:pt>
                <c:pt idx="14">
                  <c:v>11</c:v>
                </c:pt>
                <c:pt idx="15">
                  <c:v>17</c:v>
                </c:pt>
                <c:pt idx="16">
                  <c:v>29</c:v>
                </c:pt>
                <c:pt idx="17">
                  <c:v>38</c:v>
                </c:pt>
                <c:pt idx="18">
                  <c:v>15</c:v>
                </c:pt>
                <c:pt idx="19">
                  <c:v>57</c:v>
                </c:pt>
                <c:pt idx="20">
                  <c:v>42</c:v>
                </c:pt>
                <c:pt idx="21">
                  <c:v>13</c:v>
                </c:pt>
                <c:pt idx="22">
                  <c:v>2</c:v>
                </c:pt>
                <c:pt idx="23">
                  <c:v>13</c:v>
                </c:pt>
                <c:pt idx="24">
                  <c:v>16</c:v>
                </c:pt>
                <c:pt idx="25">
                  <c:v>21</c:v>
                </c:pt>
                <c:pt idx="26">
                  <c:v>17</c:v>
                </c:pt>
                <c:pt idx="27">
                  <c:v>16</c:v>
                </c:pt>
                <c:pt idx="28">
                  <c:v>2</c:v>
                </c:pt>
                <c:pt idx="29">
                  <c:v>15</c:v>
                </c:pt>
                <c:pt idx="30">
                  <c:v>2</c:v>
                </c:pt>
                <c:pt idx="31">
                  <c:v>7</c:v>
                </c:pt>
                <c:pt idx="32">
                  <c:v>10</c:v>
                </c:pt>
                <c:pt idx="33">
                  <c:v>3</c:v>
                </c:pt>
              </c:numCache>
            </c:numRef>
          </c:val>
          <c:extLst>
            <c:ext xmlns:c16="http://schemas.microsoft.com/office/drawing/2014/chart" uri="{C3380CC4-5D6E-409C-BE32-E72D297353CC}">
              <c16:uniqueId val="{00000000-F012-4527-8089-65C200BD522E}"/>
            </c:ext>
          </c:extLst>
        </c:ser>
        <c:dLbls>
          <c:showLegendKey val="0"/>
          <c:showVal val="0"/>
          <c:showCatName val="0"/>
          <c:showSerName val="0"/>
          <c:showPercent val="0"/>
          <c:showBubbleSize val="0"/>
        </c:dLbls>
        <c:gapWidth val="150"/>
        <c:axId val="923999440"/>
        <c:axId val="1"/>
      </c:barChart>
      <c:lineChart>
        <c:grouping val="standard"/>
        <c:varyColors val="0"/>
        <c:ser>
          <c:idx val="1"/>
          <c:order val="1"/>
          <c:tx>
            <c:strRef>
              <c:f>'Water Quality Pt 20'!$N$9</c:f>
              <c:strCache>
                <c:ptCount val="1"/>
                <c:pt idx="0">
                  <c:v>BOD EPL 100 Percentile Concentration Limit
(mg/L)</c:v>
                </c:pt>
              </c:strCache>
            </c:strRef>
          </c:tx>
          <c:spPr>
            <a:ln>
              <a:solidFill>
                <a:srgbClr val="A4C8E1"/>
              </a:solidFill>
            </a:ln>
          </c:spPr>
          <c:marker>
            <c:symbol val="none"/>
          </c:marker>
          <c:cat>
            <c:numRef>
              <c:f>'Water Quality Pt 20'!$B$10:$B$43</c:f>
              <c:numCache>
                <c:formatCode>m/d/yyyy</c:formatCode>
                <c:ptCount val="34"/>
                <c:pt idx="0">
                  <c:v>41029</c:v>
                </c:pt>
                <c:pt idx="1">
                  <c:v>41059</c:v>
                </c:pt>
                <c:pt idx="2">
                  <c:v>41073</c:v>
                </c:pt>
                <c:pt idx="3">
                  <c:v>41108</c:v>
                </c:pt>
                <c:pt idx="4">
                  <c:v>41129</c:v>
                </c:pt>
                <c:pt idx="5">
                  <c:v>41166</c:v>
                </c:pt>
                <c:pt idx="6">
                  <c:v>41213</c:v>
                </c:pt>
                <c:pt idx="7">
                  <c:v>41241</c:v>
                </c:pt>
                <c:pt idx="8">
                  <c:v>41255</c:v>
                </c:pt>
                <c:pt idx="9">
                  <c:v>41290</c:v>
                </c:pt>
                <c:pt idx="10">
                  <c:v>41318</c:v>
                </c:pt>
                <c:pt idx="11">
                  <c:v>41346</c:v>
                </c:pt>
                <c:pt idx="12">
                  <c:v>41374</c:v>
                </c:pt>
                <c:pt idx="13">
                  <c:v>41400</c:v>
                </c:pt>
                <c:pt idx="14">
                  <c:v>41437</c:v>
                </c:pt>
                <c:pt idx="15">
                  <c:v>41465</c:v>
                </c:pt>
                <c:pt idx="16">
                  <c:v>41501</c:v>
                </c:pt>
                <c:pt idx="17">
                  <c:v>41519</c:v>
                </c:pt>
                <c:pt idx="18">
                  <c:v>41564</c:v>
                </c:pt>
                <c:pt idx="19">
                  <c:v>41592</c:v>
                </c:pt>
                <c:pt idx="20">
                  <c:v>41620</c:v>
                </c:pt>
                <c:pt idx="21">
                  <c:v>41655</c:v>
                </c:pt>
                <c:pt idx="22">
                  <c:v>41697</c:v>
                </c:pt>
                <c:pt idx="23">
                  <c:v>41704</c:v>
                </c:pt>
                <c:pt idx="24">
                  <c:v>41732</c:v>
                </c:pt>
                <c:pt idx="25">
                  <c:v>41760</c:v>
                </c:pt>
                <c:pt idx="26">
                  <c:v>41795</c:v>
                </c:pt>
                <c:pt idx="27">
                  <c:v>41836</c:v>
                </c:pt>
                <c:pt idx="28">
                  <c:v>41864</c:v>
                </c:pt>
                <c:pt idx="29">
                  <c:v>41899</c:v>
                </c:pt>
                <c:pt idx="30">
                  <c:v>41920</c:v>
                </c:pt>
                <c:pt idx="31">
                  <c:v>41969</c:v>
                </c:pt>
                <c:pt idx="32">
                  <c:v>41975</c:v>
                </c:pt>
                <c:pt idx="33">
                  <c:v>42018</c:v>
                </c:pt>
              </c:numCache>
            </c:numRef>
          </c:cat>
          <c:val>
            <c:numRef>
              <c:f>'Water Quality Pt 20'!$N$10:$N$43</c:f>
              <c:numCache>
                <c:formatCode>General</c:formatCode>
                <c:ptCount val="34"/>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numCache>
            </c:numRef>
          </c:val>
          <c:smooth val="0"/>
          <c:extLst>
            <c:ext xmlns:c16="http://schemas.microsoft.com/office/drawing/2014/chart" uri="{C3380CC4-5D6E-409C-BE32-E72D297353CC}">
              <c16:uniqueId val="{00000001-F012-4527-8089-65C200BD522E}"/>
            </c:ext>
          </c:extLst>
        </c:ser>
        <c:ser>
          <c:idx val="2"/>
          <c:order val="2"/>
          <c:tx>
            <c:strRef>
              <c:f>'Water Quality Pt 20'!$O$9</c:f>
              <c:strCache>
                <c:ptCount val="1"/>
                <c:pt idx="0">
                  <c:v>BOD EPL 50 Percentile Concentration Limit
(mg/L)</c:v>
                </c:pt>
              </c:strCache>
            </c:strRef>
          </c:tx>
          <c:spPr>
            <a:ln>
              <a:solidFill>
                <a:srgbClr val="98A4AE"/>
              </a:solidFill>
            </a:ln>
          </c:spPr>
          <c:marker>
            <c:symbol val="none"/>
          </c:marker>
          <c:cat>
            <c:numRef>
              <c:f>'Water Quality Pt 20'!$B$10:$B$43</c:f>
              <c:numCache>
                <c:formatCode>m/d/yyyy</c:formatCode>
                <c:ptCount val="34"/>
                <c:pt idx="0">
                  <c:v>41029</c:v>
                </c:pt>
                <c:pt idx="1">
                  <c:v>41059</c:v>
                </c:pt>
                <c:pt idx="2">
                  <c:v>41073</c:v>
                </c:pt>
                <c:pt idx="3">
                  <c:v>41108</c:v>
                </c:pt>
                <c:pt idx="4">
                  <c:v>41129</c:v>
                </c:pt>
                <c:pt idx="5">
                  <c:v>41166</c:v>
                </c:pt>
                <c:pt idx="6">
                  <c:v>41213</c:v>
                </c:pt>
                <c:pt idx="7">
                  <c:v>41241</c:v>
                </c:pt>
                <c:pt idx="8">
                  <c:v>41255</c:v>
                </c:pt>
                <c:pt idx="9">
                  <c:v>41290</c:v>
                </c:pt>
                <c:pt idx="10">
                  <c:v>41318</c:v>
                </c:pt>
                <c:pt idx="11">
                  <c:v>41346</c:v>
                </c:pt>
                <c:pt idx="12">
                  <c:v>41374</c:v>
                </c:pt>
                <c:pt idx="13">
                  <c:v>41400</c:v>
                </c:pt>
                <c:pt idx="14">
                  <c:v>41437</c:v>
                </c:pt>
                <c:pt idx="15">
                  <c:v>41465</c:v>
                </c:pt>
                <c:pt idx="16">
                  <c:v>41501</c:v>
                </c:pt>
                <c:pt idx="17">
                  <c:v>41519</c:v>
                </c:pt>
                <c:pt idx="18">
                  <c:v>41564</c:v>
                </c:pt>
                <c:pt idx="19">
                  <c:v>41592</c:v>
                </c:pt>
                <c:pt idx="20">
                  <c:v>41620</c:v>
                </c:pt>
                <c:pt idx="21">
                  <c:v>41655</c:v>
                </c:pt>
                <c:pt idx="22">
                  <c:v>41697</c:v>
                </c:pt>
                <c:pt idx="23">
                  <c:v>41704</c:v>
                </c:pt>
                <c:pt idx="24">
                  <c:v>41732</c:v>
                </c:pt>
                <c:pt idx="25">
                  <c:v>41760</c:v>
                </c:pt>
                <c:pt idx="26">
                  <c:v>41795</c:v>
                </c:pt>
                <c:pt idx="27">
                  <c:v>41836</c:v>
                </c:pt>
                <c:pt idx="28">
                  <c:v>41864</c:v>
                </c:pt>
                <c:pt idx="29">
                  <c:v>41899</c:v>
                </c:pt>
                <c:pt idx="30">
                  <c:v>41920</c:v>
                </c:pt>
                <c:pt idx="31">
                  <c:v>41969</c:v>
                </c:pt>
                <c:pt idx="32">
                  <c:v>41975</c:v>
                </c:pt>
                <c:pt idx="33">
                  <c:v>42018</c:v>
                </c:pt>
              </c:numCache>
            </c:numRef>
          </c:cat>
          <c:val>
            <c:numRef>
              <c:f>'Water Quality Pt 20'!$O$10:$O$43</c:f>
              <c:numCache>
                <c:formatCode>General</c:formatCode>
                <c:ptCount val="34"/>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30</c:v>
                </c:pt>
                <c:pt idx="19">
                  <c:v>30</c:v>
                </c:pt>
                <c:pt idx="20">
                  <c:v>30</c:v>
                </c:pt>
                <c:pt idx="21">
                  <c:v>30</c:v>
                </c:pt>
                <c:pt idx="22">
                  <c:v>30</c:v>
                </c:pt>
                <c:pt idx="23">
                  <c:v>30</c:v>
                </c:pt>
                <c:pt idx="24">
                  <c:v>30</c:v>
                </c:pt>
                <c:pt idx="25">
                  <c:v>30</c:v>
                </c:pt>
                <c:pt idx="26">
                  <c:v>30</c:v>
                </c:pt>
                <c:pt idx="27">
                  <c:v>30</c:v>
                </c:pt>
                <c:pt idx="28">
                  <c:v>30</c:v>
                </c:pt>
                <c:pt idx="29">
                  <c:v>30</c:v>
                </c:pt>
                <c:pt idx="30">
                  <c:v>30</c:v>
                </c:pt>
                <c:pt idx="31">
                  <c:v>30</c:v>
                </c:pt>
                <c:pt idx="32">
                  <c:v>30</c:v>
                </c:pt>
                <c:pt idx="33">
                  <c:v>30</c:v>
                </c:pt>
              </c:numCache>
            </c:numRef>
          </c:val>
          <c:smooth val="0"/>
          <c:extLst>
            <c:ext xmlns:c16="http://schemas.microsoft.com/office/drawing/2014/chart" uri="{C3380CC4-5D6E-409C-BE32-E72D297353CC}">
              <c16:uniqueId val="{00000002-F012-4527-8089-65C200BD522E}"/>
            </c:ext>
          </c:extLst>
        </c:ser>
        <c:dLbls>
          <c:showLegendKey val="0"/>
          <c:showVal val="0"/>
          <c:showCatName val="0"/>
          <c:showSerName val="0"/>
          <c:showPercent val="0"/>
          <c:showBubbleSize val="0"/>
        </c:dLbls>
        <c:marker val="1"/>
        <c:smooth val="0"/>
        <c:axId val="923999440"/>
        <c:axId val="1"/>
      </c:lineChart>
      <c:catAx>
        <c:axId val="92399944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99440"/>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Oil &amp; Grease</a:t>
            </a:r>
          </a:p>
        </c:rich>
      </c:tx>
      <c:layout>
        <c:manualLayout>
          <c:xMode val="edge"/>
          <c:yMode val="edge"/>
          <c:x val="1.4344680599135634E-2"/>
          <c:y val="2.0240505651079332E-2"/>
        </c:manualLayout>
      </c:layout>
      <c:overlay val="0"/>
    </c:title>
    <c:autoTitleDeleted val="0"/>
    <c:plotArea>
      <c:layout/>
      <c:barChart>
        <c:barDir val="col"/>
        <c:grouping val="clustered"/>
        <c:varyColors val="0"/>
        <c:ser>
          <c:idx val="0"/>
          <c:order val="0"/>
          <c:tx>
            <c:strRef>
              <c:f>'Water Quality Pt 20'!$P$9</c:f>
              <c:strCache>
                <c:ptCount val="1"/>
                <c:pt idx="0">
                  <c:v>Oil and Grease
(mg/L)</c:v>
                </c:pt>
              </c:strCache>
            </c:strRef>
          </c:tx>
          <c:spPr>
            <a:solidFill>
              <a:schemeClr val="tx1"/>
            </a:solidFill>
          </c:spPr>
          <c:invertIfNegative val="0"/>
          <c:cat>
            <c:numRef>
              <c:f>'Water Quality Pt 20'!$B$10:$B$43</c:f>
              <c:numCache>
                <c:formatCode>m/d/yyyy</c:formatCode>
                <c:ptCount val="34"/>
                <c:pt idx="0">
                  <c:v>41029</c:v>
                </c:pt>
                <c:pt idx="1">
                  <c:v>41059</c:v>
                </c:pt>
                <c:pt idx="2">
                  <c:v>41073</c:v>
                </c:pt>
                <c:pt idx="3">
                  <c:v>41108</c:v>
                </c:pt>
                <c:pt idx="4">
                  <c:v>41129</c:v>
                </c:pt>
                <c:pt idx="5">
                  <c:v>41166</c:v>
                </c:pt>
                <c:pt idx="6">
                  <c:v>41213</c:v>
                </c:pt>
                <c:pt idx="7">
                  <c:v>41241</c:v>
                </c:pt>
                <c:pt idx="8">
                  <c:v>41255</c:v>
                </c:pt>
                <c:pt idx="9">
                  <c:v>41290</c:v>
                </c:pt>
                <c:pt idx="10">
                  <c:v>41318</c:v>
                </c:pt>
                <c:pt idx="11">
                  <c:v>41346</c:v>
                </c:pt>
                <c:pt idx="12">
                  <c:v>41374</c:v>
                </c:pt>
                <c:pt idx="13">
                  <c:v>41400</c:v>
                </c:pt>
                <c:pt idx="14">
                  <c:v>41437</c:v>
                </c:pt>
                <c:pt idx="15">
                  <c:v>41465</c:v>
                </c:pt>
                <c:pt idx="16">
                  <c:v>41501</c:v>
                </c:pt>
                <c:pt idx="17">
                  <c:v>41519</c:v>
                </c:pt>
                <c:pt idx="18">
                  <c:v>41564</c:v>
                </c:pt>
                <c:pt idx="19">
                  <c:v>41592</c:v>
                </c:pt>
                <c:pt idx="20">
                  <c:v>41620</c:v>
                </c:pt>
                <c:pt idx="21">
                  <c:v>41655</c:v>
                </c:pt>
                <c:pt idx="22">
                  <c:v>41697</c:v>
                </c:pt>
                <c:pt idx="23">
                  <c:v>41704</c:v>
                </c:pt>
                <c:pt idx="24">
                  <c:v>41732</c:v>
                </c:pt>
                <c:pt idx="25">
                  <c:v>41760</c:v>
                </c:pt>
                <c:pt idx="26">
                  <c:v>41795</c:v>
                </c:pt>
                <c:pt idx="27">
                  <c:v>41836</c:v>
                </c:pt>
                <c:pt idx="28">
                  <c:v>41864</c:v>
                </c:pt>
                <c:pt idx="29">
                  <c:v>41899</c:v>
                </c:pt>
                <c:pt idx="30">
                  <c:v>41920</c:v>
                </c:pt>
                <c:pt idx="31">
                  <c:v>41969</c:v>
                </c:pt>
                <c:pt idx="32">
                  <c:v>41975</c:v>
                </c:pt>
                <c:pt idx="33">
                  <c:v>42018</c:v>
                </c:pt>
              </c:numCache>
            </c:numRef>
          </c:cat>
          <c:val>
            <c:numRef>
              <c:f>'Water Quality Pt 20'!$P$10:$P$43</c:f>
              <c:numCache>
                <c:formatCode>General</c:formatCode>
                <c:ptCount val="34"/>
                <c:pt idx="0">
                  <c:v>5</c:v>
                </c:pt>
                <c:pt idx="1">
                  <c:v>5</c:v>
                </c:pt>
                <c:pt idx="2">
                  <c:v>5</c:v>
                </c:pt>
                <c:pt idx="3">
                  <c:v>5</c:v>
                </c:pt>
                <c:pt idx="4">
                  <c:v>5</c:v>
                </c:pt>
                <c:pt idx="5">
                  <c:v>5</c:v>
                </c:pt>
                <c:pt idx="6">
                  <c:v>5</c:v>
                </c:pt>
                <c:pt idx="7">
                  <c:v>5</c:v>
                </c:pt>
                <c:pt idx="8">
                  <c:v>6</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numCache>
            </c:numRef>
          </c:val>
          <c:extLst>
            <c:ext xmlns:c16="http://schemas.microsoft.com/office/drawing/2014/chart" uri="{C3380CC4-5D6E-409C-BE32-E72D297353CC}">
              <c16:uniqueId val="{00000000-7B2A-4430-B8E0-042262007DDE}"/>
            </c:ext>
          </c:extLst>
        </c:ser>
        <c:dLbls>
          <c:showLegendKey val="0"/>
          <c:showVal val="0"/>
          <c:showCatName val="0"/>
          <c:showSerName val="0"/>
          <c:showPercent val="0"/>
          <c:showBubbleSize val="0"/>
        </c:dLbls>
        <c:gapWidth val="150"/>
        <c:axId val="924001736"/>
        <c:axId val="1"/>
      </c:barChart>
      <c:lineChart>
        <c:grouping val="standard"/>
        <c:varyColors val="0"/>
        <c:ser>
          <c:idx val="1"/>
          <c:order val="1"/>
          <c:tx>
            <c:strRef>
              <c:f>'Water Quality Pt 20'!$Q$9</c:f>
              <c:strCache>
                <c:ptCount val="1"/>
                <c:pt idx="0">
                  <c:v>Oil and Grease
EPL 100 Percentile Limit
(mg/L)</c:v>
                </c:pt>
              </c:strCache>
            </c:strRef>
          </c:tx>
          <c:spPr>
            <a:ln>
              <a:solidFill>
                <a:srgbClr val="A4C8E1"/>
              </a:solidFill>
            </a:ln>
          </c:spPr>
          <c:marker>
            <c:symbol val="none"/>
          </c:marker>
          <c:cat>
            <c:numRef>
              <c:f>'Water Quality Pt 20'!$B$10:$B$43</c:f>
              <c:numCache>
                <c:formatCode>m/d/yyyy</c:formatCode>
                <c:ptCount val="34"/>
                <c:pt idx="0">
                  <c:v>41029</c:v>
                </c:pt>
                <c:pt idx="1">
                  <c:v>41059</c:v>
                </c:pt>
                <c:pt idx="2">
                  <c:v>41073</c:v>
                </c:pt>
                <c:pt idx="3">
                  <c:v>41108</c:v>
                </c:pt>
                <c:pt idx="4">
                  <c:v>41129</c:v>
                </c:pt>
                <c:pt idx="5">
                  <c:v>41166</c:v>
                </c:pt>
                <c:pt idx="6">
                  <c:v>41213</c:v>
                </c:pt>
                <c:pt idx="7">
                  <c:v>41241</c:v>
                </c:pt>
                <c:pt idx="8">
                  <c:v>41255</c:v>
                </c:pt>
                <c:pt idx="9">
                  <c:v>41290</c:v>
                </c:pt>
                <c:pt idx="10">
                  <c:v>41318</c:v>
                </c:pt>
                <c:pt idx="11">
                  <c:v>41346</c:v>
                </c:pt>
                <c:pt idx="12">
                  <c:v>41374</c:v>
                </c:pt>
                <c:pt idx="13">
                  <c:v>41400</c:v>
                </c:pt>
                <c:pt idx="14">
                  <c:v>41437</c:v>
                </c:pt>
                <c:pt idx="15">
                  <c:v>41465</c:v>
                </c:pt>
                <c:pt idx="16">
                  <c:v>41501</c:v>
                </c:pt>
                <c:pt idx="17">
                  <c:v>41519</c:v>
                </c:pt>
                <c:pt idx="18">
                  <c:v>41564</c:v>
                </c:pt>
                <c:pt idx="19">
                  <c:v>41592</c:v>
                </c:pt>
                <c:pt idx="20">
                  <c:v>41620</c:v>
                </c:pt>
                <c:pt idx="21">
                  <c:v>41655</c:v>
                </c:pt>
                <c:pt idx="22">
                  <c:v>41697</c:v>
                </c:pt>
                <c:pt idx="23">
                  <c:v>41704</c:v>
                </c:pt>
                <c:pt idx="24">
                  <c:v>41732</c:v>
                </c:pt>
                <c:pt idx="25">
                  <c:v>41760</c:v>
                </c:pt>
                <c:pt idx="26">
                  <c:v>41795</c:v>
                </c:pt>
                <c:pt idx="27">
                  <c:v>41836</c:v>
                </c:pt>
                <c:pt idx="28">
                  <c:v>41864</c:v>
                </c:pt>
                <c:pt idx="29">
                  <c:v>41899</c:v>
                </c:pt>
                <c:pt idx="30">
                  <c:v>41920</c:v>
                </c:pt>
                <c:pt idx="31">
                  <c:v>41969</c:v>
                </c:pt>
                <c:pt idx="32">
                  <c:v>41975</c:v>
                </c:pt>
                <c:pt idx="33">
                  <c:v>42018</c:v>
                </c:pt>
              </c:numCache>
            </c:numRef>
          </c:cat>
          <c:val>
            <c:numRef>
              <c:f>'Water Quality Pt 20'!$Q$10:$Q$43</c:f>
              <c:numCache>
                <c:formatCode>General</c:formatCode>
                <c:ptCount val="34"/>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numCache>
            </c:numRef>
          </c:val>
          <c:smooth val="0"/>
          <c:extLst>
            <c:ext xmlns:c16="http://schemas.microsoft.com/office/drawing/2014/chart" uri="{C3380CC4-5D6E-409C-BE32-E72D297353CC}">
              <c16:uniqueId val="{00000001-7B2A-4430-B8E0-042262007DDE}"/>
            </c:ext>
          </c:extLst>
        </c:ser>
        <c:dLbls>
          <c:showLegendKey val="0"/>
          <c:showVal val="0"/>
          <c:showCatName val="0"/>
          <c:showSerName val="0"/>
          <c:showPercent val="0"/>
          <c:showBubbleSize val="0"/>
        </c:dLbls>
        <c:marker val="1"/>
        <c:smooth val="0"/>
        <c:axId val="924001736"/>
        <c:axId val="1"/>
      </c:lineChart>
      <c:catAx>
        <c:axId val="92400173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4001736"/>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pH</a:t>
            </a:r>
          </a:p>
        </c:rich>
      </c:tx>
      <c:layout>
        <c:manualLayout>
          <c:xMode val="edge"/>
          <c:yMode val="edge"/>
          <c:x val="1.4344649370248749E-2"/>
          <c:y val="2.0240393027794606E-2"/>
        </c:manualLayout>
      </c:layout>
      <c:overlay val="0"/>
    </c:title>
    <c:autoTitleDeleted val="0"/>
    <c:plotArea>
      <c:layout/>
      <c:barChart>
        <c:barDir val="col"/>
        <c:grouping val="clustered"/>
        <c:varyColors val="0"/>
        <c:ser>
          <c:idx val="0"/>
          <c:order val="0"/>
          <c:tx>
            <c:strRef>
              <c:f>'Water Quality Pt 38'!$G$9</c:f>
              <c:strCache>
                <c:ptCount val="1"/>
                <c:pt idx="0">
                  <c:v>pH
(pH units)
</c:v>
                </c:pt>
              </c:strCache>
            </c:strRef>
          </c:tx>
          <c:spPr>
            <a:solidFill>
              <a:schemeClr val="tx1"/>
            </a:solidFill>
          </c:spPr>
          <c:invertIfNegative val="0"/>
          <c:cat>
            <c:strRef>
              <c:f>'Water Quality Pt 38'!$B$10:$B$142</c:f>
              <c:strCache>
                <c:ptCount val="133"/>
                <c:pt idx="0">
                  <c:v>1/04/2012</c:v>
                </c:pt>
                <c:pt idx="1">
                  <c:v>2/05/2012</c:v>
                </c:pt>
                <c:pt idx="2">
                  <c:v>9/05/2012</c:v>
                </c:pt>
                <c:pt idx="3">
                  <c:v>13/06/2012</c:v>
                </c:pt>
                <c:pt idx="4">
                  <c:v>18/07/2012</c:v>
                </c:pt>
                <c:pt idx="5">
                  <c:v>10/08/2012</c:v>
                </c:pt>
                <c:pt idx="6">
                  <c:v>14/09/2012</c:v>
                </c:pt>
                <c:pt idx="7">
                  <c:v>17/10/2012</c:v>
                </c:pt>
                <c:pt idx="8">
                  <c:v>13/11/2012</c:v>
                </c:pt>
                <c:pt idx="9">
                  <c:v>12/12/2012</c:v>
                </c:pt>
                <c:pt idx="10">
                  <c:v>16/01/2013</c:v>
                </c:pt>
                <c:pt idx="11">
                  <c:v>13/02/2013</c:v>
                </c:pt>
                <c:pt idx="12">
                  <c:v>13/03/2013</c:v>
                </c:pt>
                <c:pt idx="13">
                  <c:v>10/04/2013</c:v>
                </c:pt>
                <c:pt idx="14">
                  <c:v>6/05/2013</c:v>
                </c:pt>
                <c:pt idx="15">
                  <c:v>12/06/2013</c:v>
                </c:pt>
                <c:pt idx="16">
                  <c:v>10/07/2013</c:v>
                </c:pt>
                <c:pt idx="17">
                  <c:v>22/08/2013</c:v>
                </c:pt>
                <c:pt idx="18">
                  <c:v>2/09/2013</c:v>
                </c:pt>
                <c:pt idx="19">
                  <c:v>17/10/2013</c:v>
                </c:pt>
                <c:pt idx="20">
                  <c:v>14/11/2013</c:v>
                </c:pt>
                <c:pt idx="21">
                  <c:v>12/12/2013</c:v>
                </c:pt>
                <c:pt idx="22">
                  <c:v>16/01/2014</c:v>
                </c:pt>
                <c:pt idx="23">
                  <c:v>27/02/2014</c:v>
                </c:pt>
                <c:pt idx="24">
                  <c:v>6/03/2014</c:v>
                </c:pt>
                <c:pt idx="25">
                  <c:v>3/04/2014</c:v>
                </c:pt>
                <c:pt idx="26">
                  <c:v>1/05/2014</c:v>
                </c:pt>
                <c:pt idx="27">
                  <c:v>6/06/2014</c:v>
                </c:pt>
                <c:pt idx="28">
                  <c:v>16/07/2014</c:v>
                </c:pt>
                <c:pt idx="29">
                  <c:v>13/08/2014</c:v>
                </c:pt>
                <c:pt idx="30">
                  <c:v>17/09/2014</c:v>
                </c:pt>
                <c:pt idx="31">
                  <c:v>8/10/2014</c:v>
                </c:pt>
                <c:pt idx="32">
                  <c:v>26/11/2014</c:v>
                </c:pt>
                <c:pt idx="33">
                  <c:v>2/12/2014</c:v>
                </c:pt>
                <c:pt idx="34">
                  <c:v>9/01/2015</c:v>
                </c:pt>
                <c:pt idx="35">
                  <c:v>4/02/2015</c:v>
                </c:pt>
                <c:pt idx="36">
                  <c:v>4/03/2015</c:v>
                </c:pt>
                <c:pt idx="37">
                  <c:v>8/04/2015</c:v>
                </c:pt>
                <c:pt idx="38">
                  <c:v>6/05/2015</c:v>
                </c:pt>
                <c:pt idx="39">
                  <c:v>3/06/2015</c:v>
                </c:pt>
                <c:pt idx="40">
                  <c:v>1/07/2015</c:v>
                </c:pt>
                <c:pt idx="41">
                  <c:v>5/08/2015</c:v>
                </c:pt>
                <c:pt idx="42">
                  <c:v>27/08/2015</c:v>
                </c:pt>
                <c:pt idx="43">
                  <c:v>2/09/2015</c:v>
                </c:pt>
                <c:pt idx="44">
                  <c:v>7/10/2015</c:v>
                </c:pt>
                <c:pt idx="45">
                  <c:v>19/10/2015</c:v>
                </c:pt>
                <c:pt idx="46">
                  <c:v>5/11/2015</c:v>
                </c:pt>
                <c:pt idx="47">
                  <c:v>2/12/2015</c:v>
                </c:pt>
                <c:pt idx="48">
                  <c:v>1/01/2016</c:v>
                </c:pt>
                <c:pt idx="49">
                  <c:v>12/02/2016</c:v>
                </c:pt>
                <c:pt idx="50">
                  <c:v>16/03/2016</c:v>
                </c:pt>
                <c:pt idx="51">
                  <c:v>7/04/2016</c:v>
                </c:pt>
                <c:pt idx="52">
                  <c:v>4/05/2016</c:v>
                </c:pt>
                <c:pt idx="53">
                  <c:v>1/06/2016</c:v>
                </c:pt>
                <c:pt idx="54">
                  <c:v>7/07/2016</c:v>
                </c:pt>
                <c:pt idx="55">
                  <c:v>2/08/2016</c:v>
                </c:pt>
                <c:pt idx="56">
                  <c:v>8/09/2016</c:v>
                </c:pt>
                <c:pt idx="57">
                  <c:v>12/10/2016</c:v>
                </c:pt>
                <c:pt idx="58">
                  <c:v>17/11/2016</c:v>
                </c:pt>
                <c:pt idx="59">
                  <c:v>8/12/2016</c:v>
                </c:pt>
                <c:pt idx="60">
                  <c:v>11/01/2017</c:v>
                </c:pt>
                <c:pt idx="61">
                  <c:v>21/02/2017</c:v>
                </c:pt>
                <c:pt idx="62">
                  <c:v>7/03/2017</c:v>
                </c:pt>
                <c:pt idx="63">
                  <c:v>3/04/2017</c:v>
                </c:pt>
                <c:pt idx="64">
                  <c:v>15/05/2017</c:v>
                </c:pt>
                <c:pt idx="65">
                  <c:v>27/06/2017</c:v>
                </c:pt>
                <c:pt idx="66">
                  <c:v>19/07/2017</c:v>
                </c:pt>
                <c:pt idx="67">
                  <c:v>25/08/2017</c:v>
                </c:pt>
                <c:pt idx="68">
                  <c:v>18/09/2017</c:v>
                </c:pt>
                <c:pt idx="69">
                  <c:v>18/10/2017</c:v>
                </c:pt>
                <c:pt idx="70">
                  <c:v>10/11/2017</c:v>
                </c:pt>
                <c:pt idx="71">
                  <c:v>4/12/2017</c:v>
                </c:pt>
                <c:pt idx="72">
                  <c:v>24/01/2018</c:v>
                </c:pt>
                <c:pt idx="73">
                  <c:v>6/02/2018</c:v>
                </c:pt>
                <c:pt idx="74">
                  <c:v>22/03/2018</c:v>
                </c:pt>
                <c:pt idx="75">
                  <c:v>13/04/2018</c:v>
                </c:pt>
                <c:pt idx="76">
                  <c:v>14/05/2018</c:v>
                </c:pt>
                <c:pt idx="77">
                  <c:v>7/06/2018</c:v>
                </c:pt>
                <c:pt idx="78">
                  <c:v>18/07/2018</c:v>
                </c:pt>
                <c:pt idx="79">
                  <c:v>15/08/2018</c:v>
                </c:pt>
                <c:pt idx="80">
                  <c:v>25/09/2018</c:v>
                </c:pt>
                <c:pt idx="81">
                  <c:v>15/10/2018</c:v>
                </c:pt>
                <c:pt idx="82">
                  <c:v>16/11/2018</c:v>
                </c:pt>
                <c:pt idx="83">
                  <c:v>5/12/2018</c:v>
                </c:pt>
                <c:pt idx="84">
                  <c:v>4/01/2019</c:v>
                </c:pt>
                <c:pt idx="85">
                  <c:v>4/02/2019</c:v>
                </c:pt>
                <c:pt idx="86">
                  <c:v>1/03/2019</c:v>
                </c:pt>
                <c:pt idx="87">
                  <c:v>4/04/2019</c:v>
                </c:pt>
                <c:pt idx="88">
                  <c:v>2/05/2019</c:v>
                </c:pt>
                <c:pt idx="89">
                  <c:v>5/06/2019</c:v>
                </c:pt>
                <c:pt idx="90">
                  <c:v>17/06/2019</c:v>
                </c:pt>
                <c:pt idx="91">
                  <c:v>2/07/2019</c:v>
                </c:pt>
                <c:pt idx="92">
                  <c:v>8/08/2019</c:v>
                </c:pt>
                <c:pt idx="93">
                  <c:v>16/08/2019</c:v>
                </c:pt>
                <c:pt idx="94">
                  <c:v>4/09/2019</c:v>
                </c:pt>
                <c:pt idx="95">
                  <c:v>2/10/2019</c:v>
                </c:pt>
                <c:pt idx="96">
                  <c:v>6/11/2019</c:v>
                </c:pt>
                <c:pt idx="97">
                  <c:v>13/11/2019</c:v>
                </c:pt>
                <c:pt idx="98">
                  <c:v>5/12/2019</c:v>
                </c:pt>
                <c:pt idx="99">
                  <c:v>8/01/2020</c:v>
                </c:pt>
                <c:pt idx="100">
                  <c:v>5/02/2020</c:v>
                </c:pt>
                <c:pt idx="101">
                  <c:v>18/03/2020</c:v>
                </c:pt>
                <c:pt idx="102">
                  <c:v>1/04/2020</c:v>
                </c:pt>
                <c:pt idx="103">
                  <c:v>6/05/2020</c:v>
                </c:pt>
                <c:pt idx="104">
                  <c:v>3/06/2020</c:v>
                </c:pt>
                <c:pt idx="105">
                  <c:v>1/07/2020</c:v>
                </c:pt>
                <c:pt idx="106">
                  <c:v>13/08/2020</c:v>
                </c:pt>
                <c:pt idx="107">
                  <c:v>3/09/2020</c:v>
                </c:pt>
                <c:pt idx="108">
                  <c:v>7/10/2020</c:v>
                </c:pt>
                <c:pt idx="109">
                  <c:v>3/11/2020</c:v>
                </c:pt>
                <c:pt idx="110">
                  <c:v>2/12/2020</c:v>
                </c:pt>
                <c:pt idx="111">
                  <c:v>6/01/2021</c:v>
                </c:pt>
                <c:pt idx="112">
                  <c:v>4/02/2021</c:v>
                </c:pt>
                <c:pt idx="113">
                  <c:v>2/03/2021</c:v>
                </c:pt>
                <c:pt idx="114">
                  <c:v>7/04/2021</c:v>
                </c:pt>
                <c:pt idx="115">
                  <c:v>5/05/2021</c:v>
                </c:pt>
                <c:pt idx="116">
                  <c:v>15/06/21
24/06/2021</c:v>
                </c:pt>
                <c:pt idx="117">
                  <c:v>13/07/2021</c:v>
                </c:pt>
                <c:pt idx="118">
                  <c:v>4/08/2021</c:v>
                </c:pt>
                <c:pt idx="119">
                  <c:v>2/09/2021</c:v>
                </c:pt>
                <c:pt idx="120">
                  <c:v>11/10/2021</c:v>
                </c:pt>
                <c:pt idx="121">
                  <c:v>30/11/2021</c:v>
                </c:pt>
                <c:pt idx="122">
                  <c:v>20/12/2021</c:v>
                </c:pt>
                <c:pt idx="123">
                  <c:v>20/01/2022</c:v>
                </c:pt>
                <c:pt idx="124">
                  <c:v>21/02/2022</c:v>
                </c:pt>
                <c:pt idx="125">
                  <c:v>22/03/2022</c:v>
                </c:pt>
                <c:pt idx="126">
                  <c:v>21/04/2022</c:v>
                </c:pt>
                <c:pt idx="127">
                  <c:v>20/05/2022</c:v>
                </c:pt>
                <c:pt idx="128">
                  <c:v>21/06/2022</c:v>
                </c:pt>
                <c:pt idx="129">
                  <c:v>20/07/2022</c:v>
                </c:pt>
                <c:pt idx="130">
                  <c:v>23/08/2022</c:v>
                </c:pt>
                <c:pt idx="131">
                  <c:v>20/09/2022</c:v>
                </c:pt>
                <c:pt idx="132">
                  <c:v>19/10/2022</c:v>
                </c:pt>
              </c:strCache>
            </c:strRef>
          </c:cat>
          <c:val>
            <c:numRef>
              <c:f>'Water Quality Pt 38'!$G$10:$G$142</c:f>
              <c:numCache>
                <c:formatCode>General</c:formatCode>
                <c:ptCount val="133"/>
                <c:pt idx="0">
                  <c:v>0</c:v>
                </c:pt>
                <c:pt idx="1">
                  <c:v>7.7</c:v>
                </c:pt>
                <c:pt idx="2">
                  <c:v>7.7</c:v>
                </c:pt>
                <c:pt idx="3">
                  <c:v>7.3</c:v>
                </c:pt>
                <c:pt idx="4">
                  <c:v>7.5</c:v>
                </c:pt>
                <c:pt idx="5">
                  <c:v>7.2</c:v>
                </c:pt>
                <c:pt idx="6">
                  <c:v>7.1</c:v>
                </c:pt>
                <c:pt idx="7">
                  <c:v>7.8</c:v>
                </c:pt>
                <c:pt idx="8">
                  <c:v>8.1999999999999993</c:v>
                </c:pt>
                <c:pt idx="9" formatCode="0.0">
                  <c:v>8</c:v>
                </c:pt>
                <c:pt idx="10">
                  <c:v>7.8</c:v>
                </c:pt>
                <c:pt idx="11">
                  <c:v>7.4</c:v>
                </c:pt>
                <c:pt idx="12">
                  <c:v>7.8</c:v>
                </c:pt>
                <c:pt idx="13">
                  <c:v>7.1</c:v>
                </c:pt>
                <c:pt idx="14">
                  <c:v>7.3</c:v>
                </c:pt>
                <c:pt idx="15">
                  <c:v>7.5</c:v>
                </c:pt>
                <c:pt idx="16" formatCode="0.0">
                  <c:v>7.42</c:v>
                </c:pt>
                <c:pt idx="17" formatCode="0.0">
                  <c:v>7.1</c:v>
                </c:pt>
                <c:pt idx="18" formatCode="0.0">
                  <c:v>7.1</c:v>
                </c:pt>
                <c:pt idx="19" formatCode="0.0">
                  <c:v>7.3</c:v>
                </c:pt>
                <c:pt idx="20" formatCode="0.0">
                  <c:v>7.79</c:v>
                </c:pt>
                <c:pt idx="21" formatCode="0.0">
                  <c:v>7.7</c:v>
                </c:pt>
                <c:pt idx="22" formatCode="0.0">
                  <c:v>7.77</c:v>
                </c:pt>
                <c:pt idx="23" formatCode="0.0">
                  <c:v>7.86</c:v>
                </c:pt>
                <c:pt idx="24">
                  <c:v>7.7</c:v>
                </c:pt>
                <c:pt idx="25" formatCode="0.0">
                  <c:v>7.84</c:v>
                </c:pt>
                <c:pt idx="26" formatCode="0.0">
                  <c:v>7.58</c:v>
                </c:pt>
                <c:pt idx="27" formatCode="0.0">
                  <c:v>7.53</c:v>
                </c:pt>
                <c:pt idx="28" formatCode="0.0">
                  <c:v>7</c:v>
                </c:pt>
                <c:pt idx="29" formatCode="0.0">
                  <c:v>7.4</c:v>
                </c:pt>
                <c:pt idx="30" formatCode="0.0">
                  <c:v>7.1</c:v>
                </c:pt>
                <c:pt idx="31" formatCode="0.0">
                  <c:v>7.1</c:v>
                </c:pt>
                <c:pt idx="32" formatCode="0.0">
                  <c:v>7.4</c:v>
                </c:pt>
                <c:pt idx="33" formatCode="0.0">
                  <c:v>7.8</c:v>
                </c:pt>
                <c:pt idx="34" formatCode="0.0">
                  <c:v>6.8</c:v>
                </c:pt>
                <c:pt idx="35" formatCode="0.0">
                  <c:v>7.59</c:v>
                </c:pt>
                <c:pt idx="36" formatCode="0.0">
                  <c:v>7.3</c:v>
                </c:pt>
                <c:pt idx="37" formatCode="0.0">
                  <c:v>7</c:v>
                </c:pt>
                <c:pt idx="38" formatCode="0.0">
                  <c:v>6.8</c:v>
                </c:pt>
                <c:pt idx="39" formatCode="0.0">
                  <c:v>6.8</c:v>
                </c:pt>
                <c:pt idx="40" formatCode="0.0">
                  <c:v>7</c:v>
                </c:pt>
                <c:pt idx="41" formatCode="0.0">
                  <c:v>6.8</c:v>
                </c:pt>
                <c:pt idx="42" formatCode="0.0">
                  <c:v>0</c:v>
                </c:pt>
                <c:pt idx="43" formatCode="0.0">
                  <c:v>7</c:v>
                </c:pt>
                <c:pt idx="44" formatCode="0.0">
                  <c:v>7.2</c:v>
                </c:pt>
                <c:pt idx="45" formatCode="0.0">
                  <c:v>7.1</c:v>
                </c:pt>
                <c:pt idx="46" formatCode="0.0">
                  <c:v>6.8</c:v>
                </c:pt>
                <c:pt idx="47" formatCode="0.0">
                  <c:v>7</c:v>
                </c:pt>
                <c:pt idx="48" formatCode="0.0">
                  <c:v>0</c:v>
                </c:pt>
                <c:pt idx="49" formatCode="0.0">
                  <c:v>7.1</c:v>
                </c:pt>
                <c:pt idx="50" formatCode="0.0">
                  <c:v>7.2</c:v>
                </c:pt>
                <c:pt idx="51" formatCode="0.0">
                  <c:v>7</c:v>
                </c:pt>
                <c:pt idx="52" formatCode="0.0">
                  <c:v>7</c:v>
                </c:pt>
                <c:pt idx="53" formatCode="0.0">
                  <c:v>6.9</c:v>
                </c:pt>
                <c:pt idx="54" formatCode="0.0">
                  <c:v>6.6</c:v>
                </c:pt>
                <c:pt idx="55" formatCode="0.0">
                  <c:v>6.8</c:v>
                </c:pt>
                <c:pt idx="56" formatCode="0.0">
                  <c:v>7.1</c:v>
                </c:pt>
                <c:pt idx="57" formatCode="0.0">
                  <c:v>7.1</c:v>
                </c:pt>
                <c:pt idx="58" formatCode="0.0">
                  <c:v>6.9</c:v>
                </c:pt>
                <c:pt idx="59" formatCode="0.0">
                  <c:v>7.49</c:v>
                </c:pt>
                <c:pt idx="60" formatCode="0.0">
                  <c:v>7.2</c:v>
                </c:pt>
                <c:pt idx="61" formatCode="0.0">
                  <c:v>7.38</c:v>
                </c:pt>
                <c:pt idx="62" formatCode="0.0">
                  <c:v>7.49</c:v>
                </c:pt>
                <c:pt idx="63" formatCode="0.0">
                  <c:v>7.4</c:v>
                </c:pt>
                <c:pt idx="64" formatCode="0.0">
                  <c:v>7.64</c:v>
                </c:pt>
                <c:pt idx="65" formatCode="0.0">
                  <c:v>7.06</c:v>
                </c:pt>
                <c:pt idx="66" formatCode="0.0">
                  <c:v>7.72</c:v>
                </c:pt>
                <c:pt idx="67" formatCode="0.0">
                  <c:v>7.42</c:v>
                </c:pt>
                <c:pt idx="68" formatCode="0.0">
                  <c:v>7.3</c:v>
                </c:pt>
                <c:pt idx="69" formatCode="0.0">
                  <c:v>7.88</c:v>
                </c:pt>
                <c:pt idx="70" formatCode="0.0">
                  <c:v>7.6</c:v>
                </c:pt>
                <c:pt idx="71" formatCode="0.0">
                  <c:v>7.14</c:v>
                </c:pt>
                <c:pt idx="72" formatCode="0.0">
                  <c:v>7.74</c:v>
                </c:pt>
                <c:pt idx="73" formatCode="0.0">
                  <c:v>7.47</c:v>
                </c:pt>
                <c:pt idx="74" formatCode="0.0">
                  <c:v>7.23</c:v>
                </c:pt>
                <c:pt idx="75" formatCode="0.0">
                  <c:v>7.52</c:v>
                </c:pt>
                <c:pt idx="76" formatCode="0.0">
                  <c:v>6.95</c:v>
                </c:pt>
                <c:pt idx="77" formatCode="0.0">
                  <c:v>7.42</c:v>
                </c:pt>
                <c:pt idx="78" formatCode="0.0">
                  <c:v>7.4</c:v>
                </c:pt>
                <c:pt idx="79" formatCode="0.0">
                  <c:v>7.17</c:v>
                </c:pt>
                <c:pt idx="80" formatCode="0.0">
                  <c:v>7.28</c:v>
                </c:pt>
                <c:pt idx="81" formatCode="0.0">
                  <c:v>6.94</c:v>
                </c:pt>
                <c:pt idx="82" formatCode="0.0">
                  <c:v>7.43</c:v>
                </c:pt>
                <c:pt idx="83" formatCode="0.0">
                  <c:v>7.32</c:v>
                </c:pt>
                <c:pt idx="84" formatCode="0.0">
                  <c:v>7.39</c:v>
                </c:pt>
                <c:pt idx="85" formatCode="0.0">
                  <c:v>7.25</c:v>
                </c:pt>
                <c:pt idx="86" formatCode="0.0">
                  <c:v>7.38</c:v>
                </c:pt>
                <c:pt idx="87" formatCode="0.0">
                  <c:v>7.26</c:v>
                </c:pt>
                <c:pt idx="88" formatCode="0.0">
                  <c:v>7.72</c:v>
                </c:pt>
                <c:pt idx="89" formatCode="0.0">
                  <c:v>7.32</c:v>
                </c:pt>
                <c:pt idx="90" formatCode="0.0">
                  <c:v>7.18</c:v>
                </c:pt>
                <c:pt idx="91" formatCode="0.0">
                  <c:v>7.13</c:v>
                </c:pt>
                <c:pt idx="92" formatCode="0.0">
                  <c:v>6.69</c:v>
                </c:pt>
                <c:pt idx="93" formatCode="0.0">
                  <c:v>7.3</c:v>
                </c:pt>
                <c:pt idx="94" formatCode="0.0">
                  <c:v>7.65</c:v>
                </c:pt>
                <c:pt idx="95" formatCode="0.0">
                  <c:v>7.11</c:v>
                </c:pt>
                <c:pt idx="96" formatCode="0.0">
                  <c:v>7</c:v>
                </c:pt>
                <c:pt idx="97" formatCode="0.0">
                  <c:v>7.2</c:v>
                </c:pt>
                <c:pt idx="98" formatCode="0.0">
                  <c:v>7.67</c:v>
                </c:pt>
                <c:pt idx="99" formatCode="0.0">
                  <c:v>7.62</c:v>
                </c:pt>
                <c:pt idx="100" formatCode="0.0">
                  <c:v>7.5</c:v>
                </c:pt>
                <c:pt idx="101" formatCode="0.0">
                  <c:v>7.49</c:v>
                </c:pt>
                <c:pt idx="102" formatCode="0.0">
                  <c:v>7.77</c:v>
                </c:pt>
                <c:pt idx="103" formatCode="0.0">
                  <c:v>7.44</c:v>
                </c:pt>
                <c:pt idx="104" formatCode="0.0">
                  <c:v>7.35</c:v>
                </c:pt>
                <c:pt idx="105" formatCode="0.0">
                  <c:v>6.89</c:v>
                </c:pt>
                <c:pt idx="106" formatCode="0.0">
                  <c:v>7.41</c:v>
                </c:pt>
                <c:pt idx="107" formatCode="0.0">
                  <c:v>7.24</c:v>
                </c:pt>
                <c:pt idx="108" formatCode="0.0">
                  <c:v>7.19</c:v>
                </c:pt>
                <c:pt idx="109" formatCode="0.0">
                  <c:v>7.51</c:v>
                </c:pt>
                <c:pt idx="110" formatCode="0.0">
                  <c:v>7.72</c:v>
                </c:pt>
                <c:pt idx="111" formatCode="0.0">
                  <c:v>7.28</c:v>
                </c:pt>
                <c:pt idx="112" formatCode="0.0">
                  <c:v>7.69</c:v>
                </c:pt>
                <c:pt idx="113" formatCode="0.0">
                  <c:v>7.11</c:v>
                </c:pt>
                <c:pt idx="114" formatCode="0.0">
                  <c:v>7.43</c:v>
                </c:pt>
                <c:pt idx="115" formatCode="0.0">
                  <c:v>6.59</c:v>
                </c:pt>
                <c:pt idx="116" formatCode="0.0">
                  <c:v>7.5</c:v>
                </c:pt>
                <c:pt idx="117" formatCode="0.0">
                  <c:v>6.7</c:v>
                </c:pt>
                <c:pt idx="118" formatCode="0.0">
                  <c:v>7.32</c:v>
                </c:pt>
                <c:pt idx="119" formatCode="0.0">
                  <c:v>7.15</c:v>
                </c:pt>
                <c:pt idx="120" formatCode="0.0">
                  <c:v>6.35</c:v>
                </c:pt>
                <c:pt idx="121" formatCode="0.0">
                  <c:v>7.3</c:v>
                </c:pt>
                <c:pt idx="122" formatCode="0.0">
                  <c:v>6.34</c:v>
                </c:pt>
                <c:pt idx="123" formatCode="0.0">
                  <c:v>7.11</c:v>
                </c:pt>
                <c:pt idx="124" formatCode="0.0">
                  <c:v>7.34</c:v>
                </c:pt>
                <c:pt idx="125" formatCode="0.0">
                  <c:v>7.62</c:v>
                </c:pt>
                <c:pt idx="126" formatCode="0.0">
                  <c:v>7.4</c:v>
                </c:pt>
                <c:pt idx="127" formatCode="0.0">
                  <c:v>7.53</c:v>
                </c:pt>
                <c:pt idx="128" formatCode="0.0">
                  <c:v>7.35</c:v>
                </c:pt>
                <c:pt idx="129" formatCode="0.0">
                  <c:v>7.63</c:v>
                </c:pt>
                <c:pt idx="130" formatCode="0.0">
                  <c:v>7.09</c:v>
                </c:pt>
                <c:pt idx="131" formatCode="0.0">
                  <c:v>7.66</c:v>
                </c:pt>
                <c:pt idx="132" formatCode="0.0">
                  <c:v>7.29</c:v>
                </c:pt>
              </c:numCache>
            </c:numRef>
          </c:val>
          <c:extLst>
            <c:ext xmlns:c16="http://schemas.microsoft.com/office/drawing/2014/chart" uri="{C3380CC4-5D6E-409C-BE32-E72D297353CC}">
              <c16:uniqueId val="{00000000-6B7C-4E2B-A4FC-EA2AB7EA546A}"/>
            </c:ext>
          </c:extLst>
        </c:ser>
        <c:dLbls>
          <c:showLegendKey val="0"/>
          <c:showVal val="0"/>
          <c:showCatName val="0"/>
          <c:showSerName val="0"/>
          <c:showPercent val="0"/>
          <c:showBubbleSize val="0"/>
        </c:dLbls>
        <c:gapWidth val="150"/>
        <c:axId val="924000096"/>
        <c:axId val="1"/>
      </c:barChart>
      <c:lineChart>
        <c:grouping val="standard"/>
        <c:varyColors val="0"/>
        <c:ser>
          <c:idx val="1"/>
          <c:order val="1"/>
          <c:tx>
            <c:strRef>
              <c:f>'Water Quality Pt 38'!$H$9</c:f>
              <c:strCache>
                <c:ptCount val="1"/>
                <c:pt idx="0">
                  <c:v>pH EPL 100 Percentile
Lower Concentration Limit
(pH units)</c:v>
                </c:pt>
              </c:strCache>
            </c:strRef>
          </c:tx>
          <c:spPr>
            <a:ln>
              <a:solidFill>
                <a:srgbClr val="A4C8E1"/>
              </a:solidFill>
            </a:ln>
          </c:spPr>
          <c:marker>
            <c:symbol val="none"/>
          </c:marker>
          <c:cat>
            <c:strRef>
              <c:f>'Water Quality Pt 38'!$B$10:$B$143</c:f>
              <c:strCache>
                <c:ptCount val="134"/>
                <c:pt idx="0">
                  <c:v>1/04/2012</c:v>
                </c:pt>
                <c:pt idx="1">
                  <c:v>2/05/2012</c:v>
                </c:pt>
                <c:pt idx="2">
                  <c:v>9/05/2012</c:v>
                </c:pt>
                <c:pt idx="3">
                  <c:v>13/06/2012</c:v>
                </c:pt>
                <c:pt idx="4">
                  <c:v>18/07/2012</c:v>
                </c:pt>
                <c:pt idx="5">
                  <c:v>10/08/2012</c:v>
                </c:pt>
                <c:pt idx="6">
                  <c:v>14/09/2012</c:v>
                </c:pt>
                <c:pt idx="7">
                  <c:v>17/10/2012</c:v>
                </c:pt>
                <c:pt idx="8">
                  <c:v>13/11/2012</c:v>
                </c:pt>
                <c:pt idx="9">
                  <c:v>12/12/2012</c:v>
                </c:pt>
                <c:pt idx="10">
                  <c:v>16/01/2013</c:v>
                </c:pt>
                <c:pt idx="11">
                  <c:v>13/02/2013</c:v>
                </c:pt>
                <c:pt idx="12">
                  <c:v>13/03/2013</c:v>
                </c:pt>
                <c:pt idx="13">
                  <c:v>10/04/2013</c:v>
                </c:pt>
                <c:pt idx="14">
                  <c:v>6/05/2013</c:v>
                </c:pt>
                <c:pt idx="15">
                  <c:v>12/06/2013</c:v>
                </c:pt>
                <c:pt idx="16">
                  <c:v>10/07/2013</c:v>
                </c:pt>
                <c:pt idx="17">
                  <c:v>22/08/2013</c:v>
                </c:pt>
                <c:pt idx="18">
                  <c:v>2/09/2013</c:v>
                </c:pt>
                <c:pt idx="19">
                  <c:v>17/10/2013</c:v>
                </c:pt>
                <c:pt idx="20">
                  <c:v>14/11/2013</c:v>
                </c:pt>
                <c:pt idx="21">
                  <c:v>12/12/2013</c:v>
                </c:pt>
                <c:pt idx="22">
                  <c:v>16/01/2014</c:v>
                </c:pt>
                <c:pt idx="23">
                  <c:v>27/02/2014</c:v>
                </c:pt>
                <c:pt idx="24">
                  <c:v>6/03/2014</c:v>
                </c:pt>
                <c:pt idx="25">
                  <c:v>3/04/2014</c:v>
                </c:pt>
                <c:pt idx="26">
                  <c:v>1/05/2014</c:v>
                </c:pt>
                <c:pt idx="27">
                  <c:v>6/06/2014</c:v>
                </c:pt>
                <c:pt idx="28">
                  <c:v>16/07/2014</c:v>
                </c:pt>
                <c:pt idx="29">
                  <c:v>13/08/2014</c:v>
                </c:pt>
                <c:pt idx="30">
                  <c:v>17/09/2014</c:v>
                </c:pt>
                <c:pt idx="31">
                  <c:v>8/10/2014</c:v>
                </c:pt>
                <c:pt idx="32">
                  <c:v>26/11/2014</c:v>
                </c:pt>
                <c:pt idx="33">
                  <c:v>2/12/2014</c:v>
                </c:pt>
                <c:pt idx="34">
                  <c:v>9/01/2015</c:v>
                </c:pt>
                <c:pt idx="35">
                  <c:v>4/02/2015</c:v>
                </c:pt>
                <c:pt idx="36">
                  <c:v>4/03/2015</c:v>
                </c:pt>
                <c:pt idx="37">
                  <c:v>8/04/2015</c:v>
                </c:pt>
                <c:pt idx="38">
                  <c:v>6/05/2015</c:v>
                </c:pt>
                <c:pt idx="39">
                  <c:v>3/06/2015</c:v>
                </c:pt>
                <c:pt idx="40">
                  <c:v>1/07/2015</c:v>
                </c:pt>
                <c:pt idx="41">
                  <c:v>5/08/2015</c:v>
                </c:pt>
                <c:pt idx="42">
                  <c:v>27/08/2015</c:v>
                </c:pt>
                <c:pt idx="43">
                  <c:v>2/09/2015</c:v>
                </c:pt>
                <c:pt idx="44">
                  <c:v>7/10/2015</c:v>
                </c:pt>
                <c:pt idx="45">
                  <c:v>19/10/2015</c:v>
                </c:pt>
                <c:pt idx="46">
                  <c:v>5/11/2015</c:v>
                </c:pt>
                <c:pt idx="47">
                  <c:v>2/12/2015</c:v>
                </c:pt>
                <c:pt idx="48">
                  <c:v>1/01/2016</c:v>
                </c:pt>
                <c:pt idx="49">
                  <c:v>12/02/2016</c:v>
                </c:pt>
                <c:pt idx="50">
                  <c:v>16/03/2016</c:v>
                </c:pt>
                <c:pt idx="51">
                  <c:v>7/04/2016</c:v>
                </c:pt>
                <c:pt idx="52">
                  <c:v>4/05/2016</c:v>
                </c:pt>
                <c:pt idx="53">
                  <c:v>1/06/2016</c:v>
                </c:pt>
                <c:pt idx="54">
                  <c:v>7/07/2016</c:v>
                </c:pt>
                <c:pt idx="55">
                  <c:v>2/08/2016</c:v>
                </c:pt>
                <c:pt idx="56">
                  <c:v>8/09/2016</c:v>
                </c:pt>
                <c:pt idx="57">
                  <c:v>12/10/2016</c:v>
                </c:pt>
                <c:pt idx="58">
                  <c:v>17/11/2016</c:v>
                </c:pt>
                <c:pt idx="59">
                  <c:v>8/12/2016</c:v>
                </c:pt>
                <c:pt idx="60">
                  <c:v>11/01/2017</c:v>
                </c:pt>
                <c:pt idx="61">
                  <c:v>21/02/2017</c:v>
                </c:pt>
                <c:pt idx="62">
                  <c:v>7/03/2017</c:v>
                </c:pt>
                <c:pt idx="63">
                  <c:v>3/04/2017</c:v>
                </c:pt>
                <c:pt idx="64">
                  <c:v>15/05/2017</c:v>
                </c:pt>
                <c:pt idx="65">
                  <c:v>27/06/2017</c:v>
                </c:pt>
                <c:pt idx="66">
                  <c:v>19/07/2017</c:v>
                </c:pt>
                <c:pt idx="67">
                  <c:v>25/08/2017</c:v>
                </c:pt>
                <c:pt idx="68">
                  <c:v>18/09/2017</c:v>
                </c:pt>
                <c:pt idx="69">
                  <c:v>18/10/2017</c:v>
                </c:pt>
                <c:pt idx="70">
                  <c:v>10/11/2017</c:v>
                </c:pt>
                <c:pt idx="71">
                  <c:v>4/12/2017</c:v>
                </c:pt>
                <c:pt idx="72">
                  <c:v>24/01/2018</c:v>
                </c:pt>
                <c:pt idx="73">
                  <c:v>6/02/2018</c:v>
                </c:pt>
                <c:pt idx="74">
                  <c:v>22/03/2018</c:v>
                </c:pt>
                <c:pt idx="75">
                  <c:v>13/04/2018</c:v>
                </c:pt>
                <c:pt idx="76">
                  <c:v>14/05/2018</c:v>
                </c:pt>
                <c:pt idx="77">
                  <c:v>7/06/2018</c:v>
                </c:pt>
                <c:pt idx="78">
                  <c:v>18/07/2018</c:v>
                </c:pt>
                <c:pt idx="79">
                  <c:v>15/08/2018</c:v>
                </c:pt>
                <c:pt idx="80">
                  <c:v>25/09/2018</c:v>
                </c:pt>
                <c:pt idx="81">
                  <c:v>15/10/2018</c:v>
                </c:pt>
                <c:pt idx="82">
                  <c:v>16/11/2018</c:v>
                </c:pt>
                <c:pt idx="83">
                  <c:v>5/12/2018</c:v>
                </c:pt>
                <c:pt idx="84">
                  <c:v>4/01/2019</c:v>
                </c:pt>
                <c:pt idx="85">
                  <c:v>4/02/2019</c:v>
                </c:pt>
                <c:pt idx="86">
                  <c:v>1/03/2019</c:v>
                </c:pt>
                <c:pt idx="87">
                  <c:v>4/04/2019</c:v>
                </c:pt>
                <c:pt idx="88">
                  <c:v>2/05/2019</c:v>
                </c:pt>
                <c:pt idx="89">
                  <c:v>5/06/2019</c:v>
                </c:pt>
                <c:pt idx="90">
                  <c:v>17/06/2019</c:v>
                </c:pt>
                <c:pt idx="91">
                  <c:v>2/07/2019</c:v>
                </c:pt>
                <c:pt idx="92">
                  <c:v>8/08/2019</c:v>
                </c:pt>
                <c:pt idx="93">
                  <c:v>16/08/2019</c:v>
                </c:pt>
                <c:pt idx="94">
                  <c:v>4/09/2019</c:v>
                </c:pt>
                <c:pt idx="95">
                  <c:v>2/10/2019</c:v>
                </c:pt>
                <c:pt idx="96">
                  <c:v>6/11/2019</c:v>
                </c:pt>
                <c:pt idx="97">
                  <c:v>13/11/2019</c:v>
                </c:pt>
                <c:pt idx="98">
                  <c:v>5/12/2019</c:v>
                </c:pt>
                <c:pt idx="99">
                  <c:v>8/01/2020</c:v>
                </c:pt>
                <c:pt idx="100">
                  <c:v>5/02/2020</c:v>
                </c:pt>
                <c:pt idx="101">
                  <c:v>18/03/2020</c:v>
                </c:pt>
                <c:pt idx="102">
                  <c:v>1/04/2020</c:v>
                </c:pt>
                <c:pt idx="103">
                  <c:v>6/05/2020</c:v>
                </c:pt>
                <c:pt idx="104">
                  <c:v>3/06/2020</c:v>
                </c:pt>
                <c:pt idx="105">
                  <c:v>1/07/2020</c:v>
                </c:pt>
                <c:pt idx="106">
                  <c:v>13/08/2020</c:v>
                </c:pt>
                <c:pt idx="107">
                  <c:v>3/09/2020</c:v>
                </c:pt>
                <c:pt idx="108">
                  <c:v>7/10/2020</c:v>
                </c:pt>
                <c:pt idx="109">
                  <c:v>3/11/2020</c:v>
                </c:pt>
                <c:pt idx="110">
                  <c:v>2/12/2020</c:v>
                </c:pt>
                <c:pt idx="111">
                  <c:v>6/01/2021</c:v>
                </c:pt>
                <c:pt idx="112">
                  <c:v>4/02/2021</c:v>
                </c:pt>
                <c:pt idx="113">
                  <c:v>2/03/2021</c:v>
                </c:pt>
                <c:pt idx="114">
                  <c:v>7/04/2021</c:v>
                </c:pt>
                <c:pt idx="115">
                  <c:v>5/05/2021</c:v>
                </c:pt>
                <c:pt idx="116">
                  <c:v>15/06/21
24/06/2021</c:v>
                </c:pt>
                <c:pt idx="117">
                  <c:v>13/07/2021</c:v>
                </c:pt>
                <c:pt idx="118">
                  <c:v>4/08/2021</c:v>
                </c:pt>
                <c:pt idx="119">
                  <c:v>2/09/2021</c:v>
                </c:pt>
                <c:pt idx="120">
                  <c:v>11/10/2021</c:v>
                </c:pt>
                <c:pt idx="121">
                  <c:v>30/11/2021</c:v>
                </c:pt>
                <c:pt idx="122">
                  <c:v>20/12/2021</c:v>
                </c:pt>
                <c:pt idx="123">
                  <c:v>20/01/2022</c:v>
                </c:pt>
                <c:pt idx="124">
                  <c:v>21/02/2022</c:v>
                </c:pt>
                <c:pt idx="125">
                  <c:v>22/03/2022</c:v>
                </c:pt>
                <c:pt idx="126">
                  <c:v>21/04/2022</c:v>
                </c:pt>
                <c:pt idx="127">
                  <c:v>20/05/2022</c:v>
                </c:pt>
                <c:pt idx="128">
                  <c:v>21/06/2022</c:v>
                </c:pt>
                <c:pt idx="129">
                  <c:v>20/07/2022</c:v>
                </c:pt>
                <c:pt idx="130">
                  <c:v>23/08/2022</c:v>
                </c:pt>
                <c:pt idx="131">
                  <c:v>20/09/2022</c:v>
                </c:pt>
                <c:pt idx="132">
                  <c:v>19/10/2022</c:v>
                </c:pt>
                <c:pt idx="133">
                  <c:v>16/11/2022</c:v>
                </c:pt>
              </c:strCache>
            </c:strRef>
          </c:cat>
          <c:val>
            <c:numRef>
              <c:f>'Water Quality Pt 38'!$H$10:$H$143</c:f>
              <c:numCache>
                <c:formatCode>0.0</c:formatCode>
                <c:ptCount val="134"/>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numCache>
            </c:numRef>
          </c:val>
          <c:smooth val="0"/>
          <c:extLst>
            <c:ext xmlns:c16="http://schemas.microsoft.com/office/drawing/2014/chart" uri="{C3380CC4-5D6E-409C-BE32-E72D297353CC}">
              <c16:uniqueId val="{00000001-6B7C-4E2B-A4FC-EA2AB7EA546A}"/>
            </c:ext>
          </c:extLst>
        </c:ser>
        <c:ser>
          <c:idx val="2"/>
          <c:order val="2"/>
          <c:tx>
            <c:strRef>
              <c:f>'Water Quality Pt 38'!$I$9</c:f>
              <c:strCache>
                <c:ptCount val="1"/>
                <c:pt idx="0">
                  <c:v>pH EPL 100 Percentile 
Upper Concentration Limit
(pH units)</c:v>
                </c:pt>
              </c:strCache>
            </c:strRef>
          </c:tx>
          <c:spPr>
            <a:ln>
              <a:solidFill>
                <a:srgbClr val="98A4AE"/>
              </a:solidFill>
            </a:ln>
          </c:spPr>
          <c:marker>
            <c:symbol val="none"/>
          </c:marker>
          <c:cat>
            <c:strRef>
              <c:f>'Water Quality Pt 38'!$B$10:$B$143</c:f>
              <c:strCache>
                <c:ptCount val="134"/>
                <c:pt idx="0">
                  <c:v>1/04/2012</c:v>
                </c:pt>
                <c:pt idx="1">
                  <c:v>2/05/2012</c:v>
                </c:pt>
                <c:pt idx="2">
                  <c:v>9/05/2012</c:v>
                </c:pt>
                <c:pt idx="3">
                  <c:v>13/06/2012</c:v>
                </c:pt>
                <c:pt idx="4">
                  <c:v>18/07/2012</c:v>
                </c:pt>
                <c:pt idx="5">
                  <c:v>10/08/2012</c:v>
                </c:pt>
                <c:pt idx="6">
                  <c:v>14/09/2012</c:v>
                </c:pt>
                <c:pt idx="7">
                  <c:v>17/10/2012</c:v>
                </c:pt>
                <c:pt idx="8">
                  <c:v>13/11/2012</c:v>
                </c:pt>
                <c:pt idx="9">
                  <c:v>12/12/2012</c:v>
                </c:pt>
                <c:pt idx="10">
                  <c:v>16/01/2013</c:v>
                </c:pt>
                <c:pt idx="11">
                  <c:v>13/02/2013</c:v>
                </c:pt>
                <c:pt idx="12">
                  <c:v>13/03/2013</c:v>
                </c:pt>
                <c:pt idx="13">
                  <c:v>10/04/2013</c:v>
                </c:pt>
                <c:pt idx="14">
                  <c:v>6/05/2013</c:v>
                </c:pt>
                <c:pt idx="15">
                  <c:v>12/06/2013</c:v>
                </c:pt>
                <c:pt idx="16">
                  <c:v>10/07/2013</c:v>
                </c:pt>
                <c:pt idx="17">
                  <c:v>22/08/2013</c:v>
                </c:pt>
                <c:pt idx="18">
                  <c:v>2/09/2013</c:v>
                </c:pt>
                <c:pt idx="19">
                  <c:v>17/10/2013</c:v>
                </c:pt>
                <c:pt idx="20">
                  <c:v>14/11/2013</c:v>
                </c:pt>
                <c:pt idx="21">
                  <c:v>12/12/2013</c:v>
                </c:pt>
                <c:pt idx="22">
                  <c:v>16/01/2014</c:v>
                </c:pt>
                <c:pt idx="23">
                  <c:v>27/02/2014</c:v>
                </c:pt>
                <c:pt idx="24">
                  <c:v>6/03/2014</c:v>
                </c:pt>
                <c:pt idx="25">
                  <c:v>3/04/2014</c:v>
                </c:pt>
                <c:pt idx="26">
                  <c:v>1/05/2014</c:v>
                </c:pt>
                <c:pt idx="27">
                  <c:v>6/06/2014</c:v>
                </c:pt>
                <c:pt idx="28">
                  <c:v>16/07/2014</c:v>
                </c:pt>
                <c:pt idx="29">
                  <c:v>13/08/2014</c:v>
                </c:pt>
                <c:pt idx="30">
                  <c:v>17/09/2014</c:v>
                </c:pt>
                <c:pt idx="31">
                  <c:v>8/10/2014</c:v>
                </c:pt>
                <c:pt idx="32">
                  <c:v>26/11/2014</c:v>
                </c:pt>
                <c:pt idx="33">
                  <c:v>2/12/2014</c:v>
                </c:pt>
                <c:pt idx="34">
                  <c:v>9/01/2015</c:v>
                </c:pt>
                <c:pt idx="35">
                  <c:v>4/02/2015</c:v>
                </c:pt>
                <c:pt idx="36">
                  <c:v>4/03/2015</c:v>
                </c:pt>
                <c:pt idx="37">
                  <c:v>8/04/2015</c:v>
                </c:pt>
                <c:pt idx="38">
                  <c:v>6/05/2015</c:v>
                </c:pt>
                <c:pt idx="39">
                  <c:v>3/06/2015</c:v>
                </c:pt>
                <c:pt idx="40">
                  <c:v>1/07/2015</c:v>
                </c:pt>
                <c:pt idx="41">
                  <c:v>5/08/2015</c:v>
                </c:pt>
                <c:pt idx="42">
                  <c:v>27/08/2015</c:v>
                </c:pt>
                <c:pt idx="43">
                  <c:v>2/09/2015</c:v>
                </c:pt>
                <c:pt idx="44">
                  <c:v>7/10/2015</c:v>
                </c:pt>
                <c:pt idx="45">
                  <c:v>19/10/2015</c:v>
                </c:pt>
                <c:pt idx="46">
                  <c:v>5/11/2015</c:v>
                </c:pt>
                <c:pt idx="47">
                  <c:v>2/12/2015</c:v>
                </c:pt>
                <c:pt idx="48">
                  <c:v>1/01/2016</c:v>
                </c:pt>
                <c:pt idx="49">
                  <c:v>12/02/2016</c:v>
                </c:pt>
                <c:pt idx="50">
                  <c:v>16/03/2016</c:v>
                </c:pt>
                <c:pt idx="51">
                  <c:v>7/04/2016</c:v>
                </c:pt>
                <c:pt idx="52">
                  <c:v>4/05/2016</c:v>
                </c:pt>
                <c:pt idx="53">
                  <c:v>1/06/2016</c:v>
                </c:pt>
                <c:pt idx="54">
                  <c:v>7/07/2016</c:v>
                </c:pt>
                <c:pt idx="55">
                  <c:v>2/08/2016</c:v>
                </c:pt>
                <c:pt idx="56">
                  <c:v>8/09/2016</c:v>
                </c:pt>
                <c:pt idx="57">
                  <c:v>12/10/2016</c:v>
                </c:pt>
                <c:pt idx="58">
                  <c:v>17/11/2016</c:v>
                </c:pt>
                <c:pt idx="59">
                  <c:v>8/12/2016</c:v>
                </c:pt>
                <c:pt idx="60">
                  <c:v>11/01/2017</c:v>
                </c:pt>
                <c:pt idx="61">
                  <c:v>21/02/2017</c:v>
                </c:pt>
                <c:pt idx="62">
                  <c:v>7/03/2017</c:v>
                </c:pt>
                <c:pt idx="63">
                  <c:v>3/04/2017</c:v>
                </c:pt>
                <c:pt idx="64">
                  <c:v>15/05/2017</c:v>
                </c:pt>
                <c:pt idx="65">
                  <c:v>27/06/2017</c:v>
                </c:pt>
                <c:pt idx="66">
                  <c:v>19/07/2017</c:v>
                </c:pt>
                <c:pt idx="67">
                  <c:v>25/08/2017</c:v>
                </c:pt>
                <c:pt idx="68">
                  <c:v>18/09/2017</c:v>
                </c:pt>
                <c:pt idx="69">
                  <c:v>18/10/2017</c:v>
                </c:pt>
                <c:pt idx="70">
                  <c:v>10/11/2017</c:v>
                </c:pt>
                <c:pt idx="71">
                  <c:v>4/12/2017</c:v>
                </c:pt>
                <c:pt idx="72">
                  <c:v>24/01/2018</c:v>
                </c:pt>
                <c:pt idx="73">
                  <c:v>6/02/2018</c:v>
                </c:pt>
                <c:pt idx="74">
                  <c:v>22/03/2018</c:v>
                </c:pt>
                <c:pt idx="75">
                  <c:v>13/04/2018</c:v>
                </c:pt>
                <c:pt idx="76">
                  <c:v>14/05/2018</c:v>
                </c:pt>
                <c:pt idx="77">
                  <c:v>7/06/2018</c:v>
                </c:pt>
                <c:pt idx="78">
                  <c:v>18/07/2018</c:v>
                </c:pt>
                <c:pt idx="79">
                  <c:v>15/08/2018</c:v>
                </c:pt>
                <c:pt idx="80">
                  <c:v>25/09/2018</c:v>
                </c:pt>
                <c:pt idx="81">
                  <c:v>15/10/2018</c:v>
                </c:pt>
                <c:pt idx="82">
                  <c:v>16/11/2018</c:v>
                </c:pt>
                <c:pt idx="83">
                  <c:v>5/12/2018</c:v>
                </c:pt>
                <c:pt idx="84">
                  <c:v>4/01/2019</c:v>
                </c:pt>
                <c:pt idx="85">
                  <c:v>4/02/2019</c:v>
                </c:pt>
                <c:pt idx="86">
                  <c:v>1/03/2019</c:v>
                </c:pt>
                <c:pt idx="87">
                  <c:v>4/04/2019</c:v>
                </c:pt>
                <c:pt idx="88">
                  <c:v>2/05/2019</c:v>
                </c:pt>
                <c:pt idx="89">
                  <c:v>5/06/2019</c:v>
                </c:pt>
                <c:pt idx="90">
                  <c:v>17/06/2019</c:v>
                </c:pt>
                <c:pt idx="91">
                  <c:v>2/07/2019</c:v>
                </c:pt>
                <c:pt idx="92">
                  <c:v>8/08/2019</c:v>
                </c:pt>
                <c:pt idx="93">
                  <c:v>16/08/2019</c:v>
                </c:pt>
                <c:pt idx="94">
                  <c:v>4/09/2019</c:v>
                </c:pt>
                <c:pt idx="95">
                  <c:v>2/10/2019</c:v>
                </c:pt>
                <c:pt idx="96">
                  <c:v>6/11/2019</c:v>
                </c:pt>
                <c:pt idx="97">
                  <c:v>13/11/2019</c:v>
                </c:pt>
                <c:pt idx="98">
                  <c:v>5/12/2019</c:v>
                </c:pt>
                <c:pt idx="99">
                  <c:v>8/01/2020</c:v>
                </c:pt>
                <c:pt idx="100">
                  <c:v>5/02/2020</c:v>
                </c:pt>
                <c:pt idx="101">
                  <c:v>18/03/2020</c:v>
                </c:pt>
                <c:pt idx="102">
                  <c:v>1/04/2020</c:v>
                </c:pt>
                <c:pt idx="103">
                  <c:v>6/05/2020</c:v>
                </c:pt>
                <c:pt idx="104">
                  <c:v>3/06/2020</c:v>
                </c:pt>
                <c:pt idx="105">
                  <c:v>1/07/2020</c:v>
                </c:pt>
                <c:pt idx="106">
                  <c:v>13/08/2020</c:v>
                </c:pt>
                <c:pt idx="107">
                  <c:v>3/09/2020</c:v>
                </c:pt>
                <c:pt idx="108">
                  <c:v>7/10/2020</c:v>
                </c:pt>
                <c:pt idx="109">
                  <c:v>3/11/2020</c:v>
                </c:pt>
                <c:pt idx="110">
                  <c:v>2/12/2020</c:v>
                </c:pt>
                <c:pt idx="111">
                  <c:v>6/01/2021</c:v>
                </c:pt>
                <c:pt idx="112">
                  <c:v>4/02/2021</c:v>
                </c:pt>
                <c:pt idx="113">
                  <c:v>2/03/2021</c:v>
                </c:pt>
                <c:pt idx="114">
                  <c:v>7/04/2021</c:v>
                </c:pt>
                <c:pt idx="115">
                  <c:v>5/05/2021</c:v>
                </c:pt>
                <c:pt idx="116">
                  <c:v>15/06/21
24/06/2021</c:v>
                </c:pt>
                <c:pt idx="117">
                  <c:v>13/07/2021</c:v>
                </c:pt>
                <c:pt idx="118">
                  <c:v>4/08/2021</c:v>
                </c:pt>
                <c:pt idx="119">
                  <c:v>2/09/2021</c:v>
                </c:pt>
                <c:pt idx="120">
                  <c:v>11/10/2021</c:v>
                </c:pt>
                <c:pt idx="121">
                  <c:v>30/11/2021</c:v>
                </c:pt>
                <c:pt idx="122">
                  <c:v>20/12/2021</c:v>
                </c:pt>
                <c:pt idx="123">
                  <c:v>20/01/2022</c:v>
                </c:pt>
                <c:pt idx="124">
                  <c:v>21/02/2022</c:v>
                </c:pt>
                <c:pt idx="125">
                  <c:v>22/03/2022</c:v>
                </c:pt>
                <c:pt idx="126">
                  <c:v>21/04/2022</c:v>
                </c:pt>
                <c:pt idx="127">
                  <c:v>20/05/2022</c:v>
                </c:pt>
                <c:pt idx="128">
                  <c:v>21/06/2022</c:v>
                </c:pt>
                <c:pt idx="129">
                  <c:v>20/07/2022</c:v>
                </c:pt>
                <c:pt idx="130">
                  <c:v>23/08/2022</c:v>
                </c:pt>
                <c:pt idx="131">
                  <c:v>20/09/2022</c:v>
                </c:pt>
                <c:pt idx="132">
                  <c:v>19/10/2022</c:v>
                </c:pt>
                <c:pt idx="133">
                  <c:v>16/11/2022</c:v>
                </c:pt>
              </c:strCache>
            </c:strRef>
          </c:cat>
          <c:val>
            <c:numRef>
              <c:f>'Water Quality Pt 38'!$I$10:$I$142</c:f>
              <c:numCache>
                <c:formatCode>0.0</c:formatCode>
                <c:ptCount val="133"/>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pt idx="48">
                  <c:v>9</c:v>
                </c:pt>
                <c:pt idx="49">
                  <c:v>9</c:v>
                </c:pt>
                <c:pt idx="50">
                  <c:v>9</c:v>
                </c:pt>
                <c:pt idx="51">
                  <c:v>9</c:v>
                </c:pt>
                <c:pt idx="52">
                  <c:v>9</c:v>
                </c:pt>
                <c:pt idx="53">
                  <c:v>9</c:v>
                </c:pt>
                <c:pt idx="54">
                  <c:v>9</c:v>
                </c:pt>
                <c:pt idx="55">
                  <c:v>9</c:v>
                </c:pt>
                <c:pt idx="56">
                  <c:v>9</c:v>
                </c:pt>
                <c:pt idx="57">
                  <c:v>9</c:v>
                </c:pt>
                <c:pt idx="58">
                  <c:v>9</c:v>
                </c:pt>
                <c:pt idx="59">
                  <c:v>9</c:v>
                </c:pt>
                <c:pt idx="60">
                  <c:v>9</c:v>
                </c:pt>
                <c:pt idx="61">
                  <c:v>9</c:v>
                </c:pt>
                <c:pt idx="62">
                  <c:v>9</c:v>
                </c:pt>
                <c:pt idx="63">
                  <c:v>9</c:v>
                </c:pt>
                <c:pt idx="64">
                  <c:v>9</c:v>
                </c:pt>
                <c:pt idx="65">
                  <c:v>9</c:v>
                </c:pt>
                <c:pt idx="66">
                  <c:v>9</c:v>
                </c:pt>
                <c:pt idx="67">
                  <c:v>9</c:v>
                </c:pt>
                <c:pt idx="68">
                  <c:v>9</c:v>
                </c:pt>
                <c:pt idx="69">
                  <c:v>9</c:v>
                </c:pt>
                <c:pt idx="70">
                  <c:v>9</c:v>
                </c:pt>
                <c:pt idx="71">
                  <c:v>9</c:v>
                </c:pt>
                <c:pt idx="72">
                  <c:v>9</c:v>
                </c:pt>
                <c:pt idx="73">
                  <c:v>9</c:v>
                </c:pt>
                <c:pt idx="74">
                  <c:v>9</c:v>
                </c:pt>
                <c:pt idx="75">
                  <c:v>9</c:v>
                </c:pt>
                <c:pt idx="76">
                  <c:v>9</c:v>
                </c:pt>
                <c:pt idx="77">
                  <c:v>9</c:v>
                </c:pt>
                <c:pt idx="78">
                  <c:v>9</c:v>
                </c:pt>
                <c:pt idx="79">
                  <c:v>9</c:v>
                </c:pt>
                <c:pt idx="80">
                  <c:v>9</c:v>
                </c:pt>
                <c:pt idx="81">
                  <c:v>9</c:v>
                </c:pt>
                <c:pt idx="82">
                  <c:v>9</c:v>
                </c:pt>
                <c:pt idx="83">
                  <c:v>9</c:v>
                </c:pt>
                <c:pt idx="84">
                  <c:v>9</c:v>
                </c:pt>
                <c:pt idx="85">
                  <c:v>9</c:v>
                </c:pt>
                <c:pt idx="86">
                  <c:v>9</c:v>
                </c:pt>
                <c:pt idx="87">
                  <c:v>9</c:v>
                </c:pt>
                <c:pt idx="88">
                  <c:v>9</c:v>
                </c:pt>
                <c:pt idx="89">
                  <c:v>9</c:v>
                </c:pt>
                <c:pt idx="90">
                  <c:v>9</c:v>
                </c:pt>
                <c:pt idx="91">
                  <c:v>9</c:v>
                </c:pt>
                <c:pt idx="92">
                  <c:v>9</c:v>
                </c:pt>
                <c:pt idx="93">
                  <c:v>9</c:v>
                </c:pt>
                <c:pt idx="94">
                  <c:v>9</c:v>
                </c:pt>
                <c:pt idx="95">
                  <c:v>9</c:v>
                </c:pt>
                <c:pt idx="96">
                  <c:v>9</c:v>
                </c:pt>
                <c:pt idx="97">
                  <c:v>9</c:v>
                </c:pt>
                <c:pt idx="98">
                  <c:v>9</c:v>
                </c:pt>
                <c:pt idx="99">
                  <c:v>9</c:v>
                </c:pt>
                <c:pt idx="100">
                  <c:v>9</c:v>
                </c:pt>
                <c:pt idx="101">
                  <c:v>9</c:v>
                </c:pt>
                <c:pt idx="102">
                  <c:v>9</c:v>
                </c:pt>
                <c:pt idx="103">
                  <c:v>9</c:v>
                </c:pt>
                <c:pt idx="104">
                  <c:v>9</c:v>
                </c:pt>
                <c:pt idx="105">
                  <c:v>9</c:v>
                </c:pt>
                <c:pt idx="106">
                  <c:v>9</c:v>
                </c:pt>
                <c:pt idx="107">
                  <c:v>9</c:v>
                </c:pt>
                <c:pt idx="108">
                  <c:v>9</c:v>
                </c:pt>
                <c:pt idx="109">
                  <c:v>9</c:v>
                </c:pt>
                <c:pt idx="110">
                  <c:v>9</c:v>
                </c:pt>
                <c:pt idx="111">
                  <c:v>9</c:v>
                </c:pt>
                <c:pt idx="112">
                  <c:v>9</c:v>
                </c:pt>
                <c:pt idx="113">
                  <c:v>9</c:v>
                </c:pt>
                <c:pt idx="114">
                  <c:v>9</c:v>
                </c:pt>
                <c:pt idx="115">
                  <c:v>9</c:v>
                </c:pt>
                <c:pt idx="116">
                  <c:v>9</c:v>
                </c:pt>
                <c:pt idx="117">
                  <c:v>9</c:v>
                </c:pt>
                <c:pt idx="118">
                  <c:v>9</c:v>
                </c:pt>
                <c:pt idx="119">
                  <c:v>9</c:v>
                </c:pt>
                <c:pt idx="120">
                  <c:v>9</c:v>
                </c:pt>
                <c:pt idx="121">
                  <c:v>9</c:v>
                </c:pt>
                <c:pt idx="122">
                  <c:v>9</c:v>
                </c:pt>
                <c:pt idx="123">
                  <c:v>9</c:v>
                </c:pt>
                <c:pt idx="124">
                  <c:v>9</c:v>
                </c:pt>
                <c:pt idx="125">
                  <c:v>9</c:v>
                </c:pt>
                <c:pt idx="126">
                  <c:v>9</c:v>
                </c:pt>
                <c:pt idx="127">
                  <c:v>9</c:v>
                </c:pt>
                <c:pt idx="128">
                  <c:v>9</c:v>
                </c:pt>
                <c:pt idx="129">
                  <c:v>9</c:v>
                </c:pt>
                <c:pt idx="130">
                  <c:v>9</c:v>
                </c:pt>
                <c:pt idx="131">
                  <c:v>9</c:v>
                </c:pt>
                <c:pt idx="132">
                  <c:v>9</c:v>
                </c:pt>
              </c:numCache>
            </c:numRef>
          </c:val>
          <c:smooth val="0"/>
          <c:extLst>
            <c:ext xmlns:c16="http://schemas.microsoft.com/office/drawing/2014/chart" uri="{C3380CC4-5D6E-409C-BE32-E72D297353CC}">
              <c16:uniqueId val="{00000002-6B7C-4E2B-A4FC-EA2AB7EA546A}"/>
            </c:ext>
          </c:extLst>
        </c:ser>
        <c:ser>
          <c:idx val="3"/>
          <c:order val="3"/>
          <c:tx>
            <c:strRef>
              <c:f>'Water Quality Pt 38'!$J$9</c:f>
              <c:strCache>
                <c:ptCount val="1"/>
                <c:pt idx="0">
                  <c:v>pH EPL 50 Percentile
Lower Concentration Limit
(pH units)</c:v>
                </c:pt>
              </c:strCache>
            </c:strRef>
          </c:tx>
          <c:marker>
            <c:symbol val="none"/>
          </c:marker>
          <c:cat>
            <c:strRef>
              <c:f>'Water Quality Pt 38'!$B$10:$B$143</c:f>
              <c:strCache>
                <c:ptCount val="134"/>
                <c:pt idx="0">
                  <c:v>1/04/2012</c:v>
                </c:pt>
                <c:pt idx="1">
                  <c:v>2/05/2012</c:v>
                </c:pt>
                <c:pt idx="2">
                  <c:v>9/05/2012</c:v>
                </c:pt>
                <c:pt idx="3">
                  <c:v>13/06/2012</c:v>
                </c:pt>
                <c:pt idx="4">
                  <c:v>18/07/2012</c:v>
                </c:pt>
                <c:pt idx="5">
                  <c:v>10/08/2012</c:v>
                </c:pt>
                <c:pt idx="6">
                  <c:v>14/09/2012</c:v>
                </c:pt>
                <c:pt idx="7">
                  <c:v>17/10/2012</c:v>
                </c:pt>
                <c:pt idx="8">
                  <c:v>13/11/2012</c:v>
                </c:pt>
                <c:pt idx="9">
                  <c:v>12/12/2012</c:v>
                </c:pt>
                <c:pt idx="10">
                  <c:v>16/01/2013</c:v>
                </c:pt>
                <c:pt idx="11">
                  <c:v>13/02/2013</c:v>
                </c:pt>
                <c:pt idx="12">
                  <c:v>13/03/2013</c:v>
                </c:pt>
                <c:pt idx="13">
                  <c:v>10/04/2013</c:v>
                </c:pt>
                <c:pt idx="14">
                  <c:v>6/05/2013</c:v>
                </c:pt>
                <c:pt idx="15">
                  <c:v>12/06/2013</c:v>
                </c:pt>
                <c:pt idx="16">
                  <c:v>10/07/2013</c:v>
                </c:pt>
                <c:pt idx="17">
                  <c:v>22/08/2013</c:v>
                </c:pt>
                <c:pt idx="18">
                  <c:v>2/09/2013</c:v>
                </c:pt>
                <c:pt idx="19">
                  <c:v>17/10/2013</c:v>
                </c:pt>
                <c:pt idx="20">
                  <c:v>14/11/2013</c:v>
                </c:pt>
                <c:pt idx="21">
                  <c:v>12/12/2013</c:v>
                </c:pt>
                <c:pt idx="22">
                  <c:v>16/01/2014</c:v>
                </c:pt>
                <c:pt idx="23">
                  <c:v>27/02/2014</c:v>
                </c:pt>
                <c:pt idx="24">
                  <c:v>6/03/2014</c:v>
                </c:pt>
                <c:pt idx="25">
                  <c:v>3/04/2014</c:v>
                </c:pt>
                <c:pt idx="26">
                  <c:v>1/05/2014</c:v>
                </c:pt>
                <c:pt idx="27">
                  <c:v>6/06/2014</c:v>
                </c:pt>
                <c:pt idx="28">
                  <c:v>16/07/2014</c:v>
                </c:pt>
                <c:pt idx="29">
                  <c:v>13/08/2014</c:v>
                </c:pt>
                <c:pt idx="30">
                  <c:v>17/09/2014</c:v>
                </c:pt>
                <c:pt idx="31">
                  <c:v>8/10/2014</c:v>
                </c:pt>
                <c:pt idx="32">
                  <c:v>26/11/2014</c:v>
                </c:pt>
                <c:pt idx="33">
                  <c:v>2/12/2014</c:v>
                </c:pt>
                <c:pt idx="34">
                  <c:v>9/01/2015</c:v>
                </c:pt>
                <c:pt idx="35">
                  <c:v>4/02/2015</c:v>
                </c:pt>
                <c:pt idx="36">
                  <c:v>4/03/2015</c:v>
                </c:pt>
                <c:pt idx="37">
                  <c:v>8/04/2015</c:v>
                </c:pt>
                <c:pt idx="38">
                  <c:v>6/05/2015</c:v>
                </c:pt>
                <c:pt idx="39">
                  <c:v>3/06/2015</c:v>
                </c:pt>
                <c:pt idx="40">
                  <c:v>1/07/2015</c:v>
                </c:pt>
                <c:pt idx="41">
                  <c:v>5/08/2015</c:v>
                </c:pt>
                <c:pt idx="42">
                  <c:v>27/08/2015</c:v>
                </c:pt>
                <c:pt idx="43">
                  <c:v>2/09/2015</c:v>
                </c:pt>
                <c:pt idx="44">
                  <c:v>7/10/2015</c:v>
                </c:pt>
                <c:pt idx="45">
                  <c:v>19/10/2015</c:v>
                </c:pt>
                <c:pt idx="46">
                  <c:v>5/11/2015</c:v>
                </c:pt>
                <c:pt idx="47">
                  <c:v>2/12/2015</c:v>
                </c:pt>
                <c:pt idx="48">
                  <c:v>1/01/2016</c:v>
                </c:pt>
                <c:pt idx="49">
                  <c:v>12/02/2016</c:v>
                </c:pt>
                <c:pt idx="50">
                  <c:v>16/03/2016</c:v>
                </c:pt>
                <c:pt idx="51">
                  <c:v>7/04/2016</c:v>
                </c:pt>
                <c:pt idx="52">
                  <c:v>4/05/2016</c:v>
                </c:pt>
                <c:pt idx="53">
                  <c:v>1/06/2016</c:v>
                </c:pt>
                <c:pt idx="54">
                  <c:v>7/07/2016</c:v>
                </c:pt>
                <c:pt idx="55">
                  <c:v>2/08/2016</c:v>
                </c:pt>
                <c:pt idx="56">
                  <c:v>8/09/2016</c:v>
                </c:pt>
                <c:pt idx="57">
                  <c:v>12/10/2016</c:v>
                </c:pt>
                <c:pt idx="58">
                  <c:v>17/11/2016</c:v>
                </c:pt>
                <c:pt idx="59">
                  <c:v>8/12/2016</c:v>
                </c:pt>
                <c:pt idx="60">
                  <c:v>11/01/2017</c:v>
                </c:pt>
                <c:pt idx="61">
                  <c:v>21/02/2017</c:v>
                </c:pt>
                <c:pt idx="62">
                  <c:v>7/03/2017</c:v>
                </c:pt>
                <c:pt idx="63">
                  <c:v>3/04/2017</c:v>
                </c:pt>
                <c:pt idx="64">
                  <c:v>15/05/2017</c:v>
                </c:pt>
                <c:pt idx="65">
                  <c:v>27/06/2017</c:v>
                </c:pt>
                <c:pt idx="66">
                  <c:v>19/07/2017</c:v>
                </c:pt>
                <c:pt idx="67">
                  <c:v>25/08/2017</c:v>
                </c:pt>
                <c:pt idx="68">
                  <c:v>18/09/2017</c:v>
                </c:pt>
                <c:pt idx="69">
                  <c:v>18/10/2017</c:v>
                </c:pt>
                <c:pt idx="70">
                  <c:v>10/11/2017</c:v>
                </c:pt>
                <c:pt idx="71">
                  <c:v>4/12/2017</c:v>
                </c:pt>
                <c:pt idx="72">
                  <c:v>24/01/2018</c:v>
                </c:pt>
                <c:pt idx="73">
                  <c:v>6/02/2018</c:v>
                </c:pt>
                <c:pt idx="74">
                  <c:v>22/03/2018</c:v>
                </c:pt>
                <c:pt idx="75">
                  <c:v>13/04/2018</c:v>
                </c:pt>
                <c:pt idx="76">
                  <c:v>14/05/2018</c:v>
                </c:pt>
                <c:pt idx="77">
                  <c:v>7/06/2018</c:v>
                </c:pt>
                <c:pt idx="78">
                  <c:v>18/07/2018</c:v>
                </c:pt>
                <c:pt idx="79">
                  <c:v>15/08/2018</c:v>
                </c:pt>
                <c:pt idx="80">
                  <c:v>25/09/2018</c:v>
                </c:pt>
                <c:pt idx="81">
                  <c:v>15/10/2018</c:v>
                </c:pt>
                <c:pt idx="82">
                  <c:v>16/11/2018</c:v>
                </c:pt>
                <c:pt idx="83">
                  <c:v>5/12/2018</c:v>
                </c:pt>
                <c:pt idx="84">
                  <c:v>4/01/2019</c:v>
                </c:pt>
                <c:pt idx="85">
                  <c:v>4/02/2019</c:v>
                </c:pt>
                <c:pt idx="86">
                  <c:v>1/03/2019</c:v>
                </c:pt>
                <c:pt idx="87">
                  <c:v>4/04/2019</c:v>
                </c:pt>
                <c:pt idx="88">
                  <c:v>2/05/2019</c:v>
                </c:pt>
                <c:pt idx="89">
                  <c:v>5/06/2019</c:v>
                </c:pt>
                <c:pt idx="90">
                  <c:v>17/06/2019</c:v>
                </c:pt>
                <c:pt idx="91">
                  <c:v>2/07/2019</c:v>
                </c:pt>
                <c:pt idx="92">
                  <c:v>8/08/2019</c:v>
                </c:pt>
                <c:pt idx="93">
                  <c:v>16/08/2019</c:v>
                </c:pt>
                <c:pt idx="94">
                  <c:v>4/09/2019</c:v>
                </c:pt>
                <c:pt idx="95">
                  <c:v>2/10/2019</c:v>
                </c:pt>
                <c:pt idx="96">
                  <c:v>6/11/2019</c:v>
                </c:pt>
                <c:pt idx="97">
                  <c:v>13/11/2019</c:v>
                </c:pt>
                <c:pt idx="98">
                  <c:v>5/12/2019</c:v>
                </c:pt>
                <c:pt idx="99">
                  <c:v>8/01/2020</c:v>
                </c:pt>
                <c:pt idx="100">
                  <c:v>5/02/2020</c:v>
                </c:pt>
                <c:pt idx="101">
                  <c:v>18/03/2020</c:v>
                </c:pt>
                <c:pt idx="102">
                  <c:v>1/04/2020</c:v>
                </c:pt>
                <c:pt idx="103">
                  <c:v>6/05/2020</c:v>
                </c:pt>
                <c:pt idx="104">
                  <c:v>3/06/2020</c:v>
                </c:pt>
                <c:pt idx="105">
                  <c:v>1/07/2020</c:v>
                </c:pt>
                <c:pt idx="106">
                  <c:v>13/08/2020</c:v>
                </c:pt>
                <c:pt idx="107">
                  <c:v>3/09/2020</c:v>
                </c:pt>
                <c:pt idx="108">
                  <c:v>7/10/2020</c:v>
                </c:pt>
                <c:pt idx="109">
                  <c:v>3/11/2020</c:v>
                </c:pt>
                <c:pt idx="110">
                  <c:v>2/12/2020</c:v>
                </c:pt>
                <c:pt idx="111">
                  <c:v>6/01/2021</c:v>
                </c:pt>
                <c:pt idx="112">
                  <c:v>4/02/2021</c:v>
                </c:pt>
                <c:pt idx="113">
                  <c:v>2/03/2021</c:v>
                </c:pt>
                <c:pt idx="114">
                  <c:v>7/04/2021</c:v>
                </c:pt>
                <c:pt idx="115">
                  <c:v>5/05/2021</c:v>
                </c:pt>
                <c:pt idx="116">
                  <c:v>15/06/21
24/06/2021</c:v>
                </c:pt>
                <c:pt idx="117">
                  <c:v>13/07/2021</c:v>
                </c:pt>
                <c:pt idx="118">
                  <c:v>4/08/2021</c:v>
                </c:pt>
                <c:pt idx="119">
                  <c:v>2/09/2021</c:v>
                </c:pt>
                <c:pt idx="120">
                  <c:v>11/10/2021</c:v>
                </c:pt>
                <c:pt idx="121">
                  <c:v>30/11/2021</c:v>
                </c:pt>
                <c:pt idx="122">
                  <c:v>20/12/2021</c:v>
                </c:pt>
                <c:pt idx="123">
                  <c:v>20/01/2022</c:v>
                </c:pt>
                <c:pt idx="124">
                  <c:v>21/02/2022</c:v>
                </c:pt>
                <c:pt idx="125">
                  <c:v>22/03/2022</c:v>
                </c:pt>
                <c:pt idx="126">
                  <c:v>21/04/2022</c:v>
                </c:pt>
                <c:pt idx="127">
                  <c:v>20/05/2022</c:v>
                </c:pt>
                <c:pt idx="128">
                  <c:v>21/06/2022</c:v>
                </c:pt>
                <c:pt idx="129">
                  <c:v>20/07/2022</c:v>
                </c:pt>
                <c:pt idx="130">
                  <c:v>23/08/2022</c:v>
                </c:pt>
                <c:pt idx="131">
                  <c:v>20/09/2022</c:v>
                </c:pt>
                <c:pt idx="132">
                  <c:v>19/10/2022</c:v>
                </c:pt>
                <c:pt idx="133">
                  <c:v>16/11/2022</c:v>
                </c:pt>
              </c:strCache>
            </c:strRef>
          </c:cat>
          <c:val>
            <c:numRef>
              <c:f>'Water Quality Pt 38'!$J$10:$J$142</c:f>
              <c:numCache>
                <c:formatCode>0.0</c:formatCode>
                <c:ptCount val="133"/>
                <c:pt idx="0">
                  <c:v>6.5</c:v>
                </c:pt>
                <c:pt idx="1">
                  <c:v>6.5</c:v>
                </c:pt>
                <c:pt idx="2">
                  <c:v>6.5</c:v>
                </c:pt>
                <c:pt idx="3">
                  <c:v>6.5</c:v>
                </c:pt>
                <c:pt idx="4">
                  <c:v>6.5</c:v>
                </c:pt>
                <c:pt idx="5">
                  <c:v>6.5</c:v>
                </c:pt>
                <c:pt idx="6">
                  <c:v>6.5</c:v>
                </c:pt>
                <c:pt idx="7">
                  <c:v>6.5</c:v>
                </c:pt>
                <c:pt idx="8">
                  <c:v>6.5</c:v>
                </c:pt>
                <c:pt idx="9">
                  <c:v>6.5</c:v>
                </c:pt>
                <c:pt idx="10">
                  <c:v>6.5</c:v>
                </c:pt>
                <c:pt idx="11">
                  <c:v>6.5</c:v>
                </c:pt>
                <c:pt idx="12">
                  <c:v>6.5</c:v>
                </c:pt>
                <c:pt idx="13">
                  <c:v>6.5</c:v>
                </c:pt>
                <c:pt idx="14">
                  <c:v>6.5</c:v>
                </c:pt>
                <c:pt idx="15">
                  <c:v>6.5</c:v>
                </c:pt>
                <c:pt idx="16">
                  <c:v>6.5</c:v>
                </c:pt>
                <c:pt idx="17">
                  <c:v>6.5</c:v>
                </c:pt>
                <c:pt idx="18">
                  <c:v>6.5</c:v>
                </c:pt>
                <c:pt idx="19">
                  <c:v>6.5</c:v>
                </c:pt>
                <c:pt idx="20">
                  <c:v>6.5</c:v>
                </c:pt>
                <c:pt idx="21">
                  <c:v>6.5</c:v>
                </c:pt>
                <c:pt idx="22">
                  <c:v>6.5</c:v>
                </c:pt>
                <c:pt idx="23">
                  <c:v>6.5</c:v>
                </c:pt>
                <c:pt idx="24">
                  <c:v>6.5</c:v>
                </c:pt>
                <c:pt idx="25">
                  <c:v>6.5</c:v>
                </c:pt>
                <c:pt idx="26">
                  <c:v>6.5</c:v>
                </c:pt>
                <c:pt idx="27">
                  <c:v>6.5</c:v>
                </c:pt>
                <c:pt idx="28">
                  <c:v>6.5</c:v>
                </c:pt>
                <c:pt idx="29">
                  <c:v>6.5</c:v>
                </c:pt>
                <c:pt idx="30">
                  <c:v>6.5</c:v>
                </c:pt>
                <c:pt idx="31">
                  <c:v>6.5</c:v>
                </c:pt>
                <c:pt idx="32">
                  <c:v>6.5</c:v>
                </c:pt>
                <c:pt idx="33">
                  <c:v>6.5</c:v>
                </c:pt>
                <c:pt idx="34">
                  <c:v>6.5</c:v>
                </c:pt>
                <c:pt idx="35">
                  <c:v>6.5</c:v>
                </c:pt>
                <c:pt idx="36">
                  <c:v>6.5</c:v>
                </c:pt>
                <c:pt idx="37">
                  <c:v>6.5</c:v>
                </c:pt>
                <c:pt idx="38">
                  <c:v>6.5</c:v>
                </c:pt>
                <c:pt idx="39">
                  <c:v>6.5</c:v>
                </c:pt>
                <c:pt idx="40">
                  <c:v>6.5</c:v>
                </c:pt>
                <c:pt idx="41">
                  <c:v>6.5</c:v>
                </c:pt>
                <c:pt idx="42">
                  <c:v>6.5</c:v>
                </c:pt>
                <c:pt idx="43">
                  <c:v>6.5</c:v>
                </c:pt>
                <c:pt idx="44">
                  <c:v>6.5</c:v>
                </c:pt>
                <c:pt idx="45">
                  <c:v>6.5</c:v>
                </c:pt>
                <c:pt idx="46">
                  <c:v>6.5</c:v>
                </c:pt>
                <c:pt idx="47">
                  <c:v>6.5</c:v>
                </c:pt>
                <c:pt idx="48">
                  <c:v>6.5</c:v>
                </c:pt>
                <c:pt idx="49">
                  <c:v>6.5</c:v>
                </c:pt>
                <c:pt idx="50">
                  <c:v>6.5</c:v>
                </c:pt>
                <c:pt idx="51">
                  <c:v>6.5</c:v>
                </c:pt>
                <c:pt idx="52">
                  <c:v>6.5</c:v>
                </c:pt>
                <c:pt idx="53">
                  <c:v>6.5</c:v>
                </c:pt>
                <c:pt idx="54">
                  <c:v>6.5</c:v>
                </c:pt>
                <c:pt idx="55">
                  <c:v>6.5</c:v>
                </c:pt>
                <c:pt idx="56">
                  <c:v>6.5</c:v>
                </c:pt>
                <c:pt idx="57">
                  <c:v>6.5</c:v>
                </c:pt>
                <c:pt idx="58">
                  <c:v>6.5</c:v>
                </c:pt>
                <c:pt idx="59">
                  <c:v>6.5</c:v>
                </c:pt>
                <c:pt idx="60">
                  <c:v>6.5</c:v>
                </c:pt>
                <c:pt idx="61">
                  <c:v>6.5</c:v>
                </c:pt>
                <c:pt idx="62">
                  <c:v>6.5</c:v>
                </c:pt>
                <c:pt idx="63">
                  <c:v>6.5</c:v>
                </c:pt>
                <c:pt idx="64">
                  <c:v>6.5</c:v>
                </c:pt>
                <c:pt idx="65">
                  <c:v>6.5</c:v>
                </c:pt>
                <c:pt idx="66">
                  <c:v>6.5</c:v>
                </c:pt>
                <c:pt idx="67">
                  <c:v>6.5</c:v>
                </c:pt>
                <c:pt idx="68">
                  <c:v>6.5</c:v>
                </c:pt>
                <c:pt idx="69">
                  <c:v>6.5</c:v>
                </c:pt>
                <c:pt idx="70">
                  <c:v>6.5</c:v>
                </c:pt>
                <c:pt idx="71">
                  <c:v>6.5</c:v>
                </c:pt>
                <c:pt idx="72">
                  <c:v>6.5</c:v>
                </c:pt>
                <c:pt idx="73">
                  <c:v>6.5</c:v>
                </c:pt>
                <c:pt idx="74">
                  <c:v>6.5</c:v>
                </c:pt>
                <c:pt idx="75">
                  <c:v>6.5</c:v>
                </c:pt>
                <c:pt idx="76">
                  <c:v>6.5</c:v>
                </c:pt>
                <c:pt idx="77">
                  <c:v>6.5</c:v>
                </c:pt>
                <c:pt idx="78">
                  <c:v>6.5</c:v>
                </c:pt>
                <c:pt idx="79">
                  <c:v>6.5</c:v>
                </c:pt>
                <c:pt idx="80">
                  <c:v>6.5</c:v>
                </c:pt>
                <c:pt idx="81">
                  <c:v>6.5</c:v>
                </c:pt>
                <c:pt idx="82">
                  <c:v>6.5</c:v>
                </c:pt>
                <c:pt idx="83">
                  <c:v>6.5</c:v>
                </c:pt>
                <c:pt idx="84">
                  <c:v>6.5</c:v>
                </c:pt>
                <c:pt idx="85">
                  <c:v>6.5</c:v>
                </c:pt>
                <c:pt idx="86">
                  <c:v>6.5</c:v>
                </c:pt>
                <c:pt idx="87">
                  <c:v>6.5</c:v>
                </c:pt>
                <c:pt idx="88">
                  <c:v>6.5</c:v>
                </c:pt>
                <c:pt idx="89">
                  <c:v>6.5</c:v>
                </c:pt>
                <c:pt idx="90">
                  <c:v>6.5</c:v>
                </c:pt>
                <c:pt idx="91">
                  <c:v>6.5</c:v>
                </c:pt>
                <c:pt idx="92">
                  <c:v>6.5</c:v>
                </c:pt>
                <c:pt idx="93">
                  <c:v>6.5</c:v>
                </c:pt>
                <c:pt idx="94">
                  <c:v>6.5</c:v>
                </c:pt>
                <c:pt idx="95">
                  <c:v>6.5</c:v>
                </c:pt>
                <c:pt idx="96">
                  <c:v>6.5</c:v>
                </c:pt>
                <c:pt idx="97">
                  <c:v>6.5</c:v>
                </c:pt>
                <c:pt idx="98">
                  <c:v>6.5</c:v>
                </c:pt>
                <c:pt idx="99">
                  <c:v>6.5</c:v>
                </c:pt>
                <c:pt idx="100">
                  <c:v>6.5</c:v>
                </c:pt>
                <c:pt idx="101">
                  <c:v>6.5</c:v>
                </c:pt>
                <c:pt idx="102">
                  <c:v>6.5</c:v>
                </c:pt>
                <c:pt idx="103">
                  <c:v>6.5</c:v>
                </c:pt>
                <c:pt idx="104">
                  <c:v>6.5</c:v>
                </c:pt>
                <c:pt idx="105">
                  <c:v>6.5</c:v>
                </c:pt>
                <c:pt idx="106">
                  <c:v>6.5</c:v>
                </c:pt>
                <c:pt idx="107">
                  <c:v>6.5</c:v>
                </c:pt>
                <c:pt idx="108">
                  <c:v>6.5</c:v>
                </c:pt>
                <c:pt idx="109">
                  <c:v>6.5</c:v>
                </c:pt>
                <c:pt idx="110">
                  <c:v>6.5</c:v>
                </c:pt>
                <c:pt idx="111">
                  <c:v>6.5</c:v>
                </c:pt>
                <c:pt idx="112">
                  <c:v>6.5</c:v>
                </c:pt>
                <c:pt idx="113">
                  <c:v>6.5</c:v>
                </c:pt>
                <c:pt idx="114">
                  <c:v>6.5</c:v>
                </c:pt>
                <c:pt idx="115">
                  <c:v>6.5</c:v>
                </c:pt>
                <c:pt idx="116">
                  <c:v>6.5</c:v>
                </c:pt>
                <c:pt idx="117">
                  <c:v>6.5</c:v>
                </c:pt>
                <c:pt idx="118">
                  <c:v>6.5</c:v>
                </c:pt>
                <c:pt idx="119">
                  <c:v>6.5</c:v>
                </c:pt>
                <c:pt idx="120">
                  <c:v>6.5</c:v>
                </c:pt>
                <c:pt idx="121">
                  <c:v>6.5</c:v>
                </c:pt>
                <c:pt idx="122">
                  <c:v>6.5</c:v>
                </c:pt>
                <c:pt idx="123">
                  <c:v>6.5</c:v>
                </c:pt>
                <c:pt idx="124">
                  <c:v>6.5</c:v>
                </c:pt>
                <c:pt idx="125">
                  <c:v>6.5</c:v>
                </c:pt>
                <c:pt idx="126">
                  <c:v>6.5</c:v>
                </c:pt>
                <c:pt idx="127">
                  <c:v>6.5</c:v>
                </c:pt>
                <c:pt idx="128">
                  <c:v>6.5</c:v>
                </c:pt>
                <c:pt idx="129">
                  <c:v>6.5</c:v>
                </c:pt>
                <c:pt idx="130">
                  <c:v>6.5</c:v>
                </c:pt>
                <c:pt idx="131">
                  <c:v>6.5</c:v>
                </c:pt>
                <c:pt idx="132">
                  <c:v>6.5</c:v>
                </c:pt>
              </c:numCache>
            </c:numRef>
          </c:val>
          <c:smooth val="0"/>
          <c:extLst>
            <c:ext xmlns:c16="http://schemas.microsoft.com/office/drawing/2014/chart" uri="{C3380CC4-5D6E-409C-BE32-E72D297353CC}">
              <c16:uniqueId val="{00000003-6B7C-4E2B-A4FC-EA2AB7EA546A}"/>
            </c:ext>
          </c:extLst>
        </c:ser>
        <c:ser>
          <c:idx val="4"/>
          <c:order val="4"/>
          <c:tx>
            <c:strRef>
              <c:f>'Water Quality Pt 38'!$K$9</c:f>
              <c:strCache>
                <c:ptCount val="1"/>
                <c:pt idx="0">
                  <c:v>pH EPL 50 Percentile 
Upper Concentration Limit
(pH units)</c:v>
                </c:pt>
              </c:strCache>
            </c:strRef>
          </c:tx>
          <c:spPr>
            <a:ln>
              <a:solidFill>
                <a:srgbClr val="978C87"/>
              </a:solidFill>
            </a:ln>
          </c:spPr>
          <c:marker>
            <c:symbol val="none"/>
          </c:marker>
          <c:cat>
            <c:strRef>
              <c:f>'Water Quality Pt 38'!$B$10:$B$143</c:f>
              <c:strCache>
                <c:ptCount val="134"/>
                <c:pt idx="0">
                  <c:v>1/04/2012</c:v>
                </c:pt>
                <c:pt idx="1">
                  <c:v>2/05/2012</c:v>
                </c:pt>
                <c:pt idx="2">
                  <c:v>9/05/2012</c:v>
                </c:pt>
                <c:pt idx="3">
                  <c:v>13/06/2012</c:v>
                </c:pt>
                <c:pt idx="4">
                  <c:v>18/07/2012</c:v>
                </c:pt>
                <c:pt idx="5">
                  <c:v>10/08/2012</c:v>
                </c:pt>
                <c:pt idx="6">
                  <c:v>14/09/2012</c:v>
                </c:pt>
                <c:pt idx="7">
                  <c:v>17/10/2012</c:v>
                </c:pt>
                <c:pt idx="8">
                  <c:v>13/11/2012</c:v>
                </c:pt>
                <c:pt idx="9">
                  <c:v>12/12/2012</c:v>
                </c:pt>
                <c:pt idx="10">
                  <c:v>16/01/2013</c:v>
                </c:pt>
                <c:pt idx="11">
                  <c:v>13/02/2013</c:v>
                </c:pt>
                <c:pt idx="12">
                  <c:v>13/03/2013</c:v>
                </c:pt>
                <c:pt idx="13">
                  <c:v>10/04/2013</c:v>
                </c:pt>
                <c:pt idx="14">
                  <c:v>6/05/2013</c:v>
                </c:pt>
                <c:pt idx="15">
                  <c:v>12/06/2013</c:v>
                </c:pt>
                <c:pt idx="16">
                  <c:v>10/07/2013</c:v>
                </c:pt>
                <c:pt idx="17">
                  <c:v>22/08/2013</c:v>
                </c:pt>
                <c:pt idx="18">
                  <c:v>2/09/2013</c:v>
                </c:pt>
                <c:pt idx="19">
                  <c:v>17/10/2013</c:v>
                </c:pt>
                <c:pt idx="20">
                  <c:v>14/11/2013</c:v>
                </c:pt>
                <c:pt idx="21">
                  <c:v>12/12/2013</c:v>
                </c:pt>
                <c:pt idx="22">
                  <c:v>16/01/2014</c:v>
                </c:pt>
                <c:pt idx="23">
                  <c:v>27/02/2014</c:v>
                </c:pt>
                <c:pt idx="24">
                  <c:v>6/03/2014</c:v>
                </c:pt>
                <c:pt idx="25">
                  <c:v>3/04/2014</c:v>
                </c:pt>
                <c:pt idx="26">
                  <c:v>1/05/2014</c:v>
                </c:pt>
                <c:pt idx="27">
                  <c:v>6/06/2014</c:v>
                </c:pt>
                <c:pt idx="28">
                  <c:v>16/07/2014</c:v>
                </c:pt>
                <c:pt idx="29">
                  <c:v>13/08/2014</c:v>
                </c:pt>
                <c:pt idx="30">
                  <c:v>17/09/2014</c:v>
                </c:pt>
                <c:pt idx="31">
                  <c:v>8/10/2014</c:v>
                </c:pt>
                <c:pt idx="32">
                  <c:v>26/11/2014</c:v>
                </c:pt>
                <c:pt idx="33">
                  <c:v>2/12/2014</c:v>
                </c:pt>
                <c:pt idx="34">
                  <c:v>9/01/2015</c:v>
                </c:pt>
                <c:pt idx="35">
                  <c:v>4/02/2015</c:v>
                </c:pt>
                <c:pt idx="36">
                  <c:v>4/03/2015</c:v>
                </c:pt>
                <c:pt idx="37">
                  <c:v>8/04/2015</c:v>
                </c:pt>
                <c:pt idx="38">
                  <c:v>6/05/2015</c:v>
                </c:pt>
                <c:pt idx="39">
                  <c:v>3/06/2015</c:v>
                </c:pt>
                <c:pt idx="40">
                  <c:v>1/07/2015</c:v>
                </c:pt>
                <c:pt idx="41">
                  <c:v>5/08/2015</c:v>
                </c:pt>
                <c:pt idx="42">
                  <c:v>27/08/2015</c:v>
                </c:pt>
                <c:pt idx="43">
                  <c:v>2/09/2015</c:v>
                </c:pt>
                <c:pt idx="44">
                  <c:v>7/10/2015</c:v>
                </c:pt>
                <c:pt idx="45">
                  <c:v>19/10/2015</c:v>
                </c:pt>
                <c:pt idx="46">
                  <c:v>5/11/2015</c:v>
                </c:pt>
                <c:pt idx="47">
                  <c:v>2/12/2015</c:v>
                </c:pt>
                <c:pt idx="48">
                  <c:v>1/01/2016</c:v>
                </c:pt>
                <c:pt idx="49">
                  <c:v>12/02/2016</c:v>
                </c:pt>
                <c:pt idx="50">
                  <c:v>16/03/2016</c:v>
                </c:pt>
                <c:pt idx="51">
                  <c:v>7/04/2016</c:v>
                </c:pt>
                <c:pt idx="52">
                  <c:v>4/05/2016</c:v>
                </c:pt>
                <c:pt idx="53">
                  <c:v>1/06/2016</c:v>
                </c:pt>
                <c:pt idx="54">
                  <c:v>7/07/2016</c:v>
                </c:pt>
                <c:pt idx="55">
                  <c:v>2/08/2016</c:v>
                </c:pt>
                <c:pt idx="56">
                  <c:v>8/09/2016</c:v>
                </c:pt>
                <c:pt idx="57">
                  <c:v>12/10/2016</c:v>
                </c:pt>
                <c:pt idx="58">
                  <c:v>17/11/2016</c:v>
                </c:pt>
                <c:pt idx="59">
                  <c:v>8/12/2016</c:v>
                </c:pt>
                <c:pt idx="60">
                  <c:v>11/01/2017</c:v>
                </c:pt>
                <c:pt idx="61">
                  <c:v>21/02/2017</c:v>
                </c:pt>
                <c:pt idx="62">
                  <c:v>7/03/2017</c:v>
                </c:pt>
                <c:pt idx="63">
                  <c:v>3/04/2017</c:v>
                </c:pt>
                <c:pt idx="64">
                  <c:v>15/05/2017</c:v>
                </c:pt>
                <c:pt idx="65">
                  <c:v>27/06/2017</c:v>
                </c:pt>
                <c:pt idx="66">
                  <c:v>19/07/2017</c:v>
                </c:pt>
                <c:pt idx="67">
                  <c:v>25/08/2017</c:v>
                </c:pt>
                <c:pt idx="68">
                  <c:v>18/09/2017</c:v>
                </c:pt>
                <c:pt idx="69">
                  <c:v>18/10/2017</c:v>
                </c:pt>
                <c:pt idx="70">
                  <c:v>10/11/2017</c:v>
                </c:pt>
                <c:pt idx="71">
                  <c:v>4/12/2017</c:v>
                </c:pt>
                <c:pt idx="72">
                  <c:v>24/01/2018</c:v>
                </c:pt>
                <c:pt idx="73">
                  <c:v>6/02/2018</c:v>
                </c:pt>
                <c:pt idx="74">
                  <c:v>22/03/2018</c:v>
                </c:pt>
                <c:pt idx="75">
                  <c:v>13/04/2018</c:v>
                </c:pt>
                <c:pt idx="76">
                  <c:v>14/05/2018</c:v>
                </c:pt>
                <c:pt idx="77">
                  <c:v>7/06/2018</c:v>
                </c:pt>
                <c:pt idx="78">
                  <c:v>18/07/2018</c:v>
                </c:pt>
                <c:pt idx="79">
                  <c:v>15/08/2018</c:v>
                </c:pt>
                <c:pt idx="80">
                  <c:v>25/09/2018</c:v>
                </c:pt>
                <c:pt idx="81">
                  <c:v>15/10/2018</c:v>
                </c:pt>
                <c:pt idx="82">
                  <c:v>16/11/2018</c:v>
                </c:pt>
                <c:pt idx="83">
                  <c:v>5/12/2018</c:v>
                </c:pt>
                <c:pt idx="84">
                  <c:v>4/01/2019</c:v>
                </c:pt>
                <c:pt idx="85">
                  <c:v>4/02/2019</c:v>
                </c:pt>
                <c:pt idx="86">
                  <c:v>1/03/2019</c:v>
                </c:pt>
                <c:pt idx="87">
                  <c:v>4/04/2019</c:v>
                </c:pt>
                <c:pt idx="88">
                  <c:v>2/05/2019</c:v>
                </c:pt>
                <c:pt idx="89">
                  <c:v>5/06/2019</c:v>
                </c:pt>
                <c:pt idx="90">
                  <c:v>17/06/2019</c:v>
                </c:pt>
                <c:pt idx="91">
                  <c:v>2/07/2019</c:v>
                </c:pt>
                <c:pt idx="92">
                  <c:v>8/08/2019</c:v>
                </c:pt>
                <c:pt idx="93">
                  <c:v>16/08/2019</c:v>
                </c:pt>
                <c:pt idx="94">
                  <c:v>4/09/2019</c:v>
                </c:pt>
                <c:pt idx="95">
                  <c:v>2/10/2019</c:v>
                </c:pt>
                <c:pt idx="96">
                  <c:v>6/11/2019</c:v>
                </c:pt>
                <c:pt idx="97">
                  <c:v>13/11/2019</c:v>
                </c:pt>
                <c:pt idx="98">
                  <c:v>5/12/2019</c:v>
                </c:pt>
                <c:pt idx="99">
                  <c:v>8/01/2020</c:v>
                </c:pt>
                <c:pt idx="100">
                  <c:v>5/02/2020</c:v>
                </c:pt>
                <c:pt idx="101">
                  <c:v>18/03/2020</c:v>
                </c:pt>
                <c:pt idx="102">
                  <c:v>1/04/2020</c:v>
                </c:pt>
                <c:pt idx="103">
                  <c:v>6/05/2020</c:v>
                </c:pt>
                <c:pt idx="104">
                  <c:v>3/06/2020</c:v>
                </c:pt>
                <c:pt idx="105">
                  <c:v>1/07/2020</c:v>
                </c:pt>
                <c:pt idx="106">
                  <c:v>13/08/2020</c:v>
                </c:pt>
                <c:pt idx="107">
                  <c:v>3/09/2020</c:v>
                </c:pt>
                <c:pt idx="108">
                  <c:v>7/10/2020</c:v>
                </c:pt>
                <c:pt idx="109">
                  <c:v>3/11/2020</c:v>
                </c:pt>
                <c:pt idx="110">
                  <c:v>2/12/2020</c:v>
                </c:pt>
                <c:pt idx="111">
                  <c:v>6/01/2021</c:v>
                </c:pt>
                <c:pt idx="112">
                  <c:v>4/02/2021</c:v>
                </c:pt>
                <c:pt idx="113">
                  <c:v>2/03/2021</c:v>
                </c:pt>
                <c:pt idx="114">
                  <c:v>7/04/2021</c:v>
                </c:pt>
                <c:pt idx="115">
                  <c:v>5/05/2021</c:v>
                </c:pt>
                <c:pt idx="116">
                  <c:v>15/06/21
24/06/2021</c:v>
                </c:pt>
                <c:pt idx="117">
                  <c:v>13/07/2021</c:v>
                </c:pt>
                <c:pt idx="118">
                  <c:v>4/08/2021</c:v>
                </c:pt>
                <c:pt idx="119">
                  <c:v>2/09/2021</c:v>
                </c:pt>
                <c:pt idx="120">
                  <c:v>11/10/2021</c:v>
                </c:pt>
                <c:pt idx="121">
                  <c:v>30/11/2021</c:v>
                </c:pt>
                <c:pt idx="122">
                  <c:v>20/12/2021</c:v>
                </c:pt>
                <c:pt idx="123">
                  <c:v>20/01/2022</c:v>
                </c:pt>
                <c:pt idx="124">
                  <c:v>21/02/2022</c:v>
                </c:pt>
                <c:pt idx="125">
                  <c:v>22/03/2022</c:v>
                </c:pt>
                <c:pt idx="126">
                  <c:v>21/04/2022</c:v>
                </c:pt>
                <c:pt idx="127">
                  <c:v>20/05/2022</c:v>
                </c:pt>
                <c:pt idx="128">
                  <c:v>21/06/2022</c:v>
                </c:pt>
                <c:pt idx="129">
                  <c:v>20/07/2022</c:v>
                </c:pt>
                <c:pt idx="130">
                  <c:v>23/08/2022</c:v>
                </c:pt>
                <c:pt idx="131">
                  <c:v>20/09/2022</c:v>
                </c:pt>
                <c:pt idx="132">
                  <c:v>19/10/2022</c:v>
                </c:pt>
                <c:pt idx="133">
                  <c:v>16/11/2022</c:v>
                </c:pt>
              </c:strCache>
            </c:strRef>
          </c:cat>
          <c:val>
            <c:numRef>
              <c:f>'Water Quality Pt 38'!$K$10:$K$142</c:f>
              <c:numCache>
                <c:formatCode>0.0</c:formatCode>
                <c:ptCount val="133"/>
                <c:pt idx="0">
                  <c:v>8.5</c:v>
                </c:pt>
                <c:pt idx="1">
                  <c:v>8.5</c:v>
                </c:pt>
                <c:pt idx="2">
                  <c:v>8.5</c:v>
                </c:pt>
                <c:pt idx="3">
                  <c:v>8.5</c:v>
                </c:pt>
                <c:pt idx="4">
                  <c:v>8.5</c:v>
                </c:pt>
                <c:pt idx="5">
                  <c:v>8.5</c:v>
                </c:pt>
                <c:pt idx="6">
                  <c:v>8.5</c:v>
                </c:pt>
                <c:pt idx="7">
                  <c:v>8.5</c:v>
                </c:pt>
                <c:pt idx="8">
                  <c:v>8.5</c:v>
                </c:pt>
                <c:pt idx="9">
                  <c:v>8.5</c:v>
                </c:pt>
                <c:pt idx="10">
                  <c:v>8.5</c:v>
                </c:pt>
                <c:pt idx="11">
                  <c:v>8.5</c:v>
                </c:pt>
                <c:pt idx="12">
                  <c:v>8.5</c:v>
                </c:pt>
                <c:pt idx="13">
                  <c:v>8.5</c:v>
                </c:pt>
                <c:pt idx="14">
                  <c:v>8.5</c:v>
                </c:pt>
                <c:pt idx="15">
                  <c:v>8.5</c:v>
                </c:pt>
                <c:pt idx="16">
                  <c:v>8.5</c:v>
                </c:pt>
                <c:pt idx="17">
                  <c:v>8.5</c:v>
                </c:pt>
                <c:pt idx="18">
                  <c:v>8.5</c:v>
                </c:pt>
                <c:pt idx="19">
                  <c:v>8.5</c:v>
                </c:pt>
                <c:pt idx="20">
                  <c:v>8.5</c:v>
                </c:pt>
                <c:pt idx="21">
                  <c:v>8.5</c:v>
                </c:pt>
                <c:pt idx="22">
                  <c:v>8.5</c:v>
                </c:pt>
                <c:pt idx="23">
                  <c:v>8.5</c:v>
                </c:pt>
                <c:pt idx="24">
                  <c:v>8.5</c:v>
                </c:pt>
                <c:pt idx="25">
                  <c:v>8.5</c:v>
                </c:pt>
                <c:pt idx="26">
                  <c:v>8.5</c:v>
                </c:pt>
                <c:pt idx="27">
                  <c:v>8.5</c:v>
                </c:pt>
                <c:pt idx="28">
                  <c:v>8.5</c:v>
                </c:pt>
                <c:pt idx="29">
                  <c:v>8.5</c:v>
                </c:pt>
                <c:pt idx="30">
                  <c:v>8.5</c:v>
                </c:pt>
                <c:pt idx="31">
                  <c:v>8.5</c:v>
                </c:pt>
                <c:pt idx="32">
                  <c:v>8.5</c:v>
                </c:pt>
                <c:pt idx="33">
                  <c:v>8.5</c:v>
                </c:pt>
                <c:pt idx="34">
                  <c:v>8.5</c:v>
                </c:pt>
                <c:pt idx="35">
                  <c:v>8.5</c:v>
                </c:pt>
                <c:pt idx="36">
                  <c:v>8.5</c:v>
                </c:pt>
                <c:pt idx="37">
                  <c:v>8.5</c:v>
                </c:pt>
                <c:pt idx="38">
                  <c:v>8.5</c:v>
                </c:pt>
                <c:pt idx="39">
                  <c:v>8.5</c:v>
                </c:pt>
                <c:pt idx="40">
                  <c:v>8.5</c:v>
                </c:pt>
                <c:pt idx="41">
                  <c:v>8.5</c:v>
                </c:pt>
                <c:pt idx="42">
                  <c:v>8.5</c:v>
                </c:pt>
                <c:pt idx="43">
                  <c:v>8.5</c:v>
                </c:pt>
                <c:pt idx="44">
                  <c:v>8.5</c:v>
                </c:pt>
                <c:pt idx="45">
                  <c:v>8.5</c:v>
                </c:pt>
                <c:pt idx="46">
                  <c:v>8.5</c:v>
                </c:pt>
                <c:pt idx="47">
                  <c:v>8.5</c:v>
                </c:pt>
                <c:pt idx="48">
                  <c:v>8.5</c:v>
                </c:pt>
                <c:pt idx="49">
                  <c:v>8.5</c:v>
                </c:pt>
                <c:pt idx="50">
                  <c:v>8.5</c:v>
                </c:pt>
                <c:pt idx="51">
                  <c:v>8.5</c:v>
                </c:pt>
                <c:pt idx="52">
                  <c:v>8.5</c:v>
                </c:pt>
                <c:pt idx="53">
                  <c:v>8.5</c:v>
                </c:pt>
                <c:pt idx="54">
                  <c:v>8.5</c:v>
                </c:pt>
                <c:pt idx="55">
                  <c:v>8.5</c:v>
                </c:pt>
                <c:pt idx="56">
                  <c:v>8.5</c:v>
                </c:pt>
                <c:pt idx="57">
                  <c:v>8.5</c:v>
                </c:pt>
                <c:pt idx="58">
                  <c:v>8.5</c:v>
                </c:pt>
                <c:pt idx="59">
                  <c:v>8.5</c:v>
                </c:pt>
                <c:pt idx="60">
                  <c:v>8.5</c:v>
                </c:pt>
                <c:pt idx="61">
                  <c:v>8.5</c:v>
                </c:pt>
                <c:pt idx="62">
                  <c:v>8.5</c:v>
                </c:pt>
                <c:pt idx="63">
                  <c:v>8.5</c:v>
                </c:pt>
                <c:pt idx="64">
                  <c:v>8.5</c:v>
                </c:pt>
                <c:pt idx="65">
                  <c:v>8.5</c:v>
                </c:pt>
                <c:pt idx="66">
                  <c:v>8.5</c:v>
                </c:pt>
                <c:pt idx="67">
                  <c:v>8.5</c:v>
                </c:pt>
                <c:pt idx="68">
                  <c:v>8.5</c:v>
                </c:pt>
                <c:pt idx="69">
                  <c:v>8.5</c:v>
                </c:pt>
                <c:pt idx="70">
                  <c:v>8.5</c:v>
                </c:pt>
                <c:pt idx="71">
                  <c:v>8.5</c:v>
                </c:pt>
                <c:pt idx="72">
                  <c:v>8.5</c:v>
                </c:pt>
                <c:pt idx="73">
                  <c:v>8.5</c:v>
                </c:pt>
                <c:pt idx="74">
                  <c:v>8.5</c:v>
                </c:pt>
                <c:pt idx="75">
                  <c:v>8.5</c:v>
                </c:pt>
                <c:pt idx="76">
                  <c:v>8.5</c:v>
                </c:pt>
                <c:pt idx="77">
                  <c:v>8.5</c:v>
                </c:pt>
                <c:pt idx="78">
                  <c:v>8.5</c:v>
                </c:pt>
                <c:pt idx="79">
                  <c:v>8.5</c:v>
                </c:pt>
                <c:pt idx="80">
                  <c:v>8.5</c:v>
                </c:pt>
                <c:pt idx="81">
                  <c:v>8.5</c:v>
                </c:pt>
                <c:pt idx="82">
                  <c:v>8.5</c:v>
                </c:pt>
                <c:pt idx="83">
                  <c:v>8.5</c:v>
                </c:pt>
                <c:pt idx="84">
                  <c:v>8.5</c:v>
                </c:pt>
                <c:pt idx="85">
                  <c:v>8.5</c:v>
                </c:pt>
                <c:pt idx="86">
                  <c:v>8.5</c:v>
                </c:pt>
                <c:pt idx="87">
                  <c:v>8.5</c:v>
                </c:pt>
                <c:pt idx="88">
                  <c:v>8.5</c:v>
                </c:pt>
                <c:pt idx="89">
                  <c:v>8.5</c:v>
                </c:pt>
                <c:pt idx="90">
                  <c:v>8.5</c:v>
                </c:pt>
                <c:pt idx="91">
                  <c:v>8.5</c:v>
                </c:pt>
                <c:pt idx="92">
                  <c:v>8.5</c:v>
                </c:pt>
                <c:pt idx="93">
                  <c:v>8.5</c:v>
                </c:pt>
                <c:pt idx="94">
                  <c:v>8.5</c:v>
                </c:pt>
                <c:pt idx="95">
                  <c:v>8.5</c:v>
                </c:pt>
                <c:pt idx="96">
                  <c:v>8.5</c:v>
                </c:pt>
                <c:pt idx="97">
                  <c:v>8.5</c:v>
                </c:pt>
                <c:pt idx="98">
                  <c:v>8.5</c:v>
                </c:pt>
                <c:pt idx="99">
                  <c:v>8.5</c:v>
                </c:pt>
                <c:pt idx="100">
                  <c:v>8.5</c:v>
                </c:pt>
                <c:pt idx="101">
                  <c:v>8.5</c:v>
                </c:pt>
                <c:pt idx="102">
                  <c:v>8.5</c:v>
                </c:pt>
                <c:pt idx="103">
                  <c:v>8.5</c:v>
                </c:pt>
                <c:pt idx="104">
                  <c:v>8.5</c:v>
                </c:pt>
                <c:pt idx="105">
                  <c:v>8.5</c:v>
                </c:pt>
                <c:pt idx="106">
                  <c:v>8.5</c:v>
                </c:pt>
                <c:pt idx="107">
                  <c:v>8.5</c:v>
                </c:pt>
                <c:pt idx="108">
                  <c:v>8.5</c:v>
                </c:pt>
                <c:pt idx="109">
                  <c:v>8.5</c:v>
                </c:pt>
                <c:pt idx="110">
                  <c:v>8.5</c:v>
                </c:pt>
                <c:pt idx="111">
                  <c:v>8.5</c:v>
                </c:pt>
                <c:pt idx="112">
                  <c:v>8.5</c:v>
                </c:pt>
                <c:pt idx="113">
                  <c:v>8.5</c:v>
                </c:pt>
                <c:pt idx="114">
                  <c:v>8.5</c:v>
                </c:pt>
                <c:pt idx="115">
                  <c:v>8.5</c:v>
                </c:pt>
                <c:pt idx="116">
                  <c:v>8.5</c:v>
                </c:pt>
                <c:pt idx="117">
                  <c:v>8.5</c:v>
                </c:pt>
                <c:pt idx="118">
                  <c:v>8.5</c:v>
                </c:pt>
                <c:pt idx="119">
                  <c:v>8.5</c:v>
                </c:pt>
                <c:pt idx="120">
                  <c:v>8.5</c:v>
                </c:pt>
                <c:pt idx="121">
                  <c:v>8.5</c:v>
                </c:pt>
                <c:pt idx="122">
                  <c:v>8.5</c:v>
                </c:pt>
                <c:pt idx="123">
                  <c:v>8.5</c:v>
                </c:pt>
                <c:pt idx="124">
                  <c:v>8.5</c:v>
                </c:pt>
                <c:pt idx="125">
                  <c:v>8.5</c:v>
                </c:pt>
                <c:pt idx="126">
                  <c:v>8.5</c:v>
                </c:pt>
                <c:pt idx="127">
                  <c:v>8.5</c:v>
                </c:pt>
                <c:pt idx="128">
                  <c:v>8.5</c:v>
                </c:pt>
                <c:pt idx="129">
                  <c:v>8.5</c:v>
                </c:pt>
                <c:pt idx="130">
                  <c:v>8.5</c:v>
                </c:pt>
                <c:pt idx="131">
                  <c:v>8.5</c:v>
                </c:pt>
                <c:pt idx="132">
                  <c:v>8.5</c:v>
                </c:pt>
              </c:numCache>
            </c:numRef>
          </c:val>
          <c:smooth val="0"/>
          <c:extLst>
            <c:ext xmlns:c16="http://schemas.microsoft.com/office/drawing/2014/chart" uri="{C3380CC4-5D6E-409C-BE32-E72D297353CC}">
              <c16:uniqueId val="{00000004-6B7C-4E2B-A4FC-EA2AB7EA546A}"/>
            </c:ext>
          </c:extLst>
        </c:ser>
        <c:dLbls>
          <c:showLegendKey val="0"/>
          <c:showVal val="0"/>
          <c:showCatName val="0"/>
          <c:showSerName val="0"/>
          <c:showPercent val="0"/>
          <c:showBubbleSize val="0"/>
        </c:dLbls>
        <c:marker val="1"/>
        <c:smooth val="0"/>
        <c:axId val="924000096"/>
        <c:axId val="1"/>
      </c:lineChart>
      <c:catAx>
        <c:axId val="92400009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4000096"/>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legendEntry>
        <c:idx val="4"/>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BOD</a:t>
            </a:r>
          </a:p>
        </c:rich>
      </c:tx>
      <c:layout>
        <c:manualLayout>
          <c:xMode val="edge"/>
          <c:yMode val="edge"/>
          <c:x val="1.4344712127079494E-2"/>
          <c:y val="2.0240180974820603E-2"/>
        </c:manualLayout>
      </c:layout>
      <c:overlay val="0"/>
    </c:title>
    <c:autoTitleDeleted val="0"/>
    <c:plotArea>
      <c:layout/>
      <c:barChart>
        <c:barDir val="col"/>
        <c:grouping val="clustered"/>
        <c:varyColors val="0"/>
        <c:ser>
          <c:idx val="0"/>
          <c:order val="0"/>
          <c:tx>
            <c:strRef>
              <c:f>'Water Quality Pt 38'!$M$9</c:f>
              <c:strCache>
                <c:ptCount val="1"/>
                <c:pt idx="0">
                  <c:v>BOD
(mg/L)</c:v>
                </c:pt>
              </c:strCache>
            </c:strRef>
          </c:tx>
          <c:spPr>
            <a:solidFill>
              <a:schemeClr val="tx1"/>
            </a:solidFill>
          </c:spPr>
          <c:invertIfNegative val="0"/>
          <c:cat>
            <c:strRef>
              <c:f>'Water Quality Pt 38'!$B$10:$B$142</c:f>
              <c:strCache>
                <c:ptCount val="133"/>
                <c:pt idx="0">
                  <c:v>1/04/2012</c:v>
                </c:pt>
                <c:pt idx="1">
                  <c:v>2/05/2012</c:v>
                </c:pt>
                <c:pt idx="2">
                  <c:v>9/05/2012</c:v>
                </c:pt>
                <c:pt idx="3">
                  <c:v>13/06/2012</c:v>
                </c:pt>
                <c:pt idx="4">
                  <c:v>18/07/2012</c:v>
                </c:pt>
                <c:pt idx="5">
                  <c:v>10/08/2012</c:v>
                </c:pt>
                <c:pt idx="6">
                  <c:v>14/09/2012</c:v>
                </c:pt>
                <c:pt idx="7">
                  <c:v>17/10/2012</c:v>
                </c:pt>
                <c:pt idx="8">
                  <c:v>13/11/2012</c:v>
                </c:pt>
                <c:pt idx="9">
                  <c:v>12/12/2012</c:v>
                </c:pt>
                <c:pt idx="10">
                  <c:v>16/01/2013</c:v>
                </c:pt>
                <c:pt idx="11">
                  <c:v>13/02/2013</c:v>
                </c:pt>
                <c:pt idx="12">
                  <c:v>13/03/2013</c:v>
                </c:pt>
                <c:pt idx="13">
                  <c:v>10/04/2013</c:v>
                </c:pt>
                <c:pt idx="14">
                  <c:v>6/05/2013</c:v>
                </c:pt>
                <c:pt idx="15">
                  <c:v>12/06/2013</c:v>
                </c:pt>
                <c:pt idx="16">
                  <c:v>10/07/2013</c:v>
                </c:pt>
                <c:pt idx="17">
                  <c:v>22/08/2013</c:v>
                </c:pt>
                <c:pt idx="18">
                  <c:v>2/09/2013</c:v>
                </c:pt>
                <c:pt idx="19">
                  <c:v>17/10/2013</c:v>
                </c:pt>
                <c:pt idx="20">
                  <c:v>14/11/2013</c:v>
                </c:pt>
                <c:pt idx="21">
                  <c:v>12/12/2013</c:v>
                </c:pt>
                <c:pt idx="22">
                  <c:v>16/01/2014</c:v>
                </c:pt>
                <c:pt idx="23">
                  <c:v>27/02/2014</c:v>
                </c:pt>
                <c:pt idx="24">
                  <c:v>6/03/2014</c:v>
                </c:pt>
                <c:pt idx="25">
                  <c:v>3/04/2014</c:v>
                </c:pt>
                <c:pt idx="26">
                  <c:v>1/05/2014</c:v>
                </c:pt>
                <c:pt idx="27">
                  <c:v>6/06/2014</c:v>
                </c:pt>
                <c:pt idx="28">
                  <c:v>16/07/2014</c:v>
                </c:pt>
                <c:pt idx="29">
                  <c:v>13/08/2014</c:v>
                </c:pt>
                <c:pt idx="30">
                  <c:v>17/09/2014</c:v>
                </c:pt>
                <c:pt idx="31">
                  <c:v>8/10/2014</c:v>
                </c:pt>
                <c:pt idx="32">
                  <c:v>26/11/2014</c:v>
                </c:pt>
                <c:pt idx="33">
                  <c:v>2/12/2014</c:v>
                </c:pt>
                <c:pt idx="34">
                  <c:v>9/01/2015</c:v>
                </c:pt>
                <c:pt idx="35">
                  <c:v>4/02/2015</c:v>
                </c:pt>
                <c:pt idx="36">
                  <c:v>4/03/2015</c:v>
                </c:pt>
                <c:pt idx="37">
                  <c:v>8/04/2015</c:v>
                </c:pt>
                <c:pt idx="38">
                  <c:v>6/05/2015</c:v>
                </c:pt>
                <c:pt idx="39">
                  <c:v>3/06/2015</c:v>
                </c:pt>
                <c:pt idx="40">
                  <c:v>1/07/2015</c:v>
                </c:pt>
                <c:pt idx="41">
                  <c:v>5/08/2015</c:v>
                </c:pt>
                <c:pt idx="42">
                  <c:v>27/08/2015</c:v>
                </c:pt>
                <c:pt idx="43">
                  <c:v>2/09/2015</c:v>
                </c:pt>
                <c:pt idx="44">
                  <c:v>7/10/2015</c:v>
                </c:pt>
                <c:pt idx="45">
                  <c:v>19/10/2015</c:v>
                </c:pt>
                <c:pt idx="46">
                  <c:v>5/11/2015</c:v>
                </c:pt>
                <c:pt idx="47">
                  <c:v>2/12/2015</c:v>
                </c:pt>
                <c:pt idx="48">
                  <c:v>1/01/2016</c:v>
                </c:pt>
                <c:pt idx="49">
                  <c:v>12/02/2016</c:v>
                </c:pt>
                <c:pt idx="50">
                  <c:v>16/03/2016</c:v>
                </c:pt>
                <c:pt idx="51">
                  <c:v>7/04/2016</c:v>
                </c:pt>
                <c:pt idx="52">
                  <c:v>4/05/2016</c:v>
                </c:pt>
                <c:pt idx="53">
                  <c:v>1/06/2016</c:v>
                </c:pt>
                <c:pt idx="54">
                  <c:v>7/07/2016</c:v>
                </c:pt>
                <c:pt idx="55">
                  <c:v>2/08/2016</c:v>
                </c:pt>
                <c:pt idx="56">
                  <c:v>8/09/2016</c:v>
                </c:pt>
                <c:pt idx="57">
                  <c:v>12/10/2016</c:v>
                </c:pt>
                <c:pt idx="58">
                  <c:v>17/11/2016</c:v>
                </c:pt>
                <c:pt idx="59">
                  <c:v>8/12/2016</c:v>
                </c:pt>
                <c:pt idx="60">
                  <c:v>11/01/2017</c:v>
                </c:pt>
                <c:pt idx="61">
                  <c:v>21/02/2017</c:v>
                </c:pt>
                <c:pt idx="62">
                  <c:v>7/03/2017</c:v>
                </c:pt>
                <c:pt idx="63">
                  <c:v>3/04/2017</c:v>
                </c:pt>
                <c:pt idx="64">
                  <c:v>15/05/2017</c:v>
                </c:pt>
                <c:pt idx="65">
                  <c:v>27/06/2017</c:v>
                </c:pt>
                <c:pt idx="66">
                  <c:v>19/07/2017</c:v>
                </c:pt>
                <c:pt idx="67">
                  <c:v>25/08/2017</c:v>
                </c:pt>
                <c:pt idx="68">
                  <c:v>18/09/2017</c:v>
                </c:pt>
                <c:pt idx="69">
                  <c:v>18/10/2017</c:v>
                </c:pt>
                <c:pt idx="70">
                  <c:v>10/11/2017</c:v>
                </c:pt>
                <c:pt idx="71">
                  <c:v>4/12/2017</c:v>
                </c:pt>
                <c:pt idx="72">
                  <c:v>24/01/2018</c:v>
                </c:pt>
                <c:pt idx="73">
                  <c:v>6/02/2018</c:v>
                </c:pt>
                <c:pt idx="74">
                  <c:v>22/03/2018</c:v>
                </c:pt>
                <c:pt idx="75">
                  <c:v>13/04/2018</c:v>
                </c:pt>
                <c:pt idx="76">
                  <c:v>14/05/2018</c:v>
                </c:pt>
                <c:pt idx="77">
                  <c:v>7/06/2018</c:v>
                </c:pt>
                <c:pt idx="78">
                  <c:v>18/07/2018</c:v>
                </c:pt>
                <c:pt idx="79">
                  <c:v>15/08/2018</c:v>
                </c:pt>
                <c:pt idx="80">
                  <c:v>25/09/2018</c:v>
                </c:pt>
                <c:pt idx="81">
                  <c:v>15/10/2018</c:v>
                </c:pt>
                <c:pt idx="82">
                  <c:v>16/11/2018</c:v>
                </c:pt>
                <c:pt idx="83">
                  <c:v>5/12/2018</c:v>
                </c:pt>
                <c:pt idx="84">
                  <c:v>4/01/2019</c:v>
                </c:pt>
                <c:pt idx="85">
                  <c:v>4/02/2019</c:v>
                </c:pt>
                <c:pt idx="86">
                  <c:v>1/03/2019</c:v>
                </c:pt>
                <c:pt idx="87">
                  <c:v>4/04/2019</c:v>
                </c:pt>
                <c:pt idx="88">
                  <c:v>2/05/2019</c:v>
                </c:pt>
                <c:pt idx="89">
                  <c:v>5/06/2019</c:v>
                </c:pt>
                <c:pt idx="90">
                  <c:v>17/06/2019</c:v>
                </c:pt>
                <c:pt idx="91">
                  <c:v>2/07/2019</c:v>
                </c:pt>
                <c:pt idx="92">
                  <c:v>8/08/2019</c:v>
                </c:pt>
                <c:pt idx="93">
                  <c:v>16/08/2019</c:v>
                </c:pt>
                <c:pt idx="94">
                  <c:v>4/09/2019</c:v>
                </c:pt>
                <c:pt idx="95">
                  <c:v>2/10/2019</c:v>
                </c:pt>
                <c:pt idx="96">
                  <c:v>6/11/2019</c:v>
                </c:pt>
                <c:pt idx="97">
                  <c:v>13/11/2019</c:v>
                </c:pt>
                <c:pt idx="98">
                  <c:v>5/12/2019</c:v>
                </c:pt>
                <c:pt idx="99">
                  <c:v>8/01/2020</c:v>
                </c:pt>
                <c:pt idx="100">
                  <c:v>5/02/2020</c:v>
                </c:pt>
                <c:pt idx="101">
                  <c:v>18/03/2020</c:v>
                </c:pt>
                <c:pt idx="102">
                  <c:v>1/04/2020</c:v>
                </c:pt>
                <c:pt idx="103">
                  <c:v>6/05/2020</c:v>
                </c:pt>
                <c:pt idx="104">
                  <c:v>3/06/2020</c:v>
                </c:pt>
                <c:pt idx="105">
                  <c:v>1/07/2020</c:v>
                </c:pt>
                <c:pt idx="106">
                  <c:v>13/08/2020</c:v>
                </c:pt>
                <c:pt idx="107">
                  <c:v>3/09/2020</c:v>
                </c:pt>
                <c:pt idx="108">
                  <c:v>7/10/2020</c:v>
                </c:pt>
                <c:pt idx="109">
                  <c:v>3/11/2020</c:v>
                </c:pt>
                <c:pt idx="110">
                  <c:v>2/12/2020</c:v>
                </c:pt>
                <c:pt idx="111">
                  <c:v>6/01/2021</c:v>
                </c:pt>
                <c:pt idx="112">
                  <c:v>4/02/2021</c:v>
                </c:pt>
                <c:pt idx="113">
                  <c:v>2/03/2021</c:v>
                </c:pt>
                <c:pt idx="114">
                  <c:v>7/04/2021</c:v>
                </c:pt>
                <c:pt idx="115">
                  <c:v>5/05/2021</c:v>
                </c:pt>
                <c:pt idx="116">
                  <c:v>15/06/21
24/06/2021</c:v>
                </c:pt>
                <c:pt idx="117">
                  <c:v>13/07/2021</c:v>
                </c:pt>
                <c:pt idx="118">
                  <c:v>4/08/2021</c:v>
                </c:pt>
                <c:pt idx="119">
                  <c:v>2/09/2021</c:v>
                </c:pt>
                <c:pt idx="120">
                  <c:v>11/10/2021</c:v>
                </c:pt>
                <c:pt idx="121">
                  <c:v>30/11/2021</c:v>
                </c:pt>
                <c:pt idx="122">
                  <c:v>20/12/2021</c:v>
                </c:pt>
                <c:pt idx="123">
                  <c:v>20/01/2022</c:v>
                </c:pt>
                <c:pt idx="124">
                  <c:v>21/02/2022</c:v>
                </c:pt>
                <c:pt idx="125">
                  <c:v>22/03/2022</c:v>
                </c:pt>
                <c:pt idx="126">
                  <c:v>21/04/2022</c:v>
                </c:pt>
                <c:pt idx="127">
                  <c:v>20/05/2022</c:v>
                </c:pt>
                <c:pt idx="128">
                  <c:v>21/06/2022</c:v>
                </c:pt>
                <c:pt idx="129">
                  <c:v>20/07/2022</c:v>
                </c:pt>
                <c:pt idx="130">
                  <c:v>23/08/2022</c:v>
                </c:pt>
                <c:pt idx="131">
                  <c:v>20/09/2022</c:v>
                </c:pt>
                <c:pt idx="132">
                  <c:v>19/10/2022</c:v>
                </c:pt>
              </c:strCache>
            </c:strRef>
          </c:cat>
          <c:val>
            <c:numRef>
              <c:f>'Water Quality Pt 38'!$M$10:$M$142</c:f>
              <c:numCache>
                <c:formatCode>General</c:formatCode>
                <c:ptCount val="133"/>
                <c:pt idx="0">
                  <c:v>0</c:v>
                </c:pt>
                <c:pt idx="1">
                  <c:v>12</c:v>
                </c:pt>
                <c:pt idx="2">
                  <c:v>14</c:v>
                </c:pt>
                <c:pt idx="3">
                  <c:v>12</c:v>
                </c:pt>
                <c:pt idx="4">
                  <c:v>4</c:v>
                </c:pt>
                <c:pt idx="5">
                  <c:v>7</c:v>
                </c:pt>
                <c:pt idx="6">
                  <c:v>6</c:v>
                </c:pt>
                <c:pt idx="7">
                  <c:v>10</c:v>
                </c:pt>
                <c:pt idx="8">
                  <c:v>8</c:v>
                </c:pt>
                <c:pt idx="9">
                  <c:v>9</c:v>
                </c:pt>
                <c:pt idx="10">
                  <c:v>7</c:v>
                </c:pt>
                <c:pt idx="11">
                  <c:v>11</c:v>
                </c:pt>
                <c:pt idx="12">
                  <c:v>3</c:v>
                </c:pt>
                <c:pt idx="13">
                  <c:v>7</c:v>
                </c:pt>
                <c:pt idx="14">
                  <c:v>5</c:v>
                </c:pt>
                <c:pt idx="15">
                  <c:v>5</c:v>
                </c:pt>
                <c:pt idx="16">
                  <c:v>3</c:v>
                </c:pt>
                <c:pt idx="17">
                  <c:v>7</c:v>
                </c:pt>
                <c:pt idx="18">
                  <c:v>15</c:v>
                </c:pt>
                <c:pt idx="19">
                  <c:v>18</c:v>
                </c:pt>
                <c:pt idx="20">
                  <c:v>9</c:v>
                </c:pt>
                <c:pt idx="21">
                  <c:v>5</c:v>
                </c:pt>
                <c:pt idx="22">
                  <c:v>4</c:v>
                </c:pt>
                <c:pt idx="23">
                  <c:v>13</c:v>
                </c:pt>
                <c:pt idx="24">
                  <c:v>5</c:v>
                </c:pt>
                <c:pt idx="25">
                  <c:v>7</c:v>
                </c:pt>
                <c:pt idx="26">
                  <c:v>10</c:v>
                </c:pt>
                <c:pt idx="27">
                  <c:v>9</c:v>
                </c:pt>
                <c:pt idx="28">
                  <c:v>4</c:v>
                </c:pt>
                <c:pt idx="29">
                  <c:v>5</c:v>
                </c:pt>
                <c:pt idx="30">
                  <c:v>15</c:v>
                </c:pt>
                <c:pt idx="31">
                  <c:v>17</c:v>
                </c:pt>
                <c:pt idx="32">
                  <c:v>7</c:v>
                </c:pt>
                <c:pt idx="33">
                  <c:v>2</c:v>
                </c:pt>
                <c:pt idx="34">
                  <c:v>5</c:v>
                </c:pt>
                <c:pt idx="35">
                  <c:v>4</c:v>
                </c:pt>
                <c:pt idx="36">
                  <c:v>9</c:v>
                </c:pt>
                <c:pt idx="37">
                  <c:v>8</c:v>
                </c:pt>
                <c:pt idx="38">
                  <c:v>6</c:v>
                </c:pt>
                <c:pt idx="39">
                  <c:v>8</c:v>
                </c:pt>
                <c:pt idx="40">
                  <c:v>12</c:v>
                </c:pt>
                <c:pt idx="41">
                  <c:v>9</c:v>
                </c:pt>
                <c:pt idx="42">
                  <c:v>0</c:v>
                </c:pt>
                <c:pt idx="43">
                  <c:v>4</c:v>
                </c:pt>
                <c:pt idx="44">
                  <c:v>0</c:v>
                </c:pt>
                <c:pt idx="45">
                  <c:v>6</c:v>
                </c:pt>
                <c:pt idx="46">
                  <c:v>9</c:v>
                </c:pt>
                <c:pt idx="47">
                  <c:v>13</c:v>
                </c:pt>
                <c:pt idx="48">
                  <c:v>0</c:v>
                </c:pt>
                <c:pt idx="49">
                  <c:v>23</c:v>
                </c:pt>
                <c:pt idx="50">
                  <c:v>9</c:v>
                </c:pt>
                <c:pt idx="51">
                  <c:v>14</c:v>
                </c:pt>
                <c:pt idx="52">
                  <c:v>10</c:v>
                </c:pt>
                <c:pt idx="53">
                  <c:v>16</c:v>
                </c:pt>
                <c:pt idx="54">
                  <c:v>16</c:v>
                </c:pt>
                <c:pt idx="55">
                  <c:v>33</c:v>
                </c:pt>
                <c:pt idx="56">
                  <c:v>16</c:v>
                </c:pt>
                <c:pt idx="57">
                  <c:v>18</c:v>
                </c:pt>
                <c:pt idx="58">
                  <c:v>13</c:v>
                </c:pt>
                <c:pt idx="59">
                  <c:v>16</c:v>
                </c:pt>
                <c:pt idx="60">
                  <c:v>16</c:v>
                </c:pt>
                <c:pt idx="61">
                  <c:v>10</c:v>
                </c:pt>
                <c:pt idx="62">
                  <c:v>4</c:v>
                </c:pt>
                <c:pt idx="63">
                  <c:v>5</c:v>
                </c:pt>
                <c:pt idx="64">
                  <c:v>10</c:v>
                </c:pt>
                <c:pt idx="65">
                  <c:v>32</c:v>
                </c:pt>
                <c:pt idx="66">
                  <c:v>28</c:v>
                </c:pt>
                <c:pt idx="67">
                  <c:v>81</c:v>
                </c:pt>
                <c:pt idx="68">
                  <c:v>11</c:v>
                </c:pt>
                <c:pt idx="69">
                  <c:v>25</c:v>
                </c:pt>
                <c:pt idx="70">
                  <c:v>18</c:v>
                </c:pt>
                <c:pt idx="71">
                  <c:v>12</c:v>
                </c:pt>
                <c:pt idx="72">
                  <c:v>19</c:v>
                </c:pt>
                <c:pt idx="73">
                  <c:v>12</c:v>
                </c:pt>
                <c:pt idx="74">
                  <c:v>5</c:v>
                </c:pt>
                <c:pt idx="75">
                  <c:v>25</c:v>
                </c:pt>
                <c:pt idx="76">
                  <c:v>21</c:v>
                </c:pt>
                <c:pt idx="77">
                  <c:v>19</c:v>
                </c:pt>
                <c:pt idx="78">
                  <c:v>17</c:v>
                </c:pt>
                <c:pt idx="79">
                  <c:v>20</c:v>
                </c:pt>
                <c:pt idx="80">
                  <c:v>43</c:v>
                </c:pt>
                <c:pt idx="81">
                  <c:v>19</c:v>
                </c:pt>
                <c:pt idx="82">
                  <c:v>14</c:v>
                </c:pt>
                <c:pt idx="83">
                  <c:v>38</c:v>
                </c:pt>
                <c:pt idx="84">
                  <c:v>32</c:v>
                </c:pt>
                <c:pt idx="85">
                  <c:v>14</c:v>
                </c:pt>
                <c:pt idx="86">
                  <c:v>17</c:v>
                </c:pt>
                <c:pt idx="87">
                  <c:v>9</c:v>
                </c:pt>
                <c:pt idx="88">
                  <c:v>11</c:v>
                </c:pt>
                <c:pt idx="89">
                  <c:v>96</c:v>
                </c:pt>
                <c:pt idx="90">
                  <c:v>20</c:v>
                </c:pt>
                <c:pt idx="91">
                  <c:v>25</c:v>
                </c:pt>
                <c:pt idx="92">
                  <c:v>40</c:v>
                </c:pt>
                <c:pt idx="93">
                  <c:v>13</c:v>
                </c:pt>
                <c:pt idx="94">
                  <c:v>33</c:v>
                </c:pt>
                <c:pt idx="95">
                  <c:v>28</c:v>
                </c:pt>
                <c:pt idx="96">
                  <c:v>137</c:v>
                </c:pt>
                <c:pt idx="97">
                  <c:v>38</c:v>
                </c:pt>
                <c:pt idx="98">
                  <c:v>39</c:v>
                </c:pt>
                <c:pt idx="99">
                  <c:v>56</c:v>
                </c:pt>
                <c:pt idx="100">
                  <c:v>25</c:v>
                </c:pt>
                <c:pt idx="101">
                  <c:v>6</c:v>
                </c:pt>
                <c:pt idx="102">
                  <c:v>13</c:v>
                </c:pt>
                <c:pt idx="103">
                  <c:v>2</c:v>
                </c:pt>
                <c:pt idx="104">
                  <c:v>38</c:v>
                </c:pt>
                <c:pt idx="105">
                  <c:v>32</c:v>
                </c:pt>
                <c:pt idx="106">
                  <c:v>29</c:v>
                </c:pt>
                <c:pt idx="107">
                  <c:v>19</c:v>
                </c:pt>
                <c:pt idx="108">
                  <c:v>23</c:v>
                </c:pt>
                <c:pt idx="109">
                  <c:v>15</c:v>
                </c:pt>
                <c:pt idx="110">
                  <c:v>10</c:v>
                </c:pt>
                <c:pt idx="111">
                  <c:v>19</c:v>
                </c:pt>
                <c:pt idx="112">
                  <c:v>14</c:v>
                </c:pt>
                <c:pt idx="113">
                  <c:v>22</c:v>
                </c:pt>
                <c:pt idx="114">
                  <c:v>11</c:v>
                </c:pt>
                <c:pt idx="115">
                  <c:v>15</c:v>
                </c:pt>
                <c:pt idx="116">
                  <c:v>11</c:v>
                </c:pt>
                <c:pt idx="117">
                  <c:v>22</c:v>
                </c:pt>
                <c:pt idx="118">
                  <c:v>19</c:v>
                </c:pt>
                <c:pt idx="119">
                  <c:v>16</c:v>
                </c:pt>
                <c:pt idx="120">
                  <c:v>13</c:v>
                </c:pt>
                <c:pt idx="121">
                  <c:v>11</c:v>
                </c:pt>
                <c:pt idx="122">
                  <c:v>21</c:v>
                </c:pt>
                <c:pt idx="123">
                  <c:v>9</c:v>
                </c:pt>
                <c:pt idx="124">
                  <c:v>15</c:v>
                </c:pt>
                <c:pt idx="125">
                  <c:v>8</c:v>
                </c:pt>
                <c:pt idx="126">
                  <c:v>9</c:v>
                </c:pt>
                <c:pt idx="127">
                  <c:v>16</c:v>
                </c:pt>
                <c:pt idx="128">
                  <c:v>6</c:v>
                </c:pt>
                <c:pt idx="129">
                  <c:v>16</c:v>
                </c:pt>
                <c:pt idx="130">
                  <c:v>8</c:v>
                </c:pt>
                <c:pt idx="131">
                  <c:v>11</c:v>
                </c:pt>
                <c:pt idx="132">
                  <c:v>10</c:v>
                </c:pt>
              </c:numCache>
            </c:numRef>
          </c:val>
          <c:extLst>
            <c:ext xmlns:c16="http://schemas.microsoft.com/office/drawing/2014/chart" uri="{C3380CC4-5D6E-409C-BE32-E72D297353CC}">
              <c16:uniqueId val="{00000000-6613-4741-A6E4-C1C59F548B4B}"/>
            </c:ext>
          </c:extLst>
        </c:ser>
        <c:dLbls>
          <c:showLegendKey val="0"/>
          <c:showVal val="0"/>
          <c:showCatName val="0"/>
          <c:showSerName val="0"/>
          <c:showPercent val="0"/>
          <c:showBubbleSize val="0"/>
        </c:dLbls>
        <c:gapWidth val="150"/>
        <c:axId val="924005672"/>
        <c:axId val="1"/>
      </c:barChart>
      <c:lineChart>
        <c:grouping val="standard"/>
        <c:varyColors val="0"/>
        <c:ser>
          <c:idx val="1"/>
          <c:order val="1"/>
          <c:tx>
            <c:strRef>
              <c:f>'Water Quality Pt 38'!$N$9</c:f>
              <c:strCache>
                <c:ptCount val="1"/>
                <c:pt idx="0">
                  <c:v>BOD EPL 100 Percentile Concentration Limit
(mg/L)</c:v>
                </c:pt>
              </c:strCache>
            </c:strRef>
          </c:tx>
          <c:spPr>
            <a:ln>
              <a:solidFill>
                <a:srgbClr val="A4C8E1"/>
              </a:solidFill>
            </a:ln>
          </c:spPr>
          <c:marker>
            <c:symbol val="none"/>
          </c:marker>
          <c:cat>
            <c:strRef>
              <c:f>'Water Quality Pt 38'!$B$10:$B$142</c:f>
              <c:strCache>
                <c:ptCount val="133"/>
                <c:pt idx="0">
                  <c:v>1/04/2012</c:v>
                </c:pt>
                <c:pt idx="1">
                  <c:v>2/05/2012</c:v>
                </c:pt>
                <c:pt idx="2">
                  <c:v>9/05/2012</c:v>
                </c:pt>
                <c:pt idx="3">
                  <c:v>13/06/2012</c:v>
                </c:pt>
                <c:pt idx="4">
                  <c:v>18/07/2012</c:v>
                </c:pt>
                <c:pt idx="5">
                  <c:v>10/08/2012</c:v>
                </c:pt>
                <c:pt idx="6">
                  <c:v>14/09/2012</c:v>
                </c:pt>
                <c:pt idx="7">
                  <c:v>17/10/2012</c:v>
                </c:pt>
                <c:pt idx="8">
                  <c:v>13/11/2012</c:v>
                </c:pt>
                <c:pt idx="9">
                  <c:v>12/12/2012</c:v>
                </c:pt>
                <c:pt idx="10">
                  <c:v>16/01/2013</c:v>
                </c:pt>
                <c:pt idx="11">
                  <c:v>13/02/2013</c:v>
                </c:pt>
                <c:pt idx="12">
                  <c:v>13/03/2013</c:v>
                </c:pt>
                <c:pt idx="13">
                  <c:v>10/04/2013</c:v>
                </c:pt>
                <c:pt idx="14">
                  <c:v>6/05/2013</c:v>
                </c:pt>
                <c:pt idx="15">
                  <c:v>12/06/2013</c:v>
                </c:pt>
                <c:pt idx="16">
                  <c:v>10/07/2013</c:v>
                </c:pt>
                <c:pt idx="17">
                  <c:v>22/08/2013</c:v>
                </c:pt>
                <c:pt idx="18">
                  <c:v>2/09/2013</c:v>
                </c:pt>
                <c:pt idx="19">
                  <c:v>17/10/2013</c:v>
                </c:pt>
                <c:pt idx="20">
                  <c:v>14/11/2013</c:v>
                </c:pt>
                <c:pt idx="21">
                  <c:v>12/12/2013</c:v>
                </c:pt>
                <c:pt idx="22">
                  <c:v>16/01/2014</c:v>
                </c:pt>
                <c:pt idx="23">
                  <c:v>27/02/2014</c:v>
                </c:pt>
                <c:pt idx="24">
                  <c:v>6/03/2014</c:v>
                </c:pt>
                <c:pt idx="25">
                  <c:v>3/04/2014</c:v>
                </c:pt>
                <c:pt idx="26">
                  <c:v>1/05/2014</c:v>
                </c:pt>
                <c:pt idx="27">
                  <c:v>6/06/2014</c:v>
                </c:pt>
                <c:pt idx="28">
                  <c:v>16/07/2014</c:v>
                </c:pt>
                <c:pt idx="29">
                  <c:v>13/08/2014</c:v>
                </c:pt>
                <c:pt idx="30">
                  <c:v>17/09/2014</c:v>
                </c:pt>
                <c:pt idx="31">
                  <c:v>8/10/2014</c:v>
                </c:pt>
                <c:pt idx="32">
                  <c:v>26/11/2014</c:v>
                </c:pt>
                <c:pt idx="33">
                  <c:v>2/12/2014</c:v>
                </c:pt>
                <c:pt idx="34">
                  <c:v>9/01/2015</c:v>
                </c:pt>
                <c:pt idx="35">
                  <c:v>4/02/2015</c:v>
                </c:pt>
                <c:pt idx="36">
                  <c:v>4/03/2015</c:v>
                </c:pt>
                <c:pt idx="37">
                  <c:v>8/04/2015</c:v>
                </c:pt>
                <c:pt idx="38">
                  <c:v>6/05/2015</c:v>
                </c:pt>
                <c:pt idx="39">
                  <c:v>3/06/2015</c:v>
                </c:pt>
                <c:pt idx="40">
                  <c:v>1/07/2015</c:v>
                </c:pt>
                <c:pt idx="41">
                  <c:v>5/08/2015</c:v>
                </c:pt>
                <c:pt idx="42">
                  <c:v>27/08/2015</c:v>
                </c:pt>
                <c:pt idx="43">
                  <c:v>2/09/2015</c:v>
                </c:pt>
                <c:pt idx="44">
                  <c:v>7/10/2015</c:v>
                </c:pt>
                <c:pt idx="45">
                  <c:v>19/10/2015</c:v>
                </c:pt>
                <c:pt idx="46">
                  <c:v>5/11/2015</c:v>
                </c:pt>
                <c:pt idx="47">
                  <c:v>2/12/2015</c:v>
                </c:pt>
                <c:pt idx="48">
                  <c:v>1/01/2016</c:v>
                </c:pt>
                <c:pt idx="49">
                  <c:v>12/02/2016</c:v>
                </c:pt>
                <c:pt idx="50">
                  <c:v>16/03/2016</c:v>
                </c:pt>
                <c:pt idx="51">
                  <c:v>7/04/2016</c:v>
                </c:pt>
                <c:pt idx="52">
                  <c:v>4/05/2016</c:v>
                </c:pt>
                <c:pt idx="53">
                  <c:v>1/06/2016</c:v>
                </c:pt>
                <c:pt idx="54">
                  <c:v>7/07/2016</c:v>
                </c:pt>
                <c:pt idx="55">
                  <c:v>2/08/2016</c:v>
                </c:pt>
                <c:pt idx="56">
                  <c:v>8/09/2016</c:v>
                </c:pt>
                <c:pt idx="57">
                  <c:v>12/10/2016</c:v>
                </c:pt>
                <c:pt idx="58">
                  <c:v>17/11/2016</c:v>
                </c:pt>
                <c:pt idx="59">
                  <c:v>8/12/2016</c:v>
                </c:pt>
                <c:pt idx="60">
                  <c:v>11/01/2017</c:v>
                </c:pt>
                <c:pt idx="61">
                  <c:v>21/02/2017</c:v>
                </c:pt>
                <c:pt idx="62">
                  <c:v>7/03/2017</c:v>
                </c:pt>
                <c:pt idx="63">
                  <c:v>3/04/2017</c:v>
                </c:pt>
                <c:pt idx="64">
                  <c:v>15/05/2017</c:v>
                </c:pt>
                <c:pt idx="65">
                  <c:v>27/06/2017</c:v>
                </c:pt>
                <c:pt idx="66">
                  <c:v>19/07/2017</c:v>
                </c:pt>
                <c:pt idx="67">
                  <c:v>25/08/2017</c:v>
                </c:pt>
                <c:pt idx="68">
                  <c:v>18/09/2017</c:v>
                </c:pt>
                <c:pt idx="69">
                  <c:v>18/10/2017</c:v>
                </c:pt>
                <c:pt idx="70">
                  <c:v>10/11/2017</c:v>
                </c:pt>
                <c:pt idx="71">
                  <c:v>4/12/2017</c:v>
                </c:pt>
                <c:pt idx="72">
                  <c:v>24/01/2018</c:v>
                </c:pt>
                <c:pt idx="73">
                  <c:v>6/02/2018</c:v>
                </c:pt>
                <c:pt idx="74">
                  <c:v>22/03/2018</c:v>
                </c:pt>
                <c:pt idx="75">
                  <c:v>13/04/2018</c:v>
                </c:pt>
                <c:pt idx="76">
                  <c:v>14/05/2018</c:v>
                </c:pt>
                <c:pt idx="77">
                  <c:v>7/06/2018</c:v>
                </c:pt>
                <c:pt idx="78">
                  <c:v>18/07/2018</c:v>
                </c:pt>
                <c:pt idx="79">
                  <c:v>15/08/2018</c:v>
                </c:pt>
                <c:pt idx="80">
                  <c:v>25/09/2018</c:v>
                </c:pt>
                <c:pt idx="81">
                  <c:v>15/10/2018</c:v>
                </c:pt>
                <c:pt idx="82">
                  <c:v>16/11/2018</c:v>
                </c:pt>
                <c:pt idx="83">
                  <c:v>5/12/2018</c:v>
                </c:pt>
                <c:pt idx="84">
                  <c:v>4/01/2019</c:v>
                </c:pt>
                <c:pt idx="85">
                  <c:v>4/02/2019</c:v>
                </c:pt>
                <c:pt idx="86">
                  <c:v>1/03/2019</c:v>
                </c:pt>
                <c:pt idx="87">
                  <c:v>4/04/2019</c:v>
                </c:pt>
                <c:pt idx="88">
                  <c:v>2/05/2019</c:v>
                </c:pt>
                <c:pt idx="89">
                  <c:v>5/06/2019</c:v>
                </c:pt>
                <c:pt idx="90">
                  <c:v>17/06/2019</c:v>
                </c:pt>
                <c:pt idx="91">
                  <c:v>2/07/2019</c:v>
                </c:pt>
                <c:pt idx="92">
                  <c:v>8/08/2019</c:v>
                </c:pt>
                <c:pt idx="93">
                  <c:v>16/08/2019</c:v>
                </c:pt>
                <c:pt idx="94">
                  <c:v>4/09/2019</c:v>
                </c:pt>
                <c:pt idx="95">
                  <c:v>2/10/2019</c:v>
                </c:pt>
                <c:pt idx="96">
                  <c:v>6/11/2019</c:v>
                </c:pt>
                <c:pt idx="97">
                  <c:v>13/11/2019</c:v>
                </c:pt>
                <c:pt idx="98">
                  <c:v>5/12/2019</c:v>
                </c:pt>
                <c:pt idx="99">
                  <c:v>8/01/2020</c:v>
                </c:pt>
                <c:pt idx="100">
                  <c:v>5/02/2020</c:v>
                </c:pt>
                <c:pt idx="101">
                  <c:v>18/03/2020</c:v>
                </c:pt>
                <c:pt idx="102">
                  <c:v>1/04/2020</c:v>
                </c:pt>
                <c:pt idx="103">
                  <c:v>6/05/2020</c:v>
                </c:pt>
                <c:pt idx="104">
                  <c:v>3/06/2020</c:v>
                </c:pt>
                <c:pt idx="105">
                  <c:v>1/07/2020</c:v>
                </c:pt>
                <c:pt idx="106">
                  <c:v>13/08/2020</c:v>
                </c:pt>
                <c:pt idx="107">
                  <c:v>3/09/2020</c:v>
                </c:pt>
                <c:pt idx="108">
                  <c:v>7/10/2020</c:v>
                </c:pt>
                <c:pt idx="109">
                  <c:v>3/11/2020</c:v>
                </c:pt>
                <c:pt idx="110">
                  <c:v>2/12/2020</c:v>
                </c:pt>
                <c:pt idx="111">
                  <c:v>6/01/2021</c:v>
                </c:pt>
                <c:pt idx="112">
                  <c:v>4/02/2021</c:v>
                </c:pt>
                <c:pt idx="113">
                  <c:v>2/03/2021</c:v>
                </c:pt>
                <c:pt idx="114">
                  <c:v>7/04/2021</c:v>
                </c:pt>
                <c:pt idx="115">
                  <c:v>5/05/2021</c:v>
                </c:pt>
                <c:pt idx="116">
                  <c:v>15/06/21
24/06/2021</c:v>
                </c:pt>
                <c:pt idx="117">
                  <c:v>13/07/2021</c:v>
                </c:pt>
                <c:pt idx="118">
                  <c:v>4/08/2021</c:v>
                </c:pt>
                <c:pt idx="119">
                  <c:v>2/09/2021</c:v>
                </c:pt>
                <c:pt idx="120">
                  <c:v>11/10/2021</c:v>
                </c:pt>
                <c:pt idx="121">
                  <c:v>30/11/2021</c:v>
                </c:pt>
                <c:pt idx="122">
                  <c:v>20/12/2021</c:v>
                </c:pt>
                <c:pt idx="123">
                  <c:v>20/01/2022</c:v>
                </c:pt>
                <c:pt idx="124">
                  <c:v>21/02/2022</c:v>
                </c:pt>
                <c:pt idx="125">
                  <c:v>22/03/2022</c:v>
                </c:pt>
                <c:pt idx="126">
                  <c:v>21/04/2022</c:v>
                </c:pt>
                <c:pt idx="127">
                  <c:v>20/05/2022</c:v>
                </c:pt>
                <c:pt idx="128">
                  <c:v>21/06/2022</c:v>
                </c:pt>
                <c:pt idx="129">
                  <c:v>20/07/2022</c:v>
                </c:pt>
                <c:pt idx="130">
                  <c:v>23/08/2022</c:v>
                </c:pt>
                <c:pt idx="131">
                  <c:v>20/09/2022</c:v>
                </c:pt>
                <c:pt idx="132">
                  <c:v>19/10/2022</c:v>
                </c:pt>
              </c:strCache>
            </c:strRef>
          </c:cat>
          <c:val>
            <c:numRef>
              <c:f>'Water Quality Pt 38'!$N$10:$N$142</c:f>
              <c:numCache>
                <c:formatCode>General</c:formatCode>
                <c:ptCount val="133"/>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pt idx="101">
                  <c:v>50</c:v>
                </c:pt>
                <c:pt idx="102">
                  <c:v>50</c:v>
                </c:pt>
                <c:pt idx="103">
                  <c:v>50</c:v>
                </c:pt>
                <c:pt idx="104">
                  <c:v>50</c:v>
                </c:pt>
                <c:pt idx="105">
                  <c:v>50</c:v>
                </c:pt>
                <c:pt idx="106">
                  <c:v>50</c:v>
                </c:pt>
                <c:pt idx="107">
                  <c:v>50</c:v>
                </c:pt>
                <c:pt idx="108">
                  <c:v>50</c:v>
                </c:pt>
                <c:pt idx="109">
                  <c:v>50</c:v>
                </c:pt>
                <c:pt idx="110">
                  <c:v>50</c:v>
                </c:pt>
                <c:pt idx="111">
                  <c:v>50</c:v>
                </c:pt>
                <c:pt idx="112">
                  <c:v>50</c:v>
                </c:pt>
                <c:pt idx="113">
                  <c:v>50</c:v>
                </c:pt>
                <c:pt idx="114">
                  <c:v>50</c:v>
                </c:pt>
                <c:pt idx="115">
                  <c:v>50</c:v>
                </c:pt>
                <c:pt idx="116">
                  <c:v>50</c:v>
                </c:pt>
                <c:pt idx="117">
                  <c:v>50</c:v>
                </c:pt>
                <c:pt idx="118">
                  <c:v>50</c:v>
                </c:pt>
                <c:pt idx="119">
                  <c:v>50</c:v>
                </c:pt>
                <c:pt idx="120">
                  <c:v>50</c:v>
                </c:pt>
                <c:pt idx="121">
                  <c:v>50</c:v>
                </c:pt>
                <c:pt idx="122">
                  <c:v>50</c:v>
                </c:pt>
                <c:pt idx="123">
                  <c:v>50</c:v>
                </c:pt>
                <c:pt idx="124">
                  <c:v>50</c:v>
                </c:pt>
                <c:pt idx="125">
                  <c:v>50</c:v>
                </c:pt>
                <c:pt idx="126">
                  <c:v>50</c:v>
                </c:pt>
                <c:pt idx="127">
                  <c:v>50</c:v>
                </c:pt>
                <c:pt idx="128">
                  <c:v>50</c:v>
                </c:pt>
                <c:pt idx="129">
                  <c:v>50</c:v>
                </c:pt>
                <c:pt idx="130">
                  <c:v>50</c:v>
                </c:pt>
                <c:pt idx="131">
                  <c:v>50</c:v>
                </c:pt>
                <c:pt idx="132">
                  <c:v>50</c:v>
                </c:pt>
              </c:numCache>
            </c:numRef>
          </c:val>
          <c:smooth val="0"/>
          <c:extLst>
            <c:ext xmlns:c16="http://schemas.microsoft.com/office/drawing/2014/chart" uri="{C3380CC4-5D6E-409C-BE32-E72D297353CC}">
              <c16:uniqueId val="{00000001-6613-4741-A6E4-C1C59F548B4B}"/>
            </c:ext>
          </c:extLst>
        </c:ser>
        <c:ser>
          <c:idx val="2"/>
          <c:order val="2"/>
          <c:tx>
            <c:strRef>
              <c:f>'Water Quality Pt 38'!$O$9</c:f>
              <c:strCache>
                <c:ptCount val="1"/>
                <c:pt idx="0">
                  <c:v>BOD EPL 50 Percentile Concentration Limit
(mg/L)</c:v>
                </c:pt>
              </c:strCache>
            </c:strRef>
          </c:tx>
          <c:spPr>
            <a:ln>
              <a:solidFill>
                <a:srgbClr val="98A4AE"/>
              </a:solidFill>
            </a:ln>
          </c:spPr>
          <c:marker>
            <c:symbol val="none"/>
          </c:marker>
          <c:cat>
            <c:strRef>
              <c:f>'Water Quality Pt 38'!$B$10:$B$142</c:f>
              <c:strCache>
                <c:ptCount val="133"/>
                <c:pt idx="0">
                  <c:v>1/04/2012</c:v>
                </c:pt>
                <c:pt idx="1">
                  <c:v>2/05/2012</c:v>
                </c:pt>
                <c:pt idx="2">
                  <c:v>9/05/2012</c:v>
                </c:pt>
                <c:pt idx="3">
                  <c:v>13/06/2012</c:v>
                </c:pt>
                <c:pt idx="4">
                  <c:v>18/07/2012</c:v>
                </c:pt>
                <c:pt idx="5">
                  <c:v>10/08/2012</c:v>
                </c:pt>
                <c:pt idx="6">
                  <c:v>14/09/2012</c:v>
                </c:pt>
                <c:pt idx="7">
                  <c:v>17/10/2012</c:v>
                </c:pt>
                <c:pt idx="8">
                  <c:v>13/11/2012</c:v>
                </c:pt>
                <c:pt idx="9">
                  <c:v>12/12/2012</c:v>
                </c:pt>
                <c:pt idx="10">
                  <c:v>16/01/2013</c:v>
                </c:pt>
                <c:pt idx="11">
                  <c:v>13/02/2013</c:v>
                </c:pt>
                <c:pt idx="12">
                  <c:v>13/03/2013</c:v>
                </c:pt>
                <c:pt idx="13">
                  <c:v>10/04/2013</c:v>
                </c:pt>
                <c:pt idx="14">
                  <c:v>6/05/2013</c:v>
                </c:pt>
                <c:pt idx="15">
                  <c:v>12/06/2013</c:v>
                </c:pt>
                <c:pt idx="16">
                  <c:v>10/07/2013</c:v>
                </c:pt>
                <c:pt idx="17">
                  <c:v>22/08/2013</c:v>
                </c:pt>
                <c:pt idx="18">
                  <c:v>2/09/2013</c:v>
                </c:pt>
                <c:pt idx="19">
                  <c:v>17/10/2013</c:v>
                </c:pt>
                <c:pt idx="20">
                  <c:v>14/11/2013</c:v>
                </c:pt>
                <c:pt idx="21">
                  <c:v>12/12/2013</c:v>
                </c:pt>
                <c:pt idx="22">
                  <c:v>16/01/2014</c:v>
                </c:pt>
                <c:pt idx="23">
                  <c:v>27/02/2014</c:v>
                </c:pt>
                <c:pt idx="24">
                  <c:v>6/03/2014</c:v>
                </c:pt>
                <c:pt idx="25">
                  <c:v>3/04/2014</c:v>
                </c:pt>
                <c:pt idx="26">
                  <c:v>1/05/2014</c:v>
                </c:pt>
                <c:pt idx="27">
                  <c:v>6/06/2014</c:v>
                </c:pt>
                <c:pt idx="28">
                  <c:v>16/07/2014</c:v>
                </c:pt>
                <c:pt idx="29">
                  <c:v>13/08/2014</c:v>
                </c:pt>
                <c:pt idx="30">
                  <c:v>17/09/2014</c:v>
                </c:pt>
                <c:pt idx="31">
                  <c:v>8/10/2014</c:v>
                </c:pt>
                <c:pt idx="32">
                  <c:v>26/11/2014</c:v>
                </c:pt>
                <c:pt idx="33">
                  <c:v>2/12/2014</c:v>
                </c:pt>
                <c:pt idx="34">
                  <c:v>9/01/2015</c:v>
                </c:pt>
                <c:pt idx="35">
                  <c:v>4/02/2015</c:v>
                </c:pt>
                <c:pt idx="36">
                  <c:v>4/03/2015</c:v>
                </c:pt>
                <c:pt idx="37">
                  <c:v>8/04/2015</c:v>
                </c:pt>
                <c:pt idx="38">
                  <c:v>6/05/2015</c:v>
                </c:pt>
                <c:pt idx="39">
                  <c:v>3/06/2015</c:v>
                </c:pt>
                <c:pt idx="40">
                  <c:v>1/07/2015</c:v>
                </c:pt>
                <c:pt idx="41">
                  <c:v>5/08/2015</c:v>
                </c:pt>
                <c:pt idx="42">
                  <c:v>27/08/2015</c:v>
                </c:pt>
                <c:pt idx="43">
                  <c:v>2/09/2015</c:v>
                </c:pt>
                <c:pt idx="44">
                  <c:v>7/10/2015</c:v>
                </c:pt>
                <c:pt idx="45">
                  <c:v>19/10/2015</c:v>
                </c:pt>
                <c:pt idx="46">
                  <c:v>5/11/2015</c:v>
                </c:pt>
                <c:pt idx="47">
                  <c:v>2/12/2015</c:v>
                </c:pt>
                <c:pt idx="48">
                  <c:v>1/01/2016</c:v>
                </c:pt>
                <c:pt idx="49">
                  <c:v>12/02/2016</c:v>
                </c:pt>
                <c:pt idx="50">
                  <c:v>16/03/2016</c:v>
                </c:pt>
                <c:pt idx="51">
                  <c:v>7/04/2016</c:v>
                </c:pt>
                <c:pt idx="52">
                  <c:v>4/05/2016</c:v>
                </c:pt>
                <c:pt idx="53">
                  <c:v>1/06/2016</c:v>
                </c:pt>
                <c:pt idx="54">
                  <c:v>7/07/2016</c:v>
                </c:pt>
                <c:pt idx="55">
                  <c:v>2/08/2016</c:v>
                </c:pt>
                <c:pt idx="56">
                  <c:v>8/09/2016</c:v>
                </c:pt>
                <c:pt idx="57">
                  <c:v>12/10/2016</c:v>
                </c:pt>
                <c:pt idx="58">
                  <c:v>17/11/2016</c:v>
                </c:pt>
                <c:pt idx="59">
                  <c:v>8/12/2016</c:v>
                </c:pt>
                <c:pt idx="60">
                  <c:v>11/01/2017</c:v>
                </c:pt>
                <c:pt idx="61">
                  <c:v>21/02/2017</c:v>
                </c:pt>
                <c:pt idx="62">
                  <c:v>7/03/2017</c:v>
                </c:pt>
                <c:pt idx="63">
                  <c:v>3/04/2017</c:v>
                </c:pt>
                <c:pt idx="64">
                  <c:v>15/05/2017</c:v>
                </c:pt>
                <c:pt idx="65">
                  <c:v>27/06/2017</c:v>
                </c:pt>
                <c:pt idx="66">
                  <c:v>19/07/2017</c:v>
                </c:pt>
                <c:pt idx="67">
                  <c:v>25/08/2017</c:v>
                </c:pt>
                <c:pt idx="68">
                  <c:v>18/09/2017</c:v>
                </c:pt>
                <c:pt idx="69">
                  <c:v>18/10/2017</c:v>
                </c:pt>
                <c:pt idx="70">
                  <c:v>10/11/2017</c:v>
                </c:pt>
                <c:pt idx="71">
                  <c:v>4/12/2017</c:v>
                </c:pt>
                <c:pt idx="72">
                  <c:v>24/01/2018</c:v>
                </c:pt>
                <c:pt idx="73">
                  <c:v>6/02/2018</c:v>
                </c:pt>
                <c:pt idx="74">
                  <c:v>22/03/2018</c:v>
                </c:pt>
                <c:pt idx="75">
                  <c:v>13/04/2018</c:v>
                </c:pt>
                <c:pt idx="76">
                  <c:v>14/05/2018</c:v>
                </c:pt>
                <c:pt idx="77">
                  <c:v>7/06/2018</c:v>
                </c:pt>
                <c:pt idx="78">
                  <c:v>18/07/2018</c:v>
                </c:pt>
                <c:pt idx="79">
                  <c:v>15/08/2018</c:v>
                </c:pt>
                <c:pt idx="80">
                  <c:v>25/09/2018</c:v>
                </c:pt>
                <c:pt idx="81">
                  <c:v>15/10/2018</c:v>
                </c:pt>
                <c:pt idx="82">
                  <c:v>16/11/2018</c:v>
                </c:pt>
                <c:pt idx="83">
                  <c:v>5/12/2018</c:v>
                </c:pt>
                <c:pt idx="84">
                  <c:v>4/01/2019</c:v>
                </c:pt>
                <c:pt idx="85">
                  <c:v>4/02/2019</c:v>
                </c:pt>
                <c:pt idx="86">
                  <c:v>1/03/2019</c:v>
                </c:pt>
                <c:pt idx="87">
                  <c:v>4/04/2019</c:v>
                </c:pt>
                <c:pt idx="88">
                  <c:v>2/05/2019</c:v>
                </c:pt>
                <c:pt idx="89">
                  <c:v>5/06/2019</c:v>
                </c:pt>
                <c:pt idx="90">
                  <c:v>17/06/2019</c:v>
                </c:pt>
                <c:pt idx="91">
                  <c:v>2/07/2019</c:v>
                </c:pt>
                <c:pt idx="92">
                  <c:v>8/08/2019</c:v>
                </c:pt>
                <c:pt idx="93">
                  <c:v>16/08/2019</c:v>
                </c:pt>
                <c:pt idx="94">
                  <c:v>4/09/2019</c:v>
                </c:pt>
                <c:pt idx="95">
                  <c:v>2/10/2019</c:v>
                </c:pt>
                <c:pt idx="96">
                  <c:v>6/11/2019</c:v>
                </c:pt>
                <c:pt idx="97">
                  <c:v>13/11/2019</c:v>
                </c:pt>
                <c:pt idx="98">
                  <c:v>5/12/2019</c:v>
                </c:pt>
                <c:pt idx="99">
                  <c:v>8/01/2020</c:v>
                </c:pt>
                <c:pt idx="100">
                  <c:v>5/02/2020</c:v>
                </c:pt>
                <c:pt idx="101">
                  <c:v>18/03/2020</c:v>
                </c:pt>
                <c:pt idx="102">
                  <c:v>1/04/2020</c:v>
                </c:pt>
                <c:pt idx="103">
                  <c:v>6/05/2020</c:v>
                </c:pt>
                <c:pt idx="104">
                  <c:v>3/06/2020</c:v>
                </c:pt>
                <c:pt idx="105">
                  <c:v>1/07/2020</c:v>
                </c:pt>
                <c:pt idx="106">
                  <c:v>13/08/2020</c:v>
                </c:pt>
                <c:pt idx="107">
                  <c:v>3/09/2020</c:v>
                </c:pt>
                <c:pt idx="108">
                  <c:v>7/10/2020</c:v>
                </c:pt>
                <c:pt idx="109">
                  <c:v>3/11/2020</c:v>
                </c:pt>
                <c:pt idx="110">
                  <c:v>2/12/2020</c:v>
                </c:pt>
                <c:pt idx="111">
                  <c:v>6/01/2021</c:v>
                </c:pt>
                <c:pt idx="112">
                  <c:v>4/02/2021</c:v>
                </c:pt>
                <c:pt idx="113">
                  <c:v>2/03/2021</c:v>
                </c:pt>
                <c:pt idx="114">
                  <c:v>7/04/2021</c:v>
                </c:pt>
                <c:pt idx="115">
                  <c:v>5/05/2021</c:v>
                </c:pt>
                <c:pt idx="116">
                  <c:v>15/06/21
24/06/2021</c:v>
                </c:pt>
                <c:pt idx="117">
                  <c:v>13/07/2021</c:v>
                </c:pt>
                <c:pt idx="118">
                  <c:v>4/08/2021</c:v>
                </c:pt>
                <c:pt idx="119">
                  <c:v>2/09/2021</c:v>
                </c:pt>
                <c:pt idx="120">
                  <c:v>11/10/2021</c:v>
                </c:pt>
                <c:pt idx="121">
                  <c:v>30/11/2021</c:v>
                </c:pt>
                <c:pt idx="122">
                  <c:v>20/12/2021</c:v>
                </c:pt>
                <c:pt idx="123">
                  <c:v>20/01/2022</c:v>
                </c:pt>
                <c:pt idx="124">
                  <c:v>21/02/2022</c:v>
                </c:pt>
                <c:pt idx="125">
                  <c:v>22/03/2022</c:v>
                </c:pt>
                <c:pt idx="126">
                  <c:v>21/04/2022</c:v>
                </c:pt>
                <c:pt idx="127">
                  <c:v>20/05/2022</c:v>
                </c:pt>
                <c:pt idx="128">
                  <c:v>21/06/2022</c:v>
                </c:pt>
                <c:pt idx="129">
                  <c:v>20/07/2022</c:v>
                </c:pt>
                <c:pt idx="130">
                  <c:v>23/08/2022</c:v>
                </c:pt>
                <c:pt idx="131">
                  <c:v>20/09/2022</c:v>
                </c:pt>
                <c:pt idx="132">
                  <c:v>19/10/2022</c:v>
                </c:pt>
              </c:strCache>
            </c:strRef>
          </c:cat>
          <c:val>
            <c:numRef>
              <c:f>'Water Quality Pt 38'!$O$10:$O$142</c:f>
              <c:numCache>
                <c:formatCode>General</c:formatCode>
                <c:ptCount val="133"/>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30</c:v>
                </c:pt>
                <c:pt idx="19">
                  <c:v>30</c:v>
                </c:pt>
                <c:pt idx="20">
                  <c:v>30</c:v>
                </c:pt>
                <c:pt idx="21">
                  <c:v>30</c:v>
                </c:pt>
                <c:pt idx="22">
                  <c:v>30</c:v>
                </c:pt>
                <c:pt idx="23">
                  <c:v>30</c:v>
                </c:pt>
                <c:pt idx="24">
                  <c:v>30</c:v>
                </c:pt>
                <c:pt idx="25">
                  <c:v>30</c:v>
                </c:pt>
                <c:pt idx="26">
                  <c:v>30</c:v>
                </c:pt>
                <c:pt idx="27">
                  <c:v>30</c:v>
                </c:pt>
                <c:pt idx="28">
                  <c:v>30</c:v>
                </c:pt>
                <c:pt idx="29">
                  <c:v>30</c:v>
                </c:pt>
                <c:pt idx="30">
                  <c:v>30</c:v>
                </c:pt>
                <c:pt idx="31">
                  <c:v>30</c:v>
                </c:pt>
                <c:pt idx="32">
                  <c:v>30</c:v>
                </c:pt>
                <c:pt idx="33">
                  <c:v>30</c:v>
                </c:pt>
                <c:pt idx="34">
                  <c:v>30</c:v>
                </c:pt>
                <c:pt idx="35">
                  <c:v>30</c:v>
                </c:pt>
                <c:pt idx="36">
                  <c:v>30</c:v>
                </c:pt>
                <c:pt idx="37">
                  <c:v>30</c:v>
                </c:pt>
                <c:pt idx="38">
                  <c:v>30</c:v>
                </c:pt>
                <c:pt idx="39">
                  <c:v>30</c:v>
                </c:pt>
                <c:pt idx="40">
                  <c:v>30</c:v>
                </c:pt>
                <c:pt idx="41">
                  <c:v>30</c:v>
                </c:pt>
                <c:pt idx="42">
                  <c:v>30</c:v>
                </c:pt>
                <c:pt idx="43">
                  <c:v>30</c:v>
                </c:pt>
                <c:pt idx="44">
                  <c:v>30</c:v>
                </c:pt>
                <c:pt idx="45">
                  <c:v>30</c:v>
                </c:pt>
                <c:pt idx="46">
                  <c:v>30</c:v>
                </c:pt>
                <c:pt idx="47">
                  <c:v>30</c:v>
                </c:pt>
                <c:pt idx="48">
                  <c:v>30</c:v>
                </c:pt>
                <c:pt idx="49">
                  <c:v>30</c:v>
                </c:pt>
                <c:pt idx="50">
                  <c:v>30</c:v>
                </c:pt>
                <c:pt idx="51">
                  <c:v>30</c:v>
                </c:pt>
                <c:pt idx="52">
                  <c:v>30</c:v>
                </c:pt>
                <c:pt idx="53">
                  <c:v>30</c:v>
                </c:pt>
                <c:pt idx="54">
                  <c:v>30</c:v>
                </c:pt>
                <c:pt idx="55">
                  <c:v>30</c:v>
                </c:pt>
                <c:pt idx="56">
                  <c:v>30</c:v>
                </c:pt>
                <c:pt idx="57">
                  <c:v>30</c:v>
                </c:pt>
                <c:pt idx="58">
                  <c:v>30</c:v>
                </c:pt>
                <c:pt idx="59">
                  <c:v>30</c:v>
                </c:pt>
                <c:pt idx="60">
                  <c:v>30</c:v>
                </c:pt>
                <c:pt idx="61">
                  <c:v>30</c:v>
                </c:pt>
                <c:pt idx="62">
                  <c:v>30</c:v>
                </c:pt>
                <c:pt idx="63">
                  <c:v>30</c:v>
                </c:pt>
                <c:pt idx="64">
                  <c:v>30</c:v>
                </c:pt>
                <c:pt idx="65">
                  <c:v>30</c:v>
                </c:pt>
                <c:pt idx="66">
                  <c:v>30</c:v>
                </c:pt>
                <c:pt idx="67">
                  <c:v>30</c:v>
                </c:pt>
                <c:pt idx="68">
                  <c:v>30</c:v>
                </c:pt>
                <c:pt idx="69">
                  <c:v>30</c:v>
                </c:pt>
                <c:pt idx="70">
                  <c:v>30</c:v>
                </c:pt>
                <c:pt idx="71">
                  <c:v>30</c:v>
                </c:pt>
                <c:pt idx="72">
                  <c:v>30</c:v>
                </c:pt>
                <c:pt idx="73">
                  <c:v>30</c:v>
                </c:pt>
                <c:pt idx="74">
                  <c:v>30</c:v>
                </c:pt>
                <c:pt idx="75">
                  <c:v>30</c:v>
                </c:pt>
                <c:pt idx="76">
                  <c:v>30</c:v>
                </c:pt>
                <c:pt idx="77">
                  <c:v>30</c:v>
                </c:pt>
                <c:pt idx="78">
                  <c:v>30</c:v>
                </c:pt>
                <c:pt idx="79">
                  <c:v>30</c:v>
                </c:pt>
                <c:pt idx="80">
                  <c:v>30</c:v>
                </c:pt>
                <c:pt idx="81">
                  <c:v>30</c:v>
                </c:pt>
                <c:pt idx="82">
                  <c:v>30</c:v>
                </c:pt>
                <c:pt idx="83">
                  <c:v>30</c:v>
                </c:pt>
                <c:pt idx="84">
                  <c:v>30</c:v>
                </c:pt>
                <c:pt idx="85">
                  <c:v>30</c:v>
                </c:pt>
                <c:pt idx="86">
                  <c:v>30</c:v>
                </c:pt>
                <c:pt idx="87">
                  <c:v>30</c:v>
                </c:pt>
                <c:pt idx="88">
                  <c:v>30</c:v>
                </c:pt>
                <c:pt idx="89">
                  <c:v>30</c:v>
                </c:pt>
                <c:pt idx="90">
                  <c:v>30</c:v>
                </c:pt>
                <c:pt idx="91">
                  <c:v>30</c:v>
                </c:pt>
                <c:pt idx="92">
                  <c:v>30</c:v>
                </c:pt>
                <c:pt idx="93">
                  <c:v>30</c:v>
                </c:pt>
                <c:pt idx="94">
                  <c:v>30</c:v>
                </c:pt>
                <c:pt idx="95">
                  <c:v>30</c:v>
                </c:pt>
                <c:pt idx="96">
                  <c:v>30</c:v>
                </c:pt>
                <c:pt idx="97">
                  <c:v>30</c:v>
                </c:pt>
                <c:pt idx="98">
                  <c:v>30</c:v>
                </c:pt>
                <c:pt idx="99">
                  <c:v>30</c:v>
                </c:pt>
                <c:pt idx="100">
                  <c:v>30</c:v>
                </c:pt>
                <c:pt idx="101">
                  <c:v>30</c:v>
                </c:pt>
                <c:pt idx="102">
                  <c:v>30</c:v>
                </c:pt>
                <c:pt idx="103">
                  <c:v>30</c:v>
                </c:pt>
                <c:pt idx="104">
                  <c:v>30</c:v>
                </c:pt>
                <c:pt idx="105">
                  <c:v>30</c:v>
                </c:pt>
                <c:pt idx="106">
                  <c:v>30</c:v>
                </c:pt>
                <c:pt idx="107">
                  <c:v>30</c:v>
                </c:pt>
                <c:pt idx="108">
                  <c:v>30</c:v>
                </c:pt>
                <c:pt idx="109">
                  <c:v>30</c:v>
                </c:pt>
                <c:pt idx="110">
                  <c:v>30</c:v>
                </c:pt>
                <c:pt idx="111">
                  <c:v>30</c:v>
                </c:pt>
                <c:pt idx="112">
                  <c:v>30</c:v>
                </c:pt>
                <c:pt idx="113">
                  <c:v>30</c:v>
                </c:pt>
                <c:pt idx="114">
                  <c:v>30</c:v>
                </c:pt>
                <c:pt idx="115">
                  <c:v>30</c:v>
                </c:pt>
                <c:pt idx="116">
                  <c:v>30</c:v>
                </c:pt>
                <c:pt idx="117">
                  <c:v>30</c:v>
                </c:pt>
                <c:pt idx="118">
                  <c:v>30</c:v>
                </c:pt>
                <c:pt idx="119">
                  <c:v>30</c:v>
                </c:pt>
                <c:pt idx="120">
                  <c:v>30</c:v>
                </c:pt>
                <c:pt idx="121">
                  <c:v>30</c:v>
                </c:pt>
                <c:pt idx="122">
                  <c:v>30</c:v>
                </c:pt>
                <c:pt idx="123">
                  <c:v>30</c:v>
                </c:pt>
                <c:pt idx="124">
                  <c:v>30</c:v>
                </c:pt>
                <c:pt idx="125">
                  <c:v>30</c:v>
                </c:pt>
                <c:pt idx="126">
                  <c:v>30</c:v>
                </c:pt>
                <c:pt idx="127">
                  <c:v>30</c:v>
                </c:pt>
                <c:pt idx="128">
                  <c:v>30</c:v>
                </c:pt>
                <c:pt idx="129">
                  <c:v>30</c:v>
                </c:pt>
                <c:pt idx="130">
                  <c:v>30</c:v>
                </c:pt>
                <c:pt idx="131">
                  <c:v>30</c:v>
                </c:pt>
                <c:pt idx="132">
                  <c:v>30</c:v>
                </c:pt>
              </c:numCache>
            </c:numRef>
          </c:val>
          <c:smooth val="0"/>
          <c:extLst>
            <c:ext xmlns:c16="http://schemas.microsoft.com/office/drawing/2014/chart" uri="{C3380CC4-5D6E-409C-BE32-E72D297353CC}">
              <c16:uniqueId val="{00000002-6613-4741-A6E4-C1C59F548B4B}"/>
            </c:ext>
          </c:extLst>
        </c:ser>
        <c:dLbls>
          <c:showLegendKey val="0"/>
          <c:showVal val="0"/>
          <c:showCatName val="0"/>
          <c:showSerName val="0"/>
          <c:showPercent val="0"/>
          <c:showBubbleSize val="0"/>
        </c:dLbls>
        <c:marker val="1"/>
        <c:smooth val="0"/>
        <c:axId val="924005672"/>
        <c:axId val="1"/>
      </c:lineChart>
      <c:catAx>
        <c:axId val="92400567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4005672"/>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Oil &amp; Grease</a:t>
            </a:r>
          </a:p>
        </c:rich>
      </c:tx>
      <c:layout>
        <c:manualLayout>
          <c:xMode val="edge"/>
          <c:yMode val="edge"/>
          <c:x val="1.4344673847643733E-2"/>
          <c:y val="2.024023782741443E-2"/>
        </c:manualLayout>
      </c:layout>
      <c:overlay val="0"/>
    </c:title>
    <c:autoTitleDeleted val="0"/>
    <c:plotArea>
      <c:layout/>
      <c:barChart>
        <c:barDir val="col"/>
        <c:grouping val="clustered"/>
        <c:varyColors val="0"/>
        <c:ser>
          <c:idx val="0"/>
          <c:order val="0"/>
          <c:tx>
            <c:strRef>
              <c:f>'Water Quality Pt 38'!$P$9</c:f>
              <c:strCache>
                <c:ptCount val="1"/>
                <c:pt idx="0">
                  <c:v>Oil and Grease
(mg/L)</c:v>
                </c:pt>
              </c:strCache>
            </c:strRef>
          </c:tx>
          <c:spPr>
            <a:solidFill>
              <a:schemeClr val="tx1"/>
            </a:solidFill>
          </c:spPr>
          <c:invertIfNegative val="0"/>
          <c:cat>
            <c:numRef>
              <c:f>'Water Quality Pt 38'!$B$10:$B$104</c:f>
              <c:numCache>
                <c:formatCode>m/d/yyyy</c:formatCode>
                <c:ptCount val="95"/>
                <c:pt idx="0">
                  <c:v>41000</c:v>
                </c:pt>
                <c:pt idx="1">
                  <c:v>41031</c:v>
                </c:pt>
                <c:pt idx="2">
                  <c:v>41038</c:v>
                </c:pt>
                <c:pt idx="3">
                  <c:v>41073</c:v>
                </c:pt>
                <c:pt idx="4">
                  <c:v>41108</c:v>
                </c:pt>
                <c:pt idx="5">
                  <c:v>41131</c:v>
                </c:pt>
                <c:pt idx="6">
                  <c:v>41166</c:v>
                </c:pt>
                <c:pt idx="7">
                  <c:v>41199</c:v>
                </c:pt>
                <c:pt idx="8">
                  <c:v>41226</c:v>
                </c:pt>
                <c:pt idx="9">
                  <c:v>41255</c:v>
                </c:pt>
                <c:pt idx="10">
                  <c:v>41290</c:v>
                </c:pt>
                <c:pt idx="11">
                  <c:v>41318</c:v>
                </c:pt>
                <c:pt idx="12">
                  <c:v>41346</c:v>
                </c:pt>
                <c:pt idx="13">
                  <c:v>41374</c:v>
                </c:pt>
                <c:pt idx="14">
                  <c:v>41400</c:v>
                </c:pt>
                <c:pt idx="15">
                  <c:v>41437</c:v>
                </c:pt>
                <c:pt idx="16">
                  <c:v>41465</c:v>
                </c:pt>
                <c:pt idx="17">
                  <c:v>41508</c:v>
                </c:pt>
                <c:pt idx="18">
                  <c:v>41519</c:v>
                </c:pt>
                <c:pt idx="19">
                  <c:v>41564</c:v>
                </c:pt>
                <c:pt idx="20">
                  <c:v>41592</c:v>
                </c:pt>
                <c:pt idx="21">
                  <c:v>41620</c:v>
                </c:pt>
                <c:pt idx="22">
                  <c:v>41655</c:v>
                </c:pt>
                <c:pt idx="23">
                  <c:v>41697</c:v>
                </c:pt>
                <c:pt idx="24">
                  <c:v>41704</c:v>
                </c:pt>
                <c:pt idx="25">
                  <c:v>41732</c:v>
                </c:pt>
                <c:pt idx="26">
                  <c:v>41760</c:v>
                </c:pt>
                <c:pt idx="27">
                  <c:v>41796</c:v>
                </c:pt>
                <c:pt idx="28">
                  <c:v>41836</c:v>
                </c:pt>
                <c:pt idx="29">
                  <c:v>41864</c:v>
                </c:pt>
                <c:pt idx="30">
                  <c:v>41899</c:v>
                </c:pt>
                <c:pt idx="31">
                  <c:v>41920</c:v>
                </c:pt>
                <c:pt idx="32">
                  <c:v>41969</c:v>
                </c:pt>
                <c:pt idx="33">
                  <c:v>41975</c:v>
                </c:pt>
                <c:pt idx="34">
                  <c:v>42013</c:v>
                </c:pt>
                <c:pt idx="35">
                  <c:v>42039</c:v>
                </c:pt>
                <c:pt idx="36">
                  <c:v>42067</c:v>
                </c:pt>
                <c:pt idx="37">
                  <c:v>42102</c:v>
                </c:pt>
                <c:pt idx="38">
                  <c:v>42130</c:v>
                </c:pt>
                <c:pt idx="39">
                  <c:v>42158</c:v>
                </c:pt>
                <c:pt idx="40">
                  <c:v>42186</c:v>
                </c:pt>
                <c:pt idx="41">
                  <c:v>42221</c:v>
                </c:pt>
                <c:pt idx="42">
                  <c:v>42243</c:v>
                </c:pt>
                <c:pt idx="43">
                  <c:v>42249</c:v>
                </c:pt>
                <c:pt idx="44">
                  <c:v>42284</c:v>
                </c:pt>
                <c:pt idx="45">
                  <c:v>42296</c:v>
                </c:pt>
                <c:pt idx="46">
                  <c:v>42313</c:v>
                </c:pt>
                <c:pt idx="47">
                  <c:v>42340</c:v>
                </c:pt>
                <c:pt idx="48">
                  <c:v>42370</c:v>
                </c:pt>
                <c:pt idx="49">
                  <c:v>42412</c:v>
                </c:pt>
                <c:pt idx="50">
                  <c:v>42445</c:v>
                </c:pt>
                <c:pt idx="51">
                  <c:v>42467</c:v>
                </c:pt>
                <c:pt idx="52">
                  <c:v>42494</c:v>
                </c:pt>
                <c:pt idx="53">
                  <c:v>42522</c:v>
                </c:pt>
                <c:pt idx="54">
                  <c:v>42558</c:v>
                </c:pt>
                <c:pt idx="55">
                  <c:v>42584</c:v>
                </c:pt>
                <c:pt idx="56">
                  <c:v>42621</c:v>
                </c:pt>
                <c:pt idx="57">
                  <c:v>42655</c:v>
                </c:pt>
                <c:pt idx="58">
                  <c:v>42691</c:v>
                </c:pt>
                <c:pt idx="59">
                  <c:v>42712</c:v>
                </c:pt>
                <c:pt idx="60">
                  <c:v>42746</c:v>
                </c:pt>
                <c:pt idx="61">
                  <c:v>42787</c:v>
                </c:pt>
                <c:pt idx="62">
                  <c:v>42801</c:v>
                </c:pt>
                <c:pt idx="63">
                  <c:v>42828</c:v>
                </c:pt>
                <c:pt idx="64">
                  <c:v>42870</c:v>
                </c:pt>
                <c:pt idx="65">
                  <c:v>42913</c:v>
                </c:pt>
                <c:pt idx="66">
                  <c:v>42935</c:v>
                </c:pt>
                <c:pt idx="67">
                  <c:v>42972</c:v>
                </c:pt>
                <c:pt idx="68">
                  <c:v>42996</c:v>
                </c:pt>
                <c:pt idx="69">
                  <c:v>43026</c:v>
                </c:pt>
                <c:pt idx="70">
                  <c:v>43049</c:v>
                </c:pt>
                <c:pt idx="71">
                  <c:v>43073</c:v>
                </c:pt>
                <c:pt idx="72">
                  <c:v>43124</c:v>
                </c:pt>
                <c:pt idx="73">
                  <c:v>43137</c:v>
                </c:pt>
                <c:pt idx="74">
                  <c:v>43181</c:v>
                </c:pt>
                <c:pt idx="75">
                  <c:v>43203</c:v>
                </c:pt>
                <c:pt idx="76">
                  <c:v>43234</c:v>
                </c:pt>
                <c:pt idx="77">
                  <c:v>43258</c:v>
                </c:pt>
                <c:pt idx="78">
                  <c:v>43299</c:v>
                </c:pt>
                <c:pt idx="79">
                  <c:v>43327</c:v>
                </c:pt>
                <c:pt idx="80">
                  <c:v>43368</c:v>
                </c:pt>
                <c:pt idx="81">
                  <c:v>43388</c:v>
                </c:pt>
                <c:pt idx="82">
                  <c:v>43420</c:v>
                </c:pt>
                <c:pt idx="83">
                  <c:v>43439</c:v>
                </c:pt>
                <c:pt idx="84">
                  <c:v>43469</c:v>
                </c:pt>
                <c:pt idx="85">
                  <c:v>43500</c:v>
                </c:pt>
                <c:pt idx="86">
                  <c:v>43525</c:v>
                </c:pt>
                <c:pt idx="87">
                  <c:v>43559</c:v>
                </c:pt>
                <c:pt idx="88">
                  <c:v>43587</c:v>
                </c:pt>
                <c:pt idx="89">
                  <c:v>43621</c:v>
                </c:pt>
                <c:pt idx="90">
                  <c:v>43633</c:v>
                </c:pt>
                <c:pt idx="91">
                  <c:v>43648</c:v>
                </c:pt>
                <c:pt idx="92">
                  <c:v>43685</c:v>
                </c:pt>
                <c:pt idx="93">
                  <c:v>43693</c:v>
                </c:pt>
                <c:pt idx="94">
                  <c:v>43712</c:v>
                </c:pt>
              </c:numCache>
            </c:numRef>
          </c:cat>
          <c:val>
            <c:numRef>
              <c:f>'Water Quality Pt 38'!$P$10:$P$104</c:f>
              <c:numCache>
                <c:formatCode>General</c:formatCode>
                <c:ptCount val="95"/>
                <c:pt idx="0">
                  <c:v>0</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9</c:v>
                </c:pt>
                <c:pt idx="30">
                  <c:v>5</c:v>
                </c:pt>
                <c:pt idx="31">
                  <c:v>5</c:v>
                </c:pt>
                <c:pt idx="32">
                  <c:v>5</c:v>
                </c:pt>
                <c:pt idx="33">
                  <c:v>5</c:v>
                </c:pt>
                <c:pt idx="34">
                  <c:v>5</c:v>
                </c:pt>
                <c:pt idx="35">
                  <c:v>5</c:v>
                </c:pt>
                <c:pt idx="36">
                  <c:v>5</c:v>
                </c:pt>
                <c:pt idx="37">
                  <c:v>5</c:v>
                </c:pt>
                <c:pt idx="38">
                  <c:v>5</c:v>
                </c:pt>
                <c:pt idx="39">
                  <c:v>6</c:v>
                </c:pt>
                <c:pt idx="40">
                  <c:v>5</c:v>
                </c:pt>
                <c:pt idx="41">
                  <c:v>12</c:v>
                </c:pt>
                <c:pt idx="42">
                  <c:v>20</c:v>
                </c:pt>
                <c:pt idx="43">
                  <c:v>5</c:v>
                </c:pt>
                <c:pt idx="44">
                  <c:v>5</c:v>
                </c:pt>
                <c:pt idx="45">
                  <c:v>6</c:v>
                </c:pt>
                <c:pt idx="46">
                  <c:v>5</c:v>
                </c:pt>
                <c:pt idx="47">
                  <c:v>5</c:v>
                </c:pt>
                <c:pt idx="48">
                  <c:v>0</c:v>
                </c:pt>
                <c:pt idx="49">
                  <c:v>8</c:v>
                </c:pt>
                <c:pt idx="50">
                  <c:v>5</c:v>
                </c:pt>
                <c:pt idx="51">
                  <c:v>5</c:v>
                </c:pt>
                <c:pt idx="52">
                  <c:v>5</c:v>
                </c:pt>
                <c:pt idx="53">
                  <c:v>5</c:v>
                </c:pt>
                <c:pt idx="54">
                  <c:v>5</c:v>
                </c:pt>
                <c:pt idx="55">
                  <c:v>5</c:v>
                </c:pt>
                <c:pt idx="56">
                  <c:v>5</c:v>
                </c:pt>
                <c:pt idx="57">
                  <c:v>5</c:v>
                </c:pt>
                <c:pt idx="58">
                  <c:v>9</c:v>
                </c:pt>
                <c:pt idx="59">
                  <c:v>5</c:v>
                </c:pt>
                <c:pt idx="60">
                  <c:v>6</c:v>
                </c:pt>
                <c:pt idx="61">
                  <c:v>5</c:v>
                </c:pt>
                <c:pt idx="62">
                  <c:v>5</c:v>
                </c:pt>
                <c:pt idx="63">
                  <c:v>5</c:v>
                </c:pt>
                <c:pt idx="64">
                  <c:v>8</c:v>
                </c:pt>
                <c:pt idx="65">
                  <c:v>5</c:v>
                </c:pt>
                <c:pt idx="66">
                  <c:v>6</c:v>
                </c:pt>
                <c:pt idx="67">
                  <c:v>6</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6</c:v>
                </c:pt>
                <c:pt idx="83">
                  <c:v>6</c:v>
                </c:pt>
                <c:pt idx="84">
                  <c:v>5</c:v>
                </c:pt>
                <c:pt idx="85">
                  <c:v>5</c:v>
                </c:pt>
                <c:pt idx="86">
                  <c:v>5</c:v>
                </c:pt>
                <c:pt idx="87">
                  <c:v>5</c:v>
                </c:pt>
                <c:pt idx="88">
                  <c:v>5</c:v>
                </c:pt>
                <c:pt idx="89">
                  <c:v>5</c:v>
                </c:pt>
                <c:pt idx="90">
                  <c:v>5</c:v>
                </c:pt>
                <c:pt idx="91">
                  <c:v>5</c:v>
                </c:pt>
                <c:pt idx="92">
                  <c:v>5</c:v>
                </c:pt>
                <c:pt idx="93">
                  <c:v>5</c:v>
                </c:pt>
                <c:pt idx="94">
                  <c:v>5</c:v>
                </c:pt>
              </c:numCache>
            </c:numRef>
          </c:val>
          <c:extLst>
            <c:ext xmlns:c16="http://schemas.microsoft.com/office/drawing/2014/chart" uri="{C3380CC4-5D6E-409C-BE32-E72D297353CC}">
              <c16:uniqueId val="{00000000-2A5B-41C4-B400-C090B0E4DC0A}"/>
            </c:ext>
          </c:extLst>
        </c:ser>
        <c:dLbls>
          <c:showLegendKey val="0"/>
          <c:showVal val="0"/>
          <c:showCatName val="0"/>
          <c:showSerName val="0"/>
          <c:showPercent val="0"/>
          <c:showBubbleSize val="0"/>
        </c:dLbls>
        <c:gapWidth val="150"/>
        <c:axId val="924019448"/>
        <c:axId val="1"/>
      </c:barChart>
      <c:lineChart>
        <c:grouping val="standard"/>
        <c:varyColors val="0"/>
        <c:ser>
          <c:idx val="1"/>
          <c:order val="1"/>
          <c:tx>
            <c:strRef>
              <c:f>'Water Quality Pt 38'!$Q$9</c:f>
              <c:strCache>
                <c:ptCount val="1"/>
                <c:pt idx="0">
                  <c:v>Oil and Grease
EPL 100 Percentile Limit
(mg/L)</c:v>
                </c:pt>
              </c:strCache>
            </c:strRef>
          </c:tx>
          <c:spPr>
            <a:ln>
              <a:solidFill>
                <a:srgbClr val="A4C8E1"/>
              </a:solidFill>
            </a:ln>
          </c:spPr>
          <c:marker>
            <c:symbol val="none"/>
          </c:marker>
          <c:cat>
            <c:numRef>
              <c:f>'Water Quality Pt 38'!$B$10:$B$104</c:f>
              <c:numCache>
                <c:formatCode>m/d/yyyy</c:formatCode>
                <c:ptCount val="95"/>
                <c:pt idx="0">
                  <c:v>41000</c:v>
                </c:pt>
                <c:pt idx="1">
                  <c:v>41031</c:v>
                </c:pt>
                <c:pt idx="2">
                  <c:v>41038</c:v>
                </c:pt>
                <c:pt idx="3">
                  <c:v>41073</c:v>
                </c:pt>
                <c:pt idx="4">
                  <c:v>41108</c:v>
                </c:pt>
                <c:pt idx="5">
                  <c:v>41131</c:v>
                </c:pt>
                <c:pt idx="6">
                  <c:v>41166</c:v>
                </c:pt>
                <c:pt idx="7">
                  <c:v>41199</c:v>
                </c:pt>
                <c:pt idx="8">
                  <c:v>41226</c:v>
                </c:pt>
                <c:pt idx="9">
                  <c:v>41255</c:v>
                </c:pt>
                <c:pt idx="10">
                  <c:v>41290</c:v>
                </c:pt>
                <c:pt idx="11">
                  <c:v>41318</c:v>
                </c:pt>
                <c:pt idx="12">
                  <c:v>41346</c:v>
                </c:pt>
                <c:pt idx="13">
                  <c:v>41374</c:v>
                </c:pt>
                <c:pt idx="14">
                  <c:v>41400</c:v>
                </c:pt>
                <c:pt idx="15">
                  <c:v>41437</c:v>
                </c:pt>
                <c:pt idx="16">
                  <c:v>41465</c:v>
                </c:pt>
                <c:pt idx="17">
                  <c:v>41508</c:v>
                </c:pt>
                <c:pt idx="18">
                  <c:v>41519</c:v>
                </c:pt>
                <c:pt idx="19">
                  <c:v>41564</c:v>
                </c:pt>
                <c:pt idx="20">
                  <c:v>41592</c:v>
                </c:pt>
                <c:pt idx="21">
                  <c:v>41620</c:v>
                </c:pt>
                <c:pt idx="22">
                  <c:v>41655</c:v>
                </c:pt>
                <c:pt idx="23">
                  <c:v>41697</c:v>
                </c:pt>
                <c:pt idx="24">
                  <c:v>41704</c:v>
                </c:pt>
                <c:pt idx="25">
                  <c:v>41732</c:v>
                </c:pt>
                <c:pt idx="26">
                  <c:v>41760</c:v>
                </c:pt>
                <c:pt idx="27">
                  <c:v>41796</c:v>
                </c:pt>
                <c:pt idx="28">
                  <c:v>41836</c:v>
                </c:pt>
                <c:pt idx="29">
                  <c:v>41864</c:v>
                </c:pt>
                <c:pt idx="30">
                  <c:v>41899</c:v>
                </c:pt>
                <c:pt idx="31">
                  <c:v>41920</c:v>
                </c:pt>
                <c:pt idx="32">
                  <c:v>41969</c:v>
                </c:pt>
                <c:pt idx="33">
                  <c:v>41975</c:v>
                </c:pt>
                <c:pt idx="34">
                  <c:v>42013</c:v>
                </c:pt>
                <c:pt idx="35">
                  <c:v>42039</c:v>
                </c:pt>
                <c:pt idx="36">
                  <c:v>42067</c:v>
                </c:pt>
                <c:pt idx="37">
                  <c:v>42102</c:v>
                </c:pt>
                <c:pt idx="38">
                  <c:v>42130</c:v>
                </c:pt>
                <c:pt idx="39">
                  <c:v>42158</c:v>
                </c:pt>
                <c:pt idx="40">
                  <c:v>42186</c:v>
                </c:pt>
                <c:pt idx="41">
                  <c:v>42221</c:v>
                </c:pt>
                <c:pt idx="42">
                  <c:v>42243</c:v>
                </c:pt>
                <c:pt idx="43">
                  <c:v>42249</c:v>
                </c:pt>
                <c:pt idx="44">
                  <c:v>42284</c:v>
                </c:pt>
                <c:pt idx="45">
                  <c:v>42296</c:v>
                </c:pt>
                <c:pt idx="46">
                  <c:v>42313</c:v>
                </c:pt>
                <c:pt idx="47">
                  <c:v>42340</c:v>
                </c:pt>
                <c:pt idx="48">
                  <c:v>42370</c:v>
                </c:pt>
                <c:pt idx="49">
                  <c:v>42412</c:v>
                </c:pt>
                <c:pt idx="50">
                  <c:v>42445</c:v>
                </c:pt>
                <c:pt idx="51">
                  <c:v>42467</c:v>
                </c:pt>
                <c:pt idx="52">
                  <c:v>42494</c:v>
                </c:pt>
                <c:pt idx="53">
                  <c:v>42522</c:v>
                </c:pt>
                <c:pt idx="54">
                  <c:v>42558</c:v>
                </c:pt>
                <c:pt idx="55">
                  <c:v>42584</c:v>
                </c:pt>
                <c:pt idx="56">
                  <c:v>42621</c:v>
                </c:pt>
                <c:pt idx="57">
                  <c:v>42655</c:v>
                </c:pt>
                <c:pt idx="58">
                  <c:v>42691</c:v>
                </c:pt>
                <c:pt idx="59">
                  <c:v>42712</c:v>
                </c:pt>
                <c:pt idx="60">
                  <c:v>42746</c:v>
                </c:pt>
                <c:pt idx="61">
                  <c:v>42787</c:v>
                </c:pt>
                <c:pt idx="62">
                  <c:v>42801</c:v>
                </c:pt>
                <c:pt idx="63">
                  <c:v>42828</c:v>
                </c:pt>
                <c:pt idx="64">
                  <c:v>42870</c:v>
                </c:pt>
                <c:pt idx="65">
                  <c:v>42913</c:v>
                </c:pt>
                <c:pt idx="66">
                  <c:v>42935</c:v>
                </c:pt>
                <c:pt idx="67">
                  <c:v>42972</c:v>
                </c:pt>
                <c:pt idx="68">
                  <c:v>42996</c:v>
                </c:pt>
                <c:pt idx="69">
                  <c:v>43026</c:v>
                </c:pt>
                <c:pt idx="70">
                  <c:v>43049</c:v>
                </c:pt>
                <c:pt idx="71">
                  <c:v>43073</c:v>
                </c:pt>
                <c:pt idx="72">
                  <c:v>43124</c:v>
                </c:pt>
                <c:pt idx="73">
                  <c:v>43137</c:v>
                </c:pt>
                <c:pt idx="74">
                  <c:v>43181</c:v>
                </c:pt>
                <c:pt idx="75">
                  <c:v>43203</c:v>
                </c:pt>
                <c:pt idx="76">
                  <c:v>43234</c:v>
                </c:pt>
                <c:pt idx="77">
                  <c:v>43258</c:v>
                </c:pt>
                <c:pt idx="78">
                  <c:v>43299</c:v>
                </c:pt>
                <c:pt idx="79">
                  <c:v>43327</c:v>
                </c:pt>
                <c:pt idx="80">
                  <c:v>43368</c:v>
                </c:pt>
                <c:pt idx="81">
                  <c:v>43388</c:v>
                </c:pt>
                <c:pt idx="82">
                  <c:v>43420</c:v>
                </c:pt>
                <c:pt idx="83">
                  <c:v>43439</c:v>
                </c:pt>
                <c:pt idx="84">
                  <c:v>43469</c:v>
                </c:pt>
                <c:pt idx="85">
                  <c:v>43500</c:v>
                </c:pt>
                <c:pt idx="86">
                  <c:v>43525</c:v>
                </c:pt>
                <c:pt idx="87">
                  <c:v>43559</c:v>
                </c:pt>
                <c:pt idx="88">
                  <c:v>43587</c:v>
                </c:pt>
                <c:pt idx="89">
                  <c:v>43621</c:v>
                </c:pt>
                <c:pt idx="90">
                  <c:v>43633</c:v>
                </c:pt>
                <c:pt idx="91">
                  <c:v>43648</c:v>
                </c:pt>
                <c:pt idx="92">
                  <c:v>43685</c:v>
                </c:pt>
                <c:pt idx="93">
                  <c:v>43693</c:v>
                </c:pt>
                <c:pt idx="94">
                  <c:v>43712</c:v>
                </c:pt>
              </c:numCache>
            </c:numRef>
          </c:cat>
          <c:val>
            <c:numRef>
              <c:f>'Water Quality Pt 38'!$Q$10:$Q$104</c:f>
              <c:numCache>
                <c:formatCode>General</c:formatCode>
                <c:ptCount val="95"/>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10</c:v>
                </c:pt>
                <c:pt idx="81">
                  <c:v>10</c:v>
                </c:pt>
                <c:pt idx="82">
                  <c:v>10</c:v>
                </c:pt>
                <c:pt idx="83">
                  <c:v>10</c:v>
                </c:pt>
                <c:pt idx="84">
                  <c:v>10</c:v>
                </c:pt>
                <c:pt idx="85">
                  <c:v>10</c:v>
                </c:pt>
                <c:pt idx="86">
                  <c:v>10</c:v>
                </c:pt>
                <c:pt idx="87">
                  <c:v>10</c:v>
                </c:pt>
                <c:pt idx="88">
                  <c:v>10</c:v>
                </c:pt>
                <c:pt idx="89">
                  <c:v>10</c:v>
                </c:pt>
                <c:pt idx="90">
                  <c:v>10</c:v>
                </c:pt>
                <c:pt idx="91">
                  <c:v>10</c:v>
                </c:pt>
                <c:pt idx="92">
                  <c:v>10</c:v>
                </c:pt>
                <c:pt idx="93">
                  <c:v>10</c:v>
                </c:pt>
                <c:pt idx="94">
                  <c:v>10</c:v>
                </c:pt>
              </c:numCache>
            </c:numRef>
          </c:val>
          <c:smooth val="0"/>
          <c:extLst>
            <c:ext xmlns:c16="http://schemas.microsoft.com/office/drawing/2014/chart" uri="{C3380CC4-5D6E-409C-BE32-E72D297353CC}">
              <c16:uniqueId val="{00000001-2A5B-41C4-B400-C090B0E4DC0A}"/>
            </c:ext>
          </c:extLst>
        </c:ser>
        <c:dLbls>
          <c:showLegendKey val="0"/>
          <c:showVal val="0"/>
          <c:showCatName val="0"/>
          <c:showSerName val="0"/>
          <c:showPercent val="0"/>
          <c:showBubbleSize val="0"/>
        </c:dLbls>
        <c:marker val="1"/>
        <c:smooth val="0"/>
        <c:axId val="924019448"/>
        <c:axId val="1"/>
      </c:lineChart>
      <c:catAx>
        <c:axId val="92401944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4019448"/>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sz="1800" b="1">
                <a:solidFill>
                  <a:schemeClr val="bg1"/>
                </a:solidFill>
              </a:rPr>
              <a:t>Conductivity</a:t>
            </a:r>
          </a:p>
        </c:rich>
      </c:tx>
      <c:layout>
        <c:manualLayout>
          <c:xMode val="edge"/>
          <c:yMode val="edge"/>
          <c:x val="2.6277416994255717E-2"/>
          <c:y val="7.6433136352502401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'Water Quality Pt 40 (In Situ)'!$F$9</c:f>
              <c:strCache>
                <c:ptCount val="1"/>
                <c:pt idx="0">
                  <c:v>Conductivity
uS/cm</c:v>
                </c:pt>
              </c:strCache>
            </c:strRef>
          </c:tx>
          <c:spPr>
            <a:solidFill>
              <a:schemeClr val="tx1"/>
            </a:solidFill>
            <a:ln>
              <a:noFill/>
            </a:ln>
            <a:effectLst/>
          </c:spPr>
          <c:invertIfNegative val="0"/>
          <c:cat>
            <c:strRef>
              <c:f>'Water Quality Pt 40 (In Situ)'!$B$10:$B$28</c:f>
              <c:strCache>
                <c:ptCount val="19"/>
                <c:pt idx="0">
                  <c:v>1/05/2021 - 31/05/2021</c:v>
                </c:pt>
                <c:pt idx="1">
                  <c:v>1/06/2021 - 30/06/2021</c:v>
                </c:pt>
                <c:pt idx="2">
                  <c:v>1/07/2021 - 31/07/2021</c:v>
                </c:pt>
                <c:pt idx="3">
                  <c:v>1/08/2021 - 30/08/2021</c:v>
                </c:pt>
                <c:pt idx="4">
                  <c:v>1/09/2021 - 30/09/2021</c:v>
                </c:pt>
                <c:pt idx="5">
                  <c:v>1/10/2021 - 31/10/2021</c:v>
                </c:pt>
                <c:pt idx="6">
                  <c:v>1/11/2021 - 31/11/2021</c:v>
                </c:pt>
                <c:pt idx="7">
                  <c:v>1/12/2021 - 31/12/2021</c:v>
                </c:pt>
                <c:pt idx="8">
                  <c:v>1/01/2022 - 31/01/2022</c:v>
                </c:pt>
                <c:pt idx="9">
                  <c:v>1/02/2022 - 28/02/2022</c:v>
                </c:pt>
                <c:pt idx="10">
                  <c:v>1/03/2022 - 31/03/2022</c:v>
                </c:pt>
                <c:pt idx="11">
                  <c:v>1/04/2022 - 30/04/2022</c:v>
                </c:pt>
                <c:pt idx="12">
                  <c:v>1/05/2022 - 31/05/2022</c:v>
                </c:pt>
                <c:pt idx="13">
                  <c:v>1/06/2022 - 30/06/2022</c:v>
                </c:pt>
                <c:pt idx="14">
                  <c:v>1/07/2022 - 31/07/2022</c:v>
                </c:pt>
                <c:pt idx="15">
                  <c:v>1/08/2022 - 31/08/2022</c:v>
                </c:pt>
                <c:pt idx="16">
                  <c:v>1/09/2022 - 30/09/2022</c:v>
                </c:pt>
                <c:pt idx="17">
                  <c:v>1/10/2022 - 31/10/2022</c:v>
                </c:pt>
                <c:pt idx="18">
                  <c:v>1/11/2022 - 30/11/2022</c:v>
                </c:pt>
              </c:strCache>
            </c:strRef>
          </c:cat>
          <c:val>
            <c:numRef>
              <c:f>'Water Quality Pt 40 (In Situ)'!$F$10:$F$28</c:f>
              <c:numCache>
                <c:formatCode>0.0</c:formatCode>
                <c:ptCount val="19"/>
                <c:pt idx="0" formatCode="General">
                  <c:v>140.19999999999999</c:v>
                </c:pt>
                <c:pt idx="1">
                  <c:v>193</c:v>
                </c:pt>
                <c:pt idx="2">
                  <c:v>110.7</c:v>
                </c:pt>
                <c:pt idx="3" formatCode="General">
                  <c:v>176.6</c:v>
                </c:pt>
                <c:pt idx="4" formatCode="General">
                  <c:v>163</c:v>
                </c:pt>
                <c:pt idx="5" formatCode="General">
                  <c:v>130.6</c:v>
                </c:pt>
                <c:pt idx="6" formatCode="General">
                  <c:v>108.4</c:v>
                </c:pt>
                <c:pt idx="7" formatCode="General">
                  <c:v>157.9</c:v>
                </c:pt>
                <c:pt idx="8" formatCode="General">
                  <c:v>170.6</c:v>
                </c:pt>
                <c:pt idx="9" formatCode="General">
                  <c:v>134.19999999999999</c:v>
                </c:pt>
                <c:pt idx="10" formatCode="General">
                  <c:v>134</c:v>
                </c:pt>
                <c:pt idx="11" formatCode="General">
                  <c:v>141</c:v>
                </c:pt>
                <c:pt idx="12" formatCode="General">
                  <c:v>175</c:v>
                </c:pt>
                <c:pt idx="13" formatCode="General">
                  <c:v>128.80000000000001</c:v>
                </c:pt>
                <c:pt idx="14" formatCode="General">
                  <c:v>0</c:v>
                </c:pt>
                <c:pt idx="15" formatCode="General">
                  <c:v>205</c:v>
                </c:pt>
                <c:pt idx="16" formatCode="General">
                  <c:v>178</c:v>
                </c:pt>
                <c:pt idx="17" formatCode="General">
                  <c:v>220</c:v>
                </c:pt>
                <c:pt idx="18" formatCode="General">
                  <c:v>190</c:v>
                </c:pt>
              </c:numCache>
            </c:numRef>
          </c:val>
          <c:extLst>
            <c:ext xmlns:c16="http://schemas.microsoft.com/office/drawing/2014/chart" uri="{C3380CC4-5D6E-409C-BE32-E72D297353CC}">
              <c16:uniqueId val="{00000000-7DE2-4C14-9D9B-1ECDFA4EA9E5}"/>
            </c:ext>
          </c:extLst>
        </c:ser>
        <c:dLbls>
          <c:showLegendKey val="0"/>
          <c:showVal val="0"/>
          <c:showCatName val="0"/>
          <c:showSerName val="0"/>
          <c:showPercent val="0"/>
          <c:showBubbleSize val="0"/>
        </c:dLbls>
        <c:gapWidth val="219"/>
        <c:overlap val="-27"/>
        <c:axId val="1288206224"/>
        <c:axId val="1288217456"/>
      </c:barChart>
      <c:catAx>
        <c:axId val="1288206224"/>
        <c:scaling>
          <c:orientation val="minMax"/>
        </c:scaling>
        <c:delete val="0"/>
        <c:axPos val="b"/>
        <c:numFmt formatCode="mmm\-yy" sourceLinked="0"/>
        <c:majorTickMark val="none"/>
        <c:minorTickMark val="none"/>
        <c:tickLblPos val="nextTo"/>
        <c:spPr>
          <a:noFill/>
          <a:ln w="9525" cap="flat" cmpd="sng" algn="ctr">
            <a:solidFill>
              <a:schemeClr val="bg1">
                <a:lumMod val="60000"/>
                <a:lumOff val="40000"/>
              </a:schemeClr>
            </a:solidFill>
            <a:round/>
          </a:ln>
          <a:effectLst/>
        </c:spPr>
        <c:txPr>
          <a:bodyPr rot="-5400000" spcFirstLastPara="1" vertOverflow="ellipsis" wrap="square" anchor="ctr" anchorCtr="1"/>
          <a:lstStyle/>
          <a:p>
            <a:pPr>
              <a:defRPr sz="900" b="0" i="0" u="none" strike="noStrike" kern="1200" baseline="0">
                <a:solidFill>
                  <a:schemeClr val="bg1"/>
                </a:solidFill>
                <a:latin typeface="+mn-lt"/>
                <a:ea typeface="+mn-ea"/>
                <a:cs typeface="+mn-cs"/>
              </a:defRPr>
            </a:pPr>
            <a:endParaRPr lang="en-US"/>
          </a:p>
        </c:txPr>
        <c:crossAx val="1288217456"/>
        <c:crosses val="autoZero"/>
        <c:auto val="1"/>
        <c:lblAlgn val="ctr"/>
        <c:lblOffset val="100"/>
        <c:noMultiLvlLbl val="0"/>
      </c:catAx>
      <c:valAx>
        <c:axId val="1288217456"/>
        <c:scaling>
          <c:orientation val="minMax"/>
        </c:scaling>
        <c:delete val="0"/>
        <c:axPos val="l"/>
        <c:majorGridlines>
          <c:spPr>
            <a:ln w="9525" cap="flat" cmpd="sng" algn="ctr">
              <a:solidFill>
                <a:schemeClr val="bg1">
                  <a:lumMod val="60000"/>
                  <a:lumOff val="4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88206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legend>
    <c:plotVisOnly val="1"/>
    <c:dispBlanksAs val="gap"/>
    <c:showDLblsOverMax val="0"/>
  </c:chart>
  <c:spPr>
    <a:noFill/>
    <a:ln w="9525" cap="flat" cmpd="sng" algn="ctr">
      <a:solidFill>
        <a:schemeClr val="bg1">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sz="1800" b="1">
                <a:solidFill>
                  <a:schemeClr val="bg1"/>
                </a:solidFill>
              </a:rPr>
              <a:t>pH</a:t>
            </a:r>
          </a:p>
        </c:rich>
      </c:tx>
      <c:layout>
        <c:manualLayout>
          <c:xMode val="edge"/>
          <c:yMode val="edge"/>
          <c:x val="3.203258273004405E-2"/>
          <c:y val="1.94426422152732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'Water Quality Pt 40 (In Situ)'!$H$9</c:f>
              <c:strCache>
                <c:ptCount val="1"/>
                <c:pt idx="0">
                  <c:v>pH
pH units</c:v>
                </c:pt>
              </c:strCache>
            </c:strRef>
          </c:tx>
          <c:spPr>
            <a:solidFill>
              <a:schemeClr val="tx1"/>
            </a:solidFill>
            <a:ln>
              <a:noFill/>
            </a:ln>
            <a:effectLst/>
          </c:spPr>
          <c:invertIfNegative val="0"/>
          <c:cat>
            <c:strRef>
              <c:f>'Water Quality Pt 40 (In Situ)'!$B$10:$B$28</c:f>
              <c:strCache>
                <c:ptCount val="19"/>
                <c:pt idx="0">
                  <c:v>1/05/2021 - 31/05/2021</c:v>
                </c:pt>
                <c:pt idx="1">
                  <c:v>1/06/2021 - 30/06/2021</c:v>
                </c:pt>
                <c:pt idx="2">
                  <c:v>1/07/2021 - 31/07/2021</c:v>
                </c:pt>
                <c:pt idx="3">
                  <c:v>1/08/2021 - 30/08/2021</c:v>
                </c:pt>
                <c:pt idx="4">
                  <c:v>1/09/2021 - 30/09/2021</c:v>
                </c:pt>
                <c:pt idx="5">
                  <c:v>1/10/2021 - 31/10/2021</c:v>
                </c:pt>
                <c:pt idx="6">
                  <c:v>1/11/2021 - 31/11/2021</c:v>
                </c:pt>
                <c:pt idx="7">
                  <c:v>1/12/2021 - 31/12/2021</c:v>
                </c:pt>
                <c:pt idx="8">
                  <c:v>1/01/2022 - 31/01/2022</c:v>
                </c:pt>
                <c:pt idx="9">
                  <c:v>1/02/2022 - 28/02/2022</c:v>
                </c:pt>
                <c:pt idx="10">
                  <c:v>1/03/2022 - 31/03/2022</c:v>
                </c:pt>
                <c:pt idx="11">
                  <c:v>1/04/2022 - 30/04/2022</c:v>
                </c:pt>
                <c:pt idx="12">
                  <c:v>1/05/2022 - 31/05/2022</c:v>
                </c:pt>
                <c:pt idx="13">
                  <c:v>1/06/2022 - 30/06/2022</c:v>
                </c:pt>
                <c:pt idx="14">
                  <c:v>1/07/2022 - 31/07/2022</c:v>
                </c:pt>
                <c:pt idx="15">
                  <c:v>1/08/2022 - 31/08/2022</c:v>
                </c:pt>
                <c:pt idx="16">
                  <c:v>1/09/2022 - 30/09/2022</c:v>
                </c:pt>
                <c:pt idx="17">
                  <c:v>1/10/2022 - 31/10/2022</c:v>
                </c:pt>
                <c:pt idx="18">
                  <c:v>1/11/2022 - 30/11/2022</c:v>
                </c:pt>
              </c:strCache>
            </c:strRef>
          </c:cat>
          <c:val>
            <c:numRef>
              <c:f>'Water Quality Pt 40 (In Situ)'!$H$10:$H$28</c:f>
              <c:numCache>
                <c:formatCode>0.0</c:formatCode>
                <c:ptCount val="19"/>
                <c:pt idx="0" formatCode="General">
                  <c:v>7.03</c:v>
                </c:pt>
                <c:pt idx="1">
                  <c:v>7.28</c:v>
                </c:pt>
                <c:pt idx="2">
                  <c:v>6.94</c:v>
                </c:pt>
                <c:pt idx="3" formatCode="General">
                  <c:v>7.3</c:v>
                </c:pt>
                <c:pt idx="4" formatCode="General">
                  <c:v>8.06</c:v>
                </c:pt>
                <c:pt idx="5" formatCode="General">
                  <c:v>7.38</c:v>
                </c:pt>
                <c:pt idx="6" formatCode="General">
                  <c:v>6.96</c:v>
                </c:pt>
                <c:pt idx="7" formatCode="General">
                  <c:v>7.65</c:v>
                </c:pt>
                <c:pt idx="8" formatCode="General">
                  <c:v>7.7</c:v>
                </c:pt>
                <c:pt idx="9" formatCode="General">
                  <c:v>6.42</c:v>
                </c:pt>
                <c:pt idx="10" formatCode="General">
                  <c:v>7.45</c:v>
                </c:pt>
                <c:pt idx="11" formatCode="General">
                  <c:v>7.52</c:v>
                </c:pt>
                <c:pt idx="12" formatCode="General">
                  <c:v>7.99</c:v>
                </c:pt>
                <c:pt idx="13" formatCode="General">
                  <c:v>7.15</c:v>
                </c:pt>
                <c:pt idx="14" formatCode="General">
                  <c:v>0</c:v>
                </c:pt>
                <c:pt idx="15" formatCode="General">
                  <c:v>7.54</c:v>
                </c:pt>
                <c:pt idx="16" formatCode="General">
                  <c:v>6.92</c:v>
                </c:pt>
                <c:pt idx="17" formatCode="General">
                  <c:v>7.39</c:v>
                </c:pt>
                <c:pt idx="18" formatCode="General">
                  <c:v>7.41</c:v>
                </c:pt>
              </c:numCache>
            </c:numRef>
          </c:val>
          <c:extLst>
            <c:ext xmlns:c16="http://schemas.microsoft.com/office/drawing/2014/chart" uri="{C3380CC4-5D6E-409C-BE32-E72D297353CC}">
              <c16:uniqueId val="{00000000-A88F-4A20-81FE-BD9AE74D2C63}"/>
            </c:ext>
          </c:extLst>
        </c:ser>
        <c:dLbls>
          <c:showLegendKey val="0"/>
          <c:showVal val="0"/>
          <c:showCatName val="0"/>
          <c:showSerName val="0"/>
          <c:showPercent val="0"/>
          <c:showBubbleSize val="0"/>
        </c:dLbls>
        <c:gapWidth val="219"/>
        <c:overlap val="-27"/>
        <c:axId val="1288191664"/>
        <c:axId val="1288190832"/>
      </c:barChart>
      <c:lineChart>
        <c:grouping val="standard"/>
        <c:varyColors val="0"/>
        <c:ser>
          <c:idx val="1"/>
          <c:order val="1"/>
          <c:tx>
            <c:strRef>
              <c:f>'Water Quality Pt 40 (In Situ)'!$I$9</c:f>
              <c:strCache>
                <c:ptCount val="1"/>
                <c:pt idx="0">
                  <c:v>pH EPL 100 Percentile
Lower Concentration Limit
(pH units)</c:v>
                </c:pt>
              </c:strCache>
            </c:strRef>
          </c:tx>
          <c:spPr>
            <a:ln w="25400" cap="rnd">
              <a:solidFill>
                <a:schemeClr val="accent2"/>
              </a:solidFill>
              <a:round/>
            </a:ln>
            <a:effectLst/>
          </c:spPr>
          <c:marker>
            <c:symbol val="none"/>
          </c:marker>
          <c:cat>
            <c:strRef>
              <c:f>'Water Quality Pt 40 (In Situ)'!$B$10:$B$28</c:f>
              <c:strCache>
                <c:ptCount val="19"/>
                <c:pt idx="0">
                  <c:v>1/05/2021 - 31/05/2021</c:v>
                </c:pt>
                <c:pt idx="1">
                  <c:v>1/06/2021 - 30/06/2021</c:v>
                </c:pt>
                <c:pt idx="2">
                  <c:v>1/07/2021 - 31/07/2021</c:v>
                </c:pt>
                <c:pt idx="3">
                  <c:v>1/08/2021 - 30/08/2021</c:v>
                </c:pt>
                <c:pt idx="4">
                  <c:v>1/09/2021 - 30/09/2021</c:v>
                </c:pt>
                <c:pt idx="5">
                  <c:v>1/10/2021 - 31/10/2021</c:v>
                </c:pt>
                <c:pt idx="6">
                  <c:v>1/11/2021 - 31/11/2021</c:v>
                </c:pt>
                <c:pt idx="7">
                  <c:v>1/12/2021 - 31/12/2021</c:v>
                </c:pt>
                <c:pt idx="8">
                  <c:v>1/01/2022 - 31/01/2022</c:v>
                </c:pt>
                <c:pt idx="9">
                  <c:v>1/02/2022 - 28/02/2022</c:v>
                </c:pt>
                <c:pt idx="10">
                  <c:v>1/03/2022 - 31/03/2022</c:v>
                </c:pt>
                <c:pt idx="11">
                  <c:v>1/04/2022 - 30/04/2022</c:v>
                </c:pt>
                <c:pt idx="12">
                  <c:v>1/05/2022 - 31/05/2022</c:v>
                </c:pt>
                <c:pt idx="13">
                  <c:v>1/06/2022 - 30/06/2022</c:v>
                </c:pt>
                <c:pt idx="14">
                  <c:v>1/07/2022 - 31/07/2022</c:v>
                </c:pt>
                <c:pt idx="15">
                  <c:v>1/08/2022 - 31/08/2022</c:v>
                </c:pt>
                <c:pt idx="16">
                  <c:v>1/09/2022 - 30/09/2022</c:v>
                </c:pt>
                <c:pt idx="17">
                  <c:v>1/10/2022 - 31/10/2022</c:v>
                </c:pt>
                <c:pt idx="18">
                  <c:v>1/11/2022 - 30/11/2022</c:v>
                </c:pt>
              </c:strCache>
            </c:strRef>
          </c:cat>
          <c:val>
            <c:numRef>
              <c:f>'Water Quality Pt 40 (In Situ)'!$I$10:$I$28</c:f>
              <c:numCache>
                <c:formatCode>0.0</c:formatCode>
                <c:ptCount val="19"/>
                <c:pt idx="0" formatCode="General">
                  <c:v>6.5</c:v>
                </c:pt>
                <c:pt idx="1">
                  <c:v>6.5</c:v>
                </c:pt>
                <c:pt idx="2">
                  <c:v>6.5</c:v>
                </c:pt>
                <c:pt idx="3" formatCode="General">
                  <c:v>6.5</c:v>
                </c:pt>
                <c:pt idx="4" formatCode="General">
                  <c:v>6.5</c:v>
                </c:pt>
                <c:pt idx="5" formatCode="General">
                  <c:v>6.5</c:v>
                </c:pt>
                <c:pt idx="6" formatCode="General">
                  <c:v>6.5</c:v>
                </c:pt>
                <c:pt idx="7" formatCode="General">
                  <c:v>6.5</c:v>
                </c:pt>
                <c:pt idx="8" formatCode="General">
                  <c:v>6.5</c:v>
                </c:pt>
                <c:pt idx="9" formatCode="General">
                  <c:v>6.5</c:v>
                </c:pt>
                <c:pt idx="10" formatCode="General">
                  <c:v>6.5</c:v>
                </c:pt>
                <c:pt idx="11" formatCode="General">
                  <c:v>6.5</c:v>
                </c:pt>
                <c:pt idx="12" formatCode="General">
                  <c:v>6.5</c:v>
                </c:pt>
                <c:pt idx="13" formatCode="General">
                  <c:v>6.5</c:v>
                </c:pt>
                <c:pt idx="14" formatCode="General">
                  <c:v>6.5</c:v>
                </c:pt>
                <c:pt idx="15" formatCode="General">
                  <c:v>6.5</c:v>
                </c:pt>
                <c:pt idx="16" formatCode="General">
                  <c:v>6.5</c:v>
                </c:pt>
                <c:pt idx="17" formatCode="General">
                  <c:v>6.5</c:v>
                </c:pt>
                <c:pt idx="18" formatCode="General">
                  <c:v>6.5</c:v>
                </c:pt>
              </c:numCache>
            </c:numRef>
          </c:val>
          <c:smooth val="0"/>
          <c:extLst>
            <c:ext xmlns:c16="http://schemas.microsoft.com/office/drawing/2014/chart" uri="{C3380CC4-5D6E-409C-BE32-E72D297353CC}">
              <c16:uniqueId val="{00000002-A88F-4A20-81FE-BD9AE74D2C63}"/>
            </c:ext>
          </c:extLst>
        </c:ser>
        <c:ser>
          <c:idx val="2"/>
          <c:order val="2"/>
          <c:tx>
            <c:strRef>
              <c:f>'Water Quality Pt 40 (In Situ)'!$J$9</c:f>
              <c:strCache>
                <c:ptCount val="1"/>
                <c:pt idx="0">
                  <c:v>pH EPL 100 Percentile 
Upper Concentration Limit
(pH units)</c:v>
                </c:pt>
              </c:strCache>
            </c:strRef>
          </c:tx>
          <c:spPr>
            <a:ln w="25400" cap="rnd">
              <a:solidFill>
                <a:schemeClr val="accent3"/>
              </a:solidFill>
              <a:round/>
            </a:ln>
            <a:effectLst/>
          </c:spPr>
          <c:marker>
            <c:symbol val="none"/>
          </c:marker>
          <c:cat>
            <c:strRef>
              <c:f>'Water Quality Pt 40 (In Situ)'!$B$10:$B$28</c:f>
              <c:strCache>
                <c:ptCount val="19"/>
                <c:pt idx="0">
                  <c:v>1/05/2021 - 31/05/2021</c:v>
                </c:pt>
                <c:pt idx="1">
                  <c:v>1/06/2021 - 30/06/2021</c:v>
                </c:pt>
                <c:pt idx="2">
                  <c:v>1/07/2021 - 31/07/2021</c:v>
                </c:pt>
                <c:pt idx="3">
                  <c:v>1/08/2021 - 30/08/2021</c:v>
                </c:pt>
                <c:pt idx="4">
                  <c:v>1/09/2021 - 30/09/2021</c:v>
                </c:pt>
                <c:pt idx="5">
                  <c:v>1/10/2021 - 31/10/2021</c:v>
                </c:pt>
                <c:pt idx="6">
                  <c:v>1/11/2021 - 31/11/2021</c:v>
                </c:pt>
                <c:pt idx="7">
                  <c:v>1/12/2021 - 31/12/2021</c:v>
                </c:pt>
                <c:pt idx="8">
                  <c:v>1/01/2022 - 31/01/2022</c:v>
                </c:pt>
                <c:pt idx="9">
                  <c:v>1/02/2022 - 28/02/2022</c:v>
                </c:pt>
                <c:pt idx="10">
                  <c:v>1/03/2022 - 31/03/2022</c:v>
                </c:pt>
                <c:pt idx="11">
                  <c:v>1/04/2022 - 30/04/2022</c:v>
                </c:pt>
                <c:pt idx="12">
                  <c:v>1/05/2022 - 31/05/2022</c:v>
                </c:pt>
                <c:pt idx="13">
                  <c:v>1/06/2022 - 30/06/2022</c:v>
                </c:pt>
                <c:pt idx="14">
                  <c:v>1/07/2022 - 31/07/2022</c:v>
                </c:pt>
                <c:pt idx="15">
                  <c:v>1/08/2022 - 31/08/2022</c:v>
                </c:pt>
                <c:pt idx="16">
                  <c:v>1/09/2022 - 30/09/2022</c:v>
                </c:pt>
                <c:pt idx="17">
                  <c:v>1/10/2022 - 31/10/2022</c:v>
                </c:pt>
                <c:pt idx="18">
                  <c:v>1/11/2022 - 30/11/2022</c:v>
                </c:pt>
              </c:strCache>
            </c:strRef>
          </c:cat>
          <c:val>
            <c:numRef>
              <c:f>'Water Quality Pt 40 (In Situ)'!$J$10:$J$28</c:f>
              <c:numCache>
                <c:formatCode>0.0</c:formatCode>
                <c:ptCount val="19"/>
                <c:pt idx="0" formatCode="General">
                  <c:v>8.5</c:v>
                </c:pt>
                <c:pt idx="1">
                  <c:v>8.5</c:v>
                </c:pt>
                <c:pt idx="2">
                  <c:v>8.5</c:v>
                </c:pt>
                <c:pt idx="3" formatCode="General">
                  <c:v>8.5</c:v>
                </c:pt>
                <c:pt idx="4" formatCode="General">
                  <c:v>8.5</c:v>
                </c:pt>
                <c:pt idx="5" formatCode="General">
                  <c:v>8.5</c:v>
                </c:pt>
                <c:pt idx="6" formatCode="General">
                  <c:v>8.5</c:v>
                </c:pt>
                <c:pt idx="7" formatCode="General">
                  <c:v>8.5</c:v>
                </c:pt>
                <c:pt idx="8" formatCode="General">
                  <c:v>8.5</c:v>
                </c:pt>
                <c:pt idx="9" formatCode="General">
                  <c:v>8.5</c:v>
                </c:pt>
                <c:pt idx="10" formatCode="General">
                  <c:v>8.5</c:v>
                </c:pt>
                <c:pt idx="11" formatCode="General">
                  <c:v>8.5</c:v>
                </c:pt>
                <c:pt idx="12" formatCode="General">
                  <c:v>8.5</c:v>
                </c:pt>
                <c:pt idx="13" formatCode="General">
                  <c:v>8.5</c:v>
                </c:pt>
                <c:pt idx="14" formatCode="General">
                  <c:v>8.5</c:v>
                </c:pt>
                <c:pt idx="15" formatCode="General">
                  <c:v>8.5</c:v>
                </c:pt>
                <c:pt idx="16" formatCode="General">
                  <c:v>8.5</c:v>
                </c:pt>
                <c:pt idx="17" formatCode="General">
                  <c:v>8.5</c:v>
                </c:pt>
                <c:pt idx="18" formatCode="General">
                  <c:v>8.5</c:v>
                </c:pt>
              </c:numCache>
            </c:numRef>
          </c:val>
          <c:smooth val="0"/>
          <c:extLst>
            <c:ext xmlns:c16="http://schemas.microsoft.com/office/drawing/2014/chart" uri="{C3380CC4-5D6E-409C-BE32-E72D297353CC}">
              <c16:uniqueId val="{00000003-A88F-4A20-81FE-BD9AE74D2C63}"/>
            </c:ext>
          </c:extLst>
        </c:ser>
        <c:dLbls>
          <c:showLegendKey val="0"/>
          <c:showVal val="0"/>
          <c:showCatName val="0"/>
          <c:showSerName val="0"/>
          <c:showPercent val="0"/>
          <c:showBubbleSize val="0"/>
        </c:dLbls>
        <c:marker val="1"/>
        <c:smooth val="0"/>
        <c:axId val="1288191664"/>
        <c:axId val="1288190832"/>
      </c:lineChart>
      <c:catAx>
        <c:axId val="1288191664"/>
        <c:scaling>
          <c:orientation val="minMax"/>
        </c:scaling>
        <c:delete val="0"/>
        <c:axPos val="b"/>
        <c:numFmt formatCode="General" sourceLinked="1"/>
        <c:majorTickMark val="none"/>
        <c:minorTickMark val="none"/>
        <c:tickLblPos val="nextTo"/>
        <c:spPr>
          <a:noFill/>
          <a:ln w="9525" cap="flat" cmpd="sng" algn="ctr">
            <a:solidFill>
              <a:schemeClr val="bg1">
                <a:lumMod val="60000"/>
                <a:lumOff val="40000"/>
              </a:schemeClr>
            </a:solidFill>
            <a:round/>
          </a:ln>
          <a:effectLst/>
        </c:spPr>
        <c:txPr>
          <a:bodyPr rot="-5400000" spcFirstLastPara="1" vertOverflow="ellipsis" wrap="square" anchor="ctr" anchorCtr="1"/>
          <a:lstStyle/>
          <a:p>
            <a:pPr>
              <a:defRPr sz="900" b="0" i="0" u="none" strike="noStrike" kern="1200" baseline="0">
                <a:solidFill>
                  <a:schemeClr val="bg1"/>
                </a:solidFill>
                <a:latin typeface="+mn-lt"/>
                <a:ea typeface="+mn-ea"/>
                <a:cs typeface="+mn-cs"/>
              </a:defRPr>
            </a:pPr>
            <a:endParaRPr lang="en-US"/>
          </a:p>
        </c:txPr>
        <c:crossAx val="1288190832"/>
        <c:crosses val="autoZero"/>
        <c:auto val="1"/>
        <c:lblAlgn val="ctr"/>
        <c:lblOffset val="100"/>
        <c:noMultiLvlLbl val="0"/>
      </c:catAx>
      <c:valAx>
        <c:axId val="1288190832"/>
        <c:scaling>
          <c:orientation val="minMax"/>
        </c:scaling>
        <c:delete val="0"/>
        <c:axPos val="l"/>
        <c:majorGridlines>
          <c:spPr>
            <a:ln w="9525" cap="flat" cmpd="sng" algn="ctr">
              <a:solidFill>
                <a:schemeClr val="bg1">
                  <a:lumMod val="60000"/>
                  <a:lumOff val="4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88191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legend>
    <c:plotVisOnly val="1"/>
    <c:dispBlanksAs val="gap"/>
    <c:showDLblsOverMax val="0"/>
  </c:chart>
  <c:spPr>
    <a:noFill/>
    <a:ln w="9525" cap="flat" cmpd="sng" algn="ctr">
      <a:solidFill>
        <a:schemeClr val="bg1">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sz="1800" b="1">
                <a:solidFill>
                  <a:schemeClr val="bg1"/>
                </a:solidFill>
              </a:rPr>
              <a:t>Turbidity</a:t>
            </a:r>
          </a:p>
        </c:rich>
      </c:tx>
      <c:layout>
        <c:manualLayout>
          <c:xMode val="edge"/>
          <c:yMode val="edge"/>
          <c:x val="2.7852962502555673E-2"/>
          <c:y val="1.69252430671472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'Water Quality Pt 40 (In Situ)'!$K$9</c:f>
              <c:strCache>
                <c:ptCount val="1"/>
                <c:pt idx="0">
                  <c:v>Turbidity
NTU</c:v>
                </c:pt>
              </c:strCache>
            </c:strRef>
          </c:tx>
          <c:spPr>
            <a:solidFill>
              <a:schemeClr val="tx1"/>
            </a:solidFill>
            <a:ln>
              <a:noFill/>
            </a:ln>
            <a:effectLst/>
          </c:spPr>
          <c:invertIfNegative val="0"/>
          <c:cat>
            <c:strRef>
              <c:f>'Water Quality Pt 40 (In Situ)'!$B$10:$B$28</c:f>
              <c:strCache>
                <c:ptCount val="19"/>
                <c:pt idx="0">
                  <c:v>1/05/2021 - 31/05/2021</c:v>
                </c:pt>
                <c:pt idx="1">
                  <c:v>1/06/2021 - 30/06/2021</c:v>
                </c:pt>
                <c:pt idx="2">
                  <c:v>1/07/2021 - 31/07/2021</c:v>
                </c:pt>
                <c:pt idx="3">
                  <c:v>1/08/2021 - 30/08/2021</c:v>
                </c:pt>
                <c:pt idx="4">
                  <c:v>1/09/2021 - 30/09/2021</c:v>
                </c:pt>
                <c:pt idx="5">
                  <c:v>1/10/2021 - 31/10/2021</c:v>
                </c:pt>
                <c:pt idx="6">
                  <c:v>1/11/2021 - 31/11/2021</c:v>
                </c:pt>
                <c:pt idx="7">
                  <c:v>1/12/2021 - 31/12/2021</c:v>
                </c:pt>
                <c:pt idx="8">
                  <c:v>1/01/2022 - 31/01/2022</c:v>
                </c:pt>
                <c:pt idx="9">
                  <c:v>1/02/2022 - 28/02/2022</c:v>
                </c:pt>
                <c:pt idx="10">
                  <c:v>1/03/2022 - 31/03/2022</c:v>
                </c:pt>
                <c:pt idx="11">
                  <c:v>1/04/2022 - 30/04/2022</c:v>
                </c:pt>
                <c:pt idx="12">
                  <c:v>1/05/2022 - 31/05/2022</c:v>
                </c:pt>
                <c:pt idx="13">
                  <c:v>1/06/2022 - 30/06/2022</c:v>
                </c:pt>
                <c:pt idx="14">
                  <c:v>1/07/2022 - 31/07/2022</c:v>
                </c:pt>
                <c:pt idx="15">
                  <c:v>1/08/2022 - 31/08/2022</c:v>
                </c:pt>
                <c:pt idx="16">
                  <c:v>1/09/2022 - 30/09/2022</c:v>
                </c:pt>
                <c:pt idx="17">
                  <c:v>1/10/2022 - 31/10/2022</c:v>
                </c:pt>
                <c:pt idx="18">
                  <c:v>1/11/2022 - 30/11/2022</c:v>
                </c:pt>
              </c:strCache>
            </c:strRef>
          </c:cat>
          <c:val>
            <c:numRef>
              <c:f>'Water Quality Pt 40 (In Situ)'!$K$10:$K$28</c:f>
              <c:numCache>
                <c:formatCode>0.0</c:formatCode>
                <c:ptCount val="19"/>
                <c:pt idx="0" formatCode="General">
                  <c:v>7.4</c:v>
                </c:pt>
                <c:pt idx="1">
                  <c:v>0</c:v>
                </c:pt>
                <c:pt idx="2">
                  <c:v>5.4</c:v>
                </c:pt>
                <c:pt idx="3" formatCode="General">
                  <c:v>0.8</c:v>
                </c:pt>
                <c:pt idx="4" formatCode="General">
                  <c:v>19.8</c:v>
                </c:pt>
                <c:pt idx="5" formatCode="General">
                  <c:v>18.8</c:v>
                </c:pt>
                <c:pt idx="6" formatCode="General">
                  <c:v>0.13</c:v>
                </c:pt>
                <c:pt idx="7" formatCode="General">
                  <c:v>2.6</c:v>
                </c:pt>
                <c:pt idx="8" formatCode="General">
                  <c:v>0.25</c:v>
                </c:pt>
                <c:pt idx="9" formatCode="General">
                  <c:v>1.4</c:v>
                </c:pt>
                <c:pt idx="10" formatCode="General">
                  <c:v>7.4</c:v>
                </c:pt>
                <c:pt idx="11" formatCode="General">
                  <c:v>0.28999999999999998</c:v>
                </c:pt>
                <c:pt idx="12" formatCode="General">
                  <c:v>3.2</c:v>
                </c:pt>
                <c:pt idx="13">
                  <c:v>2.5110606060606102</c:v>
                </c:pt>
                <c:pt idx="14" formatCode="General">
                  <c:v>0</c:v>
                </c:pt>
                <c:pt idx="15" formatCode="General">
                  <c:v>0.19</c:v>
                </c:pt>
                <c:pt idx="16" formatCode="General">
                  <c:v>0.3</c:v>
                </c:pt>
                <c:pt idx="17" formatCode="General">
                  <c:v>0.04</c:v>
                </c:pt>
                <c:pt idx="18" formatCode="General">
                  <c:v>0.84</c:v>
                </c:pt>
              </c:numCache>
            </c:numRef>
          </c:val>
          <c:extLst>
            <c:ext xmlns:c16="http://schemas.microsoft.com/office/drawing/2014/chart" uri="{C3380CC4-5D6E-409C-BE32-E72D297353CC}">
              <c16:uniqueId val="{00000000-5790-4E24-BE1B-0EFF81F03FA7}"/>
            </c:ext>
          </c:extLst>
        </c:ser>
        <c:dLbls>
          <c:showLegendKey val="0"/>
          <c:showVal val="0"/>
          <c:showCatName val="0"/>
          <c:showSerName val="0"/>
          <c:showPercent val="0"/>
          <c:showBubbleSize val="0"/>
        </c:dLbls>
        <c:gapWidth val="219"/>
        <c:overlap val="-27"/>
        <c:axId val="1288197488"/>
        <c:axId val="1288181264"/>
      </c:barChart>
      <c:catAx>
        <c:axId val="1288197488"/>
        <c:scaling>
          <c:orientation val="minMax"/>
        </c:scaling>
        <c:delete val="0"/>
        <c:axPos val="b"/>
        <c:numFmt formatCode="General" sourceLinked="1"/>
        <c:majorTickMark val="none"/>
        <c:minorTickMark val="none"/>
        <c:tickLblPos val="nextTo"/>
        <c:spPr>
          <a:noFill/>
          <a:ln w="9525" cap="flat" cmpd="sng" algn="ctr">
            <a:solidFill>
              <a:schemeClr val="bg1">
                <a:lumMod val="60000"/>
                <a:lumOff val="40000"/>
              </a:schemeClr>
            </a:solidFill>
            <a:round/>
          </a:ln>
          <a:effectLst/>
        </c:spPr>
        <c:txPr>
          <a:bodyPr rot="-5400000" spcFirstLastPara="1" vertOverflow="ellipsis" wrap="square" anchor="ctr" anchorCtr="1"/>
          <a:lstStyle/>
          <a:p>
            <a:pPr>
              <a:defRPr sz="900" b="0" i="0" u="none" strike="noStrike" kern="1200" baseline="0">
                <a:solidFill>
                  <a:schemeClr val="bg1"/>
                </a:solidFill>
                <a:latin typeface="+mn-lt"/>
                <a:ea typeface="+mn-ea"/>
                <a:cs typeface="+mn-cs"/>
              </a:defRPr>
            </a:pPr>
            <a:endParaRPr lang="en-US"/>
          </a:p>
        </c:txPr>
        <c:crossAx val="1288181264"/>
        <c:crosses val="autoZero"/>
        <c:auto val="1"/>
        <c:lblAlgn val="ctr"/>
        <c:lblOffset val="100"/>
        <c:noMultiLvlLbl val="0"/>
      </c:catAx>
      <c:valAx>
        <c:axId val="1288181264"/>
        <c:scaling>
          <c:orientation val="minMax"/>
        </c:scaling>
        <c:delete val="0"/>
        <c:axPos val="l"/>
        <c:majorGridlines>
          <c:spPr>
            <a:ln w="9525" cap="flat" cmpd="sng" algn="ctr">
              <a:solidFill>
                <a:schemeClr val="bg1">
                  <a:lumMod val="60000"/>
                  <a:lumOff val="4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88197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legend>
    <c:plotVisOnly val="1"/>
    <c:dispBlanksAs val="gap"/>
    <c:showDLblsOverMax val="0"/>
  </c:chart>
  <c:spPr>
    <a:noFill/>
    <a:ln w="9525" cap="flat" cmpd="sng" algn="ctr">
      <a:solidFill>
        <a:schemeClr val="bg1">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pH</a:t>
            </a:r>
          </a:p>
        </c:rich>
      </c:tx>
      <c:layout>
        <c:manualLayout>
          <c:xMode val="edge"/>
          <c:yMode val="edge"/>
          <c:x val="1.4344656525264185E-2"/>
          <c:y val="2.024026370071887E-2"/>
        </c:manualLayout>
      </c:layout>
      <c:overlay val="0"/>
    </c:title>
    <c:autoTitleDeleted val="0"/>
    <c:plotArea>
      <c:layout/>
      <c:barChart>
        <c:barDir val="col"/>
        <c:grouping val="clustered"/>
        <c:varyColors val="0"/>
        <c:ser>
          <c:idx val="0"/>
          <c:order val="0"/>
          <c:tx>
            <c:strRef>
              <c:f>'Water Quality Pt 24'!$AE$9</c:f>
              <c:strCache>
                <c:ptCount val="1"/>
                <c:pt idx="0">
                  <c:v>pH
(pH units)
</c:v>
                </c:pt>
              </c:strCache>
            </c:strRef>
          </c:tx>
          <c:spPr>
            <a:solidFill>
              <a:schemeClr val="tx1"/>
            </a:solidFill>
          </c:spPr>
          <c:invertIfNegative val="0"/>
          <c:cat>
            <c:numRef>
              <c:f>'Water Quality Pt 24'!$B$10:$B$136</c:f>
              <c:numCache>
                <c:formatCode>m/d/yyyy</c:formatCode>
                <c:ptCount val="127"/>
                <c:pt idx="0">
                  <c:v>41029</c:v>
                </c:pt>
                <c:pt idx="1">
                  <c:v>41038</c:v>
                </c:pt>
                <c:pt idx="2">
                  <c:v>41073</c:v>
                </c:pt>
                <c:pt idx="3">
                  <c:v>41108</c:v>
                </c:pt>
                <c:pt idx="4">
                  <c:v>41135</c:v>
                </c:pt>
                <c:pt idx="5">
                  <c:v>41171</c:v>
                </c:pt>
                <c:pt idx="6">
                  <c:v>41199</c:v>
                </c:pt>
                <c:pt idx="7">
                  <c:v>41226</c:v>
                </c:pt>
                <c:pt idx="8">
                  <c:v>41262</c:v>
                </c:pt>
                <c:pt idx="9">
                  <c:v>41290</c:v>
                </c:pt>
                <c:pt idx="10">
                  <c:v>41318</c:v>
                </c:pt>
                <c:pt idx="11">
                  <c:v>41346</c:v>
                </c:pt>
                <c:pt idx="12">
                  <c:v>41383</c:v>
                </c:pt>
                <c:pt idx="13">
                  <c:v>41416</c:v>
                </c:pt>
                <c:pt idx="14">
                  <c:v>41437</c:v>
                </c:pt>
                <c:pt idx="15">
                  <c:v>41465</c:v>
                </c:pt>
                <c:pt idx="16">
                  <c:v>41508</c:v>
                </c:pt>
                <c:pt idx="17">
                  <c:v>41519</c:v>
                </c:pt>
                <c:pt idx="18">
                  <c:v>41564</c:v>
                </c:pt>
                <c:pt idx="19">
                  <c:v>41592</c:v>
                </c:pt>
                <c:pt idx="20">
                  <c:v>41620</c:v>
                </c:pt>
                <c:pt idx="21">
                  <c:v>41655</c:v>
                </c:pt>
                <c:pt idx="22">
                  <c:v>41697</c:v>
                </c:pt>
                <c:pt idx="23">
                  <c:v>41704</c:v>
                </c:pt>
                <c:pt idx="24">
                  <c:v>41732</c:v>
                </c:pt>
                <c:pt idx="25">
                  <c:v>41760</c:v>
                </c:pt>
                <c:pt idx="26">
                  <c:v>41795</c:v>
                </c:pt>
                <c:pt idx="27">
                  <c:v>41836</c:v>
                </c:pt>
                <c:pt idx="28">
                  <c:v>41864</c:v>
                </c:pt>
                <c:pt idx="29">
                  <c:v>41899</c:v>
                </c:pt>
                <c:pt idx="30">
                  <c:v>41920</c:v>
                </c:pt>
                <c:pt idx="31">
                  <c:v>41970</c:v>
                </c:pt>
                <c:pt idx="32">
                  <c:v>41975</c:v>
                </c:pt>
                <c:pt idx="33">
                  <c:v>42013</c:v>
                </c:pt>
                <c:pt idx="34">
                  <c:v>42038</c:v>
                </c:pt>
                <c:pt idx="35">
                  <c:v>42067</c:v>
                </c:pt>
                <c:pt idx="36">
                  <c:v>42102</c:v>
                </c:pt>
                <c:pt idx="37">
                  <c:v>42130</c:v>
                </c:pt>
                <c:pt idx="38">
                  <c:v>42158</c:v>
                </c:pt>
                <c:pt idx="39">
                  <c:v>42207</c:v>
                </c:pt>
                <c:pt idx="40">
                  <c:v>42221</c:v>
                </c:pt>
                <c:pt idx="41">
                  <c:v>42249</c:v>
                </c:pt>
                <c:pt idx="42">
                  <c:v>42283</c:v>
                </c:pt>
                <c:pt idx="43">
                  <c:v>42313</c:v>
                </c:pt>
                <c:pt idx="44">
                  <c:v>42340</c:v>
                </c:pt>
                <c:pt idx="45">
                  <c:v>42389</c:v>
                </c:pt>
                <c:pt idx="46">
                  <c:v>42412</c:v>
                </c:pt>
                <c:pt idx="47">
                  <c:v>42473</c:v>
                </c:pt>
                <c:pt idx="48">
                  <c:v>42473</c:v>
                </c:pt>
                <c:pt idx="49">
                  <c:v>42494</c:v>
                </c:pt>
                <c:pt idx="50">
                  <c:v>42524</c:v>
                </c:pt>
                <c:pt idx="51">
                  <c:v>42577</c:v>
                </c:pt>
                <c:pt idx="52">
                  <c:v>42600</c:v>
                </c:pt>
                <c:pt idx="53">
                  <c:v>42621</c:v>
                </c:pt>
                <c:pt idx="54">
                  <c:v>42655</c:v>
                </c:pt>
                <c:pt idx="55">
                  <c:v>42685</c:v>
                </c:pt>
                <c:pt idx="56">
                  <c:v>42713</c:v>
                </c:pt>
                <c:pt idx="57">
                  <c:v>42746</c:v>
                </c:pt>
                <c:pt idx="58">
                  <c:v>42787</c:v>
                </c:pt>
                <c:pt idx="59">
                  <c:v>42814</c:v>
                </c:pt>
                <c:pt idx="60">
                  <c:v>42845</c:v>
                </c:pt>
                <c:pt idx="61">
                  <c:v>42870</c:v>
                </c:pt>
                <c:pt idx="62">
                  <c:v>42913</c:v>
                </c:pt>
                <c:pt idx="63">
                  <c:v>42935</c:v>
                </c:pt>
                <c:pt idx="64">
                  <c:v>42965</c:v>
                </c:pt>
                <c:pt idx="65">
                  <c:v>42986</c:v>
                </c:pt>
                <c:pt idx="66">
                  <c:v>43028</c:v>
                </c:pt>
                <c:pt idx="67">
                  <c:v>43067</c:v>
                </c:pt>
                <c:pt idx="68">
                  <c:v>43075</c:v>
                </c:pt>
                <c:pt idx="69">
                  <c:v>43124</c:v>
                </c:pt>
                <c:pt idx="70">
                  <c:v>43147</c:v>
                </c:pt>
                <c:pt idx="71">
                  <c:v>43187</c:v>
                </c:pt>
                <c:pt idx="72">
                  <c:v>43203</c:v>
                </c:pt>
                <c:pt idx="73">
                  <c:v>43234</c:v>
                </c:pt>
                <c:pt idx="74">
                  <c:v>43265</c:v>
                </c:pt>
                <c:pt idx="75">
                  <c:v>43299</c:v>
                </c:pt>
                <c:pt idx="76">
                  <c:v>43336</c:v>
                </c:pt>
                <c:pt idx="77">
                  <c:v>43370</c:v>
                </c:pt>
                <c:pt idx="78">
                  <c:v>43384</c:v>
                </c:pt>
                <c:pt idx="79">
                  <c:v>43433</c:v>
                </c:pt>
                <c:pt idx="80">
                  <c:v>43439</c:v>
                </c:pt>
                <c:pt idx="81">
                  <c:v>43469</c:v>
                </c:pt>
                <c:pt idx="82">
                  <c:v>43500</c:v>
                </c:pt>
                <c:pt idx="83">
                  <c:v>43529</c:v>
                </c:pt>
                <c:pt idx="84">
                  <c:v>43557</c:v>
                </c:pt>
                <c:pt idx="85">
                  <c:v>43586</c:v>
                </c:pt>
                <c:pt idx="86">
                  <c:v>43621</c:v>
                </c:pt>
                <c:pt idx="87">
                  <c:v>43648</c:v>
                </c:pt>
                <c:pt idx="88">
                  <c:v>43685</c:v>
                </c:pt>
                <c:pt idx="89">
                  <c:v>43717</c:v>
                </c:pt>
                <c:pt idx="90">
                  <c:v>43741</c:v>
                </c:pt>
                <c:pt idx="91">
                  <c:v>43776</c:v>
                </c:pt>
                <c:pt idx="92">
                  <c:v>43804</c:v>
                </c:pt>
                <c:pt idx="93">
                  <c:v>43838</c:v>
                </c:pt>
                <c:pt idx="94">
                  <c:v>43866</c:v>
                </c:pt>
                <c:pt idx="95">
                  <c:v>43894</c:v>
                </c:pt>
                <c:pt idx="96">
                  <c:v>43923</c:v>
                </c:pt>
                <c:pt idx="97">
                  <c:v>43957</c:v>
                </c:pt>
                <c:pt idx="98">
                  <c:v>43986</c:v>
                </c:pt>
                <c:pt idx="99">
                  <c:v>44014</c:v>
                </c:pt>
                <c:pt idx="100">
                  <c:v>44049</c:v>
                </c:pt>
                <c:pt idx="101">
                  <c:v>44077</c:v>
                </c:pt>
                <c:pt idx="102">
                  <c:v>44111</c:v>
                </c:pt>
                <c:pt idx="103">
                  <c:v>44139</c:v>
                </c:pt>
                <c:pt idx="104">
                  <c:v>44167</c:v>
                </c:pt>
                <c:pt idx="105">
                  <c:v>44210</c:v>
                </c:pt>
                <c:pt idx="106">
                  <c:v>44231</c:v>
                </c:pt>
                <c:pt idx="107">
                  <c:v>44259</c:v>
                </c:pt>
                <c:pt idx="108">
                  <c:v>44293</c:v>
                </c:pt>
                <c:pt idx="109">
                  <c:v>44329</c:v>
                </c:pt>
                <c:pt idx="110">
                  <c:v>44363</c:v>
                </c:pt>
                <c:pt idx="111">
                  <c:v>44392</c:v>
                </c:pt>
                <c:pt idx="112">
                  <c:v>44413</c:v>
                </c:pt>
                <c:pt idx="113">
                  <c:v>44447</c:v>
                </c:pt>
                <c:pt idx="114">
                  <c:v>44483</c:v>
                </c:pt>
                <c:pt idx="115">
                  <c:v>44524</c:v>
                </c:pt>
                <c:pt idx="116">
                  <c:v>44552</c:v>
                </c:pt>
                <c:pt idx="117">
                  <c:v>44581</c:v>
                </c:pt>
                <c:pt idx="118">
                  <c:v>44613</c:v>
                </c:pt>
                <c:pt idx="119">
                  <c:v>44642</c:v>
                </c:pt>
                <c:pt idx="120">
                  <c:v>44672</c:v>
                </c:pt>
                <c:pt idx="121">
                  <c:v>44701</c:v>
                </c:pt>
                <c:pt idx="122">
                  <c:v>44733</c:v>
                </c:pt>
                <c:pt idx="123">
                  <c:v>44762</c:v>
                </c:pt>
                <c:pt idx="124">
                  <c:v>44796</c:v>
                </c:pt>
                <c:pt idx="125">
                  <c:v>44824</c:v>
                </c:pt>
                <c:pt idx="126">
                  <c:v>44853</c:v>
                </c:pt>
              </c:numCache>
            </c:numRef>
          </c:cat>
          <c:val>
            <c:numRef>
              <c:f>'Water Quality Pt 24'!$AE$10:$AE$136</c:f>
              <c:numCache>
                <c:formatCode>0.0</c:formatCode>
                <c:ptCount val="127"/>
                <c:pt idx="0" formatCode="General">
                  <c:v>7.2</c:v>
                </c:pt>
                <c:pt idx="1">
                  <c:v>7</c:v>
                </c:pt>
                <c:pt idx="2" formatCode="General">
                  <c:v>7.5</c:v>
                </c:pt>
                <c:pt idx="3" formatCode="General">
                  <c:v>7.9</c:v>
                </c:pt>
                <c:pt idx="4" formatCode="General">
                  <c:v>7.5</c:v>
                </c:pt>
                <c:pt idx="5" formatCode="General">
                  <c:v>7.2</c:v>
                </c:pt>
                <c:pt idx="6" formatCode="General">
                  <c:v>8.3000000000000007</c:v>
                </c:pt>
                <c:pt idx="7">
                  <c:v>8</c:v>
                </c:pt>
                <c:pt idx="8" formatCode="General">
                  <c:v>7.5</c:v>
                </c:pt>
                <c:pt idx="9" formatCode="General">
                  <c:v>8.4</c:v>
                </c:pt>
                <c:pt idx="10" formatCode="General">
                  <c:v>7.8</c:v>
                </c:pt>
                <c:pt idx="11" formatCode="General">
                  <c:v>8.4</c:v>
                </c:pt>
                <c:pt idx="12" formatCode="General">
                  <c:v>8.1</c:v>
                </c:pt>
                <c:pt idx="13" formatCode="General">
                  <c:v>8</c:v>
                </c:pt>
                <c:pt idx="14" formatCode="General">
                  <c:v>7.5</c:v>
                </c:pt>
                <c:pt idx="15">
                  <c:v>8.2100000000000009</c:v>
                </c:pt>
                <c:pt idx="16">
                  <c:v>7.3</c:v>
                </c:pt>
                <c:pt idx="17">
                  <c:v>8.1</c:v>
                </c:pt>
                <c:pt idx="18">
                  <c:v>8.1999999999999993</c:v>
                </c:pt>
                <c:pt idx="19">
                  <c:v>8.3000000000000007</c:v>
                </c:pt>
                <c:pt idx="20">
                  <c:v>7.94</c:v>
                </c:pt>
                <c:pt idx="21">
                  <c:v>7.92</c:v>
                </c:pt>
                <c:pt idx="22">
                  <c:v>8.23</c:v>
                </c:pt>
                <c:pt idx="23">
                  <c:v>7.85</c:v>
                </c:pt>
                <c:pt idx="24">
                  <c:v>8.52</c:v>
                </c:pt>
                <c:pt idx="25">
                  <c:v>8.27</c:v>
                </c:pt>
                <c:pt idx="26">
                  <c:v>7.9</c:v>
                </c:pt>
                <c:pt idx="27">
                  <c:v>7.6</c:v>
                </c:pt>
                <c:pt idx="28">
                  <c:v>7.6</c:v>
                </c:pt>
                <c:pt idx="29">
                  <c:v>7.6</c:v>
                </c:pt>
                <c:pt idx="30">
                  <c:v>6.8</c:v>
                </c:pt>
                <c:pt idx="31">
                  <c:v>7.7</c:v>
                </c:pt>
                <c:pt idx="32">
                  <c:v>7</c:v>
                </c:pt>
                <c:pt idx="33">
                  <c:v>7.3</c:v>
                </c:pt>
                <c:pt idx="34">
                  <c:v>7.3</c:v>
                </c:pt>
                <c:pt idx="35">
                  <c:v>7.6</c:v>
                </c:pt>
                <c:pt idx="36">
                  <c:v>7.3</c:v>
                </c:pt>
                <c:pt idx="37">
                  <c:v>7.2</c:v>
                </c:pt>
                <c:pt idx="38">
                  <c:v>7.4</c:v>
                </c:pt>
                <c:pt idx="39">
                  <c:v>7.2</c:v>
                </c:pt>
                <c:pt idx="40">
                  <c:v>7.3</c:v>
                </c:pt>
                <c:pt idx="41">
                  <c:v>7.3</c:v>
                </c:pt>
                <c:pt idx="42">
                  <c:v>7.4</c:v>
                </c:pt>
                <c:pt idx="43">
                  <c:v>7.2</c:v>
                </c:pt>
                <c:pt idx="44">
                  <c:v>6.7</c:v>
                </c:pt>
                <c:pt idx="45">
                  <c:v>8.0500000000000007</c:v>
                </c:pt>
                <c:pt idx="46">
                  <c:v>7.5</c:v>
                </c:pt>
                <c:pt idx="47">
                  <c:v>7.5</c:v>
                </c:pt>
                <c:pt idx="48">
                  <c:v>7.5</c:v>
                </c:pt>
                <c:pt idx="49">
                  <c:v>7.1</c:v>
                </c:pt>
                <c:pt idx="50">
                  <c:v>6.9</c:v>
                </c:pt>
                <c:pt idx="51">
                  <c:v>6.7</c:v>
                </c:pt>
                <c:pt idx="52">
                  <c:v>7.7</c:v>
                </c:pt>
                <c:pt idx="53">
                  <c:v>7.3</c:v>
                </c:pt>
                <c:pt idx="54">
                  <c:v>6.4</c:v>
                </c:pt>
                <c:pt idx="55">
                  <c:v>7.36</c:v>
                </c:pt>
                <c:pt idx="56">
                  <c:v>7.8</c:v>
                </c:pt>
                <c:pt idx="57">
                  <c:v>8.42</c:v>
                </c:pt>
                <c:pt idx="58">
                  <c:v>8.17</c:v>
                </c:pt>
                <c:pt idx="59">
                  <c:v>8.31</c:v>
                </c:pt>
                <c:pt idx="60">
                  <c:v>8.17</c:v>
                </c:pt>
                <c:pt idx="61">
                  <c:v>8.2200000000000006</c:v>
                </c:pt>
                <c:pt idx="62">
                  <c:v>7.6</c:v>
                </c:pt>
                <c:pt idx="63">
                  <c:v>7.92</c:v>
                </c:pt>
                <c:pt idx="64">
                  <c:v>8.48</c:v>
                </c:pt>
                <c:pt idx="65">
                  <c:v>7.88</c:v>
                </c:pt>
                <c:pt idx="66">
                  <c:v>8.15</c:v>
                </c:pt>
                <c:pt idx="67">
                  <c:v>8.4499999999999993</c:v>
                </c:pt>
                <c:pt idx="68">
                  <c:v>7.54</c:v>
                </c:pt>
                <c:pt idx="69">
                  <c:v>8.5</c:v>
                </c:pt>
                <c:pt idx="70">
                  <c:v>8.2200000000000006</c:v>
                </c:pt>
                <c:pt idx="71">
                  <c:v>8.15</c:v>
                </c:pt>
                <c:pt idx="72">
                  <c:v>8.15</c:v>
                </c:pt>
                <c:pt idx="73">
                  <c:v>7.68</c:v>
                </c:pt>
                <c:pt idx="74">
                  <c:v>8.18</c:v>
                </c:pt>
                <c:pt idx="75">
                  <c:v>8.31</c:v>
                </c:pt>
                <c:pt idx="76">
                  <c:v>8.14</c:v>
                </c:pt>
                <c:pt idx="77">
                  <c:v>8.26</c:v>
                </c:pt>
                <c:pt idx="78">
                  <c:v>8.07</c:v>
                </c:pt>
                <c:pt idx="79">
                  <c:v>8.4499999999999993</c:v>
                </c:pt>
                <c:pt idx="80">
                  <c:v>8.4</c:v>
                </c:pt>
                <c:pt idx="81">
                  <c:v>8.2799999999999994</c:v>
                </c:pt>
                <c:pt idx="82">
                  <c:v>8.14</c:v>
                </c:pt>
                <c:pt idx="83">
                  <c:v>7.76</c:v>
                </c:pt>
                <c:pt idx="84">
                  <c:v>7.64</c:v>
                </c:pt>
                <c:pt idx="85">
                  <c:v>8.01</c:v>
                </c:pt>
                <c:pt idx="86">
                  <c:v>7.96</c:v>
                </c:pt>
                <c:pt idx="87">
                  <c:v>7.35</c:v>
                </c:pt>
                <c:pt idx="88">
                  <c:v>7.28</c:v>
                </c:pt>
                <c:pt idx="89">
                  <c:v>7.81</c:v>
                </c:pt>
                <c:pt idx="90">
                  <c:v>7.62</c:v>
                </c:pt>
                <c:pt idx="91">
                  <c:v>7.65</c:v>
                </c:pt>
                <c:pt idx="92">
                  <c:v>7.44</c:v>
                </c:pt>
                <c:pt idx="93">
                  <c:v>7.96</c:v>
                </c:pt>
                <c:pt idx="94">
                  <c:v>7.15</c:v>
                </c:pt>
                <c:pt idx="95">
                  <c:v>8.09</c:v>
                </c:pt>
                <c:pt idx="96">
                  <c:v>7.74</c:v>
                </c:pt>
                <c:pt idx="97">
                  <c:v>7.72</c:v>
                </c:pt>
                <c:pt idx="98">
                  <c:v>7.83</c:v>
                </c:pt>
                <c:pt idx="99">
                  <c:v>7.52</c:v>
                </c:pt>
                <c:pt idx="100">
                  <c:v>7.55</c:v>
                </c:pt>
                <c:pt idx="101">
                  <c:v>7.71</c:v>
                </c:pt>
                <c:pt idx="102">
                  <c:v>7.12</c:v>
                </c:pt>
                <c:pt idx="103">
                  <c:v>7.33</c:v>
                </c:pt>
                <c:pt idx="104">
                  <c:v>8.16</c:v>
                </c:pt>
                <c:pt idx="105">
                  <c:v>7.76</c:v>
                </c:pt>
                <c:pt idx="106">
                  <c:v>8.41</c:v>
                </c:pt>
                <c:pt idx="107">
                  <c:v>8.41</c:v>
                </c:pt>
                <c:pt idx="108">
                  <c:v>8.39</c:v>
                </c:pt>
                <c:pt idx="109">
                  <c:v>8.2899999999999991</c:v>
                </c:pt>
                <c:pt idx="110">
                  <c:v>7.99</c:v>
                </c:pt>
                <c:pt idx="111">
                  <c:v>7.5</c:v>
                </c:pt>
                <c:pt idx="112">
                  <c:v>7.2</c:v>
                </c:pt>
                <c:pt idx="113">
                  <c:v>7.7</c:v>
                </c:pt>
                <c:pt idx="114">
                  <c:v>7.6</c:v>
                </c:pt>
                <c:pt idx="115">
                  <c:v>7.8</c:v>
                </c:pt>
                <c:pt idx="116" formatCode="General">
                  <c:v>7.5</c:v>
                </c:pt>
                <c:pt idx="117">
                  <c:v>7.98</c:v>
                </c:pt>
                <c:pt idx="118">
                  <c:v>7.87</c:v>
                </c:pt>
                <c:pt idx="119">
                  <c:v>8.27</c:v>
                </c:pt>
                <c:pt idx="120">
                  <c:v>7.32</c:v>
                </c:pt>
                <c:pt idx="121">
                  <c:v>7.02</c:v>
                </c:pt>
                <c:pt idx="122">
                  <c:v>7.24</c:v>
                </c:pt>
                <c:pt idx="123">
                  <c:v>7.87</c:v>
                </c:pt>
                <c:pt idx="124">
                  <c:v>7.9</c:v>
                </c:pt>
                <c:pt idx="125">
                  <c:v>8.3000000000000007</c:v>
                </c:pt>
                <c:pt idx="126">
                  <c:v>7.9</c:v>
                </c:pt>
              </c:numCache>
            </c:numRef>
          </c:val>
          <c:extLst>
            <c:ext xmlns:c16="http://schemas.microsoft.com/office/drawing/2014/chart" uri="{C3380CC4-5D6E-409C-BE32-E72D297353CC}">
              <c16:uniqueId val="{00000000-4332-4EFA-B132-E191592834ED}"/>
            </c:ext>
          </c:extLst>
        </c:ser>
        <c:dLbls>
          <c:showLegendKey val="0"/>
          <c:showVal val="0"/>
          <c:showCatName val="0"/>
          <c:showSerName val="0"/>
          <c:showPercent val="0"/>
          <c:showBubbleSize val="0"/>
        </c:dLbls>
        <c:gapWidth val="150"/>
        <c:axId val="924026008"/>
        <c:axId val="1"/>
      </c:barChart>
      <c:lineChart>
        <c:grouping val="standard"/>
        <c:varyColors val="0"/>
        <c:ser>
          <c:idx val="1"/>
          <c:order val="1"/>
          <c:tx>
            <c:strRef>
              <c:f>'Water Quality Pt 24'!$AF$9</c:f>
              <c:strCache>
                <c:ptCount val="1"/>
                <c:pt idx="0">
                  <c:v>pH EPL 100 Percentile
Lower Concentration Limit
(pH units)</c:v>
                </c:pt>
              </c:strCache>
            </c:strRef>
          </c:tx>
          <c:spPr>
            <a:ln>
              <a:solidFill>
                <a:srgbClr val="A4C8E1"/>
              </a:solidFill>
            </a:ln>
          </c:spPr>
          <c:marker>
            <c:symbol val="none"/>
          </c:marker>
          <c:cat>
            <c:numRef>
              <c:f>'Water Quality Pt 24'!$B$10:$B$136</c:f>
              <c:numCache>
                <c:formatCode>m/d/yyyy</c:formatCode>
                <c:ptCount val="127"/>
                <c:pt idx="0">
                  <c:v>41029</c:v>
                </c:pt>
                <c:pt idx="1">
                  <c:v>41038</c:v>
                </c:pt>
                <c:pt idx="2">
                  <c:v>41073</c:v>
                </c:pt>
                <c:pt idx="3">
                  <c:v>41108</c:v>
                </c:pt>
                <c:pt idx="4">
                  <c:v>41135</c:v>
                </c:pt>
                <c:pt idx="5">
                  <c:v>41171</c:v>
                </c:pt>
                <c:pt idx="6">
                  <c:v>41199</c:v>
                </c:pt>
                <c:pt idx="7">
                  <c:v>41226</c:v>
                </c:pt>
                <c:pt idx="8">
                  <c:v>41262</c:v>
                </c:pt>
                <c:pt idx="9">
                  <c:v>41290</c:v>
                </c:pt>
                <c:pt idx="10">
                  <c:v>41318</c:v>
                </c:pt>
                <c:pt idx="11">
                  <c:v>41346</c:v>
                </c:pt>
                <c:pt idx="12">
                  <c:v>41383</c:v>
                </c:pt>
                <c:pt idx="13">
                  <c:v>41416</c:v>
                </c:pt>
                <c:pt idx="14">
                  <c:v>41437</c:v>
                </c:pt>
                <c:pt idx="15">
                  <c:v>41465</c:v>
                </c:pt>
                <c:pt idx="16">
                  <c:v>41508</c:v>
                </c:pt>
                <c:pt idx="17">
                  <c:v>41519</c:v>
                </c:pt>
                <c:pt idx="18">
                  <c:v>41564</c:v>
                </c:pt>
                <c:pt idx="19">
                  <c:v>41592</c:v>
                </c:pt>
                <c:pt idx="20">
                  <c:v>41620</c:v>
                </c:pt>
                <c:pt idx="21">
                  <c:v>41655</c:v>
                </c:pt>
                <c:pt idx="22">
                  <c:v>41697</c:v>
                </c:pt>
                <c:pt idx="23">
                  <c:v>41704</c:v>
                </c:pt>
                <c:pt idx="24">
                  <c:v>41732</c:v>
                </c:pt>
                <c:pt idx="25">
                  <c:v>41760</c:v>
                </c:pt>
                <c:pt idx="26">
                  <c:v>41795</c:v>
                </c:pt>
                <c:pt idx="27">
                  <c:v>41836</c:v>
                </c:pt>
                <c:pt idx="28">
                  <c:v>41864</c:v>
                </c:pt>
                <c:pt idx="29">
                  <c:v>41899</c:v>
                </c:pt>
                <c:pt idx="30">
                  <c:v>41920</c:v>
                </c:pt>
                <c:pt idx="31">
                  <c:v>41970</c:v>
                </c:pt>
                <c:pt idx="32">
                  <c:v>41975</c:v>
                </c:pt>
                <c:pt idx="33">
                  <c:v>42013</c:v>
                </c:pt>
                <c:pt idx="34">
                  <c:v>42038</c:v>
                </c:pt>
                <c:pt idx="35">
                  <c:v>42067</c:v>
                </c:pt>
                <c:pt idx="36">
                  <c:v>42102</c:v>
                </c:pt>
                <c:pt idx="37">
                  <c:v>42130</c:v>
                </c:pt>
                <c:pt idx="38">
                  <c:v>42158</c:v>
                </c:pt>
                <c:pt idx="39">
                  <c:v>42207</c:v>
                </c:pt>
                <c:pt idx="40">
                  <c:v>42221</c:v>
                </c:pt>
                <c:pt idx="41">
                  <c:v>42249</c:v>
                </c:pt>
                <c:pt idx="42">
                  <c:v>42283</c:v>
                </c:pt>
                <c:pt idx="43">
                  <c:v>42313</c:v>
                </c:pt>
                <c:pt idx="44">
                  <c:v>42340</c:v>
                </c:pt>
                <c:pt idx="45">
                  <c:v>42389</c:v>
                </c:pt>
                <c:pt idx="46">
                  <c:v>42412</c:v>
                </c:pt>
                <c:pt idx="47">
                  <c:v>42473</c:v>
                </c:pt>
                <c:pt idx="48">
                  <c:v>42473</c:v>
                </c:pt>
                <c:pt idx="49">
                  <c:v>42494</c:v>
                </c:pt>
                <c:pt idx="50">
                  <c:v>42524</c:v>
                </c:pt>
                <c:pt idx="51">
                  <c:v>42577</c:v>
                </c:pt>
                <c:pt idx="52">
                  <c:v>42600</c:v>
                </c:pt>
                <c:pt idx="53">
                  <c:v>42621</c:v>
                </c:pt>
                <c:pt idx="54">
                  <c:v>42655</c:v>
                </c:pt>
                <c:pt idx="55">
                  <c:v>42685</c:v>
                </c:pt>
                <c:pt idx="56">
                  <c:v>42713</c:v>
                </c:pt>
                <c:pt idx="57">
                  <c:v>42746</c:v>
                </c:pt>
                <c:pt idx="58">
                  <c:v>42787</c:v>
                </c:pt>
                <c:pt idx="59">
                  <c:v>42814</c:v>
                </c:pt>
                <c:pt idx="60">
                  <c:v>42845</c:v>
                </c:pt>
                <c:pt idx="61">
                  <c:v>42870</c:v>
                </c:pt>
                <c:pt idx="62">
                  <c:v>42913</c:v>
                </c:pt>
                <c:pt idx="63">
                  <c:v>42935</c:v>
                </c:pt>
                <c:pt idx="64">
                  <c:v>42965</c:v>
                </c:pt>
                <c:pt idx="65">
                  <c:v>42986</c:v>
                </c:pt>
                <c:pt idx="66">
                  <c:v>43028</c:v>
                </c:pt>
                <c:pt idx="67">
                  <c:v>43067</c:v>
                </c:pt>
                <c:pt idx="68">
                  <c:v>43075</c:v>
                </c:pt>
                <c:pt idx="69">
                  <c:v>43124</c:v>
                </c:pt>
                <c:pt idx="70">
                  <c:v>43147</c:v>
                </c:pt>
                <c:pt idx="71">
                  <c:v>43187</c:v>
                </c:pt>
                <c:pt idx="72">
                  <c:v>43203</c:v>
                </c:pt>
                <c:pt idx="73">
                  <c:v>43234</c:v>
                </c:pt>
                <c:pt idx="74">
                  <c:v>43265</c:v>
                </c:pt>
                <c:pt idx="75">
                  <c:v>43299</c:v>
                </c:pt>
                <c:pt idx="76">
                  <c:v>43336</c:v>
                </c:pt>
                <c:pt idx="77">
                  <c:v>43370</c:v>
                </c:pt>
                <c:pt idx="78">
                  <c:v>43384</c:v>
                </c:pt>
                <c:pt idx="79">
                  <c:v>43433</c:v>
                </c:pt>
                <c:pt idx="80">
                  <c:v>43439</c:v>
                </c:pt>
                <c:pt idx="81">
                  <c:v>43469</c:v>
                </c:pt>
                <c:pt idx="82">
                  <c:v>43500</c:v>
                </c:pt>
                <c:pt idx="83">
                  <c:v>43529</c:v>
                </c:pt>
                <c:pt idx="84">
                  <c:v>43557</c:v>
                </c:pt>
                <c:pt idx="85">
                  <c:v>43586</c:v>
                </c:pt>
                <c:pt idx="86">
                  <c:v>43621</c:v>
                </c:pt>
                <c:pt idx="87">
                  <c:v>43648</c:v>
                </c:pt>
                <c:pt idx="88">
                  <c:v>43685</c:v>
                </c:pt>
                <c:pt idx="89">
                  <c:v>43717</c:v>
                </c:pt>
                <c:pt idx="90">
                  <c:v>43741</c:v>
                </c:pt>
                <c:pt idx="91">
                  <c:v>43776</c:v>
                </c:pt>
                <c:pt idx="92">
                  <c:v>43804</c:v>
                </c:pt>
                <c:pt idx="93">
                  <c:v>43838</c:v>
                </c:pt>
                <c:pt idx="94">
                  <c:v>43866</c:v>
                </c:pt>
                <c:pt idx="95">
                  <c:v>43894</c:v>
                </c:pt>
                <c:pt idx="96">
                  <c:v>43923</c:v>
                </c:pt>
                <c:pt idx="97">
                  <c:v>43957</c:v>
                </c:pt>
                <c:pt idx="98">
                  <c:v>43986</c:v>
                </c:pt>
                <c:pt idx="99">
                  <c:v>44014</c:v>
                </c:pt>
                <c:pt idx="100">
                  <c:v>44049</c:v>
                </c:pt>
                <c:pt idx="101">
                  <c:v>44077</c:v>
                </c:pt>
                <c:pt idx="102">
                  <c:v>44111</c:v>
                </c:pt>
                <c:pt idx="103">
                  <c:v>44139</c:v>
                </c:pt>
                <c:pt idx="104">
                  <c:v>44167</c:v>
                </c:pt>
                <c:pt idx="105">
                  <c:v>44210</c:v>
                </c:pt>
                <c:pt idx="106">
                  <c:v>44231</c:v>
                </c:pt>
                <c:pt idx="107">
                  <c:v>44259</c:v>
                </c:pt>
                <c:pt idx="108">
                  <c:v>44293</c:v>
                </c:pt>
                <c:pt idx="109">
                  <c:v>44329</c:v>
                </c:pt>
                <c:pt idx="110">
                  <c:v>44363</c:v>
                </c:pt>
                <c:pt idx="111">
                  <c:v>44392</c:v>
                </c:pt>
                <c:pt idx="112">
                  <c:v>44413</c:v>
                </c:pt>
                <c:pt idx="113">
                  <c:v>44447</c:v>
                </c:pt>
                <c:pt idx="114">
                  <c:v>44483</c:v>
                </c:pt>
                <c:pt idx="115">
                  <c:v>44524</c:v>
                </c:pt>
                <c:pt idx="116">
                  <c:v>44552</c:v>
                </c:pt>
                <c:pt idx="117">
                  <c:v>44581</c:v>
                </c:pt>
                <c:pt idx="118">
                  <c:v>44613</c:v>
                </c:pt>
                <c:pt idx="119">
                  <c:v>44642</c:v>
                </c:pt>
                <c:pt idx="120">
                  <c:v>44672</c:v>
                </c:pt>
                <c:pt idx="121">
                  <c:v>44701</c:v>
                </c:pt>
                <c:pt idx="122">
                  <c:v>44733</c:v>
                </c:pt>
                <c:pt idx="123">
                  <c:v>44762</c:v>
                </c:pt>
                <c:pt idx="124">
                  <c:v>44796</c:v>
                </c:pt>
                <c:pt idx="125">
                  <c:v>44824</c:v>
                </c:pt>
                <c:pt idx="126">
                  <c:v>44853</c:v>
                </c:pt>
              </c:numCache>
            </c:numRef>
          </c:cat>
          <c:val>
            <c:numRef>
              <c:f>'Water Quality Pt 24'!$AF$10:$AF$136</c:f>
              <c:numCache>
                <c:formatCode>General</c:formatCode>
                <c:ptCount val="127"/>
                <c:pt idx="0">
                  <c:v>6.5</c:v>
                </c:pt>
                <c:pt idx="1">
                  <c:v>6.5</c:v>
                </c:pt>
                <c:pt idx="2">
                  <c:v>6.5</c:v>
                </c:pt>
                <c:pt idx="3">
                  <c:v>6.5</c:v>
                </c:pt>
                <c:pt idx="4">
                  <c:v>6.5</c:v>
                </c:pt>
                <c:pt idx="5">
                  <c:v>6.5</c:v>
                </c:pt>
                <c:pt idx="6">
                  <c:v>6.5</c:v>
                </c:pt>
                <c:pt idx="7">
                  <c:v>6.5</c:v>
                </c:pt>
                <c:pt idx="8">
                  <c:v>6.5</c:v>
                </c:pt>
                <c:pt idx="9">
                  <c:v>6.5</c:v>
                </c:pt>
                <c:pt idx="10">
                  <c:v>6.5</c:v>
                </c:pt>
                <c:pt idx="11">
                  <c:v>6.5</c:v>
                </c:pt>
                <c:pt idx="12">
                  <c:v>6.5</c:v>
                </c:pt>
                <c:pt idx="13">
                  <c:v>6.5</c:v>
                </c:pt>
                <c:pt idx="14">
                  <c:v>6.5</c:v>
                </c:pt>
                <c:pt idx="15">
                  <c:v>6.5</c:v>
                </c:pt>
                <c:pt idx="16">
                  <c:v>6.5</c:v>
                </c:pt>
                <c:pt idx="17">
                  <c:v>6.5</c:v>
                </c:pt>
                <c:pt idx="18">
                  <c:v>6.5</c:v>
                </c:pt>
                <c:pt idx="19">
                  <c:v>6.5</c:v>
                </c:pt>
                <c:pt idx="20">
                  <c:v>6.5</c:v>
                </c:pt>
                <c:pt idx="21">
                  <c:v>6.5</c:v>
                </c:pt>
                <c:pt idx="22">
                  <c:v>6.5</c:v>
                </c:pt>
                <c:pt idx="23">
                  <c:v>6.5</c:v>
                </c:pt>
                <c:pt idx="24">
                  <c:v>6.5</c:v>
                </c:pt>
                <c:pt idx="25">
                  <c:v>6.5</c:v>
                </c:pt>
                <c:pt idx="26">
                  <c:v>6.5</c:v>
                </c:pt>
                <c:pt idx="27">
                  <c:v>6.5</c:v>
                </c:pt>
                <c:pt idx="28">
                  <c:v>6.5</c:v>
                </c:pt>
                <c:pt idx="29">
                  <c:v>6.5</c:v>
                </c:pt>
                <c:pt idx="30">
                  <c:v>6.5</c:v>
                </c:pt>
                <c:pt idx="31">
                  <c:v>6.5</c:v>
                </c:pt>
                <c:pt idx="32">
                  <c:v>6.5</c:v>
                </c:pt>
                <c:pt idx="33">
                  <c:v>6.5</c:v>
                </c:pt>
                <c:pt idx="34">
                  <c:v>6.5</c:v>
                </c:pt>
                <c:pt idx="35">
                  <c:v>6.5</c:v>
                </c:pt>
                <c:pt idx="36">
                  <c:v>6.5</c:v>
                </c:pt>
                <c:pt idx="37">
                  <c:v>6.5</c:v>
                </c:pt>
                <c:pt idx="38">
                  <c:v>6.5</c:v>
                </c:pt>
                <c:pt idx="39">
                  <c:v>6.5</c:v>
                </c:pt>
                <c:pt idx="40">
                  <c:v>6.5</c:v>
                </c:pt>
                <c:pt idx="41">
                  <c:v>6.5</c:v>
                </c:pt>
                <c:pt idx="42">
                  <c:v>6.5</c:v>
                </c:pt>
                <c:pt idx="43">
                  <c:v>6.5</c:v>
                </c:pt>
                <c:pt idx="44">
                  <c:v>6.5</c:v>
                </c:pt>
                <c:pt idx="45">
                  <c:v>6.5</c:v>
                </c:pt>
                <c:pt idx="46">
                  <c:v>6.5</c:v>
                </c:pt>
                <c:pt idx="47">
                  <c:v>6.5</c:v>
                </c:pt>
                <c:pt idx="48">
                  <c:v>6.5</c:v>
                </c:pt>
                <c:pt idx="49">
                  <c:v>6.5</c:v>
                </c:pt>
                <c:pt idx="50">
                  <c:v>6.5</c:v>
                </c:pt>
                <c:pt idx="51">
                  <c:v>6.5</c:v>
                </c:pt>
                <c:pt idx="52">
                  <c:v>6.5</c:v>
                </c:pt>
                <c:pt idx="53">
                  <c:v>6.5</c:v>
                </c:pt>
                <c:pt idx="54">
                  <c:v>6.5</c:v>
                </c:pt>
                <c:pt idx="55">
                  <c:v>6.5</c:v>
                </c:pt>
                <c:pt idx="56">
                  <c:v>6.5</c:v>
                </c:pt>
                <c:pt idx="57">
                  <c:v>6.5</c:v>
                </c:pt>
                <c:pt idx="58">
                  <c:v>6.5</c:v>
                </c:pt>
                <c:pt idx="59">
                  <c:v>6.5</c:v>
                </c:pt>
                <c:pt idx="60">
                  <c:v>6.5</c:v>
                </c:pt>
                <c:pt idx="61">
                  <c:v>6.5</c:v>
                </c:pt>
                <c:pt idx="62">
                  <c:v>6.5</c:v>
                </c:pt>
                <c:pt idx="63">
                  <c:v>6.5</c:v>
                </c:pt>
                <c:pt idx="64">
                  <c:v>6.5</c:v>
                </c:pt>
                <c:pt idx="65">
                  <c:v>6.5</c:v>
                </c:pt>
                <c:pt idx="66">
                  <c:v>6.5</c:v>
                </c:pt>
                <c:pt idx="67">
                  <c:v>6.5</c:v>
                </c:pt>
                <c:pt idx="68">
                  <c:v>6.5</c:v>
                </c:pt>
                <c:pt idx="69">
                  <c:v>6.5</c:v>
                </c:pt>
                <c:pt idx="70">
                  <c:v>6.5</c:v>
                </c:pt>
                <c:pt idx="71">
                  <c:v>6.5</c:v>
                </c:pt>
                <c:pt idx="72">
                  <c:v>6.5</c:v>
                </c:pt>
                <c:pt idx="73">
                  <c:v>6.5</c:v>
                </c:pt>
                <c:pt idx="74">
                  <c:v>6.5</c:v>
                </c:pt>
                <c:pt idx="75">
                  <c:v>6.5</c:v>
                </c:pt>
                <c:pt idx="76">
                  <c:v>6.5</c:v>
                </c:pt>
                <c:pt idx="77">
                  <c:v>6.5</c:v>
                </c:pt>
                <c:pt idx="78">
                  <c:v>6.5</c:v>
                </c:pt>
                <c:pt idx="79">
                  <c:v>6.5</c:v>
                </c:pt>
                <c:pt idx="80">
                  <c:v>6.5</c:v>
                </c:pt>
                <c:pt idx="81">
                  <c:v>6.5</c:v>
                </c:pt>
                <c:pt idx="82">
                  <c:v>6.5</c:v>
                </c:pt>
                <c:pt idx="83">
                  <c:v>6.5</c:v>
                </c:pt>
                <c:pt idx="84">
                  <c:v>6.5</c:v>
                </c:pt>
                <c:pt idx="85">
                  <c:v>6.5</c:v>
                </c:pt>
                <c:pt idx="86">
                  <c:v>6.5</c:v>
                </c:pt>
                <c:pt idx="87">
                  <c:v>6.5</c:v>
                </c:pt>
                <c:pt idx="88">
                  <c:v>6.5</c:v>
                </c:pt>
                <c:pt idx="89">
                  <c:v>6.5</c:v>
                </c:pt>
                <c:pt idx="90">
                  <c:v>6.5</c:v>
                </c:pt>
                <c:pt idx="91">
                  <c:v>6.5</c:v>
                </c:pt>
                <c:pt idx="92">
                  <c:v>6.5</c:v>
                </c:pt>
                <c:pt idx="93">
                  <c:v>6.5</c:v>
                </c:pt>
                <c:pt idx="94">
                  <c:v>6.5</c:v>
                </c:pt>
                <c:pt idx="95">
                  <c:v>6.5</c:v>
                </c:pt>
                <c:pt idx="96">
                  <c:v>6.5</c:v>
                </c:pt>
                <c:pt idx="97">
                  <c:v>6.5</c:v>
                </c:pt>
                <c:pt idx="98">
                  <c:v>6.5</c:v>
                </c:pt>
                <c:pt idx="99">
                  <c:v>6.5</c:v>
                </c:pt>
                <c:pt idx="100">
                  <c:v>6.5</c:v>
                </c:pt>
                <c:pt idx="101">
                  <c:v>6.5</c:v>
                </c:pt>
                <c:pt idx="102">
                  <c:v>6.5</c:v>
                </c:pt>
                <c:pt idx="103">
                  <c:v>6.5</c:v>
                </c:pt>
                <c:pt idx="104">
                  <c:v>6.5</c:v>
                </c:pt>
                <c:pt idx="105">
                  <c:v>6.5</c:v>
                </c:pt>
                <c:pt idx="106">
                  <c:v>6.5</c:v>
                </c:pt>
                <c:pt idx="107">
                  <c:v>6.5</c:v>
                </c:pt>
                <c:pt idx="108">
                  <c:v>6.5</c:v>
                </c:pt>
                <c:pt idx="109">
                  <c:v>6.5</c:v>
                </c:pt>
                <c:pt idx="110">
                  <c:v>6.5</c:v>
                </c:pt>
                <c:pt idx="111">
                  <c:v>6.5</c:v>
                </c:pt>
                <c:pt idx="112">
                  <c:v>6.5</c:v>
                </c:pt>
                <c:pt idx="113">
                  <c:v>6.5</c:v>
                </c:pt>
                <c:pt idx="114">
                  <c:v>6.5</c:v>
                </c:pt>
                <c:pt idx="115">
                  <c:v>6.5</c:v>
                </c:pt>
                <c:pt idx="116">
                  <c:v>6.5</c:v>
                </c:pt>
                <c:pt idx="117">
                  <c:v>6.5</c:v>
                </c:pt>
                <c:pt idx="118">
                  <c:v>6.5</c:v>
                </c:pt>
                <c:pt idx="119">
                  <c:v>6.5</c:v>
                </c:pt>
                <c:pt idx="120">
                  <c:v>6.5</c:v>
                </c:pt>
                <c:pt idx="121">
                  <c:v>6.5</c:v>
                </c:pt>
                <c:pt idx="122">
                  <c:v>6.5</c:v>
                </c:pt>
                <c:pt idx="123">
                  <c:v>6.5</c:v>
                </c:pt>
                <c:pt idx="124">
                  <c:v>6.5</c:v>
                </c:pt>
                <c:pt idx="125">
                  <c:v>6.5</c:v>
                </c:pt>
                <c:pt idx="126">
                  <c:v>6.5</c:v>
                </c:pt>
              </c:numCache>
            </c:numRef>
          </c:val>
          <c:smooth val="0"/>
          <c:extLst>
            <c:ext xmlns:c16="http://schemas.microsoft.com/office/drawing/2014/chart" uri="{C3380CC4-5D6E-409C-BE32-E72D297353CC}">
              <c16:uniqueId val="{00000001-4332-4EFA-B132-E191592834ED}"/>
            </c:ext>
          </c:extLst>
        </c:ser>
        <c:ser>
          <c:idx val="2"/>
          <c:order val="2"/>
          <c:tx>
            <c:strRef>
              <c:f>'Water Quality Pt 24'!$AG$9</c:f>
              <c:strCache>
                <c:ptCount val="1"/>
                <c:pt idx="0">
                  <c:v>pH EPL 100 Percentile 
Upper Concentration Limit
(pH units)</c:v>
                </c:pt>
              </c:strCache>
            </c:strRef>
          </c:tx>
          <c:spPr>
            <a:ln>
              <a:solidFill>
                <a:srgbClr val="98A4AE"/>
              </a:solidFill>
            </a:ln>
          </c:spPr>
          <c:marker>
            <c:symbol val="none"/>
          </c:marker>
          <c:cat>
            <c:numRef>
              <c:f>'Water Quality Pt 24'!$B$10:$B$136</c:f>
              <c:numCache>
                <c:formatCode>m/d/yyyy</c:formatCode>
                <c:ptCount val="127"/>
                <c:pt idx="0">
                  <c:v>41029</c:v>
                </c:pt>
                <c:pt idx="1">
                  <c:v>41038</c:v>
                </c:pt>
                <c:pt idx="2">
                  <c:v>41073</c:v>
                </c:pt>
                <c:pt idx="3">
                  <c:v>41108</c:v>
                </c:pt>
                <c:pt idx="4">
                  <c:v>41135</c:v>
                </c:pt>
                <c:pt idx="5">
                  <c:v>41171</c:v>
                </c:pt>
                <c:pt idx="6">
                  <c:v>41199</c:v>
                </c:pt>
                <c:pt idx="7">
                  <c:v>41226</c:v>
                </c:pt>
                <c:pt idx="8">
                  <c:v>41262</c:v>
                </c:pt>
                <c:pt idx="9">
                  <c:v>41290</c:v>
                </c:pt>
                <c:pt idx="10">
                  <c:v>41318</c:v>
                </c:pt>
                <c:pt idx="11">
                  <c:v>41346</c:v>
                </c:pt>
                <c:pt idx="12">
                  <c:v>41383</c:v>
                </c:pt>
                <c:pt idx="13">
                  <c:v>41416</c:v>
                </c:pt>
                <c:pt idx="14">
                  <c:v>41437</c:v>
                </c:pt>
                <c:pt idx="15">
                  <c:v>41465</c:v>
                </c:pt>
                <c:pt idx="16">
                  <c:v>41508</c:v>
                </c:pt>
                <c:pt idx="17">
                  <c:v>41519</c:v>
                </c:pt>
                <c:pt idx="18">
                  <c:v>41564</c:v>
                </c:pt>
                <c:pt idx="19">
                  <c:v>41592</c:v>
                </c:pt>
                <c:pt idx="20">
                  <c:v>41620</c:v>
                </c:pt>
                <c:pt idx="21">
                  <c:v>41655</c:v>
                </c:pt>
                <c:pt idx="22">
                  <c:v>41697</c:v>
                </c:pt>
                <c:pt idx="23">
                  <c:v>41704</c:v>
                </c:pt>
                <c:pt idx="24">
                  <c:v>41732</c:v>
                </c:pt>
                <c:pt idx="25">
                  <c:v>41760</c:v>
                </c:pt>
                <c:pt idx="26">
                  <c:v>41795</c:v>
                </c:pt>
                <c:pt idx="27">
                  <c:v>41836</c:v>
                </c:pt>
                <c:pt idx="28">
                  <c:v>41864</c:v>
                </c:pt>
                <c:pt idx="29">
                  <c:v>41899</c:v>
                </c:pt>
                <c:pt idx="30">
                  <c:v>41920</c:v>
                </c:pt>
                <c:pt idx="31">
                  <c:v>41970</c:v>
                </c:pt>
                <c:pt idx="32">
                  <c:v>41975</c:v>
                </c:pt>
                <c:pt idx="33">
                  <c:v>42013</c:v>
                </c:pt>
                <c:pt idx="34">
                  <c:v>42038</c:v>
                </c:pt>
                <c:pt idx="35">
                  <c:v>42067</c:v>
                </c:pt>
                <c:pt idx="36">
                  <c:v>42102</c:v>
                </c:pt>
                <c:pt idx="37">
                  <c:v>42130</c:v>
                </c:pt>
                <c:pt idx="38">
                  <c:v>42158</c:v>
                </c:pt>
                <c:pt idx="39">
                  <c:v>42207</c:v>
                </c:pt>
                <c:pt idx="40">
                  <c:v>42221</c:v>
                </c:pt>
                <c:pt idx="41">
                  <c:v>42249</c:v>
                </c:pt>
                <c:pt idx="42">
                  <c:v>42283</c:v>
                </c:pt>
                <c:pt idx="43">
                  <c:v>42313</c:v>
                </c:pt>
                <c:pt idx="44">
                  <c:v>42340</c:v>
                </c:pt>
                <c:pt idx="45">
                  <c:v>42389</c:v>
                </c:pt>
                <c:pt idx="46">
                  <c:v>42412</c:v>
                </c:pt>
                <c:pt idx="47">
                  <c:v>42473</c:v>
                </c:pt>
                <c:pt idx="48">
                  <c:v>42473</c:v>
                </c:pt>
                <c:pt idx="49">
                  <c:v>42494</c:v>
                </c:pt>
                <c:pt idx="50">
                  <c:v>42524</c:v>
                </c:pt>
                <c:pt idx="51">
                  <c:v>42577</c:v>
                </c:pt>
                <c:pt idx="52">
                  <c:v>42600</c:v>
                </c:pt>
                <c:pt idx="53">
                  <c:v>42621</c:v>
                </c:pt>
                <c:pt idx="54">
                  <c:v>42655</c:v>
                </c:pt>
                <c:pt idx="55">
                  <c:v>42685</c:v>
                </c:pt>
                <c:pt idx="56">
                  <c:v>42713</c:v>
                </c:pt>
                <c:pt idx="57">
                  <c:v>42746</c:v>
                </c:pt>
                <c:pt idx="58">
                  <c:v>42787</c:v>
                </c:pt>
                <c:pt idx="59">
                  <c:v>42814</c:v>
                </c:pt>
                <c:pt idx="60">
                  <c:v>42845</c:v>
                </c:pt>
                <c:pt idx="61">
                  <c:v>42870</c:v>
                </c:pt>
                <c:pt idx="62">
                  <c:v>42913</c:v>
                </c:pt>
                <c:pt idx="63">
                  <c:v>42935</c:v>
                </c:pt>
                <c:pt idx="64">
                  <c:v>42965</c:v>
                </c:pt>
                <c:pt idx="65">
                  <c:v>42986</c:v>
                </c:pt>
                <c:pt idx="66">
                  <c:v>43028</c:v>
                </c:pt>
                <c:pt idx="67">
                  <c:v>43067</c:v>
                </c:pt>
                <c:pt idx="68">
                  <c:v>43075</c:v>
                </c:pt>
                <c:pt idx="69">
                  <c:v>43124</c:v>
                </c:pt>
                <c:pt idx="70">
                  <c:v>43147</c:v>
                </c:pt>
                <c:pt idx="71">
                  <c:v>43187</c:v>
                </c:pt>
                <c:pt idx="72">
                  <c:v>43203</c:v>
                </c:pt>
                <c:pt idx="73">
                  <c:v>43234</c:v>
                </c:pt>
                <c:pt idx="74">
                  <c:v>43265</c:v>
                </c:pt>
                <c:pt idx="75">
                  <c:v>43299</c:v>
                </c:pt>
                <c:pt idx="76">
                  <c:v>43336</c:v>
                </c:pt>
                <c:pt idx="77">
                  <c:v>43370</c:v>
                </c:pt>
                <c:pt idx="78">
                  <c:v>43384</c:v>
                </c:pt>
                <c:pt idx="79">
                  <c:v>43433</c:v>
                </c:pt>
                <c:pt idx="80">
                  <c:v>43439</c:v>
                </c:pt>
                <c:pt idx="81">
                  <c:v>43469</c:v>
                </c:pt>
                <c:pt idx="82">
                  <c:v>43500</c:v>
                </c:pt>
                <c:pt idx="83">
                  <c:v>43529</c:v>
                </c:pt>
                <c:pt idx="84">
                  <c:v>43557</c:v>
                </c:pt>
                <c:pt idx="85">
                  <c:v>43586</c:v>
                </c:pt>
                <c:pt idx="86">
                  <c:v>43621</c:v>
                </c:pt>
                <c:pt idx="87">
                  <c:v>43648</c:v>
                </c:pt>
                <c:pt idx="88">
                  <c:v>43685</c:v>
                </c:pt>
                <c:pt idx="89">
                  <c:v>43717</c:v>
                </c:pt>
                <c:pt idx="90">
                  <c:v>43741</c:v>
                </c:pt>
                <c:pt idx="91">
                  <c:v>43776</c:v>
                </c:pt>
                <c:pt idx="92">
                  <c:v>43804</c:v>
                </c:pt>
                <c:pt idx="93">
                  <c:v>43838</c:v>
                </c:pt>
                <c:pt idx="94">
                  <c:v>43866</c:v>
                </c:pt>
                <c:pt idx="95">
                  <c:v>43894</c:v>
                </c:pt>
                <c:pt idx="96">
                  <c:v>43923</c:v>
                </c:pt>
                <c:pt idx="97">
                  <c:v>43957</c:v>
                </c:pt>
                <c:pt idx="98">
                  <c:v>43986</c:v>
                </c:pt>
                <c:pt idx="99">
                  <c:v>44014</c:v>
                </c:pt>
                <c:pt idx="100">
                  <c:v>44049</c:v>
                </c:pt>
                <c:pt idx="101">
                  <c:v>44077</c:v>
                </c:pt>
                <c:pt idx="102">
                  <c:v>44111</c:v>
                </c:pt>
                <c:pt idx="103">
                  <c:v>44139</c:v>
                </c:pt>
                <c:pt idx="104">
                  <c:v>44167</c:v>
                </c:pt>
                <c:pt idx="105">
                  <c:v>44210</c:v>
                </c:pt>
                <c:pt idx="106">
                  <c:v>44231</c:v>
                </c:pt>
                <c:pt idx="107">
                  <c:v>44259</c:v>
                </c:pt>
                <c:pt idx="108">
                  <c:v>44293</c:v>
                </c:pt>
                <c:pt idx="109">
                  <c:v>44329</c:v>
                </c:pt>
                <c:pt idx="110">
                  <c:v>44363</c:v>
                </c:pt>
                <c:pt idx="111">
                  <c:v>44392</c:v>
                </c:pt>
                <c:pt idx="112">
                  <c:v>44413</c:v>
                </c:pt>
                <c:pt idx="113">
                  <c:v>44447</c:v>
                </c:pt>
                <c:pt idx="114">
                  <c:v>44483</c:v>
                </c:pt>
                <c:pt idx="115">
                  <c:v>44524</c:v>
                </c:pt>
                <c:pt idx="116">
                  <c:v>44552</c:v>
                </c:pt>
                <c:pt idx="117">
                  <c:v>44581</c:v>
                </c:pt>
                <c:pt idx="118">
                  <c:v>44613</c:v>
                </c:pt>
                <c:pt idx="119">
                  <c:v>44642</c:v>
                </c:pt>
                <c:pt idx="120">
                  <c:v>44672</c:v>
                </c:pt>
                <c:pt idx="121">
                  <c:v>44701</c:v>
                </c:pt>
                <c:pt idx="122">
                  <c:v>44733</c:v>
                </c:pt>
                <c:pt idx="123">
                  <c:v>44762</c:v>
                </c:pt>
                <c:pt idx="124">
                  <c:v>44796</c:v>
                </c:pt>
                <c:pt idx="125">
                  <c:v>44824</c:v>
                </c:pt>
                <c:pt idx="126">
                  <c:v>44853</c:v>
                </c:pt>
              </c:numCache>
            </c:numRef>
          </c:cat>
          <c:val>
            <c:numRef>
              <c:f>'Water Quality Pt 24'!$AG$10:$AG$136</c:f>
              <c:numCache>
                <c:formatCode>General</c:formatCode>
                <c:ptCount val="127"/>
                <c:pt idx="0">
                  <c:v>8.5</c:v>
                </c:pt>
                <c:pt idx="1">
                  <c:v>8.5</c:v>
                </c:pt>
                <c:pt idx="2">
                  <c:v>8.5</c:v>
                </c:pt>
                <c:pt idx="3">
                  <c:v>8.5</c:v>
                </c:pt>
                <c:pt idx="4">
                  <c:v>8.5</c:v>
                </c:pt>
                <c:pt idx="5">
                  <c:v>8.5</c:v>
                </c:pt>
                <c:pt idx="6">
                  <c:v>8.5</c:v>
                </c:pt>
                <c:pt idx="7">
                  <c:v>8.5</c:v>
                </c:pt>
                <c:pt idx="8">
                  <c:v>8.5</c:v>
                </c:pt>
                <c:pt idx="9">
                  <c:v>8.5</c:v>
                </c:pt>
                <c:pt idx="10">
                  <c:v>8.5</c:v>
                </c:pt>
                <c:pt idx="11">
                  <c:v>8.5</c:v>
                </c:pt>
                <c:pt idx="12">
                  <c:v>8.5</c:v>
                </c:pt>
                <c:pt idx="13">
                  <c:v>8.5</c:v>
                </c:pt>
                <c:pt idx="14">
                  <c:v>8.5</c:v>
                </c:pt>
                <c:pt idx="15">
                  <c:v>8.5</c:v>
                </c:pt>
                <c:pt idx="16">
                  <c:v>8.5</c:v>
                </c:pt>
                <c:pt idx="17">
                  <c:v>8.5</c:v>
                </c:pt>
                <c:pt idx="18">
                  <c:v>8.5</c:v>
                </c:pt>
                <c:pt idx="19">
                  <c:v>8.5</c:v>
                </c:pt>
                <c:pt idx="20">
                  <c:v>8.5</c:v>
                </c:pt>
                <c:pt idx="21">
                  <c:v>8.5</c:v>
                </c:pt>
                <c:pt idx="22">
                  <c:v>8.5</c:v>
                </c:pt>
                <c:pt idx="23">
                  <c:v>8.5</c:v>
                </c:pt>
                <c:pt idx="24">
                  <c:v>8.5</c:v>
                </c:pt>
                <c:pt idx="25">
                  <c:v>8.5</c:v>
                </c:pt>
                <c:pt idx="26">
                  <c:v>8.5</c:v>
                </c:pt>
                <c:pt idx="27">
                  <c:v>8.5</c:v>
                </c:pt>
                <c:pt idx="28">
                  <c:v>8.5</c:v>
                </c:pt>
                <c:pt idx="29">
                  <c:v>8.5</c:v>
                </c:pt>
                <c:pt idx="30">
                  <c:v>8.5</c:v>
                </c:pt>
                <c:pt idx="31">
                  <c:v>8.5</c:v>
                </c:pt>
                <c:pt idx="32">
                  <c:v>8.5</c:v>
                </c:pt>
                <c:pt idx="33">
                  <c:v>8.5</c:v>
                </c:pt>
                <c:pt idx="34">
                  <c:v>8.5</c:v>
                </c:pt>
                <c:pt idx="35">
                  <c:v>8.5</c:v>
                </c:pt>
                <c:pt idx="36">
                  <c:v>8.5</c:v>
                </c:pt>
                <c:pt idx="37">
                  <c:v>8.5</c:v>
                </c:pt>
                <c:pt idx="38">
                  <c:v>8.5</c:v>
                </c:pt>
                <c:pt idx="39">
                  <c:v>8.5</c:v>
                </c:pt>
                <c:pt idx="40">
                  <c:v>8.5</c:v>
                </c:pt>
                <c:pt idx="41">
                  <c:v>8.5</c:v>
                </c:pt>
                <c:pt idx="42">
                  <c:v>8.5</c:v>
                </c:pt>
                <c:pt idx="43">
                  <c:v>8.5</c:v>
                </c:pt>
                <c:pt idx="44">
                  <c:v>8.5</c:v>
                </c:pt>
                <c:pt idx="45">
                  <c:v>8.5</c:v>
                </c:pt>
                <c:pt idx="46">
                  <c:v>8.5</c:v>
                </c:pt>
                <c:pt idx="47">
                  <c:v>8.5</c:v>
                </c:pt>
                <c:pt idx="48">
                  <c:v>8.5</c:v>
                </c:pt>
                <c:pt idx="49">
                  <c:v>8.5</c:v>
                </c:pt>
                <c:pt idx="50">
                  <c:v>8.5</c:v>
                </c:pt>
                <c:pt idx="51">
                  <c:v>8.5</c:v>
                </c:pt>
                <c:pt idx="52">
                  <c:v>8.5</c:v>
                </c:pt>
                <c:pt idx="53">
                  <c:v>8.5</c:v>
                </c:pt>
                <c:pt idx="54">
                  <c:v>8.5</c:v>
                </c:pt>
                <c:pt idx="55">
                  <c:v>8.5</c:v>
                </c:pt>
                <c:pt idx="56">
                  <c:v>8.5</c:v>
                </c:pt>
                <c:pt idx="57">
                  <c:v>8.5</c:v>
                </c:pt>
                <c:pt idx="58">
                  <c:v>8.5</c:v>
                </c:pt>
                <c:pt idx="59">
                  <c:v>8.5</c:v>
                </c:pt>
                <c:pt idx="60">
                  <c:v>8.5</c:v>
                </c:pt>
                <c:pt idx="61">
                  <c:v>8.5</c:v>
                </c:pt>
                <c:pt idx="62">
                  <c:v>8.5</c:v>
                </c:pt>
                <c:pt idx="63">
                  <c:v>8.5</c:v>
                </c:pt>
                <c:pt idx="64">
                  <c:v>8.5</c:v>
                </c:pt>
                <c:pt idx="65">
                  <c:v>8.5</c:v>
                </c:pt>
                <c:pt idx="66">
                  <c:v>8.5</c:v>
                </c:pt>
                <c:pt idx="67">
                  <c:v>8.5</c:v>
                </c:pt>
                <c:pt idx="68">
                  <c:v>8.5</c:v>
                </c:pt>
                <c:pt idx="69">
                  <c:v>8.5</c:v>
                </c:pt>
                <c:pt idx="70">
                  <c:v>8.5</c:v>
                </c:pt>
                <c:pt idx="71">
                  <c:v>8.5</c:v>
                </c:pt>
                <c:pt idx="72">
                  <c:v>8.5</c:v>
                </c:pt>
                <c:pt idx="73">
                  <c:v>8.5</c:v>
                </c:pt>
                <c:pt idx="74">
                  <c:v>8.5</c:v>
                </c:pt>
                <c:pt idx="75">
                  <c:v>8.5</c:v>
                </c:pt>
                <c:pt idx="76">
                  <c:v>8.5</c:v>
                </c:pt>
                <c:pt idx="77">
                  <c:v>8.5</c:v>
                </c:pt>
                <c:pt idx="78">
                  <c:v>8.5</c:v>
                </c:pt>
                <c:pt idx="79">
                  <c:v>8.5</c:v>
                </c:pt>
                <c:pt idx="80">
                  <c:v>8.5</c:v>
                </c:pt>
                <c:pt idx="81">
                  <c:v>8.5</c:v>
                </c:pt>
                <c:pt idx="82">
                  <c:v>8.5</c:v>
                </c:pt>
                <c:pt idx="83">
                  <c:v>8.5</c:v>
                </c:pt>
                <c:pt idx="84">
                  <c:v>8.5</c:v>
                </c:pt>
                <c:pt idx="85">
                  <c:v>8.5</c:v>
                </c:pt>
                <c:pt idx="86">
                  <c:v>8.5</c:v>
                </c:pt>
                <c:pt idx="87">
                  <c:v>8.5</c:v>
                </c:pt>
                <c:pt idx="88">
                  <c:v>8.5</c:v>
                </c:pt>
                <c:pt idx="89">
                  <c:v>8.5</c:v>
                </c:pt>
                <c:pt idx="90">
                  <c:v>8.5</c:v>
                </c:pt>
                <c:pt idx="91">
                  <c:v>8.5</c:v>
                </c:pt>
                <c:pt idx="92">
                  <c:v>8.5</c:v>
                </c:pt>
                <c:pt idx="93">
                  <c:v>8.5</c:v>
                </c:pt>
                <c:pt idx="94">
                  <c:v>8.5</c:v>
                </c:pt>
                <c:pt idx="95">
                  <c:v>8.5</c:v>
                </c:pt>
                <c:pt idx="96">
                  <c:v>8.5</c:v>
                </c:pt>
                <c:pt idx="97">
                  <c:v>8.5</c:v>
                </c:pt>
                <c:pt idx="98">
                  <c:v>8.5</c:v>
                </c:pt>
                <c:pt idx="99">
                  <c:v>8.5</c:v>
                </c:pt>
                <c:pt idx="100">
                  <c:v>8.5</c:v>
                </c:pt>
                <c:pt idx="101">
                  <c:v>8.5</c:v>
                </c:pt>
                <c:pt idx="102">
                  <c:v>8.5</c:v>
                </c:pt>
                <c:pt idx="103">
                  <c:v>8.5</c:v>
                </c:pt>
                <c:pt idx="104">
                  <c:v>8.5</c:v>
                </c:pt>
                <c:pt idx="105">
                  <c:v>8.5</c:v>
                </c:pt>
                <c:pt idx="106">
                  <c:v>8.5</c:v>
                </c:pt>
                <c:pt idx="107">
                  <c:v>8.5</c:v>
                </c:pt>
                <c:pt idx="108">
                  <c:v>8.5</c:v>
                </c:pt>
                <c:pt idx="109">
                  <c:v>8.5</c:v>
                </c:pt>
                <c:pt idx="110">
                  <c:v>8.5</c:v>
                </c:pt>
                <c:pt idx="111">
                  <c:v>8.5</c:v>
                </c:pt>
                <c:pt idx="112">
                  <c:v>8.5</c:v>
                </c:pt>
                <c:pt idx="113">
                  <c:v>8.5</c:v>
                </c:pt>
                <c:pt idx="114">
                  <c:v>8.5</c:v>
                </c:pt>
                <c:pt idx="115">
                  <c:v>8.5</c:v>
                </c:pt>
                <c:pt idx="116">
                  <c:v>8.5</c:v>
                </c:pt>
                <c:pt idx="117">
                  <c:v>8.5</c:v>
                </c:pt>
                <c:pt idx="118">
                  <c:v>8.5</c:v>
                </c:pt>
                <c:pt idx="119">
                  <c:v>8.5</c:v>
                </c:pt>
                <c:pt idx="120">
                  <c:v>8.5</c:v>
                </c:pt>
                <c:pt idx="121">
                  <c:v>8.5</c:v>
                </c:pt>
                <c:pt idx="122">
                  <c:v>8.5</c:v>
                </c:pt>
                <c:pt idx="123">
                  <c:v>8.5</c:v>
                </c:pt>
                <c:pt idx="124">
                  <c:v>8.5</c:v>
                </c:pt>
                <c:pt idx="125">
                  <c:v>8.5</c:v>
                </c:pt>
                <c:pt idx="126">
                  <c:v>8.5</c:v>
                </c:pt>
              </c:numCache>
            </c:numRef>
          </c:val>
          <c:smooth val="0"/>
          <c:extLst>
            <c:ext xmlns:c16="http://schemas.microsoft.com/office/drawing/2014/chart" uri="{C3380CC4-5D6E-409C-BE32-E72D297353CC}">
              <c16:uniqueId val="{00000002-4332-4EFA-B132-E191592834ED}"/>
            </c:ext>
          </c:extLst>
        </c:ser>
        <c:dLbls>
          <c:showLegendKey val="0"/>
          <c:showVal val="0"/>
          <c:showCatName val="0"/>
          <c:showSerName val="0"/>
          <c:showPercent val="0"/>
          <c:showBubbleSize val="0"/>
        </c:dLbls>
        <c:marker val="1"/>
        <c:smooth val="0"/>
        <c:axId val="924026008"/>
        <c:axId val="1"/>
      </c:lineChart>
      <c:catAx>
        <c:axId val="92402600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4026008"/>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Conductivity</a:t>
            </a:r>
          </a:p>
        </c:rich>
      </c:tx>
      <c:layout>
        <c:manualLayout>
          <c:xMode val="edge"/>
          <c:yMode val="edge"/>
          <c:x val="1.4344656525264185E-2"/>
          <c:y val="2.0240321522309711E-2"/>
        </c:manualLayout>
      </c:layout>
      <c:overlay val="0"/>
    </c:title>
    <c:autoTitleDeleted val="0"/>
    <c:plotArea>
      <c:layout/>
      <c:barChart>
        <c:barDir val="col"/>
        <c:grouping val="clustered"/>
        <c:varyColors val="0"/>
        <c:ser>
          <c:idx val="0"/>
          <c:order val="0"/>
          <c:tx>
            <c:strRef>
              <c:f>'Water Quality Pt 24'!$G$9</c:f>
              <c:strCache>
                <c:ptCount val="1"/>
                <c:pt idx="0">
                  <c:v>Conductivity (µS/cm)</c:v>
                </c:pt>
              </c:strCache>
            </c:strRef>
          </c:tx>
          <c:spPr>
            <a:solidFill>
              <a:schemeClr val="tx1"/>
            </a:solidFill>
          </c:spPr>
          <c:invertIfNegative val="0"/>
          <c:cat>
            <c:numRef>
              <c:f>'Water Quality Pt 24'!$B$10:$B$137</c:f>
              <c:numCache>
                <c:formatCode>m/d/yyyy</c:formatCode>
                <c:ptCount val="128"/>
                <c:pt idx="0">
                  <c:v>41029</c:v>
                </c:pt>
                <c:pt idx="1">
                  <c:v>41038</c:v>
                </c:pt>
                <c:pt idx="2">
                  <c:v>41073</c:v>
                </c:pt>
                <c:pt idx="3">
                  <c:v>41108</c:v>
                </c:pt>
                <c:pt idx="4">
                  <c:v>41135</c:v>
                </c:pt>
                <c:pt idx="5">
                  <c:v>41171</c:v>
                </c:pt>
                <c:pt idx="6">
                  <c:v>41199</c:v>
                </c:pt>
                <c:pt idx="7">
                  <c:v>41226</c:v>
                </c:pt>
                <c:pt idx="8">
                  <c:v>41262</c:v>
                </c:pt>
                <c:pt idx="9">
                  <c:v>41290</c:v>
                </c:pt>
                <c:pt idx="10">
                  <c:v>41318</c:v>
                </c:pt>
                <c:pt idx="11">
                  <c:v>41346</c:v>
                </c:pt>
                <c:pt idx="12">
                  <c:v>41383</c:v>
                </c:pt>
                <c:pt idx="13">
                  <c:v>41416</c:v>
                </c:pt>
                <c:pt idx="14">
                  <c:v>41437</c:v>
                </c:pt>
                <c:pt idx="15">
                  <c:v>41465</c:v>
                </c:pt>
                <c:pt idx="16">
                  <c:v>41508</c:v>
                </c:pt>
                <c:pt idx="17">
                  <c:v>41519</c:v>
                </c:pt>
                <c:pt idx="18">
                  <c:v>41564</c:v>
                </c:pt>
                <c:pt idx="19">
                  <c:v>41592</c:v>
                </c:pt>
                <c:pt idx="20">
                  <c:v>41620</c:v>
                </c:pt>
                <c:pt idx="21">
                  <c:v>41655</c:v>
                </c:pt>
                <c:pt idx="22">
                  <c:v>41697</c:v>
                </c:pt>
                <c:pt idx="23">
                  <c:v>41704</c:v>
                </c:pt>
                <c:pt idx="24">
                  <c:v>41732</c:v>
                </c:pt>
                <c:pt idx="25">
                  <c:v>41760</c:v>
                </c:pt>
                <c:pt idx="26">
                  <c:v>41795</c:v>
                </c:pt>
                <c:pt idx="27">
                  <c:v>41836</c:v>
                </c:pt>
                <c:pt idx="28">
                  <c:v>41864</c:v>
                </c:pt>
                <c:pt idx="29">
                  <c:v>41899</c:v>
                </c:pt>
                <c:pt idx="30">
                  <c:v>41920</c:v>
                </c:pt>
                <c:pt idx="31">
                  <c:v>41970</c:v>
                </c:pt>
                <c:pt idx="32">
                  <c:v>41975</c:v>
                </c:pt>
                <c:pt idx="33">
                  <c:v>42013</c:v>
                </c:pt>
                <c:pt idx="34">
                  <c:v>42038</c:v>
                </c:pt>
                <c:pt idx="35">
                  <c:v>42067</c:v>
                </c:pt>
                <c:pt idx="36">
                  <c:v>42102</c:v>
                </c:pt>
                <c:pt idx="37">
                  <c:v>42130</c:v>
                </c:pt>
                <c:pt idx="38">
                  <c:v>42158</c:v>
                </c:pt>
                <c:pt idx="39">
                  <c:v>42207</c:v>
                </c:pt>
                <c:pt idx="40">
                  <c:v>42221</c:v>
                </c:pt>
                <c:pt idx="41">
                  <c:v>42249</c:v>
                </c:pt>
                <c:pt idx="42">
                  <c:v>42283</c:v>
                </c:pt>
                <c:pt idx="43">
                  <c:v>42313</c:v>
                </c:pt>
                <c:pt idx="44">
                  <c:v>42340</c:v>
                </c:pt>
                <c:pt idx="45">
                  <c:v>42389</c:v>
                </c:pt>
                <c:pt idx="46">
                  <c:v>42412</c:v>
                </c:pt>
                <c:pt idx="47">
                  <c:v>42473</c:v>
                </c:pt>
                <c:pt idx="48">
                  <c:v>42473</c:v>
                </c:pt>
                <c:pt idx="49">
                  <c:v>42494</c:v>
                </c:pt>
                <c:pt idx="50">
                  <c:v>42524</c:v>
                </c:pt>
                <c:pt idx="51">
                  <c:v>42577</c:v>
                </c:pt>
                <c:pt idx="52">
                  <c:v>42600</c:v>
                </c:pt>
                <c:pt idx="53">
                  <c:v>42621</c:v>
                </c:pt>
                <c:pt idx="54">
                  <c:v>42655</c:v>
                </c:pt>
                <c:pt idx="55">
                  <c:v>42685</c:v>
                </c:pt>
                <c:pt idx="56">
                  <c:v>42713</c:v>
                </c:pt>
                <c:pt idx="57">
                  <c:v>42746</c:v>
                </c:pt>
                <c:pt idx="58">
                  <c:v>42787</c:v>
                </c:pt>
                <c:pt idx="59">
                  <c:v>42814</c:v>
                </c:pt>
                <c:pt idx="60">
                  <c:v>42845</c:v>
                </c:pt>
                <c:pt idx="61">
                  <c:v>42870</c:v>
                </c:pt>
                <c:pt idx="62">
                  <c:v>42913</c:v>
                </c:pt>
                <c:pt idx="63">
                  <c:v>42935</c:v>
                </c:pt>
                <c:pt idx="64">
                  <c:v>42965</c:v>
                </c:pt>
                <c:pt idx="65">
                  <c:v>42986</c:v>
                </c:pt>
                <c:pt idx="66">
                  <c:v>43028</c:v>
                </c:pt>
                <c:pt idx="67">
                  <c:v>43067</c:v>
                </c:pt>
                <c:pt idx="68">
                  <c:v>43075</c:v>
                </c:pt>
                <c:pt idx="69">
                  <c:v>43124</c:v>
                </c:pt>
                <c:pt idx="70">
                  <c:v>43147</c:v>
                </c:pt>
                <c:pt idx="71">
                  <c:v>43187</c:v>
                </c:pt>
                <c:pt idx="72">
                  <c:v>43203</c:v>
                </c:pt>
                <c:pt idx="73">
                  <c:v>43234</c:v>
                </c:pt>
                <c:pt idx="74">
                  <c:v>43265</c:v>
                </c:pt>
                <c:pt idx="75">
                  <c:v>43299</c:v>
                </c:pt>
                <c:pt idx="76">
                  <c:v>43336</c:v>
                </c:pt>
                <c:pt idx="77">
                  <c:v>43370</c:v>
                </c:pt>
                <c:pt idx="78">
                  <c:v>43384</c:v>
                </c:pt>
                <c:pt idx="79">
                  <c:v>43433</c:v>
                </c:pt>
                <c:pt idx="80">
                  <c:v>43439</c:v>
                </c:pt>
                <c:pt idx="81">
                  <c:v>43469</c:v>
                </c:pt>
                <c:pt idx="82">
                  <c:v>43500</c:v>
                </c:pt>
                <c:pt idx="83">
                  <c:v>43529</c:v>
                </c:pt>
                <c:pt idx="84">
                  <c:v>43557</c:v>
                </c:pt>
                <c:pt idx="85">
                  <c:v>43586</c:v>
                </c:pt>
                <c:pt idx="86">
                  <c:v>43621</c:v>
                </c:pt>
                <c:pt idx="87">
                  <c:v>43648</c:v>
                </c:pt>
                <c:pt idx="88">
                  <c:v>43685</c:v>
                </c:pt>
                <c:pt idx="89">
                  <c:v>43717</c:v>
                </c:pt>
                <c:pt idx="90">
                  <c:v>43741</c:v>
                </c:pt>
                <c:pt idx="91">
                  <c:v>43776</c:v>
                </c:pt>
                <c:pt idx="92">
                  <c:v>43804</c:v>
                </c:pt>
                <c:pt idx="93">
                  <c:v>43838</c:v>
                </c:pt>
                <c:pt idx="94">
                  <c:v>43866</c:v>
                </c:pt>
                <c:pt idx="95">
                  <c:v>43894</c:v>
                </c:pt>
                <c:pt idx="96">
                  <c:v>43923</c:v>
                </c:pt>
                <c:pt idx="97">
                  <c:v>43957</c:v>
                </c:pt>
                <c:pt idx="98">
                  <c:v>43986</c:v>
                </c:pt>
                <c:pt idx="99">
                  <c:v>44014</c:v>
                </c:pt>
                <c:pt idx="100">
                  <c:v>44049</c:v>
                </c:pt>
                <c:pt idx="101">
                  <c:v>44077</c:v>
                </c:pt>
                <c:pt idx="102">
                  <c:v>44111</c:v>
                </c:pt>
                <c:pt idx="103">
                  <c:v>44139</c:v>
                </c:pt>
                <c:pt idx="104">
                  <c:v>44167</c:v>
                </c:pt>
                <c:pt idx="105">
                  <c:v>44210</c:v>
                </c:pt>
                <c:pt idx="106">
                  <c:v>44231</c:v>
                </c:pt>
                <c:pt idx="107">
                  <c:v>44259</c:v>
                </c:pt>
                <c:pt idx="108">
                  <c:v>44293</c:v>
                </c:pt>
                <c:pt idx="109">
                  <c:v>44329</c:v>
                </c:pt>
                <c:pt idx="110">
                  <c:v>44363</c:v>
                </c:pt>
                <c:pt idx="111">
                  <c:v>44392</c:v>
                </c:pt>
                <c:pt idx="112">
                  <c:v>44413</c:v>
                </c:pt>
                <c:pt idx="113">
                  <c:v>44447</c:v>
                </c:pt>
                <c:pt idx="114">
                  <c:v>44483</c:v>
                </c:pt>
                <c:pt idx="115">
                  <c:v>44524</c:v>
                </c:pt>
                <c:pt idx="116">
                  <c:v>44552</c:v>
                </c:pt>
                <c:pt idx="117">
                  <c:v>44581</c:v>
                </c:pt>
                <c:pt idx="118">
                  <c:v>44613</c:v>
                </c:pt>
                <c:pt idx="119">
                  <c:v>44642</c:v>
                </c:pt>
                <c:pt idx="120">
                  <c:v>44672</c:v>
                </c:pt>
                <c:pt idx="121">
                  <c:v>44701</c:v>
                </c:pt>
                <c:pt idx="122">
                  <c:v>44733</c:v>
                </c:pt>
                <c:pt idx="123">
                  <c:v>44762</c:v>
                </c:pt>
                <c:pt idx="124">
                  <c:v>44796</c:v>
                </c:pt>
                <c:pt idx="125">
                  <c:v>44824</c:v>
                </c:pt>
                <c:pt idx="126">
                  <c:v>44853</c:v>
                </c:pt>
                <c:pt idx="127">
                  <c:v>44881</c:v>
                </c:pt>
              </c:numCache>
            </c:numRef>
          </c:cat>
          <c:val>
            <c:numRef>
              <c:f>'Water Quality Pt 24'!$G$10:$G$137</c:f>
              <c:numCache>
                <c:formatCode>General</c:formatCode>
                <c:ptCount val="128"/>
                <c:pt idx="0">
                  <c:v>408</c:v>
                </c:pt>
                <c:pt idx="1">
                  <c:v>402</c:v>
                </c:pt>
                <c:pt idx="2">
                  <c:v>315</c:v>
                </c:pt>
                <c:pt idx="3">
                  <c:v>515</c:v>
                </c:pt>
                <c:pt idx="4">
                  <c:v>828</c:v>
                </c:pt>
                <c:pt idx="5">
                  <c:v>592</c:v>
                </c:pt>
                <c:pt idx="6">
                  <c:v>1270</c:v>
                </c:pt>
                <c:pt idx="7">
                  <c:v>654</c:v>
                </c:pt>
                <c:pt idx="8">
                  <c:v>703</c:v>
                </c:pt>
                <c:pt idx="9">
                  <c:v>1090</c:v>
                </c:pt>
                <c:pt idx="10">
                  <c:v>789</c:v>
                </c:pt>
                <c:pt idx="11">
                  <c:v>980</c:v>
                </c:pt>
                <c:pt idx="12">
                  <c:v>1090</c:v>
                </c:pt>
                <c:pt idx="13">
                  <c:v>1160</c:v>
                </c:pt>
                <c:pt idx="14">
                  <c:v>562</c:v>
                </c:pt>
                <c:pt idx="15">
                  <c:v>1100</c:v>
                </c:pt>
                <c:pt idx="16">
                  <c:v>585</c:v>
                </c:pt>
                <c:pt idx="17">
                  <c:v>1100</c:v>
                </c:pt>
                <c:pt idx="18">
                  <c:v>1140</c:v>
                </c:pt>
                <c:pt idx="19">
                  <c:v>1400</c:v>
                </c:pt>
                <c:pt idx="20">
                  <c:v>1590</c:v>
                </c:pt>
                <c:pt idx="21">
                  <c:v>807</c:v>
                </c:pt>
                <c:pt idx="22">
                  <c:v>682</c:v>
                </c:pt>
                <c:pt idx="23">
                  <c:v>706</c:v>
                </c:pt>
                <c:pt idx="24">
                  <c:v>1190</c:v>
                </c:pt>
                <c:pt idx="25">
                  <c:v>1220</c:v>
                </c:pt>
                <c:pt idx="26">
                  <c:v>690</c:v>
                </c:pt>
                <c:pt idx="27">
                  <c:v>1209</c:v>
                </c:pt>
                <c:pt idx="28">
                  <c:v>1112</c:v>
                </c:pt>
                <c:pt idx="29">
                  <c:v>1286</c:v>
                </c:pt>
                <c:pt idx="30">
                  <c:v>1005</c:v>
                </c:pt>
                <c:pt idx="31">
                  <c:v>1130</c:v>
                </c:pt>
                <c:pt idx="32">
                  <c:v>1010</c:v>
                </c:pt>
                <c:pt idx="33">
                  <c:v>1030</c:v>
                </c:pt>
                <c:pt idx="34">
                  <c:v>1090</c:v>
                </c:pt>
                <c:pt idx="35">
                  <c:v>1030</c:v>
                </c:pt>
                <c:pt idx="36">
                  <c:v>971</c:v>
                </c:pt>
                <c:pt idx="37">
                  <c:v>729</c:v>
                </c:pt>
                <c:pt idx="38">
                  <c:v>950</c:v>
                </c:pt>
                <c:pt idx="39">
                  <c:v>829</c:v>
                </c:pt>
                <c:pt idx="40">
                  <c:v>969</c:v>
                </c:pt>
                <c:pt idx="41">
                  <c:v>891</c:v>
                </c:pt>
                <c:pt idx="42">
                  <c:v>1120</c:v>
                </c:pt>
                <c:pt idx="43">
                  <c:v>1000</c:v>
                </c:pt>
                <c:pt idx="44">
                  <c:v>1250</c:v>
                </c:pt>
                <c:pt idx="45">
                  <c:v>1140</c:v>
                </c:pt>
                <c:pt idx="46">
                  <c:v>1020</c:v>
                </c:pt>
                <c:pt idx="47">
                  <c:v>1010</c:v>
                </c:pt>
                <c:pt idx="48">
                  <c:v>1010</c:v>
                </c:pt>
                <c:pt idx="49">
                  <c:v>830</c:v>
                </c:pt>
                <c:pt idx="50">
                  <c:v>221</c:v>
                </c:pt>
                <c:pt idx="51">
                  <c:v>284</c:v>
                </c:pt>
                <c:pt idx="52">
                  <c:v>1120</c:v>
                </c:pt>
                <c:pt idx="53">
                  <c:v>1160</c:v>
                </c:pt>
                <c:pt idx="54">
                  <c:v>284</c:v>
                </c:pt>
                <c:pt idx="55">
                  <c:v>158</c:v>
                </c:pt>
                <c:pt idx="56">
                  <c:v>1100</c:v>
                </c:pt>
                <c:pt idx="57">
                  <c:v>1040</c:v>
                </c:pt>
                <c:pt idx="58">
                  <c:v>1100</c:v>
                </c:pt>
                <c:pt idx="59">
                  <c:v>1090</c:v>
                </c:pt>
                <c:pt idx="60">
                  <c:v>1010</c:v>
                </c:pt>
                <c:pt idx="61">
                  <c:v>1020</c:v>
                </c:pt>
                <c:pt idx="62">
                  <c:v>1080</c:v>
                </c:pt>
                <c:pt idx="63">
                  <c:v>1190</c:v>
                </c:pt>
                <c:pt idx="64">
                  <c:v>1010</c:v>
                </c:pt>
                <c:pt idx="65">
                  <c:v>1040</c:v>
                </c:pt>
                <c:pt idx="66">
                  <c:v>863</c:v>
                </c:pt>
                <c:pt idx="67">
                  <c:v>1010</c:v>
                </c:pt>
                <c:pt idx="68">
                  <c:v>1180</c:v>
                </c:pt>
                <c:pt idx="69">
                  <c:v>1080</c:v>
                </c:pt>
                <c:pt idx="70">
                  <c:v>1060</c:v>
                </c:pt>
                <c:pt idx="71">
                  <c:v>1090</c:v>
                </c:pt>
                <c:pt idx="72">
                  <c:v>954</c:v>
                </c:pt>
                <c:pt idx="73">
                  <c:v>1040</c:v>
                </c:pt>
                <c:pt idx="74">
                  <c:v>1080</c:v>
                </c:pt>
                <c:pt idx="75">
                  <c:v>1140</c:v>
                </c:pt>
                <c:pt idx="76">
                  <c:v>1120</c:v>
                </c:pt>
                <c:pt idx="77">
                  <c:v>1160</c:v>
                </c:pt>
                <c:pt idx="78">
                  <c:v>1140</c:v>
                </c:pt>
                <c:pt idx="79">
                  <c:v>1000</c:v>
                </c:pt>
                <c:pt idx="80">
                  <c:v>1040</c:v>
                </c:pt>
                <c:pt idx="81">
                  <c:v>1040</c:v>
                </c:pt>
                <c:pt idx="82">
                  <c:v>852</c:v>
                </c:pt>
                <c:pt idx="83">
                  <c:v>883</c:v>
                </c:pt>
                <c:pt idx="84">
                  <c:v>1020</c:v>
                </c:pt>
                <c:pt idx="85">
                  <c:v>1040</c:v>
                </c:pt>
                <c:pt idx="86">
                  <c:v>840</c:v>
                </c:pt>
                <c:pt idx="87">
                  <c:v>710</c:v>
                </c:pt>
                <c:pt idx="88">
                  <c:v>1010</c:v>
                </c:pt>
                <c:pt idx="89">
                  <c:v>1040</c:v>
                </c:pt>
                <c:pt idx="90">
                  <c:v>790</c:v>
                </c:pt>
                <c:pt idx="91">
                  <c:v>860</c:v>
                </c:pt>
                <c:pt idx="92">
                  <c:v>123</c:v>
                </c:pt>
                <c:pt idx="93">
                  <c:v>428</c:v>
                </c:pt>
                <c:pt idx="94">
                  <c:v>110</c:v>
                </c:pt>
                <c:pt idx="95">
                  <c:v>663</c:v>
                </c:pt>
                <c:pt idx="96">
                  <c:v>511</c:v>
                </c:pt>
                <c:pt idx="97">
                  <c:v>420</c:v>
                </c:pt>
                <c:pt idx="98">
                  <c:v>687</c:v>
                </c:pt>
                <c:pt idx="99">
                  <c:v>349</c:v>
                </c:pt>
                <c:pt idx="100">
                  <c:v>360</c:v>
                </c:pt>
                <c:pt idx="101">
                  <c:v>785</c:v>
                </c:pt>
                <c:pt idx="102">
                  <c:v>112</c:v>
                </c:pt>
                <c:pt idx="103">
                  <c:v>310</c:v>
                </c:pt>
                <c:pt idx="104">
                  <c:v>995</c:v>
                </c:pt>
                <c:pt idx="105">
                  <c:v>429</c:v>
                </c:pt>
                <c:pt idx="106">
                  <c:v>1020</c:v>
                </c:pt>
                <c:pt idx="107">
                  <c:v>866</c:v>
                </c:pt>
                <c:pt idx="108">
                  <c:v>857</c:v>
                </c:pt>
                <c:pt idx="109">
                  <c:v>570</c:v>
                </c:pt>
                <c:pt idx="110">
                  <c:v>326</c:v>
                </c:pt>
                <c:pt idx="111">
                  <c:v>227</c:v>
                </c:pt>
                <c:pt idx="112">
                  <c:v>186</c:v>
                </c:pt>
                <c:pt idx="113">
                  <c:v>239</c:v>
                </c:pt>
                <c:pt idx="114">
                  <c:v>205</c:v>
                </c:pt>
                <c:pt idx="115">
                  <c:v>122</c:v>
                </c:pt>
                <c:pt idx="116">
                  <c:v>164</c:v>
                </c:pt>
                <c:pt idx="117">
                  <c:v>192</c:v>
                </c:pt>
                <c:pt idx="118">
                  <c:v>229</c:v>
                </c:pt>
                <c:pt idx="119">
                  <c:v>391</c:v>
                </c:pt>
                <c:pt idx="120">
                  <c:v>207</c:v>
                </c:pt>
                <c:pt idx="121">
                  <c:v>112</c:v>
                </c:pt>
                <c:pt idx="122">
                  <c:v>221</c:v>
                </c:pt>
                <c:pt idx="123">
                  <c:v>212</c:v>
                </c:pt>
                <c:pt idx="124">
                  <c:v>251</c:v>
                </c:pt>
                <c:pt idx="125">
                  <c:v>262</c:v>
                </c:pt>
                <c:pt idx="126">
                  <c:v>397</c:v>
                </c:pt>
                <c:pt idx="127">
                  <c:v>136</c:v>
                </c:pt>
              </c:numCache>
            </c:numRef>
          </c:val>
          <c:extLst>
            <c:ext xmlns:c16="http://schemas.microsoft.com/office/drawing/2014/chart" uri="{C3380CC4-5D6E-409C-BE32-E72D297353CC}">
              <c16:uniqueId val="{00000000-B339-4A43-ACD1-94B6B406FF55}"/>
            </c:ext>
          </c:extLst>
        </c:ser>
        <c:dLbls>
          <c:showLegendKey val="0"/>
          <c:showVal val="0"/>
          <c:showCatName val="0"/>
          <c:showSerName val="0"/>
          <c:showPercent val="0"/>
          <c:showBubbleSize val="0"/>
        </c:dLbls>
        <c:gapWidth val="150"/>
        <c:axId val="924024040"/>
        <c:axId val="1"/>
      </c:barChart>
      <c:catAx>
        <c:axId val="92402404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4024040"/>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Arsenic</a:t>
            </a:r>
          </a:p>
        </c:rich>
      </c:tx>
      <c:layout>
        <c:manualLayout>
          <c:xMode val="edge"/>
          <c:yMode val="edge"/>
          <c:x val="1.4344676973910455E-2"/>
          <c:y val="2.0240309157335233E-2"/>
        </c:manualLayout>
      </c:layout>
      <c:overlay val="0"/>
    </c:title>
    <c:autoTitleDeleted val="0"/>
    <c:plotArea>
      <c:layout/>
      <c:barChart>
        <c:barDir val="col"/>
        <c:grouping val="clustered"/>
        <c:varyColors val="0"/>
        <c:ser>
          <c:idx val="0"/>
          <c:order val="0"/>
          <c:tx>
            <c:strRef>
              <c:f>'Water Quality Pt 10'!$W$11</c:f>
              <c:strCache>
                <c:ptCount val="1"/>
                <c:pt idx="0">
                  <c:v>As Dissolved 
Arsenic
(µg/L)</c:v>
                </c:pt>
              </c:strCache>
            </c:strRef>
          </c:tx>
          <c:spPr>
            <a:solidFill>
              <a:schemeClr val="tx1"/>
            </a:solidFill>
          </c:spPr>
          <c:invertIfNegative val="0"/>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10'!$W$22:$W$206</c:f>
              <c:numCache>
                <c:formatCode>General</c:formatCode>
                <c:ptCount val="185"/>
                <c:pt idx="0">
                  <c:v>9</c:v>
                </c:pt>
                <c:pt idx="1">
                  <c:v>5</c:v>
                </c:pt>
                <c:pt idx="2">
                  <c:v>8</c:v>
                </c:pt>
                <c:pt idx="3">
                  <c:v>6</c:v>
                </c:pt>
                <c:pt idx="4">
                  <c:v>9</c:v>
                </c:pt>
                <c:pt idx="5">
                  <c:v>7</c:v>
                </c:pt>
                <c:pt idx="6">
                  <c:v>6</c:v>
                </c:pt>
                <c:pt idx="7">
                  <c:v>8</c:v>
                </c:pt>
                <c:pt idx="8">
                  <c:v>0</c:v>
                </c:pt>
                <c:pt idx="9">
                  <c:v>3</c:v>
                </c:pt>
                <c:pt idx="10">
                  <c:v>3</c:v>
                </c:pt>
                <c:pt idx="11">
                  <c:v>5</c:v>
                </c:pt>
                <c:pt idx="12">
                  <c:v>5</c:v>
                </c:pt>
                <c:pt idx="13">
                  <c:v>5</c:v>
                </c:pt>
                <c:pt idx="14">
                  <c:v>7</c:v>
                </c:pt>
                <c:pt idx="15">
                  <c:v>6</c:v>
                </c:pt>
                <c:pt idx="16">
                  <c:v>7</c:v>
                </c:pt>
                <c:pt idx="17">
                  <c:v>6</c:v>
                </c:pt>
                <c:pt idx="18">
                  <c:v>8</c:v>
                </c:pt>
                <c:pt idx="19">
                  <c:v>8</c:v>
                </c:pt>
                <c:pt idx="20">
                  <c:v>10</c:v>
                </c:pt>
                <c:pt idx="21">
                  <c:v>12</c:v>
                </c:pt>
                <c:pt idx="22">
                  <c:v>10</c:v>
                </c:pt>
                <c:pt idx="23">
                  <c:v>12</c:v>
                </c:pt>
                <c:pt idx="24">
                  <c:v>12</c:v>
                </c:pt>
                <c:pt idx="25">
                  <c:v>10</c:v>
                </c:pt>
                <c:pt idx="26">
                  <c:v>11</c:v>
                </c:pt>
                <c:pt idx="27">
                  <c:v>12</c:v>
                </c:pt>
                <c:pt idx="28">
                  <c:v>12</c:v>
                </c:pt>
                <c:pt idx="29">
                  <c:v>11</c:v>
                </c:pt>
                <c:pt idx="30">
                  <c:v>12</c:v>
                </c:pt>
                <c:pt idx="31">
                  <c:v>14</c:v>
                </c:pt>
                <c:pt idx="32">
                  <c:v>11</c:v>
                </c:pt>
                <c:pt idx="33">
                  <c:v>11</c:v>
                </c:pt>
                <c:pt idx="34">
                  <c:v>13</c:v>
                </c:pt>
                <c:pt idx="35">
                  <c:v>11</c:v>
                </c:pt>
                <c:pt idx="36">
                  <c:v>14</c:v>
                </c:pt>
                <c:pt idx="37">
                  <c:v>15</c:v>
                </c:pt>
                <c:pt idx="38">
                  <c:v>14</c:v>
                </c:pt>
                <c:pt idx="39">
                  <c:v>15</c:v>
                </c:pt>
                <c:pt idx="40">
                  <c:v>16</c:v>
                </c:pt>
                <c:pt idx="41">
                  <c:v>12</c:v>
                </c:pt>
                <c:pt idx="42">
                  <c:v>13</c:v>
                </c:pt>
                <c:pt idx="43">
                  <c:v>16</c:v>
                </c:pt>
                <c:pt idx="44">
                  <c:v>19</c:v>
                </c:pt>
                <c:pt idx="45">
                  <c:v>11</c:v>
                </c:pt>
                <c:pt idx="46">
                  <c:v>13</c:v>
                </c:pt>
                <c:pt idx="47">
                  <c:v>14</c:v>
                </c:pt>
                <c:pt idx="48">
                  <c:v>11</c:v>
                </c:pt>
                <c:pt idx="49">
                  <c:v>8</c:v>
                </c:pt>
                <c:pt idx="50">
                  <c:v>12</c:v>
                </c:pt>
                <c:pt idx="51">
                  <c:v>11</c:v>
                </c:pt>
                <c:pt idx="52">
                  <c:v>10</c:v>
                </c:pt>
                <c:pt idx="53">
                  <c:v>12</c:v>
                </c:pt>
                <c:pt idx="54">
                  <c:v>9</c:v>
                </c:pt>
                <c:pt idx="55">
                  <c:v>10</c:v>
                </c:pt>
                <c:pt idx="56">
                  <c:v>12</c:v>
                </c:pt>
                <c:pt idx="57">
                  <c:v>5</c:v>
                </c:pt>
                <c:pt idx="58">
                  <c:v>12</c:v>
                </c:pt>
                <c:pt idx="59">
                  <c:v>11</c:v>
                </c:pt>
                <c:pt idx="60">
                  <c:v>13</c:v>
                </c:pt>
                <c:pt idx="61">
                  <c:v>12</c:v>
                </c:pt>
                <c:pt idx="62">
                  <c:v>14</c:v>
                </c:pt>
                <c:pt idx="63">
                  <c:v>14</c:v>
                </c:pt>
                <c:pt idx="64">
                  <c:v>12</c:v>
                </c:pt>
                <c:pt idx="65">
                  <c:v>14</c:v>
                </c:pt>
                <c:pt idx="66">
                  <c:v>12</c:v>
                </c:pt>
                <c:pt idx="67">
                  <c:v>14</c:v>
                </c:pt>
                <c:pt idx="68">
                  <c:v>5</c:v>
                </c:pt>
                <c:pt idx="69">
                  <c:v>2</c:v>
                </c:pt>
                <c:pt idx="70">
                  <c:v>6</c:v>
                </c:pt>
                <c:pt idx="71">
                  <c:v>5</c:v>
                </c:pt>
                <c:pt idx="72">
                  <c:v>7</c:v>
                </c:pt>
                <c:pt idx="73">
                  <c:v>8</c:v>
                </c:pt>
                <c:pt idx="74">
                  <c:v>6</c:v>
                </c:pt>
                <c:pt idx="75">
                  <c:v>7</c:v>
                </c:pt>
                <c:pt idx="76">
                  <c:v>0</c:v>
                </c:pt>
                <c:pt idx="77">
                  <c:v>8</c:v>
                </c:pt>
                <c:pt idx="78">
                  <c:v>8</c:v>
                </c:pt>
                <c:pt idx="79">
                  <c:v>8</c:v>
                </c:pt>
                <c:pt idx="80">
                  <c:v>10</c:v>
                </c:pt>
                <c:pt idx="81">
                  <c:v>12</c:v>
                </c:pt>
                <c:pt idx="82">
                  <c:v>0</c:v>
                </c:pt>
                <c:pt idx="83">
                  <c:v>0</c:v>
                </c:pt>
                <c:pt idx="84">
                  <c:v>12</c:v>
                </c:pt>
                <c:pt idx="85">
                  <c:v>12</c:v>
                </c:pt>
                <c:pt idx="86">
                  <c:v>15</c:v>
                </c:pt>
                <c:pt idx="87">
                  <c:v>0</c:v>
                </c:pt>
                <c:pt idx="88">
                  <c:v>15</c:v>
                </c:pt>
                <c:pt idx="89">
                  <c:v>4</c:v>
                </c:pt>
                <c:pt idx="90">
                  <c:v>8</c:v>
                </c:pt>
                <c:pt idx="91">
                  <c:v>8</c:v>
                </c:pt>
                <c:pt idx="92">
                  <c:v>10</c:v>
                </c:pt>
                <c:pt idx="93">
                  <c:v>11</c:v>
                </c:pt>
                <c:pt idx="94">
                  <c:v>12</c:v>
                </c:pt>
                <c:pt idx="95">
                  <c:v>10</c:v>
                </c:pt>
                <c:pt idx="96">
                  <c:v>8</c:v>
                </c:pt>
                <c:pt idx="97">
                  <c:v>8</c:v>
                </c:pt>
                <c:pt idx="98">
                  <c:v>9</c:v>
                </c:pt>
                <c:pt idx="99">
                  <c:v>13</c:v>
                </c:pt>
                <c:pt idx="100">
                  <c:v>9</c:v>
                </c:pt>
                <c:pt idx="101">
                  <c:v>6</c:v>
                </c:pt>
                <c:pt idx="102">
                  <c:v>7</c:v>
                </c:pt>
                <c:pt idx="103">
                  <c:v>7</c:v>
                </c:pt>
                <c:pt idx="104">
                  <c:v>8</c:v>
                </c:pt>
                <c:pt idx="105">
                  <c:v>6</c:v>
                </c:pt>
                <c:pt idx="106">
                  <c:v>3</c:v>
                </c:pt>
                <c:pt idx="107">
                  <c:v>3</c:v>
                </c:pt>
                <c:pt idx="108">
                  <c:v>4</c:v>
                </c:pt>
                <c:pt idx="109">
                  <c:v>4</c:v>
                </c:pt>
                <c:pt idx="110">
                  <c:v>4</c:v>
                </c:pt>
                <c:pt idx="111">
                  <c:v>7</c:v>
                </c:pt>
                <c:pt idx="112">
                  <c:v>7</c:v>
                </c:pt>
                <c:pt idx="113">
                  <c:v>6</c:v>
                </c:pt>
                <c:pt idx="114">
                  <c:v>5</c:v>
                </c:pt>
                <c:pt idx="115">
                  <c:v>4</c:v>
                </c:pt>
                <c:pt idx="116">
                  <c:v>5</c:v>
                </c:pt>
                <c:pt idx="117">
                  <c:v>6</c:v>
                </c:pt>
                <c:pt idx="118">
                  <c:v>5</c:v>
                </c:pt>
                <c:pt idx="119">
                  <c:v>7</c:v>
                </c:pt>
                <c:pt idx="120">
                  <c:v>10</c:v>
                </c:pt>
                <c:pt idx="121">
                  <c:v>10</c:v>
                </c:pt>
                <c:pt idx="122">
                  <c:v>10</c:v>
                </c:pt>
                <c:pt idx="123">
                  <c:v>11</c:v>
                </c:pt>
                <c:pt idx="124">
                  <c:v>9</c:v>
                </c:pt>
                <c:pt idx="125">
                  <c:v>9</c:v>
                </c:pt>
                <c:pt idx="126">
                  <c:v>7</c:v>
                </c:pt>
                <c:pt idx="127">
                  <c:v>11</c:v>
                </c:pt>
                <c:pt idx="128">
                  <c:v>8</c:v>
                </c:pt>
                <c:pt idx="129">
                  <c:v>10</c:v>
                </c:pt>
                <c:pt idx="130">
                  <c:v>9</c:v>
                </c:pt>
                <c:pt idx="131">
                  <c:v>2</c:v>
                </c:pt>
                <c:pt idx="132">
                  <c:v>2</c:v>
                </c:pt>
                <c:pt idx="133">
                  <c:v>16</c:v>
                </c:pt>
                <c:pt idx="134">
                  <c:v>9</c:v>
                </c:pt>
                <c:pt idx="135">
                  <c:v>10</c:v>
                </c:pt>
                <c:pt idx="136">
                  <c:v>11</c:v>
                </c:pt>
                <c:pt idx="137">
                  <c:v>7</c:v>
                </c:pt>
                <c:pt idx="138">
                  <c:v>8</c:v>
                </c:pt>
                <c:pt idx="139">
                  <c:v>17</c:v>
                </c:pt>
                <c:pt idx="140">
                  <c:v>7</c:v>
                </c:pt>
                <c:pt idx="141">
                  <c:v>8</c:v>
                </c:pt>
                <c:pt idx="142">
                  <c:v>6</c:v>
                </c:pt>
                <c:pt idx="143">
                  <c:v>3</c:v>
                </c:pt>
                <c:pt idx="144">
                  <c:v>2</c:v>
                </c:pt>
                <c:pt idx="145">
                  <c:v>6</c:v>
                </c:pt>
                <c:pt idx="146">
                  <c:v>1</c:v>
                </c:pt>
                <c:pt idx="147">
                  <c:v>2</c:v>
                </c:pt>
                <c:pt idx="148">
                  <c:v>2</c:v>
                </c:pt>
                <c:pt idx="149">
                  <c:v>4</c:v>
                </c:pt>
                <c:pt idx="150" formatCode="m/d/yyyy">
                  <c:v>0</c:v>
                </c:pt>
                <c:pt idx="151">
                  <c:v>1</c:v>
                </c:pt>
                <c:pt idx="152">
                  <c:v>2</c:v>
                </c:pt>
                <c:pt idx="153">
                  <c:v>2</c:v>
                </c:pt>
                <c:pt idx="154">
                  <c:v>2</c:v>
                </c:pt>
                <c:pt idx="155">
                  <c:v>2</c:v>
                </c:pt>
                <c:pt idx="156">
                  <c:v>1</c:v>
                </c:pt>
                <c:pt idx="157">
                  <c:v>1</c:v>
                </c:pt>
                <c:pt idx="158">
                  <c:v>1</c:v>
                </c:pt>
                <c:pt idx="159">
                  <c:v>1</c:v>
                </c:pt>
                <c:pt idx="160">
                  <c:v>1</c:v>
                </c:pt>
                <c:pt idx="161">
                  <c:v>2</c:v>
                </c:pt>
                <c:pt idx="162">
                  <c:v>2</c:v>
                </c:pt>
                <c:pt idx="163">
                  <c:v>2</c:v>
                </c:pt>
                <c:pt idx="164">
                  <c:v>2</c:v>
                </c:pt>
                <c:pt idx="165">
                  <c:v>1</c:v>
                </c:pt>
                <c:pt idx="166">
                  <c:v>1</c:v>
                </c:pt>
                <c:pt idx="167">
                  <c:v>1</c:v>
                </c:pt>
                <c:pt idx="168">
                  <c:v>1</c:v>
                </c:pt>
                <c:pt idx="169">
                  <c:v>2</c:v>
                </c:pt>
                <c:pt idx="170">
                  <c:v>2</c:v>
                </c:pt>
                <c:pt idx="171">
                  <c:v>2</c:v>
                </c:pt>
                <c:pt idx="172">
                  <c:v>3</c:v>
                </c:pt>
                <c:pt idx="173">
                  <c:v>4</c:v>
                </c:pt>
                <c:pt idx="174">
                  <c:v>3</c:v>
                </c:pt>
                <c:pt idx="175">
                  <c:v>1</c:v>
                </c:pt>
                <c:pt idx="176">
                  <c:v>1</c:v>
                </c:pt>
                <c:pt idx="177">
                  <c:v>2</c:v>
                </c:pt>
                <c:pt idx="178">
                  <c:v>2</c:v>
                </c:pt>
                <c:pt idx="179">
                  <c:v>1</c:v>
                </c:pt>
                <c:pt idx="180">
                  <c:v>1</c:v>
                </c:pt>
                <c:pt idx="181">
                  <c:v>1</c:v>
                </c:pt>
                <c:pt idx="182">
                  <c:v>2</c:v>
                </c:pt>
                <c:pt idx="183">
                  <c:v>1</c:v>
                </c:pt>
                <c:pt idx="184">
                  <c:v>2</c:v>
                </c:pt>
              </c:numCache>
            </c:numRef>
          </c:val>
          <c:extLst>
            <c:ext xmlns:c16="http://schemas.microsoft.com/office/drawing/2014/chart" uri="{C3380CC4-5D6E-409C-BE32-E72D297353CC}">
              <c16:uniqueId val="{00000000-0140-42CD-9CDC-BAF1464A224B}"/>
            </c:ext>
          </c:extLst>
        </c:ser>
        <c:dLbls>
          <c:showLegendKey val="0"/>
          <c:showVal val="0"/>
          <c:showCatName val="0"/>
          <c:showSerName val="0"/>
          <c:showPercent val="0"/>
          <c:showBubbleSize val="0"/>
        </c:dLbls>
        <c:gapWidth val="150"/>
        <c:axId val="524784576"/>
        <c:axId val="1"/>
      </c:barChart>
      <c:lineChart>
        <c:grouping val="standard"/>
        <c:varyColors val="0"/>
        <c:ser>
          <c:idx val="1"/>
          <c:order val="1"/>
          <c:tx>
            <c:strRef>
              <c:f>'Water Quality Pt 10'!$X$11</c:f>
              <c:strCache>
                <c:ptCount val="1"/>
                <c:pt idx="0">
                  <c:v>As Dissolved 90 Percentile Limit</c:v>
                </c:pt>
              </c:strCache>
            </c:strRef>
          </c:tx>
          <c:spPr>
            <a:ln>
              <a:solidFill>
                <a:srgbClr val="A4C8E1"/>
              </a:solidFill>
            </a:ln>
          </c:spPr>
          <c:marker>
            <c:symbol val="none"/>
          </c:marker>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10'!$X$22:$X$206</c:f>
              <c:numCache>
                <c:formatCode>0</c:formatCode>
                <c:ptCount val="185"/>
                <c:pt idx="0">
                  <c:v>19</c:v>
                </c:pt>
                <c:pt idx="1">
                  <c:v>19</c:v>
                </c:pt>
                <c:pt idx="2">
                  <c:v>19</c:v>
                </c:pt>
                <c:pt idx="3">
                  <c:v>19</c:v>
                </c:pt>
                <c:pt idx="4">
                  <c:v>19</c:v>
                </c:pt>
                <c:pt idx="5">
                  <c:v>19</c:v>
                </c:pt>
                <c:pt idx="6">
                  <c:v>19</c:v>
                </c:pt>
                <c:pt idx="7">
                  <c:v>19</c:v>
                </c:pt>
                <c:pt idx="8">
                  <c:v>19</c:v>
                </c:pt>
                <c:pt idx="9">
                  <c:v>19</c:v>
                </c:pt>
                <c:pt idx="10">
                  <c:v>19</c:v>
                </c:pt>
                <c:pt idx="11">
                  <c:v>19</c:v>
                </c:pt>
                <c:pt idx="12">
                  <c:v>19</c:v>
                </c:pt>
                <c:pt idx="13">
                  <c:v>19</c:v>
                </c:pt>
                <c:pt idx="14">
                  <c:v>19</c:v>
                </c:pt>
                <c:pt idx="15">
                  <c:v>19</c:v>
                </c:pt>
                <c:pt idx="16">
                  <c:v>19</c:v>
                </c:pt>
                <c:pt idx="17">
                  <c:v>19</c:v>
                </c:pt>
                <c:pt idx="18">
                  <c:v>19</c:v>
                </c:pt>
                <c:pt idx="19">
                  <c:v>19</c:v>
                </c:pt>
                <c:pt idx="20">
                  <c:v>19</c:v>
                </c:pt>
                <c:pt idx="21">
                  <c:v>19</c:v>
                </c:pt>
                <c:pt idx="22">
                  <c:v>19</c:v>
                </c:pt>
                <c:pt idx="23">
                  <c:v>19</c:v>
                </c:pt>
                <c:pt idx="24">
                  <c:v>19</c:v>
                </c:pt>
                <c:pt idx="25">
                  <c:v>19</c:v>
                </c:pt>
                <c:pt idx="26">
                  <c:v>19</c:v>
                </c:pt>
                <c:pt idx="27">
                  <c:v>19</c:v>
                </c:pt>
                <c:pt idx="28">
                  <c:v>19</c:v>
                </c:pt>
                <c:pt idx="29">
                  <c:v>19</c:v>
                </c:pt>
                <c:pt idx="30">
                  <c:v>19</c:v>
                </c:pt>
                <c:pt idx="31">
                  <c:v>19</c:v>
                </c:pt>
                <c:pt idx="32">
                  <c:v>19</c:v>
                </c:pt>
                <c:pt idx="33">
                  <c:v>19</c:v>
                </c:pt>
                <c:pt idx="34">
                  <c:v>19</c:v>
                </c:pt>
                <c:pt idx="35">
                  <c:v>19</c:v>
                </c:pt>
                <c:pt idx="36">
                  <c:v>19</c:v>
                </c:pt>
                <c:pt idx="37">
                  <c:v>19</c:v>
                </c:pt>
                <c:pt idx="38">
                  <c:v>19</c:v>
                </c:pt>
                <c:pt idx="39">
                  <c:v>19</c:v>
                </c:pt>
                <c:pt idx="40">
                  <c:v>19</c:v>
                </c:pt>
                <c:pt idx="41">
                  <c:v>19</c:v>
                </c:pt>
                <c:pt idx="42">
                  <c:v>19</c:v>
                </c:pt>
                <c:pt idx="43">
                  <c:v>19</c:v>
                </c:pt>
                <c:pt idx="44">
                  <c:v>19</c:v>
                </c:pt>
                <c:pt idx="45">
                  <c:v>19</c:v>
                </c:pt>
                <c:pt idx="46">
                  <c:v>19</c:v>
                </c:pt>
                <c:pt idx="47">
                  <c:v>19</c:v>
                </c:pt>
                <c:pt idx="48">
                  <c:v>19</c:v>
                </c:pt>
                <c:pt idx="49">
                  <c:v>19</c:v>
                </c:pt>
                <c:pt idx="50">
                  <c:v>19</c:v>
                </c:pt>
                <c:pt idx="51">
                  <c:v>19</c:v>
                </c:pt>
                <c:pt idx="52">
                  <c:v>19</c:v>
                </c:pt>
                <c:pt idx="53">
                  <c:v>19</c:v>
                </c:pt>
                <c:pt idx="54">
                  <c:v>19</c:v>
                </c:pt>
                <c:pt idx="55">
                  <c:v>19</c:v>
                </c:pt>
                <c:pt idx="56">
                  <c:v>19</c:v>
                </c:pt>
                <c:pt idx="57">
                  <c:v>19</c:v>
                </c:pt>
                <c:pt idx="58">
                  <c:v>19</c:v>
                </c:pt>
                <c:pt idx="59">
                  <c:v>19</c:v>
                </c:pt>
                <c:pt idx="60">
                  <c:v>19</c:v>
                </c:pt>
                <c:pt idx="61">
                  <c:v>19</c:v>
                </c:pt>
                <c:pt idx="62">
                  <c:v>19</c:v>
                </c:pt>
                <c:pt idx="63">
                  <c:v>19</c:v>
                </c:pt>
                <c:pt idx="64">
                  <c:v>19</c:v>
                </c:pt>
                <c:pt idx="65">
                  <c:v>19</c:v>
                </c:pt>
                <c:pt idx="66">
                  <c:v>19</c:v>
                </c:pt>
                <c:pt idx="67">
                  <c:v>19</c:v>
                </c:pt>
                <c:pt idx="68">
                  <c:v>19</c:v>
                </c:pt>
                <c:pt idx="69">
                  <c:v>19</c:v>
                </c:pt>
                <c:pt idx="70">
                  <c:v>19</c:v>
                </c:pt>
                <c:pt idx="71">
                  <c:v>19</c:v>
                </c:pt>
                <c:pt idx="72">
                  <c:v>19</c:v>
                </c:pt>
                <c:pt idx="73">
                  <c:v>19</c:v>
                </c:pt>
                <c:pt idx="74">
                  <c:v>19</c:v>
                </c:pt>
                <c:pt idx="75">
                  <c:v>19</c:v>
                </c:pt>
                <c:pt idx="76">
                  <c:v>19</c:v>
                </c:pt>
                <c:pt idx="77">
                  <c:v>19</c:v>
                </c:pt>
                <c:pt idx="78">
                  <c:v>19</c:v>
                </c:pt>
                <c:pt idx="79">
                  <c:v>19</c:v>
                </c:pt>
                <c:pt idx="80">
                  <c:v>19</c:v>
                </c:pt>
                <c:pt idx="81">
                  <c:v>19</c:v>
                </c:pt>
                <c:pt idx="82">
                  <c:v>19</c:v>
                </c:pt>
                <c:pt idx="83">
                  <c:v>19</c:v>
                </c:pt>
                <c:pt idx="84">
                  <c:v>19</c:v>
                </c:pt>
                <c:pt idx="85">
                  <c:v>19</c:v>
                </c:pt>
                <c:pt idx="86">
                  <c:v>19</c:v>
                </c:pt>
                <c:pt idx="87">
                  <c:v>19</c:v>
                </c:pt>
                <c:pt idx="88">
                  <c:v>19</c:v>
                </c:pt>
                <c:pt idx="89">
                  <c:v>19</c:v>
                </c:pt>
                <c:pt idx="90">
                  <c:v>19</c:v>
                </c:pt>
                <c:pt idx="91">
                  <c:v>19</c:v>
                </c:pt>
                <c:pt idx="92">
                  <c:v>19</c:v>
                </c:pt>
                <c:pt idx="93">
                  <c:v>19</c:v>
                </c:pt>
                <c:pt idx="94">
                  <c:v>19</c:v>
                </c:pt>
                <c:pt idx="95">
                  <c:v>19</c:v>
                </c:pt>
                <c:pt idx="96">
                  <c:v>19</c:v>
                </c:pt>
                <c:pt idx="97">
                  <c:v>19</c:v>
                </c:pt>
                <c:pt idx="98">
                  <c:v>19</c:v>
                </c:pt>
                <c:pt idx="99">
                  <c:v>19</c:v>
                </c:pt>
                <c:pt idx="100">
                  <c:v>19</c:v>
                </c:pt>
                <c:pt idx="101">
                  <c:v>19</c:v>
                </c:pt>
                <c:pt idx="102">
                  <c:v>19</c:v>
                </c:pt>
                <c:pt idx="103">
                  <c:v>19</c:v>
                </c:pt>
                <c:pt idx="104">
                  <c:v>19</c:v>
                </c:pt>
                <c:pt idx="105">
                  <c:v>19</c:v>
                </c:pt>
                <c:pt idx="106">
                  <c:v>19</c:v>
                </c:pt>
                <c:pt idx="107">
                  <c:v>19</c:v>
                </c:pt>
                <c:pt idx="108">
                  <c:v>19</c:v>
                </c:pt>
                <c:pt idx="109">
                  <c:v>19</c:v>
                </c:pt>
                <c:pt idx="110">
                  <c:v>19</c:v>
                </c:pt>
                <c:pt idx="111">
                  <c:v>19</c:v>
                </c:pt>
                <c:pt idx="112">
                  <c:v>19</c:v>
                </c:pt>
                <c:pt idx="113">
                  <c:v>19</c:v>
                </c:pt>
                <c:pt idx="114">
                  <c:v>19</c:v>
                </c:pt>
                <c:pt idx="115">
                  <c:v>19</c:v>
                </c:pt>
                <c:pt idx="116">
                  <c:v>19</c:v>
                </c:pt>
                <c:pt idx="117">
                  <c:v>19</c:v>
                </c:pt>
                <c:pt idx="118">
                  <c:v>19</c:v>
                </c:pt>
                <c:pt idx="119">
                  <c:v>19</c:v>
                </c:pt>
                <c:pt idx="120">
                  <c:v>19</c:v>
                </c:pt>
                <c:pt idx="121">
                  <c:v>19</c:v>
                </c:pt>
                <c:pt idx="122">
                  <c:v>19</c:v>
                </c:pt>
                <c:pt idx="123">
                  <c:v>19</c:v>
                </c:pt>
                <c:pt idx="124">
                  <c:v>19</c:v>
                </c:pt>
                <c:pt idx="125">
                  <c:v>19</c:v>
                </c:pt>
                <c:pt idx="126">
                  <c:v>19</c:v>
                </c:pt>
                <c:pt idx="127">
                  <c:v>19</c:v>
                </c:pt>
                <c:pt idx="128">
                  <c:v>19</c:v>
                </c:pt>
                <c:pt idx="129">
                  <c:v>19</c:v>
                </c:pt>
                <c:pt idx="130">
                  <c:v>19</c:v>
                </c:pt>
                <c:pt idx="131">
                  <c:v>19</c:v>
                </c:pt>
                <c:pt idx="132">
                  <c:v>19</c:v>
                </c:pt>
                <c:pt idx="133">
                  <c:v>19</c:v>
                </c:pt>
                <c:pt idx="134">
                  <c:v>19</c:v>
                </c:pt>
                <c:pt idx="135">
                  <c:v>19</c:v>
                </c:pt>
                <c:pt idx="136">
                  <c:v>19</c:v>
                </c:pt>
                <c:pt idx="137">
                  <c:v>19</c:v>
                </c:pt>
                <c:pt idx="138">
                  <c:v>19</c:v>
                </c:pt>
                <c:pt idx="139">
                  <c:v>19</c:v>
                </c:pt>
                <c:pt idx="140">
                  <c:v>19</c:v>
                </c:pt>
                <c:pt idx="141">
                  <c:v>19</c:v>
                </c:pt>
                <c:pt idx="142">
                  <c:v>19</c:v>
                </c:pt>
                <c:pt idx="143">
                  <c:v>19</c:v>
                </c:pt>
                <c:pt idx="144">
                  <c:v>19</c:v>
                </c:pt>
                <c:pt idx="145">
                  <c:v>19</c:v>
                </c:pt>
                <c:pt idx="146">
                  <c:v>19</c:v>
                </c:pt>
                <c:pt idx="147">
                  <c:v>19</c:v>
                </c:pt>
                <c:pt idx="148">
                  <c:v>19</c:v>
                </c:pt>
                <c:pt idx="149">
                  <c:v>19</c:v>
                </c:pt>
                <c:pt idx="150">
                  <c:v>19</c:v>
                </c:pt>
                <c:pt idx="151">
                  <c:v>19</c:v>
                </c:pt>
                <c:pt idx="152">
                  <c:v>19</c:v>
                </c:pt>
                <c:pt idx="153">
                  <c:v>19</c:v>
                </c:pt>
                <c:pt idx="154">
                  <c:v>19</c:v>
                </c:pt>
                <c:pt idx="155">
                  <c:v>19</c:v>
                </c:pt>
                <c:pt idx="156">
                  <c:v>19</c:v>
                </c:pt>
                <c:pt idx="157">
                  <c:v>19</c:v>
                </c:pt>
                <c:pt idx="158">
                  <c:v>19</c:v>
                </c:pt>
                <c:pt idx="159">
                  <c:v>19</c:v>
                </c:pt>
                <c:pt idx="160">
                  <c:v>19</c:v>
                </c:pt>
                <c:pt idx="161">
                  <c:v>19</c:v>
                </c:pt>
                <c:pt idx="162">
                  <c:v>19</c:v>
                </c:pt>
                <c:pt idx="163">
                  <c:v>19</c:v>
                </c:pt>
                <c:pt idx="164">
                  <c:v>19</c:v>
                </c:pt>
                <c:pt idx="165">
                  <c:v>19</c:v>
                </c:pt>
                <c:pt idx="166">
                  <c:v>19</c:v>
                </c:pt>
                <c:pt idx="167">
                  <c:v>19</c:v>
                </c:pt>
                <c:pt idx="168" formatCode="General">
                  <c:v>19</c:v>
                </c:pt>
                <c:pt idx="169" formatCode="General">
                  <c:v>19</c:v>
                </c:pt>
                <c:pt idx="170" formatCode="General">
                  <c:v>19</c:v>
                </c:pt>
                <c:pt idx="171" formatCode="General">
                  <c:v>19</c:v>
                </c:pt>
                <c:pt idx="172" formatCode="General">
                  <c:v>19</c:v>
                </c:pt>
                <c:pt idx="173" formatCode="General">
                  <c:v>19</c:v>
                </c:pt>
                <c:pt idx="174" formatCode="General">
                  <c:v>19</c:v>
                </c:pt>
                <c:pt idx="175" formatCode="General">
                  <c:v>19</c:v>
                </c:pt>
                <c:pt idx="176" formatCode="General">
                  <c:v>19</c:v>
                </c:pt>
                <c:pt idx="177" formatCode="General">
                  <c:v>19</c:v>
                </c:pt>
                <c:pt idx="178" formatCode="General">
                  <c:v>19</c:v>
                </c:pt>
                <c:pt idx="179" formatCode="General">
                  <c:v>19</c:v>
                </c:pt>
                <c:pt idx="180" formatCode="General">
                  <c:v>19</c:v>
                </c:pt>
                <c:pt idx="181" formatCode="General">
                  <c:v>19</c:v>
                </c:pt>
                <c:pt idx="182" formatCode="General">
                  <c:v>19</c:v>
                </c:pt>
                <c:pt idx="183" formatCode="General">
                  <c:v>19</c:v>
                </c:pt>
                <c:pt idx="184" formatCode="General">
                  <c:v>19</c:v>
                </c:pt>
              </c:numCache>
            </c:numRef>
          </c:val>
          <c:smooth val="0"/>
          <c:extLst>
            <c:ext xmlns:c16="http://schemas.microsoft.com/office/drawing/2014/chart" uri="{C3380CC4-5D6E-409C-BE32-E72D297353CC}">
              <c16:uniqueId val="{00000001-0140-42CD-9CDC-BAF1464A224B}"/>
            </c:ext>
          </c:extLst>
        </c:ser>
        <c:dLbls>
          <c:showLegendKey val="0"/>
          <c:showVal val="0"/>
          <c:showCatName val="0"/>
          <c:showSerName val="0"/>
          <c:showPercent val="0"/>
          <c:showBubbleSize val="0"/>
        </c:dLbls>
        <c:marker val="1"/>
        <c:smooth val="0"/>
        <c:axId val="524784576"/>
        <c:axId val="1"/>
      </c:lineChart>
      <c:catAx>
        <c:axId val="524784576"/>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4784576"/>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TSS</a:t>
            </a:r>
          </a:p>
        </c:rich>
      </c:tx>
      <c:layout>
        <c:manualLayout>
          <c:xMode val="edge"/>
          <c:yMode val="edge"/>
          <c:x val="1.4344725233953085E-2"/>
          <c:y val="2.0240321522309711E-2"/>
        </c:manualLayout>
      </c:layout>
      <c:overlay val="0"/>
    </c:title>
    <c:autoTitleDeleted val="0"/>
    <c:plotArea>
      <c:layout/>
      <c:barChart>
        <c:barDir val="col"/>
        <c:grouping val="clustered"/>
        <c:varyColors val="0"/>
        <c:ser>
          <c:idx val="0"/>
          <c:order val="0"/>
          <c:tx>
            <c:strRef>
              <c:f>'Water Quality Pt 24'!$AH$9</c:f>
              <c:strCache>
                <c:ptCount val="1"/>
                <c:pt idx="0">
                  <c:v>TSS
(mg/L)</c:v>
                </c:pt>
              </c:strCache>
            </c:strRef>
          </c:tx>
          <c:spPr>
            <a:solidFill>
              <a:schemeClr val="tx1"/>
            </a:solidFill>
          </c:spPr>
          <c:invertIfNegative val="0"/>
          <c:cat>
            <c:numRef>
              <c:f>'Water Quality Pt 24'!$B$10:$B$137</c:f>
              <c:numCache>
                <c:formatCode>m/d/yyyy</c:formatCode>
                <c:ptCount val="128"/>
                <c:pt idx="0">
                  <c:v>41029</c:v>
                </c:pt>
                <c:pt idx="1">
                  <c:v>41038</c:v>
                </c:pt>
                <c:pt idx="2">
                  <c:v>41073</c:v>
                </c:pt>
                <c:pt idx="3">
                  <c:v>41108</c:v>
                </c:pt>
                <c:pt idx="4">
                  <c:v>41135</c:v>
                </c:pt>
                <c:pt idx="5">
                  <c:v>41171</c:v>
                </c:pt>
                <c:pt idx="6">
                  <c:v>41199</c:v>
                </c:pt>
                <c:pt idx="7">
                  <c:v>41226</c:v>
                </c:pt>
                <c:pt idx="8">
                  <c:v>41262</c:v>
                </c:pt>
                <c:pt idx="9">
                  <c:v>41290</c:v>
                </c:pt>
                <c:pt idx="10">
                  <c:v>41318</c:v>
                </c:pt>
                <c:pt idx="11">
                  <c:v>41346</c:v>
                </c:pt>
                <c:pt idx="12">
                  <c:v>41383</c:v>
                </c:pt>
                <c:pt idx="13">
                  <c:v>41416</c:v>
                </c:pt>
                <c:pt idx="14">
                  <c:v>41437</c:v>
                </c:pt>
                <c:pt idx="15">
                  <c:v>41465</c:v>
                </c:pt>
                <c:pt idx="16">
                  <c:v>41508</c:v>
                </c:pt>
                <c:pt idx="17">
                  <c:v>41519</c:v>
                </c:pt>
                <c:pt idx="18">
                  <c:v>41564</c:v>
                </c:pt>
                <c:pt idx="19">
                  <c:v>41592</c:v>
                </c:pt>
                <c:pt idx="20">
                  <c:v>41620</c:v>
                </c:pt>
                <c:pt idx="21">
                  <c:v>41655</c:v>
                </c:pt>
                <c:pt idx="22">
                  <c:v>41697</c:v>
                </c:pt>
                <c:pt idx="23">
                  <c:v>41704</c:v>
                </c:pt>
                <c:pt idx="24">
                  <c:v>41732</c:v>
                </c:pt>
                <c:pt idx="25">
                  <c:v>41760</c:v>
                </c:pt>
                <c:pt idx="26">
                  <c:v>41795</c:v>
                </c:pt>
                <c:pt idx="27">
                  <c:v>41836</c:v>
                </c:pt>
                <c:pt idx="28">
                  <c:v>41864</c:v>
                </c:pt>
                <c:pt idx="29">
                  <c:v>41899</c:v>
                </c:pt>
                <c:pt idx="30">
                  <c:v>41920</c:v>
                </c:pt>
                <c:pt idx="31">
                  <c:v>41970</c:v>
                </c:pt>
                <c:pt idx="32">
                  <c:v>41975</c:v>
                </c:pt>
                <c:pt idx="33">
                  <c:v>42013</c:v>
                </c:pt>
                <c:pt idx="34">
                  <c:v>42038</c:v>
                </c:pt>
                <c:pt idx="35">
                  <c:v>42067</c:v>
                </c:pt>
                <c:pt idx="36">
                  <c:v>42102</c:v>
                </c:pt>
                <c:pt idx="37">
                  <c:v>42130</c:v>
                </c:pt>
                <c:pt idx="38">
                  <c:v>42158</c:v>
                </c:pt>
                <c:pt idx="39">
                  <c:v>42207</c:v>
                </c:pt>
                <c:pt idx="40">
                  <c:v>42221</c:v>
                </c:pt>
                <c:pt idx="41">
                  <c:v>42249</c:v>
                </c:pt>
                <c:pt idx="42">
                  <c:v>42283</c:v>
                </c:pt>
                <c:pt idx="43">
                  <c:v>42313</c:v>
                </c:pt>
                <c:pt idx="44">
                  <c:v>42340</c:v>
                </c:pt>
                <c:pt idx="45">
                  <c:v>42389</c:v>
                </c:pt>
                <c:pt idx="46">
                  <c:v>42412</c:v>
                </c:pt>
                <c:pt idx="47">
                  <c:v>42473</c:v>
                </c:pt>
                <c:pt idx="48">
                  <c:v>42473</c:v>
                </c:pt>
                <c:pt idx="49">
                  <c:v>42494</c:v>
                </c:pt>
                <c:pt idx="50">
                  <c:v>42524</c:v>
                </c:pt>
                <c:pt idx="51">
                  <c:v>42577</c:v>
                </c:pt>
                <c:pt idx="52">
                  <c:v>42600</c:v>
                </c:pt>
                <c:pt idx="53">
                  <c:v>42621</c:v>
                </c:pt>
                <c:pt idx="54">
                  <c:v>42655</c:v>
                </c:pt>
                <c:pt idx="55">
                  <c:v>42685</c:v>
                </c:pt>
                <c:pt idx="56">
                  <c:v>42713</c:v>
                </c:pt>
                <c:pt idx="57">
                  <c:v>42746</c:v>
                </c:pt>
                <c:pt idx="58">
                  <c:v>42787</c:v>
                </c:pt>
                <c:pt idx="59">
                  <c:v>42814</c:v>
                </c:pt>
                <c:pt idx="60">
                  <c:v>42845</c:v>
                </c:pt>
                <c:pt idx="61">
                  <c:v>42870</c:v>
                </c:pt>
                <c:pt idx="62">
                  <c:v>42913</c:v>
                </c:pt>
                <c:pt idx="63">
                  <c:v>42935</c:v>
                </c:pt>
                <c:pt idx="64">
                  <c:v>42965</c:v>
                </c:pt>
                <c:pt idx="65">
                  <c:v>42986</c:v>
                </c:pt>
                <c:pt idx="66">
                  <c:v>43028</c:v>
                </c:pt>
                <c:pt idx="67">
                  <c:v>43067</c:v>
                </c:pt>
                <c:pt idx="68">
                  <c:v>43075</c:v>
                </c:pt>
                <c:pt idx="69">
                  <c:v>43124</c:v>
                </c:pt>
                <c:pt idx="70">
                  <c:v>43147</c:v>
                </c:pt>
                <c:pt idx="71">
                  <c:v>43187</c:v>
                </c:pt>
                <c:pt idx="72">
                  <c:v>43203</c:v>
                </c:pt>
                <c:pt idx="73">
                  <c:v>43234</c:v>
                </c:pt>
                <c:pt idx="74">
                  <c:v>43265</c:v>
                </c:pt>
                <c:pt idx="75">
                  <c:v>43299</c:v>
                </c:pt>
                <c:pt idx="76">
                  <c:v>43336</c:v>
                </c:pt>
                <c:pt idx="77">
                  <c:v>43370</c:v>
                </c:pt>
                <c:pt idx="78">
                  <c:v>43384</c:v>
                </c:pt>
                <c:pt idx="79">
                  <c:v>43433</c:v>
                </c:pt>
                <c:pt idx="80">
                  <c:v>43439</c:v>
                </c:pt>
                <c:pt idx="81">
                  <c:v>43469</c:v>
                </c:pt>
                <c:pt idx="82">
                  <c:v>43500</c:v>
                </c:pt>
                <c:pt idx="83">
                  <c:v>43529</c:v>
                </c:pt>
                <c:pt idx="84">
                  <c:v>43557</c:v>
                </c:pt>
                <c:pt idx="85">
                  <c:v>43586</c:v>
                </c:pt>
                <c:pt idx="86">
                  <c:v>43621</c:v>
                </c:pt>
                <c:pt idx="87">
                  <c:v>43648</c:v>
                </c:pt>
                <c:pt idx="88">
                  <c:v>43685</c:v>
                </c:pt>
                <c:pt idx="89">
                  <c:v>43717</c:v>
                </c:pt>
                <c:pt idx="90">
                  <c:v>43741</c:v>
                </c:pt>
                <c:pt idx="91">
                  <c:v>43776</c:v>
                </c:pt>
                <c:pt idx="92">
                  <c:v>43804</c:v>
                </c:pt>
                <c:pt idx="93">
                  <c:v>43838</c:v>
                </c:pt>
                <c:pt idx="94">
                  <c:v>43866</c:v>
                </c:pt>
                <c:pt idx="95">
                  <c:v>43894</c:v>
                </c:pt>
                <c:pt idx="96">
                  <c:v>43923</c:v>
                </c:pt>
                <c:pt idx="97">
                  <c:v>43957</c:v>
                </c:pt>
                <c:pt idx="98">
                  <c:v>43986</c:v>
                </c:pt>
                <c:pt idx="99">
                  <c:v>44014</c:v>
                </c:pt>
                <c:pt idx="100">
                  <c:v>44049</c:v>
                </c:pt>
                <c:pt idx="101">
                  <c:v>44077</c:v>
                </c:pt>
                <c:pt idx="102">
                  <c:v>44111</c:v>
                </c:pt>
                <c:pt idx="103">
                  <c:v>44139</c:v>
                </c:pt>
                <c:pt idx="104">
                  <c:v>44167</c:v>
                </c:pt>
                <c:pt idx="105">
                  <c:v>44210</c:v>
                </c:pt>
                <c:pt idx="106">
                  <c:v>44231</c:v>
                </c:pt>
                <c:pt idx="107">
                  <c:v>44259</c:v>
                </c:pt>
                <c:pt idx="108">
                  <c:v>44293</c:v>
                </c:pt>
                <c:pt idx="109">
                  <c:v>44329</c:v>
                </c:pt>
                <c:pt idx="110">
                  <c:v>44363</c:v>
                </c:pt>
                <c:pt idx="111">
                  <c:v>44392</c:v>
                </c:pt>
                <c:pt idx="112">
                  <c:v>44413</c:v>
                </c:pt>
                <c:pt idx="113">
                  <c:v>44447</c:v>
                </c:pt>
                <c:pt idx="114">
                  <c:v>44483</c:v>
                </c:pt>
                <c:pt idx="115">
                  <c:v>44524</c:v>
                </c:pt>
                <c:pt idx="116">
                  <c:v>44552</c:v>
                </c:pt>
                <c:pt idx="117">
                  <c:v>44581</c:v>
                </c:pt>
                <c:pt idx="118">
                  <c:v>44613</c:v>
                </c:pt>
                <c:pt idx="119">
                  <c:v>44642</c:v>
                </c:pt>
                <c:pt idx="120">
                  <c:v>44672</c:v>
                </c:pt>
                <c:pt idx="121">
                  <c:v>44701</c:v>
                </c:pt>
                <c:pt idx="122">
                  <c:v>44733</c:v>
                </c:pt>
                <c:pt idx="123">
                  <c:v>44762</c:v>
                </c:pt>
                <c:pt idx="124">
                  <c:v>44796</c:v>
                </c:pt>
                <c:pt idx="125">
                  <c:v>44824</c:v>
                </c:pt>
                <c:pt idx="126">
                  <c:v>44853</c:v>
                </c:pt>
                <c:pt idx="127">
                  <c:v>44881</c:v>
                </c:pt>
              </c:numCache>
            </c:numRef>
          </c:cat>
          <c:val>
            <c:numRef>
              <c:f>'Water Quality Pt 24'!$AH$10:$AH$137</c:f>
              <c:numCache>
                <c:formatCode>General</c:formatCode>
                <c:ptCount val="128"/>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6</c:v>
                </c:pt>
                <c:pt idx="23">
                  <c:v>8</c:v>
                </c:pt>
                <c:pt idx="24">
                  <c:v>5</c:v>
                </c:pt>
                <c:pt idx="25">
                  <c:v>5</c:v>
                </c:pt>
                <c:pt idx="26">
                  <c:v>5</c:v>
                </c:pt>
                <c:pt idx="27">
                  <c:v>5</c:v>
                </c:pt>
                <c:pt idx="28">
                  <c:v>5</c:v>
                </c:pt>
                <c:pt idx="29">
                  <c:v>5</c:v>
                </c:pt>
                <c:pt idx="30">
                  <c:v>5</c:v>
                </c:pt>
                <c:pt idx="31">
                  <c:v>7</c:v>
                </c:pt>
                <c:pt idx="32">
                  <c:v>5</c:v>
                </c:pt>
                <c:pt idx="33">
                  <c:v>5</c:v>
                </c:pt>
                <c:pt idx="34">
                  <c:v>5</c:v>
                </c:pt>
                <c:pt idx="35">
                  <c:v>8</c:v>
                </c:pt>
                <c:pt idx="36">
                  <c:v>5</c:v>
                </c:pt>
                <c:pt idx="37">
                  <c:v>5</c:v>
                </c:pt>
                <c:pt idx="38">
                  <c:v>5</c:v>
                </c:pt>
                <c:pt idx="39">
                  <c:v>5</c:v>
                </c:pt>
                <c:pt idx="40">
                  <c:v>5</c:v>
                </c:pt>
                <c:pt idx="41">
                  <c:v>5</c:v>
                </c:pt>
                <c:pt idx="42">
                  <c:v>7</c:v>
                </c:pt>
                <c:pt idx="43">
                  <c:v>7</c:v>
                </c:pt>
                <c:pt idx="44">
                  <c:v>8</c:v>
                </c:pt>
                <c:pt idx="45">
                  <c:v>5</c:v>
                </c:pt>
                <c:pt idx="46">
                  <c:v>5</c:v>
                </c:pt>
                <c:pt idx="47">
                  <c:v>5</c:v>
                </c:pt>
                <c:pt idx="48">
                  <c:v>5</c:v>
                </c:pt>
                <c:pt idx="49">
                  <c:v>5</c:v>
                </c:pt>
                <c:pt idx="50">
                  <c:v>5</c:v>
                </c:pt>
                <c:pt idx="51">
                  <c:v>5</c:v>
                </c:pt>
                <c:pt idx="52">
                  <c:v>5</c:v>
                </c:pt>
                <c:pt idx="53">
                  <c:v>7</c:v>
                </c:pt>
                <c:pt idx="54">
                  <c:v>5</c:v>
                </c:pt>
                <c:pt idx="55">
                  <c:v>5</c:v>
                </c:pt>
                <c:pt idx="56">
                  <c:v>5</c:v>
                </c:pt>
                <c:pt idx="57">
                  <c:v>10</c:v>
                </c:pt>
                <c:pt idx="58">
                  <c:v>5</c:v>
                </c:pt>
                <c:pt idx="59">
                  <c:v>6</c:v>
                </c:pt>
                <c:pt idx="60">
                  <c:v>5</c:v>
                </c:pt>
                <c:pt idx="61">
                  <c:v>5</c:v>
                </c:pt>
                <c:pt idx="62">
                  <c:v>5</c:v>
                </c:pt>
                <c:pt idx="63">
                  <c:v>5</c:v>
                </c:pt>
                <c:pt idx="64">
                  <c:v>5</c:v>
                </c:pt>
                <c:pt idx="65">
                  <c:v>5</c:v>
                </c:pt>
                <c:pt idx="66">
                  <c:v>5</c:v>
                </c:pt>
                <c:pt idx="67">
                  <c:v>5</c:v>
                </c:pt>
                <c:pt idx="68">
                  <c:v>5</c:v>
                </c:pt>
                <c:pt idx="69">
                  <c:v>5</c:v>
                </c:pt>
                <c:pt idx="70">
                  <c:v>16</c:v>
                </c:pt>
                <c:pt idx="71">
                  <c:v>5</c:v>
                </c:pt>
                <c:pt idx="72">
                  <c:v>5</c:v>
                </c:pt>
                <c:pt idx="73">
                  <c:v>5</c:v>
                </c:pt>
                <c:pt idx="74">
                  <c:v>5</c:v>
                </c:pt>
                <c:pt idx="75">
                  <c:v>5</c:v>
                </c:pt>
                <c:pt idx="76">
                  <c:v>5</c:v>
                </c:pt>
                <c:pt idx="77">
                  <c:v>5</c:v>
                </c:pt>
                <c:pt idx="78">
                  <c:v>5</c:v>
                </c:pt>
                <c:pt idx="79">
                  <c:v>5</c:v>
                </c:pt>
                <c:pt idx="80">
                  <c:v>5</c:v>
                </c:pt>
                <c:pt idx="81">
                  <c:v>5</c:v>
                </c:pt>
                <c:pt idx="82">
                  <c:v>5</c:v>
                </c:pt>
                <c:pt idx="83">
                  <c:v>1</c:v>
                </c:pt>
                <c:pt idx="84">
                  <c:v>2</c:v>
                </c:pt>
                <c:pt idx="85">
                  <c:v>1</c:v>
                </c:pt>
                <c:pt idx="86">
                  <c:v>1</c:v>
                </c:pt>
                <c:pt idx="87">
                  <c:v>1</c:v>
                </c:pt>
                <c:pt idx="88">
                  <c:v>3</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numCache>
            </c:numRef>
          </c:val>
          <c:extLst>
            <c:ext xmlns:c16="http://schemas.microsoft.com/office/drawing/2014/chart" uri="{C3380CC4-5D6E-409C-BE32-E72D297353CC}">
              <c16:uniqueId val="{00000000-FF52-4BFB-B64A-BEFE313D68E4}"/>
            </c:ext>
          </c:extLst>
        </c:ser>
        <c:dLbls>
          <c:showLegendKey val="0"/>
          <c:showVal val="0"/>
          <c:showCatName val="0"/>
          <c:showSerName val="0"/>
          <c:showPercent val="0"/>
          <c:showBubbleSize val="0"/>
        </c:dLbls>
        <c:gapWidth val="150"/>
        <c:axId val="924025680"/>
        <c:axId val="1"/>
      </c:barChart>
      <c:lineChart>
        <c:grouping val="standard"/>
        <c:varyColors val="0"/>
        <c:ser>
          <c:idx val="1"/>
          <c:order val="1"/>
          <c:tx>
            <c:strRef>
              <c:f>'Water Quality Pt 24'!$AI$9</c:f>
              <c:strCache>
                <c:ptCount val="1"/>
                <c:pt idx="0">
                  <c:v>TSS EPL 100 Percentile Concentration Limit
(mg/L)</c:v>
                </c:pt>
              </c:strCache>
            </c:strRef>
          </c:tx>
          <c:spPr>
            <a:ln>
              <a:solidFill>
                <a:srgbClr val="A4C8E1"/>
              </a:solidFill>
            </a:ln>
          </c:spPr>
          <c:marker>
            <c:symbol val="none"/>
          </c:marker>
          <c:cat>
            <c:numRef>
              <c:f>'Water Quality Pt 24'!$B$10:$B$137</c:f>
              <c:numCache>
                <c:formatCode>m/d/yyyy</c:formatCode>
                <c:ptCount val="128"/>
                <c:pt idx="0">
                  <c:v>41029</c:v>
                </c:pt>
                <c:pt idx="1">
                  <c:v>41038</c:v>
                </c:pt>
                <c:pt idx="2">
                  <c:v>41073</c:v>
                </c:pt>
                <c:pt idx="3">
                  <c:v>41108</c:v>
                </c:pt>
                <c:pt idx="4">
                  <c:v>41135</c:v>
                </c:pt>
                <c:pt idx="5">
                  <c:v>41171</c:v>
                </c:pt>
                <c:pt idx="6">
                  <c:v>41199</c:v>
                </c:pt>
                <c:pt idx="7">
                  <c:v>41226</c:v>
                </c:pt>
                <c:pt idx="8">
                  <c:v>41262</c:v>
                </c:pt>
                <c:pt idx="9">
                  <c:v>41290</c:v>
                </c:pt>
                <c:pt idx="10">
                  <c:v>41318</c:v>
                </c:pt>
                <c:pt idx="11">
                  <c:v>41346</c:v>
                </c:pt>
                <c:pt idx="12">
                  <c:v>41383</c:v>
                </c:pt>
                <c:pt idx="13">
                  <c:v>41416</c:v>
                </c:pt>
                <c:pt idx="14">
                  <c:v>41437</c:v>
                </c:pt>
                <c:pt idx="15">
                  <c:v>41465</c:v>
                </c:pt>
                <c:pt idx="16">
                  <c:v>41508</c:v>
                </c:pt>
                <c:pt idx="17">
                  <c:v>41519</c:v>
                </c:pt>
                <c:pt idx="18">
                  <c:v>41564</c:v>
                </c:pt>
                <c:pt idx="19">
                  <c:v>41592</c:v>
                </c:pt>
                <c:pt idx="20">
                  <c:v>41620</c:v>
                </c:pt>
                <c:pt idx="21">
                  <c:v>41655</c:v>
                </c:pt>
                <c:pt idx="22">
                  <c:v>41697</c:v>
                </c:pt>
                <c:pt idx="23">
                  <c:v>41704</c:v>
                </c:pt>
                <c:pt idx="24">
                  <c:v>41732</c:v>
                </c:pt>
                <c:pt idx="25">
                  <c:v>41760</c:v>
                </c:pt>
                <c:pt idx="26">
                  <c:v>41795</c:v>
                </c:pt>
                <c:pt idx="27">
                  <c:v>41836</c:v>
                </c:pt>
                <c:pt idx="28">
                  <c:v>41864</c:v>
                </c:pt>
                <c:pt idx="29">
                  <c:v>41899</c:v>
                </c:pt>
                <c:pt idx="30">
                  <c:v>41920</c:v>
                </c:pt>
                <c:pt idx="31">
                  <c:v>41970</c:v>
                </c:pt>
                <c:pt idx="32">
                  <c:v>41975</c:v>
                </c:pt>
                <c:pt idx="33">
                  <c:v>42013</c:v>
                </c:pt>
                <c:pt idx="34">
                  <c:v>42038</c:v>
                </c:pt>
                <c:pt idx="35">
                  <c:v>42067</c:v>
                </c:pt>
                <c:pt idx="36">
                  <c:v>42102</c:v>
                </c:pt>
                <c:pt idx="37">
                  <c:v>42130</c:v>
                </c:pt>
                <c:pt idx="38">
                  <c:v>42158</c:v>
                </c:pt>
                <c:pt idx="39">
                  <c:v>42207</c:v>
                </c:pt>
                <c:pt idx="40">
                  <c:v>42221</c:v>
                </c:pt>
                <c:pt idx="41">
                  <c:v>42249</c:v>
                </c:pt>
                <c:pt idx="42">
                  <c:v>42283</c:v>
                </c:pt>
                <c:pt idx="43">
                  <c:v>42313</c:v>
                </c:pt>
                <c:pt idx="44">
                  <c:v>42340</c:v>
                </c:pt>
                <c:pt idx="45">
                  <c:v>42389</c:v>
                </c:pt>
                <c:pt idx="46">
                  <c:v>42412</c:v>
                </c:pt>
                <c:pt idx="47">
                  <c:v>42473</c:v>
                </c:pt>
                <c:pt idx="48">
                  <c:v>42473</c:v>
                </c:pt>
                <c:pt idx="49">
                  <c:v>42494</c:v>
                </c:pt>
                <c:pt idx="50">
                  <c:v>42524</c:v>
                </c:pt>
                <c:pt idx="51">
                  <c:v>42577</c:v>
                </c:pt>
                <c:pt idx="52">
                  <c:v>42600</c:v>
                </c:pt>
                <c:pt idx="53">
                  <c:v>42621</c:v>
                </c:pt>
                <c:pt idx="54">
                  <c:v>42655</c:v>
                </c:pt>
                <c:pt idx="55">
                  <c:v>42685</c:v>
                </c:pt>
                <c:pt idx="56">
                  <c:v>42713</c:v>
                </c:pt>
                <c:pt idx="57">
                  <c:v>42746</c:v>
                </c:pt>
                <c:pt idx="58">
                  <c:v>42787</c:v>
                </c:pt>
                <c:pt idx="59">
                  <c:v>42814</c:v>
                </c:pt>
                <c:pt idx="60">
                  <c:v>42845</c:v>
                </c:pt>
                <c:pt idx="61">
                  <c:v>42870</c:v>
                </c:pt>
                <c:pt idx="62">
                  <c:v>42913</c:v>
                </c:pt>
                <c:pt idx="63">
                  <c:v>42935</c:v>
                </c:pt>
                <c:pt idx="64">
                  <c:v>42965</c:v>
                </c:pt>
                <c:pt idx="65">
                  <c:v>42986</c:v>
                </c:pt>
                <c:pt idx="66">
                  <c:v>43028</c:v>
                </c:pt>
                <c:pt idx="67">
                  <c:v>43067</c:v>
                </c:pt>
                <c:pt idx="68">
                  <c:v>43075</c:v>
                </c:pt>
                <c:pt idx="69">
                  <c:v>43124</c:v>
                </c:pt>
                <c:pt idx="70">
                  <c:v>43147</c:v>
                </c:pt>
                <c:pt idx="71">
                  <c:v>43187</c:v>
                </c:pt>
                <c:pt idx="72">
                  <c:v>43203</c:v>
                </c:pt>
                <c:pt idx="73">
                  <c:v>43234</c:v>
                </c:pt>
                <c:pt idx="74">
                  <c:v>43265</c:v>
                </c:pt>
                <c:pt idx="75">
                  <c:v>43299</c:v>
                </c:pt>
                <c:pt idx="76">
                  <c:v>43336</c:v>
                </c:pt>
                <c:pt idx="77">
                  <c:v>43370</c:v>
                </c:pt>
                <c:pt idx="78">
                  <c:v>43384</c:v>
                </c:pt>
                <c:pt idx="79">
                  <c:v>43433</c:v>
                </c:pt>
                <c:pt idx="80">
                  <c:v>43439</c:v>
                </c:pt>
                <c:pt idx="81">
                  <c:v>43469</c:v>
                </c:pt>
                <c:pt idx="82">
                  <c:v>43500</c:v>
                </c:pt>
                <c:pt idx="83">
                  <c:v>43529</c:v>
                </c:pt>
                <c:pt idx="84">
                  <c:v>43557</c:v>
                </c:pt>
                <c:pt idx="85">
                  <c:v>43586</c:v>
                </c:pt>
                <c:pt idx="86">
                  <c:v>43621</c:v>
                </c:pt>
                <c:pt idx="87">
                  <c:v>43648</c:v>
                </c:pt>
                <c:pt idx="88">
                  <c:v>43685</c:v>
                </c:pt>
                <c:pt idx="89">
                  <c:v>43717</c:v>
                </c:pt>
                <c:pt idx="90">
                  <c:v>43741</c:v>
                </c:pt>
                <c:pt idx="91">
                  <c:v>43776</c:v>
                </c:pt>
                <c:pt idx="92">
                  <c:v>43804</c:v>
                </c:pt>
                <c:pt idx="93">
                  <c:v>43838</c:v>
                </c:pt>
                <c:pt idx="94">
                  <c:v>43866</c:v>
                </c:pt>
                <c:pt idx="95">
                  <c:v>43894</c:v>
                </c:pt>
                <c:pt idx="96">
                  <c:v>43923</c:v>
                </c:pt>
                <c:pt idx="97">
                  <c:v>43957</c:v>
                </c:pt>
                <c:pt idx="98">
                  <c:v>43986</c:v>
                </c:pt>
                <c:pt idx="99">
                  <c:v>44014</c:v>
                </c:pt>
                <c:pt idx="100">
                  <c:v>44049</c:v>
                </c:pt>
                <c:pt idx="101">
                  <c:v>44077</c:v>
                </c:pt>
                <c:pt idx="102">
                  <c:v>44111</c:v>
                </c:pt>
                <c:pt idx="103">
                  <c:v>44139</c:v>
                </c:pt>
                <c:pt idx="104">
                  <c:v>44167</c:v>
                </c:pt>
                <c:pt idx="105">
                  <c:v>44210</c:v>
                </c:pt>
                <c:pt idx="106">
                  <c:v>44231</c:v>
                </c:pt>
                <c:pt idx="107">
                  <c:v>44259</c:v>
                </c:pt>
                <c:pt idx="108">
                  <c:v>44293</c:v>
                </c:pt>
                <c:pt idx="109">
                  <c:v>44329</c:v>
                </c:pt>
                <c:pt idx="110">
                  <c:v>44363</c:v>
                </c:pt>
                <c:pt idx="111">
                  <c:v>44392</c:v>
                </c:pt>
                <c:pt idx="112">
                  <c:v>44413</c:v>
                </c:pt>
                <c:pt idx="113">
                  <c:v>44447</c:v>
                </c:pt>
                <c:pt idx="114">
                  <c:v>44483</c:v>
                </c:pt>
                <c:pt idx="115">
                  <c:v>44524</c:v>
                </c:pt>
                <c:pt idx="116">
                  <c:v>44552</c:v>
                </c:pt>
                <c:pt idx="117">
                  <c:v>44581</c:v>
                </c:pt>
                <c:pt idx="118">
                  <c:v>44613</c:v>
                </c:pt>
                <c:pt idx="119">
                  <c:v>44642</c:v>
                </c:pt>
                <c:pt idx="120">
                  <c:v>44672</c:v>
                </c:pt>
                <c:pt idx="121">
                  <c:v>44701</c:v>
                </c:pt>
                <c:pt idx="122">
                  <c:v>44733</c:v>
                </c:pt>
                <c:pt idx="123">
                  <c:v>44762</c:v>
                </c:pt>
                <c:pt idx="124">
                  <c:v>44796</c:v>
                </c:pt>
                <c:pt idx="125">
                  <c:v>44824</c:v>
                </c:pt>
                <c:pt idx="126">
                  <c:v>44853</c:v>
                </c:pt>
                <c:pt idx="127">
                  <c:v>44881</c:v>
                </c:pt>
              </c:numCache>
            </c:numRef>
          </c:cat>
          <c:val>
            <c:numRef>
              <c:f>'Water Quality Pt 24'!$AI$10:$AI$137</c:f>
              <c:numCache>
                <c:formatCode>General</c:formatCode>
                <c:ptCount val="128"/>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30</c:v>
                </c:pt>
                <c:pt idx="19">
                  <c:v>30</c:v>
                </c:pt>
                <c:pt idx="20">
                  <c:v>30</c:v>
                </c:pt>
                <c:pt idx="21">
                  <c:v>30</c:v>
                </c:pt>
                <c:pt idx="22">
                  <c:v>30</c:v>
                </c:pt>
                <c:pt idx="23">
                  <c:v>30</c:v>
                </c:pt>
                <c:pt idx="24">
                  <c:v>30</c:v>
                </c:pt>
                <c:pt idx="25">
                  <c:v>30</c:v>
                </c:pt>
                <c:pt idx="26">
                  <c:v>30</c:v>
                </c:pt>
                <c:pt idx="27">
                  <c:v>30</c:v>
                </c:pt>
                <c:pt idx="28">
                  <c:v>30</c:v>
                </c:pt>
                <c:pt idx="29">
                  <c:v>30</c:v>
                </c:pt>
                <c:pt idx="30">
                  <c:v>30</c:v>
                </c:pt>
                <c:pt idx="31">
                  <c:v>30</c:v>
                </c:pt>
                <c:pt idx="32">
                  <c:v>30</c:v>
                </c:pt>
                <c:pt idx="33">
                  <c:v>30</c:v>
                </c:pt>
                <c:pt idx="34">
                  <c:v>30</c:v>
                </c:pt>
                <c:pt idx="35">
                  <c:v>30</c:v>
                </c:pt>
                <c:pt idx="36">
                  <c:v>30</c:v>
                </c:pt>
                <c:pt idx="37">
                  <c:v>30</c:v>
                </c:pt>
                <c:pt idx="38">
                  <c:v>30</c:v>
                </c:pt>
                <c:pt idx="39">
                  <c:v>30</c:v>
                </c:pt>
                <c:pt idx="40">
                  <c:v>30</c:v>
                </c:pt>
                <c:pt idx="41">
                  <c:v>30</c:v>
                </c:pt>
                <c:pt idx="42">
                  <c:v>30</c:v>
                </c:pt>
                <c:pt idx="43">
                  <c:v>30</c:v>
                </c:pt>
                <c:pt idx="44">
                  <c:v>30</c:v>
                </c:pt>
                <c:pt idx="45">
                  <c:v>30</c:v>
                </c:pt>
                <c:pt idx="46">
                  <c:v>30</c:v>
                </c:pt>
                <c:pt idx="47">
                  <c:v>30</c:v>
                </c:pt>
                <c:pt idx="48">
                  <c:v>30</c:v>
                </c:pt>
                <c:pt idx="49">
                  <c:v>30</c:v>
                </c:pt>
                <c:pt idx="50">
                  <c:v>30</c:v>
                </c:pt>
                <c:pt idx="51">
                  <c:v>30</c:v>
                </c:pt>
                <c:pt idx="52">
                  <c:v>30</c:v>
                </c:pt>
                <c:pt idx="53">
                  <c:v>30</c:v>
                </c:pt>
                <c:pt idx="54">
                  <c:v>30</c:v>
                </c:pt>
                <c:pt idx="55">
                  <c:v>30</c:v>
                </c:pt>
                <c:pt idx="56">
                  <c:v>30</c:v>
                </c:pt>
                <c:pt idx="57">
                  <c:v>30</c:v>
                </c:pt>
                <c:pt idx="58">
                  <c:v>30</c:v>
                </c:pt>
                <c:pt idx="59">
                  <c:v>30</c:v>
                </c:pt>
                <c:pt idx="60">
                  <c:v>30</c:v>
                </c:pt>
                <c:pt idx="61">
                  <c:v>30</c:v>
                </c:pt>
                <c:pt idx="62">
                  <c:v>30</c:v>
                </c:pt>
                <c:pt idx="63">
                  <c:v>30</c:v>
                </c:pt>
                <c:pt idx="64">
                  <c:v>30</c:v>
                </c:pt>
                <c:pt idx="65">
                  <c:v>30</c:v>
                </c:pt>
                <c:pt idx="66">
                  <c:v>30</c:v>
                </c:pt>
                <c:pt idx="67">
                  <c:v>30</c:v>
                </c:pt>
                <c:pt idx="68">
                  <c:v>30</c:v>
                </c:pt>
                <c:pt idx="69">
                  <c:v>30</c:v>
                </c:pt>
                <c:pt idx="70">
                  <c:v>30</c:v>
                </c:pt>
                <c:pt idx="71">
                  <c:v>30</c:v>
                </c:pt>
                <c:pt idx="72">
                  <c:v>30</c:v>
                </c:pt>
                <c:pt idx="73">
                  <c:v>30</c:v>
                </c:pt>
                <c:pt idx="74">
                  <c:v>30</c:v>
                </c:pt>
                <c:pt idx="75">
                  <c:v>30</c:v>
                </c:pt>
                <c:pt idx="76">
                  <c:v>30</c:v>
                </c:pt>
                <c:pt idx="77">
                  <c:v>30</c:v>
                </c:pt>
                <c:pt idx="78">
                  <c:v>30</c:v>
                </c:pt>
                <c:pt idx="79">
                  <c:v>30</c:v>
                </c:pt>
                <c:pt idx="80">
                  <c:v>30</c:v>
                </c:pt>
                <c:pt idx="81">
                  <c:v>30</c:v>
                </c:pt>
                <c:pt idx="82">
                  <c:v>30</c:v>
                </c:pt>
                <c:pt idx="83">
                  <c:v>30</c:v>
                </c:pt>
                <c:pt idx="84">
                  <c:v>30</c:v>
                </c:pt>
                <c:pt idx="85">
                  <c:v>30</c:v>
                </c:pt>
                <c:pt idx="86">
                  <c:v>30</c:v>
                </c:pt>
                <c:pt idx="87">
                  <c:v>30</c:v>
                </c:pt>
                <c:pt idx="88">
                  <c:v>30</c:v>
                </c:pt>
                <c:pt idx="89">
                  <c:v>30</c:v>
                </c:pt>
                <c:pt idx="90">
                  <c:v>30</c:v>
                </c:pt>
                <c:pt idx="91">
                  <c:v>30</c:v>
                </c:pt>
                <c:pt idx="92">
                  <c:v>30</c:v>
                </c:pt>
                <c:pt idx="93">
                  <c:v>30</c:v>
                </c:pt>
                <c:pt idx="94">
                  <c:v>30</c:v>
                </c:pt>
                <c:pt idx="95">
                  <c:v>30</c:v>
                </c:pt>
                <c:pt idx="96">
                  <c:v>30</c:v>
                </c:pt>
                <c:pt idx="97">
                  <c:v>30</c:v>
                </c:pt>
                <c:pt idx="98">
                  <c:v>30</c:v>
                </c:pt>
                <c:pt idx="99">
                  <c:v>30</c:v>
                </c:pt>
                <c:pt idx="100">
                  <c:v>30</c:v>
                </c:pt>
                <c:pt idx="101">
                  <c:v>30</c:v>
                </c:pt>
                <c:pt idx="102">
                  <c:v>30</c:v>
                </c:pt>
                <c:pt idx="103">
                  <c:v>30</c:v>
                </c:pt>
                <c:pt idx="104">
                  <c:v>30</c:v>
                </c:pt>
                <c:pt idx="105">
                  <c:v>30</c:v>
                </c:pt>
                <c:pt idx="106">
                  <c:v>30</c:v>
                </c:pt>
                <c:pt idx="107">
                  <c:v>30</c:v>
                </c:pt>
                <c:pt idx="108">
                  <c:v>30</c:v>
                </c:pt>
                <c:pt idx="109">
                  <c:v>30</c:v>
                </c:pt>
                <c:pt idx="110">
                  <c:v>30</c:v>
                </c:pt>
                <c:pt idx="111">
                  <c:v>30</c:v>
                </c:pt>
                <c:pt idx="112">
                  <c:v>30</c:v>
                </c:pt>
                <c:pt idx="113">
                  <c:v>30</c:v>
                </c:pt>
                <c:pt idx="114">
                  <c:v>30</c:v>
                </c:pt>
                <c:pt idx="115">
                  <c:v>30</c:v>
                </c:pt>
                <c:pt idx="116">
                  <c:v>30</c:v>
                </c:pt>
                <c:pt idx="117">
                  <c:v>30</c:v>
                </c:pt>
                <c:pt idx="118">
                  <c:v>30</c:v>
                </c:pt>
                <c:pt idx="119">
                  <c:v>30</c:v>
                </c:pt>
                <c:pt idx="120">
                  <c:v>30</c:v>
                </c:pt>
                <c:pt idx="121">
                  <c:v>30</c:v>
                </c:pt>
                <c:pt idx="122">
                  <c:v>30</c:v>
                </c:pt>
                <c:pt idx="123">
                  <c:v>30</c:v>
                </c:pt>
                <c:pt idx="124">
                  <c:v>30</c:v>
                </c:pt>
                <c:pt idx="125">
                  <c:v>30</c:v>
                </c:pt>
                <c:pt idx="126">
                  <c:v>30</c:v>
                </c:pt>
                <c:pt idx="127">
                  <c:v>30</c:v>
                </c:pt>
              </c:numCache>
            </c:numRef>
          </c:val>
          <c:smooth val="0"/>
          <c:extLst>
            <c:ext xmlns:c16="http://schemas.microsoft.com/office/drawing/2014/chart" uri="{C3380CC4-5D6E-409C-BE32-E72D297353CC}">
              <c16:uniqueId val="{00000001-FF52-4BFB-B64A-BEFE313D68E4}"/>
            </c:ext>
          </c:extLst>
        </c:ser>
        <c:dLbls>
          <c:showLegendKey val="0"/>
          <c:showVal val="0"/>
          <c:showCatName val="0"/>
          <c:showSerName val="0"/>
          <c:showPercent val="0"/>
          <c:showBubbleSize val="0"/>
        </c:dLbls>
        <c:marker val="1"/>
        <c:smooth val="0"/>
        <c:axId val="924025680"/>
        <c:axId val="1"/>
      </c:lineChart>
      <c:catAx>
        <c:axId val="92402568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4025680"/>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Oil &amp; Grease</a:t>
            </a:r>
          </a:p>
        </c:rich>
      </c:tx>
      <c:layout>
        <c:manualLayout>
          <c:xMode val="edge"/>
          <c:yMode val="edge"/>
          <c:x val="1.4344656525264185E-2"/>
          <c:y val="2.0240321522309711E-2"/>
        </c:manualLayout>
      </c:layout>
      <c:overlay val="0"/>
    </c:title>
    <c:autoTitleDeleted val="0"/>
    <c:plotArea>
      <c:layout/>
      <c:barChart>
        <c:barDir val="col"/>
        <c:grouping val="clustered"/>
        <c:varyColors val="0"/>
        <c:ser>
          <c:idx val="0"/>
          <c:order val="0"/>
          <c:tx>
            <c:strRef>
              <c:f>'Water Quality Pt 24'!$AJ$9</c:f>
              <c:strCache>
                <c:ptCount val="1"/>
                <c:pt idx="0">
                  <c:v>Oil and Grease
(mg/L)</c:v>
                </c:pt>
              </c:strCache>
            </c:strRef>
          </c:tx>
          <c:spPr>
            <a:solidFill>
              <a:schemeClr val="tx1"/>
            </a:solidFill>
          </c:spPr>
          <c:invertIfNegative val="0"/>
          <c:cat>
            <c:numRef>
              <c:f>'Water Quality Pt 24'!$B$10:$B$136</c:f>
              <c:numCache>
                <c:formatCode>m/d/yyyy</c:formatCode>
                <c:ptCount val="127"/>
                <c:pt idx="0">
                  <c:v>41029</c:v>
                </c:pt>
                <c:pt idx="1">
                  <c:v>41038</c:v>
                </c:pt>
                <c:pt idx="2">
                  <c:v>41073</c:v>
                </c:pt>
                <c:pt idx="3">
                  <c:v>41108</c:v>
                </c:pt>
                <c:pt idx="4">
                  <c:v>41135</c:v>
                </c:pt>
                <c:pt idx="5">
                  <c:v>41171</c:v>
                </c:pt>
                <c:pt idx="6">
                  <c:v>41199</c:v>
                </c:pt>
                <c:pt idx="7">
                  <c:v>41226</c:v>
                </c:pt>
                <c:pt idx="8">
                  <c:v>41262</c:v>
                </c:pt>
                <c:pt idx="9">
                  <c:v>41290</c:v>
                </c:pt>
                <c:pt idx="10">
                  <c:v>41318</c:v>
                </c:pt>
                <c:pt idx="11">
                  <c:v>41346</c:v>
                </c:pt>
                <c:pt idx="12">
                  <c:v>41383</c:v>
                </c:pt>
                <c:pt idx="13">
                  <c:v>41416</c:v>
                </c:pt>
                <c:pt idx="14">
                  <c:v>41437</c:v>
                </c:pt>
                <c:pt idx="15">
                  <c:v>41465</c:v>
                </c:pt>
                <c:pt idx="16">
                  <c:v>41508</c:v>
                </c:pt>
                <c:pt idx="17">
                  <c:v>41519</c:v>
                </c:pt>
                <c:pt idx="18">
                  <c:v>41564</c:v>
                </c:pt>
                <c:pt idx="19">
                  <c:v>41592</c:v>
                </c:pt>
                <c:pt idx="20">
                  <c:v>41620</c:v>
                </c:pt>
                <c:pt idx="21">
                  <c:v>41655</c:v>
                </c:pt>
                <c:pt idx="22">
                  <c:v>41697</c:v>
                </c:pt>
                <c:pt idx="23">
                  <c:v>41704</c:v>
                </c:pt>
                <c:pt idx="24">
                  <c:v>41732</c:v>
                </c:pt>
                <c:pt idx="25">
                  <c:v>41760</c:v>
                </c:pt>
                <c:pt idx="26">
                  <c:v>41795</c:v>
                </c:pt>
                <c:pt idx="27">
                  <c:v>41836</c:v>
                </c:pt>
                <c:pt idx="28">
                  <c:v>41864</c:v>
                </c:pt>
                <c:pt idx="29">
                  <c:v>41899</c:v>
                </c:pt>
                <c:pt idx="30">
                  <c:v>41920</c:v>
                </c:pt>
                <c:pt idx="31">
                  <c:v>41970</c:v>
                </c:pt>
                <c:pt idx="32">
                  <c:v>41975</c:v>
                </c:pt>
                <c:pt idx="33">
                  <c:v>42013</c:v>
                </c:pt>
                <c:pt idx="34">
                  <c:v>42038</c:v>
                </c:pt>
                <c:pt idx="35">
                  <c:v>42067</c:v>
                </c:pt>
                <c:pt idx="36">
                  <c:v>42102</c:v>
                </c:pt>
                <c:pt idx="37">
                  <c:v>42130</c:v>
                </c:pt>
                <c:pt idx="38">
                  <c:v>42158</c:v>
                </c:pt>
                <c:pt idx="39">
                  <c:v>42207</c:v>
                </c:pt>
                <c:pt idx="40">
                  <c:v>42221</c:v>
                </c:pt>
                <c:pt idx="41">
                  <c:v>42249</c:v>
                </c:pt>
                <c:pt idx="42">
                  <c:v>42283</c:v>
                </c:pt>
                <c:pt idx="43">
                  <c:v>42313</c:v>
                </c:pt>
                <c:pt idx="44">
                  <c:v>42340</c:v>
                </c:pt>
                <c:pt idx="45">
                  <c:v>42389</c:v>
                </c:pt>
                <c:pt idx="46">
                  <c:v>42412</c:v>
                </c:pt>
                <c:pt idx="47">
                  <c:v>42473</c:v>
                </c:pt>
                <c:pt idx="48">
                  <c:v>42473</c:v>
                </c:pt>
                <c:pt idx="49">
                  <c:v>42494</c:v>
                </c:pt>
                <c:pt idx="50">
                  <c:v>42524</c:v>
                </c:pt>
                <c:pt idx="51">
                  <c:v>42577</c:v>
                </c:pt>
                <c:pt idx="52">
                  <c:v>42600</c:v>
                </c:pt>
                <c:pt idx="53">
                  <c:v>42621</c:v>
                </c:pt>
                <c:pt idx="54">
                  <c:v>42655</c:v>
                </c:pt>
                <c:pt idx="55">
                  <c:v>42685</c:v>
                </c:pt>
                <c:pt idx="56">
                  <c:v>42713</c:v>
                </c:pt>
                <c:pt idx="57">
                  <c:v>42746</c:v>
                </c:pt>
                <c:pt idx="58">
                  <c:v>42787</c:v>
                </c:pt>
                <c:pt idx="59">
                  <c:v>42814</c:v>
                </c:pt>
                <c:pt idx="60">
                  <c:v>42845</c:v>
                </c:pt>
                <c:pt idx="61">
                  <c:v>42870</c:v>
                </c:pt>
                <c:pt idx="62">
                  <c:v>42913</c:v>
                </c:pt>
                <c:pt idx="63">
                  <c:v>42935</c:v>
                </c:pt>
                <c:pt idx="64">
                  <c:v>42965</c:v>
                </c:pt>
                <c:pt idx="65">
                  <c:v>42986</c:v>
                </c:pt>
                <c:pt idx="66">
                  <c:v>43028</c:v>
                </c:pt>
                <c:pt idx="67">
                  <c:v>43067</c:v>
                </c:pt>
                <c:pt idx="68">
                  <c:v>43075</c:v>
                </c:pt>
                <c:pt idx="69">
                  <c:v>43124</c:v>
                </c:pt>
                <c:pt idx="70">
                  <c:v>43147</c:v>
                </c:pt>
                <c:pt idx="71">
                  <c:v>43187</c:v>
                </c:pt>
                <c:pt idx="72">
                  <c:v>43203</c:v>
                </c:pt>
                <c:pt idx="73">
                  <c:v>43234</c:v>
                </c:pt>
                <c:pt idx="74">
                  <c:v>43265</c:v>
                </c:pt>
                <c:pt idx="75">
                  <c:v>43299</c:v>
                </c:pt>
                <c:pt idx="76">
                  <c:v>43336</c:v>
                </c:pt>
                <c:pt idx="77">
                  <c:v>43370</c:v>
                </c:pt>
                <c:pt idx="78">
                  <c:v>43384</c:v>
                </c:pt>
                <c:pt idx="79">
                  <c:v>43433</c:v>
                </c:pt>
                <c:pt idx="80">
                  <c:v>43439</c:v>
                </c:pt>
                <c:pt idx="81">
                  <c:v>43469</c:v>
                </c:pt>
                <c:pt idx="82">
                  <c:v>43500</c:v>
                </c:pt>
                <c:pt idx="83">
                  <c:v>43529</c:v>
                </c:pt>
                <c:pt idx="84">
                  <c:v>43557</c:v>
                </c:pt>
                <c:pt idx="85">
                  <c:v>43586</c:v>
                </c:pt>
                <c:pt idx="86">
                  <c:v>43621</c:v>
                </c:pt>
                <c:pt idx="87">
                  <c:v>43648</c:v>
                </c:pt>
                <c:pt idx="88">
                  <c:v>43685</c:v>
                </c:pt>
                <c:pt idx="89">
                  <c:v>43717</c:v>
                </c:pt>
                <c:pt idx="90">
                  <c:v>43741</c:v>
                </c:pt>
                <c:pt idx="91">
                  <c:v>43776</c:v>
                </c:pt>
                <c:pt idx="92">
                  <c:v>43804</c:v>
                </c:pt>
                <c:pt idx="93">
                  <c:v>43838</c:v>
                </c:pt>
                <c:pt idx="94">
                  <c:v>43866</c:v>
                </c:pt>
                <c:pt idx="95">
                  <c:v>43894</c:v>
                </c:pt>
                <c:pt idx="96">
                  <c:v>43923</c:v>
                </c:pt>
                <c:pt idx="97">
                  <c:v>43957</c:v>
                </c:pt>
                <c:pt idx="98">
                  <c:v>43986</c:v>
                </c:pt>
                <c:pt idx="99">
                  <c:v>44014</c:v>
                </c:pt>
                <c:pt idx="100">
                  <c:v>44049</c:v>
                </c:pt>
                <c:pt idx="101">
                  <c:v>44077</c:v>
                </c:pt>
                <c:pt idx="102">
                  <c:v>44111</c:v>
                </c:pt>
                <c:pt idx="103">
                  <c:v>44139</c:v>
                </c:pt>
                <c:pt idx="104">
                  <c:v>44167</c:v>
                </c:pt>
                <c:pt idx="105">
                  <c:v>44210</c:v>
                </c:pt>
                <c:pt idx="106">
                  <c:v>44231</c:v>
                </c:pt>
                <c:pt idx="107">
                  <c:v>44259</c:v>
                </c:pt>
                <c:pt idx="108">
                  <c:v>44293</c:v>
                </c:pt>
                <c:pt idx="109">
                  <c:v>44329</c:v>
                </c:pt>
                <c:pt idx="110">
                  <c:v>44363</c:v>
                </c:pt>
                <c:pt idx="111">
                  <c:v>44392</c:v>
                </c:pt>
                <c:pt idx="112">
                  <c:v>44413</c:v>
                </c:pt>
                <c:pt idx="113">
                  <c:v>44447</c:v>
                </c:pt>
                <c:pt idx="114">
                  <c:v>44483</c:v>
                </c:pt>
                <c:pt idx="115">
                  <c:v>44524</c:v>
                </c:pt>
                <c:pt idx="116">
                  <c:v>44552</c:v>
                </c:pt>
                <c:pt idx="117">
                  <c:v>44581</c:v>
                </c:pt>
                <c:pt idx="118">
                  <c:v>44613</c:v>
                </c:pt>
                <c:pt idx="119">
                  <c:v>44642</c:v>
                </c:pt>
                <c:pt idx="120">
                  <c:v>44672</c:v>
                </c:pt>
                <c:pt idx="121">
                  <c:v>44701</c:v>
                </c:pt>
                <c:pt idx="122">
                  <c:v>44733</c:v>
                </c:pt>
                <c:pt idx="123">
                  <c:v>44762</c:v>
                </c:pt>
                <c:pt idx="124">
                  <c:v>44796</c:v>
                </c:pt>
                <c:pt idx="125">
                  <c:v>44824</c:v>
                </c:pt>
                <c:pt idx="126">
                  <c:v>44853</c:v>
                </c:pt>
              </c:numCache>
            </c:numRef>
          </c:cat>
          <c:val>
            <c:numRef>
              <c:f>'Water Quality Pt 24'!$AJ$10:$AJ$136</c:f>
              <c:numCache>
                <c:formatCode>General</c:formatCode>
                <c:ptCount val="127"/>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8</c:v>
                </c:pt>
                <c:pt idx="40">
                  <c:v>5</c:v>
                </c:pt>
                <c:pt idx="41">
                  <c:v>6</c:v>
                </c:pt>
                <c:pt idx="42">
                  <c:v>5</c:v>
                </c:pt>
                <c:pt idx="43">
                  <c:v>5</c:v>
                </c:pt>
                <c:pt idx="44">
                  <c:v>5</c:v>
                </c:pt>
                <c:pt idx="45">
                  <c:v>21</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numCache>
            </c:numRef>
          </c:val>
          <c:extLst>
            <c:ext xmlns:c16="http://schemas.microsoft.com/office/drawing/2014/chart" uri="{C3380CC4-5D6E-409C-BE32-E72D297353CC}">
              <c16:uniqueId val="{00000000-4F46-4E90-837B-9B3F933D39CC}"/>
            </c:ext>
          </c:extLst>
        </c:ser>
        <c:dLbls>
          <c:showLegendKey val="0"/>
          <c:showVal val="0"/>
          <c:showCatName val="0"/>
          <c:showSerName val="0"/>
          <c:showPercent val="0"/>
          <c:showBubbleSize val="0"/>
        </c:dLbls>
        <c:gapWidth val="150"/>
        <c:axId val="924041752"/>
        <c:axId val="1"/>
      </c:barChart>
      <c:lineChart>
        <c:grouping val="standard"/>
        <c:varyColors val="0"/>
        <c:ser>
          <c:idx val="1"/>
          <c:order val="1"/>
          <c:tx>
            <c:strRef>
              <c:f>'Water Quality Pt 24'!$AK$9</c:f>
              <c:strCache>
                <c:ptCount val="1"/>
                <c:pt idx="0">
                  <c:v>Oil and Grease
EPL 100 Percentile Limit
(mg/L)</c:v>
                </c:pt>
              </c:strCache>
            </c:strRef>
          </c:tx>
          <c:spPr>
            <a:ln>
              <a:solidFill>
                <a:srgbClr val="A4C8E1"/>
              </a:solidFill>
            </a:ln>
          </c:spPr>
          <c:marker>
            <c:symbol val="none"/>
          </c:marker>
          <c:cat>
            <c:numRef>
              <c:f>'Water Quality Pt 24'!$B$10:$B$136</c:f>
              <c:numCache>
                <c:formatCode>m/d/yyyy</c:formatCode>
                <c:ptCount val="127"/>
                <c:pt idx="0">
                  <c:v>41029</c:v>
                </c:pt>
                <c:pt idx="1">
                  <c:v>41038</c:v>
                </c:pt>
                <c:pt idx="2">
                  <c:v>41073</c:v>
                </c:pt>
                <c:pt idx="3">
                  <c:v>41108</c:v>
                </c:pt>
                <c:pt idx="4">
                  <c:v>41135</c:v>
                </c:pt>
                <c:pt idx="5">
                  <c:v>41171</c:v>
                </c:pt>
                <c:pt idx="6">
                  <c:v>41199</c:v>
                </c:pt>
                <c:pt idx="7">
                  <c:v>41226</c:v>
                </c:pt>
                <c:pt idx="8">
                  <c:v>41262</c:v>
                </c:pt>
                <c:pt idx="9">
                  <c:v>41290</c:v>
                </c:pt>
                <c:pt idx="10">
                  <c:v>41318</c:v>
                </c:pt>
                <c:pt idx="11">
                  <c:v>41346</c:v>
                </c:pt>
                <c:pt idx="12">
                  <c:v>41383</c:v>
                </c:pt>
                <c:pt idx="13">
                  <c:v>41416</c:v>
                </c:pt>
                <c:pt idx="14">
                  <c:v>41437</c:v>
                </c:pt>
                <c:pt idx="15">
                  <c:v>41465</c:v>
                </c:pt>
                <c:pt idx="16">
                  <c:v>41508</c:v>
                </c:pt>
                <c:pt idx="17">
                  <c:v>41519</c:v>
                </c:pt>
                <c:pt idx="18">
                  <c:v>41564</c:v>
                </c:pt>
                <c:pt idx="19">
                  <c:v>41592</c:v>
                </c:pt>
                <c:pt idx="20">
                  <c:v>41620</c:v>
                </c:pt>
                <c:pt idx="21">
                  <c:v>41655</c:v>
                </c:pt>
                <c:pt idx="22">
                  <c:v>41697</c:v>
                </c:pt>
                <c:pt idx="23">
                  <c:v>41704</c:v>
                </c:pt>
                <c:pt idx="24">
                  <c:v>41732</c:v>
                </c:pt>
                <c:pt idx="25">
                  <c:v>41760</c:v>
                </c:pt>
                <c:pt idx="26">
                  <c:v>41795</c:v>
                </c:pt>
                <c:pt idx="27">
                  <c:v>41836</c:v>
                </c:pt>
                <c:pt idx="28">
                  <c:v>41864</c:v>
                </c:pt>
                <c:pt idx="29">
                  <c:v>41899</c:v>
                </c:pt>
                <c:pt idx="30">
                  <c:v>41920</c:v>
                </c:pt>
                <c:pt idx="31">
                  <c:v>41970</c:v>
                </c:pt>
                <c:pt idx="32">
                  <c:v>41975</c:v>
                </c:pt>
                <c:pt idx="33">
                  <c:v>42013</c:v>
                </c:pt>
                <c:pt idx="34">
                  <c:v>42038</c:v>
                </c:pt>
                <c:pt idx="35">
                  <c:v>42067</c:v>
                </c:pt>
                <c:pt idx="36">
                  <c:v>42102</c:v>
                </c:pt>
                <c:pt idx="37">
                  <c:v>42130</c:v>
                </c:pt>
                <c:pt idx="38">
                  <c:v>42158</c:v>
                </c:pt>
                <c:pt idx="39">
                  <c:v>42207</c:v>
                </c:pt>
                <c:pt idx="40">
                  <c:v>42221</c:v>
                </c:pt>
                <c:pt idx="41">
                  <c:v>42249</c:v>
                </c:pt>
                <c:pt idx="42">
                  <c:v>42283</c:v>
                </c:pt>
                <c:pt idx="43">
                  <c:v>42313</c:v>
                </c:pt>
                <c:pt idx="44">
                  <c:v>42340</c:v>
                </c:pt>
                <c:pt idx="45">
                  <c:v>42389</c:v>
                </c:pt>
                <c:pt idx="46">
                  <c:v>42412</c:v>
                </c:pt>
                <c:pt idx="47">
                  <c:v>42473</c:v>
                </c:pt>
                <c:pt idx="48">
                  <c:v>42473</c:v>
                </c:pt>
                <c:pt idx="49">
                  <c:v>42494</c:v>
                </c:pt>
                <c:pt idx="50">
                  <c:v>42524</c:v>
                </c:pt>
                <c:pt idx="51">
                  <c:v>42577</c:v>
                </c:pt>
                <c:pt idx="52">
                  <c:v>42600</c:v>
                </c:pt>
                <c:pt idx="53">
                  <c:v>42621</c:v>
                </c:pt>
                <c:pt idx="54">
                  <c:v>42655</c:v>
                </c:pt>
                <c:pt idx="55">
                  <c:v>42685</c:v>
                </c:pt>
                <c:pt idx="56">
                  <c:v>42713</c:v>
                </c:pt>
                <c:pt idx="57">
                  <c:v>42746</c:v>
                </c:pt>
                <c:pt idx="58">
                  <c:v>42787</c:v>
                </c:pt>
                <c:pt idx="59">
                  <c:v>42814</c:v>
                </c:pt>
                <c:pt idx="60">
                  <c:v>42845</c:v>
                </c:pt>
                <c:pt idx="61">
                  <c:v>42870</c:v>
                </c:pt>
                <c:pt idx="62">
                  <c:v>42913</c:v>
                </c:pt>
                <c:pt idx="63">
                  <c:v>42935</c:v>
                </c:pt>
                <c:pt idx="64">
                  <c:v>42965</c:v>
                </c:pt>
                <c:pt idx="65">
                  <c:v>42986</c:v>
                </c:pt>
                <c:pt idx="66">
                  <c:v>43028</c:v>
                </c:pt>
                <c:pt idx="67">
                  <c:v>43067</c:v>
                </c:pt>
                <c:pt idx="68">
                  <c:v>43075</c:v>
                </c:pt>
                <c:pt idx="69">
                  <c:v>43124</c:v>
                </c:pt>
                <c:pt idx="70">
                  <c:v>43147</c:v>
                </c:pt>
                <c:pt idx="71">
                  <c:v>43187</c:v>
                </c:pt>
                <c:pt idx="72">
                  <c:v>43203</c:v>
                </c:pt>
                <c:pt idx="73">
                  <c:v>43234</c:v>
                </c:pt>
                <c:pt idx="74">
                  <c:v>43265</c:v>
                </c:pt>
                <c:pt idx="75">
                  <c:v>43299</c:v>
                </c:pt>
                <c:pt idx="76">
                  <c:v>43336</c:v>
                </c:pt>
                <c:pt idx="77">
                  <c:v>43370</c:v>
                </c:pt>
                <c:pt idx="78">
                  <c:v>43384</c:v>
                </c:pt>
                <c:pt idx="79">
                  <c:v>43433</c:v>
                </c:pt>
                <c:pt idx="80">
                  <c:v>43439</c:v>
                </c:pt>
                <c:pt idx="81">
                  <c:v>43469</c:v>
                </c:pt>
                <c:pt idx="82">
                  <c:v>43500</c:v>
                </c:pt>
                <c:pt idx="83">
                  <c:v>43529</c:v>
                </c:pt>
                <c:pt idx="84">
                  <c:v>43557</c:v>
                </c:pt>
                <c:pt idx="85">
                  <c:v>43586</c:v>
                </c:pt>
                <c:pt idx="86">
                  <c:v>43621</c:v>
                </c:pt>
                <c:pt idx="87">
                  <c:v>43648</c:v>
                </c:pt>
                <c:pt idx="88">
                  <c:v>43685</c:v>
                </c:pt>
                <c:pt idx="89">
                  <c:v>43717</c:v>
                </c:pt>
                <c:pt idx="90">
                  <c:v>43741</c:v>
                </c:pt>
                <c:pt idx="91">
                  <c:v>43776</c:v>
                </c:pt>
                <c:pt idx="92">
                  <c:v>43804</c:v>
                </c:pt>
                <c:pt idx="93">
                  <c:v>43838</c:v>
                </c:pt>
                <c:pt idx="94">
                  <c:v>43866</c:v>
                </c:pt>
                <c:pt idx="95">
                  <c:v>43894</c:v>
                </c:pt>
                <c:pt idx="96">
                  <c:v>43923</c:v>
                </c:pt>
                <c:pt idx="97">
                  <c:v>43957</c:v>
                </c:pt>
                <c:pt idx="98">
                  <c:v>43986</c:v>
                </c:pt>
                <c:pt idx="99">
                  <c:v>44014</c:v>
                </c:pt>
                <c:pt idx="100">
                  <c:v>44049</c:v>
                </c:pt>
                <c:pt idx="101">
                  <c:v>44077</c:v>
                </c:pt>
                <c:pt idx="102">
                  <c:v>44111</c:v>
                </c:pt>
                <c:pt idx="103">
                  <c:v>44139</c:v>
                </c:pt>
                <c:pt idx="104">
                  <c:v>44167</c:v>
                </c:pt>
                <c:pt idx="105">
                  <c:v>44210</c:v>
                </c:pt>
                <c:pt idx="106">
                  <c:v>44231</c:v>
                </c:pt>
                <c:pt idx="107">
                  <c:v>44259</c:v>
                </c:pt>
                <c:pt idx="108">
                  <c:v>44293</c:v>
                </c:pt>
                <c:pt idx="109">
                  <c:v>44329</c:v>
                </c:pt>
                <c:pt idx="110">
                  <c:v>44363</c:v>
                </c:pt>
                <c:pt idx="111">
                  <c:v>44392</c:v>
                </c:pt>
                <c:pt idx="112">
                  <c:v>44413</c:v>
                </c:pt>
                <c:pt idx="113">
                  <c:v>44447</c:v>
                </c:pt>
                <c:pt idx="114">
                  <c:v>44483</c:v>
                </c:pt>
                <c:pt idx="115">
                  <c:v>44524</c:v>
                </c:pt>
                <c:pt idx="116">
                  <c:v>44552</c:v>
                </c:pt>
                <c:pt idx="117">
                  <c:v>44581</c:v>
                </c:pt>
                <c:pt idx="118">
                  <c:v>44613</c:v>
                </c:pt>
                <c:pt idx="119">
                  <c:v>44642</c:v>
                </c:pt>
                <c:pt idx="120">
                  <c:v>44672</c:v>
                </c:pt>
                <c:pt idx="121">
                  <c:v>44701</c:v>
                </c:pt>
                <c:pt idx="122">
                  <c:v>44733</c:v>
                </c:pt>
                <c:pt idx="123">
                  <c:v>44762</c:v>
                </c:pt>
                <c:pt idx="124">
                  <c:v>44796</c:v>
                </c:pt>
                <c:pt idx="125">
                  <c:v>44824</c:v>
                </c:pt>
                <c:pt idx="126">
                  <c:v>44853</c:v>
                </c:pt>
              </c:numCache>
            </c:numRef>
          </c:cat>
          <c:val>
            <c:numRef>
              <c:f>'Water Quality Pt 24'!$AK$10:$AK$136</c:f>
              <c:numCache>
                <c:formatCode>General</c:formatCode>
                <c:ptCount val="127"/>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10</c:v>
                </c:pt>
                <c:pt idx="81">
                  <c:v>10</c:v>
                </c:pt>
                <c:pt idx="82">
                  <c:v>10</c:v>
                </c:pt>
                <c:pt idx="83">
                  <c:v>10</c:v>
                </c:pt>
                <c:pt idx="84">
                  <c:v>10</c:v>
                </c:pt>
                <c:pt idx="85">
                  <c:v>10</c:v>
                </c:pt>
                <c:pt idx="86">
                  <c:v>10</c:v>
                </c:pt>
                <c:pt idx="87">
                  <c:v>10</c:v>
                </c:pt>
                <c:pt idx="88">
                  <c:v>10</c:v>
                </c:pt>
                <c:pt idx="89">
                  <c:v>10</c:v>
                </c:pt>
              </c:numCache>
            </c:numRef>
          </c:val>
          <c:smooth val="0"/>
          <c:extLst>
            <c:ext xmlns:c16="http://schemas.microsoft.com/office/drawing/2014/chart" uri="{C3380CC4-5D6E-409C-BE32-E72D297353CC}">
              <c16:uniqueId val="{00000001-4F46-4E90-837B-9B3F933D39CC}"/>
            </c:ext>
          </c:extLst>
        </c:ser>
        <c:dLbls>
          <c:showLegendKey val="0"/>
          <c:showVal val="0"/>
          <c:showCatName val="0"/>
          <c:showSerName val="0"/>
          <c:showPercent val="0"/>
          <c:showBubbleSize val="0"/>
        </c:dLbls>
        <c:marker val="1"/>
        <c:smooth val="0"/>
        <c:axId val="924041752"/>
        <c:axId val="1"/>
      </c:lineChart>
      <c:catAx>
        <c:axId val="92404175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4041752"/>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Alkalinity (as calcium carbonate)</a:t>
            </a:r>
          </a:p>
        </c:rich>
      </c:tx>
      <c:layout>
        <c:manualLayout>
          <c:xMode val="edge"/>
          <c:yMode val="edge"/>
          <c:x val="1.4344656525264185E-2"/>
          <c:y val="2.0240321522309711E-2"/>
        </c:manualLayout>
      </c:layout>
      <c:overlay val="0"/>
    </c:title>
    <c:autoTitleDeleted val="0"/>
    <c:plotArea>
      <c:layout>
        <c:manualLayout>
          <c:layoutTarget val="inner"/>
          <c:xMode val="edge"/>
          <c:yMode val="edge"/>
          <c:x val="2.6855652116618604E-2"/>
          <c:y val="0.13403865904721773"/>
          <c:w val="0.95970972139546629"/>
          <c:h val="0.55104363626787456"/>
        </c:manualLayout>
      </c:layout>
      <c:barChart>
        <c:barDir val="col"/>
        <c:grouping val="clustered"/>
        <c:varyColors val="0"/>
        <c:ser>
          <c:idx val="0"/>
          <c:order val="0"/>
          <c:tx>
            <c:strRef>
              <c:f>'Water Quality Pt 24'!$I$9</c:f>
              <c:strCache>
                <c:ptCount val="1"/>
                <c:pt idx="0">
                  <c:v>Alkalinity
(as calcium carbonate)
(mg/L)</c:v>
                </c:pt>
              </c:strCache>
            </c:strRef>
          </c:tx>
          <c:spPr>
            <a:solidFill>
              <a:schemeClr val="tx1"/>
            </a:solidFill>
          </c:spPr>
          <c:invertIfNegative val="0"/>
          <c:cat>
            <c:numRef>
              <c:f>'Water Quality Pt 24'!$B$100:$B$136</c:f>
              <c:numCache>
                <c:formatCode>m/d/yyyy</c:formatCode>
                <c:ptCount val="37"/>
                <c:pt idx="0">
                  <c:v>43741</c:v>
                </c:pt>
                <c:pt idx="1">
                  <c:v>43776</c:v>
                </c:pt>
                <c:pt idx="2">
                  <c:v>43804</c:v>
                </c:pt>
                <c:pt idx="3">
                  <c:v>43838</c:v>
                </c:pt>
                <c:pt idx="4">
                  <c:v>43866</c:v>
                </c:pt>
                <c:pt idx="5">
                  <c:v>43894</c:v>
                </c:pt>
                <c:pt idx="6">
                  <c:v>43923</c:v>
                </c:pt>
                <c:pt idx="7">
                  <c:v>43957</c:v>
                </c:pt>
                <c:pt idx="8">
                  <c:v>43986</c:v>
                </c:pt>
                <c:pt idx="9">
                  <c:v>44014</c:v>
                </c:pt>
                <c:pt idx="10">
                  <c:v>44049</c:v>
                </c:pt>
                <c:pt idx="11">
                  <c:v>44077</c:v>
                </c:pt>
                <c:pt idx="12">
                  <c:v>44111</c:v>
                </c:pt>
                <c:pt idx="13">
                  <c:v>44139</c:v>
                </c:pt>
                <c:pt idx="14">
                  <c:v>44167</c:v>
                </c:pt>
                <c:pt idx="15">
                  <c:v>44210</c:v>
                </c:pt>
                <c:pt idx="16">
                  <c:v>44231</c:v>
                </c:pt>
                <c:pt idx="17">
                  <c:v>44259</c:v>
                </c:pt>
                <c:pt idx="18">
                  <c:v>44293</c:v>
                </c:pt>
                <c:pt idx="19">
                  <c:v>44329</c:v>
                </c:pt>
                <c:pt idx="20">
                  <c:v>44363</c:v>
                </c:pt>
                <c:pt idx="21">
                  <c:v>44392</c:v>
                </c:pt>
                <c:pt idx="22">
                  <c:v>44413</c:v>
                </c:pt>
                <c:pt idx="23">
                  <c:v>44447</c:v>
                </c:pt>
                <c:pt idx="24">
                  <c:v>44483</c:v>
                </c:pt>
                <c:pt idx="25">
                  <c:v>44524</c:v>
                </c:pt>
                <c:pt idx="26">
                  <c:v>44552</c:v>
                </c:pt>
                <c:pt idx="27">
                  <c:v>44581</c:v>
                </c:pt>
                <c:pt idx="28">
                  <c:v>44613</c:v>
                </c:pt>
                <c:pt idx="29">
                  <c:v>44642</c:v>
                </c:pt>
                <c:pt idx="30">
                  <c:v>44672</c:v>
                </c:pt>
                <c:pt idx="31">
                  <c:v>44701</c:v>
                </c:pt>
                <c:pt idx="32">
                  <c:v>44733</c:v>
                </c:pt>
                <c:pt idx="33">
                  <c:v>44762</c:v>
                </c:pt>
                <c:pt idx="34">
                  <c:v>44796</c:v>
                </c:pt>
                <c:pt idx="35">
                  <c:v>44824</c:v>
                </c:pt>
                <c:pt idx="36">
                  <c:v>44853</c:v>
                </c:pt>
              </c:numCache>
            </c:numRef>
          </c:cat>
          <c:val>
            <c:numRef>
              <c:f>'Water Quality Pt 24'!$I$100:$I$136</c:f>
              <c:numCache>
                <c:formatCode>General</c:formatCode>
                <c:ptCount val="37"/>
                <c:pt idx="0">
                  <c:v>375</c:v>
                </c:pt>
                <c:pt idx="1">
                  <c:v>426</c:v>
                </c:pt>
                <c:pt idx="2">
                  <c:v>68</c:v>
                </c:pt>
                <c:pt idx="3">
                  <c:v>194</c:v>
                </c:pt>
                <c:pt idx="4">
                  <c:v>52</c:v>
                </c:pt>
                <c:pt idx="5">
                  <c:v>298</c:v>
                </c:pt>
                <c:pt idx="6">
                  <c:v>248</c:v>
                </c:pt>
                <c:pt idx="7">
                  <c:v>208</c:v>
                </c:pt>
                <c:pt idx="8">
                  <c:v>304</c:v>
                </c:pt>
                <c:pt idx="9">
                  <c:v>171</c:v>
                </c:pt>
                <c:pt idx="10">
                  <c:v>168</c:v>
                </c:pt>
                <c:pt idx="11">
                  <c:v>374</c:v>
                </c:pt>
                <c:pt idx="12">
                  <c:v>61</c:v>
                </c:pt>
                <c:pt idx="13">
                  <c:v>171</c:v>
                </c:pt>
                <c:pt idx="14">
                  <c:v>502</c:v>
                </c:pt>
                <c:pt idx="15">
                  <c:v>215</c:v>
                </c:pt>
                <c:pt idx="16">
                  <c:v>479</c:v>
                </c:pt>
                <c:pt idx="17">
                  <c:v>411</c:v>
                </c:pt>
                <c:pt idx="18">
                  <c:v>418</c:v>
                </c:pt>
                <c:pt idx="19">
                  <c:v>271</c:v>
                </c:pt>
                <c:pt idx="20">
                  <c:v>154</c:v>
                </c:pt>
                <c:pt idx="21">
                  <c:v>103</c:v>
                </c:pt>
                <c:pt idx="22">
                  <c:v>96</c:v>
                </c:pt>
                <c:pt idx="23">
                  <c:v>123</c:v>
                </c:pt>
                <c:pt idx="24">
                  <c:v>101</c:v>
                </c:pt>
                <c:pt idx="25">
                  <c:v>56</c:v>
                </c:pt>
                <c:pt idx="26">
                  <c:v>71</c:v>
                </c:pt>
                <c:pt idx="27">
                  <c:v>92</c:v>
                </c:pt>
                <c:pt idx="28">
                  <c:v>118</c:v>
                </c:pt>
                <c:pt idx="29">
                  <c:v>126</c:v>
                </c:pt>
                <c:pt idx="30">
                  <c:v>115</c:v>
                </c:pt>
                <c:pt idx="31">
                  <c:v>46</c:v>
                </c:pt>
                <c:pt idx="32">
                  <c:v>94</c:v>
                </c:pt>
                <c:pt idx="33">
                  <c:v>98</c:v>
                </c:pt>
                <c:pt idx="34">
                  <c:v>115</c:v>
                </c:pt>
                <c:pt idx="35">
                  <c:v>128</c:v>
                </c:pt>
                <c:pt idx="36">
                  <c:v>65</c:v>
                </c:pt>
              </c:numCache>
            </c:numRef>
          </c:val>
          <c:extLst>
            <c:ext xmlns:c16="http://schemas.microsoft.com/office/drawing/2014/chart" uri="{C3380CC4-5D6E-409C-BE32-E72D297353CC}">
              <c16:uniqueId val="{00000000-ACCB-46D0-8620-DD256ACCB947}"/>
            </c:ext>
          </c:extLst>
        </c:ser>
        <c:dLbls>
          <c:showLegendKey val="0"/>
          <c:showVal val="0"/>
          <c:showCatName val="0"/>
          <c:showSerName val="0"/>
          <c:showPercent val="0"/>
          <c:showBubbleSize val="0"/>
        </c:dLbls>
        <c:gapWidth val="150"/>
        <c:axId val="924040440"/>
        <c:axId val="1"/>
      </c:barChart>
      <c:catAx>
        <c:axId val="92404044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4040440"/>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Aluminium</a:t>
            </a:r>
          </a:p>
        </c:rich>
      </c:tx>
      <c:layout>
        <c:manualLayout>
          <c:xMode val="edge"/>
          <c:yMode val="edge"/>
          <c:x val="1.4344681734927018E-2"/>
          <c:y val="2.024026370071887E-2"/>
        </c:manualLayout>
      </c:layout>
      <c:overlay val="0"/>
    </c:title>
    <c:autoTitleDeleted val="0"/>
    <c:plotArea>
      <c:layout/>
      <c:barChart>
        <c:barDir val="col"/>
        <c:grouping val="clustered"/>
        <c:varyColors val="0"/>
        <c:ser>
          <c:idx val="0"/>
          <c:order val="0"/>
          <c:tx>
            <c:strRef>
              <c:f>'Water Quality Pt 24'!$J$9</c:f>
              <c:strCache>
                <c:ptCount val="1"/>
                <c:pt idx="0">
                  <c:v>Aluminium 
(dissolved)
(mg/L)</c:v>
                </c:pt>
              </c:strCache>
            </c:strRef>
          </c:tx>
          <c:spPr>
            <a:solidFill>
              <a:schemeClr val="tx1"/>
            </a:solidFill>
          </c:spPr>
          <c:invertIfNegative val="0"/>
          <c:cat>
            <c:numRef>
              <c:f>'Water Quality Pt 24'!$B$100:$B$136</c:f>
              <c:numCache>
                <c:formatCode>m/d/yyyy</c:formatCode>
                <c:ptCount val="37"/>
                <c:pt idx="0">
                  <c:v>43741</c:v>
                </c:pt>
                <c:pt idx="1">
                  <c:v>43776</c:v>
                </c:pt>
                <c:pt idx="2">
                  <c:v>43804</c:v>
                </c:pt>
                <c:pt idx="3">
                  <c:v>43838</c:v>
                </c:pt>
                <c:pt idx="4">
                  <c:v>43866</c:v>
                </c:pt>
                <c:pt idx="5">
                  <c:v>43894</c:v>
                </c:pt>
                <c:pt idx="6">
                  <c:v>43923</c:v>
                </c:pt>
                <c:pt idx="7">
                  <c:v>43957</c:v>
                </c:pt>
                <c:pt idx="8">
                  <c:v>43986</c:v>
                </c:pt>
                <c:pt idx="9">
                  <c:v>44014</c:v>
                </c:pt>
                <c:pt idx="10">
                  <c:v>44049</c:v>
                </c:pt>
                <c:pt idx="11">
                  <c:v>44077</c:v>
                </c:pt>
                <c:pt idx="12">
                  <c:v>44111</c:v>
                </c:pt>
                <c:pt idx="13">
                  <c:v>44139</c:v>
                </c:pt>
                <c:pt idx="14">
                  <c:v>44167</c:v>
                </c:pt>
                <c:pt idx="15">
                  <c:v>44210</c:v>
                </c:pt>
                <c:pt idx="16">
                  <c:v>44231</c:v>
                </c:pt>
                <c:pt idx="17">
                  <c:v>44259</c:v>
                </c:pt>
                <c:pt idx="18">
                  <c:v>44293</c:v>
                </c:pt>
                <c:pt idx="19">
                  <c:v>44329</c:v>
                </c:pt>
                <c:pt idx="20">
                  <c:v>44363</c:v>
                </c:pt>
                <c:pt idx="21">
                  <c:v>44392</c:v>
                </c:pt>
                <c:pt idx="22">
                  <c:v>44413</c:v>
                </c:pt>
                <c:pt idx="23">
                  <c:v>44447</c:v>
                </c:pt>
                <c:pt idx="24">
                  <c:v>44483</c:v>
                </c:pt>
                <c:pt idx="25">
                  <c:v>44524</c:v>
                </c:pt>
                <c:pt idx="26">
                  <c:v>44552</c:v>
                </c:pt>
                <c:pt idx="27">
                  <c:v>44581</c:v>
                </c:pt>
                <c:pt idx="28">
                  <c:v>44613</c:v>
                </c:pt>
                <c:pt idx="29">
                  <c:v>44642</c:v>
                </c:pt>
                <c:pt idx="30">
                  <c:v>44672</c:v>
                </c:pt>
                <c:pt idx="31">
                  <c:v>44701</c:v>
                </c:pt>
                <c:pt idx="32">
                  <c:v>44733</c:v>
                </c:pt>
                <c:pt idx="33">
                  <c:v>44762</c:v>
                </c:pt>
                <c:pt idx="34">
                  <c:v>44796</c:v>
                </c:pt>
                <c:pt idx="35">
                  <c:v>44824</c:v>
                </c:pt>
                <c:pt idx="36">
                  <c:v>44853</c:v>
                </c:pt>
              </c:numCache>
            </c:numRef>
          </c:cat>
          <c:val>
            <c:numRef>
              <c:f>'Water Quality Pt 24'!$J$100:$J$136</c:f>
              <c:numCache>
                <c:formatCode>General</c:formatCode>
                <c:ptCount val="37"/>
                <c:pt idx="0">
                  <c:v>0.01</c:v>
                </c:pt>
                <c:pt idx="1">
                  <c:v>0.02</c:v>
                </c:pt>
                <c:pt idx="2">
                  <c:v>0.01</c:v>
                </c:pt>
                <c:pt idx="3">
                  <c:v>0.01</c:v>
                </c:pt>
                <c:pt idx="4">
                  <c:v>0.01</c:v>
                </c:pt>
                <c:pt idx="5">
                  <c:v>0.04</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0.02</c:v>
                </c:pt>
                <c:pt idx="19">
                  <c:v>0.01</c:v>
                </c:pt>
                <c:pt idx="20">
                  <c:v>3.3999999999999998E-3</c:v>
                </c:pt>
                <c:pt idx="21">
                  <c:v>2.3E-3</c:v>
                </c:pt>
                <c:pt idx="22">
                  <c:v>5.9999999999999995E-4</c:v>
                </c:pt>
                <c:pt idx="23">
                  <c:v>2.8999999999999998E-3</c:v>
                </c:pt>
                <c:pt idx="24">
                  <c:v>3.7000000000000002E-3</c:v>
                </c:pt>
                <c:pt idx="25">
                  <c:v>2.4499999999999999E-3</c:v>
                </c:pt>
                <c:pt idx="26">
                  <c:v>1.15E-3</c:v>
                </c:pt>
                <c:pt idx="27">
                  <c:v>8.3000000000000001E-3</c:v>
                </c:pt>
                <c:pt idx="28">
                  <c:v>1.37E-2</c:v>
                </c:pt>
                <c:pt idx="29">
                  <c:v>3.7000000000000002E-3</c:v>
                </c:pt>
                <c:pt idx="30">
                  <c:v>1.6000000000000001E-3</c:v>
                </c:pt>
                <c:pt idx="31">
                  <c:v>1E-3</c:v>
                </c:pt>
                <c:pt idx="32">
                  <c:v>3.0999999999999999E-3</c:v>
                </c:pt>
                <c:pt idx="33">
                  <c:v>4.8999999999999998E-3</c:v>
                </c:pt>
                <c:pt idx="34">
                  <c:v>2.7000000000000001E-3</c:v>
                </c:pt>
                <c:pt idx="35">
                  <c:v>4.0000000000000001E-3</c:v>
                </c:pt>
                <c:pt idx="36">
                  <c:v>1.4E-3</c:v>
                </c:pt>
              </c:numCache>
            </c:numRef>
          </c:val>
          <c:extLst>
            <c:ext xmlns:c16="http://schemas.microsoft.com/office/drawing/2014/chart" uri="{C3380CC4-5D6E-409C-BE32-E72D297353CC}">
              <c16:uniqueId val="{00000000-7B13-41D2-9338-441F97659714}"/>
            </c:ext>
          </c:extLst>
        </c:ser>
        <c:dLbls>
          <c:showLegendKey val="0"/>
          <c:showVal val="0"/>
          <c:showCatName val="0"/>
          <c:showSerName val="0"/>
          <c:showPercent val="0"/>
          <c:showBubbleSize val="0"/>
        </c:dLbls>
        <c:gapWidth val="150"/>
        <c:axId val="924033880"/>
        <c:axId val="1"/>
      </c:barChart>
      <c:catAx>
        <c:axId val="92403388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4033880"/>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Arsenic</a:t>
            </a:r>
          </a:p>
        </c:rich>
      </c:tx>
      <c:layout>
        <c:manualLayout>
          <c:xMode val="edge"/>
          <c:yMode val="edge"/>
          <c:x val="1.4344656525264185E-2"/>
          <c:y val="2.024026370071887E-2"/>
        </c:manualLayout>
      </c:layout>
      <c:overlay val="0"/>
    </c:title>
    <c:autoTitleDeleted val="0"/>
    <c:plotArea>
      <c:layout/>
      <c:barChart>
        <c:barDir val="col"/>
        <c:grouping val="clustered"/>
        <c:varyColors val="0"/>
        <c:ser>
          <c:idx val="0"/>
          <c:order val="0"/>
          <c:tx>
            <c:strRef>
              <c:f>'Water Quality Pt 24'!$L$9</c:f>
              <c:strCache>
                <c:ptCount val="1"/>
                <c:pt idx="0">
                  <c:v>Arsenic
(dissolved)
(µg/L)</c:v>
                </c:pt>
              </c:strCache>
            </c:strRef>
          </c:tx>
          <c:spPr>
            <a:solidFill>
              <a:schemeClr val="tx1"/>
            </a:solidFill>
          </c:spPr>
          <c:invertIfNegative val="0"/>
          <c:cat>
            <c:numRef>
              <c:f>'Water Quality Pt 24'!$B$100:$B$136</c:f>
              <c:numCache>
                <c:formatCode>m/d/yyyy</c:formatCode>
                <c:ptCount val="37"/>
                <c:pt idx="0">
                  <c:v>43741</c:v>
                </c:pt>
                <c:pt idx="1">
                  <c:v>43776</c:v>
                </c:pt>
                <c:pt idx="2">
                  <c:v>43804</c:v>
                </c:pt>
                <c:pt idx="3">
                  <c:v>43838</c:v>
                </c:pt>
                <c:pt idx="4">
                  <c:v>43866</c:v>
                </c:pt>
                <c:pt idx="5">
                  <c:v>43894</c:v>
                </c:pt>
                <c:pt idx="6">
                  <c:v>43923</c:v>
                </c:pt>
                <c:pt idx="7">
                  <c:v>43957</c:v>
                </c:pt>
                <c:pt idx="8">
                  <c:v>43986</c:v>
                </c:pt>
                <c:pt idx="9">
                  <c:v>44014</c:v>
                </c:pt>
                <c:pt idx="10">
                  <c:v>44049</c:v>
                </c:pt>
                <c:pt idx="11">
                  <c:v>44077</c:v>
                </c:pt>
                <c:pt idx="12">
                  <c:v>44111</c:v>
                </c:pt>
                <c:pt idx="13">
                  <c:v>44139</c:v>
                </c:pt>
                <c:pt idx="14">
                  <c:v>44167</c:v>
                </c:pt>
                <c:pt idx="15">
                  <c:v>44210</c:v>
                </c:pt>
                <c:pt idx="16">
                  <c:v>44231</c:v>
                </c:pt>
                <c:pt idx="17">
                  <c:v>44259</c:v>
                </c:pt>
                <c:pt idx="18">
                  <c:v>44293</c:v>
                </c:pt>
                <c:pt idx="19">
                  <c:v>44329</c:v>
                </c:pt>
                <c:pt idx="20">
                  <c:v>44363</c:v>
                </c:pt>
                <c:pt idx="21">
                  <c:v>44392</c:v>
                </c:pt>
                <c:pt idx="22">
                  <c:v>44413</c:v>
                </c:pt>
                <c:pt idx="23">
                  <c:v>44447</c:v>
                </c:pt>
                <c:pt idx="24">
                  <c:v>44483</c:v>
                </c:pt>
                <c:pt idx="25">
                  <c:v>44524</c:v>
                </c:pt>
                <c:pt idx="26">
                  <c:v>44552</c:v>
                </c:pt>
                <c:pt idx="27">
                  <c:v>44581</c:v>
                </c:pt>
                <c:pt idx="28">
                  <c:v>44613</c:v>
                </c:pt>
                <c:pt idx="29">
                  <c:v>44642</c:v>
                </c:pt>
                <c:pt idx="30">
                  <c:v>44672</c:v>
                </c:pt>
                <c:pt idx="31">
                  <c:v>44701</c:v>
                </c:pt>
                <c:pt idx="32">
                  <c:v>44733</c:v>
                </c:pt>
                <c:pt idx="33">
                  <c:v>44762</c:v>
                </c:pt>
                <c:pt idx="34">
                  <c:v>44796</c:v>
                </c:pt>
                <c:pt idx="35">
                  <c:v>44824</c:v>
                </c:pt>
                <c:pt idx="36">
                  <c:v>44853</c:v>
                </c:pt>
              </c:numCache>
            </c:numRef>
          </c:cat>
          <c:val>
            <c:numRef>
              <c:f>'Water Quality Pt 24'!$L$100:$L$136</c:f>
              <c:numCache>
                <c:formatCode>General</c:formatCode>
                <c:ptCount val="37"/>
                <c:pt idx="0">
                  <c:v>2</c:v>
                </c:pt>
                <c:pt idx="1">
                  <c:v>3</c:v>
                </c:pt>
                <c:pt idx="2">
                  <c:v>1</c:v>
                </c:pt>
                <c:pt idx="3">
                  <c:v>1</c:v>
                </c:pt>
                <c:pt idx="4">
                  <c:v>1</c:v>
                </c:pt>
                <c:pt idx="5">
                  <c:v>3</c:v>
                </c:pt>
                <c:pt idx="6">
                  <c:v>1</c:v>
                </c:pt>
                <c:pt idx="7">
                  <c:v>1</c:v>
                </c:pt>
                <c:pt idx="8">
                  <c:v>3</c:v>
                </c:pt>
                <c:pt idx="9">
                  <c:v>1</c:v>
                </c:pt>
                <c:pt idx="10">
                  <c:v>1</c:v>
                </c:pt>
                <c:pt idx="11">
                  <c:v>3</c:v>
                </c:pt>
                <c:pt idx="12">
                  <c:v>1</c:v>
                </c:pt>
                <c:pt idx="13">
                  <c:v>1</c:v>
                </c:pt>
                <c:pt idx="14">
                  <c:v>4</c:v>
                </c:pt>
                <c:pt idx="15">
                  <c:v>1</c:v>
                </c:pt>
                <c:pt idx="16">
                  <c:v>5</c:v>
                </c:pt>
                <c:pt idx="17">
                  <c:v>4</c:v>
                </c:pt>
                <c:pt idx="18">
                  <c:v>4</c:v>
                </c:pt>
                <c:pt idx="19">
                  <c:v>2</c:v>
                </c:pt>
                <c:pt idx="20">
                  <c:v>1.6</c:v>
                </c:pt>
                <c:pt idx="21">
                  <c:v>1</c:v>
                </c:pt>
                <c:pt idx="22">
                  <c:v>1.2</c:v>
                </c:pt>
                <c:pt idx="23">
                  <c:v>1</c:v>
                </c:pt>
                <c:pt idx="24">
                  <c:v>1</c:v>
                </c:pt>
                <c:pt idx="25">
                  <c:v>0.2</c:v>
                </c:pt>
                <c:pt idx="26">
                  <c:v>0.3</c:v>
                </c:pt>
                <c:pt idx="27">
                  <c:v>0.6</c:v>
                </c:pt>
                <c:pt idx="28">
                  <c:v>1.1000000000000001</c:v>
                </c:pt>
                <c:pt idx="29">
                  <c:v>1.1000000000000001</c:v>
                </c:pt>
                <c:pt idx="30">
                  <c:v>1</c:v>
                </c:pt>
                <c:pt idx="31">
                  <c:v>0.2</c:v>
                </c:pt>
                <c:pt idx="32">
                  <c:v>1</c:v>
                </c:pt>
                <c:pt idx="33">
                  <c:v>1</c:v>
                </c:pt>
                <c:pt idx="34">
                  <c:v>0.8</c:v>
                </c:pt>
                <c:pt idx="35">
                  <c:v>1.2</c:v>
                </c:pt>
                <c:pt idx="36">
                  <c:v>0.1</c:v>
                </c:pt>
              </c:numCache>
            </c:numRef>
          </c:val>
          <c:extLst>
            <c:ext xmlns:c16="http://schemas.microsoft.com/office/drawing/2014/chart" uri="{C3380CC4-5D6E-409C-BE32-E72D297353CC}">
              <c16:uniqueId val="{00000000-912E-4E67-B90C-2949DF1D9261}"/>
            </c:ext>
          </c:extLst>
        </c:ser>
        <c:dLbls>
          <c:showLegendKey val="0"/>
          <c:showVal val="0"/>
          <c:showCatName val="0"/>
          <c:showSerName val="0"/>
          <c:showPercent val="0"/>
          <c:showBubbleSize val="0"/>
        </c:dLbls>
        <c:gapWidth val="150"/>
        <c:axId val="924051592"/>
        <c:axId val="1"/>
      </c:barChart>
      <c:catAx>
        <c:axId val="92405159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4051592"/>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Bicarbonate Alkalinity</a:t>
            </a:r>
          </a:p>
        </c:rich>
      </c:tx>
      <c:layout>
        <c:manualLayout>
          <c:xMode val="edge"/>
          <c:yMode val="edge"/>
          <c:x val="1.4344681734927018E-2"/>
          <c:y val="2.0240321522309711E-2"/>
        </c:manualLayout>
      </c:layout>
      <c:overlay val="0"/>
    </c:title>
    <c:autoTitleDeleted val="0"/>
    <c:plotArea>
      <c:layout/>
      <c:barChart>
        <c:barDir val="col"/>
        <c:grouping val="clustered"/>
        <c:varyColors val="0"/>
        <c:ser>
          <c:idx val="0"/>
          <c:order val="0"/>
          <c:tx>
            <c:strRef>
              <c:f>'Water Quality Pt 24'!$M$9</c:f>
              <c:strCache>
                <c:ptCount val="1"/>
                <c:pt idx="0">
                  <c:v>Bicarbonate alkalinity
(mg/L)</c:v>
                </c:pt>
              </c:strCache>
            </c:strRef>
          </c:tx>
          <c:spPr>
            <a:solidFill>
              <a:schemeClr val="tx1"/>
            </a:solidFill>
          </c:spPr>
          <c:invertIfNegative val="0"/>
          <c:cat>
            <c:numRef>
              <c:f>'Water Quality Pt 24'!$B$100:$B$136</c:f>
              <c:numCache>
                <c:formatCode>m/d/yyyy</c:formatCode>
                <c:ptCount val="37"/>
                <c:pt idx="0">
                  <c:v>43741</c:v>
                </c:pt>
                <c:pt idx="1">
                  <c:v>43776</c:v>
                </c:pt>
                <c:pt idx="2">
                  <c:v>43804</c:v>
                </c:pt>
                <c:pt idx="3">
                  <c:v>43838</c:v>
                </c:pt>
                <c:pt idx="4">
                  <c:v>43866</c:v>
                </c:pt>
                <c:pt idx="5">
                  <c:v>43894</c:v>
                </c:pt>
                <c:pt idx="6">
                  <c:v>43923</c:v>
                </c:pt>
                <c:pt idx="7">
                  <c:v>43957</c:v>
                </c:pt>
                <c:pt idx="8">
                  <c:v>43986</c:v>
                </c:pt>
                <c:pt idx="9">
                  <c:v>44014</c:v>
                </c:pt>
                <c:pt idx="10">
                  <c:v>44049</c:v>
                </c:pt>
                <c:pt idx="11">
                  <c:v>44077</c:v>
                </c:pt>
                <c:pt idx="12">
                  <c:v>44111</c:v>
                </c:pt>
                <c:pt idx="13">
                  <c:v>44139</c:v>
                </c:pt>
                <c:pt idx="14">
                  <c:v>44167</c:v>
                </c:pt>
                <c:pt idx="15">
                  <c:v>44210</c:v>
                </c:pt>
                <c:pt idx="16">
                  <c:v>44231</c:v>
                </c:pt>
                <c:pt idx="17">
                  <c:v>44259</c:v>
                </c:pt>
                <c:pt idx="18">
                  <c:v>44293</c:v>
                </c:pt>
                <c:pt idx="19">
                  <c:v>44329</c:v>
                </c:pt>
                <c:pt idx="20">
                  <c:v>44363</c:v>
                </c:pt>
                <c:pt idx="21">
                  <c:v>44392</c:v>
                </c:pt>
                <c:pt idx="22">
                  <c:v>44413</c:v>
                </c:pt>
                <c:pt idx="23">
                  <c:v>44447</c:v>
                </c:pt>
                <c:pt idx="24">
                  <c:v>44483</c:v>
                </c:pt>
                <c:pt idx="25">
                  <c:v>44524</c:v>
                </c:pt>
                <c:pt idx="26">
                  <c:v>44552</c:v>
                </c:pt>
                <c:pt idx="27">
                  <c:v>44581</c:v>
                </c:pt>
                <c:pt idx="28">
                  <c:v>44613</c:v>
                </c:pt>
                <c:pt idx="29">
                  <c:v>44642</c:v>
                </c:pt>
                <c:pt idx="30">
                  <c:v>44672</c:v>
                </c:pt>
                <c:pt idx="31">
                  <c:v>44701</c:v>
                </c:pt>
                <c:pt idx="32">
                  <c:v>44733</c:v>
                </c:pt>
                <c:pt idx="33">
                  <c:v>44762</c:v>
                </c:pt>
                <c:pt idx="34">
                  <c:v>44796</c:v>
                </c:pt>
                <c:pt idx="35">
                  <c:v>44824</c:v>
                </c:pt>
                <c:pt idx="36">
                  <c:v>44853</c:v>
                </c:pt>
              </c:numCache>
            </c:numRef>
          </c:cat>
          <c:val>
            <c:numRef>
              <c:f>'Water Quality Pt 24'!$M$100:$M$136</c:f>
              <c:numCache>
                <c:formatCode>General</c:formatCode>
                <c:ptCount val="37"/>
                <c:pt idx="0">
                  <c:v>375</c:v>
                </c:pt>
                <c:pt idx="1">
                  <c:v>415</c:v>
                </c:pt>
                <c:pt idx="2">
                  <c:v>68</c:v>
                </c:pt>
                <c:pt idx="3">
                  <c:v>191</c:v>
                </c:pt>
                <c:pt idx="4">
                  <c:v>52</c:v>
                </c:pt>
                <c:pt idx="5">
                  <c:v>279</c:v>
                </c:pt>
                <c:pt idx="6">
                  <c:v>245</c:v>
                </c:pt>
                <c:pt idx="7">
                  <c:v>208</c:v>
                </c:pt>
                <c:pt idx="8">
                  <c:v>304</c:v>
                </c:pt>
                <c:pt idx="9">
                  <c:v>171</c:v>
                </c:pt>
                <c:pt idx="10">
                  <c:v>168</c:v>
                </c:pt>
                <c:pt idx="11">
                  <c:v>374</c:v>
                </c:pt>
                <c:pt idx="12">
                  <c:v>61</c:v>
                </c:pt>
                <c:pt idx="13">
                  <c:v>171</c:v>
                </c:pt>
                <c:pt idx="14">
                  <c:v>475</c:v>
                </c:pt>
                <c:pt idx="15">
                  <c:v>215</c:v>
                </c:pt>
                <c:pt idx="16">
                  <c:v>440</c:v>
                </c:pt>
                <c:pt idx="17">
                  <c:v>379</c:v>
                </c:pt>
                <c:pt idx="18">
                  <c:v>394</c:v>
                </c:pt>
                <c:pt idx="19">
                  <c:v>270</c:v>
                </c:pt>
                <c:pt idx="20">
                  <c:v>154</c:v>
                </c:pt>
                <c:pt idx="21">
                  <c:v>103</c:v>
                </c:pt>
                <c:pt idx="22">
                  <c:v>96</c:v>
                </c:pt>
                <c:pt idx="23">
                  <c:v>123</c:v>
                </c:pt>
                <c:pt idx="24">
                  <c:v>101</c:v>
                </c:pt>
                <c:pt idx="25">
                  <c:v>56</c:v>
                </c:pt>
                <c:pt idx="26">
                  <c:v>71</c:v>
                </c:pt>
                <c:pt idx="27">
                  <c:v>92</c:v>
                </c:pt>
                <c:pt idx="28">
                  <c:v>118</c:v>
                </c:pt>
                <c:pt idx="29">
                  <c:v>126</c:v>
                </c:pt>
                <c:pt idx="30">
                  <c:v>115</c:v>
                </c:pt>
                <c:pt idx="31">
                  <c:v>46</c:v>
                </c:pt>
                <c:pt idx="32">
                  <c:v>94</c:v>
                </c:pt>
                <c:pt idx="33">
                  <c:v>98</c:v>
                </c:pt>
                <c:pt idx="34">
                  <c:v>115</c:v>
                </c:pt>
                <c:pt idx="35">
                  <c:v>128</c:v>
                </c:pt>
                <c:pt idx="36">
                  <c:v>65</c:v>
                </c:pt>
              </c:numCache>
            </c:numRef>
          </c:val>
          <c:extLst>
            <c:ext xmlns:c16="http://schemas.microsoft.com/office/drawing/2014/chart" uri="{C3380CC4-5D6E-409C-BE32-E72D297353CC}">
              <c16:uniqueId val="{00000000-5F16-4C55-9A16-ACFA4126E0E9}"/>
            </c:ext>
          </c:extLst>
        </c:ser>
        <c:dLbls>
          <c:showLegendKey val="0"/>
          <c:showVal val="0"/>
          <c:showCatName val="0"/>
          <c:showSerName val="0"/>
          <c:showPercent val="0"/>
          <c:showBubbleSize val="0"/>
        </c:dLbls>
        <c:gapWidth val="150"/>
        <c:axId val="924048640"/>
        <c:axId val="1"/>
      </c:barChart>
      <c:catAx>
        <c:axId val="92404864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4048640"/>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Cadmium</a:t>
            </a:r>
          </a:p>
        </c:rich>
      </c:tx>
      <c:layout>
        <c:manualLayout>
          <c:xMode val="edge"/>
          <c:yMode val="edge"/>
          <c:x val="1.4344656525264185E-2"/>
          <c:y val="2.024026370071887E-2"/>
        </c:manualLayout>
      </c:layout>
      <c:overlay val="0"/>
    </c:title>
    <c:autoTitleDeleted val="0"/>
    <c:plotArea>
      <c:layout/>
      <c:barChart>
        <c:barDir val="col"/>
        <c:grouping val="clustered"/>
        <c:varyColors val="0"/>
        <c:ser>
          <c:idx val="0"/>
          <c:order val="0"/>
          <c:tx>
            <c:strRef>
              <c:f>'Water Quality Pt 24'!$O$9</c:f>
              <c:strCache>
                <c:ptCount val="1"/>
                <c:pt idx="0">
                  <c:v>Cadmium
(dissolved)
(µg/L)</c:v>
                </c:pt>
              </c:strCache>
            </c:strRef>
          </c:tx>
          <c:spPr>
            <a:solidFill>
              <a:schemeClr val="tx1"/>
            </a:solidFill>
          </c:spPr>
          <c:invertIfNegative val="0"/>
          <c:cat>
            <c:numRef>
              <c:f>'Water Quality Pt 24'!$B$100:$B$136</c:f>
              <c:numCache>
                <c:formatCode>m/d/yyyy</c:formatCode>
                <c:ptCount val="37"/>
                <c:pt idx="0">
                  <c:v>43741</c:v>
                </c:pt>
                <c:pt idx="1">
                  <c:v>43776</c:v>
                </c:pt>
                <c:pt idx="2">
                  <c:v>43804</c:v>
                </c:pt>
                <c:pt idx="3">
                  <c:v>43838</c:v>
                </c:pt>
                <c:pt idx="4">
                  <c:v>43866</c:v>
                </c:pt>
                <c:pt idx="5">
                  <c:v>43894</c:v>
                </c:pt>
                <c:pt idx="6">
                  <c:v>43923</c:v>
                </c:pt>
                <c:pt idx="7">
                  <c:v>43957</c:v>
                </c:pt>
                <c:pt idx="8">
                  <c:v>43986</c:v>
                </c:pt>
                <c:pt idx="9">
                  <c:v>44014</c:v>
                </c:pt>
                <c:pt idx="10">
                  <c:v>44049</c:v>
                </c:pt>
                <c:pt idx="11">
                  <c:v>44077</c:v>
                </c:pt>
                <c:pt idx="12">
                  <c:v>44111</c:v>
                </c:pt>
                <c:pt idx="13">
                  <c:v>44139</c:v>
                </c:pt>
                <c:pt idx="14">
                  <c:v>44167</c:v>
                </c:pt>
                <c:pt idx="15">
                  <c:v>44210</c:v>
                </c:pt>
                <c:pt idx="16">
                  <c:v>44231</c:v>
                </c:pt>
                <c:pt idx="17">
                  <c:v>44259</c:v>
                </c:pt>
                <c:pt idx="18">
                  <c:v>44293</c:v>
                </c:pt>
                <c:pt idx="19">
                  <c:v>44329</c:v>
                </c:pt>
                <c:pt idx="20">
                  <c:v>44363</c:v>
                </c:pt>
                <c:pt idx="21">
                  <c:v>44392</c:v>
                </c:pt>
                <c:pt idx="22">
                  <c:v>44413</c:v>
                </c:pt>
                <c:pt idx="23">
                  <c:v>44447</c:v>
                </c:pt>
                <c:pt idx="24">
                  <c:v>44483</c:v>
                </c:pt>
                <c:pt idx="25">
                  <c:v>44524</c:v>
                </c:pt>
                <c:pt idx="26">
                  <c:v>44552</c:v>
                </c:pt>
                <c:pt idx="27">
                  <c:v>44581</c:v>
                </c:pt>
                <c:pt idx="28">
                  <c:v>44613</c:v>
                </c:pt>
                <c:pt idx="29">
                  <c:v>44642</c:v>
                </c:pt>
                <c:pt idx="30">
                  <c:v>44672</c:v>
                </c:pt>
                <c:pt idx="31">
                  <c:v>44701</c:v>
                </c:pt>
                <c:pt idx="32">
                  <c:v>44733</c:v>
                </c:pt>
                <c:pt idx="33">
                  <c:v>44762</c:v>
                </c:pt>
                <c:pt idx="34">
                  <c:v>44796</c:v>
                </c:pt>
                <c:pt idx="35">
                  <c:v>44824</c:v>
                </c:pt>
                <c:pt idx="36">
                  <c:v>44853</c:v>
                </c:pt>
              </c:numCache>
            </c:numRef>
          </c:cat>
          <c:val>
            <c:numRef>
              <c:f>'Water Quality Pt 24'!$O$100:$O$136</c:f>
              <c:numCache>
                <c:formatCode>General</c:formatCode>
                <c:ptCount val="37"/>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numCache>
            </c:numRef>
          </c:val>
          <c:extLst>
            <c:ext xmlns:c16="http://schemas.microsoft.com/office/drawing/2014/chart" uri="{C3380CC4-5D6E-409C-BE32-E72D297353CC}">
              <c16:uniqueId val="{00000000-3DE9-43A5-99E7-2FC931B53995}"/>
            </c:ext>
          </c:extLst>
        </c:ser>
        <c:dLbls>
          <c:showLegendKey val="0"/>
          <c:showVal val="0"/>
          <c:showCatName val="0"/>
          <c:showSerName val="0"/>
          <c:showPercent val="0"/>
          <c:showBubbleSize val="0"/>
        </c:dLbls>
        <c:gapWidth val="150"/>
        <c:axId val="924049952"/>
        <c:axId val="1"/>
      </c:barChart>
      <c:catAx>
        <c:axId val="92404995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4049952"/>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Cobalt</a:t>
            </a:r>
          </a:p>
        </c:rich>
      </c:tx>
      <c:layout>
        <c:manualLayout>
          <c:xMode val="edge"/>
          <c:yMode val="edge"/>
          <c:x val="1.4344681734927018E-2"/>
          <c:y val="2.024026370071887E-2"/>
        </c:manualLayout>
      </c:layout>
      <c:overlay val="0"/>
    </c:title>
    <c:autoTitleDeleted val="0"/>
    <c:plotArea>
      <c:layout/>
      <c:barChart>
        <c:barDir val="col"/>
        <c:grouping val="clustered"/>
        <c:varyColors val="0"/>
        <c:ser>
          <c:idx val="0"/>
          <c:order val="0"/>
          <c:tx>
            <c:strRef>
              <c:f>'Water Quality Pt 24'!$P$9</c:f>
              <c:strCache>
                <c:ptCount val="1"/>
                <c:pt idx="0">
                  <c:v>Cobalt
(dissolved)
(µg/L)</c:v>
                </c:pt>
              </c:strCache>
            </c:strRef>
          </c:tx>
          <c:spPr>
            <a:solidFill>
              <a:schemeClr val="tx1"/>
            </a:solidFill>
          </c:spPr>
          <c:invertIfNegative val="0"/>
          <c:cat>
            <c:numRef>
              <c:f>'Water Quality Pt 24'!$B$100:$B$136</c:f>
              <c:numCache>
                <c:formatCode>m/d/yyyy</c:formatCode>
                <c:ptCount val="37"/>
                <c:pt idx="0">
                  <c:v>43741</c:v>
                </c:pt>
                <c:pt idx="1">
                  <c:v>43776</c:v>
                </c:pt>
                <c:pt idx="2">
                  <c:v>43804</c:v>
                </c:pt>
                <c:pt idx="3">
                  <c:v>43838</c:v>
                </c:pt>
                <c:pt idx="4">
                  <c:v>43866</c:v>
                </c:pt>
                <c:pt idx="5">
                  <c:v>43894</c:v>
                </c:pt>
                <c:pt idx="6">
                  <c:v>43923</c:v>
                </c:pt>
                <c:pt idx="7">
                  <c:v>43957</c:v>
                </c:pt>
                <c:pt idx="8">
                  <c:v>43986</c:v>
                </c:pt>
                <c:pt idx="9">
                  <c:v>44014</c:v>
                </c:pt>
                <c:pt idx="10">
                  <c:v>44049</c:v>
                </c:pt>
                <c:pt idx="11">
                  <c:v>44077</c:v>
                </c:pt>
                <c:pt idx="12">
                  <c:v>44111</c:v>
                </c:pt>
                <c:pt idx="13">
                  <c:v>44139</c:v>
                </c:pt>
                <c:pt idx="14">
                  <c:v>44167</c:v>
                </c:pt>
                <c:pt idx="15">
                  <c:v>44210</c:v>
                </c:pt>
                <c:pt idx="16">
                  <c:v>44231</c:v>
                </c:pt>
                <c:pt idx="17">
                  <c:v>44259</c:v>
                </c:pt>
                <c:pt idx="18">
                  <c:v>44293</c:v>
                </c:pt>
                <c:pt idx="19">
                  <c:v>44329</c:v>
                </c:pt>
                <c:pt idx="20">
                  <c:v>44363</c:v>
                </c:pt>
                <c:pt idx="21">
                  <c:v>44392</c:v>
                </c:pt>
                <c:pt idx="22">
                  <c:v>44413</c:v>
                </c:pt>
                <c:pt idx="23">
                  <c:v>44447</c:v>
                </c:pt>
                <c:pt idx="24">
                  <c:v>44483</c:v>
                </c:pt>
                <c:pt idx="25">
                  <c:v>44524</c:v>
                </c:pt>
                <c:pt idx="26">
                  <c:v>44552</c:v>
                </c:pt>
                <c:pt idx="27">
                  <c:v>44581</c:v>
                </c:pt>
                <c:pt idx="28">
                  <c:v>44613</c:v>
                </c:pt>
                <c:pt idx="29">
                  <c:v>44642</c:v>
                </c:pt>
                <c:pt idx="30">
                  <c:v>44672</c:v>
                </c:pt>
                <c:pt idx="31">
                  <c:v>44701</c:v>
                </c:pt>
                <c:pt idx="32">
                  <c:v>44733</c:v>
                </c:pt>
                <c:pt idx="33">
                  <c:v>44762</c:v>
                </c:pt>
                <c:pt idx="34">
                  <c:v>44796</c:v>
                </c:pt>
                <c:pt idx="35">
                  <c:v>44824</c:v>
                </c:pt>
                <c:pt idx="36">
                  <c:v>44853</c:v>
                </c:pt>
              </c:numCache>
            </c:numRef>
          </c:cat>
          <c:val>
            <c:numRef>
              <c:f>'Water Quality Pt 24'!$P$100:$P$136</c:f>
              <c:numCache>
                <c:formatCode>General</c:formatCode>
                <c:ptCount val="3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0.48</c:v>
                </c:pt>
                <c:pt idx="21">
                  <c:v>0.24</c:v>
                </c:pt>
                <c:pt idx="22">
                  <c:v>0.28000000000000003</c:v>
                </c:pt>
                <c:pt idx="23">
                  <c:v>0.21</c:v>
                </c:pt>
                <c:pt idx="24">
                  <c:v>0.24</c:v>
                </c:pt>
                <c:pt idx="25">
                  <c:v>0.06</c:v>
                </c:pt>
                <c:pt idx="26">
                  <c:v>0.1</c:v>
                </c:pt>
                <c:pt idx="27">
                  <c:v>0.16</c:v>
                </c:pt>
                <c:pt idx="28">
                  <c:v>0.3</c:v>
                </c:pt>
                <c:pt idx="29">
                  <c:v>0.28999999999999998</c:v>
                </c:pt>
                <c:pt idx="30">
                  <c:v>0.19</c:v>
                </c:pt>
                <c:pt idx="31">
                  <c:v>0.03</c:v>
                </c:pt>
                <c:pt idx="32">
                  <c:v>0.25</c:v>
                </c:pt>
                <c:pt idx="33">
                  <c:v>0.2</c:v>
                </c:pt>
                <c:pt idx="34">
                  <c:v>0.13</c:v>
                </c:pt>
                <c:pt idx="35">
                  <c:v>0.23</c:v>
                </c:pt>
                <c:pt idx="36">
                  <c:v>0.02</c:v>
                </c:pt>
              </c:numCache>
            </c:numRef>
          </c:val>
          <c:extLst>
            <c:ext xmlns:c16="http://schemas.microsoft.com/office/drawing/2014/chart" uri="{C3380CC4-5D6E-409C-BE32-E72D297353CC}">
              <c16:uniqueId val="{00000000-481E-4D84-BD4C-09A257243730}"/>
            </c:ext>
          </c:extLst>
        </c:ser>
        <c:dLbls>
          <c:showLegendKey val="0"/>
          <c:showVal val="0"/>
          <c:showCatName val="0"/>
          <c:showSerName val="0"/>
          <c:showPercent val="0"/>
          <c:showBubbleSize val="0"/>
        </c:dLbls>
        <c:gapWidth val="150"/>
        <c:axId val="924045032"/>
        <c:axId val="1"/>
      </c:barChart>
      <c:catAx>
        <c:axId val="92404503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4045032"/>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Copper</a:t>
            </a:r>
          </a:p>
        </c:rich>
      </c:tx>
      <c:layout>
        <c:manualLayout>
          <c:xMode val="edge"/>
          <c:yMode val="edge"/>
          <c:x val="1.4344656525264185E-2"/>
          <c:y val="2.0240321522309711E-2"/>
        </c:manualLayout>
      </c:layout>
      <c:overlay val="0"/>
    </c:title>
    <c:autoTitleDeleted val="0"/>
    <c:plotArea>
      <c:layout/>
      <c:barChart>
        <c:barDir val="col"/>
        <c:grouping val="clustered"/>
        <c:varyColors val="0"/>
        <c:ser>
          <c:idx val="0"/>
          <c:order val="0"/>
          <c:tx>
            <c:strRef>
              <c:f>'Water Quality Pt 24'!$R$9</c:f>
              <c:strCache>
                <c:ptCount val="1"/>
                <c:pt idx="0">
                  <c:v>Copper
(dissolved)
(µg/L)</c:v>
                </c:pt>
              </c:strCache>
            </c:strRef>
          </c:tx>
          <c:spPr>
            <a:solidFill>
              <a:schemeClr val="tx1"/>
            </a:solidFill>
          </c:spPr>
          <c:invertIfNegative val="0"/>
          <c:cat>
            <c:numRef>
              <c:f>'Water Quality Pt 24'!$B$100:$B$136</c:f>
              <c:numCache>
                <c:formatCode>m/d/yyyy</c:formatCode>
                <c:ptCount val="37"/>
                <c:pt idx="0">
                  <c:v>43741</c:v>
                </c:pt>
                <c:pt idx="1">
                  <c:v>43776</c:v>
                </c:pt>
                <c:pt idx="2">
                  <c:v>43804</c:v>
                </c:pt>
                <c:pt idx="3">
                  <c:v>43838</c:v>
                </c:pt>
                <c:pt idx="4">
                  <c:v>43866</c:v>
                </c:pt>
                <c:pt idx="5">
                  <c:v>43894</c:v>
                </c:pt>
                <c:pt idx="6">
                  <c:v>43923</c:v>
                </c:pt>
                <c:pt idx="7">
                  <c:v>43957</c:v>
                </c:pt>
                <c:pt idx="8">
                  <c:v>43986</c:v>
                </c:pt>
                <c:pt idx="9">
                  <c:v>44014</c:v>
                </c:pt>
                <c:pt idx="10">
                  <c:v>44049</c:v>
                </c:pt>
                <c:pt idx="11">
                  <c:v>44077</c:v>
                </c:pt>
                <c:pt idx="12">
                  <c:v>44111</c:v>
                </c:pt>
                <c:pt idx="13">
                  <c:v>44139</c:v>
                </c:pt>
                <c:pt idx="14">
                  <c:v>44167</c:v>
                </c:pt>
                <c:pt idx="15">
                  <c:v>44210</c:v>
                </c:pt>
                <c:pt idx="16">
                  <c:v>44231</c:v>
                </c:pt>
                <c:pt idx="17">
                  <c:v>44259</c:v>
                </c:pt>
                <c:pt idx="18">
                  <c:v>44293</c:v>
                </c:pt>
                <c:pt idx="19">
                  <c:v>44329</c:v>
                </c:pt>
                <c:pt idx="20">
                  <c:v>44363</c:v>
                </c:pt>
                <c:pt idx="21">
                  <c:v>44392</c:v>
                </c:pt>
                <c:pt idx="22">
                  <c:v>44413</c:v>
                </c:pt>
                <c:pt idx="23">
                  <c:v>44447</c:v>
                </c:pt>
                <c:pt idx="24">
                  <c:v>44483</c:v>
                </c:pt>
                <c:pt idx="25">
                  <c:v>44524</c:v>
                </c:pt>
                <c:pt idx="26">
                  <c:v>44552</c:v>
                </c:pt>
                <c:pt idx="27">
                  <c:v>44581</c:v>
                </c:pt>
                <c:pt idx="28">
                  <c:v>44613</c:v>
                </c:pt>
                <c:pt idx="29">
                  <c:v>44642</c:v>
                </c:pt>
                <c:pt idx="30">
                  <c:v>44672</c:v>
                </c:pt>
                <c:pt idx="31">
                  <c:v>44701</c:v>
                </c:pt>
                <c:pt idx="32">
                  <c:v>44733</c:v>
                </c:pt>
                <c:pt idx="33">
                  <c:v>44762</c:v>
                </c:pt>
                <c:pt idx="34">
                  <c:v>44796</c:v>
                </c:pt>
                <c:pt idx="35">
                  <c:v>44824</c:v>
                </c:pt>
                <c:pt idx="36">
                  <c:v>44853</c:v>
                </c:pt>
              </c:numCache>
            </c:numRef>
          </c:cat>
          <c:val>
            <c:numRef>
              <c:f>'Water Quality Pt 24'!$R$100:$R$136</c:f>
              <c:numCache>
                <c:formatCode>General</c:formatCode>
                <c:ptCount val="3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0.05</c:v>
                </c:pt>
                <c:pt idx="21">
                  <c:v>0.16</c:v>
                </c:pt>
                <c:pt idx="22">
                  <c:v>0.05</c:v>
                </c:pt>
                <c:pt idx="23">
                  <c:v>7.0000000000000007E-2</c:v>
                </c:pt>
                <c:pt idx="24">
                  <c:v>0.09</c:v>
                </c:pt>
                <c:pt idx="25">
                  <c:v>0.21</c:v>
                </c:pt>
                <c:pt idx="26">
                  <c:v>0.31</c:v>
                </c:pt>
                <c:pt idx="27">
                  <c:v>0.18</c:v>
                </c:pt>
                <c:pt idx="28">
                  <c:v>0.27</c:v>
                </c:pt>
                <c:pt idx="29">
                  <c:v>0.08</c:v>
                </c:pt>
                <c:pt idx="30">
                  <c:v>0.24</c:v>
                </c:pt>
                <c:pt idx="31">
                  <c:v>0.06</c:v>
                </c:pt>
                <c:pt idx="32">
                  <c:v>0.13</c:v>
                </c:pt>
                <c:pt idx="33">
                  <c:v>0.56000000000000005</c:v>
                </c:pt>
                <c:pt idx="34">
                  <c:v>0.16</c:v>
                </c:pt>
                <c:pt idx="35">
                  <c:v>0.12</c:v>
                </c:pt>
                <c:pt idx="36">
                  <c:v>0.05</c:v>
                </c:pt>
              </c:numCache>
            </c:numRef>
          </c:val>
          <c:extLst>
            <c:ext xmlns:c16="http://schemas.microsoft.com/office/drawing/2014/chart" uri="{C3380CC4-5D6E-409C-BE32-E72D297353CC}">
              <c16:uniqueId val="{00000000-1EDB-4FB1-B4D3-EC6954A42D4B}"/>
            </c:ext>
          </c:extLst>
        </c:ser>
        <c:dLbls>
          <c:showLegendKey val="0"/>
          <c:showVal val="0"/>
          <c:showCatName val="0"/>
          <c:showSerName val="0"/>
          <c:showPercent val="0"/>
          <c:showBubbleSize val="0"/>
        </c:dLbls>
        <c:gapWidth val="150"/>
        <c:axId val="924056184"/>
        <c:axId val="1"/>
      </c:barChart>
      <c:catAx>
        <c:axId val="92405618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4056184"/>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Lead</a:t>
            </a:r>
          </a:p>
        </c:rich>
      </c:tx>
      <c:layout>
        <c:manualLayout>
          <c:xMode val="edge"/>
          <c:yMode val="edge"/>
          <c:x val="1.4344638292762425E-2"/>
          <c:y val="2.024026370071887E-2"/>
        </c:manualLayout>
      </c:layout>
      <c:overlay val="0"/>
    </c:title>
    <c:autoTitleDeleted val="0"/>
    <c:plotArea>
      <c:layout/>
      <c:barChart>
        <c:barDir val="col"/>
        <c:grouping val="clustered"/>
        <c:varyColors val="0"/>
        <c:ser>
          <c:idx val="0"/>
          <c:order val="0"/>
          <c:tx>
            <c:strRef>
              <c:f>'Water Quality Pt 24'!$T$9</c:f>
              <c:strCache>
                <c:ptCount val="1"/>
                <c:pt idx="0">
                  <c:v>Lead
(dissolved)
(µg/L)</c:v>
                </c:pt>
              </c:strCache>
            </c:strRef>
          </c:tx>
          <c:spPr>
            <a:solidFill>
              <a:schemeClr val="tx1"/>
            </a:solidFill>
          </c:spPr>
          <c:invertIfNegative val="0"/>
          <c:cat>
            <c:numRef>
              <c:f>'Water Quality Pt 24'!$B$100:$B$136</c:f>
              <c:numCache>
                <c:formatCode>m/d/yyyy</c:formatCode>
                <c:ptCount val="37"/>
                <c:pt idx="0">
                  <c:v>43741</c:v>
                </c:pt>
                <c:pt idx="1">
                  <c:v>43776</c:v>
                </c:pt>
                <c:pt idx="2">
                  <c:v>43804</c:v>
                </c:pt>
                <c:pt idx="3">
                  <c:v>43838</c:v>
                </c:pt>
                <c:pt idx="4">
                  <c:v>43866</c:v>
                </c:pt>
                <c:pt idx="5">
                  <c:v>43894</c:v>
                </c:pt>
                <c:pt idx="6">
                  <c:v>43923</c:v>
                </c:pt>
                <c:pt idx="7">
                  <c:v>43957</c:v>
                </c:pt>
                <c:pt idx="8">
                  <c:v>43986</c:v>
                </c:pt>
                <c:pt idx="9">
                  <c:v>44014</c:v>
                </c:pt>
                <c:pt idx="10">
                  <c:v>44049</c:v>
                </c:pt>
                <c:pt idx="11">
                  <c:v>44077</c:v>
                </c:pt>
                <c:pt idx="12">
                  <c:v>44111</c:v>
                </c:pt>
                <c:pt idx="13">
                  <c:v>44139</c:v>
                </c:pt>
                <c:pt idx="14">
                  <c:v>44167</c:v>
                </c:pt>
                <c:pt idx="15">
                  <c:v>44210</c:v>
                </c:pt>
                <c:pt idx="16">
                  <c:v>44231</c:v>
                </c:pt>
                <c:pt idx="17">
                  <c:v>44259</c:v>
                </c:pt>
                <c:pt idx="18">
                  <c:v>44293</c:v>
                </c:pt>
                <c:pt idx="19">
                  <c:v>44329</c:v>
                </c:pt>
                <c:pt idx="20">
                  <c:v>44363</c:v>
                </c:pt>
                <c:pt idx="21">
                  <c:v>44392</c:v>
                </c:pt>
                <c:pt idx="22">
                  <c:v>44413</c:v>
                </c:pt>
                <c:pt idx="23">
                  <c:v>44447</c:v>
                </c:pt>
                <c:pt idx="24">
                  <c:v>44483</c:v>
                </c:pt>
                <c:pt idx="25">
                  <c:v>44524</c:v>
                </c:pt>
                <c:pt idx="26">
                  <c:v>44552</c:v>
                </c:pt>
                <c:pt idx="27">
                  <c:v>44581</c:v>
                </c:pt>
                <c:pt idx="28">
                  <c:v>44613</c:v>
                </c:pt>
                <c:pt idx="29">
                  <c:v>44642</c:v>
                </c:pt>
                <c:pt idx="30">
                  <c:v>44672</c:v>
                </c:pt>
                <c:pt idx="31">
                  <c:v>44701</c:v>
                </c:pt>
                <c:pt idx="32">
                  <c:v>44733</c:v>
                </c:pt>
                <c:pt idx="33">
                  <c:v>44762</c:v>
                </c:pt>
                <c:pt idx="34">
                  <c:v>44796</c:v>
                </c:pt>
                <c:pt idx="35">
                  <c:v>44824</c:v>
                </c:pt>
                <c:pt idx="36">
                  <c:v>44853</c:v>
                </c:pt>
              </c:numCache>
            </c:numRef>
          </c:cat>
          <c:val>
            <c:numRef>
              <c:f>'Water Quality Pt 24'!$T$100:$T$136</c:f>
              <c:numCache>
                <c:formatCode>General</c:formatCode>
                <c:ptCount val="3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0.05</c:v>
                </c:pt>
                <c:pt idx="21">
                  <c:v>0.05</c:v>
                </c:pt>
                <c:pt idx="22">
                  <c:v>0.05</c:v>
                </c:pt>
                <c:pt idx="23">
                  <c:v>0.05</c:v>
                </c:pt>
                <c:pt idx="24">
                  <c:v>0.05</c:v>
                </c:pt>
                <c:pt idx="25">
                  <c:v>0.06</c:v>
                </c:pt>
                <c:pt idx="26">
                  <c:v>0.05</c:v>
                </c:pt>
                <c:pt idx="27">
                  <c:v>0.05</c:v>
                </c:pt>
                <c:pt idx="28">
                  <c:v>0.05</c:v>
                </c:pt>
                <c:pt idx="29">
                  <c:v>0.05</c:v>
                </c:pt>
                <c:pt idx="30">
                  <c:v>0.05</c:v>
                </c:pt>
                <c:pt idx="31">
                  <c:v>0.05</c:v>
                </c:pt>
                <c:pt idx="32">
                  <c:v>0.05</c:v>
                </c:pt>
                <c:pt idx="33">
                  <c:v>0.05</c:v>
                </c:pt>
                <c:pt idx="34">
                  <c:v>0.05</c:v>
                </c:pt>
                <c:pt idx="35">
                  <c:v>0.05</c:v>
                </c:pt>
                <c:pt idx="36">
                  <c:v>0.05</c:v>
                </c:pt>
              </c:numCache>
            </c:numRef>
          </c:val>
          <c:extLst>
            <c:ext xmlns:c16="http://schemas.microsoft.com/office/drawing/2014/chart" uri="{C3380CC4-5D6E-409C-BE32-E72D297353CC}">
              <c16:uniqueId val="{00000000-1FA0-4A9A-A49D-A6AC217D6F9A}"/>
            </c:ext>
          </c:extLst>
        </c:ser>
        <c:dLbls>
          <c:showLegendKey val="0"/>
          <c:showVal val="0"/>
          <c:showCatName val="0"/>
          <c:showSerName val="0"/>
          <c:showPercent val="0"/>
          <c:showBubbleSize val="0"/>
        </c:dLbls>
        <c:gapWidth val="150"/>
        <c:axId val="923930560"/>
        <c:axId val="1"/>
      </c:barChart>
      <c:catAx>
        <c:axId val="92393056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30560"/>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Cadmium</a:t>
            </a:r>
          </a:p>
        </c:rich>
      </c:tx>
      <c:layout>
        <c:manualLayout>
          <c:xMode val="edge"/>
          <c:yMode val="edge"/>
          <c:x val="1.4344695791827657E-2"/>
          <c:y val="2.0240309157335233E-2"/>
        </c:manualLayout>
      </c:layout>
      <c:overlay val="0"/>
    </c:title>
    <c:autoTitleDeleted val="0"/>
    <c:plotArea>
      <c:layout/>
      <c:barChart>
        <c:barDir val="col"/>
        <c:grouping val="clustered"/>
        <c:varyColors val="0"/>
        <c:ser>
          <c:idx val="0"/>
          <c:order val="0"/>
          <c:tx>
            <c:strRef>
              <c:f>'Water Quality Pt 10'!$Y$11</c:f>
              <c:strCache>
                <c:ptCount val="1"/>
                <c:pt idx="0">
                  <c:v>Cd Dissolved
Cadmium
(µg/L)</c:v>
                </c:pt>
              </c:strCache>
            </c:strRef>
          </c:tx>
          <c:spPr>
            <a:solidFill>
              <a:schemeClr val="tx1"/>
            </a:solidFill>
          </c:spPr>
          <c:invertIfNegative val="0"/>
          <c:cat>
            <c:strRef>
              <c:f>'Water Quality Pt 10'!$B$22:$B$206</c:f>
              <c:strCache>
                <c:ptCount val="185"/>
                <c:pt idx="0">
                  <c:v>2/05/2013</c:v>
                </c:pt>
                <c:pt idx="1">
                  <c:v>9/05/2013</c:v>
                </c:pt>
                <c:pt idx="2">
                  <c:v>16/05/2013</c:v>
                </c:pt>
                <c:pt idx="3">
                  <c:v>23/05/2013</c:v>
                </c:pt>
                <c:pt idx="4">
                  <c:v>30/05/2013</c:v>
                </c:pt>
                <c:pt idx="5">
                  <c:v>6/06/2013</c:v>
                </c:pt>
                <c:pt idx="6">
                  <c:v>13/06/2013</c:v>
                </c:pt>
                <c:pt idx="7">
                  <c:v>20/06/2013</c:v>
                </c:pt>
                <c:pt idx="8">
                  <c:v>27/06/2013</c:v>
                </c:pt>
                <c:pt idx="9">
                  <c:v>4/07/2013</c:v>
                </c:pt>
                <c:pt idx="10">
                  <c:v>11/07/2013</c:v>
                </c:pt>
                <c:pt idx="11">
                  <c:v>18/07/2013</c:v>
                </c:pt>
                <c:pt idx="12">
                  <c:v>25/07/2013</c:v>
                </c:pt>
                <c:pt idx="13">
                  <c:v>1/08/2013</c:v>
                </c:pt>
                <c:pt idx="14">
                  <c:v>8/08/2013</c:v>
                </c:pt>
                <c:pt idx="15">
                  <c:v>15/08/2013</c:v>
                </c:pt>
                <c:pt idx="16">
                  <c:v>22/08/2013</c:v>
                </c:pt>
                <c:pt idx="17">
                  <c:v>29/08/2013</c:v>
                </c:pt>
                <c:pt idx="18">
                  <c:v>5/09/2013</c:v>
                </c:pt>
                <c:pt idx="19">
                  <c:v>12/09/2013</c:v>
                </c:pt>
                <c:pt idx="20">
                  <c:v>19/09/2013</c:v>
                </c:pt>
                <c:pt idx="21">
                  <c:v>26/09/2013</c:v>
                </c:pt>
                <c:pt idx="22">
                  <c:v>3/10/2013</c:v>
                </c:pt>
                <c:pt idx="23">
                  <c:v>10/10/2013</c:v>
                </c:pt>
                <c:pt idx="24">
                  <c:v>17/10/2013</c:v>
                </c:pt>
                <c:pt idx="25">
                  <c:v>24/10/2013</c:v>
                </c:pt>
                <c:pt idx="26">
                  <c:v>31/10/2013</c:v>
                </c:pt>
                <c:pt idx="27">
                  <c:v>7/11/2013</c:v>
                </c:pt>
                <c:pt idx="28">
                  <c:v>14/11/2013</c:v>
                </c:pt>
                <c:pt idx="29">
                  <c:v>21/11/2013</c:v>
                </c:pt>
                <c:pt idx="30">
                  <c:v>28/11/2013</c:v>
                </c:pt>
                <c:pt idx="31">
                  <c:v>5/12/2013</c:v>
                </c:pt>
                <c:pt idx="32">
                  <c:v>12/12/2013</c:v>
                </c:pt>
                <c:pt idx="33">
                  <c:v>19/12/2013</c:v>
                </c:pt>
                <c:pt idx="34">
                  <c:v>27/12/2013</c:v>
                </c:pt>
                <c:pt idx="35">
                  <c:v>2/01/2014</c:v>
                </c:pt>
                <c:pt idx="36">
                  <c:v>7/01/2014</c:v>
                </c:pt>
                <c:pt idx="37">
                  <c:v>16/01/2014</c:v>
                </c:pt>
                <c:pt idx="38">
                  <c:v>23/01/2014</c:v>
                </c:pt>
                <c:pt idx="39">
                  <c:v>30/01/2014</c:v>
                </c:pt>
                <c:pt idx="40">
                  <c:v>6/02/2014</c:v>
                </c:pt>
                <c:pt idx="41">
                  <c:v>13/02/2014</c:v>
                </c:pt>
                <c:pt idx="42">
                  <c:v>20/02/2014</c:v>
                </c:pt>
                <c:pt idx="43">
                  <c:v>27/02/2014</c:v>
                </c:pt>
                <c:pt idx="44">
                  <c:v>6/03/2014</c:v>
                </c:pt>
                <c:pt idx="45">
                  <c:v>13/03/2014</c:v>
                </c:pt>
                <c:pt idx="46">
                  <c:v>20/03/2014</c:v>
                </c:pt>
                <c:pt idx="47">
                  <c:v>27/03/2014</c:v>
                </c:pt>
                <c:pt idx="48">
                  <c:v>3/04/2014</c:v>
                </c:pt>
                <c:pt idx="49">
                  <c:v>10/04/2014</c:v>
                </c:pt>
                <c:pt idx="50">
                  <c:v>17/04/2014</c:v>
                </c:pt>
                <c:pt idx="51">
                  <c:v>24/04/2014</c:v>
                </c:pt>
                <c:pt idx="52">
                  <c:v>1/05/2014</c:v>
                </c:pt>
                <c:pt idx="53">
                  <c:v>8/05/2014</c:v>
                </c:pt>
                <c:pt idx="54">
                  <c:v>15/05/2014</c:v>
                </c:pt>
                <c:pt idx="55">
                  <c:v>22/05/2014</c:v>
                </c:pt>
                <c:pt idx="56">
                  <c:v>29/05/2014</c:v>
                </c:pt>
                <c:pt idx="57">
                  <c:v>5/06/2014</c:v>
                </c:pt>
                <c:pt idx="58">
                  <c:v>12/06/2014</c:v>
                </c:pt>
                <c:pt idx="59">
                  <c:v>19/06/2014</c:v>
                </c:pt>
                <c:pt idx="60">
                  <c:v>26/06/2014</c:v>
                </c:pt>
                <c:pt idx="61">
                  <c:v>2/07/2014</c:v>
                </c:pt>
                <c:pt idx="62">
                  <c:v>9/07/2014</c:v>
                </c:pt>
                <c:pt idx="63">
                  <c:v>16/07/2014</c:v>
                </c:pt>
                <c:pt idx="64">
                  <c:v>23/07/2014</c:v>
                </c:pt>
                <c:pt idx="65">
                  <c:v>30/07/2014</c:v>
                </c:pt>
                <c:pt idx="66">
                  <c:v>6/08/2014</c:v>
                </c:pt>
                <c:pt idx="67">
                  <c:v>13/08/2014</c:v>
                </c:pt>
                <c:pt idx="68">
                  <c:v>20/08/2014</c:v>
                </c:pt>
                <c:pt idx="69">
                  <c:v>27/08/2014</c:v>
                </c:pt>
                <c:pt idx="70">
                  <c:v>3/09/2014</c:v>
                </c:pt>
                <c:pt idx="71">
                  <c:v>10/09/2014</c:v>
                </c:pt>
                <c:pt idx="72">
                  <c:v>17/09/2014</c:v>
                </c:pt>
                <c:pt idx="73">
                  <c:v>24/09/2014</c:v>
                </c:pt>
                <c:pt idx="74">
                  <c:v>2/10/2014</c:v>
                </c:pt>
                <c:pt idx="75">
                  <c:v>8/10/2014</c:v>
                </c:pt>
                <c:pt idx="76">
                  <c:v>15/10/2014</c:v>
                </c:pt>
                <c:pt idx="77">
                  <c:v>22/10/2014</c:v>
                </c:pt>
                <c:pt idx="78">
                  <c:v>29/10/2014</c:v>
                </c:pt>
                <c:pt idx="79">
                  <c:v>5/11/2014</c:v>
                </c:pt>
                <c:pt idx="80">
                  <c:v>2/12/2014</c:v>
                </c:pt>
                <c:pt idx="81">
                  <c:v>7/01/2015</c:v>
                </c:pt>
                <c:pt idx="82">
                  <c:v>21/01/2015</c:v>
                </c:pt>
                <c:pt idx="83">
                  <c:v>28/01/2015</c:v>
                </c:pt>
                <c:pt idx="84">
                  <c:v>4/02/2015</c:v>
                </c:pt>
                <c:pt idx="85">
                  <c:v>10/02/2015</c:v>
                </c:pt>
                <c:pt idx="86">
                  <c:v>11/03/2015</c:v>
                </c:pt>
                <c:pt idx="87">
                  <c:v>25/03/2015</c:v>
                </c:pt>
                <c:pt idx="88">
                  <c:v>8/04/2015</c:v>
                </c:pt>
                <c:pt idx="89">
                  <c:v>6/05/2015</c:v>
                </c:pt>
                <c:pt idx="90">
                  <c:v>3/06/2015</c:v>
                </c:pt>
                <c:pt idx="91">
                  <c:v>18/06/2015</c:v>
                </c:pt>
                <c:pt idx="92">
                  <c:v>1/07/2015</c:v>
                </c:pt>
                <c:pt idx="93">
                  <c:v>2/07/2015</c:v>
                </c:pt>
                <c:pt idx="94">
                  <c:v>5/08/2015</c:v>
                </c:pt>
                <c:pt idx="95">
                  <c:v>2/09/2015</c:v>
                </c:pt>
                <c:pt idx="96">
                  <c:v>7/10/2015</c:v>
                </c:pt>
                <c:pt idx="97">
                  <c:v>12/10/2015</c:v>
                </c:pt>
                <c:pt idx="98">
                  <c:v>5/11/2015</c:v>
                </c:pt>
                <c:pt idx="99">
                  <c:v>2/12/2015</c:v>
                </c:pt>
                <c:pt idx="100">
                  <c:v>13/01/2016</c:v>
                </c:pt>
                <c:pt idx="101">
                  <c:v>3/02/2016</c:v>
                </c:pt>
                <c:pt idx="102">
                  <c:v>4/03/2016</c:v>
                </c:pt>
                <c:pt idx="103">
                  <c:v>7/04/2016</c:v>
                </c:pt>
                <c:pt idx="104">
                  <c:v>3/05/2016</c:v>
                </c:pt>
                <c:pt idx="105">
                  <c:v>1/06/2016</c:v>
                </c:pt>
                <c:pt idx="106">
                  <c:v>7/07/2016</c:v>
                </c:pt>
                <c:pt idx="107">
                  <c:v>2/08/2016</c:v>
                </c:pt>
                <c:pt idx="108">
                  <c:v>7/09/2016</c:v>
                </c:pt>
                <c:pt idx="109">
                  <c:v>12/10/2016</c:v>
                </c:pt>
                <c:pt idx="110">
                  <c:v>10/11/2016</c:v>
                </c:pt>
                <c:pt idx="111">
                  <c:v>20/12/2016</c:v>
                </c:pt>
                <c:pt idx="112">
                  <c:v>19/01/2017</c:v>
                </c:pt>
                <c:pt idx="113">
                  <c:v>14/02/2017</c:v>
                </c:pt>
                <c:pt idx="114">
                  <c:v>7/03/2017</c:v>
                </c:pt>
                <c:pt idx="115">
                  <c:v>20/04/2017</c:v>
                </c:pt>
                <c:pt idx="116">
                  <c:v>24/05/2017</c:v>
                </c:pt>
                <c:pt idx="117">
                  <c:v>19/06/2017</c:v>
                </c:pt>
                <c:pt idx="118">
                  <c:v>17/07/2017</c:v>
                </c:pt>
                <c:pt idx="119">
                  <c:v>10/08/2017</c:v>
                </c:pt>
                <c:pt idx="120">
                  <c:v>28/09/2017</c:v>
                </c:pt>
                <c:pt idx="121">
                  <c:v>4/10/2017</c:v>
                </c:pt>
                <c:pt idx="122">
                  <c:v>28/11/2017</c:v>
                </c:pt>
                <c:pt idx="123">
                  <c:v>14/12/2017</c:v>
                </c:pt>
                <c:pt idx="124">
                  <c:v>17/01/2018</c:v>
                </c:pt>
                <c:pt idx="125">
                  <c:v>14/02/2018</c:v>
                </c:pt>
                <c:pt idx="126">
                  <c:v>23/03/2018</c:v>
                </c:pt>
                <c:pt idx="127">
                  <c:v>23/04/2018</c:v>
                </c:pt>
                <c:pt idx="128">
                  <c:v>21/05/2018</c:v>
                </c:pt>
                <c:pt idx="129">
                  <c:v>5/06/2018</c:v>
                </c:pt>
                <c:pt idx="130">
                  <c:v>17/07/2018</c:v>
                </c:pt>
                <c:pt idx="131">
                  <c:v>23/08/2018</c:v>
                </c:pt>
                <c:pt idx="132">
                  <c:v>20/09/2018</c:v>
                </c:pt>
                <c:pt idx="133">
                  <c:v>10/10/2018</c:v>
                </c:pt>
                <c:pt idx="134">
                  <c:v>15/11/2018</c:v>
                </c:pt>
                <c:pt idx="135">
                  <c:v>18/12/2018</c:v>
                </c:pt>
                <c:pt idx="136">
                  <c:v>3/01/2019</c:v>
                </c:pt>
                <c:pt idx="137">
                  <c:v>20/02/2019</c:v>
                </c:pt>
                <c:pt idx="138">
                  <c:v>27/02/2019</c:v>
                </c:pt>
                <c:pt idx="139">
                  <c:v>6/03/2019</c:v>
                </c:pt>
                <c:pt idx="140">
                  <c:v>4/04/2019</c:v>
                </c:pt>
                <c:pt idx="141">
                  <c:v>16/05/2019</c:v>
                </c:pt>
                <c:pt idx="142">
                  <c:v>11/06/2019</c:v>
                </c:pt>
                <c:pt idx="143">
                  <c:v>2/07/2019</c:v>
                </c:pt>
                <c:pt idx="144">
                  <c:v>13/08/2019</c:v>
                </c:pt>
                <c:pt idx="145">
                  <c:v>9/09/2019</c:v>
                </c:pt>
                <c:pt idx="146">
                  <c:v>15/10/2019</c:v>
                </c:pt>
                <c:pt idx="147">
                  <c:v>18/11/2019</c:v>
                </c:pt>
                <c:pt idx="148">
                  <c:v>5/12/2019</c:v>
                </c:pt>
                <c:pt idx="149">
                  <c:v>8/01/2020</c:v>
                </c:pt>
                <c:pt idx="150">
                  <c:v>N/A</c:v>
                </c:pt>
                <c:pt idx="151">
                  <c:v>4/03/2020</c:v>
                </c:pt>
                <c:pt idx="152">
                  <c:v>2/04/2020</c:v>
                </c:pt>
                <c:pt idx="153">
                  <c:v>6/05/2020</c:v>
                </c:pt>
                <c:pt idx="154">
                  <c:v>4/06/2020</c:v>
                </c:pt>
                <c:pt idx="155">
                  <c:v>2/07/2020</c:v>
                </c:pt>
                <c:pt idx="156">
                  <c:v>13/08/2020</c:v>
                </c:pt>
                <c:pt idx="157">
                  <c:v>11/09/2020</c:v>
                </c:pt>
                <c:pt idx="158">
                  <c:v>8/10/2020</c:v>
                </c:pt>
                <c:pt idx="159">
                  <c:v>10/11/2020</c:v>
                </c:pt>
                <c:pt idx="160">
                  <c:v>8/12/2020</c:v>
                </c:pt>
                <c:pt idx="161">
                  <c:v>6/01/2021</c:v>
                </c:pt>
                <c:pt idx="162">
                  <c:v>8/02/2021</c:v>
                </c:pt>
                <c:pt idx="163">
                  <c:v>10/03/2021</c:v>
                </c:pt>
                <c:pt idx="164">
                  <c:v>23/04/2021</c:v>
                </c:pt>
                <c:pt idx="165">
                  <c:v>13/05/2021</c:v>
                </c:pt>
                <c:pt idx="166">
                  <c:v>29/06/2021</c:v>
                </c:pt>
                <c:pt idx="167">
                  <c:v>27/07/2021</c:v>
                </c:pt>
                <c:pt idx="168">
                  <c:v>8/30/2021</c:v>
                </c:pt>
                <c:pt idx="169">
                  <c:v>24/09/2021</c:v>
                </c:pt>
                <c:pt idx="170">
                  <c:v>16/10/2021</c:v>
                </c:pt>
                <c:pt idx="171">
                  <c:v>11/11/2021</c:v>
                </c:pt>
                <c:pt idx="172">
                  <c:v>22/12/2021</c:v>
                </c:pt>
                <c:pt idx="173">
                  <c:v>25/01/2022</c:v>
                </c:pt>
                <c:pt idx="174">
                  <c:v>23/02/2022</c:v>
                </c:pt>
                <c:pt idx="175">
                  <c:v>25/03/2022</c:v>
                </c:pt>
                <c:pt idx="176">
                  <c:v>12/04/2022</c:v>
                </c:pt>
                <c:pt idx="177">
                  <c:v>19/05/2022</c:v>
                </c:pt>
                <c:pt idx="178">
                  <c:v>24/06/2022</c:v>
                </c:pt>
                <c:pt idx="179">
                  <c:v>16/08/2022</c:v>
                </c:pt>
                <c:pt idx="180">
                  <c:v>20/07/2022</c:v>
                </c:pt>
                <c:pt idx="181">
                  <c:v>16/08/2022</c:v>
                </c:pt>
                <c:pt idx="182">
                  <c:v>19/09/2022</c:v>
                </c:pt>
                <c:pt idx="183">
                  <c:v>31/10/2022</c:v>
                </c:pt>
                <c:pt idx="184">
                  <c:v>31/10/2022</c:v>
                </c:pt>
              </c:strCache>
            </c:strRef>
          </c:cat>
          <c:val>
            <c:numRef>
              <c:f>'Water Quality Pt 10'!$Y$22:$Y$206</c:f>
              <c:numCache>
                <c:formatCode>General</c:formatCode>
                <c:ptCount val="185"/>
                <c:pt idx="0">
                  <c:v>0.1</c:v>
                </c:pt>
                <c:pt idx="1">
                  <c:v>0.1</c:v>
                </c:pt>
                <c:pt idx="2">
                  <c:v>0.1</c:v>
                </c:pt>
                <c:pt idx="3">
                  <c:v>0.1</c:v>
                </c:pt>
                <c:pt idx="4">
                  <c:v>0.1</c:v>
                </c:pt>
                <c:pt idx="5">
                  <c:v>0.1</c:v>
                </c:pt>
                <c:pt idx="6">
                  <c:v>0.1</c:v>
                </c:pt>
                <c:pt idx="7">
                  <c:v>0.1</c:v>
                </c:pt>
                <c:pt idx="8">
                  <c:v>0</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0.3</c:v>
                </c:pt>
                <c:pt idx="26">
                  <c:v>0.1</c:v>
                </c:pt>
                <c:pt idx="27">
                  <c:v>0.1</c:v>
                </c:pt>
                <c:pt idx="28">
                  <c:v>0.1</c:v>
                </c:pt>
                <c:pt idx="29">
                  <c:v>0.1</c:v>
                </c:pt>
                <c:pt idx="30">
                  <c:v>0.1</c:v>
                </c:pt>
                <c:pt idx="31">
                  <c:v>0.1</c:v>
                </c:pt>
                <c:pt idx="32">
                  <c:v>0.3</c:v>
                </c:pt>
                <c:pt idx="33">
                  <c:v>0.1</c:v>
                </c:pt>
                <c:pt idx="34">
                  <c:v>0.2</c:v>
                </c:pt>
                <c:pt idx="35">
                  <c:v>0.1</c:v>
                </c:pt>
                <c:pt idx="36">
                  <c:v>0.2</c:v>
                </c:pt>
                <c:pt idx="37">
                  <c:v>0.1</c:v>
                </c:pt>
                <c:pt idx="38">
                  <c:v>0.1</c:v>
                </c:pt>
                <c:pt idx="39">
                  <c:v>0.3</c:v>
                </c:pt>
                <c:pt idx="40">
                  <c:v>0.2</c:v>
                </c:pt>
                <c:pt idx="41">
                  <c:v>0.3</c:v>
                </c:pt>
                <c:pt idx="42">
                  <c:v>0.2</c:v>
                </c:pt>
                <c:pt idx="43">
                  <c:v>0.2</c:v>
                </c:pt>
                <c:pt idx="44">
                  <c:v>0.2</c:v>
                </c:pt>
                <c:pt idx="45">
                  <c:v>0.2</c:v>
                </c:pt>
                <c:pt idx="46">
                  <c:v>0.1</c:v>
                </c:pt>
                <c:pt idx="47">
                  <c:v>0.2</c:v>
                </c:pt>
                <c:pt idx="48">
                  <c:v>0.2</c:v>
                </c:pt>
                <c:pt idx="49">
                  <c:v>0.1</c:v>
                </c:pt>
                <c:pt idx="50">
                  <c:v>0.2</c:v>
                </c:pt>
                <c:pt idx="51">
                  <c:v>0.2</c:v>
                </c:pt>
                <c:pt idx="52">
                  <c:v>0.2</c:v>
                </c:pt>
                <c:pt idx="53">
                  <c:v>0.1</c:v>
                </c:pt>
                <c:pt idx="54">
                  <c:v>0.1</c:v>
                </c:pt>
                <c:pt idx="55">
                  <c:v>0.1</c:v>
                </c:pt>
                <c:pt idx="56">
                  <c:v>0.1</c:v>
                </c:pt>
                <c:pt idx="57">
                  <c:v>0.1</c:v>
                </c:pt>
                <c:pt idx="58">
                  <c:v>0.1</c:v>
                </c:pt>
                <c:pt idx="59">
                  <c:v>0.1</c:v>
                </c:pt>
                <c:pt idx="60">
                  <c:v>0.1</c:v>
                </c:pt>
                <c:pt idx="61">
                  <c:v>0.2</c:v>
                </c:pt>
                <c:pt idx="62">
                  <c:v>0.2</c:v>
                </c:pt>
                <c:pt idx="63">
                  <c:v>0.2</c:v>
                </c:pt>
                <c:pt idx="64">
                  <c:v>0.1</c:v>
                </c:pt>
                <c:pt idx="65">
                  <c:v>0.1</c:v>
                </c:pt>
                <c:pt idx="66">
                  <c:v>0.2</c:v>
                </c:pt>
                <c:pt idx="67">
                  <c:v>0.1</c:v>
                </c:pt>
                <c:pt idx="68">
                  <c:v>0.1</c:v>
                </c:pt>
                <c:pt idx="69">
                  <c:v>0.1</c:v>
                </c:pt>
                <c:pt idx="70">
                  <c:v>0.1</c:v>
                </c:pt>
                <c:pt idx="71">
                  <c:v>0.1</c:v>
                </c:pt>
                <c:pt idx="72">
                  <c:v>0.1</c:v>
                </c:pt>
                <c:pt idx="73">
                  <c:v>0.1</c:v>
                </c:pt>
                <c:pt idx="74">
                  <c:v>0.1</c:v>
                </c:pt>
                <c:pt idx="75">
                  <c:v>0.1</c:v>
                </c:pt>
                <c:pt idx="76">
                  <c:v>0</c:v>
                </c:pt>
                <c:pt idx="77">
                  <c:v>0.2</c:v>
                </c:pt>
                <c:pt idx="78">
                  <c:v>0.1</c:v>
                </c:pt>
                <c:pt idx="79">
                  <c:v>0.2</c:v>
                </c:pt>
                <c:pt idx="80">
                  <c:v>0.2</c:v>
                </c:pt>
                <c:pt idx="81">
                  <c:v>0.1</c:v>
                </c:pt>
                <c:pt idx="82">
                  <c:v>0</c:v>
                </c:pt>
                <c:pt idx="83">
                  <c:v>0</c:v>
                </c:pt>
                <c:pt idx="84">
                  <c:v>0.1</c:v>
                </c:pt>
                <c:pt idx="85">
                  <c:v>0.1</c:v>
                </c:pt>
                <c:pt idx="86">
                  <c:v>0.2</c:v>
                </c:pt>
                <c:pt idx="87">
                  <c:v>0</c:v>
                </c:pt>
                <c:pt idx="88">
                  <c:v>0.1</c:v>
                </c:pt>
                <c:pt idx="89">
                  <c:v>0.1</c:v>
                </c:pt>
                <c:pt idx="90">
                  <c:v>0.1</c:v>
                </c:pt>
                <c:pt idx="91">
                  <c:v>0.1</c:v>
                </c:pt>
                <c:pt idx="92">
                  <c:v>0.1</c:v>
                </c:pt>
                <c:pt idx="93">
                  <c:v>0.1</c:v>
                </c:pt>
                <c:pt idx="94">
                  <c:v>0.1</c:v>
                </c:pt>
                <c:pt idx="95">
                  <c:v>0.1</c:v>
                </c:pt>
                <c:pt idx="96">
                  <c:v>0.1</c:v>
                </c:pt>
                <c:pt idx="97">
                  <c:v>0.1</c:v>
                </c:pt>
                <c:pt idx="98">
                  <c:v>0.1</c:v>
                </c:pt>
                <c:pt idx="99">
                  <c:v>0.1</c:v>
                </c:pt>
                <c:pt idx="100">
                  <c:v>0.1</c:v>
                </c:pt>
                <c:pt idx="101">
                  <c:v>0.1</c:v>
                </c:pt>
                <c:pt idx="102">
                  <c:v>0.1</c:v>
                </c:pt>
                <c:pt idx="103">
                  <c:v>0.1</c:v>
                </c:pt>
                <c:pt idx="104">
                  <c:v>0.1</c:v>
                </c:pt>
                <c:pt idx="105">
                  <c:v>0.1</c:v>
                </c:pt>
                <c:pt idx="106">
                  <c:v>0.2</c:v>
                </c:pt>
                <c:pt idx="107">
                  <c:v>0.1</c:v>
                </c:pt>
                <c:pt idx="108">
                  <c:v>0.2</c:v>
                </c:pt>
                <c:pt idx="109">
                  <c:v>0.1</c:v>
                </c:pt>
                <c:pt idx="110">
                  <c:v>0.1</c:v>
                </c:pt>
                <c:pt idx="111">
                  <c:v>0.1</c:v>
                </c:pt>
                <c:pt idx="112">
                  <c:v>0.1</c:v>
                </c:pt>
                <c:pt idx="113">
                  <c:v>0.1</c:v>
                </c:pt>
                <c:pt idx="114">
                  <c:v>0.1</c:v>
                </c:pt>
                <c:pt idx="115">
                  <c:v>0.1</c:v>
                </c:pt>
                <c:pt idx="116">
                  <c:v>0.1</c:v>
                </c:pt>
                <c:pt idx="117">
                  <c:v>0.1</c:v>
                </c:pt>
                <c:pt idx="118">
                  <c:v>0.1</c:v>
                </c:pt>
                <c:pt idx="119">
                  <c:v>0.1</c:v>
                </c:pt>
                <c:pt idx="120">
                  <c:v>0.1</c:v>
                </c:pt>
                <c:pt idx="121">
                  <c:v>0.1</c:v>
                </c:pt>
                <c:pt idx="122">
                  <c:v>0.1</c:v>
                </c:pt>
                <c:pt idx="123">
                  <c:v>0.1</c:v>
                </c:pt>
                <c:pt idx="124">
                  <c:v>0.1</c:v>
                </c:pt>
                <c:pt idx="125">
                  <c:v>0.1</c:v>
                </c:pt>
                <c:pt idx="126">
                  <c:v>0.1</c:v>
                </c:pt>
                <c:pt idx="127">
                  <c:v>0.1</c:v>
                </c:pt>
                <c:pt idx="128">
                  <c:v>0.1</c:v>
                </c:pt>
                <c:pt idx="129">
                  <c:v>0.1</c:v>
                </c:pt>
                <c:pt idx="130">
                  <c:v>0.1</c:v>
                </c:pt>
                <c:pt idx="131">
                  <c:v>0.1</c:v>
                </c:pt>
                <c:pt idx="132">
                  <c:v>0.1</c:v>
                </c:pt>
                <c:pt idx="133">
                  <c:v>0.1</c:v>
                </c:pt>
                <c:pt idx="134">
                  <c:v>0.1</c:v>
                </c:pt>
                <c:pt idx="135">
                  <c:v>0.1</c:v>
                </c:pt>
                <c:pt idx="136">
                  <c:v>0.1</c:v>
                </c:pt>
                <c:pt idx="137">
                  <c:v>0.1</c:v>
                </c:pt>
                <c:pt idx="138">
                  <c:v>0.1</c:v>
                </c:pt>
                <c:pt idx="139">
                  <c:v>0.1</c:v>
                </c:pt>
                <c:pt idx="140">
                  <c:v>0.1</c:v>
                </c:pt>
                <c:pt idx="141">
                  <c:v>0.1</c:v>
                </c:pt>
                <c:pt idx="142">
                  <c:v>0.1</c:v>
                </c:pt>
                <c:pt idx="143">
                  <c:v>0.1</c:v>
                </c:pt>
                <c:pt idx="144">
                  <c:v>0.1</c:v>
                </c:pt>
                <c:pt idx="145">
                  <c:v>0.1</c:v>
                </c:pt>
                <c:pt idx="146">
                  <c:v>0.1</c:v>
                </c:pt>
                <c:pt idx="147">
                  <c:v>0.1</c:v>
                </c:pt>
                <c:pt idx="148">
                  <c:v>0.1</c:v>
                </c:pt>
                <c:pt idx="149">
                  <c:v>0.1</c:v>
                </c:pt>
                <c:pt idx="150" formatCode="m/d/yyyy">
                  <c:v>0</c:v>
                </c:pt>
                <c:pt idx="151">
                  <c:v>0.1</c:v>
                </c:pt>
                <c:pt idx="152">
                  <c:v>0.1</c:v>
                </c:pt>
                <c:pt idx="153">
                  <c:v>0.1</c:v>
                </c:pt>
                <c:pt idx="154">
                  <c:v>0.1</c:v>
                </c:pt>
                <c:pt idx="155">
                  <c:v>0.1</c:v>
                </c:pt>
                <c:pt idx="156">
                  <c:v>0.1</c:v>
                </c:pt>
                <c:pt idx="157">
                  <c:v>0.1</c:v>
                </c:pt>
                <c:pt idx="158">
                  <c:v>0.1</c:v>
                </c:pt>
                <c:pt idx="159">
                  <c:v>0.1</c:v>
                </c:pt>
                <c:pt idx="160">
                  <c:v>0.1</c:v>
                </c:pt>
                <c:pt idx="161">
                  <c:v>0.1</c:v>
                </c:pt>
                <c:pt idx="162">
                  <c:v>0.1</c:v>
                </c:pt>
                <c:pt idx="163">
                  <c:v>0.1</c:v>
                </c:pt>
                <c:pt idx="164">
                  <c:v>0.1</c:v>
                </c:pt>
                <c:pt idx="165">
                  <c:v>0.1</c:v>
                </c:pt>
                <c:pt idx="166">
                  <c:v>0.1</c:v>
                </c:pt>
                <c:pt idx="167">
                  <c:v>0.1</c:v>
                </c:pt>
                <c:pt idx="168">
                  <c:v>0.1</c:v>
                </c:pt>
                <c:pt idx="169">
                  <c:v>0.1</c:v>
                </c:pt>
                <c:pt idx="170">
                  <c:v>0.1</c:v>
                </c:pt>
                <c:pt idx="171">
                  <c:v>0.1</c:v>
                </c:pt>
                <c:pt idx="172">
                  <c:v>0.1</c:v>
                </c:pt>
                <c:pt idx="173">
                  <c:v>0.1</c:v>
                </c:pt>
                <c:pt idx="174">
                  <c:v>0.1</c:v>
                </c:pt>
                <c:pt idx="175">
                  <c:v>0.1</c:v>
                </c:pt>
                <c:pt idx="176">
                  <c:v>0.1</c:v>
                </c:pt>
                <c:pt idx="177">
                  <c:v>0.1</c:v>
                </c:pt>
                <c:pt idx="178">
                  <c:v>0.1</c:v>
                </c:pt>
                <c:pt idx="179">
                  <c:v>0.1</c:v>
                </c:pt>
                <c:pt idx="180">
                  <c:v>0.1</c:v>
                </c:pt>
                <c:pt idx="181">
                  <c:v>0.1</c:v>
                </c:pt>
                <c:pt idx="182">
                  <c:v>0.1</c:v>
                </c:pt>
                <c:pt idx="183">
                  <c:v>0.1</c:v>
                </c:pt>
                <c:pt idx="184">
                  <c:v>0.1</c:v>
                </c:pt>
              </c:numCache>
            </c:numRef>
          </c:val>
          <c:extLst>
            <c:ext xmlns:c16="http://schemas.microsoft.com/office/drawing/2014/chart" uri="{C3380CC4-5D6E-409C-BE32-E72D297353CC}">
              <c16:uniqueId val="{00000000-0742-4D88-804F-D0933289D9EB}"/>
            </c:ext>
          </c:extLst>
        </c:ser>
        <c:dLbls>
          <c:showLegendKey val="0"/>
          <c:showVal val="0"/>
          <c:showCatName val="0"/>
          <c:showSerName val="0"/>
          <c:showPercent val="0"/>
          <c:showBubbleSize val="0"/>
        </c:dLbls>
        <c:gapWidth val="150"/>
        <c:axId val="524780968"/>
        <c:axId val="1"/>
      </c:barChart>
      <c:catAx>
        <c:axId val="52478096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max val="0.5"/>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4780968"/>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Manganese</a:t>
            </a:r>
          </a:p>
        </c:rich>
      </c:tx>
      <c:layout>
        <c:manualLayout>
          <c:xMode val="edge"/>
          <c:yMode val="edge"/>
          <c:x val="1.4344656525264185E-2"/>
          <c:y val="2.024026370071887E-2"/>
        </c:manualLayout>
      </c:layout>
      <c:overlay val="0"/>
    </c:title>
    <c:autoTitleDeleted val="0"/>
    <c:plotArea>
      <c:layout/>
      <c:barChart>
        <c:barDir val="col"/>
        <c:grouping val="clustered"/>
        <c:varyColors val="0"/>
        <c:ser>
          <c:idx val="0"/>
          <c:order val="0"/>
          <c:tx>
            <c:strRef>
              <c:f>'Water Quality Pt 24'!$U$9</c:f>
              <c:strCache>
                <c:ptCount val="1"/>
                <c:pt idx="0">
                  <c:v>Manganese
(dissolved)
(µg/L)</c:v>
                </c:pt>
              </c:strCache>
            </c:strRef>
          </c:tx>
          <c:spPr>
            <a:solidFill>
              <a:schemeClr val="tx1"/>
            </a:solidFill>
          </c:spPr>
          <c:invertIfNegative val="0"/>
          <c:cat>
            <c:numRef>
              <c:f>'Water Quality Pt 24'!$B$100:$B$136</c:f>
              <c:numCache>
                <c:formatCode>m/d/yyyy</c:formatCode>
                <c:ptCount val="37"/>
                <c:pt idx="0">
                  <c:v>43741</c:v>
                </c:pt>
                <c:pt idx="1">
                  <c:v>43776</c:v>
                </c:pt>
                <c:pt idx="2">
                  <c:v>43804</c:v>
                </c:pt>
                <c:pt idx="3">
                  <c:v>43838</c:v>
                </c:pt>
                <c:pt idx="4">
                  <c:v>43866</c:v>
                </c:pt>
                <c:pt idx="5">
                  <c:v>43894</c:v>
                </c:pt>
                <c:pt idx="6">
                  <c:v>43923</c:v>
                </c:pt>
                <c:pt idx="7">
                  <c:v>43957</c:v>
                </c:pt>
                <c:pt idx="8">
                  <c:v>43986</c:v>
                </c:pt>
                <c:pt idx="9">
                  <c:v>44014</c:v>
                </c:pt>
                <c:pt idx="10">
                  <c:v>44049</c:v>
                </c:pt>
                <c:pt idx="11">
                  <c:v>44077</c:v>
                </c:pt>
                <c:pt idx="12">
                  <c:v>44111</c:v>
                </c:pt>
                <c:pt idx="13">
                  <c:v>44139</c:v>
                </c:pt>
                <c:pt idx="14">
                  <c:v>44167</c:v>
                </c:pt>
                <c:pt idx="15">
                  <c:v>44210</c:v>
                </c:pt>
                <c:pt idx="16">
                  <c:v>44231</c:v>
                </c:pt>
                <c:pt idx="17">
                  <c:v>44259</c:v>
                </c:pt>
                <c:pt idx="18">
                  <c:v>44293</c:v>
                </c:pt>
                <c:pt idx="19">
                  <c:v>44329</c:v>
                </c:pt>
                <c:pt idx="20">
                  <c:v>44363</c:v>
                </c:pt>
                <c:pt idx="21">
                  <c:v>44392</c:v>
                </c:pt>
                <c:pt idx="22">
                  <c:v>44413</c:v>
                </c:pt>
                <c:pt idx="23">
                  <c:v>44447</c:v>
                </c:pt>
                <c:pt idx="24">
                  <c:v>44483</c:v>
                </c:pt>
                <c:pt idx="25">
                  <c:v>44524</c:v>
                </c:pt>
                <c:pt idx="26">
                  <c:v>44552</c:v>
                </c:pt>
                <c:pt idx="27">
                  <c:v>44581</c:v>
                </c:pt>
                <c:pt idx="28">
                  <c:v>44613</c:v>
                </c:pt>
                <c:pt idx="29">
                  <c:v>44642</c:v>
                </c:pt>
                <c:pt idx="30">
                  <c:v>44672</c:v>
                </c:pt>
                <c:pt idx="31">
                  <c:v>44701</c:v>
                </c:pt>
                <c:pt idx="32">
                  <c:v>44733</c:v>
                </c:pt>
                <c:pt idx="33">
                  <c:v>44762</c:v>
                </c:pt>
                <c:pt idx="34">
                  <c:v>44796</c:v>
                </c:pt>
                <c:pt idx="35">
                  <c:v>44824</c:v>
                </c:pt>
                <c:pt idx="36">
                  <c:v>44853</c:v>
                </c:pt>
              </c:numCache>
            </c:numRef>
          </c:cat>
          <c:val>
            <c:numRef>
              <c:f>'Water Quality Pt 24'!$U$100:$U$136</c:f>
              <c:numCache>
                <c:formatCode>General</c:formatCode>
                <c:ptCount val="3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2</c:v>
                </c:pt>
                <c:pt idx="19">
                  <c:v>1</c:v>
                </c:pt>
                <c:pt idx="20">
                  <c:v>0.47</c:v>
                </c:pt>
                <c:pt idx="21">
                  <c:v>0.18</c:v>
                </c:pt>
                <c:pt idx="22">
                  <c:v>0.14000000000000001</c:v>
                </c:pt>
                <c:pt idx="23">
                  <c:v>0.05</c:v>
                </c:pt>
                <c:pt idx="24">
                  <c:v>0.16</c:v>
                </c:pt>
                <c:pt idx="25">
                  <c:v>1.1499999999999999</c:v>
                </c:pt>
                <c:pt idx="26">
                  <c:v>0.65</c:v>
                </c:pt>
                <c:pt idx="27">
                  <c:v>0.67</c:v>
                </c:pt>
                <c:pt idx="28">
                  <c:v>0.32</c:v>
                </c:pt>
                <c:pt idx="29">
                  <c:v>0.11</c:v>
                </c:pt>
                <c:pt idx="30">
                  <c:v>7.0000000000000007E-2</c:v>
                </c:pt>
                <c:pt idx="31">
                  <c:v>0.12</c:v>
                </c:pt>
                <c:pt idx="32">
                  <c:v>0.24</c:v>
                </c:pt>
                <c:pt idx="33">
                  <c:v>0.22</c:v>
                </c:pt>
                <c:pt idx="34">
                  <c:v>0.19</c:v>
                </c:pt>
                <c:pt idx="35">
                  <c:v>0.33</c:v>
                </c:pt>
                <c:pt idx="36">
                  <c:v>0.21</c:v>
                </c:pt>
              </c:numCache>
            </c:numRef>
          </c:val>
          <c:extLst>
            <c:ext xmlns:c16="http://schemas.microsoft.com/office/drawing/2014/chart" uri="{C3380CC4-5D6E-409C-BE32-E72D297353CC}">
              <c16:uniqueId val="{00000000-F226-4F44-958C-7BCFA06ABF87}"/>
            </c:ext>
          </c:extLst>
        </c:ser>
        <c:dLbls>
          <c:showLegendKey val="0"/>
          <c:showVal val="0"/>
          <c:showCatName val="0"/>
          <c:showSerName val="0"/>
          <c:showPercent val="0"/>
          <c:showBubbleSize val="0"/>
        </c:dLbls>
        <c:gapWidth val="150"/>
        <c:axId val="923927608"/>
        <c:axId val="1"/>
      </c:barChart>
      <c:catAx>
        <c:axId val="92392760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27608"/>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Nickel</a:t>
            </a:r>
          </a:p>
        </c:rich>
      </c:tx>
      <c:layout>
        <c:manualLayout>
          <c:xMode val="edge"/>
          <c:yMode val="edge"/>
          <c:x val="1.4344638292762425E-2"/>
          <c:y val="2.024026370071887E-2"/>
        </c:manualLayout>
      </c:layout>
      <c:overlay val="0"/>
    </c:title>
    <c:autoTitleDeleted val="0"/>
    <c:plotArea>
      <c:layout/>
      <c:barChart>
        <c:barDir val="col"/>
        <c:grouping val="clustered"/>
        <c:varyColors val="0"/>
        <c:ser>
          <c:idx val="0"/>
          <c:order val="0"/>
          <c:tx>
            <c:strRef>
              <c:f>'Water Quality Pt 24'!$V$9</c:f>
              <c:strCache>
                <c:ptCount val="1"/>
                <c:pt idx="0">
                  <c:v>Nickel
(dissolved)
(µg/L)</c:v>
                </c:pt>
              </c:strCache>
            </c:strRef>
          </c:tx>
          <c:spPr>
            <a:solidFill>
              <a:schemeClr val="tx1"/>
            </a:solidFill>
          </c:spPr>
          <c:invertIfNegative val="0"/>
          <c:cat>
            <c:numRef>
              <c:f>'Water Quality Pt 24'!$B$100:$B$136</c:f>
              <c:numCache>
                <c:formatCode>m/d/yyyy</c:formatCode>
                <c:ptCount val="37"/>
                <c:pt idx="0">
                  <c:v>43741</c:v>
                </c:pt>
                <c:pt idx="1">
                  <c:v>43776</c:v>
                </c:pt>
                <c:pt idx="2">
                  <c:v>43804</c:v>
                </c:pt>
                <c:pt idx="3">
                  <c:v>43838</c:v>
                </c:pt>
                <c:pt idx="4">
                  <c:v>43866</c:v>
                </c:pt>
                <c:pt idx="5">
                  <c:v>43894</c:v>
                </c:pt>
                <c:pt idx="6">
                  <c:v>43923</c:v>
                </c:pt>
                <c:pt idx="7">
                  <c:v>43957</c:v>
                </c:pt>
                <c:pt idx="8">
                  <c:v>43986</c:v>
                </c:pt>
                <c:pt idx="9">
                  <c:v>44014</c:v>
                </c:pt>
                <c:pt idx="10">
                  <c:v>44049</c:v>
                </c:pt>
                <c:pt idx="11">
                  <c:v>44077</c:v>
                </c:pt>
                <c:pt idx="12">
                  <c:v>44111</c:v>
                </c:pt>
                <c:pt idx="13">
                  <c:v>44139</c:v>
                </c:pt>
                <c:pt idx="14">
                  <c:v>44167</c:v>
                </c:pt>
                <c:pt idx="15">
                  <c:v>44210</c:v>
                </c:pt>
                <c:pt idx="16">
                  <c:v>44231</c:v>
                </c:pt>
                <c:pt idx="17">
                  <c:v>44259</c:v>
                </c:pt>
                <c:pt idx="18">
                  <c:v>44293</c:v>
                </c:pt>
                <c:pt idx="19">
                  <c:v>44329</c:v>
                </c:pt>
                <c:pt idx="20">
                  <c:v>44363</c:v>
                </c:pt>
                <c:pt idx="21">
                  <c:v>44392</c:v>
                </c:pt>
                <c:pt idx="22">
                  <c:v>44413</c:v>
                </c:pt>
                <c:pt idx="23">
                  <c:v>44447</c:v>
                </c:pt>
                <c:pt idx="24">
                  <c:v>44483</c:v>
                </c:pt>
                <c:pt idx="25">
                  <c:v>44524</c:v>
                </c:pt>
                <c:pt idx="26">
                  <c:v>44552</c:v>
                </c:pt>
                <c:pt idx="27">
                  <c:v>44581</c:v>
                </c:pt>
                <c:pt idx="28">
                  <c:v>44613</c:v>
                </c:pt>
                <c:pt idx="29">
                  <c:v>44642</c:v>
                </c:pt>
                <c:pt idx="30">
                  <c:v>44672</c:v>
                </c:pt>
                <c:pt idx="31">
                  <c:v>44701</c:v>
                </c:pt>
                <c:pt idx="32">
                  <c:v>44733</c:v>
                </c:pt>
                <c:pt idx="33">
                  <c:v>44762</c:v>
                </c:pt>
                <c:pt idx="34">
                  <c:v>44796</c:v>
                </c:pt>
                <c:pt idx="35">
                  <c:v>44824</c:v>
                </c:pt>
                <c:pt idx="36">
                  <c:v>44853</c:v>
                </c:pt>
              </c:numCache>
            </c:numRef>
          </c:cat>
          <c:val>
            <c:numRef>
              <c:f>'Water Quality Pt 24'!$V$100:$V$136</c:f>
              <c:numCache>
                <c:formatCode>General</c:formatCode>
                <c:ptCount val="37"/>
                <c:pt idx="0">
                  <c:v>19</c:v>
                </c:pt>
                <c:pt idx="1">
                  <c:v>19</c:v>
                </c:pt>
                <c:pt idx="2">
                  <c:v>1</c:v>
                </c:pt>
                <c:pt idx="3">
                  <c:v>10</c:v>
                </c:pt>
                <c:pt idx="4">
                  <c:v>1</c:v>
                </c:pt>
                <c:pt idx="5">
                  <c:v>20</c:v>
                </c:pt>
                <c:pt idx="6">
                  <c:v>8</c:v>
                </c:pt>
                <c:pt idx="7">
                  <c:v>9</c:v>
                </c:pt>
                <c:pt idx="8">
                  <c:v>21</c:v>
                </c:pt>
                <c:pt idx="9">
                  <c:v>8</c:v>
                </c:pt>
                <c:pt idx="10">
                  <c:v>10</c:v>
                </c:pt>
                <c:pt idx="11">
                  <c:v>25</c:v>
                </c:pt>
                <c:pt idx="12">
                  <c:v>1</c:v>
                </c:pt>
                <c:pt idx="13">
                  <c:v>5</c:v>
                </c:pt>
                <c:pt idx="14">
                  <c:v>36</c:v>
                </c:pt>
                <c:pt idx="15">
                  <c:v>11</c:v>
                </c:pt>
                <c:pt idx="16">
                  <c:v>31</c:v>
                </c:pt>
                <c:pt idx="17">
                  <c:v>27</c:v>
                </c:pt>
                <c:pt idx="18">
                  <c:v>27</c:v>
                </c:pt>
                <c:pt idx="19">
                  <c:v>18</c:v>
                </c:pt>
                <c:pt idx="20">
                  <c:v>8.8000000000000007</c:v>
                </c:pt>
                <c:pt idx="21">
                  <c:v>4.2</c:v>
                </c:pt>
                <c:pt idx="22">
                  <c:v>4.8</c:v>
                </c:pt>
                <c:pt idx="23">
                  <c:v>5</c:v>
                </c:pt>
                <c:pt idx="24">
                  <c:v>4.5</c:v>
                </c:pt>
                <c:pt idx="25">
                  <c:v>0.6</c:v>
                </c:pt>
                <c:pt idx="26">
                  <c:v>1.1000000000000001</c:v>
                </c:pt>
                <c:pt idx="27">
                  <c:v>1.8</c:v>
                </c:pt>
                <c:pt idx="28">
                  <c:v>4.2</c:v>
                </c:pt>
                <c:pt idx="29">
                  <c:v>4.4000000000000004</c:v>
                </c:pt>
                <c:pt idx="30">
                  <c:v>3.2</c:v>
                </c:pt>
                <c:pt idx="31">
                  <c:v>0.3</c:v>
                </c:pt>
                <c:pt idx="32">
                  <c:v>3.4</c:v>
                </c:pt>
                <c:pt idx="33">
                  <c:v>3.9</c:v>
                </c:pt>
                <c:pt idx="34">
                  <c:v>3.2</c:v>
                </c:pt>
                <c:pt idx="35">
                  <c:v>4.5</c:v>
                </c:pt>
                <c:pt idx="36">
                  <c:v>0.3</c:v>
                </c:pt>
              </c:numCache>
            </c:numRef>
          </c:val>
          <c:extLst>
            <c:ext xmlns:c16="http://schemas.microsoft.com/office/drawing/2014/chart" uri="{C3380CC4-5D6E-409C-BE32-E72D297353CC}">
              <c16:uniqueId val="{00000000-E721-4739-BFE0-5416F6CA62B6}"/>
            </c:ext>
          </c:extLst>
        </c:ser>
        <c:dLbls>
          <c:showLegendKey val="0"/>
          <c:showVal val="0"/>
          <c:showCatName val="0"/>
          <c:showSerName val="0"/>
          <c:showPercent val="0"/>
          <c:showBubbleSize val="0"/>
        </c:dLbls>
        <c:gapWidth val="150"/>
        <c:axId val="923928264"/>
        <c:axId val="1"/>
      </c:barChart>
      <c:catAx>
        <c:axId val="92392826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28264"/>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Nitrogen (Ammonia)</a:t>
            </a:r>
          </a:p>
        </c:rich>
      </c:tx>
      <c:layout>
        <c:manualLayout>
          <c:xMode val="edge"/>
          <c:yMode val="edge"/>
          <c:x val="1.4344656525264185E-2"/>
          <c:y val="2.024026370071887E-2"/>
        </c:manualLayout>
      </c:layout>
      <c:overlay val="0"/>
    </c:title>
    <c:autoTitleDeleted val="0"/>
    <c:plotArea>
      <c:layout/>
      <c:barChart>
        <c:barDir val="col"/>
        <c:grouping val="clustered"/>
        <c:varyColors val="0"/>
        <c:ser>
          <c:idx val="0"/>
          <c:order val="0"/>
          <c:tx>
            <c:strRef>
              <c:f>'Water Quality Pt 24'!$X$9</c:f>
              <c:strCache>
                <c:ptCount val="1"/>
                <c:pt idx="0">
                  <c:v>Nitrogen (ammonia)
(µg/L)</c:v>
                </c:pt>
              </c:strCache>
            </c:strRef>
          </c:tx>
          <c:spPr>
            <a:solidFill>
              <a:schemeClr val="tx1"/>
            </a:solidFill>
          </c:spPr>
          <c:invertIfNegative val="0"/>
          <c:cat>
            <c:numRef>
              <c:f>'Water Quality Pt 24'!$B$100:$B$136</c:f>
              <c:numCache>
                <c:formatCode>m/d/yyyy</c:formatCode>
                <c:ptCount val="37"/>
                <c:pt idx="0">
                  <c:v>43741</c:v>
                </c:pt>
                <c:pt idx="1">
                  <c:v>43776</c:v>
                </c:pt>
                <c:pt idx="2">
                  <c:v>43804</c:v>
                </c:pt>
                <c:pt idx="3">
                  <c:v>43838</c:v>
                </c:pt>
                <c:pt idx="4">
                  <c:v>43866</c:v>
                </c:pt>
                <c:pt idx="5">
                  <c:v>43894</c:v>
                </c:pt>
                <c:pt idx="6">
                  <c:v>43923</c:v>
                </c:pt>
                <c:pt idx="7">
                  <c:v>43957</c:v>
                </c:pt>
                <c:pt idx="8">
                  <c:v>43986</c:v>
                </c:pt>
                <c:pt idx="9">
                  <c:v>44014</c:v>
                </c:pt>
                <c:pt idx="10">
                  <c:v>44049</c:v>
                </c:pt>
                <c:pt idx="11">
                  <c:v>44077</c:v>
                </c:pt>
                <c:pt idx="12">
                  <c:v>44111</c:v>
                </c:pt>
                <c:pt idx="13">
                  <c:v>44139</c:v>
                </c:pt>
                <c:pt idx="14">
                  <c:v>44167</c:v>
                </c:pt>
                <c:pt idx="15">
                  <c:v>44210</c:v>
                </c:pt>
                <c:pt idx="16">
                  <c:v>44231</c:v>
                </c:pt>
                <c:pt idx="17">
                  <c:v>44259</c:v>
                </c:pt>
                <c:pt idx="18">
                  <c:v>44293</c:v>
                </c:pt>
                <c:pt idx="19">
                  <c:v>44329</c:v>
                </c:pt>
                <c:pt idx="20">
                  <c:v>44363</c:v>
                </c:pt>
                <c:pt idx="21">
                  <c:v>44392</c:v>
                </c:pt>
                <c:pt idx="22">
                  <c:v>44413</c:v>
                </c:pt>
                <c:pt idx="23">
                  <c:v>44447</c:v>
                </c:pt>
                <c:pt idx="24">
                  <c:v>44483</c:v>
                </c:pt>
                <c:pt idx="25">
                  <c:v>44524</c:v>
                </c:pt>
                <c:pt idx="26">
                  <c:v>44552</c:v>
                </c:pt>
                <c:pt idx="27">
                  <c:v>44581</c:v>
                </c:pt>
                <c:pt idx="28">
                  <c:v>44613</c:v>
                </c:pt>
                <c:pt idx="29">
                  <c:v>44642</c:v>
                </c:pt>
                <c:pt idx="30">
                  <c:v>44672</c:v>
                </c:pt>
                <c:pt idx="31">
                  <c:v>44701</c:v>
                </c:pt>
                <c:pt idx="32">
                  <c:v>44733</c:v>
                </c:pt>
                <c:pt idx="33">
                  <c:v>44762</c:v>
                </c:pt>
                <c:pt idx="34">
                  <c:v>44796</c:v>
                </c:pt>
                <c:pt idx="35">
                  <c:v>44824</c:v>
                </c:pt>
                <c:pt idx="36">
                  <c:v>44853</c:v>
                </c:pt>
              </c:numCache>
            </c:numRef>
          </c:cat>
          <c:val>
            <c:numRef>
              <c:f>'Water Quality Pt 24'!$X$100:$X$136</c:f>
              <c:numCache>
                <c:formatCode>General</c:formatCode>
                <c:ptCount val="37"/>
                <c:pt idx="0">
                  <c:v>100</c:v>
                </c:pt>
                <c:pt idx="1">
                  <c:v>130</c:v>
                </c:pt>
                <c:pt idx="2">
                  <c:v>180</c:v>
                </c:pt>
                <c:pt idx="3">
                  <c:v>190</c:v>
                </c:pt>
                <c:pt idx="4">
                  <c:v>320</c:v>
                </c:pt>
                <c:pt idx="5">
                  <c:v>190</c:v>
                </c:pt>
                <c:pt idx="6">
                  <c:v>160</c:v>
                </c:pt>
                <c:pt idx="7">
                  <c:v>200</c:v>
                </c:pt>
                <c:pt idx="8">
                  <c:v>210</c:v>
                </c:pt>
                <c:pt idx="9">
                  <c:v>170</c:v>
                </c:pt>
                <c:pt idx="10">
                  <c:v>130</c:v>
                </c:pt>
                <c:pt idx="11">
                  <c:v>160</c:v>
                </c:pt>
                <c:pt idx="12">
                  <c:v>250</c:v>
                </c:pt>
                <c:pt idx="13">
                  <c:v>100</c:v>
                </c:pt>
                <c:pt idx="14">
                  <c:v>190</c:v>
                </c:pt>
                <c:pt idx="15">
                  <c:v>190</c:v>
                </c:pt>
                <c:pt idx="16">
                  <c:v>380</c:v>
                </c:pt>
                <c:pt idx="17">
                  <c:v>320</c:v>
                </c:pt>
                <c:pt idx="18">
                  <c:v>360</c:v>
                </c:pt>
                <c:pt idx="19">
                  <c:v>110</c:v>
                </c:pt>
                <c:pt idx="20">
                  <c:v>178</c:v>
                </c:pt>
                <c:pt idx="21">
                  <c:v>91</c:v>
                </c:pt>
                <c:pt idx="22">
                  <c:v>136</c:v>
                </c:pt>
                <c:pt idx="23">
                  <c:v>134</c:v>
                </c:pt>
                <c:pt idx="24">
                  <c:v>119</c:v>
                </c:pt>
                <c:pt idx="25">
                  <c:v>21</c:v>
                </c:pt>
                <c:pt idx="26">
                  <c:v>200</c:v>
                </c:pt>
                <c:pt idx="27">
                  <c:v>110</c:v>
                </c:pt>
                <c:pt idx="28">
                  <c:v>242</c:v>
                </c:pt>
                <c:pt idx="29">
                  <c:v>222</c:v>
                </c:pt>
                <c:pt idx="30">
                  <c:v>106</c:v>
                </c:pt>
                <c:pt idx="31">
                  <c:v>167</c:v>
                </c:pt>
                <c:pt idx="32">
                  <c:v>187</c:v>
                </c:pt>
                <c:pt idx="33">
                  <c:v>239</c:v>
                </c:pt>
                <c:pt idx="34">
                  <c:v>296</c:v>
                </c:pt>
                <c:pt idx="35">
                  <c:v>268</c:v>
                </c:pt>
                <c:pt idx="36">
                  <c:v>268</c:v>
                </c:pt>
              </c:numCache>
            </c:numRef>
          </c:val>
          <c:extLst>
            <c:ext xmlns:c16="http://schemas.microsoft.com/office/drawing/2014/chart" uri="{C3380CC4-5D6E-409C-BE32-E72D297353CC}">
              <c16:uniqueId val="{00000000-A1F2-41AD-87D0-681F9ED4EA50}"/>
            </c:ext>
          </c:extLst>
        </c:ser>
        <c:dLbls>
          <c:showLegendKey val="0"/>
          <c:showVal val="0"/>
          <c:showCatName val="0"/>
          <c:showSerName val="0"/>
          <c:showPercent val="0"/>
          <c:showBubbleSize val="0"/>
        </c:dLbls>
        <c:gapWidth val="150"/>
        <c:axId val="923928920"/>
        <c:axId val="1"/>
      </c:barChart>
      <c:catAx>
        <c:axId val="92392892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28920"/>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Nitrogen (Total)</a:t>
            </a:r>
          </a:p>
        </c:rich>
      </c:tx>
      <c:layout>
        <c:manualLayout>
          <c:xMode val="edge"/>
          <c:yMode val="edge"/>
          <c:x val="1.4344681734927018E-2"/>
          <c:y val="2.024026370071887E-2"/>
        </c:manualLayout>
      </c:layout>
      <c:overlay val="0"/>
    </c:title>
    <c:autoTitleDeleted val="0"/>
    <c:plotArea>
      <c:layout/>
      <c:barChart>
        <c:barDir val="col"/>
        <c:grouping val="clustered"/>
        <c:varyColors val="0"/>
        <c:ser>
          <c:idx val="0"/>
          <c:order val="0"/>
          <c:tx>
            <c:strRef>
              <c:f>'Water Quality Pt 24'!$Y$9</c:f>
              <c:strCache>
                <c:ptCount val="1"/>
                <c:pt idx="0">
                  <c:v>Nitrogen (total)
(µg/L)</c:v>
                </c:pt>
              </c:strCache>
            </c:strRef>
          </c:tx>
          <c:spPr>
            <a:solidFill>
              <a:schemeClr val="tx1"/>
            </a:solidFill>
          </c:spPr>
          <c:invertIfNegative val="0"/>
          <c:cat>
            <c:numRef>
              <c:f>'Water Quality Pt 24'!$B$100:$B$136</c:f>
              <c:numCache>
                <c:formatCode>m/d/yyyy</c:formatCode>
                <c:ptCount val="37"/>
                <c:pt idx="0">
                  <c:v>43741</c:v>
                </c:pt>
                <c:pt idx="1">
                  <c:v>43776</c:v>
                </c:pt>
                <c:pt idx="2">
                  <c:v>43804</c:v>
                </c:pt>
                <c:pt idx="3">
                  <c:v>43838</c:v>
                </c:pt>
                <c:pt idx="4">
                  <c:v>43866</c:v>
                </c:pt>
                <c:pt idx="5">
                  <c:v>43894</c:v>
                </c:pt>
                <c:pt idx="6">
                  <c:v>43923</c:v>
                </c:pt>
                <c:pt idx="7">
                  <c:v>43957</c:v>
                </c:pt>
                <c:pt idx="8">
                  <c:v>43986</c:v>
                </c:pt>
                <c:pt idx="9">
                  <c:v>44014</c:v>
                </c:pt>
                <c:pt idx="10">
                  <c:v>44049</c:v>
                </c:pt>
                <c:pt idx="11">
                  <c:v>44077</c:v>
                </c:pt>
                <c:pt idx="12">
                  <c:v>44111</c:v>
                </c:pt>
                <c:pt idx="13">
                  <c:v>44139</c:v>
                </c:pt>
                <c:pt idx="14">
                  <c:v>44167</c:v>
                </c:pt>
                <c:pt idx="15">
                  <c:v>44210</c:v>
                </c:pt>
                <c:pt idx="16">
                  <c:v>44231</c:v>
                </c:pt>
                <c:pt idx="17">
                  <c:v>44259</c:v>
                </c:pt>
                <c:pt idx="18">
                  <c:v>44293</c:v>
                </c:pt>
                <c:pt idx="19">
                  <c:v>44329</c:v>
                </c:pt>
                <c:pt idx="20">
                  <c:v>44363</c:v>
                </c:pt>
                <c:pt idx="21">
                  <c:v>44392</c:v>
                </c:pt>
                <c:pt idx="22">
                  <c:v>44413</c:v>
                </c:pt>
                <c:pt idx="23">
                  <c:v>44447</c:v>
                </c:pt>
                <c:pt idx="24">
                  <c:v>44483</c:v>
                </c:pt>
                <c:pt idx="25">
                  <c:v>44524</c:v>
                </c:pt>
                <c:pt idx="26">
                  <c:v>44552</c:v>
                </c:pt>
                <c:pt idx="27">
                  <c:v>44581</c:v>
                </c:pt>
                <c:pt idx="28">
                  <c:v>44613</c:v>
                </c:pt>
                <c:pt idx="29">
                  <c:v>44642</c:v>
                </c:pt>
                <c:pt idx="30">
                  <c:v>44672</c:v>
                </c:pt>
                <c:pt idx="31">
                  <c:v>44701</c:v>
                </c:pt>
                <c:pt idx="32">
                  <c:v>44733</c:v>
                </c:pt>
                <c:pt idx="33">
                  <c:v>44762</c:v>
                </c:pt>
                <c:pt idx="34">
                  <c:v>44796</c:v>
                </c:pt>
                <c:pt idx="35">
                  <c:v>44824</c:v>
                </c:pt>
                <c:pt idx="36">
                  <c:v>44853</c:v>
                </c:pt>
              </c:numCache>
            </c:numRef>
          </c:cat>
          <c:val>
            <c:numRef>
              <c:f>'Water Quality Pt 24'!$Y$100:$Y$136</c:f>
              <c:numCache>
                <c:formatCode>General</c:formatCode>
                <c:ptCount val="37"/>
                <c:pt idx="0">
                  <c:v>300</c:v>
                </c:pt>
                <c:pt idx="1">
                  <c:v>200</c:v>
                </c:pt>
                <c:pt idx="2">
                  <c:v>200</c:v>
                </c:pt>
                <c:pt idx="3">
                  <c:v>200</c:v>
                </c:pt>
                <c:pt idx="4">
                  <c:v>400</c:v>
                </c:pt>
                <c:pt idx="5">
                  <c:v>200</c:v>
                </c:pt>
                <c:pt idx="6">
                  <c:v>100</c:v>
                </c:pt>
                <c:pt idx="7">
                  <c:v>200</c:v>
                </c:pt>
                <c:pt idx="8">
                  <c:v>200</c:v>
                </c:pt>
                <c:pt idx="9">
                  <c:v>170</c:v>
                </c:pt>
                <c:pt idx="10">
                  <c:v>500</c:v>
                </c:pt>
                <c:pt idx="11">
                  <c:v>400</c:v>
                </c:pt>
                <c:pt idx="12">
                  <c:v>400</c:v>
                </c:pt>
                <c:pt idx="13">
                  <c:v>200</c:v>
                </c:pt>
                <c:pt idx="14">
                  <c:v>400</c:v>
                </c:pt>
                <c:pt idx="15">
                  <c:v>400</c:v>
                </c:pt>
                <c:pt idx="16">
                  <c:v>500</c:v>
                </c:pt>
                <c:pt idx="17">
                  <c:v>500</c:v>
                </c:pt>
                <c:pt idx="18">
                  <c:v>500</c:v>
                </c:pt>
                <c:pt idx="19">
                  <c:v>300</c:v>
                </c:pt>
                <c:pt idx="20">
                  <c:v>230</c:v>
                </c:pt>
                <c:pt idx="21">
                  <c:v>180</c:v>
                </c:pt>
                <c:pt idx="22">
                  <c:v>180</c:v>
                </c:pt>
                <c:pt idx="23">
                  <c:v>200</c:v>
                </c:pt>
                <c:pt idx="24">
                  <c:v>220</c:v>
                </c:pt>
                <c:pt idx="25">
                  <c:v>200</c:v>
                </c:pt>
                <c:pt idx="26">
                  <c:v>270</c:v>
                </c:pt>
                <c:pt idx="27">
                  <c:v>150</c:v>
                </c:pt>
                <c:pt idx="28">
                  <c:v>380</c:v>
                </c:pt>
                <c:pt idx="29">
                  <c:v>280</c:v>
                </c:pt>
                <c:pt idx="30">
                  <c:v>160</c:v>
                </c:pt>
                <c:pt idx="31">
                  <c:v>160</c:v>
                </c:pt>
                <c:pt idx="32">
                  <c:v>250</c:v>
                </c:pt>
                <c:pt idx="33">
                  <c:v>230</c:v>
                </c:pt>
                <c:pt idx="34">
                  <c:v>280</c:v>
                </c:pt>
                <c:pt idx="35">
                  <c:v>290</c:v>
                </c:pt>
                <c:pt idx="36">
                  <c:v>270</c:v>
                </c:pt>
              </c:numCache>
            </c:numRef>
          </c:val>
          <c:extLst>
            <c:ext xmlns:c16="http://schemas.microsoft.com/office/drawing/2014/chart" uri="{C3380CC4-5D6E-409C-BE32-E72D297353CC}">
              <c16:uniqueId val="{00000000-FF5B-46A3-90EB-720A52F5313C}"/>
            </c:ext>
          </c:extLst>
        </c:ser>
        <c:dLbls>
          <c:showLegendKey val="0"/>
          <c:showVal val="0"/>
          <c:showCatName val="0"/>
          <c:showSerName val="0"/>
          <c:showPercent val="0"/>
          <c:showBubbleSize val="0"/>
        </c:dLbls>
        <c:gapWidth val="150"/>
        <c:axId val="923946304"/>
        <c:axId val="1"/>
      </c:barChart>
      <c:catAx>
        <c:axId val="92394630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46304"/>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Oxidised Nitrogen</a:t>
            </a:r>
          </a:p>
        </c:rich>
      </c:tx>
      <c:layout>
        <c:manualLayout>
          <c:xMode val="edge"/>
          <c:yMode val="edge"/>
          <c:x val="1.4344656525264185E-2"/>
          <c:y val="2.024026370071887E-2"/>
        </c:manualLayout>
      </c:layout>
      <c:overlay val="0"/>
    </c:title>
    <c:autoTitleDeleted val="0"/>
    <c:plotArea>
      <c:layout/>
      <c:barChart>
        <c:barDir val="col"/>
        <c:grouping val="clustered"/>
        <c:varyColors val="0"/>
        <c:ser>
          <c:idx val="0"/>
          <c:order val="0"/>
          <c:tx>
            <c:strRef>
              <c:f>'Water Quality Pt 24'!$AA$9</c:f>
              <c:strCache>
                <c:ptCount val="1"/>
                <c:pt idx="0">
                  <c:v>Oxidised Nitrogen
(µg/L)</c:v>
                </c:pt>
              </c:strCache>
            </c:strRef>
          </c:tx>
          <c:spPr>
            <a:solidFill>
              <a:schemeClr val="tx1"/>
            </a:solidFill>
          </c:spPr>
          <c:invertIfNegative val="0"/>
          <c:cat>
            <c:numRef>
              <c:f>'Water Quality Pt 24'!$B$100:$B$136</c:f>
              <c:numCache>
                <c:formatCode>m/d/yyyy</c:formatCode>
                <c:ptCount val="37"/>
                <c:pt idx="0">
                  <c:v>43741</c:v>
                </c:pt>
                <c:pt idx="1">
                  <c:v>43776</c:v>
                </c:pt>
                <c:pt idx="2">
                  <c:v>43804</c:v>
                </c:pt>
                <c:pt idx="3">
                  <c:v>43838</c:v>
                </c:pt>
                <c:pt idx="4">
                  <c:v>43866</c:v>
                </c:pt>
                <c:pt idx="5">
                  <c:v>43894</c:v>
                </c:pt>
                <c:pt idx="6">
                  <c:v>43923</c:v>
                </c:pt>
                <c:pt idx="7">
                  <c:v>43957</c:v>
                </c:pt>
                <c:pt idx="8">
                  <c:v>43986</c:v>
                </c:pt>
                <c:pt idx="9">
                  <c:v>44014</c:v>
                </c:pt>
                <c:pt idx="10">
                  <c:v>44049</c:v>
                </c:pt>
                <c:pt idx="11">
                  <c:v>44077</c:v>
                </c:pt>
                <c:pt idx="12">
                  <c:v>44111</c:v>
                </c:pt>
                <c:pt idx="13">
                  <c:v>44139</c:v>
                </c:pt>
                <c:pt idx="14">
                  <c:v>44167</c:v>
                </c:pt>
                <c:pt idx="15">
                  <c:v>44210</c:v>
                </c:pt>
                <c:pt idx="16">
                  <c:v>44231</c:v>
                </c:pt>
                <c:pt idx="17">
                  <c:v>44259</c:v>
                </c:pt>
                <c:pt idx="18">
                  <c:v>44293</c:v>
                </c:pt>
                <c:pt idx="19">
                  <c:v>44329</c:v>
                </c:pt>
                <c:pt idx="20">
                  <c:v>44363</c:v>
                </c:pt>
                <c:pt idx="21">
                  <c:v>44392</c:v>
                </c:pt>
                <c:pt idx="22">
                  <c:v>44413</c:v>
                </c:pt>
                <c:pt idx="23">
                  <c:v>44447</c:v>
                </c:pt>
                <c:pt idx="24">
                  <c:v>44483</c:v>
                </c:pt>
                <c:pt idx="25">
                  <c:v>44524</c:v>
                </c:pt>
                <c:pt idx="26">
                  <c:v>44552</c:v>
                </c:pt>
                <c:pt idx="27">
                  <c:v>44581</c:v>
                </c:pt>
                <c:pt idx="28">
                  <c:v>44613</c:v>
                </c:pt>
                <c:pt idx="29">
                  <c:v>44642</c:v>
                </c:pt>
                <c:pt idx="30">
                  <c:v>44672</c:v>
                </c:pt>
                <c:pt idx="31">
                  <c:v>44701</c:v>
                </c:pt>
                <c:pt idx="32">
                  <c:v>44733</c:v>
                </c:pt>
                <c:pt idx="33">
                  <c:v>44762</c:v>
                </c:pt>
                <c:pt idx="34">
                  <c:v>44796</c:v>
                </c:pt>
                <c:pt idx="35">
                  <c:v>44824</c:v>
                </c:pt>
                <c:pt idx="36">
                  <c:v>44853</c:v>
                </c:pt>
              </c:numCache>
            </c:numRef>
          </c:cat>
          <c:val>
            <c:numRef>
              <c:f>'Water Quality Pt 24'!$AA$100:$AA$136</c:f>
              <c:numCache>
                <c:formatCode>General</c:formatCode>
                <c:ptCount val="37"/>
                <c:pt idx="0">
                  <c:v>60</c:v>
                </c:pt>
                <c:pt idx="1">
                  <c:v>50</c:v>
                </c:pt>
                <c:pt idx="2">
                  <c:v>10</c:v>
                </c:pt>
                <c:pt idx="3">
                  <c:v>10</c:v>
                </c:pt>
                <c:pt idx="4">
                  <c:v>20</c:v>
                </c:pt>
                <c:pt idx="5">
                  <c:v>60</c:v>
                </c:pt>
                <c:pt idx="6">
                  <c:v>50</c:v>
                </c:pt>
                <c:pt idx="7">
                  <c:v>40</c:v>
                </c:pt>
                <c:pt idx="8">
                  <c:v>40</c:v>
                </c:pt>
                <c:pt idx="9">
                  <c:v>30</c:v>
                </c:pt>
                <c:pt idx="10">
                  <c:v>80</c:v>
                </c:pt>
                <c:pt idx="11">
                  <c:v>230</c:v>
                </c:pt>
                <c:pt idx="12">
                  <c:v>60</c:v>
                </c:pt>
                <c:pt idx="13">
                  <c:v>60</c:v>
                </c:pt>
                <c:pt idx="14">
                  <c:v>180</c:v>
                </c:pt>
                <c:pt idx="15">
                  <c:v>180</c:v>
                </c:pt>
                <c:pt idx="16">
                  <c:v>80</c:v>
                </c:pt>
                <c:pt idx="17">
                  <c:v>80</c:v>
                </c:pt>
                <c:pt idx="18">
                  <c:v>100</c:v>
                </c:pt>
                <c:pt idx="19">
                  <c:v>130</c:v>
                </c:pt>
                <c:pt idx="20">
                  <c:v>41</c:v>
                </c:pt>
                <c:pt idx="21">
                  <c:v>62</c:v>
                </c:pt>
                <c:pt idx="22">
                  <c:v>64</c:v>
                </c:pt>
                <c:pt idx="23">
                  <c:v>58</c:v>
                </c:pt>
                <c:pt idx="24">
                  <c:v>107</c:v>
                </c:pt>
                <c:pt idx="25">
                  <c:v>157</c:v>
                </c:pt>
                <c:pt idx="26">
                  <c:v>67</c:v>
                </c:pt>
                <c:pt idx="27">
                  <c:v>33</c:v>
                </c:pt>
                <c:pt idx="28">
                  <c:v>23</c:v>
                </c:pt>
                <c:pt idx="29">
                  <c:v>28</c:v>
                </c:pt>
                <c:pt idx="30">
                  <c:v>39</c:v>
                </c:pt>
                <c:pt idx="31">
                  <c:v>25</c:v>
                </c:pt>
                <c:pt idx="32">
                  <c:v>25</c:v>
                </c:pt>
                <c:pt idx="33">
                  <c:v>44</c:v>
                </c:pt>
                <c:pt idx="34">
                  <c:v>46</c:v>
                </c:pt>
                <c:pt idx="35">
                  <c:v>30</c:v>
                </c:pt>
                <c:pt idx="36">
                  <c:v>30</c:v>
                </c:pt>
              </c:numCache>
            </c:numRef>
          </c:val>
          <c:extLst>
            <c:ext xmlns:c16="http://schemas.microsoft.com/office/drawing/2014/chart" uri="{C3380CC4-5D6E-409C-BE32-E72D297353CC}">
              <c16:uniqueId val="{00000000-A132-4683-918E-7D84B6C6FEAB}"/>
            </c:ext>
          </c:extLst>
        </c:ser>
        <c:dLbls>
          <c:showLegendKey val="0"/>
          <c:showVal val="0"/>
          <c:showCatName val="0"/>
          <c:showSerName val="0"/>
          <c:showPercent val="0"/>
          <c:showBubbleSize val="0"/>
        </c:dLbls>
        <c:gapWidth val="150"/>
        <c:axId val="923943352"/>
        <c:axId val="1"/>
      </c:barChart>
      <c:catAx>
        <c:axId val="92394335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43352"/>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TDS</a:t>
            </a:r>
          </a:p>
        </c:rich>
      </c:tx>
      <c:layout>
        <c:manualLayout>
          <c:xMode val="edge"/>
          <c:yMode val="edge"/>
          <c:x val="1.4344681734927018E-2"/>
          <c:y val="2.0240321522309711E-2"/>
        </c:manualLayout>
      </c:layout>
      <c:overlay val="0"/>
    </c:title>
    <c:autoTitleDeleted val="0"/>
    <c:plotArea>
      <c:layout/>
      <c:barChart>
        <c:barDir val="col"/>
        <c:grouping val="clustered"/>
        <c:varyColors val="0"/>
        <c:ser>
          <c:idx val="0"/>
          <c:order val="0"/>
          <c:tx>
            <c:strRef>
              <c:f>'Water Quality Pt 24'!$AB$9</c:f>
              <c:strCache>
                <c:ptCount val="1"/>
                <c:pt idx="0">
                  <c:v>TDS
(mg/L)</c:v>
                </c:pt>
              </c:strCache>
            </c:strRef>
          </c:tx>
          <c:spPr>
            <a:solidFill>
              <a:schemeClr val="tx1"/>
            </a:solidFill>
          </c:spPr>
          <c:invertIfNegative val="0"/>
          <c:cat>
            <c:numRef>
              <c:f>'Water Quality Pt 24'!$B$100:$B$136</c:f>
              <c:numCache>
                <c:formatCode>m/d/yyyy</c:formatCode>
                <c:ptCount val="37"/>
                <c:pt idx="0">
                  <c:v>43741</c:v>
                </c:pt>
                <c:pt idx="1">
                  <c:v>43776</c:v>
                </c:pt>
                <c:pt idx="2">
                  <c:v>43804</c:v>
                </c:pt>
                <c:pt idx="3">
                  <c:v>43838</c:v>
                </c:pt>
                <c:pt idx="4">
                  <c:v>43866</c:v>
                </c:pt>
                <c:pt idx="5">
                  <c:v>43894</c:v>
                </c:pt>
                <c:pt idx="6">
                  <c:v>43923</c:v>
                </c:pt>
                <c:pt idx="7">
                  <c:v>43957</c:v>
                </c:pt>
                <c:pt idx="8">
                  <c:v>43986</c:v>
                </c:pt>
                <c:pt idx="9">
                  <c:v>44014</c:v>
                </c:pt>
                <c:pt idx="10">
                  <c:v>44049</c:v>
                </c:pt>
                <c:pt idx="11">
                  <c:v>44077</c:v>
                </c:pt>
                <c:pt idx="12">
                  <c:v>44111</c:v>
                </c:pt>
                <c:pt idx="13">
                  <c:v>44139</c:v>
                </c:pt>
                <c:pt idx="14">
                  <c:v>44167</c:v>
                </c:pt>
                <c:pt idx="15">
                  <c:v>44210</c:v>
                </c:pt>
                <c:pt idx="16">
                  <c:v>44231</c:v>
                </c:pt>
                <c:pt idx="17">
                  <c:v>44259</c:v>
                </c:pt>
                <c:pt idx="18">
                  <c:v>44293</c:v>
                </c:pt>
                <c:pt idx="19">
                  <c:v>44329</c:v>
                </c:pt>
                <c:pt idx="20">
                  <c:v>44363</c:v>
                </c:pt>
                <c:pt idx="21">
                  <c:v>44392</c:v>
                </c:pt>
                <c:pt idx="22">
                  <c:v>44413</c:v>
                </c:pt>
                <c:pt idx="23">
                  <c:v>44447</c:v>
                </c:pt>
                <c:pt idx="24">
                  <c:v>44483</c:v>
                </c:pt>
                <c:pt idx="25">
                  <c:v>44524</c:v>
                </c:pt>
                <c:pt idx="26">
                  <c:v>44552</c:v>
                </c:pt>
                <c:pt idx="27">
                  <c:v>44581</c:v>
                </c:pt>
                <c:pt idx="28">
                  <c:v>44613</c:v>
                </c:pt>
                <c:pt idx="29">
                  <c:v>44642</c:v>
                </c:pt>
                <c:pt idx="30">
                  <c:v>44672</c:v>
                </c:pt>
                <c:pt idx="31">
                  <c:v>44701</c:v>
                </c:pt>
                <c:pt idx="32">
                  <c:v>44733</c:v>
                </c:pt>
                <c:pt idx="33">
                  <c:v>44762</c:v>
                </c:pt>
                <c:pt idx="34">
                  <c:v>44796</c:v>
                </c:pt>
                <c:pt idx="35">
                  <c:v>44824</c:v>
                </c:pt>
                <c:pt idx="36">
                  <c:v>44853</c:v>
                </c:pt>
              </c:numCache>
            </c:numRef>
          </c:cat>
          <c:val>
            <c:numRef>
              <c:f>'Water Quality Pt 24'!$AB$100:$AB$136</c:f>
              <c:numCache>
                <c:formatCode>General</c:formatCode>
                <c:ptCount val="37"/>
                <c:pt idx="0">
                  <c:v>481</c:v>
                </c:pt>
                <c:pt idx="1">
                  <c:v>496</c:v>
                </c:pt>
                <c:pt idx="2">
                  <c:v>68</c:v>
                </c:pt>
                <c:pt idx="3">
                  <c:v>258</c:v>
                </c:pt>
                <c:pt idx="4">
                  <c:v>95</c:v>
                </c:pt>
                <c:pt idx="5">
                  <c:v>383</c:v>
                </c:pt>
                <c:pt idx="6">
                  <c:v>311</c:v>
                </c:pt>
                <c:pt idx="7">
                  <c:v>230</c:v>
                </c:pt>
                <c:pt idx="8">
                  <c:v>359</c:v>
                </c:pt>
                <c:pt idx="9">
                  <c:v>206</c:v>
                </c:pt>
                <c:pt idx="10">
                  <c:v>221</c:v>
                </c:pt>
                <c:pt idx="11">
                  <c:v>390</c:v>
                </c:pt>
                <c:pt idx="12">
                  <c:v>70</c:v>
                </c:pt>
                <c:pt idx="13">
                  <c:v>181</c:v>
                </c:pt>
                <c:pt idx="14">
                  <c:v>558</c:v>
                </c:pt>
                <c:pt idx="15">
                  <c:v>558</c:v>
                </c:pt>
                <c:pt idx="16">
                  <c:v>572</c:v>
                </c:pt>
                <c:pt idx="17">
                  <c:v>502</c:v>
                </c:pt>
                <c:pt idx="18">
                  <c:v>534</c:v>
                </c:pt>
                <c:pt idx="19">
                  <c:v>321</c:v>
                </c:pt>
                <c:pt idx="20">
                  <c:v>208</c:v>
                </c:pt>
                <c:pt idx="21">
                  <c:v>121</c:v>
                </c:pt>
                <c:pt idx="22">
                  <c:v>114</c:v>
                </c:pt>
                <c:pt idx="23">
                  <c:v>140</c:v>
                </c:pt>
                <c:pt idx="24">
                  <c:v>125</c:v>
                </c:pt>
                <c:pt idx="25">
                  <c:v>70</c:v>
                </c:pt>
                <c:pt idx="26">
                  <c:v>125</c:v>
                </c:pt>
                <c:pt idx="27">
                  <c:v>146</c:v>
                </c:pt>
                <c:pt idx="28">
                  <c:v>138</c:v>
                </c:pt>
                <c:pt idx="29">
                  <c:v>153</c:v>
                </c:pt>
                <c:pt idx="30">
                  <c:v>116</c:v>
                </c:pt>
                <c:pt idx="31">
                  <c:v>56</c:v>
                </c:pt>
                <c:pt idx="32">
                  <c:v>118</c:v>
                </c:pt>
                <c:pt idx="33">
                  <c:v>120</c:v>
                </c:pt>
                <c:pt idx="34">
                  <c:v>127</c:v>
                </c:pt>
                <c:pt idx="35">
                  <c:v>146</c:v>
                </c:pt>
                <c:pt idx="36">
                  <c:v>97</c:v>
                </c:pt>
              </c:numCache>
            </c:numRef>
          </c:val>
          <c:extLst>
            <c:ext xmlns:c16="http://schemas.microsoft.com/office/drawing/2014/chart" uri="{C3380CC4-5D6E-409C-BE32-E72D297353CC}">
              <c16:uniqueId val="{00000000-758B-4779-B475-A3873F2D7D2E}"/>
            </c:ext>
          </c:extLst>
        </c:ser>
        <c:dLbls>
          <c:showLegendKey val="0"/>
          <c:showVal val="0"/>
          <c:showCatName val="0"/>
          <c:showSerName val="0"/>
          <c:showPercent val="0"/>
          <c:showBubbleSize val="0"/>
        </c:dLbls>
        <c:gapWidth val="150"/>
        <c:axId val="923938760"/>
        <c:axId val="1"/>
      </c:barChart>
      <c:catAx>
        <c:axId val="92393876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923938760"/>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Zinc</a:t>
            </a:r>
          </a:p>
        </c:rich>
      </c:tx>
      <c:layout>
        <c:manualLayout>
          <c:xMode val="edge"/>
          <c:yMode val="edge"/>
          <c:x val="1.4344656525264185E-2"/>
          <c:y val="2.024026370071887E-2"/>
        </c:manualLayout>
      </c:layout>
      <c:overlay val="0"/>
    </c:title>
    <c:autoTitleDeleted val="0"/>
    <c:plotArea>
      <c:layout/>
      <c:barChart>
        <c:barDir val="col"/>
        <c:grouping val="clustered"/>
        <c:varyColors val="0"/>
        <c:ser>
          <c:idx val="0"/>
          <c:order val="0"/>
          <c:tx>
            <c:strRef>
              <c:f>'Water Quality Pt 24'!$AC$9</c:f>
              <c:strCache>
                <c:ptCount val="1"/>
                <c:pt idx="0">
                  <c:v>Zinc
(dissolved)
(µg/cm)</c:v>
                </c:pt>
              </c:strCache>
            </c:strRef>
          </c:tx>
          <c:spPr>
            <a:solidFill>
              <a:schemeClr val="tx1"/>
            </a:solidFill>
          </c:spPr>
          <c:invertIfNegative val="0"/>
          <c:cat>
            <c:numRef>
              <c:f>'Water Quality Pt 24'!$B$100:$B$136</c:f>
              <c:numCache>
                <c:formatCode>m/d/yyyy</c:formatCode>
                <c:ptCount val="37"/>
                <c:pt idx="0">
                  <c:v>43741</c:v>
                </c:pt>
                <c:pt idx="1">
                  <c:v>43776</c:v>
                </c:pt>
                <c:pt idx="2">
                  <c:v>43804</c:v>
                </c:pt>
                <c:pt idx="3">
                  <c:v>43838</c:v>
                </c:pt>
                <c:pt idx="4">
                  <c:v>43866</c:v>
                </c:pt>
                <c:pt idx="5">
                  <c:v>43894</c:v>
                </c:pt>
                <c:pt idx="6">
                  <c:v>43923</c:v>
                </c:pt>
                <c:pt idx="7">
                  <c:v>43957</c:v>
                </c:pt>
                <c:pt idx="8">
                  <c:v>43986</c:v>
                </c:pt>
                <c:pt idx="9">
                  <c:v>44014</c:v>
                </c:pt>
                <c:pt idx="10">
                  <c:v>44049</c:v>
                </c:pt>
                <c:pt idx="11">
                  <c:v>44077</c:v>
                </c:pt>
                <c:pt idx="12">
                  <c:v>44111</c:v>
                </c:pt>
                <c:pt idx="13">
                  <c:v>44139</c:v>
                </c:pt>
                <c:pt idx="14">
                  <c:v>44167</c:v>
                </c:pt>
                <c:pt idx="15">
                  <c:v>44210</c:v>
                </c:pt>
                <c:pt idx="16">
                  <c:v>44231</c:v>
                </c:pt>
                <c:pt idx="17">
                  <c:v>44259</c:v>
                </c:pt>
                <c:pt idx="18">
                  <c:v>44293</c:v>
                </c:pt>
                <c:pt idx="19">
                  <c:v>44329</c:v>
                </c:pt>
                <c:pt idx="20">
                  <c:v>44363</c:v>
                </c:pt>
                <c:pt idx="21">
                  <c:v>44392</c:v>
                </c:pt>
                <c:pt idx="22">
                  <c:v>44413</c:v>
                </c:pt>
                <c:pt idx="23">
                  <c:v>44447</c:v>
                </c:pt>
                <c:pt idx="24">
                  <c:v>44483</c:v>
                </c:pt>
                <c:pt idx="25">
                  <c:v>44524</c:v>
                </c:pt>
                <c:pt idx="26">
                  <c:v>44552</c:v>
                </c:pt>
                <c:pt idx="27">
                  <c:v>44581</c:v>
                </c:pt>
                <c:pt idx="28">
                  <c:v>44613</c:v>
                </c:pt>
                <c:pt idx="29">
                  <c:v>44642</c:v>
                </c:pt>
                <c:pt idx="30">
                  <c:v>44672</c:v>
                </c:pt>
                <c:pt idx="31">
                  <c:v>44701</c:v>
                </c:pt>
                <c:pt idx="32">
                  <c:v>44733</c:v>
                </c:pt>
                <c:pt idx="33">
                  <c:v>44762</c:v>
                </c:pt>
                <c:pt idx="34">
                  <c:v>44796</c:v>
                </c:pt>
                <c:pt idx="35">
                  <c:v>44824</c:v>
                </c:pt>
                <c:pt idx="36">
                  <c:v>44853</c:v>
                </c:pt>
              </c:numCache>
            </c:numRef>
          </c:cat>
          <c:val>
            <c:numRef>
              <c:f>'Water Quality Pt 24'!$AC$100:$AC$136</c:f>
              <c:numCache>
                <c:formatCode>General</c:formatCode>
                <c:ptCount val="37"/>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6</c:v>
                </c:pt>
                <c:pt idx="17">
                  <c:v>6</c:v>
                </c:pt>
                <c:pt idx="18">
                  <c:v>5</c:v>
                </c:pt>
                <c:pt idx="19">
                  <c:v>5</c:v>
                </c:pt>
                <c:pt idx="20">
                  <c:v>0.6</c:v>
                </c:pt>
                <c:pt idx="21">
                  <c:v>2.2000000000000002</c:v>
                </c:pt>
                <c:pt idx="22">
                  <c:v>1.4</c:v>
                </c:pt>
                <c:pt idx="23">
                  <c:v>0.8</c:v>
                </c:pt>
                <c:pt idx="24">
                  <c:v>0.9</c:v>
                </c:pt>
                <c:pt idx="25">
                  <c:v>7.3</c:v>
                </c:pt>
                <c:pt idx="26">
                  <c:v>3.4</c:v>
                </c:pt>
                <c:pt idx="27">
                  <c:v>0.5</c:v>
                </c:pt>
                <c:pt idx="28">
                  <c:v>1.1000000000000001</c:v>
                </c:pt>
                <c:pt idx="29">
                  <c:v>1.2</c:v>
                </c:pt>
                <c:pt idx="30">
                  <c:v>0.7</c:v>
                </c:pt>
                <c:pt idx="31">
                  <c:v>0.6</c:v>
                </c:pt>
                <c:pt idx="32">
                  <c:v>2</c:v>
                </c:pt>
                <c:pt idx="33">
                  <c:v>2</c:v>
                </c:pt>
                <c:pt idx="34">
                  <c:v>8.4</c:v>
                </c:pt>
                <c:pt idx="35">
                  <c:v>7</c:v>
                </c:pt>
                <c:pt idx="36">
                  <c:v>1.3</c:v>
                </c:pt>
              </c:numCache>
            </c:numRef>
          </c:val>
          <c:extLst>
            <c:ext xmlns:c16="http://schemas.microsoft.com/office/drawing/2014/chart" uri="{C3380CC4-5D6E-409C-BE32-E72D297353CC}">
              <c16:uniqueId val="{00000000-CC2C-4386-9811-317EBDBFD4CA}"/>
            </c:ext>
          </c:extLst>
        </c:ser>
        <c:dLbls>
          <c:showLegendKey val="0"/>
          <c:showVal val="0"/>
          <c:showCatName val="0"/>
          <c:showSerName val="0"/>
          <c:showPercent val="0"/>
          <c:showBubbleSize val="0"/>
        </c:dLbls>
        <c:gapWidth val="150"/>
        <c:axId val="520705192"/>
        <c:axId val="1"/>
      </c:barChart>
      <c:catAx>
        <c:axId val="52070519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20705192"/>
        <c:crosses val="autoZero"/>
        <c:crossBetween val="between"/>
      </c:valAx>
      <c:spPr>
        <a:solidFill>
          <a:srgbClr val="FFFFFF"/>
        </a:solidFill>
        <a:ln>
          <a:noFill/>
        </a:ln>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pH</a:t>
            </a:r>
          </a:p>
        </c:rich>
      </c:tx>
      <c:layout>
        <c:manualLayout>
          <c:xMode val="edge"/>
          <c:yMode val="edge"/>
          <c:x val="1.4344680870243251E-2"/>
          <c:y val="2.0240337604858216E-2"/>
        </c:manualLayout>
      </c:layout>
      <c:overlay val="0"/>
    </c:title>
    <c:autoTitleDeleted val="0"/>
    <c:plotArea>
      <c:layout>
        <c:manualLayout>
          <c:layoutTarget val="inner"/>
          <c:xMode val="edge"/>
          <c:yMode val="edge"/>
          <c:x val="1.6484824618015304E-2"/>
          <c:y val="7.3422175781420074E-2"/>
          <c:w val="0.97791587523277879"/>
          <c:h val="0.66966673706028912"/>
        </c:manualLayout>
      </c:layout>
      <c:barChart>
        <c:barDir val="col"/>
        <c:grouping val="clustered"/>
        <c:varyColors val="0"/>
        <c:ser>
          <c:idx val="1"/>
          <c:order val="0"/>
          <c:tx>
            <c:v>Max (pH Units)</c:v>
          </c:tx>
          <c:spPr>
            <a:solidFill>
              <a:schemeClr val="bg2">
                <a:lumMod val="75000"/>
              </a:schemeClr>
            </a:solidFill>
            <a:ln>
              <a:solidFill>
                <a:srgbClr val="A4C8E1"/>
              </a:solidFill>
            </a:ln>
          </c:spPr>
          <c:invertIfNegative val="0"/>
          <c:cat>
            <c:strRef>
              <c:f>'Water Quality Pt 24 (CM)'!$B$11:$B$892</c:f>
              <c:strCache>
                <c:ptCount val="882"/>
                <c:pt idx="0">
                  <c:v>1/06/2020</c:v>
                </c:pt>
                <c:pt idx="1">
                  <c:v>2/06/2020</c:v>
                </c:pt>
                <c:pt idx="2">
                  <c:v>3/06/2020</c:v>
                </c:pt>
                <c:pt idx="3">
                  <c:v>4/06/2020</c:v>
                </c:pt>
                <c:pt idx="4">
                  <c:v>5/06/2020</c:v>
                </c:pt>
                <c:pt idx="5">
                  <c:v>6/06/2020</c:v>
                </c:pt>
                <c:pt idx="6">
                  <c:v>7/06/2020</c:v>
                </c:pt>
                <c:pt idx="7">
                  <c:v>8/06/2020</c:v>
                </c:pt>
                <c:pt idx="8">
                  <c:v>9/06/2020</c:v>
                </c:pt>
                <c:pt idx="9">
                  <c:v>10/06/2020</c:v>
                </c:pt>
                <c:pt idx="10">
                  <c:v>11/06/2020</c:v>
                </c:pt>
                <c:pt idx="11">
                  <c:v>12/06/2020</c:v>
                </c:pt>
                <c:pt idx="12">
                  <c:v>13/06/2020</c:v>
                </c:pt>
                <c:pt idx="13">
                  <c:v>14/06/2020</c:v>
                </c:pt>
                <c:pt idx="14">
                  <c:v>15/06/2020</c:v>
                </c:pt>
                <c:pt idx="15">
                  <c:v>16/06/2020</c:v>
                </c:pt>
                <c:pt idx="16">
                  <c:v>17/06/2020</c:v>
                </c:pt>
                <c:pt idx="17">
                  <c:v>18/06/2020</c:v>
                </c:pt>
                <c:pt idx="18">
                  <c:v>19/06/2020</c:v>
                </c:pt>
                <c:pt idx="19">
                  <c:v>20/06/2020</c:v>
                </c:pt>
                <c:pt idx="20">
                  <c:v>21/06/2020</c:v>
                </c:pt>
                <c:pt idx="21">
                  <c:v>22/06/2020</c:v>
                </c:pt>
                <c:pt idx="22">
                  <c:v>23/06/2020</c:v>
                </c:pt>
                <c:pt idx="23">
                  <c:v>24/06/2020</c:v>
                </c:pt>
                <c:pt idx="24">
                  <c:v>25/06/2020</c:v>
                </c:pt>
                <c:pt idx="25">
                  <c:v>26/06/2020</c:v>
                </c:pt>
                <c:pt idx="26">
                  <c:v>27/06/2020</c:v>
                </c:pt>
                <c:pt idx="27">
                  <c:v>28/06/2020</c:v>
                </c:pt>
                <c:pt idx="28">
                  <c:v>29/06/2020</c:v>
                </c:pt>
                <c:pt idx="29">
                  <c:v>30/06/2020</c:v>
                </c:pt>
                <c:pt idx="30">
                  <c:v>1/07/2020</c:v>
                </c:pt>
                <c:pt idx="31">
                  <c:v>2/07/2020</c:v>
                </c:pt>
                <c:pt idx="32">
                  <c:v>3/07/2020</c:v>
                </c:pt>
                <c:pt idx="33">
                  <c:v>4/07/2020</c:v>
                </c:pt>
                <c:pt idx="34">
                  <c:v>5/07/2020</c:v>
                </c:pt>
                <c:pt idx="35">
                  <c:v>6/07/2020</c:v>
                </c:pt>
                <c:pt idx="36">
                  <c:v>7/07/2020</c:v>
                </c:pt>
                <c:pt idx="37">
                  <c:v>8/07/2020</c:v>
                </c:pt>
                <c:pt idx="38">
                  <c:v>9/07/2020</c:v>
                </c:pt>
                <c:pt idx="39">
                  <c:v>10/07/2020</c:v>
                </c:pt>
                <c:pt idx="40">
                  <c:v>11/07/2020</c:v>
                </c:pt>
                <c:pt idx="41">
                  <c:v>12/07/2020</c:v>
                </c:pt>
                <c:pt idx="42">
                  <c:v>13/07/2020</c:v>
                </c:pt>
                <c:pt idx="43">
                  <c:v>14/07/2020</c:v>
                </c:pt>
                <c:pt idx="44">
                  <c:v>15/07/2020</c:v>
                </c:pt>
                <c:pt idx="45">
                  <c:v>16/07/2020</c:v>
                </c:pt>
                <c:pt idx="46">
                  <c:v>17/07/2020</c:v>
                </c:pt>
                <c:pt idx="47">
                  <c:v>18/07/2020</c:v>
                </c:pt>
                <c:pt idx="48">
                  <c:v>19/07/2020</c:v>
                </c:pt>
                <c:pt idx="49">
                  <c:v>20/07/2020</c:v>
                </c:pt>
                <c:pt idx="50">
                  <c:v>21/07/2020</c:v>
                </c:pt>
                <c:pt idx="51">
                  <c:v>22/07/2020</c:v>
                </c:pt>
                <c:pt idx="52">
                  <c:v>23/07/2020</c:v>
                </c:pt>
                <c:pt idx="53">
                  <c:v>24/07/2020</c:v>
                </c:pt>
                <c:pt idx="54">
                  <c:v>25/07/2020</c:v>
                </c:pt>
                <c:pt idx="55">
                  <c:v>26/07/2020</c:v>
                </c:pt>
                <c:pt idx="56">
                  <c:v>27/07/2020</c:v>
                </c:pt>
                <c:pt idx="57">
                  <c:v>28/07/2020</c:v>
                </c:pt>
                <c:pt idx="58">
                  <c:v>29/07/2020</c:v>
                </c:pt>
                <c:pt idx="59">
                  <c:v>30/07/2020</c:v>
                </c:pt>
                <c:pt idx="60">
                  <c:v>31/07/2020</c:v>
                </c:pt>
                <c:pt idx="61">
                  <c:v>1/08/2020</c:v>
                </c:pt>
                <c:pt idx="62">
                  <c:v>2/08/2020</c:v>
                </c:pt>
                <c:pt idx="63">
                  <c:v>3/08/2020</c:v>
                </c:pt>
                <c:pt idx="64">
                  <c:v>4/08/2020</c:v>
                </c:pt>
                <c:pt idx="65">
                  <c:v>5/08/2020</c:v>
                </c:pt>
                <c:pt idx="66">
                  <c:v>6/08/2020</c:v>
                </c:pt>
                <c:pt idx="67">
                  <c:v>7/08/2020</c:v>
                </c:pt>
                <c:pt idx="68">
                  <c:v>8/08/2020</c:v>
                </c:pt>
                <c:pt idx="69">
                  <c:v>9/08/2020</c:v>
                </c:pt>
                <c:pt idx="70">
                  <c:v>10/08/2020</c:v>
                </c:pt>
                <c:pt idx="71">
                  <c:v>11/08/2020</c:v>
                </c:pt>
                <c:pt idx="72">
                  <c:v>12/08/2020</c:v>
                </c:pt>
                <c:pt idx="73">
                  <c:v>13/08/2020</c:v>
                </c:pt>
                <c:pt idx="74">
                  <c:v>14/08/2020</c:v>
                </c:pt>
                <c:pt idx="75">
                  <c:v>15/08/2020</c:v>
                </c:pt>
                <c:pt idx="76">
                  <c:v>16/08/2020</c:v>
                </c:pt>
                <c:pt idx="77">
                  <c:v>17/08/2020</c:v>
                </c:pt>
                <c:pt idx="78">
                  <c:v>18/08/2020</c:v>
                </c:pt>
                <c:pt idx="79">
                  <c:v>19/08/2020</c:v>
                </c:pt>
                <c:pt idx="80">
                  <c:v>20/08/2020</c:v>
                </c:pt>
                <c:pt idx="81">
                  <c:v>21/08/2020</c:v>
                </c:pt>
                <c:pt idx="82">
                  <c:v>22/08/2020</c:v>
                </c:pt>
                <c:pt idx="83">
                  <c:v>23/08/2020</c:v>
                </c:pt>
                <c:pt idx="84">
                  <c:v>24/08/2020</c:v>
                </c:pt>
                <c:pt idx="85">
                  <c:v>25/08/2020</c:v>
                </c:pt>
                <c:pt idx="86">
                  <c:v>26/08/2020</c:v>
                </c:pt>
                <c:pt idx="87">
                  <c:v>27/08/2020</c:v>
                </c:pt>
                <c:pt idx="88">
                  <c:v>28/08/2020</c:v>
                </c:pt>
                <c:pt idx="89">
                  <c:v>29/08/2020</c:v>
                </c:pt>
                <c:pt idx="90">
                  <c:v>30/08/2020</c:v>
                </c:pt>
                <c:pt idx="91">
                  <c:v>31/08/2020</c:v>
                </c:pt>
                <c:pt idx="92">
                  <c:v>1/09/2020</c:v>
                </c:pt>
                <c:pt idx="93">
                  <c:v>2/09/2020</c:v>
                </c:pt>
                <c:pt idx="94">
                  <c:v>3/09/2020</c:v>
                </c:pt>
                <c:pt idx="95">
                  <c:v>4/09/2020</c:v>
                </c:pt>
                <c:pt idx="96">
                  <c:v>5/09/2020</c:v>
                </c:pt>
                <c:pt idx="97">
                  <c:v>6/09/2020</c:v>
                </c:pt>
                <c:pt idx="98">
                  <c:v>7/09/2020</c:v>
                </c:pt>
                <c:pt idx="99">
                  <c:v>8/09/2020</c:v>
                </c:pt>
                <c:pt idx="100">
                  <c:v>9/09/2020</c:v>
                </c:pt>
                <c:pt idx="101">
                  <c:v>10/09/2020</c:v>
                </c:pt>
                <c:pt idx="102">
                  <c:v>11/09/2020</c:v>
                </c:pt>
                <c:pt idx="103">
                  <c:v>12/09/2020</c:v>
                </c:pt>
                <c:pt idx="104">
                  <c:v>13/09/2020</c:v>
                </c:pt>
                <c:pt idx="105">
                  <c:v>14/09/2020</c:v>
                </c:pt>
                <c:pt idx="106">
                  <c:v>15/09/2020</c:v>
                </c:pt>
                <c:pt idx="107">
                  <c:v>16/09/2020</c:v>
                </c:pt>
                <c:pt idx="108">
                  <c:v>17/09/2020</c:v>
                </c:pt>
                <c:pt idx="109">
                  <c:v>18/09/2020</c:v>
                </c:pt>
                <c:pt idx="110">
                  <c:v>19/09/2020</c:v>
                </c:pt>
                <c:pt idx="111">
                  <c:v>20/09/2020</c:v>
                </c:pt>
                <c:pt idx="112">
                  <c:v>21/09/2020</c:v>
                </c:pt>
                <c:pt idx="113">
                  <c:v>22/09/2020</c:v>
                </c:pt>
                <c:pt idx="114">
                  <c:v>23/09/2020</c:v>
                </c:pt>
                <c:pt idx="115">
                  <c:v>24/09/2020</c:v>
                </c:pt>
                <c:pt idx="116">
                  <c:v>25/09/2020</c:v>
                </c:pt>
                <c:pt idx="117">
                  <c:v>26/09/2020</c:v>
                </c:pt>
                <c:pt idx="118">
                  <c:v>27/09/2020</c:v>
                </c:pt>
                <c:pt idx="119">
                  <c:v>28/09/2020</c:v>
                </c:pt>
                <c:pt idx="120">
                  <c:v>29/09/2020</c:v>
                </c:pt>
                <c:pt idx="121">
                  <c:v>30/09/2020</c:v>
                </c:pt>
                <c:pt idx="122">
                  <c:v>1/10/2020</c:v>
                </c:pt>
                <c:pt idx="123">
                  <c:v>2/10/2020</c:v>
                </c:pt>
                <c:pt idx="124">
                  <c:v>3/10/2020</c:v>
                </c:pt>
                <c:pt idx="125">
                  <c:v>4/10/2020</c:v>
                </c:pt>
                <c:pt idx="126">
                  <c:v>5/10/2020</c:v>
                </c:pt>
                <c:pt idx="127">
                  <c:v>6/10/2020</c:v>
                </c:pt>
                <c:pt idx="128">
                  <c:v>7/10/2020</c:v>
                </c:pt>
                <c:pt idx="129">
                  <c:v>8/10/2020</c:v>
                </c:pt>
                <c:pt idx="130">
                  <c:v>9/10/2020</c:v>
                </c:pt>
                <c:pt idx="131">
                  <c:v>10/10/2020</c:v>
                </c:pt>
                <c:pt idx="132">
                  <c:v>11/10/2020</c:v>
                </c:pt>
                <c:pt idx="133">
                  <c:v>12/10/2020</c:v>
                </c:pt>
                <c:pt idx="134">
                  <c:v>13/10/2020</c:v>
                </c:pt>
                <c:pt idx="135">
                  <c:v>14/10/2020</c:v>
                </c:pt>
                <c:pt idx="136">
                  <c:v>15/10/2020</c:v>
                </c:pt>
                <c:pt idx="137">
                  <c:v>16/10/2020</c:v>
                </c:pt>
                <c:pt idx="138">
                  <c:v>17/10/2020</c:v>
                </c:pt>
                <c:pt idx="139">
                  <c:v>18/10/2020</c:v>
                </c:pt>
                <c:pt idx="140">
                  <c:v>19/10/2020</c:v>
                </c:pt>
                <c:pt idx="141">
                  <c:v>20/10/2020</c:v>
                </c:pt>
                <c:pt idx="142">
                  <c:v>21/10/2020</c:v>
                </c:pt>
                <c:pt idx="143">
                  <c:v>22/10/2020</c:v>
                </c:pt>
                <c:pt idx="144">
                  <c:v>23/10/2020</c:v>
                </c:pt>
                <c:pt idx="145">
                  <c:v>24/10/2020</c:v>
                </c:pt>
                <c:pt idx="146">
                  <c:v>25/10/2020</c:v>
                </c:pt>
                <c:pt idx="147">
                  <c:v>26/10/2020</c:v>
                </c:pt>
                <c:pt idx="148">
                  <c:v>27/10/2020</c:v>
                </c:pt>
                <c:pt idx="149">
                  <c:v>28/10/2020</c:v>
                </c:pt>
                <c:pt idx="150">
                  <c:v>29/10/2020</c:v>
                </c:pt>
                <c:pt idx="151">
                  <c:v>30/10/2020</c:v>
                </c:pt>
                <c:pt idx="152">
                  <c:v>31/10/2020</c:v>
                </c:pt>
                <c:pt idx="153">
                  <c:v>1/11/2020</c:v>
                </c:pt>
                <c:pt idx="154">
                  <c:v>2/11/2020</c:v>
                </c:pt>
                <c:pt idx="155">
                  <c:v>3/11/2020</c:v>
                </c:pt>
                <c:pt idx="156">
                  <c:v>4/11/2020</c:v>
                </c:pt>
                <c:pt idx="157">
                  <c:v>5/11/2020</c:v>
                </c:pt>
                <c:pt idx="158">
                  <c:v>6/11/2020</c:v>
                </c:pt>
                <c:pt idx="159">
                  <c:v>7/11/2020</c:v>
                </c:pt>
                <c:pt idx="160">
                  <c:v>8/11/2020</c:v>
                </c:pt>
                <c:pt idx="161">
                  <c:v>9/11/2020</c:v>
                </c:pt>
                <c:pt idx="162">
                  <c:v>10/11/2020</c:v>
                </c:pt>
                <c:pt idx="163">
                  <c:v>11/11/2020</c:v>
                </c:pt>
                <c:pt idx="164">
                  <c:v>12/11/2020</c:v>
                </c:pt>
                <c:pt idx="165">
                  <c:v>13/11/2020</c:v>
                </c:pt>
                <c:pt idx="166">
                  <c:v>14/11/2020</c:v>
                </c:pt>
                <c:pt idx="167">
                  <c:v>15/11/2020</c:v>
                </c:pt>
                <c:pt idx="168">
                  <c:v>16/11/2020</c:v>
                </c:pt>
                <c:pt idx="169">
                  <c:v>17/11/2020</c:v>
                </c:pt>
                <c:pt idx="170">
                  <c:v>18/11/2020</c:v>
                </c:pt>
                <c:pt idx="171">
                  <c:v>19/11/2020</c:v>
                </c:pt>
                <c:pt idx="172">
                  <c:v>20/11/2020</c:v>
                </c:pt>
                <c:pt idx="173">
                  <c:v>21/11/2020</c:v>
                </c:pt>
                <c:pt idx="174">
                  <c:v>22/11/2020</c:v>
                </c:pt>
                <c:pt idx="175">
                  <c:v>23/11/2020</c:v>
                </c:pt>
                <c:pt idx="176">
                  <c:v>24/11/2020</c:v>
                </c:pt>
                <c:pt idx="177">
                  <c:v>25/11/2020</c:v>
                </c:pt>
                <c:pt idx="178">
                  <c:v>26/11/2020</c:v>
                </c:pt>
                <c:pt idx="179">
                  <c:v>27/11/2020</c:v>
                </c:pt>
                <c:pt idx="180">
                  <c:v>28/11/2020</c:v>
                </c:pt>
                <c:pt idx="181">
                  <c:v>29/11/2020</c:v>
                </c:pt>
                <c:pt idx="182">
                  <c:v>30/11/2020</c:v>
                </c:pt>
                <c:pt idx="183">
                  <c:v>01/12/2020</c:v>
                </c:pt>
                <c:pt idx="184">
                  <c:v>02/12/2020</c:v>
                </c:pt>
                <c:pt idx="185">
                  <c:v>03/12/2020</c:v>
                </c:pt>
                <c:pt idx="186">
                  <c:v>04/12/2020</c:v>
                </c:pt>
                <c:pt idx="187">
                  <c:v>05/12/2020</c:v>
                </c:pt>
                <c:pt idx="188">
                  <c:v>06/12/2020</c:v>
                </c:pt>
                <c:pt idx="189">
                  <c:v>07/12/2020</c:v>
                </c:pt>
                <c:pt idx="190">
                  <c:v>08/12/2020</c:v>
                </c:pt>
                <c:pt idx="191">
                  <c:v>09/12/2020</c:v>
                </c:pt>
                <c:pt idx="192">
                  <c:v>10/12/2020</c:v>
                </c:pt>
                <c:pt idx="193">
                  <c:v>11/12/2020</c:v>
                </c:pt>
                <c:pt idx="194">
                  <c:v>12/12/2020</c:v>
                </c:pt>
                <c:pt idx="195">
                  <c:v>13/12/2020</c:v>
                </c:pt>
                <c:pt idx="196">
                  <c:v>14/12/2020</c:v>
                </c:pt>
                <c:pt idx="197">
                  <c:v>15/12/2020</c:v>
                </c:pt>
                <c:pt idx="198">
                  <c:v>16/12/2020</c:v>
                </c:pt>
                <c:pt idx="199">
                  <c:v>17/12/2020</c:v>
                </c:pt>
                <c:pt idx="200">
                  <c:v>18/12/2020</c:v>
                </c:pt>
                <c:pt idx="201">
                  <c:v>19/12/2020</c:v>
                </c:pt>
                <c:pt idx="202">
                  <c:v>20/12/2020</c:v>
                </c:pt>
                <c:pt idx="203">
                  <c:v>21/12/2020</c:v>
                </c:pt>
                <c:pt idx="204">
                  <c:v>22/12/2020</c:v>
                </c:pt>
                <c:pt idx="205">
                  <c:v>23/12/2020</c:v>
                </c:pt>
                <c:pt idx="206">
                  <c:v>24/12/2020</c:v>
                </c:pt>
                <c:pt idx="207">
                  <c:v>25/12/2020</c:v>
                </c:pt>
                <c:pt idx="208">
                  <c:v>26/12/2020</c:v>
                </c:pt>
                <c:pt idx="209">
                  <c:v>27/12/2020</c:v>
                </c:pt>
                <c:pt idx="210">
                  <c:v>28/12/2020</c:v>
                </c:pt>
                <c:pt idx="211">
                  <c:v>29/12/2020</c:v>
                </c:pt>
                <c:pt idx="212">
                  <c:v>30/12/2020</c:v>
                </c:pt>
                <c:pt idx="213">
                  <c:v>31/12/2020</c:v>
                </c:pt>
                <c:pt idx="214">
                  <c:v>1/01/2021</c:v>
                </c:pt>
                <c:pt idx="215">
                  <c:v>2/01/2021</c:v>
                </c:pt>
                <c:pt idx="216">
                  <c:v>3/01/2021</c:v>
                </c:pt>
                <c:pt idx="217">
                  <c:v>4/01/2021</c:v>
                </c:pt>
                <c:pt idx="218">
                  <c:v>5/01/2021</c:v>
                </c:pt>
                <c:pt idx="219">
                  <c:v>6/01/2021</c:v>
                </c:pt>
                <c:pt idx="220">
                  <c:v>7/01/2021</c:v>
                </c:pt>
                <c:pt idx="221">
                  <c:v>8/01/2021</c:v>
                </c:pt>
                <c:pt idx="222">
                  <c:v>9/01/2021</c:v>
                </c:pt>
                <c:pt idx="223">
                  <c:v>10/01/2021</c:v>
                </c:pt>
                <c:pt idx="224">
                  <c:v>11/01/2021</c:v>
                </c:pt>
                <c:pt idx="225">
                  <c:v>12/01/2021</c:v>
                </c:pt>
                <c:pt idx="226">
                  <c:v>13/01/2021</c:v>
                </c:pt>
                <c:pt idx="227">
                  <c:v>14/01/2021</c:v>
                </c:pt>
                <c:pt idx="228">
                  <c:v>15/01/2021</c:v>
                </c:pt>
                <c:pt idx="229">
                  <c:v>16/01/2021</c:v>
                </c:pt>
                <c:pt idx="230">
                  <c:v>17/01/2021</c:v>
                </c:pt>
                <c:pt idx="231">
                  <c:v>18/01/2021</c:v>
                </c:pt>
                <c:pt idx="232">
                  <c:v>19/01/2021</c:v>
                </c:pt>
                <c:pt idx="233">
                  <c:v>20/01/2021</c:v>
                </c:pt>
                <c:pt idx="234">
                  <c:v>21/01/2021</c:v>
                </c:pt>
                <c:pt idx="235">
                  <c:v>22/01/2021</c:v>
                </c:pt>
                <c:pt idx="236">
                  <c:v>23/01/2021</c:v>
                </c:pt>
                <c:pt idx="237">
                  <c:v>24/01/2021</c:v>
                </c:pt>
                <c:pt idx="238">
                  <c:v>25/01/2021</c:v>
                </c:pt>
                <c:pt idx="239">
                  <c:v>26/01/2021</c:v>
                </c:pt>
                <c:pt idx="240">
                  <c:v>27/01/2021</c:v>
                </c:pt>
                <c:pt idx="241">
                  <c:v>28/01/2021</c:v>
                </c:pt>
                <c:pt idx="242">
                  <c:v>29/01/2021</c:v>
                </c:pt>
                <c:pt idx="243">
                  <c:v>30/01/2021</c:v>
                </c:pt>
                <c:pt idx="244">
                  <c:v>31/01/2021</c:v>
                </c:pt>
                <c:pt idx="245">
                  <c:v>2/01/2021</c:v>
                </c:pt>
                <c:pt idx="246">
                  <c:v>2/02/2021</c:v>
                </c:pt>
                <c:pt idx="247">
                  <c:v>2/03/2021</c:v>
                </c:pt>
                <c:pt idx="248">
                  <c:v>2/04/2021</c:v>
                </c:pt>
                <c:pt idx="249">
                  <c:v>2/05/2021</c:v>
                </c:pt>
                <c:pt idx="250">
                  <c:v>2/06/2021</c:v>
                </c:pt>
                <c:pt idx="251">
                  <c:v>2/07/2021</c:v>
                </c:pt>
                <c:pt idx="252">
                  <c:v>2/08/2021</c:v>
                </c:pt>
                <c:pt idx="253">
                  <c:v>2/09/2021</c:v>
                </c:pt>
                <c:pt idx="254">
                  <c:v>2/10/2021</c:v>
                </c:pt>
                <c:pt idx="255">
                  <c:v>2/11/2021</c:v>
                </c:pt>
                <c:pt idx="256">
                  <c:v>2/12/2021</c:v>
                </c:pt>
                <c:pt idx="257">
                  <c:v>13/02/2021</c:v>
                </c:pt>
                <c:pt idx="258">
                  <c:v>14/02/2021</c:v>
                </c:pt>
                <c:pt idx="259">
                  <c:v>15/02/2021</c:v>
                </c:pt>
                <c:pt idx="260">
                  <c:v>16/02/2021</c:v>
                </c:pt>
                <c:pt idx="261">
                  <c:v>17/02/2021</c:v>
                </c:pt>
                <c:pt idx="262">
                  <c:v>18/02/2021</c:v>
                </c:pt>
                <c:pt idx="263">
                  <c:v>19/02/2021</c:v>
                </c:pt>
                <c:pt idx="264">
                  <c:v>20/02/2021</c:v>
                </c:pt>
                <c:pt idx="265">
                  <c:v>21/02/2021</c:v>
                </c:pt>
                <c:pt idx="266">
                  <c:v>22/02/2021</c:v>
                </c:pt>
                <c:pt idx="267">
                  <c:v>23/02/2021</c:v>
                </c:pt>
                <c:pt idx="268">
                  <c:v>24/02/2021</c:v>
                </c:pt>
                <c:pt idx="269">
                  <c:v>25/02/2021</c:v>
                </c:pt>
                <c:pt idx="270">
                  <c:v>26/02/2021</c:v>
                </c:pt>
                <c:pt idx="271">
                  <c:v>27/02/2021</c:v>
                </c:pt>
                <c:pt idx="272">
                  <c:v>28/02/2021</c:v>
                </c:pt>
                <c:pt idx="273">
                  <c:v>1/03/2021</c:v>
                </c:pt>
                <c:pt idx="274">
                  <c:v>3/02/2021</c:v>
                </c:pt>
                <c:pt idx="275">
                  <c:v>3/03/2021</c:v>
                </c:pt>
                <c:pt idx="276">
                  <c:v>4/03/2021</c:v>
                </c:pt>
                <c:pt idx="277">
                  <c:v>5/03/2021</c:v>
                </c:pt>
                <c:pt idx="278">
                  <c:v>6/03/2021</c:v>
                </c:pt>
                <c:pt idx="279">
                  <c:v>7/03/2021</c:v>
                </c:pt>
                <c:pt idx="280">
                  <c:v>8/03/2021</c:v>
                </c:pt>
                <c:pt idx="281">
                  <c:v>9/03/2021</c:v>
                </c:pt>
                <c:pt idx="282">
                  <c:v>10/03/2021</c:v>
                </c:pt>
                <c:pt idx="283">
                  <c:v>11/03/2021</c:v>
                </c:pt>
                <c:pt idx="284">
                  <c:v>12/03/2021</c:v>
                </c:pt>
                <c:pt idx="285">
                  <c:v>13/03/2021</c:v>
                </c:pt>
                <c:pt idx="286">
                  <c:v>14/03/2021</c:v>
                </c:pt>
                <c:pt idx="287">
                  <c:v>15/03/2021</c:v>
                </c:pt>
                <c:pt idx="288">
                  <c:v>16/03/2021</c:v>
                </c:pt>
                <c:pt idx="289">
                  <c:v>17/03/2021</c:v>
                </c:pt>
                <c:pt idx="290">
                  <c:v>18/03/2021</c:v>
                </c:pt>
                <c:pt idx="291">
                  <c:v>19/03/2021</c:v>
                </c:pt>
                <c:pt idx="292">
                  <c:v>20/03/2021</c:v>
                </c:pt>
                <c:pt idx="293">
                  <c:v>21/03/2021</c:v>
                </c:pt>
                <c:pt idx="294">
                  <c:v>22/03/2021</c:v>
                </c:pt>
                <c:pt idx="295">
                  <c:v>23/03/2021</c:v>
                </c:pt>
                <c:pt idx="296">
                  <c:v>24/03/2021</c:v>
                </c:pt>
                <c:pt idx="297">
                  <c:v>25/03/2021</c:v>
                </c:pt>
                <c:pt idx="298">
                  <c:v>26/03/2021</c:v>
                </c:pt>
                <c:pt idx="299">
                  <c:v>27/03/2021</c:v>
                </c:pt>
                <c:pt idx="300">
                  <c:v>28/03/2021</c:v>
                </c:pt>
                <c:pt idx="301">
                  <c:v>29/03/2021</c:v>
                </c:pt>
                <c:pt idx="302">
                  <c:v>30/03/2021</c:v>
                </c:pt>
                <c:pt idx="303">
                  <c:v>31/03/2021</c:v>
                </c:pt>
                <c:pt idx="304">
                  <c:v>1/04/2021</c:v>
                </c:pt>
                <c:pt idx="305">
                  <c:v>2/04/2021</c:v>
                </c:pt>
                <c:pt idx="306">
                  <c:v>3/04/2021</c:v>
                </c:pt>
                <c:pt idx="307">
                  <c:v>4/04/2021</c:v>
                </c:pt>
                <c:pt idx="308">
                  <c:v>5/04/2021</c:v>
                </c:pt>
                <c:pt idx="309">
                  <c:v>6/04/2021</c:v>
                </c:pt>
                <c:pt idx="310">
                  <c:v>7/04/2021</c:v>
                </c:pt>
                <c:pt idx="311">
                  <c:v>8/04/2021</c:v>
                </c:pt>
                <c:pt idx="312">
                  <c:v>9/04/2021</c:v>
                </c:pt>
                <c:pt idx="313">
                  <c:v>10/04/2021</c:v>
                </c:pt>
                <c:pt idx="314">
                  <c:v>11/04/2021</c:v>
                </c:pt>
                <c:pt idx="315">
                  <c:v>12/04/2021</c:v>
                </c:pt>
                <c:pt idx="316">
                  <c:v>13/04/2021</c:v>
                </c:pt>
                <c:pt idx="317">
                  <c:v>14/04/2021</c:v>
                </c:pt>
                <c:pt idx="318">
                  <c:v>15/04/2021</c:v>
                </c:pt>
                <c:pt idx="319">
                  <c:v>16/04/2021</c:v>
                </c:pt>
                <c:pt idx="320">
                  <c:v>17/04/2021</c:v>
                </c:pt>
                <c:pt idx="321">
                  <c:v>18/04/2021</c:v>
                </c:pt>
                <c:pt idx="322">
                  <c:v>19/04/2021</c:v>
                </c:pt>
                <c:pt idx="323">
                  <c:v>20/04/2021</c:v>
                </c:pt>
                <c:pt idx="324">
                  <c:v>21/04/2021</c:v>
                </c:pt>
                <c:pt idx="325">
                  <c:v>22/04/2021</c:v>
                </c:pt>
                <c:pt idx="326">
                  <c:v>23/04/2021</c:v>
                </c:pt>
                <c:pt idx="327">
                  <c:v>24/04/2021</c:v>
                </c:pt>
                <c:pt idx="328">
                  <c:v>25/04/2021</c:v>
                </c:pt>
                <c:pt idx="329">
                  <c:v>26/04/2021</c:v>
                </c:pt>
                <c:pt idx="330">
                  <c:v>27/04/2021</c:v>
                </c:pt>
                <c:pt idx="331">
                  <c:v>28/04/2021</c:v>
                </c:pt>
                <c:pt idx="332">
                  <c:v>29/04/2021</c:v>
                </c:pt>
                <c:pt idx="333">
                  <c:v>30/04/2021</c:v>
                </c:pt>
                <c:pt idx="334">
                  <c:v>1/05/2021</c:v>
                </c:pt>
                <c:pt idx="335">
                  <c:v>2/05/2021</c:v>
                </c:pt>
                <c:pt idx="336">
                  <c:v>3/05/2021</c:v>
                </c:pt>
                <c:pt idx="337">
                  <c:v>4/05/2021</c:v>
                </c:pt>
                <c:pt idx="338">
                  <c:v>5/05/2021</c:v>
                </c:pt>
                <c:pt idx="339">
                  <c:v>5/06/2021</c:v>
                </c:pt>
                <c:pt idx="340">
                  <c:v>5/07/2021</c:v>
                </c:pt>
                <c:pt idx="341">
                  <c:v>5/08/2021</c:v>
                </c:pt>
                <c:pt idx="342">
                  <c:v>5/09/2021</c:v>
                </c:pt>
                <c:pt idx="343">
                  <c:v>5/10/2021</c:v>
                </c:pt>
                <c:pt idx="344">
                  <c:v>5/11/2021</c:v>
                </c:pt>
                <c:pt idx="345">
                  <c:v>5/12/2021</c:v>
                </c:pt>
                <c:pt idx="346">
                  <c:v>13/05/2021</c:v>
                </c:pt>
                <c:pt idx="347">
                  <c:v>14/05/2021</c:v>
                </c:pt>
                <c:pt idx="348">
                  <c:v>15/05/2021</c:v>
                </c:pt>
                <c:pt idx="349">
                  <c:v>16/05/2021</c:v>
                </c:pt>
                <c:pt idx="350">
                  <c:v>17/05/2021</c:v>
                </c:pt>
                <c:pt idx="351">
                  <c:v>18/05/2021</c:v>
                </c:pt>
                <c:pt idx="352">
                  <c:v>19/05/2021</c:v>
                </c:pt>
                <c:pt idx="353">
                  <c:v>20/05/2021</c:v>
                </c:pt>
                <c:pt idx="354">
                  <c:v>21/05/2021</c:v>
                </c:pt>
                <c:pt idx="355">
                  <c:v>22/05/2021</c:v>
                </c:pt>
                <c:pt idx="356">
                  <c:v>23/05/2021</c:v>
                </c:pt>
                <c:pt idx="357">
                  <c:v>24/05/2021</c:v>
                </c:pt>
                <c:pt idx="358">
                  <c:v>25/05/2021</c:v>
                </c:pt>
                <c:pt idx="359">
                  <c:v>26/05/2021</c:v>
                </c:pt>
                <c:pt idx="360">
                  <c:v>27/05/2021</c:v>
                </c:pt>
                <c:pt idx="361">
                  <c:v>28/05/2021</c:v>
                </c:pt>
                <c:pt idx="362">
                  <c:v>29/05/2021</c:v>
                </c:pt>
                <c:pt idx="363">
                  <c:v>30/05/2021</c:v>
                </c:pt>
                <c:pt idx="364">
                  <c:v>31/05/2021</c:v>
                </c:pt>
                <c:pt idx="365">
                  <c:v>1/06/2021</c:v>
                </c:pt>
                <c:pt idx="366">
                  <c:v>2/06/2021</c:v>
                </c:pt>
                <c:pt idx="367">
                  <c:v>3/06/2021</c:v>
                </c:pt>
                <c:pt idx="368">
                  <c:v>4/06/2021</c:v>
                </c:pt>
                <c:pt idx="369">
                  <c:v>5/06/2021</c:v>
                </c:pt>
                <c:pt idx="370">
                  <c:v>6/06/2021</c:v>
                </c:pt>
                <c:pt idx="371">
                  <c:v>7/06/2021</c:v>
                </c:pt>
                <c:pt idx="372">
                  <c:v>8/06/2021</c:v>
                </c:pt>
                <c:pt idx="373">
                  <c:v>9/06/2021</c:v>
                </c:pt>
                <c:pt idx="374">
                  <c:v>10/06/2021</c:v>
                </c:pt>
                <c:pt idx="375">
                  <c:v>11/06/2021</c:v>
                </c:pt>
                <c:pt idx="376">
                  <c:v>12/06/2021</c:v>
                </c:pt>
                <c:pt idx="377">
                  <c:v>13/06/2021</c:v>
                </c:pt>
                <c:pt idx="378">
                  <c:v>14/06/2021</c:v>
                </c:pt>
                <c:pt idx="379">
                  <c:v>15/06/2021</c:v>
                </c:pt>
                <c:pt idx="380">
                  <c:v>16/06/2021</c:v>
                </c:pt>
                <c:pt idx="381">
                  <c:v>17/06/2021</c:v>
                </c:pt>
                <c:pt idx="382">
                  <c:v>18/06/2021</c:v>
                </c:pt>
                <c:pt idx="383">
                  <c:v>19/06/2021</c:v>
                </c:pt>
                <c:pt idx="384">
                  <c:v>20/06/2021</c:v>
                </c:pt>
                <c:pt idx="385">
                  <c:v>21/06/2021</c:v>
                </c:pt>
                <c:pt idx="386">
                  <c:v>22/06/2021</c:v>
                </c:pt>
                <c:pt idx="387">
                  <c:v>23/06/2021</c:v>
                </c:pt>
                <c:pt idx="388">
                  <c:v>24/06/2021</c:v>
                </c:pt>
                <c:pt idx="389">
                  <c:v>25/06/2021</c:v>
                </c:pt>
                <c:pt idx="390">
                  <c:v>26/06/2021</c:v>
                </c:pt>
                <c:pt idx="391">
                  <c:v>27/06/2021</c:v>
                </c:pt>
                <c:pt idx="392">
                  <c:v>28/06/2021</c:v>
                </c:pt>
                <c:pt idx="393">
                  <c:v>29/06/2021</c:v>
                </c:pt>
                <c:pt idx="394">
                  <c:v>30/06/2021</c:v>
                </c:pt>
                <c:pt idx="395">
                  <c:v>7/01/2021</c:v>
                </c:pt>
                <c:pt idx="396">
                  <c:v>7/02/2021</c:v>
                </c:pt>
                <c:pt idx="397">
                  <c:v>7/03/2021</c:v>
                </c:pt>
                <c:pt idx="398">
                  <c:v>7/04/2021</c:v>
                </c:pt>
                <c:pt idx="399">
                  <c:v>7/05/2021</c:v>
                </c:pt>
                <c:pt idx="400">
                  <c:v>7/06/2021</c:v>
                </c:pt>
                <c:pt idx="401">
                  <c:v>7/07/2021</c:v>
                </c:pt>
                <c:pt idx="402">
                  <c:v>7/08/2021</c:v>
                </c:pt>
                <c:pt idx="403">
                  <c:v>7/09/2021</c:v>
                </c:pt>
                <c:pt idx="404">
                  <c:v>7/10/2021</c:v>
                </c:pt>
                <c:pt idx="405">
                  <c:v>7/11/2021</c:v>
                </c:pt>
                <c:pt idx="406">
                  <c:v>7/12/2021</c:v>
                </c:pt>
                <c:pt idx="407">
                  <c:v>13/07/2021</c:v>
                </c:pt>
                <c:pt idx="408">
                  <c:v>14/07/2021</c:v>
                </c:pt>
                <c:pt idx="409">
                  <c:v>15/07/2021</c:v>
                </c:pt>
                <c:pt idx="410">
                  <c:v>16/07/2021</c:v>
                </c:pt>
                <c:pt idx="411">
                  <c:v>17/07/2021</c:v>
                </c:pt>
                <c:pt idx="412">
                  <c:v>18/07/2021</c:v>
                </c:pt>
                <c:pt idx="413">
                  <c:v>19/07/2021</c:v>
                </c:pt>
                <c:pt idx="414">
                  <c:v>20/07/2021</c:v>
                </c:pt>
                <c:pt idx="415">
                  <c:v>21/07/2021</c:v>
                </c:pt>
                <c:pt idx="416">
                  <c:v>22/07/2021</c:v>
                </c:pt>
                <c:pt idx="417">
                  <c:v>23/07/2021</c:v>
                </c:pt>
                <c:pt idx="418">
                  <c:v>24/07/2021</c:v>
                </c:pt>
                <c:pt idx="419">
                  <c:v>25/07/2021</c:v>
                </c:pt>
                <c:pt idx="420">
                  <c:v>26/07/2021</c:v>
                </c:pt>
                <c:pt idx="421">
                  <c:v>27/07/2021</c:v>
                </c:pt>
                <c:pt idx="422">
                  <c:v>28/07/2021</c:v>
                </c:pt>
                <c:pt idx="423">
                  <c:v>29/07/2021</c:v>
                </c:pt>
                <c:pt idx="424">
                  <c:v>30/07/2021</c:v>
                </c:pt>
                <c:pt idx="425">
                  <c:v>31/07/2021</c:v>
                </c:pt>
                <c:pt idx="426">
                  <c:v>8/01/2021</c:v>
                </c:pt>
                <c:pt idx="427">
                  <c:v>8/02/2021</c:v>
                </c:pt>
                <c:pt idx="428">
                  <c:v>8/03/2021</c:v>
                </c:pt>
                <c:pt idx="429">
                  <c:v>8/04/2021</c:v>
                </c:pt>
                <c:pt idx="430">
                  <c:v>8/05/2021</c:v>
                </c:pt>
                <c:pt idx="431">
                  <c:v>8/06/2021</c:v>
                </c:pt>
                <c:pt idx="432">
                  <c:v>8/07/2021</c:v>
                </c:pt>
                <c:pt idx="433">
                  <c:v>8/08/2021</c:v>
                </c:pt>
                <c:pt idx="434">
                  <c:v>8/09/2021</c:v>
                </c:pt>
                <c:pt idx="435">
                  <c:v>8/10/2021</c:v>
                </c:pt>
                <c:pt idx="436">
                  <c:v>8/11/2021</c:v>
                </c:pt>
                <c:pt idx="437">
                  <c:v>8/12/2021</c:v>
                </c:pt>
                <c:pt idx="438">
                  <c:v>13/08/2021</c:v>
                </c:pt>
                <c:pt idx="439">
                  <c:v>14/08/2021</c:v>
                </c:pt>
                <c:pt idx="440">
                  <c:v>15/08/2021</c:v>
                </c:pt>
                <c:pt idx="441">
                  <c:v>16/08/2021</c:v>
                </c:pt>
                <c:pt idx="442">
                  <c:v>17/08/2021</c:v>
                </c:pt>
                <c:pt idx="443">
                  <c:v>18/08/2021</c:v>
                </c:pt>
                <c:pt idx="444">
                  <c:v>19/08/2021</c:v>
                </c:pt>
                <c:pt idx="445">
                  <c:v>20/08/2021</c:v>
                </c:pt>
                <c:pt idx="446">
                  <c:v>21/08/2021</c:v>
                </c:pt>
                <c:pt idx="447">
                  <c:v>22/08/2021</c:v>
                </c:pt>
                <c:pt idx="448">
                  <c:v>23/08/2021</c:v>
                </c:pt>
                <c:pt idx="449">
                  <c:v>24/08/2021</c:v>
                </c:pt>
                <c:pt idx="450">
                  <c:v>25/08/2021</c:v>
                </c:pt>
                <c:pt idx="451">
                  <c:v>26/08/2021</c:v>
                </c:pt>
                <c:pt idx="452">
                  <c:v>27/08/2021</c:v>
                </c:pt>
                <c:pt idx="453">
                  <c:v>28/08/2021</c:v>
                </c:pt>
                <c:pt idx="454">
                  <c:v>29/08/2021</c:v>
                </c:pt>
                <c:pt idx="455">
                  <c:v>30/08/2021</c:v>
                </c:pt>
                <c:pt idx="456">
                  <c:v>31/08/2021</c:v>
                </c:pt>
                <c:pt idx="457">
                  <c:v>1/09/2021</c:v>
                </c:pt>
                <c:pt idx="458">
                  <c:v>2/09/2021</c:v>
                </c:pt>
                <c:pt idx="459">
                  <c:v>3/09/2021</c:v>
                </c:pt>
                <c:pt idx="460">
                  <c:v>4/09/2021</c:v>
                </c:pt>
                <c:pt idx="461">
                  <c:v>5/09/2021</c:v>
                </c:pt>
                <c:pt idx="462">
                  <c:v>6/09/2021</c:v>
                </c:pt>
                <c:pt idx="463">
                  <c:v>7/09/2021</c:v>
                </c:pt>
                <c:pt idx="464">
                  <c:v>8/09/2021</c:v>
                </c:pt>
                <c:pt idx="465">
                  <c:v>9/09/2021</c:v>
                </c:pt>
                <c:pt idx="466">
                  <c:v>11/09/2021</c:v>
                </c:pt>
                <c:pt idx="467">
                  <c:v>12/09/2021</c:v>
                </c:pt>
                <c:pt idx="468">
                  <c:v>13/09/2021</c:v>
                </c:pt>
                <c:pt idx="469">
                  <c:v>14/09/2021</c:v>
                </c:pt>
                <c:pt idx="470">
                  <c:v>15/09/2021</c:v>
                </c:pt>
                <c:pt idx="471">
                  <c:v>16/09/2021</c:v>
                </c:pt>
                <c:pt idx="472">
                  <c:v>17/09/2021</c:v>
                </c:pt>
                <c:pt idx="473">
                  <c:v>18/09/2021</c:v>
                </c:pt>
                <c:pt idx="474">
                  <c:v>19/09/2021</c:v>
                </c:pt>
                <c:pt idx="475">
                  <c:v>20/09/2021</c:v>
                </c:pt>
                <c:pt idx="476">
                  <c:v>21/09/2021</c:v>
                </c:pt>
                <c:pt idx="477">
                  <c:v>22/09/2021</c:v>
                </c:pt>
                <c:pt idx="478">
                  <c:v>23/09/2021</c:v>
                </c:pt>
                <c:pt idx="479">
                  <c:v>24/09/2021</c:v>
                </c:pt>
                <c:pt idx="480">
                  <c:v>25/09/2021</c:v>
                </c:pt>
                <c:pt idx="481">
                  <c:v>26/09/2021</c:v>
                </c:pt>
                <c:pt idx="482">
                  <c:v>27/09/2021</c:v>
                </c:pt>
                <c:pt idx="483">
                  <c:v>28/09/2021</c:v>
                </c:pt>
                <c:pt idx="484">
                  <c:v>29/09/2021</c:v>
                </c:pt>
                <c:pt idx="485">
                  <c:v>30/09/2021</c:v>
                </c:pt>
                <c:pt idx="486">
                  <c:v>1/10/2021</c:v>
                </c:pt>
                <c:pt idx="487">
                  <c:v>2/10/2021</c:v>
                </c:pt>
                <c:pt idx="488">
                  <c:v>3/10/2021</c:v>
                </c:pt>
                <c:pt idx="489">
                  <c:v>4/10/2021</c:v>
                </c:pt>
                <c:pt idx="490">
                  <c:v>5/10/2021</c:v>
                </c:pt>
                <c:pt idx="491">
                  <c:v>6/10/2021</c:v>
                </c:pt>
                <c:pt idx="492">
                  <c:v>7/10/2021</c:v>
                </c:pt>
                <c:pt idx="493">
                  <c:v>8/10/2021</c:v>
                </c:pt>
                <c:pt idx="494">
                  <c:v>9/10/2021</c:v>
                </c:pt>
                <c:pt idx="495">
                  <c:v>10/10/2021</c:v>
                </c:pt>
                <c:pt idx="496">
                  <c:v>11/10/2021</c:v>
                </c:pt>
                <c:pt idx="497">
                  <c:v>12/10/2021</c:v>
                </c:pt>
                <c:pt idx="498">
                  <c:v>13/10/2021</c:v>
                </c:pt>
                <c:pt idx="499">
                  <c:v>14/10/2021</c:v>
                </c:pt>
                <c:pt idx="500">
                  <c:v>15/10/2021</c:v>
                </c:pt>
                <c:pt idx="501">
                  <c:v>16/10/2021</c:v>
                </c:pt>
                <c:pt idx="502">
                  <c:v>17/10/2021</c:v>
                </c:pt>
                <c:pt idx="503">
                  <c:v>18/10/2021</c:v>
                </c:pt>
                <c:pt idx="504">
                  <c:v>19/10/2021</c:v>
                </c:pt>
                <c:pt idx="505">
                  <c:v>20/10/2021</c:v>
                </c:pt>
                <c:pt idx="506">
                  <c:v>21/10/2021</c:v>
                </c:pt>
                <c:pt idx="507">
                  <c:v>22/10/2021</c:v>
                </c:pt>
                <c:pt idx="508">
                  <c:v>23/10/2021</c:v>
                </c:pt>
                <c:pt idx="509">
                  <c:v>24/10/2021</c:v>
                </c:pt>
                <c:pt idx="510">
                  <c:v>25/10/2021</c:v>
                </c:pt>
                <c:pt idx="511">
                  <c:v>26/10/2021</c:v>
                </c:pt>
                <c:pt idx="512">
                  <c:v>27/10/2021</c:v>
                </c:pt>
                <c:pt idx="513">
                  <c:v>28/10/2021</c:v>
                </c:pt>
                <c:pt idx="514">
                  <c:v>29/10/2021</c:v>
                </c:pt>
                <c:pt idx="515">
                  <c:v>30/10/2021</c:v>
                </c:pt>
                <c:pt idx="516">
                  <c:v>31/10/2021</c:v>
                </c:pt>
                <c:pt idx="517">
                  <c:v>1/11/2021</c:v>
                </c:pt>
                <c:pt idx="518">
                  <c:v>2/11/2021</c:v>
                </c:pt>
                <c:pt idx="519">
                  <c:v>3/11/2021</c:v>
                </c:pt>
                <c:pt idx="520">
                  <c:v>11/04/2021</c:v>
                </c:pt>
                <c:pt idx="521">
                  <c:v>11/05/2021</c:v>
                </c:pt>
                <c:pt idx="522">
                  <c:v>11/06/2021</c:v>
                </c:pt>
                <c:pt idx="523">
                  <c:v>11/07/2021</c:v>
                </c:pt>
                <c:pt idx="524">
                  <c:v>11/08/2021</c:v>
                </c:pt>
                <c:pt idx="525">
                  <c:v>11/09/2021</c:v>
                </c:pt>
                <c:pt idx="526">
                  <c:v>11/10/2021</c:v>
                </c:pt>
                <c:pt idx="527">
                  <c:v>11/11/2021</c:v>
                </c:pt>
                <c:pt idx="528">
                  <c:v>11/12/2021</c:v>
                </c:pt>
                <c:pt idx="529">
                  <c:v>13/11/2021</c:v>
                </c:pt>
                <c:pt idx="530">
                  <c:v>14/11/2021</c:v>
                </c:pt>
                <c:pt idx="531">
                  <c:v>15/11/2021</c:v>
                </c:pt>
                <c:pt idx="532">
                  <c:v>16/11/2021</c:v>
                </c:pt>
                <c:pt idx="533">
                  <c:v>17/11/2021</c:v>
                </c:pt>
                <c:pt idx="534">
                  <c:v>18/11/2021</c:v>
                </c:pt>
                <c:pt idx="535">
                  <c:v>19/11/2021</c:v>
                </c:pt>
                <c:pt idx="536">
                  <c:v>20/11/2021</c:v>
                </c:pt>
                <c:pt idx="537">
                  <c:v>21/11/2021</c:v>
                </c:pt>
                <c:pt idx="538">
                  <c:v>22/11/2021</c:v>
                </c:pt>
                <c:pt idx="539">
                  <c:v>23/11/2021</c:v>
                </c:pt>
                <c:pt idx="540">
                  <c:v>24/11/2021</c:v>
                </c:pt>
                <c:pt idx="541">
                  <c:v>25/11/2021</c:v>
                </c:pt>
                <c:pt idx="542">
                  <c:v>26/11/2021</c:v>
                </c:pt>
                <c:pt idx="543">
                  <c:v>27/11/2021</c:v>
                </c:pt>
                <c:pt idx="544">
                  <c:v>28/11/2021</c:v>
                </c:pt>
                <c:pt idx="545">
                  <c:v>29/11/2021</c:v>
                </c:pt>
                <c:pt idx="546">
                  <c:v>30/11/2021</c:v>
                </c:pt>
                <c:pt idx="547">
                  <c:v>1/12/2021</c:v>
                </c:pt>
                <c:pt idx="548">
                  <c:v>2/12/2021</c:v>
                </c:pt>
                <c:pt idx="549">
                  <c:v>3/12/2021</c:v>
                </c:pt>
                <c:pt idx="550">
                  <c:v>4/12/2021</c:v>
                </c:pt>
                <c:pt idx="551">
                  <c:v>5/12/2021</c:v>
                </c:pt>
                <c:pt idx="552">
                  <c:v>6/12/2021</c:v>
                </c:pt>
                <c:pt idx="553">
                  <c:v>7/12/2021</c:v>
                </c:pt>
                <c:pt idx="554">
                  <c:v>8/12/2021</c:v>
                </c:pt>
                <c:pt idx="555">
                  <c:v>9/12/2021</c:v>
                </c:pt>
                <c:pt idx="556">
                  <c:v>10/12/2021</c:v>
                </c:pt>
                <c:pt idx="557">
                  <c:v>11/12/2021</c:v>
                </c:pt>
                <c:pt idx="558">
                  <c:v>12/12/2021</c:v>
                </c:pt>
                <c:pt idx="559">
                  <c:v>13/12/2021</c:v>
                </c:pt>
                <c:pt idx="560">
                  <c:v>14/12/2021</c:v>
                </c:pt>
                <c:pt idx="561">
                  <c:v>15/12/2021</c:v>
                </c:pt>
                <c:pt idx="562">
                  <c:v>16/12/2021</c:v>
                </c:pt>
                <c:pt idx="563">
                  <c:v>17/12/2021</c:v>
                </c:pt>
                <c:pt idx="564">
                  <c:v>18/12/2021</c:v>
                </c:pt>
                <c:pt idx="565">
                  <c:v>19/12/2021</c:v>
                </c:pt>
                <c:pt idx="566">
                  <c:v>20/12/2021</c:v>
                </c:pt>
                <c:pt idx="567">
                  <c:v>21/12/2021</c:v>
                </c:pt>
                <c:pt idx="568">
                  <c:v>22/12/2021</c:v>
                </c:pt>
                <c:pt idx="569">
                  <c:v>23/12/2021</c:v>
                </c:pt>
                <c:pt idx="570">
                  <c:v>24/12/2021</c:v>
                </c:pt>
                <c:pt idx="571">
                  <c:v>25/12/2021</c:v>
                </c:pt>
                <c:pt idx="572">
                  <c:v>26/12/2021</c:v>
                </c:pt>
                <c:pt idx="573">
                  <c:v>27/12/2021</c:v>
                </c:pt>
                <c:pt idx="574">
                  <c:v>28/12/2021</c:v>
                </c:pt>
                <c:pt idx="575">
                  <c:v>29/12/2021</c:v>
                </c:pt>
                <c:pt idx="576">
                  <c:v>30/12/2021</c:v>
                </c:pt>
                <c:pt idx="577">
                  <c:v>31/12/2021</c:v>
                </c:pt>
                <c:pt idx="578">
                  <c:v>1/01/2022</c:v>
                </c:pt>
                <c:pt idx="579">
                  <c:v>2/01/2022</c:v>
                </c:pt>
                <c:pt idx="580">
                  <c:v>3/01/2022</c:v>
                </c:pt>
                <c:pt idx="581">
                  <c:v>4/01/2022</c:v>
                </c:pt>
                <c:pt idx="582">
                  <c:v>5/01/2022</c:v>
                </c:pt>
                <c:pt idx="583">
                  <c:v>6/01/2022</c:v>
                </c:pt>
                <c:pt idx="584">
                  <c:v>7/01/2022</c:v>
                </c:pt>
                <c:pt idx="585">
                  <c:v>8/01/2022</c:v>
                </c:pt>
                <c:pt idx="586">
                  <c:v>9/01/2022</c:v>
                </c:pt>
                <c:pt idx="587">
                  <c:v>10/01/2022</c:v>
                </c:pt>
                <c:pt idx="588">
                  <c:v>11/01/2022</c:v>
                </c:pt>
                <c:pt idx="589">
                  <c:v>12/01/2022</c:v>
                </c:pt>
                <c:pt idx="590">
                  <c:v>13/01/2022</c:v>
                </c:pt>
                <c:pt idx="591">
                  <c:v>14/01/2022</c:v>
                </c:pt>
                <c:pt idx="592">
                  <c:v>15/01/2022</c:v>
                </c:pt>
                <c:pt idx="593">
                  <c:v>16/01/2022</c:v>
                </c:pt>
                <c:pt idx="594">
                  <c:v>17/01/2022</c:v>
                </c:pt>
                <c:pt idx="595">
                  <c:v>18/01/2022</c:v>
                </c:pt>
                <c:pt idx="596">
                  <c:v>19/01/2022</c:v>
                </c:pt>
                <c:pt idx="597">
                  <c:v>20/01/2022</c:v>
                </c:pt>
                <c:pt idx="598">
                  <c:v>21/01/2022</c:v>
                </c:pt>
                <c:pt idx="599">
                  <c:v>22/01/2022</c:v>
                </c:pt>
                <c:pt idx="600">
                  <c:v>23/01/2022</c:v>
                </c:pt>
                <c:pt idx="601">
                  <c:v>24/01/2022</c:v>
                </c:pt>
                <c:pt idx="602">
                  <c:v>25/01/2022</c:v>
                </c:pt>
                <c:pt idx="603">
                  <c:v>26/01/2022</c:v>
                </c:pt>
                <c:pt idx="604">
                  <c:v>27/01/2022</c:v>
                </c:pt>
                <c:pt idx="605">
                  <c:v>28/01/2022</c:v>
                </c:pt>
                <c:pt idx="606">
                  <c:v>29/01/2022</c:v>
                </c:pt>
                <c:pt idx="607">
                  <c:v>30/01/2022</c:v>
                </c:pt>
                <c:pt idx="608">
                  <c:v>31/01/2022</c:v>
                </c:pt>
                <c:pt idx="609">
                  <c:v>1/02/2022</c:v>
                </c:pt>
                <c:pt idx="610">
                  <c:v>2/02/2022</c:v>
                </c:pt>
                <c:pt idx="611">
                  <c:v>3/02/2022</c:v>
                </c:pt>
                <c:pt idx="612">
                  <c:v>4/02/2022</c:v>
                </c:pt>
                <c:pt idx="613">
                  <c:v>5/02/2022</c:v>
                </c:pt>
                <c:pt idx="614">
                  <c:v>6/02/2022</c:v>
                </c:pt>
                <c:pt idx="615">
                  <c:v>7/02/2022</c:v>
                </c:pt>
                <c:pt idx="616">
                  <c:v>8/02/2022</c:v>
                </c:pt>
                <c:pt idx="617">
                  <c:v>9/02/2022</c:v>
                </c:pt>
                <c:pt idx="618">
                  <c:v>10/02/2022</c:v>
                </c:pt>
                <c:pt idx="619">
                  <c:v>11/02/2022</c:v>
                </c:pt>
                <c:pt idx="620">
                  <c:v>12/02/2022</c:v>
                </c:pt>
                <c:pt idx="621">
                  <c:v>13/02/2022</c:v>
                </c:pt>
                <c:pt idx="622">
                  <c:v>14/02/2022</c:v>
                </c:pt>
                <c:pt idx="623">
                  <c:v>15/02/2022</c:v>
                </c:pt>
                <c:pt idx="624">
                  <c:v>16/02/2022</c:v>
                </c:pt>
                <c:pt idx="625">
                  <c:v>17/02/2022</c:v>
                </c:pt>
                <c:pt idx="626">
                  <c:v>18/02/2022</c:v>
                </c:pt>
                <c:pt idx="627">
                  <c:v>19/02/2022</c:v>
                </c:pt>
                <c:pt idx="628">
                  <c:v>20/02/2022</c:v>
                </c:pt>
                <c:pt idx="629">
                  <c:v>21/02/2022</c:v>
                </c:pt>
                <c:pt idx="630">
                  <c:v>22/02/2022</c:v>
                </c:pt>
                <c:pt idx="631">
                  <c:v>23/02/2022</c:v>
                </c:pt>
                <c:pt idx="632">
                  <c:v>24/02/2022</c:v>
                </c:pt>
                <c:pt idx="633">
                  <c:v>25/02/2022</c:v>
                </c:pt>
                <c:pt idx="634">
                  <c:v>26/02/2022</c:v>
                </c:pt>
                <c:pt idx="635">
                  <c:v>27/02/2022</c:v>
                </c:pt>
                <c:pt idx="636">
                  <c:v>28/02/2022</c:v>
                </c:pt>
                <c:pt idx="637">
                  <c:v>1/03/2022</c:v>
                </c:pt>
                <c:pt idx="638">
                  <c:v>2/03/2022</c:v>
                </c:pt>
                <c:pt idx="639">
                  <c:v>3/03/2022</c:v>
                </c:pt>
                <c:pt idx="640">
                  <c:v>4/03/2022</c:v>
                </c:pt>
                <c:pt idx="641">
                  <c:v>5/03/2022</c:v>
                </c:pt>
                <c:pt idx="642">
                  <c:v>6/03/2022</c:v>
                </c:pt>
                <c:pt idx="643">
                  <c:v>7/03/2022</c:v>
                </c:pt>
                <c:pt idx="644">
                  <c:v>8/03/2022</c:v>
                </c:pt>
                <c:pt idx="645">
                  <c:v>9/03/2022</c:v>
                </c:pt>
                <c:pt idx="646">
                  <c:v>10/03/2022</c:v>
                </c:pt>
                <c:pt idx="647">
                  <c:v>11/03/2022</c:v>
                </c:pt>
                <c:pt idx="648">
                  <c:v>12/03/2022</c:v>
                </c:pt>
                <c:pt idx="649">
                  <c:v>13/03/2022</c:v>
                </c:pt>
                <c:pt idx="650">
                  <c:v>14/03/2022</c:v>
                </c:pt>
                <c:pt idx="651">
                  <c:v>15/03/2022</c:v>
                </c:pt>
                <c:pt idx="652">
                  <c:v>16/03/2022</c:v>
                </c:pt>
                <c:pt idx="653">
                  <c:v>17/03/2022</c:v>
                </c:pt>
                <c:pt idx="654">
                  <c:v>18/03/2022</c:v>
                </c:pt>
                <c:pt idx="655">
                  <c:v>19/03/2022</c:v>
                </c:pt>
                <c:pt idx="656">
                  <c:v>20/03/2022</c:v>
                </c:pt>
                <c:pt idx="657">
                  <c:v>21/03/2022</c:v>
                </c:pt>
                <c:pt idx="658">
                  <c:v>22/03/2022</c:v>
                </c:pt>
                <c:pt idx="659">
                  <c:v>23/03/2022</c:v>
                </c:pt>
                <c:pt idx="660">
                  <c:v>24/03/2022</c:v>
                </c:pt>
                <c:pt idx="661">
                  <c:v>25/03/2022</c:v>
                </c:pt>
                <c:pt idx="662">
                  <c:v>26/03/2022</c:v>
                </c:pt>
                <c:pt idx="663">
                  <c:v>27/03/2022</c:v>
                </c:pt>
                <c:pt idx="664">
                  <c:v>28/03/2022</c:v>
                </c:pt>
                <c:pt idx="665">
                  <c:v>29/03/2022</c:v>
                </c:pt>
                <c:pt idx="666">
                  <c:v>30/03/2022</c:v>
                </c:pt>
                <c:pt idx="667">
                  <c:v>31/03/2022</c:v>
                </c:pt>
                <c:pt idx="668">
                  <c:v>1/04/2022</c:v>
                </c:pt>
                <c:pt idx="669">
                  <c:v>2/04/2022</c:v>
                </c:pt>
                <c:pt idx="670">
                  <c:v>3/04/2022</c:v>
                </c:pt>
                <c:pt idx="671">
                  <c:v>4/04/2022</c:v>
                </c:pt>
                <c:pt idx="672">
                  <c:v>5/04/2022</c:v>
                </c:pt>
                <c:pt idx="673">
                  <c:v>6/04/2022</c:v>
                </c:pt>
                <c:pt idx="674">
                  <c:v>7/04/2022</c:v>
                </c:pt>
                <c:pt idx="675">
                  <c:v>8/04/2022</c:v>
                </c:pt>
                <c:pt idx="676">
                  <c:v>9/04/2022</c:v>
                </c:pt>
                <c:pt idx="677">
                  <c:v>10/04/2022</c:v>
                </c:pt>
                <c:pt idx="678">
                  <c:v>11/04/2022</c:v>
                </c:pt>
                <c:pt idx="679">
                  <c:v>12/04/2022</c:v>
                </c:pt>
                <c:pt idx="680">
                  <c:v>13/04/2022</c:v>
                </c:pt>
                <c:pt idx="681">
                  <c:v>14/04/2022</c:v>
                </c:pt>
                <c:pt idx="682">
                  <c:v>15/04/2022</c:v>
                </c:pt>
                <c:pt idx="683">
                  <c:v>16/04/2022</c:v>
                </c:pt>
                <c:pt idx="684">
                  <c:v>17/04/2022</c:v>
                </c:pt>
                <c:pt idx="685">
                  <c:v>18/04/2022</c:v>
                </c:pt>
                <c:pt idx="686">
                  <c:v>19/04/2022</c:v>
                </c:pt>
                <c:pt idx="687">
                  <c:v>20/04/2022</c:v>
                </c:pt>
                <c:pt idx="688">
                  <c:v>21/04/2022</c:v>
                </c:pt>
                <c:pt idx="689">
                  <c:v>22/04/2022</c:v>
                </c:pt>
                <c:pt idx="690">
                  <c:v>23/04/2022</c:v>
                </c:pt>
                <c:pt idx="691">
                  <c:v>24/04/2022</c:v>
                </c:pt>
                <c:pt idx="692">
                  <c:v>25/04/2022</c:v>
                </c:pt>
                <c:pt idx="693">
                  <c:v>26/04/2022</c:v>
                </c:pt>
                <c:pt idx="694">
                  <c:v>27/04/2022</c:v>
                </c:pt>
                <c:pt idx="695">
                  <c:v>28/04/2022</c:v>
                </c:pt>
                <c:pt idx="696">
                  <c:v>29/04/2022</c:v>
                </c:pt>
                <c:pt idx="697">
                  <c:v>30/04/2022</c:v>
                </c:pt>
                <c:pt idx="698">
                  <c:v>1/05/2022</c:v>
                </c:pt>
                <c:pt idx="699">
                  <c:v>2/05/2022</c:v>
                </c:pt>
                <c:pt idx="700">
                  <c:v>3/05/2022</c:v>
                </c:pt>
                <c:pt idx="701">
                  <c:v>4/05/2022</c:v>
                </c:pt>
                <c:pt idx="702">
                  <c:v>5/05/2022</c:v>
                </c:pt>
                <c:pt idx="703">
                  <c:v>6/05/2022</c:v>
                </c:pt>
                <c:pt idx="704">
                  <c:v>7/05/2022</c:v>
                </c:pt>
                <c:pt idx="705">
                  <c:v>8/05/2022</c:v>
                </c:pt>
                <c:pt idx="706">
                  <c:v>9/05/2022</c:v>
                </c:pt>
                <c:pt idx="707">
                  <c:v>10/05/2022</c:v>
                </c:pt>
                <c:pt idx="708">
                  <c:v>11/05/2022</c:v>
                </c:pt>
                <c:pt idx="709">
                  <c:v>12/05/2022</c:v>
                </c:pt>
                <c:pt idx="710">
                  <c:v>13/05/2022</c:v>
                </c:pt>
                <c:pt idx="711">
                  <c:v>14/05/2022</c:v>
                </c:pt>
                <c:pt idx="712">
                  <c:v>15/05/2022</c:v>
                </c:pt>
                <c:pt idx="713">
                  <c:v>16/05/2022</c:v>
                </c:pt>
                <c:pt idx="714">
                  <c:v>17/05/2022</c:v>
                </c:pt>
                <c:pt idx="715">
                  <c:v>18/05/2022</c:v>
                </c:pt>
                <c:pt idx="716">
                  <c:v>19/05/2022</c:v>
                </c:pt>
                <c:pt idx="717">
                  <c:v>20/05/2022</c:v>
                </c:pt>
                <c:pt idx="718">
                  <c:v>21/05/2022</c:v>
                </c:pt>
                <c:pt idx="719">
                  <c:v>22/05/2022</c:v>
                </c:pt>
                <c:pt idx="720">
                  <c:v>23/05/2022</c:v>
                </c:pt>
                <c:pt idx="721">
                  <c:v>24/05/2022</c:v>
                </c:pt>
                <c:pt idx="722">
                  <c:v>25/05/2022</c:v>
                </c:pt>
                <c:pt idx="723">
                  <c:v>26/05/2022</c:v>
                </c:pt>
                <c:pt idx="724">
                  <c:v>27/05/2022</c:v>
                </c:pt>
                <c:pt idx="725">
                  <c:v>28/05/2022</c:v>
                </c:pt>
                <c:pt idx="726">
                  <c:v>29/05/2022</c:v>
                </c:pt>
                <c:pt idx="727">
                  <c:v>30/05/2022</c:v>
                </c:pt>
                <c:pt idx="728">
                  <c:v>31/05/2022</c:v>
                </c:pt>
                <c:pt idx="729">
                  <c:v>1/06/2022</c:v>
                </c:pt>
                <c:pt idx="730">
                  <c:v>2/06/2022</c:v>
                </c:pt>
                <c:pt idx="731">
                  <c:v>3/06/2022</c:v>
                </c:pt>
                <c:pt idx="732">
                  <c:v>4/06/2022</c:v>
                </c:pt>
                <c:pt idx="733">
                  <c:v>5/06/2022</c:v>
                </c:pt>
                <c:pt idx="734">
                  <c:v>6/06/2022</c:v>
                </c:pt>
                <c:pt idx="735">
                  <c:v>7/06/2022</c:v>
                </c:pt>
                <c:pt idx="736">
                  <c:v>8/06/2022</c:v>
                </c:pt>
                <c:pt idx="737">
                  <c:v>9/06/2022</c:v>
                </c:pt>
                <c:pt idx="738">
                  <c:v>10/06/2022</c:v>
                </c:pt>
                <c:pt idx="739">
                  <c:v>11/06/2022</c:v>
                </c:pt>
                <c:pt idx="740">
                  <c:v>12/06/2022</c:v>
                </c:pt>
                <c:pt idx="741">
                  <c:v>13/06/2022</c:v>
                </c:pt>
                <c:pt idx="742">
                  <c:v>14/06/2022</c:v>
                </c:pt>
                <c:pt idx="743">
                  <c:v>15/06/2022</c:v>
                </c:pt>
                <c:pt idx="744">
                  <c:v>16/06/2022</c:v>
                </c:pt>
                <c:pt idx="745">
                  <c:v>17/06/2022</c:v>
                </c:pt>
                <c:pt idx="746">
                  <c:v>18/06/2022</c:v>
                </c:pt>
                <c:pt idx="747">
                  <c:v>19/06/2022</c:v>
                </c:pt>
                <c:pt idx="748">
                  <c:v>20/06/2022</c:v>
                </c:pt>
                <c:pt idx="749">
                  <c:v>21/06/2022</c:v>
                </c:pt>
                <c:pt idx="750">
                  <c:v>22/06/2022</c:v>
                </c:pt>
                <c:pt idx="751">
                  <c:v>23/06/2022</c:v>
                </c:pt>
                <c:pt idx="752">
                  <c:v>24/06/2022</c:v>
                </c:pt>
                <c:pt idx="753">
                  <c:v>25/06/2022</c:v>
                </c:pt>
                <c:pt idx="754">
                  <c:v>26/06/2022</c:v>
                </c:pt>
                <c:pt idx="755">
                  <c:v>27/06/2022</c:v>
                </c:pt>
                <c:pt idx="756">
                  <c:v>28/06/2022</c:v>
                </c:pt>
                <c:pt idx="757">
                  <c:v>29/06/2022</c:v>
                </c:pt>
                <c:pt idx="758">
                  <c:v>30/06/2022</c:v>
                </c:pt>
                <c:pt idx="759">
                  <c:v>1/07/2022</c:v>
                </c:pt>
                <c:pt idx="760">
                  <c:v>2/07/2022</c:v>
                </c:pt>
                <c:pt idx="761">
                  <c:v>3/07/2022</c:v>
                </c:pt>
                <c:pt idx="762">
                  <c:v>4/07/2022</c:v>
                </c:pt>
                <c:pt idx="763">
                  <c:v>5/07/2022</c:v>
                </c:pt>
                <c:pt idx="764">
                  <c:v>6/07/2022</c:v>
                </c:pt>
                <c:pt idx="765">
                  <c:v>7/07/2022</c:v>
                </c:pt>
                <c:pt idx="766">
                  <c:v>8/07/2022</c:v>
                </c:pt>
                <c:pt idx="767">
                  <c:v>9/07/2022</c:v>
                </c:pt>
                <c:pt idx="768">
                  <c:v>10/07/2022</c:v>
                </c:pt>
                <c:pt idx="769">
                  <c:v>11/07/2022</c:v>
                </c:pt>
                <c:pt idx="770">
                  <c:v>12/07/2022</c:v>
                </c:pt>
                <c:pt idx="771">
                  <c:v>13/07/2022</c:v>
                </c:pt>
                <c:pt idx="772">
                  <c:v>14/07/2022</c:v>
                </c:pt>
                <c:pt idx="773">
                  <c:v>15/07/2022</c:v>
                </c:pt>
                <c:pt idx="774">
                  <c:v>16/07/2022</c:v>
                </c:pt>
                <c:pt idx="775">
                  <c:v>17/07/2022</c:v>
                </c:pt>
                <c:pt idx="776">
                  <c:v>18/07/2022</c:v>
                </c:pt>
                <c:pt idx="777">
                  <c:v>19/07/2022</c:v>
                </c:pt>
                <c:pt idx="778">
                  <c:v>20/07/2022</c:v>
                </c:pt>
                <c:pt idx="779">
                  <c:v>21/07/2022</c:v>
                </c:pt>
                <c:pt idx="780">
                  <c:v>22/07/2022</c:v>
                </c:pt>
                <c:pt idx="781">
                  <c:v>23/07/2022</c:v>
                </c:pt>
                <c:pt idx="782">
                  <c:v>24/07/2022</c:v>
                </c:pt>
                <c:pt idx="783">
                  <c:v>25/07/2022</c:v>
                </c:pt>
                <c:pt idx="784">
                  <c:v>26/07/2022</c:v>
                </c:pt>
                <c:pt idx="785">
                  <c:v>27/07/2022</c:v>
                </c:pt>
                <c:pt idx="786">
                  <c:v>28/07/2022</c:v>
                </c:pt>
                <c:pt idx="787">
                  <c:v>29/07/2022</c:v>
                </c:pt>
                <c:pt idx="788">
                  <c:v>30/07/2022</c:v>
                </c:pt>
                <c:pt idx="789">
                  <c:v>31/07/2022</c:v>
                </c:pt>
                <c:pt idx="790">
                  <c:v>1/08/2022</c:v>
                </c:pt>
                <c:pt idx="791">
                  <c:v>2/08/2022</c:v>
                </c:pt>
                <c:pt idx="792">
                  <c:v>3/08/2022</c:v>
                </c:pt>
                <c:pt idx="793">
                  <c:v>4/08/2022</c:v>
                </c:pt>
                <c:pt idx="794">
                  <c:v>5/08/2022</c:v>
                </c:pt>
                <c:pt idx="795">
                  <c:v>6/08/2022</c:v>
                </c:pt>
                <c:pt idx="796">
                  <c:v>7/08/2022</c:v>
                </c:pt>
                <c:pt idx="797">
                  <c:v>8/08/2022</c:v>
                </c:pt>
                <c:pt idx="798">
                  <c:v>9/08/2022</c:v>
                </c:pt>
                <c:pt idx="799">
                  <c:v>10/08/2022</c:v>
                </c:pt>
                <c:pt idx="800">
                  <c:v>11/08/2022</c:v>
                </c:pt>
                <c:pt idx="801">
                  <c:v>12/08/2022</c:v>
                </c:pt>
                <c:pt idx="802">
                  <c:v>13/08/2022</c:v>
                </c:pt>
                <c:pt idx="803">
                  <c:v>14/08/2022</c:v>
                </c:pt>
                <c:pt idx="804">
                  <c:v>15/08/2022</c:v>
                </c:pt>
                <c:pt idx="805">
                  <c:v>16/08/2022</c:v>
                </c:pt>
                <c:pt idx="806">
                  <c:v>17/08/2022</c:v>
                </c:pt>
                <c:pt idx="807">
                  <c:v>18/08/2022</c:v>
                </c:pt>
                <c:pt idx="808">
                  <c:v>19/08/2022</c:v>
                </c:pt>
                <c:pt idx="809">
                  <c:v>20/08/2022</c:v>
                </c:pt>
                <c:pt idx="810">
                  <c:v>21/08/2022</c:v>
                </c:pt>
                <c:pt idx="811">
                  <c:v>22/08/2022</c:v>
                </c:pt>
                <c:pt idx="812">
                  <c:v>23/08/2022</c:v>
                </c:pt>
                <c:pt idx="813">
                  <c:v>24/08/2022</c:v>
                </c:pt>
                <c:pt idx="814">
                  <c:v>25/08/2022</c:v>
                </c:pt>
                <c:pt idx="815">
                  <c:v>26/08/2022</c:v>
                </c:pt>
                <c:pt idx="816">
                  <c:v>27/08/2022</c:v>
                </c:pt>
                <c:pt idx="817">
                  <c:v>28/08/2022</c:v>
                </c:pt>
                <c:pt idx="818">
                  <c:v>29/08/2022</c:v>
                </c:pt>
                <c:pt idx="819">
                  <c:v>30/08/2022</c:v>
                </c:pt>
                <c:pt idx="820">
                  <c:v>31/08/2022</c:v>
                </c:pt>
                <c:pt idx="821">
                  <c:v>1/09/2022</c:v>
                </c:pt>
                <c:pt idx="822">
                  <c:v>2/09/2022</c:v>
                </c:pt>
                <c:pt idx="823">
                  <c:v>3/09/2022</c:v>
                </c:pt>
                <c:pt idx="824">
                  <c:v>4/09/2022</c:v>
                </c:pt>
                <c:pt idx="825">
                  <c:v>5/09/2022</c:v>
                </c:pt>
                <c:pt idx="826">
                  <c:v>6/09/2022</c:v>
                </c:pt>
                <c:pt idx="827">
                  <c:v>7/09/2022</c:v>
                </c:pt>
                <c:pt idx="828">
                  <c:v>8/09/2022</c:v>
                </c:pt>
                <c:pt idx="829">
                  <c:v>9/09/2022</c:v>
                </c:pt>
                <c:pt idx="830">
                  <c:v>10/09/2022</c:v>
                </c:pt>
                <c:pt idx="831">
                  <c:v>11/09/2022</c:v>
                </c:pt>
                <c:pt idx="832">
                  <c:v>12/09/2022</c:v>
                </c:pt>
                <c:pt idx="833">
                  <c:v>13/09/2022</c:v>
                </c:pt>
                <c:pt idx="834">
                  <c:v>14/09/2022</c:v>
                </c:pt>
                <c:pt idx="835">
                  <c:v>15/09/2022</c:v>
                </c:pt>
                <c:pt idx="836">
                  <c:v>16/09/2022</c:v>
                </c:pt>
                <c:pt idx="837">
                  <c:v>17/09/2022</c:v>
                </c:pt>
                <c:pt idx="838">
                  <c:v>18/09/2022</c:v>
                </c:pt>
                <c:pt idx="839">
                  <c:v>19/09/2022</c:v>
                </c:pt>
                <c:pt idx="840">
                  <c:v>20/09/2022</c:v>
                </c:pt>
                <c:pt idx="841">
                  <c:v>21/09/2022</c:v>
                </c:pt>
                <c:pt idx="842">
                  <c:v>22/09/2022</c:v>
                </c:pt>
                <c:pt idx="843">
                  <c:v>23/09/2022</c:v>
                </c:pt>
                <c:pt idx="844">
                  <c:v>24/09/2022</c:v>
                </c:pt>
                <c:pt idx="845">
                  <c:v>25/09/2022</c:v>
                </c:pt>
                <c:pt idx="846">
                  <c:v>26/09/2022</c:v>
                </c:pt>
                <c:pt idx="847">
                  <c:v>27/09/2022</c:v>
                </c:pt>
                <c:pt idx="848">
                  <c:v>28/09/2022</c:v>
                </c:pt>
                <c:pt idx="849">
                  <c:v>29/09/2022</c:v>
                </c:pt>
                <c:pt idx="850">
                  <c:v>30/09/2022</c:v>
                </c:pt>
                <c:pt idx="851">
                  <c:v>1/10/2022</c:v>
                </c:pt>
                <c:pt idx="852">
                  <c:v>2/10/2022</c:v>
                </c:pt>
                <c:pt idx="853">
                  <c:v>3/10/2022</c:v>
                </c:pt>
                <c:pt idx="854">
                  <c:v>4/10/2022</c:v>
                </c:pt>
                <c:pt idx="855">
                  <c:v>5/10/2022</c:v>
                </c:pt>
                <c:pt idx="856">
                  <c:v>6/10/2022</c:v>
                </c:pt>
                <c:pt idx="857">
                  <c:v>7/10/2022</c:v>
                </c:pt>
                <c:pt idx="858">
                  <c:v>8/10/2022</c:v>
                </c:pt>
                <c:pt idx="859">
                  <c:v>9/10/2022</c:v>
                </c:pt>
                <c:pt idx="860">
                  <c:v>10/10/2022</c:v>
                </c:pt>
                <c:pt idx="861">
                  <c:v>11/10/2022</c:v>
                </c:pt>
                <c:pt idx="862">
                  <c:v>12/10/2022</c:v>
                </c:pt>
                <c:pt idx="863">
                  <c:v>13/10/2022</c:v>
                </c:pt>
                <c:pt idx="864">
                  <c:v>14/10/2022</c:v>
                </c:pt>
                <c:pt idx="865">
                  <c:v>15/10/2022</c:v>
                </c:pt>
                <c:pt idx="866">
                  <c:v>16/10/2022</c:v>
                </c:pt>
                <c:pt idx="867">
                  <c:v>17/10/2022</c:v>
                </c:pt>
                <c:pt idx="868">
                  <c:v>18/10/2022</c:v>
                </c:pt>
                <c:pt idx="869">
                  <c:v>19/10/2022</c:v>
                </c:pt>
                <c:pt idx="870">
                  <c:v>20/10/2022</c:v>
                </c:pt>
                <c:pt idx="871">
                  <c:v>21/10/2022</c:v>
                </c:pt>
                <c:pt idx="872">
                  <c:v>22/10/2022</c:v>
                </c:pt>
                <c:pt idx="873">
                  <c:v>23/10/2022</c:v>
                </c:pt>
                <c:pt idx="874">
                  <c:v>24/10/2022</c:v>
                </c:pt>
                <c:pt idx="875">
                  <c:v>25/10/2022</c:v>
                </c:pt>
                <c:pt idx="876">
                  <c:v>26/10/2022</c:v>
                </c:pt>
                <c:pt idx="877">
                  <c:v>27/10/2022</c:v>
                </c:pt>
                <c:pt idx="878">
                  <c:v>28/10/2022</c:v>
                </c:pt>
                <c:pt idx="879">
                  <c:v>29/10/2022</c:v>
                </c:pt>
                <c:pt idx="880">
                  <c:v>30/10/2022</c:v>
                </c:pt>
                <c:pt idx="881">
                  <c:v>31/10/2022</c:v>
                </c:pt>
              </c:strCache>
            </c:strRef>
          </c:cat>
          <c:val>
            <c:numRef>
              <c:f>'Water Quality Pt 24 (CM)'!$E$11:$E$892</c:f>
              <c:numCache>
                <c:formatCode>0.0</c:formatCode>
                <c:ptCount val="882"/>
                <c:pt idx="0">
                  <c:v>0</c:v>
                </c:pt>
                <c:pt idx="1">
                  <c:v>7.39</c:v>
                </c:pt>
                <c:pt idx="2">
                  <c:v>7.5</c:v>
                </c:pt>
                <c:pt idx="3">
                  <c:v>7.79</c:v>
                </c:pt>
                <c:pt idx="4">
                  <c:v>7.46</c:v>
                </c:pt>
                <c:pt idx="5">
                  <c:v>7.74</c:v>
                </c:pt>
                <c:pt idx="6">
                  <c:v>0</c:v>
                </c:pt>
                <c:pt idx="7">
                  <c:v>0</c:v>
                </c:pt>
                <c:pt idx="8">
                  <c:v>7.34</c:v>
                </c:pt>
                <c:pt idx="9">
                  <c:v>7.43</c:v>
                </c:pt>
                <c:pt idx="10">
                  <c:v>7.81</c:v>
                </c:pt>
                <c:pt idx="11">
                  <c:v>7.45</c:v>
                </c:pt>
                <c:pt idx="12">
                  <c:v>7.33</c:v>
                </c:pt>
                <c:pt idx="13">
                  <c:v>7.44</c:v>
                </c:pt>
                <c:pt idx="14">
                  <c:v>7.48</c:v>
                </c:pt>
                <c:pt idx="15">
                  <c:v>7.43</c:v>
                </c:pt>
                <c:pt idx="16">
                  <c:v>7.42</c:v>
                </c:pt>
                <c:pt idx="17">
                  <c:v>7.41</c:v>
                </c:pt>
                <c:pt idx="18">
                  <c:v>7.6</c:v>
                </c:pt>
                <c:pt idx="19">
                  <c:v>7.93</c:v>
                </c:pt>
                <c:pt idx="20">
                  <c:v>0</c:v>
                </c:pt>
                <c:pt idx="21">
                  <c:v>7.39</c:v>
                </c:pt>
                <c:pt idx="22">
                  <c:v>7.38</c:v>
                </c:pt>
                <c:pt idx="23">
                  <c:v>7.39</c:v>
                </c:pt>
                <c:pt idx="24">
                  <c:v>7.56</c:v>
                </c:pt>
                <c:pt idx="25">
                  <c:v>7.55</c:v>
                </c:pt>
                <c:pt idx="26">
                  <c:v>7.63</c:v>
                </c:pt>
                <c:pt idx="27">
                  <c:v>7.99</c:v>
                </c:pt>
                <c:pt idx="28">
                  <c:v>7.35</c:v>
                </c:pt>
                <c:pt idx="29">
                  <c:v>7.71</c:v>
                </c:pt>
                <c:pt idx="30">
                  <c:v>7.43</c:v>
                </c:pt>
                <c:pt idx="31">
                  <c:v>7.31</c:v>
                </c:pt>
                <c:pt idx="32">
                  <c:v>8.36</c:v>
                </c:pt>
                <c:pt idx="33">
                  <c:v>7.79</c:v>
                </c:pt>
                <c:pt idx="34">
                  <c:v>6.89</c:v>
                </c:pt>
                <c:pt idx="35">
                  <c:v>7.32</c:v>
                </c:pt>
                <c:pt idx="36">
                  <c:v>7.41</c:v>
                </c:pt>
                <c:pt idx="37">
                  <c:v>7.44</c:v>
                </c:pt>
                <c:pt idx="38">
                  <c:v>7.44</c:v>
                </c:pt>
                <c:pt idx="39">
                  <c:v>7.37</c:v>
                </c:pt>
                <c:pt idx="40">
                  <c:v>7.45</c:v>
                </c:pt>
                <c:pt idx="41">
                  <c:v>7.58</c:v>
                </c:pt>
                <c:pt idx="42">
                  <c:v>7.51</c:v>
                </c:pt>
                <c:pt idx="43">
                  <c:v>7.47</c:v>
                </c:pt>
                <c:pt idx="44">
                  <c:v>7.53</c:v>
                </c:pt>
                <c:pt idx="45">
                  <c:v>7.58</c:v>
                </c:pt>
                <c:pt idx="46">
                  <c:v>7.64</c:v>
                </c:pt>
                <c:pt idx="47">
                  <c:v>7.38</c:v>
                </c:pt>
                <c:pt idx="48">
                  <c:v>7.46</c:v>
                </c:pt>
                <c:pt idx="49">
                  <c:v>7.31</c:v>
                </c:pt>
                <c:pt idx="50">
                  <c:v>6.94</c:v>
                </c:pt>
                <c:pt idx="51">
                  <c:v>7.45</c:v>
                </c:pt>
                <c:pt idx="52">
                  <c:v>7.4</c:v>
                </c:pt>
                <c:pt idx="53">
                  <c:v>0</c:v>
                </c:pt>
                <c:pt idx="54">
                  <c:v>7.48</c:v>
                </c:pt>
                <c:pt idx="55">
                  <c:v>7.37</c:v>
                </c:pt>
                <c:pt idx="56">
                  <c:v>7.14</c:v>
                </c:pt>
                <c:pt idx="57">
                  <c:v>0</c:v>
                </c:pt>
                <c:pt idx="58">
                  <c:v>7.61</c:v>
                </c:pt>
                <c:pt idx="59">
                  <c:v>7.71</c:v>
                </c:pt>
                <c:pt idx="60">
                  <c:v>0</c:v>
                </c:pt>
                <c:pt idx="61">
                  <c:v>0</c:v>
                </c:pt>
                <c:pt idx="62">
                  <c:v>0</c:v>
                </c:pt>
                <c:pt idx="63" formatCode="0.00">
                  <c:v>7.47</c:v>
                </c:pt>
                <c:pt idx="64" formatCode="0.00">
                  <c:v>7.39</c:v>
                </c:pt>
                <c:pt idx="65" formatCode="0.00">
                  <c:v>7.62</c:v>
                </c:pt>
                <c:pt idx="66" formatCode="0.00">
                  <c:v>7.33</c:v>
                </c:pt>
                <c:pt idx="67" formatCode="0.00">
                  <c:v>7.32</c:v>
                </c:pt>
                <c:pt idx="68" formatCode="0.00">
                  <c:v>7.41</c:v>
                </c:pt>
                <c:pt idx="69" formatCode="0.00">
                  <c:v>7.53</c:v>
                </c:pt>
                <c:pt idx="70">
                  <c:v>0</c:v>
                </c:pt>
                <c:pt idx="71" formatCode="0.00">
                  <c:v>6.86</c:v>
                </c:pt>
                <c:pt idx="72" formatCode="0.00">
                  <c:v>7.22</c:v>
                </c:pt>
                <c:pt idx="73" formatCode="0.00">
                  <c:v>7.43</c:v>
                </c:pt>
                <c:pt idx="74" formatCode="0.00">
                  <c:v>7.3</c:v>
                </c:pt>
                <c:pt idx="75" formatCode="0.00">
                  <c:v>7.2</c:v>
                </c:pt>
                <c:pt idx="76" formatCode="0.00">
                  <c:v>7.47</c:v>
                </c:pt>
                <c:pt idx="77" formatCode="0.00">
                  <c:v>7.27</c:v>
                </c:pt>
                <c:pt idx="78">
                  <c:v>0</c:v>
                </c:pt>
                <c:pt idx="79" formatCode="0.00">
                  <c:v>7.36</c:v>
                </c:pt>
                <c:pt idx="80" formatCode="0.00">
                  <c:v>7.27</c:v>
                </c:pt>
                <c:pt idx="81" formatCode="0.00">
                  <c:v>7.35</c:v>
                </c:pt>
                <c:pt idx="82" formatCode="0.00">
                  <c:v>7.29</c:v>
                </c:pt>
                <c:pt idx="83" formatCode="0.00">
                  <c:v>7.37</c:v>
                </c:pt>
                <c:pt idx="84" formatCode="0.00">
                  <c:v>7.28</c:v>
                </c:pt>
                <c:pt idx="85" formatCode="0.00">
                  <c:v>7.58</c:v>
                </c:pt>
                <c:pt idx="86" formatCode="0.00">
                  <c:v>7.24</c:v>
                </c:pt>
                <c:pt idx="87" formatCode="0.00">
                  <c:v>7.47</c:v>
                </c:pt>
                <c:pt idx="88" formatCode="0.00">
                  <c:v>7.44</c:v>
                </c:pt>
                <c:pt idx="89" formatCode="0.00">
                  <c:v>7.28</c:v>
                </c:pt>
                <c:pt idx="90" formatCode="0.00">
                  <c:v>7.5</c:v>
                </c:pt>
                <c:pt idx="91" formatCode="0.00">
                  <c:v>7.74</c:v>
                </c:pt>
                <c:pt idx="92" formatCode="0.00">
                  <c:v>7.24</c:v>
                </c:pt>
                <c:pt idx="93" formatCode="0.00">
                  <c:v>7.83</c:v>
                </c:pt>
                <c:pt idx="94" formatCode="0.00">
                  <c:v>7.46</c:v>
                </c:pt>
                <c:pt idx="95" formatCode="0.00">
                  <c:v>7.58</c:v>
                </c:pt>
                <c:pt idx="96" formatCode="0.00">
                  <c:v>7.29</c:v>
                </c:pt>
                <c:pt idx="97" formatCode="0.00">
                  <c:v>7.34</c:v>
                </c:pt>
                <c:pt idx="98" formatCode="0.00">
                  <c:v>7.32</c:v>
                </c:pt>
                <c:pt idx="99" formatCode="0.00">
                  <c:v>7.39</c:v>
                </c:pt>
                <c:pt idx="100">
                  <c:v>0</c:v>
                </c:pt>
                <c:pt idx="101">
                  <c:v>0</c:v>
                </c:pt>
                <c:pt idx="102" formatCode="0.00">
                  <c:v>7.67</c:v>
                </c:pt>
                <c:pt idx="103" formatCode="0.00">
                  <c:v>7.37</c:v>
                </c:pt>
                <c:pt idx="104" formatCode="0.00">
                  <c:v>7.31</c:v>
                </c:pt>
                <c:pt idx="105" formatCode="0.00">
                  <c:v>7.5</c:v>
                </c:pt>
                <c:pt idx="106" formatCode="0.00">
                  <c:v>7.75</c:v>
                </c:pt>
                <c:pt idx="107" formatCode="0.00">
                  <c:v>7.37</c:v>
                </c:pt>
                <c:pt idx="108" formatCode="0.00">
                  <c:v>7.43</c:v>
                </c:pt>
                <c:pt idx="109" formatCode="0.00">
                  <c:v>7.63</c:v>
                </c:pt>
                <c:pt idx="110" formatCode="0.00">
                  <c:v>7.39</c:v>
                </c:pt>
                <c:pt idx="111" formatCode="0.00">
                  <c:v>7.59</c:v>
                </c:pt>
                <c:pt idx="112" formatCode="0.00">
                  <c:v>7.1</c:v>
                </c:pt>
                <c:pt idx="113" formatCode="0.00">
                  <c:v>7.54</c:v>
                </c:pt>
                <c:pt idx="114" formatCode="0.00">
                  <c:v>7.43</c:v>
                </c:pt>
                <c:pt idx="118" formatCode="0.00">
                  <c:v>7.98</c:v>
                </c:pt>
                <c:pt idx="119" formatCode="0.00">
                  <c:v>7.95</c:v>
                </c:pt>
                <c:pt idx="120" formatCode="0.00">
                  <c:v>7.05</c:v>
                </c:pt>
                <c:pt idx="122" formatCode="0.00">
                  <c:v>7.85</c:v>
                </c:pt>
                <c:pt idx="123" formatCode="0.00">
                  <c:v>7.89</c:v>
                </c:pt>
                <c:pt idx="124" formatCode="0.00">
                  <c:v>7.16</c:v>
                </c:pt>
                <c:pt idx="125" formatCode="0.00">
                  <c:v>7.06</c:v>
                </c:pt>
                <c:pt idx="126" formatCode="0.00">
                  <c:v>7.31</c:v>
                </c:pt>
                <c:pt idx="127" formatCode="0.00">
                  <c:v>7.25</c:v>
                </c:pt>
                <c:pt idx="128" formatCode="0.00">
                  <c:v>7.25</c:v>
                </c:pt>
                <c:pt idx="129" formatCode="0.00">
                  <c:v>7.16</c:v>
                </c:pt>
                <c:pt idx="130" formatCode="0.00">
                  <c:v>7.32</c:v>
                </c:pt>
                <c:pt idx="131" formatCode="0.00">
                  <c:v>7.34</c:v>
                </c:pt>
                <c:pt idx="132" formatCode="0.00">
                  <c:v>7.52</c:v>
                </c:pt>
                <c:pt idx="133" formatCode="0.00">
                  <c:v>7.2</c:v>
                </c:pt>
                <c:pt idx="134" formatCode="0.00">
                  <c:v>7.31</c:v>
                </c:pt>
                <c:pt idx="135" formatCode="0.00">
                  <c:v>7.78</c:v>
                </c:pt>
                <c:pt idx="136" formatCode="0.00">
                  <c:v>7.39</c:v>
                </c:pt>
                <c:pt idx="137" formatCode="0.00">
                  <c:v>7.49</c:v>
                </c:pt>
                <c:pt idx="138" formatCode="0.00">
                  <c:v>7.03</c:v>
                </c:pt>
                <c:pt idx="139" formatCode="0.00">
                  <c:v>0</c:v>
                </c:pt>
                <c:pt idx="140" formatCode="0.00">
                  <c:v>7.51</c:v>
                </c:pt>
                <c:pt idx="141" formatCode="0.00">
                  <c:v>7.54</c:v>
                </c:pt>
                <c:pt idx="142" formatCode="0.00">
                  <c:v>7.59</c:v>
                </c:pt>
                <c:pt idx="143" formatCode="0.00">
                  <c:v>7.56</c:v>
                </c:pt>
                <c:pt idx="144" formatCode="0.00">
                  <c:v>7.49</c:v>
                </c:pt>
                <c:pt idx="145" formatCode="0.00">
                  <c:v>7.48</c:v>
                </c:pt>
                <c:pt idx="146" formatCode="0.00">
                  <c:v>7.03</c:v>
                </c:pt>
                <c:pt idx="147" formatCode="0.00">
                  <c:v>7.06</c:v>
                </c:pt>
                <c:pt idx="148" formatCode="0.00">
                  <c:v>7.08</c:v>
                </c:pt>
                <c:pt idx="149" formatCode="0.00">
                  <c:v>7.03</c:v>
                </c:pt>
                <c:pt idx="150" formatCode="0.00">
                  <c:v>7.35</c:v>
                </c:pt>
                <c:pt idx="151" formatCode="0.00">
                  <c:v>7.03</c:v>
                </c:pt>
                <c:pt idx="152" formatCode="0.00">
                  <c:v>7.13</c:v>
                </c:pt>
                <c:pt idx="153" formatCode="0.00">
                  <c:v>7.09</c:v>
                </c:pt>
                <c:pt idx="154" formatCode="0.00">
                  <c:v>7.06</c:v>
                </c:pt>
                <c:pt idx="155" formatCode="0.00">
                  <c:v>7.22</c:v>
                </c:pt>
                <c:pt idx="156" formatCode="0.00">
                  <c:v>7.32</c:v>
                </c:pt>
                <c:pt idx="157" formatCode="0.00">
                  <c:v>8.1199999999999992</c:v>
                </c:pt>
                <c:pt idx="158" formatCode="0.00">
                  <c:v>8.08</c:v>
                </c:pt>
                <c:pt idx="159" formatCode="0.00">
                  <c:v>8.08</c:v>
                </c:pt>
                <c:pt idx="160" formatCode="0.00">
                  <c:v>8.11</c:v>
                </c:pt>
                <c:pt idx="161" formatCode="0.00">
                  <c:v>8.15</c:v>
                </c:pt>
                <c:pt idx="162" formatCode="0.00">
                  <c:v>8.11</c:v>
                </c:pt>
                <c:pt idx="163" formatCode="0.00">
                  <c:v>8.07</c:v>
                </c:pt>
                <c:pt idx="164" formatCode="0.00">
                  <c:v>8.09</c:v>
                </c:pt>
                <c:pt idx="165" formatCode="0.00">
                  <c:v>8.11</c:v>
                </c:pt>
                <c:pt idx="166" formatCode="0.00">
                  <c:v>8.07</c:v>
                </c:pt>
                <c:pt idx="167" formatCode="0.00">
                  <c:v>8.1</c:v>
                </c:pt>
                <c:pt idx="168" formatCode="0.00">
                  <c:v>8.17</c:v>
                </c:pt>
                <c:pt idx="169" formatCode="0.00">
                  <c:v>8.17</c:v>
                </c:pt>
                <c:pt idx="170" formatCode="0.00">
                  <c:v>8.17</c:v>
                </c:pt>
                <c:pt idx="171" formatCode="0.00">
                  <c:v>8.18</c:v>
                </c:pt>
                <c:pt idx="172" formatCode="0.00">
                  <c:v>8.14</c:v>
                </c:pt>
                <c:pt idx="173" formatCode="0.00">
                  <c:v>8.06</c:v>
                </c:pt>
                <c:pt idx="174" formatCode="0.00">
                  <c:v>8.0299999999999994</c:v>
                </c:pt>
                <c:pt idx="175" formatCode="0.00">
                  <c:v>8.08</c:v>
                </c:pt>
                <c:pt idx="176" formatCode="0.00">
                  <c:v>8.1199999999999992</c:v>
                </c:pt>
                <c:pt idx="177" formatCode="0.00">
                  <c:v>8.08</c:v>
                </c:pt>
                <c:pt idx="178" formatCode="0.00">
                  <c:v>8.15</c:v>
                </c:pt>
                <c:pt idx="179" formatCode="0.00">
                  <c:v>8.1199999999999992</c:v>
                </c:pt>
                <c:pt idx="180" formatCode="0.00">
                  <c:v>8.16</c:v>
                </c:pt>
                <c:pt idx="181" formatCode="0.00">
                  <c:v>8.16</c:v>
                </c:pt>
                <c:pt idx="182" formatCode="0.00">
                  <c:v>8.1999999999999993</c:v>
                </c:pt>
                <c:pt idx="183" formatCode="0.00">
                  <c:v>8.15</c:v>
                </c:pt>
                <c:pt idx="184" formatCode="0.00">
                  <c:v>8.15</c:v>
                </c:pt>
                <c:pt idx="185" formatCode="0.00">
                  <c:v>8.1</c:v>
                </c:pt>
                <c:pt idx="186" formatCode="0.00">
                  <c:v>8.17</c:v>
                </c:pt>
                <c:pt idx="187" formatCode="0.00">
                  <c:v>8.19</c:v>
                </c:pt>
                <c:pt idx="188" formatCode="0.00">
                  <c:v>8.17</c:v>
                </c:pt>
                <c:pt idx="189" formatCode="0.00">
                  <c:v>8.15</c:v>
                </c:pt>
                <c:pt idx="190" formatCode="0.00">
                  <c:v>8.11</c:v>
                </c:pt>
                <c:pt idx="191" formatCode="0.00">
                  <c:v>8.1</c:v>
                </c:pt>
                <c:pt idx="192" formatCode="0.00">
                  <c:v>8.14</c:v>
                </c:pt>
                <c:pt idx="193" formatCode="0.00">
                  <c:v>8.1199999999999992</c:v>
                </c:pt>
                <c:pt idx="194" formatCode="0.00">
                  <c:v>8.1199999999999992</c:v>
                </c:pt>
                <c:pt idx="195" formatCode="0.00">
                  <c:v>8.17</c:v>
                </c:pt>
                <c:pt idx="196" formatCode="0.00">
                  <c:v>8.1199999999999992</c:v>
                </c:pt>
                <c:pt idx="197" formatCode="0.00">
                  <c:v>8.1199999999999992</c:v>
                </c:pt>
                <c:pt idx="198" formatCode="0.00">
                  <c:v>8.14</c:v>
                </c:pt>
                <c:pt idx="199" formatCode="0.00">
                  <c:v>8.23</c:v>
                </c:pt>
                <c:pt idx="200" formatCode="0.00">
                  <c:v>8.26</c:v>
                </c:pt>
                <c:pt idx="201" formatCode="0.00">
                  <c:v>8.2200000000000006</c:v>
                </c:pt>
                <c:pt idx="202" formatCode="0.00">
                  <c:v>8.16</c:v>
                </c:pt>
                <c:pt idx="203" formatCode="0.00">
                  <c:v>8.14</c:v>
                </c:pt>
                <c:pt idx="204" formatCode="0.00">
                  <c:v>8</c:v>
                </c:pt>
                <c:pt idx="205" formatCode="0.00">
                  <c:v>8.02</c:v>
                </c:pt>
                <c:pt idx="206" formatCode="0.00">
                  <c:v>8</c:v>
                </c:pt>
                <c:pt idx="207" formatCode="0.00">
                  <c:v>8.01</c:v>
                </c:pt>
                <c:pt idx="208" formatCode="0.00">
                  <c:v>8</c:v>
                </c:pt>
                <c:pt idx="209" formatCode="0.00">
                  <c:v>8.01</c:v>
                </c:pt>
                <c:pt idx="210" formatCode="0.00">
                  <c:v>8.06</c:v>
                </c:pt>
                <c:pt idx="211" formatCode="0.00">
                  <c:v>8.01</c:v>
                </c:pt>
                <c:pt idx="212" formatCode="0.00">
                  <c:v>8.02</c:v>
                </c:pt>
                <c:pt idx="213" formatCode="0.00">
                  <c:v>8.08</c:v>
                </c:pt>
                <c:pt idx="214" formatCode="0.00">
                  <c:v>8.07</c:v>
                </c:pt>
                <c:pt idx="215" formatCode="0.00">
                  <c:v>8.0299999999999994</c:v>
                </c:pt>
                <c:pt idx="216" formatCode="0.00">
                  <c:v>8.06</c:v>
                </c:pt>
                <c:pt idx="217" formatCode="0.00">
                  <c:v>8.08</c:v>
                </c:pt>
                <c:pt idx="218" formatCode="0.00">
                  <c:v>8.1300000000000008</c:v>
                </c:pt>
                <c:pt idx="219" formatCode="0.00">
                  <c:v>8.11</c:v>
                </c:pt>
                <c:pt idx="220" formatCode="0.00">
                  <c:v>8.14</c:v>
                </c:pt>
                <c:pt idx="221" formatCode="0.00">
                  <c:v>8.06</c:v>
                </c:pt>
                <c:pt idx="222" formatCode="0.00">
                  <c:v>8.07</c:v>
                </c:pt>
                <c:pt idx="223" formatCode="0.00">
                  <c:v>8.08</c:v>
                </c:pt>
                <c:pt idx="224" formatCode="0.00">
                  <c:v>8.15</c:v>
                </c:pt>
                <c:pt idx="225" formatCode="0.00">
                  <c:v>8.17</c:v>
                </c:pt>
                <c:pt idx="226" formatCode="0.00">
                  <c:v>8.19</c:v>
                </c:pt>
                <c:pt idx="227" formatCode="0.00">
                  <c:v>8.19</c:v>
                </c:pt>
                <c:pt idx="228" formatCode="0.00">
                  <c:v>8.17</c:v>
                </c:pt>
                <c:pt idx="229" formatCode="0.00">
                  <c:v>8.16</c:v>
                </c:pt>
                <c:pt idx="230" formatCode="0.00">
                  <c:v>8.18</c:v>
                </c:pt>
                <c:pt idx="231" formatCode="0.00">
                  <c:v>8.09</c:v>
                </c:pt>
                <c:pt idx="232" formatCode="0.00">
                  <c:v>8.08</c:v>
                </c:pt>
                <c:pt idx="233" formatCode="0.00">
                  <c:v>8</c:v>
                </c:pt>
                <c:pt idx="234" formatCode="0.00">
                  <c:v>8.02</c:v>
                </c:pt>
                <c:pt idx="235" formatCode="0.00">
                  <c:v>8.0399999999999991</c:v>
                </c:pt>
                <c:pt idx="236" formatCode="0.00">
                  <c:v>0</c:v>
                </c:pt>
                <c:pt idx="237" formatCode="0.00">
                  <c:v>8.15</c:v>
                </c:pt>
                <c:pt idx="238" formatCode="0.00">
                  <c:v>8.1300000000000008</c:v>
                </c:pt>
                <c:pt idx="239" formatCode="0.00">
                  <c:v>8.1</c:v>
                </c:pt>
                <c:pt idx="240" formatCode="0.00">
                  <c:v>8.11</c:v>
                </c:pt>
                <c:pt idx="241" formatCode="0.00">
                  <c:v>8.06</c:v>
                </c:pt>
                <c:pt idx="242" formatCode="0.00">
                  <c:v>8.02</c:v>
                </c:pt>
                <c:pt idx="243" formatCode="0.00">
                  <c:v>8.08</c:v>
                </c:pt>
                <c:pt idx="244" formatCode="0.00">
                  <c:v>8.07</c:v>
                </c:pt>
                <c:pt idx="245" formatCode="0.00">
                  <c:v>8.11</c:v>
                </c:pt>
                <c:pt idx="246" formatCode="0.00">
                  <c:v>8.08</c:v>
                </c:pt>
                <c:pt idx="247" formatCode="0.00">
                  <c:v>8.0500000000000007</c:v>
                </c:pt>
                <c:pt idx="248" formatCode="0.00">
                  <c:v>8.09</c:v>
                </c:pt>
                <c:pt idx="249" formatCode="0.00">
                  <c:v>8.15</c:v>
                </c:pt>
                <c:pt idx="250" formatCode="0.00">
                  <c:v>8.08</c:v>
                </c:pt>
                <c:pt idx="251" formatCode="0.00">
                  <c:v>8.1300000000000008</c:v>
                </c:pt>
                <c:pt idx="252" formatCode="0.00">
                  <c:v>8.1300000000000008</c:v>
                </c:pt>
                <c:pt idx="253" formatCode="0.00">
                  <c:v>8.07</c:v>
                </c:pt>
                <c:pt idx="254" formatCode="0.00">
                  <c:v>8.11</c:v>
                </c:pt>
                <c:pt idx="255" formatCode="0.00">
                  <c:v>8.19</c:v>
                </c:pt>
                <c:pt idx="256" formatCode="0.00">
                  <c:v>8.15</c:v>
                </c:pt>
                <c:pt idx="257" formatCode="0.00">
                  <c:v>8.14</c:v>
                </c:pt>
                <c:pt idx="258" formatCode="0.00">
                  <c:v>8.15</c:v>
                </c:pt>
                <c:pt idx="259" formatCode="0.00">
                  <c:v>8.1300000000000008</c:v>
                </c:pt>
                <c:pt idx="260" formatCode="0.00">
                  <c:v>8.16</c:v>
                </c:pt>
                <c:pt idx="261" formatCode="0.00">
                  <c:v>8.11</c:v>
                </c:pt>
                <c:pt idx="262" formatCode="0.00">
                  <c:v>8.09</c:v>
                </c:pt>
                <c:pt idx="263" formatCode="0.00">
                  <c:v>8.14</c:v>
                </c:pt>
                <c:pt idx="264" formatCode="0.00">
                  <c:v>8.1199999999999992</c:v>
                </c:pt>
                <c:pt idx="265" formatCode="0.00">
                  <c:v>8.1300000000000008</c:v>
                </c:pt>
                <c:pt idx="266" formatCode="0.00">
                  <c:v>8.1300000000000008</c:v>
                </c:pt>
                <c:pt idx="267" formatCode="0.00">
                  <c:v>8.1</c:v>
                </c:pt>
                <c:pt idx="268" formatCode="0.00">
                  <c:v>8.07</c:v>
                </c:pt>
                <c:pt idx="269" formatCode="0.00">
                  <c:v>8.08</c:v>
                </c:pt>
                <c:pt idx="270" formatCode="0.00">
                  <c:v>7.91</c:v>
                </c:pt>
                <c:pt idx="271" formatCode="0.00">
                  <c:v>7.94</c:v>
                </c:pt>
                <c:pt idx="272" formatCode="0.00">
                  <c:v>7.97</c:v>
                </c:pt>
                <c:pt idx="273" formatCode="0.00">
                  <c:v>8.01</c:v>
                </c:pt>
                <c:pt idx="274" formatCode="0.00">
                  <c:v>8.02</c:v>
                </c:pt>
                <c:pt idx="275" formatCode="0.00">
                  <c:v>7.99</c:v>
                </c:pt>
                <c:pt idx="276" formatCode="0.00">
                  <c:v>7.93</c:v>
                </c:pt>
                <c:pt idx="277" formatCode="0.00">
                  <c:v>7.95</c:v>
                </c:pt>
                <c:pt idx="278" formatCode="0.00">
                  <c:v>7.97</c:v>
                </c:pt>
                <c:pt idx="279" formatCode="0.00">
                  <c:v>8</c:v>
                </c:pt>
                <c:pt idx="280" formatCode="0.00">
                  <c:v>8.01</c:v>
                </c:pt>
                <c:pt idx="281" formatCode="0.00">
                  <c:v>8.0500000000000007</c:v>
                </c:pt>
                <c:pt idx="282" formatCode="0.00">
                  <c:v>8</c:v>
                </c:pt>
                <c:pt idx="283" formatCode="0.00">
                  <c:v>7.99</c:v>
                </c:pt>
                <c:pt idx="284" formatCode="0.00">
                  <c:v>8</c:v>
                </c:pt>
                <c:pt idx="285" formatCode="0.00">
                  <c:v>8.06</c:v>
                </c:pt>
                <c:pt idx="286" formatCode="0.00">
                  <c:v>8.0399999999999991</c:v>
                </c:pt>
                <c:pt idx="287" formatCode="0.00">
                  <c:v>7.97</c:v>
                </c:pt>
                <c:pt idx="288" formatCode="0.00">
                  <c:v>0</c:v>
                </c:pt>
                <c:pt idx="289" formatCode="0.00">
                  <c:v>0</c:v>
                </c:pt>
                <c:pt idx="290" formatCode="0.00">
                  <c:v>8.09</c:v>
                </c:pt>
                <c:pt idx="291" formatCode="0.00">
                  <c:v>7.98</c:v>
                </c:pt>
                <c:pt idx="292" formatCode="0.00">
                  <c:v>7.99</c:v>
                </c:pt>
                <c:pt idx="293" formatCode="0.00">
                  <c:v>7.98</c:v>
                </c:pt>
                <c:pt idx="294" formatCode="0.00">
                  <c:v>7.95</c:v>
                </c:pt>
                <c:pt idx="295" formatCode="0.00">
                  <c:v>7.97</c:v>
                </c:pt>
                <c:pt idx="296" formatCode="0.00">
                  <c:v>8.07</c:v>
                </c:pt>
                <c:pt idx="297" formatCode="0.00">
                  <c:v>8.06</c:v>
                </c:pt>
                <c:pt idx="298" formatCode="0.00">
                  <c:v>7.99</c:v>
                </c:pt>
                <c:pt idx="299" formatCode="0.00">
                  <c:v>7.99</c:v>
                </c:pt>
                <c:pt idx="300" formatCode="0.00">
                  <c:v>8.0399999999999991</c:v>
                </c:pt>
                <c:pt idx="301" formatCode="0.00">
                  <c:v>8.07</c:v>
                </c:pt>
                <c:pt idx="302" formatCode="0.00">
                  <c:v>8.0299999999999994</c:v>
                </c:pt>
                <c:pt idx="303" formatCode="0.00">
                  <c:v>7.9</c:v>
                </c:pt>
                <c:pt idx="304" formatCode="0.00">
                  <c:v>7.92</c:v>
                </c:pt>
                <c:pt idx="305" formatCode="0.00">
                  <c:v>7.98</c:v>
                </c:pt>
                <c:pt idx="306" formatCode="0.00">
                  <c:v>7.97</c:v>
                </c:pt>
                <c:pt idx="307" formatCode="0.00">
                  <c:v>7.96</c:v>
                </c:pt>
                <c:pt idx="308" formatCode="0.00">
                  <c:v>7.98</c:v>
                </c:pt>
                <c:pt idx="309" formatCode="0.00">
                  <c:v>7.99</c:v>
                </c:pt>
                <c:pt idx="310" formatCode="0.00">
                  <c:v>7.95</c:v>
                </c:pt>
                <c:pt idx="311" formatCode="0.00">
                  <c:v>7.96</c:v>
                </c:pt>
                <c:pt idx="312" formatCode="0.00">
                  <c:v>7.96</c:v>
                </c:pt>
                <c:pt idx="313" formatCode="0.00">
                  <c:v>7.93</c:v>
                </c:pt>
                <c:pt idx="314" formatCode="0.00">
                  <c:v>7.88</c:v>
                </c:pt>
                <c:pt idx="315" formatCode="0.00">
                  <c:v>7.89</c:v>
                </c:pt>
                <c:pt idx="316" formatCode="0.00">
                  <c:v>7.89</c:v>
                </c:pt>
                <c:pt idx="317" formatCode="0.00">
                  <c:v>7.91</c:v>
                </c:pt>
                <c:pt idx="318" formatCode="0.00">
                  <c:v>7.93</c:v>
                </c:pt>
                <c:pt idx="319" formatCode="0.00">
                  <c:v>7.92</c:v>
                </c:pt>
                <c:pt idx="320" formatCode="0.00">
                  <c:v>7.9</c:v>
                </c:pt>
                <c:pt idx="321" formatCode="0.00">
                  <c:v>7.9</c:v>
                </c:pt>
                <c:pt idx="322" formatCode="0.00">
                  <c:v>7.89</c:v>
                </c:pt>
                <c:pt idx="323" formatCode="0.00">
                  <c:v>7.98</c:v>
                </c:pt>
                <c:pt idx="324" formatCode="0.00">
                  <c:v>7.91</c:v>
                </c:pt>
                <c:pt idx="325" formatCode="0.00">
                  <c:v>7.91</c:v>
                </c:pt>
                <c:pt idx="326" formatCode="0.00">
                  <c:v>7.86</c:v>
                </c:pt>
                <c:pt idx="327" formatCode="0.00">
                  <c:v>7.73</c:v>
                </c:pt>
                <c:pt idx="328" formatCode="0.00">
                  <c:v>7.74</c:v>
                </c:pt>
                <c:pt idx="329" formatCode="0.00">
                  <c:v>7.74</c:v>
                </c:pt>
                <c:pt idx="330" formatCode="0.00">
                  <c:v>7.8</c:v>
                </c:pt>
                <c:pt idx="331" formatCode="0.00">
                  <c:v>7.79</c:v>
                </c:pt>
                <c:pt idx="332" formatCode="0.00">
                  <c:v>7.64</c:v>
                </c:pt>
                <c:pt idx="333" formatCode="0.00">
                  <c:v>7.78</c:v>
                </c:pt>
                <c:pt idx="334" formatCode="0.00">
                  <c:v>7.76</c:v>
                </c:pt>
                <c:pt idx="335" formatCode="0.00">
                  <c:v>7.76</c:v>
                </c:pt>
                <c:pt idx="336" formatCode="0.00">
                  <c:v>7.74</c:v>
                </c:pt>
                <c:pt idx="337" formatCode="0.00">
                  <c:v>7.8</c:v>
                </c:pt>
                <c:pt idx="338" formatCode="0.00">
                  <c:v>7.99</c:v>
                </c:pt>
                <c:pt idx="339" formatCode="0.00">
                  <c:v>7.79</c:v>
                </c:pt>
                <c:pt idx="340" formatCode="0.00">
                  <c:v>7.64</c:v>
                </c:pt>
                <c:pt idx="341" formatCode="0.00">
                  <c:v>7.65</c:v>
                </c:pt>
                <c:pt idx="342" formatCode="0.00">
                  <c:v>7.63</c:v>
                </c:pt>
                <c:pt idx="343" formatCode="0.00">
                  <c:v>7.64</c:v>
                </c:pt>
                <c:pt idx="344" formatCode="0.00">
                  <c:v>7.66</c:v>
                </c:pt>
                <c:pt idx="345" formatCode="0.00">
                  <c:v>7.67</c:v>
                </c:pt>
                <c:pt idx="346" formatCode="0.00">
                  <c:v>7.62</c:v>
                </c:pt>
                <c:pt idx="347" formatCode="0.00">
                  <c:v>7.6</c:v>
                </c:pt>
                <c:pt idx="348" formatCode="0.00">
                  <c:v>7.55</c:v>
                </c:pt>
                <c:pt idx="349" formatCode="0.00">
                  <c:v>7.55</c:v>
                </c:pt>
                <c:pt idx="350" formatCode="0.00">
                  <c:v>8.36</c:v>
                </c:pt>
                <c:pt idx="351" formatCode="0.00">
                  <c:v>8.4600000000000009</c:v>
                </c:pt>
                <c:pt idx="352" formatCode="0.00">
                  <c:v>8.49</c:v>
                </c:pt>
                <c:pt idx="353" formatCode="0.00">
                  <c:v>8.4600000000000009</c:v>
                </c:pt>
                <c:pt idx="354" formatCode="0.00">
                  <c:v>8.0399999999999991</c:v>
                </c:pt>
                <c:pt idx="355" formatCode="0.00">
                  <c:v>8.18</c:v>
                </c:pt>
                <c:pt idx="356" formatCode="0.00">
                  <c:v>7.63</c:v>
                </c:pt>
                <c:pt idx="357" formatCode="0.00">
                  <c:v>7.98</c:v>
                </c:pt>
                <c:pt idx="358" formatCode="0.00">
                  <c:v>8.0500000000000007</c:v>
                </c:pt>
                <c:pt idx="359" formatCode="0.00">
                  <c:v>8.2799999999999994</c:v>
                </c:pt>
                <c:pt idx="360" formatCode="0.00">
                  <c:v>8.2799999999999994</c:v>
                </c:pt>
                <c:pt idx="361" formatCode="0.00">
                  <c:v>7.58</c:v>
                </c:pt>
                <c:pt idx="362" formatCode="0.00">
                  <c:v>7.57</c:v>
                </c:pt>
                <c:pt idx="363" formatCode="0.00">
                  <c:v>8.0500000000000007</c:v>
                </c:pt>
                <c:pt idx="364" formatCode="0.00">
                  <c:v>8</c:v>
                </c:pt>
                <c:pt idx="365" formatCode="0.00">
                  <c:v>7.54</c:v>
                </c:pt>
                <c:pt idx="366" formatCode="0.00">
                  <c:v>7.34</c:v>
                </c:pt>
                <c:pt idx="367" formatCode="0.00">
                  <c:v>7.65</c:v>
                </c:pt>
                <c:pt idx="368" formatCode="0.00">
                  <c:v>7.98</c:v>
                </c:pt>
                <c:pt idx="369" formatCode="0.00">
                  <c:v>8.11</c:v>
                </c:pt>
                <c:pt idx="370" formatCode="0.00">
                  <c:v>7.91</c:v>
                </c:pt>
                <c:pt idx="371" formatCode="0.00">
                  <c:v>7.5</c:v>
                </c:pt>
                <c:pt idx="372" formatCode="0.00">
                  <c:v>7.9</c:v>
                </c:pt>
                <c:pt idx="373" formatCode="0.00">
                  <c:v>7.51</c:v>
                </c:pt>
                <c:pt idx="374" formatCode="0.00">
                  <c:v>7.6</c:v>
                </c:pt>
                <c:pt idx="375" formatCode="0.00">
                  <c:v>7.43</c:v>
                </c:pt>
                <c:pt idx="376" formatCode="0.00">
                  <c:v>7.23</c:v>
                </c:pt>
                <c:pt idx="377" formatCode="0.00">
                  <c:v>7.15</c:v>
                </c:pt>
                <c:pt idx="378" formatCode="0.00">
                  <c:v>7.08</c:v>
                </c:pt>
                <c:pt idx="379" formatCode="0.00">
                  <c:v>7.76</c:v>
                </c:pt>
                <c:pt idx="380" formatCode="0.00">
                  <c:v>7.5</c:v>
                </c:pt>
                <c:pt idx="381" formatCode="0.00">
                  <c:v>7.53</c:v>
                </c:pt>
                <c:pt idx="382" formatCode="0.00">
                  <c:v>7.23</c:v>
                </c:pt>
                <c:pt idx="383" formatCode="0.00">
                  <c:v>7.22</c:v>
                </c:pt>
                <c:pt idx="384" formatCode="0.00">
                  <c:v>7.37</c:v>
                </c:pt>
                <c:pt idx="385" formatCode="0.00">
                  <c:v>7.86</c:v>
                </c:pt>
                <c:pt idx="386" formatCode="0.00">
                  <c:v>7.77</c:v>
                </c:pt>
                <c:pt idx="387" formatCode="0.00">
                  <c:v>7.97</c:v>
                </c:pt>
                <c:pt idx="388" formatCode="0.00">
                  <c:v>7.98</c:v>
                </c:pt>
                <c:pt idx="389" formatCode="0.00">
                  <c:v>7.94</c:v>
                </c:pt>
                <c:pt idx="390" formatCode="0.00">
                  <c:v>7.69</c:v>
                </c:pt>
                <c:pt idx="391" formatCode="0.00">
                  <c:v>7.79</c:v>
                </c:pt>
                <c:pt idx="392" formatCode="0.00">
                  <c:v>7.84</c:v>
                </c:pt>
                <c:pt idx="393" formatCode="0.00">
                  <c:v>7.81</c:v>
                </c:pt>
                <c:pt idx="394" formatCode="0.00">
                  <c:v>7.9</c:v>
                </c:pt>
                <c:pt idx="395" formatCode="0.00">
                  <c:v>7.92</c:v>
                </c:pt>
                <c:pt idx="396" formatCode="0.00">
                  <c:v>7.82</c:v>
                </c:pt>
                <c:pt idx="397" formatCode="0.00">
                  <c:v>7.83</c:v>
                </c:pt>
                <c:pt idx="398" formatCode="0.00">
                  <c:v>7.92</c:v>
                </c:pt>
                <c:pt idx="399" formatCode="0.00">
                  <c:v>7.62</c:v>
                </c:pt>
                <c:pt idx="400" formatCode="0.00">
                  <c:v>7.74</c:v>
                </c:pt>
                <c:pt idx="401" formatCode="0.00">
                  <c:v>7.77</c:v>
                </c:pt>
                <c:pt idx="402" formatCode="0.00">
                  <c:v>7.76</c:v>
                </c:pt>
                <c:pt idx="403" formatCode="0.00">
                  <c:v>7.74</c:v>
                </c:pt>
                <c:pt idx="404" formatCode="0.00">
                  <c:v>7.81</c:v>
                </c:pt>
                <c:pt idx="405" formatCode="0.00">
                  <c:v>7.85</c:v>
                </c:pt>
                <c:pt idx="406" formatCode="0.00">
                  <c:v>7.89</c:v>
                </c:pt>
                <c:pt idx="407" formatCode="0.00">
                  <c:v>7.68</c:v>
                </c:pt>
                <c:pt idx="408" formatCode="0.00">
                  <c:v>7.62</c:v>
                </c:pt>
                <c:pt idx="409" formatCode="0.00">
                  <c:v>7.51</c:v>
                </c:pt>
                <c:pt idx="410" formatCode="0.00">
                  <c:v>7.56</c:v>
                </c:pt>
                <c:pt idx="411" formatCode="0.00">
                  <c:v>7.59</c:v>
                </c:pt>
                <c:pt idx="412" formatCode="0.00">
                  <c:v>7.67</c:v>
                </c:pt>
                <c:pt idx="413" formatCode="0.00">
                  <c:v>8.0399999999999991</c:v>
                </c:pt>
                <c:pt idx="414" formatCode="0.00">
                  <c:v>7.43</c:v>
                </c:pt>
                <c:pt idx="415" formatCode="0.00">
                  <c:v>7.68</c:v>
                </c:pt>
                <c:pt idx="416" formatCode="0.00">
                  <c:v>7.53</c:v>
                </c:pt>
                <c:pt idx="417" formatCode="0.00">
                  <c:v>7.48</c:v>
                </c:pt>
                <c:pt idx="418" formatCode="0.00">
                  <c:v>7.42</c:v>
                </c:pt>
                <c:pt idx="419" formatCode="0.00">
                  <c:v>7.44</c:v>
                </c:pt>
                <c:pt idx="420" formatCode="0.00">
                  <c:v>7.43</c:v>
                </c:pt>
                <c:pt idx="421" formatCode="0.00">
                  <c:v>7.48</c:v>
                </c:pt>
                <c:pt idx="422" formatCode="0.00">
                  <c:v>7.4</c:v>
                </c:pt>
                <c:pt idx="423" formatCode="0.00">
                  <c:v>7.64</c:v>
                </c:pt>
                <c:pt idx="424" formatCode="0.00">
                  <c:v>7.37</c:v>
                </c:pt>
                <c:pt idx="425" formatCode="0.00">
                  <c:v>7.32</c:v>
                </c:pt>
                <c:pt idx="426" formatCode="0.00">
                  <c:v>7.37</c:v>
                </c:pt>
                <c:pt idx="427" formatCode="0.00">
                  <c:v>7.35</c:v>
                </c:pt>
                <c:pt idx="428" formatCode="0.00">
                  <c:v>7.31</c:v>
                </c:pt>
                <c:pt idx="429" formatCode="0.00">
                  <c:v>0</c:v>
                </c:pt>
                <c:pt idx="430" formatCode="0.00">
                  <c:v>7.3</c:v>
                </c:pt>
                <c:pt idx="431" formatCode="0.00">
                  <c:v>7.4</c:v>
                </c:pt>
                <c:pt idx="432" formatCode="0.00">
                  <c:v>7.33</c:v>
                </c:pt>
                <c:pt idx="433" formatCode="0.00">
                  <c:v>7.54</c:v>
                </c:pt>
                <c:pt idx="434" formatCode="0.00">
                  <c:v>7.48</c:v>
                </c:pt>
                <c:pt idx="435" formatCode="0.00">
                  <c:v>7.56</c:v>
                </c:pt>
                <c:pt idx="436" formatCode="0.00">
                  <c:v>7.56</c:v>
                </c:pt>
                <c:pt idx="437" formatCode="0.00">
                  <c:v>7.49</c:v>
                </c:pt>
                <c:pt idx="438" formatCode="0.00">
                  <c:v>7.71</c:v>
                </c:pt>
                <c:pt idx="439" formatCode="0.00">
                  <c:v>7.55</c:v>
                </c:pt>
                <c:pt idx="440" formatCode="0.00">
                  <c:v>7.54</c:v>
                </c:pt>
                <c:pt idx="441" formatCode="0.00">
                  <c:v>7.52</c:v>
                </c:pt>
                <c:pt idx="442" formatCode="0.00">
                  <c:v>7.57</c:v>
                </c:pt>
                <c:pt idx="443" formatCode="0.00">
                  <c:v>7.6</c:v>
                </c:pt>
                <c:pt idx="444" formatCode="0.00">
                  <c:v>7.79</c:v>
                </c:pt>
                <c:pt idx="445" formatCode="0.00">
                  <c:v>7.6</c:v>
                </c:pt>
                <c:pt idx="446" formatCode="0.00">
                  <c:v>7.53</c:v>
                </c:pt>
                <c:pt idx="447" formatCode="0.00">
                  <c:v>7.54</c:v>
                </c:pt>
                <c:pt idx="448" formatCode="0.00">
                  <c:v>7.55</c:v>
                </c:pt>
                <c:pt idx="449" formatCode="0.00">
                  <c:v>7.71</c:v>
                </c:pt>
                <c:pt idx="450" formatCode="0.00">
                  <c:v>7.52</c:v>
                </c:pt>
                <c:pt idx="451" formatCode="0.00">
                  <c:v>7.38</c:v>
                </c:pt>
                <c:pt idx="452" formatCode="0.00">
                  <c:v>7.53</c:v>
                </c:pt>
                <c:pt idx="453" formatCode="0.00">
                  <c:v>7.55</c:v>
                </c:pt>
                <c:pt idx="454" formatCode="0.00">
                  <c:v>7.57</c:v>
                </c:pt>
                <c:pt idx="455" formatCode="0.00">
                  <c:v>7.54</c:v>
                </c:pt>
                <c:pt idx="456" formatCode="0.00">
                  <c:v>7.55</c:v>
                </c:pt>
                <c:pt idx="457" formatCode="0.00">
                  <c:v>7.56</c:v>
                </c:pt>
                <c:pt idx="458" formatCode="0.00">
                  <c:v>7.66</c:v>
                </c:pt>
                <c:pt idx="459" formatCode="0.00">
                  <c:v>7.57</c:v>
                </c:pt>
                <c:pt idx="460" formatCode="0.00">
                  <c:v>7.67</c:v>
                </c:pt>
                <c:pt idx="461" formatCode="0.00">
                  <c:v>7.69</c:v>
                </c:pt>
                <c:pt idx="462" formatCode="0.00">
                  <c:v>7.74</c:v>
                </c:pt>
                <c:pt idx="463" formatCode="0.00">
                  <c:v>7.65</c:v>
                </c:pt>
                <c:pt idx="464" formatCode="0.00">
                  <c:v>7.59</c:v>
                </c:pt>
                <c:pt idx="465" formatCode="0.00">
                  <c:v>7.6</c:v>
                </c:pt>
                <c:pt idx="466" formatCode="0.00">
                  <c:v>7.45</c:v>
                </c:pt>
                <c:pt idx="467" formatCode="0.00">
                  <c:v>7.47</c:v>
                </c:pt>
                <c:pt idx="468" formatCode="0.00">
                  <c:v>7.47</c:v>
                </c:pt>
                <c:pt idx="469" formatCode="0.00">
                  <c:v>7.45</c:v>
                </c:pt>
                <c:pt idx="470" formatCode="0.00">
                  <c:v>7.65</c:v>
                </c:pt>
                <c:pt idx="471" formatCode="0.00">
                  <c:v>7.4</c:v>
                </c:pt>
                <c:pt idx="472" formatCode="0.00">
                  <c:v>7.35</c:v>
                </c:pt>
                <c:pt idx="473" formatCode="0.00">
                  <c:v>7.52</c:v>
                </c:pt>
                <c:pt idx="474" formatCode="0.00">
                  <c:v>7.38</c:v>
                </c:pt>
                <c:pt idx="475" formatCode="0.00">
                  <c:v>7.44</c:v>
                </c:pt>
                <c:pt idx="476" formatCode="0.00">
                  <c:v>7.37</c:v>
                </c:pt>
                <c:pt idx="477" formatCode="0.00">
                  <c:v>7.57</c:v>
                </c:pt>
                <c:pt idx="478" formatCode="0.00">
                  <c:v>7.32</c:v>
                </c:pt>
                <c:pt idx="479" formatCode="0.00">
                  <c:v>7.37</c:v>
                </c:pt>
                <c:pt idx="480" formatCode="0.00">
                  <c:v>7.41</c:v>
                </c:pt>
                <c:pt idx="481" formatCode="0.00">
                  <c:v>7.41</c:v>
                </c:pt>
                <c:pt idx="482" formatCode="0.00">
                  <c:v>7.64</c:v>
                </c:pt>
                <c:pt idx="483" formatCode="0.00">
                  <c:v>7.47</c:v>
                </c:pt>
                <c:pt idx="484" formatCode="0.00">
                  <c:v>7.54</c:v>
                </c:pt>
                <c:pt idx="485" formatCode="0.00">
                  <c:v>7.52</c:v>
                </c:pt>
                <c:pt idx="486" formatCode="0.00">
                  <c:v>7.55</c:v>
                </c:pt>
                <c:pt idx="487" formatCode="0.00">
                  <c:v>7.63</c:v>
                </c:pt>
                <c:pt idx="488" formatCode="0.00">
                  <c:v>7.56</c:v>
                </c:pt>
                <c:pt idx="489" formatCode="0.00">
                  <c:v>7.61</c:v>
                </c:pt>
                <c:pt idx="490" formatCode="0.00">
                  <c:v>7.56</c:v>
                </c:pt>
                <c:pt idx="491" formatCode="0.00">
                  <c:v>7.68</c:v>
                </c:pt>
                <c:pt idx="492" formatCode="0.00">
                  <c:v>7.94</c:v>
                </c:pt>
                <c:pt idx="493" formatCode="0.00">
                  <c:v>7.46</c:v>
                </c:pt>
                <c:pt idx="494" formatCode="0.00">
                  <c:v>7.53</c:v>
                </c:pt>
                <c:pt idx="495" formatCode="0.00">
                  <c:v>7.59</c:v>
                </c:pt>
                <c:pt idx="496" formatCode="0.00">
                  <c:v>7.54</c:v>
                </c:pt>
                <c:pt idx="497" formatCode="0.00">
                  <c:v>7.62</c:v>
                </c:pt>
                <c:pt idx="498" formatCode="0.00">
                  <c:v>7.58</c:v>
                </c:pt>
                <c:pt idx="499" formatCode="0.00">
                  <c:v>7.6</c:v>
                </c:pt>
                <c:pt idx="500" formatCode="0.00">
                  <c:v>7.64</c:v>
                </c:pt>
                <c:pt idx="501" formatCode="0.00">
                  <c:v>7.61</c:v>
                </c:pt>
                <c:pt idx="502" formatCode="0.00">
                  <c:v>7.58</c:v>
                </c:pt>
                <c:pt idx="503" formatCode="0.00">
                  <c:v>7.58</c:v>
                </c:pt>
                <c:pt idx="504" formatCode="0.00">
                  <c:v>7.78</c:v>
                </c:pt>
                <c:pt idx="505" formatCode="0.00">
                  <c:v>7.79</c:v>
                </c:pt>
                <c:pt idx="506" formatCode="0.00">
                  <c:v>7.68</c:v>
                </c:pt>
                <c:pt idx="507" formatCode="0.00">
                  <c:v>7.6</c:v>
                </c:pt>
                <c:pt idx="508" formatCode="0.00">
                  <c:v>7.67</c:v>
                </c:pt>
                <c:pt idx="509" formatCode="0.00">
                  <c:v>7.76</c:v>
                </c:pt>
                <c:pt idx="510" formatCode="0.00">
                  <c:v>7.62</c:v>
                </c:pt>
                <c:pt idx="511" formatCode="0.00">
                  <c:v>7.79</c:v>
                </c:pt>
                <c:pt idx="512" formatCode="0.00">
                  <c:v>7.53</c:v>
                </c:pt>
                <c:pt idx="513" formatCode="0.00">
                  <c:v>7.65</c:v>
                </c:pt>
                <c:pt idx="514" formatCode="0.00">
                  <c:v>7.68</c:v>
                </c:pt>
                <c:pt idx="515" formatCode="0.00">
                  <c:v>7.65</c:v>
                </c:pt>
                <c:pt idx="516" formatCode="0.00">
                  <c:v>7.73</c:v>
                </c:pt>
                <c:pt idx="517" formatCode="0.00">
                  <c:v>7.59</c:v>
                </c:pt>
                <c:pt idx="518" formatCode="0.00">
                  <c:v>7.12</c:v>
                </c:pt>
                <c:pt idx="519" formatCode="0.00">
                  <c:v>7.63</c:v>
                </c:pt>
                <c:pt idx="520" formatCode="0.00">
                  <c:v>0</c:v>
                </c:pt>
                <c:pt idx="521" formatCode="0.00">
                  <c:v>7.96</c:v>
                </c:pt>
                <c:pt idx="522" formatCode="0.00">
                  <c:v>7.82</c:v>
                </c:pt>
                <c:pt idx="523" formatCode="0.00">
                  <c:v>8.44</c:v>
                </c:pt>
                <c:pt idx="524" formatCode="0.00">
                  <c:v>7.77</c:v>
                </c:pt>
                <c:pt idx="525" formatCode="0.00">
                  <c:v>0</c:v>
                </c:pt>
                <c:pt idx="526" formatCode="0.00">
                  <c:v>8.2799999999999994</c:v>
                </c:pt>
                <c:pt idx="527" formatCode="0.00">
                  <c:v>7.31</c:v>
                </c:pt>
                <c:pt idx="528" formatCode="0.00">
                  <c:v>7.62</c:v>
                </c:pt>
                <c:pt idx="529" formatCode="0.00">
                  <c:v>7.25</c:v>
                </c:pt>
                <c:pt idx="530" formatCode="0.00">
                  <c:v>7.5</c:v>
                </c:pt>
                <c:pt idx="531" formatCode="0.00">
                  <c:v>0</c:v>
                </c:pt>
                <c:pt idx="532" formatCode="0.00">
                  <c:v>8.19</c:v>
                </c:pt>
                <c:pt idx="533" formatCode="0.00">
                  <c:v>8.23</c:v>
                </c:pt>
                <c:pt idx="534" formatCode="General">
                  <c:v>7.62</c:v>
                </c:pt>
                <c:pt idx="535" formatCode="General">
                  <c:v>7.25</c:v>
                </c:pt>
                <c:pt idx="536" formatCode="General">
                  <c:v>7.7</c:v>
                </c:pt>
                <c:pt idx="537" formatCode="General">
                  <c:v>7.25</c:v>
                </c:pt>
                <c:pt idx="538" formatCode="General">
                  <c:v>7.44</c:v>
                </c:pt>
                <c:pt idx="539" formatCode="General">
                  <c:v>7.25</c:v>
                </c:pt>
                <c:pt idx="540" formatCode="General">
                  <c:v>8.84</c:v>
                </c:pt>
                <c:pt idx="541" formatCode="General">
                  <c:v>7.25</c:v>
                </c:pt>
                <c:pt idx="542" formatCode="General">
                  <c:v>7.69</c:v>
                </c:pt>
                <c:pt idx="543" formatCode="General">
                  <c:v>7.25</c:v>
                </c:pt>
                <c:pt idx="544" formatCode="General">
                  <c:v>7.68</c:v>
                </c:pt>
                <c:pt idx="545" formatCode="General">
                  <c:v>7.25</c:v>
                </c:pt>
                <c:pt idx="546" formatCode="General">
                  <c:v>7.22</c:v>
                </c:pt>
                <c:pt idx="547" formatCode="General">
                  <c:v>7.25</c:v>
                </c:pt>
                <c:pt idx="548" formatCode="General">
                  <c:v>7.75</c:v>
                </c:pt>
                <c:pt idx="549" formatCode="General">
                  <c:v>7.25</c:v>
                </c:pt>
                <c:pt idx="550" formatCode="General">
                  <c:v>7.7</c:v>
                </c:pt>
                <c:pt idx="551" formatCode="General">
                  <c:v>7.25</c:v>
                </c:pt>
                <c:pt idx="552" formatCode="General">
                  <c:v>7.83</c:v>
                </c:pt>
                <c:pt idx="553" formatCode="General">
                  <c:v>7.25</c:v>
                </c:pt>
                <c:pt idx="554" formatCode="General">
                  <c:v>7.69</c:v>
                </c:pt>
                <c:pt idx="555" formatCode="General">
                  <c:v>7.25</c:v>
                </c:pt>
                <c:pt idx="556" formatCode="General">
                  <c:v>0</c:v>
                </c:pt>
                <c:pt idx="557" formatCode="General">
                  <c:v>7.78</c:v>
                </c:pt>
                <c:pt idx="558" formatCode="General">
                  <c:v>7.25</c:v>
                </c:pt>
                <c:pt idx="559" formatCode="General">
                  <c:v>7.18</c:v>
                </c:pt>
                <c:pt idx="560" formatCode="General">
                  <c:v>0</c:v>
                </c:pt>
                <c:pt idx="561" formatCode="General">
                  <c:v>7.59</c:v>
                </c:pt>
                <c:pt idx="562" formatCode="General">
                  <c:v>7.25</c:v>
                </c:pt>
                <c:pt idx="563" formatCode="General">
                  <c:v>8</c:v>
                </c:pt>
                <c:pt idx="564" formatCode="General">
                  <c:v>7.25</c:v>
                </c:pt>
                <c:pt idx="565" formatCode="General">
                  <c:v>7.94</c:v>
                </c:pt>
                <c:pt idx="566" formatCode="General">
                  <c:v>7.25</c:v>
                </c:pt>
                <c:pt idx="567" formatCode="General">
                  <c:v>7.25</c:v>
                </c:pt>
                <c:pt idx="568" formatCode="General">
                  <c:v>7.98</c:v>
                </c:pt>
                <c:pt idx="569" formatCode="General">
                  <c:v>8.15</c:v>
                </c:pt>
                <c:pt idx="570" formatCode="General">
                  <c:v>7.92</c:v>
                </c:pt>
                <c:pt idx="571" formatCode="General">
                  <c:v>8.19</c:v>
                </c:pt>
                <c:pt idx="572" formatCode="General">
                  <c:v>7.9</c:v>
                </c:pt>
                <c:pt idx="573" formatCode="General">
                  <c:v>7.89</c:v>
                </c:pt>
                <c:pt idx="574" formatCode="General">
                  <c:v>7.95</c:v>
                </c:pt>
                <c:pt idx="575" formatCode="General">
                  <c:v>8.26</c:v>
                </c:pt>
                <c:pt idx="576" formatCode="General">
                  <c:v>7.94</c:v>
                </c:pt>
                <c:pt idx="577" formatCode="General">
                  <c:v>0</c:v>
                </c:pt>
                <c:pt idx="578" formatCode="General">
                  <c:v>0</c:v>
                </c:pt>
                <c:pt idx="579" formatCode="General">
                  <c:v>0</c:v>
                </c:pt>
                <c:pt idx="580" formatCode="General">
                  <c:v>0</c:v>
                </c:pt>
                <c:pt idx="581" formatCode="General">
                  <c:v>0</c:v>
                </c:pt>
                <c:pt idx="582" formatCode="General">
                  <c:v>7.72</c:v>
                </c:pt>
                <c:pt idx="583" formatCode="General">
                  <c:v>7.66</c:v>
                </c:pt>
                <c:pt idx="584" formatCode="General">
                  <c:v>8.6999999999999993</c:v>
                </c:pt>
                <c:pt idx="585" formatCode="General">
                  <c:v>7.74</c:v>
                </c:pt>
                <c:pt idx="586" formatCode="General">
                  <c:v>7.9</c:v>
                </c:pt>
                <c:pt idx="587" formatCode="General">
                  <c:v>0</c:v>
                </c:pt>
                <c:pt idx="588" formatCode="General">
                  <c:v>0</c:v>
                </c:pt>
                <c:pt idx="589" formatCode="General">
                  <c:v>0</c:v>
                </c:pt>
                <c:pt idx="590" formatCode="General">
                  <c:v>7.34</c:v>
                </c:pt>
                <c:pt idx="591" formatCode="General">
                  <c:v>0</c:v>
                </c:pt>
                <c:pt idx="592" formatCode="General">
                  <c:v>7.38</c:v>
                </c:pt>
                <c:pt idx="593" formatCode="General">
                  <c:v>8.33</c:v>
                </c:pt>
                <c:pt idx="594" formatCode="General">
                  <c:v>7.83</c:v>
                </c:pt>
                <c:pt idx="595" formatCode="General">
                  <c:v>8.1199999999999992</c:v>
                </c:pt>
                <c:pt idx="596" formatCode="General">
                  <c:v>8.64</c:v>
                </c:pt>
                <c:pt idx="597" formatCode="General">
                  <c:v>8.1199999999999992</c:v>
                </c:pt>
                <c:pt idx="598" formatCode="General">
                  <c:v>7.83</c:v>
                </c:pt>
                <c:pt idx="599" formatCode="General">
                  <c:v>8.1199999999999992</c:v>
                </c:pt>
                <c:pt idx="600" formatCode="General">
                  <c:v>7.22</c:v>
                </c:pt>
                <c:pt idx="601" formatCode="General">
                  <c:v>8.1199999999999992</c:v>
                </c:pt>
                <c:pt idx="602" formatCode="General">
                  <c:v>8.16</c:v>
                </c:pt>
                <c:pt idx="603" formatCode="General">
                  <c:v>8.1199999999999992</c:v>
                </c:pt>
                <c:pt idx="604" formatCode="General">
                  <c:v>7.99</c:v>
                </c:pt>
                <c:pt idx="605" formatCode="General">
                  <c:v>8.0299999999999994</c:v>
                </c:pt>
                <c:pt idx="606" formatCode="General">
                  <c:v>8.1999999999999993</c:v>
                </c:pt>
                <c:pt idx="607" formatCode="General">
                  <c:v>8.23</c:v>
                </c:pt>
                <c:pt idx="608" formatCode="General">
                  <c:v>8.48</c:v>
                </c:pt>
                <c:pt idx="609" formatCode="General">
                  <c:v>8.06</c:v>
                </c:pt>
                <c:pt idx="610" formatCode="General">
                  <c:v>8.48</c:v>
                </c:pt>
                <c:pt idx="611" formatCode="General">
                  <c:v>7.6</c:v>
                </c:pt>
                <c:pt idx="612" formatCode="General">
                  <c:v>8.15</c:v>
                </c:pt>
                <c:pt idx="613" formatCode="General">
                  <c:v>7.55</c:v>
                </c:pt>
                <c:pt idx="614" formatCode="General">
                  <c:v>0</c:v>
                </c:pt>
                <c:pt idx="615" formatCode="General">
                  <c:v>0</c:v>
                </c:pt>
                <c:pt idx="616" formatCode="General">
                  <c:v>7.96</c:v>
                </c:pt>
                <c:pt idx="617" formatCode="General">
                  <c:v>8.83</c:v>
                </c:pt>
                <c:pt idx="618" formatCode="0.00">
                  <c:v>8.18</c:v>
                </c:pt>
                <c:pt idx="619" formatCode="0.00">
                  <c:v>8.32</c:v>
                </c:pt>
                <c:pt idx="620" formatCode="0.00">
                  <c:v>7.9</c:v>
                </c:pt>
                <c:pt idx="621" formatCode="0.00">
                  <c:v>8.1999999999999993</c:v>
                </c:pt>
                <c:pt idx="622" formatCode="0.00">
                  <c:v>8.32</c:v>
                </c:pt>
                <c:pt idx="623" formatCode="0.00">
                  <c:v>7.86</c:v>
                </c:pt>
                <c:pt idx="624" formatCode="0.00">
                  <c:v>8.2899999999999991</c:v>
                </c:pt>
                <c:pt idx="625" formatCode="0.00">
                  <c:v>7.99</c:v>
                </c:pt>
                <c:pt idx="626" formatCode="0.00">
                  <c:v>7.99</c:v>
                </c:pt>
                <c:pt idx="627" formatCode="0.00">
                  <c:v>7.99</c:v>
                </c:pt>
                <c:pt idx="628" formatCode="0.00">
                  <c:v>7.69</c:v>
                </c:pt>
                <c:pt idx="629" formatCode="0.00">
                  <c:v>7.94</c:v>
                </c:pt>
                <c:pt idx="630" formatCode="0.00">
                  <c:v>7.87</c:v>
                </c:pt>
                <c:pt idx="631" formatCode="0.00">
                  <c:v>8.08</c:v>
                </c:pt>
                <c:pt idx="632" formatCode="0.00">
                  <c:v>7.84</c:v>
                </c:pt>
                <c:pt idx="633" formatCode="0.00">
                  <c:v>7.85</c:v>
                </c:pt>
                <c:pt idx="634" formatCode="0.00">
                  <c:v>7.72</c:v>
                </c:pt>
                <c:pt idx="635" formatCode="General">
                  <c:v>0</c:v>
                </c:pt>
                <c:pt idx="636" formatCode="General">
                  <c:v>0</c:v>
                </c:pt>
                <c:pt idx="637" formatCode="General">
                  <c:v>0</c:v>
                </c:pt>
                <c:pt idx="638" formatCode="General">
                  <c:v>0</c:v>
                </c:pt>
                <c:pt idx="639" formatCode="0.00">
                  <c:v>7.73</c:v>
                </c:pt>
                <c:pt idx="640" formatCode="0.00">
                  <c:v>7.69</c:v>
                </c:pt>
                <c:pt idx="641" formatCode="0.00">
                  <c:v>8.49</c:v>
                </c:pt>
                <c:pt idx="642" formatCode="0.00">
                  <c:v>7.68</c:v>
                </c:pt>
                <c:pt idx="643" formatCode="0.00">
                  <c:v>7.76</c:v>
                </c:pt>
                <c:pt idx="644" formatCode="0.00">
                  <c:v>7.67</c:v>
                </c:pt>
                <c:pt idx="645" formatCode="0.00">
                  <c:v>7.56</c:v>
                </c:pt>
                <c:pt idx="646" formatCode="0.00">
                  <c:v>8.08</c:v>
                </c:pt>
                <c:pt idx="647" formatCode="0.00">
                  <c:v>7.57</c:v>
                </c:pt>
                <c:pt idx="648" formatCode="0.00">
                  <c:v>7.62</c:v>
                </c:pt>
                <c:pt idx="649" formatCode="0.00">
                  <c:v>7.9</c:v>
                </c:pt>
                <c:pt idx="650" formatCode="0.00">
                  <c:v>7.68</c:v>
                </c:pt>
                <c:pt idx="651" formatCode="0.00">
                  <c:v>7.71</c:v>
                </c:pt>
                <c:pt idx="652" formatCode="0.00">
                  <c:v>7.67</c:v>
                </c:pt>
                <c:pt idx="653" formatCode="0.00">
                  <c:v>7.93</c:v>
                </c:pt>
                <c:pt idx="654" formatCode="0.00">
                  <c:v>7.68</c:v>
                </c:pt>
                <c:pt idx="655" formatCode="General">
                  <c:v>0</c:v>
                </c:pt>
                <c:pt idx="656" formatCode="0.00">
                  <c:v>7.37</c:v>
                </c:pt>
                <c:pt idx="657" formatCode="General">
                  <c:v>0</c:v>
                </c:pt>
                <c:pt idx="658" formatCode="0.00">
                  <c:v>7.7</c:v>
                </c:pt>
                <c:pt idx="659" formatCode="General">
                  <c:v>0</c:v>
                </c:pt>
                <c:pt idx="660" formatCode="0.00">
                  <c:v>7.64</c:v>
                </c:pt>
                <c:pt idx="661" formatCode="0.00">
                  <c:v>7.72</c:v>
                </c:pt>
                <c:pt idx="662" formatCode="0.00">
                  <c:v>7.63</c:v>
                </c:pt>
                <c:pt idx="663" formatCode="0.00">
                  <c:v>7.59</c:v>
                </c:pt>
                <c:pt idx="664" formatCode="General">
                  <c:v>0</c:v>
                </c:pt>
                <c:pt idx="665" formatCode="0.00">
                  <c:v>7.73</c:v>
                </c:pt>
                <c:pt idx="666" formatCode="0.00">
                  <c:v>7.84</c:v>
                </c:pt>
                <c:pt idx="667" formatCode="General">
                  <c:v>0</c:v>
                </c:pt>
                <c:pt idx="668" formatCode="0.00">
                  <c:v>7.83</c:v>
                </c:pt>
                <c:pt idx="669" formatCode="General">
                  <c:v>0</c:v>
                </c:pt>
                <c:pt idx="670" formatCode="0.00">
                  <c:v>7.93</c:v>
                </c:pt>
                <c:pt idx="671" formatCode="General">
                  <c:v>0</c:v>
                </c:pt>
                <c:pt idx="672" formatCode="0.00">
                  <c:v>7.98</c:v>
                </c:pt>
                <c:pt idx="673" formatCode="0.00">
                  <c:v>7.95</c:v>
                </c:pt>
                <c:pt idx="674" formatCode="0.00">
                  <c:v>7.93</c:v>
                </c:pt>
                <c:pt idx="675" formatCode="0.00">
                  <c:v>7.66</c:v>
                </c:pt>
                <c:pt idx="676" formatCode="0.00">
                  <c:v>7.92</c:v>
                </c:pt>
                <c:pt idx="677" formatCode="0.00">
                  <c:v>7.65</c:v>
                </c:pt>
                <c:pt idx="678" formatCode="General">
                  <c:v>0</c:v>
                </c:pt>
                <c:pt idx="679" formatCode="General">
                  <c:v>0</c:v>
                </c:pt>
                <c:pt idx="680" formatCode="General">
                  <c:v>0</c:v>
                </c:pt>
                <c:pt idx="681" formatCode="0.00">
                  <c:v>8.25</c:v>
                </c:pt>
                <c:pt idx="682" formatCode="0.00">
                  <c:v>7.53</c:v>
                </c:pt>
                <c:pt idx="683" formatCode="0.00">
                  <c:v>7.62</c:v>
                </c:pt>
                <c:pt idx="684" formatCode="0.00">
                  <c:v>7.48</c:v>
                </c:pt>
                <c:pt idx="685" formatCode="General">
                  <c:v>0</c:v>
                </c:pt>
                <c:pt idx="686" formatCode="General">
                  <c:v>0</c:v>
                </c:pt>
                <c:pt idx="687" formatCode="General">
                  <c:v>0</c:v>
                </c:pt>
                <c:pt idx="688" formatCode="0.00">
                  <c:v>8.34</c:v>
                </c:pt>
                <c:pt idx="689" formatCode="0.00">
                  <c:v>7.68</c:v>
                </c:pt>
                <c:pt idx="690" formatCode="0.00">
                  <c:v>8.0399999999999991</c:v>
                </c:pt>
                <c:pt idx="691" formatCode="0.00">
                  <c:v>7.62</c:v>
                </c:pt>
                <c:pt idx="692" formatCode="0.00">
                  <c:v>7.6</c:v>
                </c:pt>
                <c:pt idx="693" formatCode="General">
                  <c:v>0</c:v>
                </c:pt>
                <c:pt idx="694" formatCode="0.00">
                  <c:v>7.63</c:v>
                </c:pt>
                <c:pt idx="695" formatCode="0.00">
                  <c:v>8</c:v>
                </c:pt>
                <c:pt idx="696" formatCode="0.00">
                  <c:v>8.34</c:v>
                </c:pt>
                <c:pt idx="697" formatCode="0.00">
                  <c:v>7.53</c:v>
                </c:pt>
                <c:pt idx="698" formatCode="0.00">
                  <c:v>7.05</c:v>
                </c:pt>
                <c:pt idx="699" formatCode="0.00">
                  <c:v>7.24</c:v>
                </c:pt>
                <c:pt idx="700" formatCode="0.00">
                  <c:v>7.24</c:v>
                </c:pt>
                <c:pt idx="701" formatCode="0.00">
                  <c:v>7.34</c:v>
                </c:pt>
                <c:pt idx="702" formatCode="0.00">
                  <c:v>7.72</c:v>
                </c:pt>
                <c:pt idx="703" formatCode="0.00">
                  <c:v>8.34</c:v>
                </c:pt>
                <c:pt idx="704" formatCode="0.00">
                  <c:v>7.53</c:v>
                </c:pt>
                <c:pt idx="705" formatCode="0.00">
                  <c:v>7.05</c:v>
                </c:pt>
                <c:pt idx="706" formatCode="0.00">
                  <c:v>7.24</c:v>
                </c:pt>
                <c:pt idx="707" formatCode="0.00">
                  <c:v>7.24</c:v>
                </c:pt>
                <c:pt idx="708" formatCode="0.00">
                  <c:v>7.34</c:v>
                </c:pt>
                <c:pt idx="709" formatCode="0.00">
                  <c:v>7.72</c:v>
                </c:pt>
                <c:pt idx="710" formatCode="0.00">
                  <c:v>7.45</c:v>
                </c:pt>
                <c:pt idx="711" formatCode="0.00">
                  <c:v>7.47</c:v>
                </c:pt>
                <c:pt idx="712" formatCode="0.00">
                  <c:v>7.52</c:v>
                </c:pt>
                <c:pt idx="713" formatCode="0.00">
                  <c:v>7.53</c:v>
                </c:pt>
                <c:pt idx="714" formatCode="0.00">
                  <c:v>7.59</c:v>
                </c:pt>
                <c:pt idx="715" formatCode="0.00">
                  <c:v>7.6</c:v>
                </c:pt>
                <c:pt idx="716" formatCode="0.00">
                  <c:v>7.52</c:v>
                </c:pt>
                <c:pt idx="717" formatCode="0.00">
                  <c:v>7.45</c:v>
                </c:pt>
                <c:pt idx="718" formatCode="0.00">
                  <c:v>7.36</c:v>
                </c:pt>
                <c:pt idx="719" formatCode="0.00">
                  <c:v>7.5</c:v>
                </c:pt>
                <c:pt idx="720" formatCode="0.00">
                  <c:v>7.7</c:v>
                </c:pt>
                <c:pt idx="721" formatCode="0.00">
                  <c:v>7.59</c:v>
                </c:pt>
                <c:pt idx="722" formatCode="General">
                  <c:v>0</c:v>
                </c:pt>
                <c:pt idx="723" formatCode="0.00">
                  <c:v>7.36</c:v>
                </c:pt>
                <c:pt idx="724" formatCode="0.00">
                  <c:v>7.46</c:v>
                </c:pt>
                <c:pt idx="725" formatCode="0.00">
                  <c:v>7.53</c:v>
                </c:pt>
                <c:pt idx="726" formatCode="0.00">
                  <c:v>7.55</c:v>
                </c:pt>
                <c:pt idx="727" formatCode="0.00">
                  <c:v>7.54</c:v>
                </c:pt>
                <c:pt idx="728" formatCode="0.00">
                  <c:v>7.5</c:v>
                </c:pt>
                <c:pt idx="729" formatCode="0.00">
                  <c:v>7.41</c:v>
                </c:pt>
                <c:pt idx="730" formatCode="General">
                  <c:v>0</c:v>
                </c:pt>
                <c:pt idx="731" formatCode="0.00">
                  <c:v>7.47</c:v>
                </c:pt>
                <c:pt idx="732" formatCode="0.00">
                  <c:v>7.49</c:v>
                </c:pt>
                <c:pt idx="733" formatCode="General">
                  <c:v>0</c:v>
                </c:pt>
                <c:pt idx="734" formatCode="General">
                  <c:v>0</c:v>
                </c:pt>
                <c:pt idx="735" formatCode="0.00">
                  <c:v>7.85</c:v>
                </c:pt>
                <c:pt idx="736" formatCode="0.00">
                  <c:v>7.47</c:v>
                </c:pt>
                <c:pt idx="737" formatCode="0.00">
                  <c:v>7.62</c:v>
                </c:pt>
                <c:pt idx="738" formatCode="0.00">
                  <c:v>7.4</c:v>
                </c:pt>
                <c:pt idx="739" formatCode="0.00">
                  <c:v>7.39</c:v>
                </c:pt>
                <c:pt idx="740" formatCode="0.00">
                  <c:v>7.41</c:v>
                </c:pt>
                <c:pt idx="741" formatCode="0.00">
                  <c:v>7.42</c:v>
                </c:pt>
                <c:pt idx="742" formatCode="0.00">
                  <c:v>7.49</c:v>
                </c:pt>
                <c:pt idx="743" formatCode="0.00">
                  <c:v>7.39</c:v>
                </c:pt>
                <c:pt idx="744" formatCode="0.00">
                  <c:v>7.68</c:v>
                </c:pt>
                <c:pt idx="745" formatCode="0.00">
                  <c:v>7.65</c:v>
                </c:pt>
                <c:pt idx="746" formatCode="0.00">
                  <c:v>7.47</c:v>
                </c:pt>
                <c:pt idx="747" formatCode="0.00">
                  <c:v>7.48</c:v>
                </c:pt>
                <c:pt idx="748" formatCode="General">
                  <c:v>0</c:v>
                </c:pt>
                <c:pt idx="749" formatCode="0.00">
                  <c:v>7.55</c:v>
                </c:pt>
                <c:pt idx="750" formatCode="0.00">
                  <c:v>7.46</c:v>
                </c:pt>
                <c:pt idx="751" formatCode="0.00">
                  <c:v>7.61</c:v>
                </c:pt>
                <c:pt idx="752" formatCode="0.00">
                  <c:v>7.81</c:v>
                </c:pt>
                <c:pt idx="753" formatCode="0.00">
                  <c:v>7.41</c:v>
                </c:pt>
                <c:pt idx="754" formatCode="0.00">
                  <c:v>7.45</c:v>
                </c:pt>
                <c:pt idx="755" formatCode="0.00">
                  <c:v>7.49</c:v>
                </c:pt>
                <c:pt idx="756" formatCode="0.00">
                  <c:v>7.38</c:v>
                </c:pt>
                <c:pt idx="757" formatCode="0.00">
                  <c:v>7.41</c:v>
                </c:pt>
                <c:pt idx="758" formatCode="0.00">
                  <c:v>7.55</c:v>
                </c:pt>
                <c:pt idx="759" formatCode="0.00">
                  <c:v>7.42</c:v>
                </c:pt>
                <c:pt idx="760" formatCode="0.00">
                  <c:v>7.41</c:v>
                </c:pt>
                <c:pt idx="761" formatCode="0.00">
                  <c:v>7.42</c:v>
                </c:pt>
                <c:pt idx="762" formatCode="0.00">
                  <c:v>7.33</c:v>
                </c:pt>
                <c:pt idx="763" formatCode="0.00">
                  <c:v>7.35</c:v>
                </c:pt>
                <c:pt idx="764" formatCode="0.00">
                  <c:v>7.37</c:v>
                </c:pt>
                <c:pt idx="765" formatCode="0.00">
                  <c:v>7.4</c:v>
                </c:pt>
                <c:pt idx="766" formatCode="0.00">
                  <c:v>7.62</c:v>
                </c:pt>
                <c:pt idx="767" formatCode="0.00">
                  <c:v>7.43</c:v>
                </c:pt>
                <c:pt idx="768" formatCode="0.00">
                  <c:v>7.39</c:v>
                </c:pt>
                <c:pt idx="769" formatCode="0.00">
                  <c:v>7.45</c:v>
                </c:pt>
                <c:pt idx="770" formatCode="0.00">
                  <c:v>7.35</c:v>
                </c:pt>
                <c:pt idx="771" formatCode="0.00">
                  <c:v>7.39</c:v>
                </c:pt>
                <c:pt idx="772" formatCode="0.00">
                  <c:v>7.35</c:v>
                </c:pt>
                <c:pt idx="773" formatCode="0.00">
                  <c:v>7.36</c:v>
                </c:pt>
                <c:pt idx="774" formatCode="0.00">
                  <c:v>7.05</c:v>
                </c:pt>
                <c:pt idx="775" formatCode="0.00">
                  <c:v>7.36</c:v>
                </c:pt>
                <c:pt idx="776" formatCode="0.00">
                  <c:v>7.35</c:v>
                </c:pt>
                <c:pt idx="777" formatCode="0.00">
                  <c:v>7.4</c:v>
                </c:pt>
                <c:pt idx="778" formatCode="0.00">
                  <c:v>7.37</c:v>
                </c:pt>
                <c:pt idx="779" formatCode="0.00">
                  <c:v>7.41</c:v>
                </c:pt>
                <c:pt idx="780" formatCode="0.00">
                  <c:v>7.4</c:v>
                </c:pt>
                <c:pt idx="781" formatCode="0.00">
                  <c:v>7.46</c:v>
                </c:pt>
                <c:pt idx="782" formatCode="0.00">
                  <c:v>7.42</c:v>
                </c:pt>
                <c:pt idx="783" formatCode="0.00">
                  <c:v>7.4</c:v>
                </c:pt>
                <c:pt idx="784" formatCode="0.00">
                  <c:v>7.47</c:v>
                </c:pt>
                <c:pt idx="785" formatCode="0.00">
                  <c:v>7.4</c:v>
                </c:pt>
                <c:pt idx="786" formatCode="0.00">
                  <c:v>7.41</c:v>
                </c:pt>
                <c:pt idx="787" formatCode="0.00">
                  <c:v>7.42</c:v>
                </c:pt>
                <c:pt idx="788" formatCode="0.00">
                  <c:v>7.51</c:v>
                </c:pt>
                <c:pt idx="789" formatCode="0.00">
                  <c:v>7.35</c:v>
                </c:pt>
                <c:pt idx="790" formatCode="0.00">
                  <c:v>7.25</c:v>
                </c:pt>
                <c:pt idx="791" formatCode="0.00">
                  <c:v>7.15</c:v>
                </c:pt>
                <c:pt idx="792" formatCode="0.00">
                  <c:v>7.25</c:v>
                </c:pt>
                <c:pt idx="793" formatCode="0.00">
                  <c:v>7.46</c:v>
                </c:pt>
                <c:pt idx="794" formatCode="0.00">
                  <c:v>7.46</c:v>
                </c:pt>
                <c:pt idx="795" formatCode="0.00">
                  <c:v>7.41</c:v>
                </c:pt>
                <c:pt idx="796" formatCode="0.00">
                  <c:v>7.37</c:v>
                </c:pt>
                <c:pt idx="797" formatCode="0.00">
                  <c:v>7.41</c:v>
                </c:pt>
                <c:pt idx="798" formatCode="0.00">
                  <c:v>7.43</c:v>
                </c:pt>
                <c:pt idx="799" formatCode="0.00">
                  <c:v>7.41</c:v>
                </c:pt>
                <c:pt idx="800" formatCode="0.00">
                  <c:v>7.42</c:v>
                </c:pt>
                <c:pt idx="801" formatCode="0.00">
                  <c:v>7.42</c:v>
                </c:pt>
                <c:pt idx="802" formatCode="0.00">
                  <c:v>7.47</c:v>
                </c:pt>
                <c:pt idx="803" formatCode="0.00">
                  <c:v>7.44</c:v>
                </c:pt>
                <c:pt idx="804" formatCode="0.00">
                  <c:v>7.44</c:v>
                </c:pt>
                <c:pt idx="805" formatCode="0.00">
                  <c:v>7.01</c:v>
                </c:pt>
                <c:pt idx="806" formatCode="0.00">
                  <c:v>7.28</c:v>
                </c:pt>
                <c:pt idx="807" formatCode="0.00">
                  <c:v>7.16</c:v>
                </c:pt>
                <c:pt idx="808" formatCode="0.00">
                  <c:v>7.07</c:v>
                </c:pt>
                <c:pt idx="809" formatCode="0.00">
                  <c:v>7.04</c:v>
                </c:pt>
                <c:pt idx="810" formatCode="0.00">
                  <c:v>7.04</c:v>
                </c:pt>
                <c:pt idx="811" formatCode="0.00">
                  <c:v>7.31</c:v>
                </c:pt>
                <c:pt idx="812" formatCode="0.00">
                  <c:v>7.4</c:v>
                </c:pt>
                <c:pt idx="813" formatCode="0.00">
                  <c:v>7.33</c:v>
                </c:pt>
                <c:pt idx="814" formatCode="0.00">
                  <c:v>7.37</c:v>
                </c:pt>
                <c:pt idx="815" formatCode="0.00">
                  <c:v>7.39</c:v>
                </c:pt>
                <c:pt idx="816" formatCode="0.00">
                  <c:v>7.39</c:v>
                </c:pt>
                <c:pt idx="817" formatCode="0.00">
                  <c:v>7.45</c:v>
                </c:pt>
                <c:pt idx="818" formatCode="0.00">
                  <c:v>7.64</c:v>
                </c:pt>
                <c:pt idx="819" formatCode="0.00">
                  <c:v>7.5</c:v>
                </c:pt>
                <c:pt idx="820" formatCode="0.00">
                  <c:v>7.46</c:v>
                </c:pt>
                <c:pt idx="821" formatCode="0.00">
                  <c:v>7.05</c:v>
                </c:pt>
                <c:pt idx="822" formatCode="0.00">
                  <c:v>7.12</c:v>
                </c:pt>
                <c:pt idx="823" formatCode="0.00">
                  <c:v>7.24</c:v>
                </c:pt>
                <c:pt idx="824" formatCode="0.00">
                  <c:v>7.09</c:v>
                </c:pt>
                <c:pt idx="825" formatCode="0.00">
                  <c:v>7.38</c:v>
                </c:pt>
                <c:pt idx="826" formatCode="0.00">
                  <c:v>7.36</c:v>
                </c:pt>
                <c:pt idx="827" formatCode="0.00">
                  <c:v>7.35</c:v>
                </c:pt>
                <c:pt idx="828" formatCode="0.00">
                  <c:v>7.47</c:v>
                </c:pt>
                <c:pt idx="829" formatCode="0.00">
                  <c:v>7.49</c:v>
                </c:pt>
                <c:pt idx="830" formatCode="0.00">
                  <c:v>7.72</c:v>
                </c:pt>
                <c:pt idx="831" formatCode="0.00">
                  <c:v>7.61</c:v>
                </c:pt>
                <c:pt idx="832" formatCode="0.00">
                  <c:v>7.64</c:v>
                </c:pt>
                <c:pt idx="833" formatCode="0.00">
                  <c:v>7.46</c:v>
                </c:pt>
                <c:pt idx="834" formatCode="0.00">
                  <c:v>7.52</c:v>
                </c:pt>
                <c:pt idx="835" formatCode="0.00">
                  <c:v>7.38</c:v>
                </c:pt>
                <c:pt idx="836" formatCode="0.00">
                  <c:v>7.31</c:v>
                </c:pt>
                <c:pt idx="837" formatCode="0.00">
                  <c:v>7.3</c:v>
                </c:pt>
                <c:pt idx="838" formatCode="0.00">
                  <c:v>7.3</c:v>
                </c:pt>
                <c:pt idx="839" formatCode="0.00">
                  <c:v>7.32</c:v>
                </c:pt>
                <c:pt idx="840" formatCode="0.00">
                  <c:v>7.62</c:v>
                </c:pt>
                <c:pt idx="841" formatCode="0.00">
                  <c:v>7.25</c:v>
                </c:pt>
                <c:pt idx="842" formatCode="0.00">
                  <c:v>7.17</c:v>
                </c:pt>
                <c:pt idx="843" formatCode="0.00">
                  <c:v>7.19</c:v>
                </c:pt>
                <c:pt idx="844" formatCode="0.00">
                  <c:v>7.2</c:v>
                </c:pt>
                <c:pt idx="845" formatCode="0.00">
                  <c:v>7.18</c:v>
                </c:pt>
                <c:pt idx="846" formatCode="0.00">
                  <c:v>7.13</c:v>
                </c:pt>
                <c:pt idx="847" formatCode="0.00">
                  <c:v>7.23</c:v>
                </c:pt>
                <c:pt idx="848" formatCode="0.00">
                  <c:v>7.27</c:v>
                </c:pt>
                <c:pt idx="849" formatCode="0.00">
                  <c:v>6.98</c:v>
                </c:pt>
                <c:pt idx="850" formatCode="0.00">
                  <c:v>7.32</c:v>
                </c:pt>
                <c:pt idx="851" formatCode="0.00">
                  <c:v>7.43</c:v>
                </c:pt>
                <c:pt idx="852" formatCode="0.00">
                  <c:v>7.46</c:v>
                </c:pt>
                <c:pt idx="853" formatCode="0.00">
                  <c:v>7.46</c:v>
                </c:pt>
                <c:pt idx="854" formatCode="0.00">
                  <c:v>7.45</c:v>
                </c:pt>
                <c:pt idx="855" formatCode="0.00">
                  <c:v>7.41</c:v>
                </c:pt>
                <c:pt idx="856" formatCode="0.00">
                  <c:v>7.49</c:v>
                </c:pt>
                <c:pt idx="857" formatCode="0.00">
                  <c:v>7.42</c:v>
                </c:pt>
                <c:pt idx="858" formatCode="0.00">
                  <c:v>7.13</c:v>
                </c:pt>
                <c:pt idx="859" formatCode="General">
                  <c:v>0</c:v>
                </c:pt>
                <c:pt idx="860" formatCode="0.00">
                  <c:v>7.14</c:v>
                </c:pt>
                <c:pt idx="861" formatCode="0.00">
                  <c:v>7.4</c:v>
                </c:pt>
                <c:pt idx="862" formatCode="0.00">
                  <c:v>7.07</c:v>
                </c:pt>
                <c:pt idx="863" formatCode="0.00">
                  <c:v>7.53</c:v>
                </c:pt>
                <c:pt idx="864" formatCode="0.00">
                  <c:v>8.4700000000000006</c:v>
                </c:pt>
                <c:pt idx="865" formatCode="0.00">
                  <c:v>7.16</c:v>
                </c:pt>
                <c:pt idx="866" formatCode="0.00">
                  <c:v>7.19</c:v>
                </c:pt>
                <c:pt idx="867" formatCode="0.00">
                  <c:v>7.11</c:v>
                </c:pt>
                <c:pt idx="868" formatCode="0.00">
                  <c:v>7.2</c:v>
                </c:pt>
                <c:pt idx="869" formatCode="0.00">
                  <c:v>7.13</c:v>
                </c:pt>
                <c:pt idx="870" formatCode="0.00">
                  <c:v>7.14</c:v>
                </c:pt>
                <c:pt idx="871" formatCode="0.00">
                  <c:v>7.14</c:v>
                </c:pt>
                <c:pt idx="872" formatCode="0.00">
                  <c:v>7.12</c:v>
                </c:pt>
                <c:pt idx="873" formatCode="0.00">
                  <c:v>7.13</c:v>
                </c:pt>
                <c:pt idx="874" formatCode="0.00">
                  <c:v>7.39</c:v>
                </c:pt>
                <c:pt idx="875" formatCode="0.00">
                  <c:v>7.09</c:v>
                </c:pt>
                <c:pt idx="876" formatCode="0.00">
                  <c:v>7.12</c:v>
                </c:pt>
                <c:pt idx="877" formatCode="0.00">
                  <c:v>7.25</c:v>
                </c:pt>
                <c:pt idx="878" formatCode="0.00">
                  <c:v>7.1</c:v>
                </c:pt>
                <c:pt idx="879" formatCode="General">
                  <c:v>0</c:v>
                </c:pt>
                <c:pt idx="880" formatCode="General">
                  <c:v>0</c:v>
                </c:pt>
                <c:pt idx="881" formatCode="General">
                  <c:v>0</c:v>
                </c:pt>
              </c:numCache>
            </c:numRef>
          </c:val>
          <c:extLst>
            <c:ext xmlns:c16="http://schemas.microsoft.com/office/drawing/2014/chart" uri="{C3380CC4-5D6E-409C-BE32-E72D297353CC}">
              <c16:uniqueId val="{00000001-8500-4188-A040-C2EB75CA3558}"/>
            </c:ext>
          </c:extLst>
        </c:ser>
        <c:ser>
          <c:idx val="2"/>
          <c:order val="1"/>
          <c:tx>
            <c:v>Min (pH units)</c:v>
          </c:tx>
          <c:spPr>
            <a:solidFill>
              <a:srgbClr val="98A4AE"/>
            </a:solidFill>
            <a:ln>
              <a:solidFill>
                <a:schemeClr val="accent5"/>
              </a:solidFill>
            </a:ln>
          </c:spPr>
          <c:invertIfNegative val="0"/>
          <c:cat>
            <c:strRef>
              <c:f>'Water Quality Pt 24 (CM)'!$B$11:$B$892</c:f>
              <c:strCache>
                <c:ptCount val="882"/>
                <c:pt idx="0">
                  <c:v>1/06/2020</c:v>
                </c:pt>
                <c:pt idx="1">
                  <c:v>2/06/2020</c:v>
                </c:pt>
                <c:pt idx="2">
                  <c:v>3/06/2020</c:v>
                </c:pt>
                <c:pt idx="3">
                  <c:v>4/06/2020</c:v>
                </c:pt>
                <c:pt idx="4">
                  <c:v>5/06/2020</c:v>
                </c:pt>
                <c:pt idx="5">
                  <c:v>6/06/2020</c:v>
                </c:pt>
                <c:pt idx="6">
                  <c:v>7/06/2020</c:v>
                </c:pt>
                <c:pt idx="7">
                  <c:v>8/06/2020</c:v>
                </c:pt>
                <c:pt idx="8">
                  <c:v>9/06/2020</c:v>
                </c:pt>
                <c:pt idx="9">
                  <c:v>10/06/2020</c:v>
                </c:pt>
                <c:pt idx="10">
                  <c:v>11/06/2020</c:v>
                </c:pt>
                <c:pt idx="11">
                  <c:v>12/06/2020</c:v>
                </c:pt>
                <c:pt idx="12">
                  <c:v>13/06/2020</c:v>
                </c:pt>
                <c:pt idx="13">
                  <c:v>14/06/2020</c:v>
                </c:pt>
                <c:pt idx="14">
                  <c:v>15/06/2020</c:v>
                </c:pt>
                <c:pt idx="15">
                  <c:v>16/06/2020</c:v>
                </c:pt>
                <c:pt idx="16">
                  <c:v>17/06/2020</c:v>
                </c:pt>
                <c:pt idx="17">
                  <c:v>18/06/2020</c:v>
                </c:pt>
                <c:pt idx="18">
                  <c:v>19/06/2020</c:v>
                </c:pt>
                <c:pt idx="19">
                  <c:v>20/06/2020</c:v>
                </c:pt>
                <c:pt idx="20">
                  <c:v>21/06/2020</c:v>
                </c:pt>
                <c:pt idx="21">
                  <c:v>22/06/2020</c:v>
                </c:pt>
                <c:pt idx="22">
                  <c:v>23/06/2020</c:v>
                </c:pt>
                <c:pt idx="23">
                  <c:v>24/06/2020</c:v>
                </c:pt>
                <c:pt idx="24">
                  <c:v>25/06/2020</c:v>
                </c:pt>
                <c:pt idx="25">
                  <c:v>26/06/2020</c:v>
                </c:pt>
                <c:pt idx="26">
                  <c:v>27/06/2020</c:v>
                </c:pt>
                <c:pt idx="27">
                  <c:v>28/06/2020</c:v>
                </c:pt>
                <c:pt idx="28">
                  <c:v>29/06/2020</c:v>
                </c:pt>
                <c:pt idx="29">
                  <c:v>30/06/2020</c:v>
                </c:pt>
                <c:pt idx="30">
                  <c:v>1/07/2020</c:v>
                </c:pt>
                <c:pt idx="31">
                  <c:v>2/07/2020</c:v>
                </c:pt>
                <c:pt idx="32">
                  <c:v>3/07/2020</c:v>
                </c:pt>
                <c:pt idx="33">
                  <c:v>4/07/2020</c:v>
                </c:pt>
                <c:pt idx="34">
                  <c:v>5/07/2020</c:v>
                </c:pt>
                <c:pt idx="35">
                  <c:v>6/07/2020</c:v>
                </c:pt>
                <c:pt idx="36">
                  <c:v>7/07/2020</c:v>
                </c:pt>
                <c:pt idx="37">
                  <c:v>8/07/2020</c:v>
                </c:pt>
                <c:pt idx="38">
                  <c:v>9/07/2020</c:v>
                </c:pt>
                <c:pt idx="39">
                  <c:v>10/07/2020</c:v>
                </c:pt>
                <c:pt idx="40">
                  <c:v>11/07/2020</c:v>
                </c:pt>
                <c:pt idx="41">
                  <c:v>12/07/2020</c:v>
                </c:pt>
                <c:pt idx="42">
                  <c:v>13/07/2020</c:v>
                </c:pt>
                <c:pt idx="43">
                  <c:v>14/07/2020</c:v>
                </c:pt>
                <c:pt idx="44">
                  <c:v>15/07/2020</c:v>
                </c:pt>
                <c:pt idx="45">
                  <c:v>16/07/2020</c:v>
                </c:pt>
                <c:pt idx="46">
                  <c:v>17/07/2020</c:v>
                </c:pt>
                <c:pt idx="47">
                  <c:v>18/07/2020</c:v>
                </c:pt>
                <c:pt idx="48">
                  <c:v>19/07/2020</c:v>
                </c:pt>
                <c:pt idx="49">
                  <c:v>20/07/2020</c:v>
                </c:pt>
                <c:pt idx="50">
                  <c:v>21/07/2020</c:v>
                </c:pt>
                <c:pt idx="51">
                  <c:v>22/07/2020</c:v>
                </c:pt>
                <c:pt idx="52">
                  <c:v>23/07/2020</c:v>
                </c:pt>
                <c:pt idx="53">
                  <c:v>24/07/2020</c:v>
                </c:pt>
                <c:pt idx="54">
                  <c:v>25/07/2020</c:v>
                </c:pt>
                <c:pt idx="55">
                  <c:v>26/07/2020</c:v>
                </c:pt>
                <c:pt idx="56">
                  <c:v>27/07/2020</c:v>
                </c:pt>
                <c:pt idx="57">
                  <c:v>28/07/2020</c:v>
                </c:pt>
                <c:pt idx="58">
                  <c:v>29/07/2020</c:v>
                </c:pt>
                <c:pt idx="59">
                  <c:v>30/07/2020</c:v>
                </c:pt>
                <c:pt idx="60">
                  <c:v>31/07/2020</c:v>
                </c:pt>
                <c:pt idx="61">
                  <c:v>1/08/2020</c:v>
                </c:pt>
                <c:pt idx="62">
                  <c:v>2/08/2020</c:v>
                </c:pt>
                <c:pt idx="63">
                  <c:v>3/08/2020</c:v>
                </c:pt>
                <c:pt idx="64">
                  <c:v>4/08/2020</c:v>
                </c:pt>
                <c:pt idx="65">
                  <c:v>5/08/2020</c:v>
                </c:pt>
                <c:pt idx="66">
                  <c:v>6/08/2020</c:v>
                </c:pt>
                <c:pt idx="67">
                  <c:v>7/08/2020</c:v>
                </c:pt>
                <c:pt idx="68">
                  <c:v>8/08/2020</c:v>
                </c:pt>
                <c:pt idx="69">
                  <c:v>9/08/2020</c:v>
                </c:pt>
                <c:pt idx="70">
                  <c:v>10/08/2020</c:v>
                </c:pt>
                <c:pt idx="71">
                  <c:v>11/08/2020</c:v>
                </c:pt>
                <c:pt idx="72">
                  <c:v>12/08/2020</c:v>
                </c:pt>
                <c:pt idx="73">
                  <c:v>13/08/2020</c:v>
                </c:pt>
                <c:pt idx="74">
                  <c:v>14/08/2020</c:v>
                </c:pt>
                <c:pt idx="75">
                  <c:v>15/08/2020</c:v>
                </c:pt>
                <c:pt idx="76">
                  <c:v>16/08/2020</c:v>
                </c:pt>
                <c:pt idx="77">
                  <c:v>17/08/2020</c:v>
                </c:pt>
                <c:pt idx="78">
                  <c:v>18/08/2020</c:v>
                </c:pt>
                <c:pt idx="79">
                  <c:v>19/08/2020</c:v>
                </c:pt>
                <c:pt idx="80">
                  <c:v>20/08/2020</c:v>
                </c:pt>
                <c:pt idx="81">
                  <c:v>21/08/2020</c:v>
                </c:pt>
                <c:pt idx="82">
                  <c:v>22/08/2020</c:v>
                </c:pt>
                <c:pt idx="83">
                  <c:v>23/08/2020</c:v>
                </c:pt>
                <c:pt idx="84">
                  <c:v>24/08/2020</c:v>
                </c:pt>
                <c:pt idx="85">
                  <c:v>25/08/2020</c:v>
                </c:pt>
                <c:pt idx="86">
                  <c:v>26/08/2020</c:v>
                </c:pt>
                <c:pt idx="87">
                  <c:v>27/08/2020</c:v>
                </c:pt>
                <c:pt idx="88">
                  <c:v>28/08/2020</c:v>
                </c:pt>
                <c:pt idx="89">
                  <c:v>29/08/2020</c:v>
                </c:pt>
                <c:pt idx="90">
                  <c:v>30/08/2020</c:v>
                </c:pt>
                <c:pt idx="91">
                  <c:v>31/08/2020</c:v>
                </c:pt>
                <c:pt idx="92">
                  <c:v>1/09/2020</c:v>
                </c:pt>
                <c:pt idx="93">
                  <c:v>2/09/2020</c:v>
                </c:pt>
                <c:pt idx="94">
                  <c:v>3/09/2020</c:v>
                </c:pt>
                <c:pt idx="95">
                  <c:v>4/09/2020</c:v>
                </c:pt>
                <c:pt idx="96">
                  <c:v>5/09/2020</c:v>
                </c:pt>
                <c:pt idx="97">
                  <c:v>6/09/2020</c:v>
                </c:pt>
                <c:pt idx="98">
                  <c:v>7/09/2020</c:v>
                </c:pt>
                <c:pt idx="99">
                  <c:v>8/09/2020</c:v>
                </c:pt>
                <c:pt idx="100">
                  <c:v>9/09/2020</c:v>
                </c:pt>
                <c:pt idx="101">
                  <c:v>10/09/2020</c:v>
                </c:pt>
                <c:pt idx="102">
                  <c:v>11/09/2020</c:v>
                </c:pt>
                <c:pt idx="103">
                  <c:v>12/09/2020</c:v>
                </c:pt>
                <c:pt idx="104">
                  <c:v>13/09/2020</c:v>
                </c:pt>
                <c:pt idx="105">
                  <c:v>14/09/2020</c:v>
                </c:pt>
                <c:pt idx="106">
                  <c:v>15/09/2020</c:v>
                </c:pt>
                <c:pt idx="107">
                  <c:v>16/09/2020</c:v>
                </c:pt>
                <c:pt idx="108">
                  <c:v>17/09/2020</c:v>
                </c:pt>
                <c:pt idx="109">
                  <c:v>18/09/2020</c:v>
                </c:pt>
                <c:pt idx="110">
                  <c:v>19/09/2020</c:v>
                </c:pt>
                <c:pt idx="111">
                  <c:v>20/09/2020</c:v>
                </c:pt>
                <c:pt idx="112">
                  <c:v>21/09/2020</c:v>
                </c:pt>
                <c:pt idx="113">
                  <c:v>22/09/2020</c:v>
                </c:pt>
                <c:pt idx="114">
                  <c:v>23/09/2020</c:v>
                </c:pt>
                <c:pt idx="115">
                  <c:v>24/09/2020</c:v>
                </c:pt>
                <c:pt idx="116">
                  <c:v>25/09/2020</c:v>
                </c:pt>
                <c:pt idx="117">
                  <c:v>26/09/2020</c:v>
                </c:pt>
                <c:pt idx="118">
                  <c:v>27/09/2020</c:v>
                </c:pt>
                <c:pt idx="119">
                  <c:v>28/09/2020</c:v>
                </c:pt>
                <c:pt idx="120">
                  <c:v>29/09/2020</c:v>
                </c:pt>
                <c:pt idx="121">
                  <c:v>30/09/2020</c:v>
                </c:pt>
                <c:pt idx="122">
                  <c:v>1/10/2020</c:v>
                </c:pt>
                <c:pt idx="123">
                  <c:v>2/10/2020</c:v>
                </c:pt>
                <c:pt idx="124">
                  <c:v>3/10/2020</c:v>
                </c:pt>
                <c:pt idx="125">
                  <c:v>4/10/2020</c:v>
                </c:pt>
                <c:pt idx="126">
                  <c:v>5/10/2020</c:v>
                </c:pt>
                <c:pt idx="127">
                  <c:v>6/10/2020</c:v>
                </c:pt>
                <c:pt idx="128">
                  <c:v>7/10/2020</c:v>
                </c:pt>
                <c:pt idx="129">
                  <c:v>8/10/2020</c:v>
                </c:pt>
                <c:pt idx="130">
                  <c:v>9/10/2020</c:v>
                </c:pt>
                <c:pt idx="131">
                  <c:v>10/10/2020</c:v>
                </c:pt>
                <c:pt idx="132">
                  <c:v>11/10/2020</c:v>
                </c:pt>
                <c:pt idx="133">
                  <c:v>12/10/2020</c:v>
                </c:pt>
                <c:pt idx="134">
                  <c:v>13/10/2020</c:v>
                </c:pt>
                <c:pt idx="135">
                  <c:v>14/10/2020</c:v>
                </c:pt>
                <c:pt idx="136">
                  <c:v>15/10/2020</c:v>
                </c:pt>
                <c:pt idx="137">
                  <c:v>16/10/2020</c:v>
                </c:pt>
                <c:pt idx="138">
                  <c:v>17/10/2020</c:v>
                </c:pt>
                <c:pt idx="139">
                  <c:v>18/10/2020</c:v>
                </c:pt>
                <c:pt idx="140">
                  <c:v>19/10/2020</c:v>
                </c:pt>
                <c:pt idx="141">
                  <c:v>20/10/2020</c:v>
                </c:pt>
                <c:pt idx="142">
                  <c:v>21/10/2020</c:v>
                </c:pt>
                <c:pt idx="143">
                  <c:v>22/10/2020</c:v>
                </c:pt>
                <c:pt idx="144">
                  <c:v>23/10/2020</c:v>
                </c:pt>
                <c:pt idx="145">
                  <c:v>24/10/2020</c:v>
                </c:pt>
                <c:pt idx="146">
                  <c:v>25/10/2020</c:v>
                </c:pt>
                <c:pt idx="147">
                  <c:v>26/10/2020</c:v>
                </c:pt>
                <c:pt idx="148">
                  <c:v>27/10/2020</c:v>
                </c:pt>
                <c:pt idx="149">
                  <c:v>28/10/2020</c:v>
                </c:pt>
                <c:pt idx="150">
                  <c:v>29/10/2020</c:v>
                </c:pt>
                <c:pt idx="151">
                  <c:v>30/10/2020</c:v>
                </c:pt>
                <c:pt idx="152">
                  <c:v>31/10/2020</c:v>
                </c:pt>
                <c:pt idx="153">
                  <c:v>1/11/2020</c:v>
                </c:pt>
                <c:pt idx="154">
                  <c:v>2/11/2020</c:v>
                </c:pt>
                <c:pt idx="155">
                  <c:v>3/11/2020</c:v>
                </c:pt>
                <c:pt idx="156">
                  <c:v>4/11/2020</c:v>
                </c:pt>
                <c:pt idx="157">
                  <c:v>5/11/2020</c:v>
                </c:pt>
                <c:pt idx="158">
                  <c:v>6/11/2020</c:v>
                </c:pt>
                <c:pt idx="159">
                  <c:v>7/11/2020</c:v>
                </c:pt>
                <c:pt idx="160">
                  <c:v>8/11/2020</c:v>
                </c:pt>
                <c:pt idx="161">
                  <c:v>9/11/2020</c:v>
                </c:pt>
                <c:pt idx="162">
                  <c:v>10/11/2020</c:v>
                </c:pt>
                <c:pt idx="163">
                  <c:v>11/11/2020</c:v>
                </c:pt>
                <c:pt idx="164">
                  <c:v>12/11/2020</c:v>
                </c:pt>
                <c:pt idx="165">
                  <c:v>13/11/2020</c:v>
                </c:pt>
                <c:pt idx="166">
                  <c:v>14/11/2020</c:v>
                </c:pt>
                <c:pt idx="167">
                  <c:v>15/11/2020</c:v>
                </c:pt>
                <c:pt idx="168">
                  <c:v>16/11/2020</c:v>
                </c:pt>
                <c:pt idx="169">
                  <c:v>17/11/2020</c:v>
                </c:pt>
                <c:pt idx="170">
                  <c:v>18/11/2020</c:v>
                </c:pt>
                <c:pt idx="171">
                  <c:v>19/11/2020</c:v>
                </c:pt>
                <c:pt idx="172">
                  <c:v>20/11/2020</c:v>
                </c:pt>
                <c:pt idx="173">
                  <c:v>21/11/2020</c:v>
                </c:pt>
                <c:pt idx="174">
                  <c:v>22/11/2020</c:v>
                </c:pt>
                <c:pt idx="175">
                  <c:v>23/11/2020</c:v>
                </c:pt>
                <c:pt idx="176">
                  <c:v>24/11/2020</c:v>
                </c:pt>
                <c:pt idx="177">
                  <c:v>25/11/2020</c:v>
                </c:pt>
                <c:pt idx="178">
                  <c:v>26/11/2020</c:v>
                </c:pt>
                <c:pt idx="179">
                  <c:v>27/11/2020</c:v>
                </c:pt>
                <c:pt idx="180">
                  <c:v>28/11/2020</c:v>
                </c:pt>
                <c:pt idx="181">
                  <c:v>29/11/2020</c:v>
                </c:pt>
                <c:pt idx="182">
                  <c:v>30/11/2020</c:v>
                </c:pt>
                <c:pt idx="183">
                  <c:v>01/12/2020</c:v>
                </c:pt>
                <c:pt idx="184">
                  <c:v>02/12/2020</c:v>
                </c:pt>
                <c:pt idx="185">
                  <c:v>03/12/2020</c:v>
                </c:pt>
                <c:pt idx="186">
                  <c:v>04/12/2020</c:v>
                </c:pt>
                <c:pt idx="187">
                  <c:v>05/12/2020</c:v>
                </c:pt>
                <c:pt idx="188">
                  <c:v>06/12/2020</c:v>
                </c:pt>
                <c:pt idx="189">
                  <c:v>07/12/2020</c:v>
                </c:pt>
                <c:pt idx="190">
                  <c:v>08/12/2020</c:v>
                </c:pt>
                <c:pt idx="191">
                  <c:v>09/12/2020</c:v>
                </c:pt>
                <c:pt idx="192">
                  <c:v>10/12/2020</c:v>
                </c:pt>
                <c:pt idx="193">
                  <c:v>11/12/2020</c:v>
                </c:pt>
                <c:pt idx="194">
                  <c:v>12/12/2020</c:v>
                </c:pt>
                <c:pt idx="195">
                  <c:v>13/12/2020</c:v>
                </c:pt>
                <c:pt idx="196">
                  <c:v>14/12/2020</c:v>
                </c:pt>
                <c:pt idx="197">
                  <c:v>15/12/2020</c:v>
                </c:pt>
                <c:pt idx="198">
                  <c:v>16/12/2020</c:v>
                </c:pt>
                <c:pt idx="199">
                  <c:v>17/12/2020</c:v>
                </c:pt>
                <c:pt idx="200">
                  <c:v>18/12/2020</c:v>
                </c:pt>
                <c:pt idx="201">
                  <c:v>19/12/2020</c:v>
                </c:pt>
                <c:pt idx="202">
                  <c:v>20/12/2020</c:v>
                </c:pt>
                <c:pt idx="203">
                  <c:v>21/12/2020</c:v>
                </c:pt>
                <c:pt idx="204">
                  <c:v>22/12/2020</c:v>
                </c:pt>
                <c:pt idx="205">
                  <c:v>23/12/2020</c:v>
                </c:pt>
                <c:pt idx="206">
                  <c:v>24/12/2020</c:v>
                </c:pt>
                <c:pt idx="207">
                  <c:v>25/12/2020</c:v>
                </c:pt>
                <c:pt idx="208">
                  <c:v>26/12/2020</c:v>
                </c:pt>
                <c:pt idx="209">
                  <c:v>27/12/2020</c:v>
                </c:pt>
                <c:pt idx="210">
                  <c:v>28/12/2020</c:v>
                </c:pt>
                <c:pt idx="211">
                  <c:v>29/12/2020</c:v>
                </c:pt>
                <c:pt idx="212">
                  <c:v>30/12/2020</c:v>
                </c:pt>
                <c:pt idx="213">
                  <c:v>31/12/2020</c:v>
                </c:pt>
                <c:pt idx="214">
                  <c:v>1/01/2021</c:v>
                </c:pt>
                <c:pt idx="215">
                  <c:v>2/01/2021</c:v>
                </c:pt>
                <c:pt idx="216">
                  <c:v>3/01/2021</c:v>
                </c:pt>
                <c:pt idx="217">
                  <c:v>4/01/2021</c:v>
                </c:pt>
                <c:pt idx="218">
                  <c:v>5/01/2021</c:v>
                </c:pt>
                <c:pt idx="219">
                  <c:v>6/01/2021</c:v>
                </c:pt>
                <c:pt idx="220">
                  <c:v>7/01/2021</c:v>
                </c:pt>
                <c:pt idx="221">
                  <c:v>8/01/2021</c:v>
                </c:pt>
                <c:pt idx="222">
                  <c:v>9/01/2021</c:v>
                </c:pt>
                <c:pt idx="223">
                  <c:v>10/01/2021</c:v>
                </c:pt>
                <c:pt idx="224">
                  <c:v>11/01/2021</c:v>
                </c:pt>
                <c:pt idx="225">
                  <c:v>12/01/2021</c:v>
                </c:pt>
                <c:pt idx="226">
                  <c:v>13/01/2021</c:v>
                </c:pt>
                <c:pt idx="227">
                  <c:v>14/01/2021</c:v>
                </c:pt>
                <c:pt idx="228">
                  <c:v>15/01/2021</c:v>
                </c:pt>
                <c:pt idx="229">
                  <c:v>16/01/2021</c:v>
                </c:pt>
                <c:pt idx="230">
                  <c:v>17/01/2021</c:v>
                </c:pt>
                <c:pt idx="231">
                  <c:v>18/01/2021</c:v>
                </c:pt>
                <c:pt idx="232">
                  <c:v>19/01/2021</c:v>
                </c:pt>
                <c:pt idx="233">
                  <c:v>20/01/2021</c:v>
                </c:pt>
                <c:pt idx="234">
                  <c:v>21/01/2021</c:v>
                </c:pt>
                <c:pt idx="235">
                  <c:v>22/01/2021</c:v>
                </c:pt>
                <c:pt idx="236">
                  <c:v>23/01/2021</c:v>
                </c:pt>
                <c:pt idx="237">
                  <c:v>24/01/2021</c:v>
                </c:pt>
                <c:pt idx="238">
                  <c:v>25/01/2021</c:v>
                </c:pt>
                <c:pt idx="239">
                  <c:v>26/01/2021</c:v>
                </c:pt>
                <c:pt idx="240">
                  <c:v>27/01/2021</c:v>
                </c:pt>
                <c:pt idx="241">
                  <c:v>28/01/2021</c:v>
                </c:pt>
                <c:pt idx="242">
                  <c:v>29/01/2021</c:v>
                </c:pt>
                <c:pt idx="243">
                  <c:v>30/01/2021</c:v>
                </c:pt>
                <c:pt idx="244">
                  <c:v>31/01/2021</c:v>
                </c:pt>
                <c:pt idx="245">
                  <c:v>2/01/2021</c:v>
                </c:pt>
                <c:pt idx="246">
                  <c:v>2/02/2021</c:v>
                </c:pt>
                <c:pt idx="247">
                  <c:v>2/03/2021</c:v>
                </c:pt>
                <c:pt idx="248">
                  <c:v>2/04/2021</c:v>
                </c:pt>
                <c:pt idx="249">
                  <c:v>2/05/2021</c:v>
                </c:pt>
                <c:pt idx="250">
                  <c:v>2/06/2021</c:v>
                </c:pt>
                <c:pt idx="251">
                  <c:v>2/07/2021</c:v>
                </c:pt>
                <c:pt idx="252">
                  <c:v>2/08/2021</c:v>
                </c:pt>
                <c:pt idx="253">
                  <c:v>2/09/2021</c:v>
                </c:pt>
                <c:pt idx="254">
                  <c:v>2/10/2021</c:v>
                </c:pt>
                <c:pt idx="255">
                  <c:v>2/11/2021</c:v>
                </c:pt>
                <c:pt idx="256">
                  <c:v>2/12/2021</c:v>
                </c:pt>
                <c:pt idx="257">
                  <c:v>13/02/2021</c:v>
                </c:pt>
                <c:pt idx="258">
                  <c:v>14/02/2021</c:v>
                </c:pt>
                <c:pt idx="259">
                  <c:v>15/02/2021</c:v>
                </c:pt>
                <c:pt idx="260">
                  <c:v>16/02/2021</c:v>
                </c:pt>
                <c:pt idx="261">
                  <c:v>17/02/2021</c:v>
                </c:pt>
                <c:pt idx="262">
                  <c:v>18/02/2021</c:v>
                </c:pt>
                <c:pt idx="263">
                  <c:v>19/02/2021</c:v>
                </c:pt>
                <c:pt idx="264">
                  <c:v>20/02/2021</c:v>
                </c:pt>
                <c:pt idx="265">
                  <c:v>21/02/2021</c:v>
                </c:pt>
                <c:pt idx="266">
                  <c:v>22/02/2021</c:v>
                </c:pt>
                <c:pt idx="267">
                  <c:v>23/02/2021</c:v>
                </c:pt>
                <c:pt idx="268">
                  <c:v>24/02/2021</c:v>
                </c:pt>
                <c:pt idx="269">
                  <c:v>25/02/2021</c:v>
                </c:pt>
                <c:pt idx="270">
                  <c:v>26/02/2021</c:v>
                </c:pt>
                <c:pt idx="271">
                  <c:v>27/02/2021</c:v>
                </c:pt>
                <c:pt idx="272">
                  <c:v>28/02/2021</c:v>
                </c:pt>
                <c:pt idx="273">
                  <c:v>1/03/2021</c:v>
                </c:pt>
                <c:pt idx="274">
                  <c:v>3/02/2021</c:v>
                </c:pt>
                <c:pt idx="275">
                  <c:v>3/03/2021</c:v>
                </c:pt>
                <c:pt idx="276">
                  <c:v>4/03/2021</c:v>
                </c:pt>
                <c:pt idx="277">
                  <c:v>5/03/2021</c:v>
                </c:pt>
                <c:pt idx="278">
                  <c:v>6/03/2021</c:v>
                </c:pt>
                <c:pt idx="279">
                  <c:v>7/03/2021</c:v>
                </c:pt>
                <c:pt idx="280">
                  <c:v>8/03/2021</c:v>
                </c:pt>
                <c:pt idx="281">
                  <c:v>9/03/2021</c:v>
                </c:pt>
                <c:pt idx="282">
                  <c:v>10/03/2021</c:v>
                </c:pt>
                <c:pt idx="283">
                  <c:v>11/03/2021</c:v>
                </c:pt>
                <c:pt idx="284">
                  <c:v>12/03/2021</c:v>
                </c:pt>
                <c:pt idx="285">
                  <c:v>13/03/2021</c:v>
                </c:pt>
                <c:pt idx="286">
                  <c:v>14/03/2021</c:v>
                </c:pt>
                <c:pt idx="287">
                  <c:v>15/03/2021</c:v>
                </c:pt>
                <c:pt idx="288">
                  <c:v>16/03/2021</c:v>
                </c:pt>
                <c:pt idx="289">
                  <c:v>17/03/2021</c:v>
                </c:pt>
                <c:pt idx="290">
                  <c:v>18/03/2021</c:v>
                </c:pt>
                <c:pt idx="291">
                  <c:v>19/03/2021</c:v>
                </c:pt>
                <c:pt idx="292">
                  <c:v>20/03/2021</c:v>
                </c:pt>
                <c:pt idx="293">
                  <c:v>21/03/2021</c:v>
                </c:pt>
                <c:pt idx="294">
                  <c:v>22/03/2021</c:v>
                </c:pt>
                <c:pt idx="295">
                  <c:v>23/03/2021</c:v>
                </c:pt>
                <c:pt idx="296">
                  <c:v>24/03/2021</c:v>
                </c:pt>
                <c:pt idx="297">
                  <c:v>25/03/2021</c:v>
                </c:pt>
                <c:pt idx="298">
                  <c:v>26/03/2021</c:v>
                </c:pt>
                <c:pt idx="299">
                  <c:v>27/03/2021</c:v>
                </c:pt>
                <c:pt idx="300">
                  <c:v>28/03/2021</c:v>
                </c:pt>
                <c:pt idx="301">
                  <c:v>29/03/2021</c:v>
                </c:pt>
                <c:pt idx="302">
                  <c:v>30/03/2021</c:v>
                </c:pt>
                <c:pt idx="303">
                  <c:v>31/03/2021</c:v>
                </c:pt>
                <c:pt idx="304">
                  <c:v>1/04/2021</c:v>
                </c:pt>
                <c:pt idx="305">
                  <c:v>2/04/2021</c:v>
                </c:pt>
                <c:pt idx="306">
                  <c:v>3/04/2021</c:v>
                </c:pt>
                <c:pt idx="307">
                  <c:v>4/04/2021</c:v>
                </c:pt>
                <c:pt idx="308">
                  <c:v>5/04/2021</c:v>
                </c:pt>
                <c:pt idx="309">
                  <c:v>6/04/2021</c:v>
                </c:pt>
                <c:pt idx="310">
                  <c:v>7/04/2021</c:v>
                </c:pt>
                <c:pt idx="311">
                  <c:v>8/04/2021</c:v>
                </c:pt>
                <c:pt idx="312">
                  <c:v>9/04/2021</c:v>
                </c:pt>
                <c:pt idx="313">
                  <c:v>10/04/2021</c:v>
                </c:pt>
                <c:pt idx="314">
                  <c:v>11/04/2021</c:v>
                </c:pt>
                <c:pt idx="315">
                  <c:v>12/04/2021</c:v>
                </c:pt>
                <c:pt idx="316">
                  <c:v>13/04/2021</c:v>
                </c:pt>
                <c:pt idx="317">
                  <c:v>14/04/2021</c:v>
                </c:pt>
                <c:pt idx="318">
                  <c:v>15/04/2021</c:v>
                </c:pt>
                <c:pt idx="319">
                  <c:v>16/04/2021</c:v>
                </c:pt>
                <c:pt idx="320">
                  <c:v>17/04/2021</c:v>
                </c:pt>
                <c:pt idx="321">
                  <c:v>18/04/2021</c:v>
                </c:pt>
                <c:pt idx="322">
                  <c:v>19/04/2021</c:v>
                </c:pt>
                <c:pt idx="323">
                  <c:v>20/04/2021</c:v>
                </c:pt>
                <c:pt idx="324">
                  <c:v>21/04/2021</c:v>
                </c:pt>
                <c:pt idx="325">
                  <c:v>22/04/2021</c:v>
                </c:pt>
                <c:pt idx="326">
                  <c:v>23/04/2021</c:v>
                </c:pt>
                <c:pt idx="327">
                  <c:v>24/04/2021</c:v>
                </c:pt>
                <c:pt idx="328">
                  <c:v>25/04/2021</c:v>
                </c:pt>
                <c:pt idx="329">
                  <c:v>26/04/2021</c:v>
                </c:pt>
                <c:pt idx="330">
                  <c:v>27/04/2021</c:v>
                </c:pt>
                <c:pt idx="331">
                  <c:v>28/04/2021</c:v>
                </c:pt>
                <c:pt idx="332">
                  <c:v>29/04/2021</c:v>
                </c:pt>
                <c:pt idx="333">
                  <c:v>30/04/2021</c:v>
                </c:pt>
                <c:pt idx="334">
                  <c:v>1/05/2021</c:v>
                </c:pt>
                <c:pt idx="335">
                  <c:v>2/05/2021</c:v>
                </c:pt>
                <c:pt idx="336">
                  <c:v>3/05/2021</c:v>
                </c:pt>
                <c:pt idx="337">
                  <c:v>4/05/2021</c:v>
                </c:pt>
                <c:pt idx="338">
                  <c:v>5/05/2021</c:v>
                </c:pt>
                <c:pt idx="339">
                  <c:v>5/06/2021</c:v>
                </c:pt>
                <c:pt idx="340">
                  <c:v>5/07/2021</c:v>
                </c:pt>
                <c:pt idx="341">
                  <c:v>5/08/2021</c:v>
                </c:pt>
                <c:pt idx="342">
                  <c:v>5/09/2021</c:v>
                </c:pt>
                <c:pt idx="343">
                  <c:v>5/10/2021</c:v>
                </c:pt>
                <c:pt idx="344">
                  <c:v>5/11/2021</c:v>
                </c:pt>
                <c:pt idx="345">
                  <c:v>5/12/2021</c:v>
                </c:pt>
                <c:pt idx="346">
                  <c:v>13/05/2021</c:v>
                </c:pt>
                <c:pt idx="347">
                  <c:v>14/05/2021</c:v>
                </c:pt>
                <c:pt idx="348">
                  <c:v>15/05/2021</c:v>
                </c:pt>
                <c:pt idx="349">
                  <c:v>16/05/2021</c:v>
                </c:pt>
                <c:pt idx="350">
                  <c:v>17/05/2021</c:v>
                </c:pt>
                <c:pt idx="351">
                  <c:v>18/05/2021</c:v>
                </c:pt>
                <c:pt idx="352">
                  <c:v>19/05/2021</c:v>
                </c:pt>
                <c:pt idx="353">
                  <c:v>20/05/2021</c:v>
                </c:pt>
                <c:pt idx="354">
                  <c:v>21/05/2021</c:v>
                </c:pt>
                <c:pt idx="355">
                  <c:v>22/05/2021</c:v>
                </c:pt>
                <c:pt idx="356">
                  <c:v>23/05/2021</c:v>
                </c:pt>
                <c:pt idx="357">
                  <c:v>24/05/2021</c:v>
                </c:pt>
                <c:pt idx="358">
                  <c:v>25/05/2021</c:v>
                </c:pt>
                <c:pt idx="359">
                  <c:v>26/05/2021</c:v>
                </c:pt>
                <c:pt idx="360">
                  <c:v>27/05/2021</c:v>
                </c:pt>
                <c:pt idx="361">
                  <c:v>28/05/2021</c:v>
                </c:pt>
                <c:pt idx="362">
                  <c:v>29/05/2021</c:v>
                </c:pt>
                <c:pt idx="363">
                  <c:v>30/05/2021</c:v>
                </c:pt>
                <c:pt idx="364">
                  <c:v>31/05/2021</c:v>
                </c:pt>
                <c:pt idx="365">
                  <c:v>1/06/2021</c:v>
                </c:pt>
                <c:pt idx="366">
                  <c:v>2/06/2021</c:v>
                </c:pt>
                <c:pt idx="367">
                  <c:v>3/06/2021</c:v>
                </c:pt>
                <c:pt idx="368">
                  <c:v>4/06/2021</c:v>
                </c:pt>
                <c:pt idx="369">
                  <c:v>5/06/2021</c:v>
                </c:pt>
                <c:pt idx="370">
                  <c:v>6/06/2021</c:v>
                </c:pt>
                <c:pt idx="371">
                  <c:v>7/06/2021</c:v>
                </c:pt>
                <c:pt idx="372">
                  <c:v>8/06/2021</c:v>
                </c:pt>
                <c:pt idx="373">
                  <c:v>9/06/2021</c:v>
                </c:pt>
                <c:pt idx="374">
                  <c:v>10/06/2021</c:v>
                </c:pt>
                <c:pt idx="375">
                  <c:v>11/06/2021</c:v>
                </c:pt>
                <c:pt idx="376">
                  <c:v>12/06/2021</c:v>
                </c:pt>
                <c:pt idx="377">
                  <c:v>13/06/2021</c:v>
                </c:pt>
                <c:pt idx="378">
                  <c:v>14/06/2021</c:v>
                </c:pt>
                <c:pt idx="379">
                  <c:v>15/06/2021</c:v>
                </c:pt>
                <c:pt idx="380">
                  <c:v>16/06/2021</c:v>
                </c:pt>
                <c:pt idx="381">
                  <c:v>17/06/2021</c:v>
                </c:pt>
                <c:pt idx="382">
                  <c:v>18/06/2021</c:v>
                </c:pt>
                <c:pt idx="383">
                  <c:v>19/06/2021</c:v>
                </c:pt>
                <c:pt idx="384">
                  <c:v>20/06/2021</c:v>
                </c:pt>
                <c:pt idx="385">
                  <c:v>21/06/2021</c:v>
                </c:pt>
                <c:pt idx="386">
                  <c:v>22/06/2021</c:v>
                </c:pt>
                <c:pt idx="387">
                  <c:v>23/06/2021</c:v>
                </c:pt>
                <c:pt idx="388">
                  <c:v>24/06/2021</c:v>
                </c:pt>
                <c:pt idx="389">
                  <c:v>25/06/2021</c:v>
                </c:pt>
                <c:pt idx="390">
                  <c:v>26/06/2021</c:v>
                </c:pt>
                <c:pt idx="391">
                  <c:v>27/06/2021</c:v>
                </c:pt>
                <c:pt idx="392">
                  <c:v>28/06/2021</c:v>
                </c:pt>
                <c:pt idx="393">
                  <c:v>29/06/2021</c:v>
                </c:pt>
                <c:pt idx="394">
                  <c:v>30/06/2021</c:v>
                </c:pt>
                <c:pt idx="395">
                  <c:v>7/01/2021</c:v>
                </c:pt>
                <c:pt idx="396">
                  <c:v>7/02/2021</c:v>
                </c:pt>
                <c:pt idx="397">
                  <c:v>7/03/2021</c:v>
                </c:pt>
                <c:pt idx="398">
                  <c:v>7/04/2021</c:v>
                </c:pt>
                <c:pt idx="399">
                  <c:v>7/05/2021</c:v>
                </c:pt>
                <c:pt idx="400">
                  <c:v>7/06/2021</c:v>
                </c:pt>
                <c:pt idx="401">
                  <c:v>7/07/2021</c:v>
                </c:pt>
                <c:pt idx="402">
                  <c:v>7/08/2021</c:v>
                </c:pt>
                <c:pt idx="403">
                  <c:v>7/09/2021</c:v>
                </c:pt>
                <c:pt idx="404">
                  <c:v>7/10/2021</c:v>
                </c:pt>
                <c:pt idx="405">
                  <c:v>7/11/2021</c:v>
                </c:pt>
                <c:pt idx="406">
                  <c:v>7/12/2021</c:v>
                </c:pt>
                <c:pt idx="407">
                  <c:v>13/07/2021</c:v>
                </c:pt>
                <c:pt idx="408">
                  <c:v>14/07/2021</c:v>
                </c:pt>
                <c:pt idx="409">
                  <c:v>15/07/2021</c:v>
                </c:pt>
                <c:pt idx="410">
                  <c:v>16/07/2021</c:v>
                </c:pt>
                <c:pt idx="411">
                  <c:v>17/07/2021</c:v>
                </c:pt>
                <c:pt idx="412">
                  <c:v>18/07/2021</c:v>
                </c:pt>
                <c:pt idx="413">
                  <c:v>19/07/2021</c:v>
                </c:pt>
                <c:pt idx="414">
                  <c:v>20/07/2021</c:v>
                </c:pt>
                <c:pt idx="415">
                  <c:v>21/07/2021</c:v>
                </c:pt>
                <c:pt idx="416">
                  <c:v>22/07/2021</c:v>
                </c:pt>
                <c:pt idx="417">
                  <c:v>23/07/2021</c:v>
                </c:pt>
                <c:pt idx="418">
                  <c:v>24/07/2021</c:v>
                </c:pt>
                <c:pt idx="419">
                  <c:v>25/07/2021</c:v>
                </c:pt>
                <c:pt idx="420">
                  <c:v>26/07/2021</c:v>
                </c:pt>
                <c:pt idx="421">
                  <c:v>27/07/2021</c:v>
                </c:pt>
                <c:pt idx="422">
                  <c:v>28/07/2021</c:v>
                </c:pt>
                <c:pt idx="423">
                  <c:v>29/07/2021</c:v>
                </c:pt>
                <c:pt idx="424">
                  <c:v>30/07/2021</c:v>
                </c:pt>
                <c:pt idx="425">
                  <c:v>31/07/2021</c:v>
                </c:pt>
                <c:pt idx="426">
                  <c:v>8/01/2021</c:v>
                </c:pt>
                <c:pt idx="427">
                  <c:v>8/02/2021</c:v>
                </c:pt>
                <c:pt idx="428">
                  <c:v>8/03/2021</c:v>
                </c:pt>
                <c:pt idx="429">
                  <c:v>8/04/2021</c:v>
                </c:pt>
                <c:pt idx="430">
                  <c:v>8/05/2021</c:v>
                </c:pt>
                <c:pt idx="431">
                  <c:v>8/06/2021</c:v>
                </c:pt>
                <c:pt idx="432">
                  <c:v>8/07/2021</c:v>
                </c:pt>
                <c:pt idx="433">
                  <c:v>8/08/2021</c:v>
                </c:pt>
                <c:pt idx="434">
                  <c:v>8/09/2021</c:v>
                </c:pt>
                <c:pt idx="435">
                  <c:v>8/10/2021</c:v>
                </c:pt>
                <c:pt idx="436">
                  <c:v>8/11/2021</c:v>
                </c:pt>
                <c:pt idx="437">
                  <c:v>8/12/2021</c:v>
                </c:pt>
                <c:pt idx="438">
                  <c:v>13/08/2021</c:v>
                </c:pt>
                <c:pt idx="439">
                  <c:v>14/08/2021</c:v>
                </c:pt>
                <c:pt idx="440">
                  <c:v>15/08/2021</c:v>
                </c:pt>
                <c:pt idx="441">
                  <c:v>16/08/2021</c:v>
                </c:pt>
                <c:pt idx="442">
                  <c:v>17/08/2021</c:v>
                </c:pt>
                <c:pt idx="443">
                  <c:v>18/08/2021</c:v>
                </c:pt>
                <c:pt idx="444">
                  <c:v>19/08/2021</c:v>
                </c:pt>
                <c:pt idx="445">
                  <c:v>20/08/2021</c:v>
                </c:pt>
                <c:pt idx="446">
                  <c:v>21/08/2021</c:v>
                </c:pt>
                <c:pt idx="447">
                  <c:v>22/08/2021</c:v>
                </c:pt>
                <c:pt idx="448">
                  <c:v>23/08/2021</c:v>
                </c:pt>
                <c:pt idx="449">
                  <c:v>24/08/2021</c:v>
                </c:pt>
                <c:pt idx="450">
                  <c:v>25/08/2021</c:v>
                </c:pt>
                <c:pt idx="451">
                  <c:v>26/08/2021</c:v>
                </c:pt>
                <c:pt idx="452">
                  <c:v>27/08/2021</c:v>
                </c:pt>
                <c:pt idx="453">
                  <c:v>28/08/2021</c:v>
                </c:pt>
                <c:pt idx="454">
                  <c:v>29/08/2021</c:v>
                </c:pt>
                <c:pt idx="455">
                  <c:v>30/08/2021</c:v>
                </c:pt>
                <c:pt idx="456">
                  <c:v>31/08/2021</c:v>
                </c:pt>
                <c:pt idx="457">
                  <c:v>1/09/2021</c:v>
                </c:pt>
                <c:pt idx="458">
                  <c:v>2/09/2021</c:v>
                </c:pt>
                <c:pt idx="459">
                  <c:v>3/09/2021</c:v>
                </c:pt>
                <c:pt idx="460">
                  <c:v>4/09/2021</c:v>
                </c:pt>
                <c:pt idx="461">
                  <c:v>5/09/2021</c:v>
                </c:pt>
                <c:pt idx="462">
                  <c:v>6/09/2021</c:v>
                </c:pt>
                <c:pt idx="463">
                  <c:v>7/09/2021</c:v>
                </c:pt>
                <c:pt idx="464">
                  <c:v>8/09/2021</c:v>
                </c:pt>
                <c:pt idx="465">
                  <c:v>9/09/2021</c:v>
                </c:pt>
                <c:pt idx="466">
                  <c:v>11/09/2021</c:v>
                </c:pt>
                <c:pt idx="467">
                  <c:v>12/09/2021</c:v>
                </c:pt>
                <c:pt idx="468">
                  <c:v>13/09/2021</c:v>
                </c:pt>
                <c:pt idx="469">
                  <c:v>14/09/2021</c:v>
                </c:pt>
                <c:pt idx="470">
                  <c:v>15/09/2021</c:v>
                </c:pt>
                <c:pt idx="471">
                  <c:v>16/09/2021</c:v>
                </c:pt>
                <c:pt idx="472">
                  <c:v>17/09/2021</c:v>
                </c:pt>
                <c:pt idx="473">
                  <c:v>18/09/2021</c:v>
                </c:pt>
                <c:pt idx="474">
                  <c:v>19/09/2021</c:v>
                </c:pt>
                <c:pt idx="475">
                  <c:v>20/09/2021</c:v>
                </c:pt>
                <c:pt idx="476">
                  <c:v>21/09/2021</c:v>
                </c:pt>
                <c:pt idx="477">
                  <c:v>22/09/2021</c:v>
                </c:pt>
                <c:pt idx="478">
                  <c:v>23/09/2021</c:v>
                </c:pt>
                <c:pt idx="479">
                  <c:v>24/09/2021</c:v>
                </c:pt>
                <c:pt idx="480">
                  <c:v>25/09/2021</c:v>
                </c:pt>
                <c:pt idx="481">
                  <c:v>26/09/2021</c:v>
                </c:pt>
                <c:pt idx="482">
                  <c:v>27/09/2021</c:v>
                </c:pt>
                <c:pt idx="483">
                  <c:v>28/09/2021</c:v>
                </c:pt>
                <c:pt idx="484">
                  <c:v>29/09/2021</c:v>
                </c:pt>
                <c:pt idx="485">
                  <c:v>30/09/2021</c:v>
                </c:pt>
                <c:pt idx="486">
                  <c:v>1/10/2021</c:v>
                </c:pt>
                <c:pt idx="487">
                  <c:v>2/10/2021</c:v>
                </c:pt>
                <c:pt idx="488">
                  <c:v>3/10/2021</c:v>
                </c:pt>
                <c:pt idx="489">
                  <c:v>4/10/2021</c:v>
                </c:pt>
                <c:pt idx="490">
                  <c:v>5/10/2021</c:v>
                </c:pt>
                <c:pt idx="491">
                  <c:v>6/10/2021</c:v>
                </c:pt>
                <c:pt idx="492">
                  <c:v>7/10/2021</c:v>
                </c:pt>
                <c:pt idx="493">
                  <c:v>8/10/2021</c:v>
                </c:pt>
                <c:pt idx="494">
                  <c:v>9/10/2021</c:v>
                </c:pt>
                <c:pt idx="495">
                  <c:v>10/10/2021</c:v>
                </c:pt>
                <c:pt idx="496">
                  <c:v>11/10/2021</c:v>
                </c:pt>
                <c:pt idx="497">
                  <c:v>12/10/2021</c:v>
                </c:pt>
                <c:pt idx="498">
                  <c:v>13/10/2021</c:v>
                </c:pt>
                <c:pt idx="499">
                  <c:v>14/10/2021</c:v>
                </c:pt>
                <c:pt idx="500">
                  <c:v>15/10/2021</c:v>
                </c:pt>
                <c:pt idx="501">
                  <c:v>16/10/2021</c:v>
                </c:pt>
                <c:pt idx="502">
                  <c:v>17/10/2021</c:v>
                </c:pt>
                <c:pt idx="503">
                  <c:v>18/10/2021</c:v>
                </c:pt>
                <c:pt idx="504">
                  <c:v>19/10/2021</c:v>
                </c:pt>
                <c:pt idx="505">
                  <c:v>20/10/2021</c:v>
                </c:pt>
                <c:pt idx="506">
                  <c:v>21/10/2021</c:v>
                </c:pt>
                <c:pt idx="507">
                  <c:v>22/10/2021</c:v>
                </c:pt>
                <c:pt idx="508">
                  <c:v>23/10/2021</c:v>
                </c:pt>
                <c:pt idx="509">
                  <c:v>24/10/2021</c:v>
                </c:pt>
                <c:pt idx="510">
                  <c:v>25/10/2021</c:v>
                </c:pt>
                <c:pt idx="511">
                  <c:v>26/10/2021</c:v>
                </c:pt>
                <c:pt idx="512">
                  <c:v>27/10/2021</c:v>
                </c:pt>
                <c:pt idx="513">
                  <c:v>28/10/2021</c:v>
                </c:pt>
                <c:pt idx="514">
                  <c:v>29/10/2021</c:v>
                </c:pt>
                <c:pt idx="515">
                  <c:v>30/10/2021</c:v>
                </c:pt>
                <c:pt idx="516">
                  <c:v>31/10/2021</c:v>
                </c:pt>
                <c:pt idx="517">
                  <c:v>1/11/2021</c:v>
                </c:pt>
                <c:pt idx="518">
                  <c:v>2/11/2021</c:v>
                </c:pt>
                <c:pt idx="519">
                  <c:v>3/11/2021</c:v>
                </c:pt>
                <c:pt idx="520">
                  <c:v>11/04/2021</c:v>
                </c:pt>
                <c:pt idx="521">
                  <c:v>11/05/2021</c:v>
                </c:pt>
                <c:pt idx="522">
                  <c:v>11/06/2021</c:v>
                </c:pt>
                <c:pt idx="523">
                  <c:v>11/07/2021</c:v>
                </c:pt>
                <c:pt idx="524">
                  <c:v>11/08/2021</c:v>
                </c:pt>
                <c:pt idx="525">
                  <c:v>11/09/2021</c:v>
                </c:pt>
                <c:pt idx="526">
                  <c:v>11/10/2021</c:v>
                </c:pt>
                <c:pt idx="527">
                  <c:v>11/11/2021</c:v>
                </c:pt>
                <c:pt idx="528">
                  <c:v>11/12/2021</c:v>
                </c:pt>
                <c:pt idx="529">
                  <c:v>13/11/2021</c:v>
                </c:pt>
                <c:pt idx="530">
                  <c:v>14/11/2021</c:v>
                </c:pt>
                <c:pt idx="531">
                  <c:v>15/11/2021</c:v>
                </c:pt>
                <c:pt idx="532">
                  <c:v>16/11/2021</c:v>
                </c:pt>
                <c:pt idx="533">
                  <c:v>17/11/2021</c:v>
                </c:pt>
                <c:pt idx="534">
                  <c:v>18/11/2021</c:v>
                </c:pt>
                <c:pt idx="535">
                  <c:v>19/11/2021</c:v>
                </c:pt>
                <c:pt idx="536">
                  <c:v>20/11/2021</c:v>
                </c:pt>
                <c:pt idx="537">
                  <c:v>21/11/2021</c:v>
                </c:pt>
                <c:pt idx="538">
                  <c:v>22/11/2021</c:v>
                </c:pt>
                <c:pt idx="539">
                  <c:v>23/11/2021</c:v>
                </c:pt>
                <c:pt idx="540">
                  <c:v>24/11/2021</c:v>
                </c:pt>
                <c:pt idx="541">
                  <c:v>25/11/2021</c:v>
                </c:pt>
                <c:pt idx="542">
                  <c:v>26/11/2021</c:v>
                </c:pt>
                <c:pt idx="543">
                  <c:v>27/11/2021</c:v>
                </c:pt>
                <c:pt idx="544">
                  <c:v>28/11/2021</c:v>
                </c:pt>
                <c:pt idx="545">
                  <c:v>29/11/2021</c:v>
                </c:pt>
                <c:pt idx="546">
                  <c:v>30/11/2021</c:v>
                </c:pt>
                <c:pt idx="547">
                  <c:v>1/12/2021</c:v>
                </c:pt>
                <c:pt idx="548">
                  <c:v>2/12/2021</c:v>
                </c:pt>
                <c:pt idx="549">
                  <c:v>3/12/2021</c:v>
                </c:pt>
                <c:pt idx="550">
                  <c:v>4/12/2021</c:v>
                </c:pt>
                <c:pt idx="551">
                  <c:v>5/12/2021</c:v>
                </c:pt>
                <c:pt idx="552">
                  <c:v>6/12/2021</c:v>
                </c:pt>
                <c:pt idx="553">
                  <c:v>7/12/2021</c:v>
                </c:pt>
                <c:pt idx="554">
                  <c:v>8/12/2021</c:v>
                </c:pt>
                <c:pt idx="555">
                  <c:v>9/12/2021</c:v>
                </c:pt>
                <c:pt idx="556">
                  <c:v>10/12/2021</c:v>
                </c:pt>
                <c:pt idx="557">
                  <c:v>11/12/2021</c:v>
                </c:pt>
                <c:pt idx="558">
                  <c:v>12/12/2021</c:v>
                </c:pt>
                <c:pt idx="559">
                  <c:v>13/12/2021</c:v>
                </c:pt>
                <c:pt idx="560">
                  <c:v>14/12/2021</c:v>
                </c:pt>
                <c:pt idx="561">
                  <c:v>15/12/2021</c:v>
                </c:pt>
                <c:pt idx="562">
                  <c:v>16/12/2021</c:v>
                </c:pt>
                <c:pt idx="563">
                  <c:v>17/12/2021</c:v>
                </c:pt>
                <c:pt idx="564">
                  <c:v>18/12/2021</c:v>
                </c:pt>
                <c:pt idx="565">
                  <c:v>19/12/2021</c:v>
                </c:pt>
                <c:pt idx="566">
                  <c:v>20/12/2021</c:v>
                </c:pt>
                <c:pt idx="567">
                  <c:v>21/12/2021</c:v>
                </c:pt>
                <c:pt idx="568">
                  <c:v>22/12/2021</c:v>
                </c:pt>
                <c:pt idx="569">
                  <c:v>23/12/2021</c:v>
                </c:pt>
                <c:pt idx="570">
                  <c:v>24/12/2021</c:v>
                </c:pt>
                <c:pt idx="571">
                  <c:v>25/12/2021</c:v>
                </c:pt>
                <c:pt idx="572">
                  <c:v>26/12/2021</c:v>
                </c:pt>
                <c:pt idx="573">
                  <c:v>27/12/2021</c:v>
                </c:pt>
                <c:pt idx="574">
                  <c:v>28/12/2021</c:v>
                </c:pt>
                <c:pt idx="575">
                  <c:v>29/12/2021</c:v>
                </c:pt>
                <c:pt idx="576">
                  <c:v>30/12/2021</c:v>
                </c:pt>
                <c:pt idx="577">
                  <c:v>31/12/2021</c:v>
                </c:pt>
                <c:pt idx="578">
                  <c:v>1/01/2022</c:v>
                </c:pt>
                <c:pt idx="579">
                  <c:v>2/01/2022</c:v>
                </c:pt>
                <c:pt idx="580">
                  <c:v>3/01/2022</c:v>
                </c:pt>
                <c:pt idx="581">
                  <c:v>4/01/2022</c:v>
                </c:pt>
                <c:pt idx="582">
                  <c:v>5/01/2022</c:v>
                </c:pt>
                <c:pt idx="583">
                  <c:v>6/01/2022</c:v>
                </c:pt>
                <c:pt idx="584">
                  <c:v>7/01/2022</c:v>
                </c:pt>
                <c:pt idx="585">
                  <c:v>8/01/2022</c:v>
                </c:pt>
                <c:pt idx="586">
                  <c:v>9/01/2022</c:v>
                </c:pt>
                <c:pt idx="587">
                  <c:v>10/01/2022</c:v>
                </c:pt>
                <c:pt idx="588">
                  <c:v>11/01/2022</c:v>
                </c:pt>
                <c:pt idx="589">
                  <c:v>12/01/2022</c:v>
                </c:pt>
                <c:pt idx="590">
                  <c:v>13/01/2022</c:v>
                </c:pt>
                <c:pt idx="591">
                  <c:v>14/01/2022</c:v>
                </c:pt>
                <c:pt idx="592">
                  <c:v>15/01/2022</c:v>
                </c:pt>
                <c:pt idx="593">
                  <c:v>16/01/2022</c:v>
                </c:pt>
                <c:pt idx="594">
                  <c:v>17/01/2022</c:v>
                </c:pt>
                <c:pt idx="595">
                  <c:v>18/01/2022</c:v>
                </c:pt>
                <c:pt idx="596">
                  <c:v>19/01/2022</c:v>
                </c:pt>
                <c:pt idx="597">
                  <c:v>20/01/2022</c:v>
                </c:pt>
                <c:pt idx="598">
                  <c:v>21/01/2022</c:v>
                </c:pt>
                <c:pt idx="599">
                  <c:v>22/01/2022</c:v>
                </c:pt>
                <c:pt idx="600">
                  <c:v>23/01/2022</c:v>
                </c:pt>
                <c:pt idx="601">
                  <c:v>24/01/2022</c:v>
                </c:pt>
                <c:pt idx="602">
                  <c:v>25/01/2022</c:v>
                </c:pt>
                <c:pt idx="603">
                  <c:v>26/01/2022</c:v>
                </c:pt>
                <c:pt idx="604">
                  <c:v>27/01/2022</c:v>
                </c:pt>
                <c:pt idx="605">
                  <c:v>28/01/2022</c:v>
                </c:pt>
                <c:pt idx="606">
                  <c:v>29/01/2022</c:v>
                </c:pt>
                <c:pt idx="607">
                  <c:v>30/01/2022</c:v>
                </c:pt>
                <c:pt idx="608">
                  <c:v>31/01/2022</c:v>
                </c:pt>
                <c:pt idx="609">
                  <c:v>1/02/2022</c:v>
                </c:pt>
                <c:pt idx="610">
                  <c:v>2/02/2022</c:v>
                </c:pt>
                <c:pt idx="611">
                  <c:v>3/02/2022</c:v>
                </c:pt>
                <c:pt idx="612">
                  <c:v>4/02/2022</c:v>
                </c:pt>
                <c:pt idx="613">
                  <c:v>5/02/2022</c:v>
                </c:pt>
                <c:pt idx="614">
                  <c:v>6/02/2022</c:v>
                </c:pt>
                <c:pt idx="615">
                  <c:v>7/02/2022</c:v>
                </c:pt>
                <c:pt idx="616">
                  <c:v>8/02/2022</c:v>
                </c:pt>
                <c:pt idx="617">
                  <c:v>9/02/2022</c:v>
                </c:pt>
                <c:pt idx="618">
                  <c:v>10/02/2022</c:v>
                </c:pt>
                <c:pt idx="619">
                  <c:v>11/02/2022</c:v>
                </c:pt>
                <c:pt idx="620">
                  <c:v>12/02/2022</c:v>
                </c:pt>
                <c:pt idx="621">
                  <c:v>13/02/2022</c:v>
                </c:pt>
                <c:pt idx="622">
                  <c:v>14/02/2022</c:v>
                </c:pt>
                <c:pt idx="623">
                  <c:v>15/02/2022</c:v>
                </c:pt>
                <c:pt idx="624">
                  <c:v>16/02/2022</c:v>
                </c:pt>
                <c:pt idx="625">
                  <c:v>17/02/2022</c:v>
                </c:pt>
                <c:pt idx="626">
                  <c:v>18/02/2022</c:v>
                </c:pt>
                <c:pt idx="627">
                  <c:v>19/02/2022</c:v>
                </c:pt>
                <c:pt idx="628">
                  <c:v>20/02/2022</c:v>
                </c:pt>
                <c:pt idx="629">
                  <c:v>21/02/2022</c:v>
                </c:pt>
                <c:pt idx="630">
                  <c:v>22/02/2022</c:v>
                </c:pt>
                <c:pt idx="631">
                  <c:v>23/02/2022</c:v>
                </c:pt>
                <c:pt idx="632">
                  <c:v>24/02/2022</c:v>
                </c:pt>
                <c:pt idx="633">
                  <c:v>25/02/2022</c:v>
                </c:pt>
                <c:pt idx="634">
                  <c:v>26/02/2022</c:v>
                </c:pt>
                <c:pt idx="635">
                  <c:v>27/02/2022</c:v>
                </c:pt>
                <c:pt idx="636">
                  <c:v>28/02/2022</c:v>
                </c:pt>
                <c:pt idx="637">
                  <c:v>1/03/2022</c:v>
                </c:pt>
                <c:pt idx="638">
                  <c:v>2/03/2022</c:v>
                </c:pt>
                <c:pt idx="639">
                  <c:v>3/03/2022</c:v>
                </c:pt>
                <c:pt idx="640">
                  <c:v>4/03/2022</c:v>
                </c:pt>
                <c:pt idx="641">
                  <c:v>5/03/2022</c:v>
                </c:pt>
                <c:pt idx="642">
                  <c:v>6/03/2022</c:v>
                </c:pt>
                <c:pt idx="643">
                  <c:v>7/03/2022</c:v>
                </c:pt>
                <c:pt idx="644">
                  <c:v>8/03/2022</c:v>
                </c:pt>
                <c:pt idx="645">
                  <c:v>9/03/2022</c:v>
                </c:pt>
                <c:pt idx="646">
                  <c:v>10/03/2022</c:v>
                </c:pt>
                <c:pt idx="647">
                  <c:v>11/03/2022</c:v>
                </c:pt>
                <c:pt idx="648">
                  <c:v>12/03/2022</c:v>
                </c:pt>
                <c:pt idx="649">
                  <c:v>13/03/2022</c:v>
                </c:pt>
                <c:pt idx="650">
                  <c:v>14/03/2022</c:v>
                </c:pt>
                <c:pt idx="651">
                  <c:v>15/03/2022</c:v>
                </c:pt>
                <c:pt idx="652">
                  <c:v>16/03/2022</c:v>
                </c:pt>
                <c:pt idx="653">
                  <c:v>17/03/2022</c:v>
                </c:pt>
                <c:pt idx="654">
                  <c:v>18/03/2022</c:v>
                </c:pt>
                <c:pt idx="655">
                  <c:v>19/03/2022</c:v>
                </c:pt>
                <c:pt idx="656">
                  <c:v>20/03/2022</c:v>
                </c:pt>
                <c:pt idx="657">
                  <c:v>21/03/2022</c:v>
                </c:pt>
                <c:pt idx="658">
                  <c:v>22/03/2022</c:v>
                </c:pt>
                <c:pt idx="659">
                  <c:v>23/03/2022</c:v>
                </c:pt>
                <c:pt idx="660">
                  <c:v>24/03/2022</c:v>
                </c:pt>
                <c:pt idx="661">
                  <c:v>25/03/2022</c:v>
                </c:pt>
                <c:pt idx="662">
                  <c:v>26/03/2022</c:v>
                </c:pt>
                <c:pt idx="663">
                  <c:v>27/03/2022</c:v>
                </c:pt>
                <c:pt idx="664">
                  <c:v>28/03/2022</c:v>
                </c:pt>
                <c:pt idx="665">
                  <c:v>29/03/2022</c:v>
                </c:pt>
                <c:pt idx="666">
                  <c:v>30/03/2022</c:v>
                </c:pt>
                <c:pt idx="667">
                  <c:v>31/03/2022</c:v>
                </c:pt>
                <c:pt idx="668">
                  <c:v>1/04/2022</c:v>
                </c:pt>
                <c:pt idx="669">
                  <c:v>2/04/2022</c:v>
                </c:pt>
                <c:pt idx="670">
                  <c:v>3/04/2022</c:v>
                </c:pt>
                <c:pt idx="671">
                  <c:v>4/04/2022</c:v>
                </c:pt>
                <c:pt idx="672">
                  <c:v>5/04/2022</c:v>
                </c:pt>
                <c:pt idx="673">
                  <c:v>6/04/2022</c:v>
                </c:pt>
                <c:pt idx="674">
                  <c:v>7/04/2022</c:v>
                </c:pt>
                <c:pt idx="675">
                  <c:v>8/04/2022</c:v>
                </c:pt>
                <c:pt idx="676">
                  <c:v>9/04/2022</c:v>
                </c:pt>
                <c:pt idx="677">
                  <c:v>10/04/2022</c:v>
                </c:pt>
                <c:pt idx="678">
                  <c:v>11/04/2022</c:v>
                </c:pt>
                <c:pt idx="679">
                  <c:v>12/04/2022</c:v>
                </c:pt>
                <c:pt idx="680">
                  <c:v>13/04/2022</c:v>
                </c:pt>
                <c:pt idx="681">
                  <c:v>14/04/2022</c:v>
                </c:pt>
                <c:pt idx="682">
                  <c:v>15/04/2022</c:v>
                </c:pt>
                <c:pt idx="683">
                  <c:v>16/04/2022</c:v>
                </c:pt>
                <c:pt idx="684">
                  <c:v>17/04/2022</c:v>
                </c:pt>
                <c:pt idx="685">
                  <c:v>18/04/2022</c:v>
                </c:pt>
                <c:pt idx="686">
                  <c:v>19/04/2022</c:v>
                </c:pt>
                <c:pt idx="687">
                  <c:v>20/04/2022</c:v>
                </c:pt>
                <c:pt idx="688">
                  <c:v>21/04/2022</c:v>
                </c:pt>
                <c:pt idx="689">
                  <c:v>22/04/2022</c:v>
                </c:pt>
                <c:pt idx="690">
                  <c:v>23/04/2022</c:v>
                </c:pt>
                <c:pt idx="691">
                  <c:v>24/04/2022</c:v>
                </c:pt>
                <c:pt idx="692">
                  <c:v>25/04/2022</c:v>
                </c:pt>
                <c:pt idx="693">
                  <c:v>26/04/2022</c:v>
                </c:pt>
                <c:pt idx="694">
                  <c:v>27/04/2022</c:v>
                </c:pt>
                <c:pt idx="695">
                  <c:v>28/04/2022</c:v>
                </c:pt>
                <c:pt idx="696">
                  <c:v>29/04/2022</c:v>
                </c:pt>
                <c:pt idx="697">
                  <c:v>30/04/2022</c:v>
                </c:pt>
                <c:pt idx="698">
                  <c:v>1/05/2022</c:v>
                </c:pt>
                <c:pt idx="699">
                  <c:v>2/05/2022</c:v>
                </c:pt>
                <c:pt idx="700">
                  <c:v>3/05/2022</c:v>
                </c:pt>
                <c:pt idx="701">
                  <c:v>4/05/2022</c:v>
                </c:pt>
                <c:pt idx="702">
                  <c:v>5/05/2022</c:v>
                </c:pt>
                <c:pt idx="703">
                  <c:v>6/05/2022</c:v>
                </c:pt>
                <c:pt idx="704">
                  <c:v>7/05/2022</c:v>
                </c:pt>
                <c:pt idx="705">
                  <c:v>8/05/2022</c:v>
                </c:pt>
                <c:pt idx="706">
                  <c:v>9/05/2022</c:v>
                </c:pt>
                <c:pt idx="707">
                  <c:v>10/05/2022</c:v>
                </c:pt>
                <c:pt idx="708">
                  <c:v>11/05/2022</c:v>
                </c:pt>
                <c:pt idx="709">
                  <c:v>12/05/2022</c:v>
                </c:pt>
                <c:pt idx="710">
                  <c:v>13/05/2022</c:v>
                </c:pt>
                <c:pt idx="711">
                  <c:v>14/05/2022</c:v>
                </c:pt>
                <c:pt idx="712">
                  <c:v>15/05/2022</c:v>
                </c:pt>
                <c:pt idx="713">
                  <c:v>16/05/2022</c:v>
                </c:pt>
                <c:pt idx="714">
                  <c:v>17/05/2022</c:v>
                </c:pt>
                <c:pt idx="715">
                  <c:v>18/05/2022</c:v>
                </c:pt>
                <c:pt idx="716">
                  <c:v>19/05/2022</c:v>
                </c:pt>
                <c:pt idx="717">
                  <c:v>20/05/2022</c:v>
                </c:pt>
                <c:pt idx="718">
                  <c:v>21/05/2022</c:v>
                </c:pt>
                <c:pt idx="719">
                  <c:v>22/05/2022</c:v>
                </c:pt>
                <c:pt idx="720">
                  <c:v>23/05/2022</c:v>
                </c:pt>
                <c:pt idx="721">
                  <c:v>24/05/2022</c:v>
                </c:pt>
                <c:pt idx="722">
                  <c:v>25/05/2022</c:v>
                </c:pt>
                <c:pt idx="723">
                  <c:v>26/05/2022</c:v>
                </c:pt>
                <c:pt idx="724">
                  <c:v>27/05/2022</c:v>
                </c:pt>
                <c:pt idx="725">
                  <c:v>28/05/2022</c:v>
                </c:pt>
                <c:pt idx="726">
                  <c:v>29/05/2022</c:v>
                </c:pt>
                <c:pt idx="727">
                  <c:v>30/05/2022</c:v>
                </c:pt>
                <c:pt idx="728">
                  <c:v>31/05/2022</c:v>
                </c:pt>
                <c:pt idx="729">
                  <c:v>1/06/2022</c:v>
                </c:pt>
                <c:pt idx="730">
                  <c:v>2/06/2022</c:v>
                </c:pt>
                <c:pt idx="731">
                  <c:v>3/06/2022</c:v>
                </c:pt>
                <c:pt idx="732">
                  <c:v>4/06/2022</c:v>
                </c:pt>
                <c:pt idx="733">
                  <c:v>5/06/2022</c:v>
                </c:pt>
                <c:pt idx="734">
                  <c:v>6/06/2022</c:v>
                </c:pt>
                <c:pt idx="735">
                  <c:v>7/06/2022</c:v>
                </c:pt>
                <c:pt idx="736">
                  <c:v>8/06/2022</c:v>
                </c:pt>
                <c:pt idx="737">
                  <c:v>9/06/2022</c:v>
                </c:pt>
                <c:pt idx="738">
                  <c:v>10/06/2022</c:v>
                </c:pt>
                <c:pt idx="739">
                  <c:v>11/06/2022</c:v>
                </c:pt>
                <c:pt idx="740">
                  <c:v>12/06/2022</c:v>
                </c:pt>
                <c:pt idx="741">
                  <c:v>13/06/2022</c:v>
                </c:pt>
                <c:pt idx="742">
                  <c:v>14/06/2022</c:v>
                </c:pt>
                <c:pt idx="743">
                  <c:v>15/06/2022</c:v>
                </c:pt>
                <c:pt idx="744">
                  <c:v>16/06/2022</c:v>
                </c:pt>
                <c:pt idx="745">
                  <c:v>17/06/2022</c:v>
                </c:pt>
                <c:pt idx="746">
                  <c:v>18/06/2022</c:v>
                </c:pt>
                <c:pt idx="747">
                  <c:v>19/06/2022</c:v>
                </c:pt>
                <c:pt idx="748">
                  <c:v>20/06/2022</c:v>
                </c:pt>
                <c:pt idx="749">
                  <c:v>21/06/2022</c:v>
                </c:pt>
                <c:pt idx="750">
                  <c:v>22/06/2022</c:v>
                </c:pt>
                <c:pt idx="751">
                  <c:v>23/06/2022</c:v>
                </c:pt>
                <c:pt idx="752">
                  <c:v>24/06/2022</c:v>
                </c:pt>
                <c:pt idx="753">
                  <c:v>25/06/2022</c:v>
                </c:pt>
                <c:pt idx="754">
                  <c:v>26/06/2022</c:v>
                </c:pt>
                <c:pt idx="755">
                  <c:v>27/06/2022</c:v>
                </c:pt>
                <c:pt idx="756">
                  <c:v>28/06/2022</c:v>
                </c:pt>
                <c:pt idx="757">
                  <c:v>29/06/2022</c:v>
                </c:pt>
                <c:pt idx="758">
                  <c:v>30/06/2022</c:v>
                </c:pt>
                <c:pt idx="759">
                  <c:v>1/07/2022</c:v>
                </c:pt>
                <c:pt idx="760">
                  <c:v>2/07/2022</c:v>
                </c:pt>
                <c:pt idx="761">
                  <c:v>3/07/2022</c:v>
                </c:pt>
                <c:pt idx="762">
                  <c:v>4/07/2022</c:v>
                </c:pt>
                <c:pt idx="763">
                  <c:v>5/07/2022</c:v>
                </c:pt>
                <c:pt idx="764">
                  <c:v>6/07/2022</c:v>
                </c:pt>
                <c:pt idx="765">
                  <c:v>7/07/2022</c:v>
                </c:pt>
                <c:pt idx="766">
                  <c:v>8/07/2022</c:v>
                </c:pt>
                <c:pt idx="767">
                  <c:v>9/07/2022</c:v>
                </c:pt>
                <c:pt idx="768">
                  <c:v>10/07/2022</c:v>
                </c:pt>
                <c:pt idx="769">
                  <c:v>11/07/2022</c:v>
                </c:pt>
                <c:pt idx="770">
                  <c:v>12/07/2022</c:v>
                </c:pt>
                <c:pt idx="771">
                  <c:v>13/07/2022</c:v>
                </c:pt>
                <c:pt idx="772">
                  <c:v>14/07/2022</c:v>
                </c:pt>
                <c:pt idx="773">
                  <c:v>15/07/2022</c:v>
                </c:pt>
                <c:pt idx="774">
                  <c:v>16/07/2022</c:v>
                </c:pt>
                <c:pt idx="775">
                  <c:v>17/07/2022</c:v>
                </c:pt>
                <c:pt idx="776">
                  <c:v>18/07/2022</c:v>
                </c:pt>
                <c:pt idx="777">
                  <c:v>19/07/2022</c:v>
                </c:pt>
                <c:pt idx="778">
                  <c:v>20/07/2022</c:v>
                </c:pt>
                <c:pt idx="779">
                  <c:v>21/07/2022</c:v>
                </c:pt>
                <c:pt idx="780">
                  <c:v>22/07/2022</c:v>
                </c:pt>
                <c:pt idx="781">
                  <c:v>23/07/2022</c:v>
                </c:pt>
                <c:pt idx="782">
                  <c:v>24/07/2022</c:v>
                </c:pt>
                <c:pt idx="783">
                  <c:v>25/07/2022</c:v>
                </c:pt>
                <c:pt idx="784">
                  <c:v>26/07/2022</c:v>
                </c:pt>
                <c:pt idx="785">
                  <c:v>27/07/2022</c:v>
                </c:pt>
                <c:pt idx="786">
                  <c:v>28/07/2022</c:v>
                </c:pt>
                <c:pt idx="787">
                  <c:v>29/07/2022</c:v>
                </c:pt>
                <c:pt idx="788">
                  <c:v>30/07/2022</c:v>
                </c:pt>
                <c:pt idx="789">
                  <c:v>31/07/2022</c:v>
                </c:pt>
                <c:pt idx="790">
                  <c:v>1/08/2022</c:v>
                </c:pt>
                <c:pt idx="791">
                  <c:v>2/08/2022</c:v>
                </c:pt>
                <c:pt idx="792">
                  <c:v>3/08/2022</c:v>
                </c:pt>
                <c:pt idx="793">
                  <c:v>4/08/2022</c:v>
                </c:pt>
                <c:pt idx="794">
                  <c:v>5/08/2022</c:v>
                </c:pt>
                <c:pt idx="795">
                  <c:v>6/08/2022</c:v>
                </c:pt>
                <c:pt idx="796">
                  <c:v>7/08/2022</c:v>
                </c:pt>
                <c:pt idx="797">
                  <c:v>8/08/2022</c:v>
                </c:pt>
                <c:pt idx="798">
                  <c:v>9/08/2022</c:v>
                </c:pt>
                <c:pt idx="799">
                  <c:v>10/08/2022</c:v>
                </c:pt>
                <c:pt idx="800">
                  <c:v>11/08/2022</c:v>
                </c:pt>
                <c:pt idx="801">
                  <c:v>12/08/2022</c:v>
                </c:pt>
                <c:pt idx="802">
                  <c:v>13/08/2022</c:v>
                </c:pt>
                <c:pt idx="803">
                  <c:v>14/08/2022</c:v>
                </c:pt>
                <c:pt idx="804">
                  <c:v>15/08/2022</c:v>
                </c:pt>
                <c:pt idx="805">
                  <c:v>16/08/2022</c:v>
                </c:pt>
                <c:pt idx="806">
                  <c:v>17/08/2022</c:v>
                </c:pt>
                <c:pt idx="807">
                  <c:v>18/08/2022</c:v>
                </c:pt>
                <c:pt idx="808">
                  <c:v>19/08/2022</c:v>
                </c:pt>
                <c:pt idx="809">
                  <c:v>20/08/2022</c:v>
                </c:pt>
                <c:pt idx="810">
                  <c:v>21/08/2022</c:v>
                </c:pt>
                <c:pt idx="811">
                  <c:v>22/08/2022</c:v>
                </c:pt>
                <c:pt idx="812">
                  <c:v>23/08/2022</c:v>
                </c:pt>
                <c:pt idx="813">
                  <c:v>24/08/2022</c:v>
                </c:pt>
                <c:pt idx="814">
                  <c:v>25/08/2022</c:v>
                </c:pt>
                <c:pt idx="815">
                  <c:v>26/08/2022</c:v>
                </c:pt>
                <c:pt idx="816">
                  <c:v>27/08/2022</c:v>
                </c:pt>
                <c:pt idx="817">
                  <c:v>28/08/2022</c:v>
                </c:pt>
                <c:pt idx="818">
                  <c:v>29/08/2022</c:v>
                </c:pt>
                <c:pt idx="819">
                  <c:v>30/08/2022</c:v>
                </c:pt>
                <c:pt idx="820">
                  <c:v>31/08/2022</c:v>
                </c:pt>
                <c:pt idx="821">
                  <c:v>1/09/2022</c:v>
                </c:pt>
                <c:pt idx="822">
                  <c:v>2/09/2022</c:v>
                </c:pt>
                <c:pt idx="823">
                  <c:v>3/09/2022</c:v>
                </c:pt>
                <c:pt idx="824">
                  <c:v>4/09/2022</c:v>
                </c:pt>
                <c:pt idx="825">
                  <c:v>5/09/2022</c:v>
                </c:pt>
                <c:pt idx="826">
                  <c:v>6/09/2022</c:v>
                </c:pt>
                <c:pt idx="827">
                  <c:v>7/09/2022</c:v>
                </c:pt>
                <c:pt idx="828">
                  <c:v>8/09/2022</c:v>
                </c:pt>
                <c:pt idx="829">
                  <c:v>9/09/2022</c:v>
                </c:pt>
                <c:pt idx="830">
                  <c:v>10/09/2022</c:v>
                </c:pt>
                <c:pt idx="831">
                  <c:v>11/09/2022</c:v>
                </c:pt>
                <c:pt idx="832">
                  <c:v>12/09/2022</c:v>
                </c:pt>
                <c:pt idx="833">
                  <c:v>13/09/2022</c:v>
                </c:pt>
                <c:pt idx="834">
                  <c:v>14/09/2022</c:v>
                </c:pt>
                <c:pt idx="835">
                  <c:v>15/09/2022</c:v>
                </c:pt>
                <c:pt idx="836">
                  <c:v>16/09/2022</c:v>
                </c:pt>
                <c:pt idx="837">
                  <c:v>17/09/2022</c:v>
                </c:pt>
                <c:pt idx="838">
                  <c:v>18/09/2022</c:v>
                </c:pt>
                <c:pt idx="839">
                  <c:v>19/09/2022</c:v>
                </c:pt>
                <c:pt idx="840">
                  <c:v>20/09/2022</c:v>
                </c:pt>
                <c:pt idx="841">
                  <c:v>21/09/2022</c:v>
                </c:pt>
                <c:pt idx="842">
                  <c:v>22/09/2022</c:v>
                </c:pt>
                <c:pt idx="843">
                  <c:v>23/09/2022</c:v>
                </c:pt>
                <c:pt idx="844">
                  <c:v>24/09/2022</c:v>
                </c:pt>
                <c:pt idx="845">
                  <c:v>25/09/2022</c:v>
                </c:pt>
                <c:pt idx="846">
                  <c:v>26/09/2022</c:v>
                </c:pt>
                <c:pt idx="847">
                  <c:v>27/09/2022</c:v>
                </c:pt>
                <c:pt idx="848">
                  <c:v>28/09/2022</c:v>
                </c:pt>
                <c:pt idx="849">
                  <c:v>29/09/2022</c:v>
                </c:pt>
                <c:pt idx="850">
                  <c:v>30/09/2022</c:v>
                </c:pt>
                <c:pt idx="851">
                  <c:v>1/10/2022</c:v>
                </c:pt>
                <c:pt idx="852">
                  <c:v>2/10/2022</c:v>
                </c:pt>
                <c:pt idx="853">
                  <c:v>3/10/2022</c:v>
                </c:pt>
                <c:pt idx="854">
                  <c:v>4/10/2022</c:v>
                </c:pt>
                <c:pt idx="855">
                  <c:v>5/10/2022</c:v>
                </c:pt>
                <c:pt idx="856">
                  <c:v>6/10/2022</c:v>
                </c:pt>
                <c:pt idx="857">
                  <c:v>7/10/2022</c:v>
                </c:pt>
                <c:pt idx="858">
                  <c:v>8/10/2022</c:v>
                </c:pt>
                <c:pt idx="859">
                  <c:v>9/10/2022</c:v>
                </c:pt>
                <c:pt idx="860">
                  <c:v>10/10/2022</c:v>
                </c:pt>
                <c:pt idx="861">
                  <c:v>11/10/2022</c:v>
                </c:pt>
                <c:pt idx="862">
                  <c:v>12/10/2022</c:v>
                </c:pt>
                <c:pt idx="863">
                  <c:v>13/10/2022</c:v>
                </c:pt>
                <c:pt idx="864">
                  <c:v>14/10/2022</c:v>
                </c:pt>
                <c:pt idx="865">
                  <c:v>15/10/2022</c:v>
                </c:pt>
                <c:pt idx="866">
                  <c:v>16/10/2022</c:v>
                </c:pt>
                <c:pt idx="867">
                  <c:v>17/10/2022</c:v>
                </c:pt>
                <c:pt idx="868">
                  <c:v>18/10/2022</c:v>
                </c:pt>
                <c:pt idx="869">
                  <c:v>19/10/2022</c:v>
                </c:pt>
                <c:pt idx="870">
                  <c:v>20/10/2022</c:v>
                </c:pt>
                <c:pt idx="871">
                  <c:v>21/10/2022</c:v>
                </c:pt>
                <c:pt idx="872">
                  <c:v>22/10/2022</c:v>
                </c:pt>
                <c:pt idx="873">
                  <c:v>23/10/2022</c:v>
                </c:pt>
                <c:pt idx="874">
                  <c:v>24/10/2022</c:v>
                </c:pt>
                <c:pt idx="875">
                  <c:v>25/10/2022</c:v>
                </c:pt>
                <c:pt idx="876">
                  <c:v>26/10/2022</c:v>
                </c:pt>
                <c:pt idx="877">
                  <c:v>27/10/2022</c:v>
                </c:pt>
                <c:pt idx="878">
                  <c:v>28/10/2022</c:v>
                </c:pt>
                <c:pt idx="879">
                  <c:v>29/10/2022</c:v>
                </c:pt>
                <c:pt idx="880">
                  <c:v>30/10/2022</c:v>
                </c:pt>
                <c:pt idx="881">
                  <c:v>31/10/2022</c:v>
                </c:pt>
              </c:strCache>
            </c:strRef>
          </c:cat>
          <c:val>
            <c:numRef>
              <c:f>'Water Quality Pt 24 (CM)'!$F$11:$F$892</c:f>
              <c:numCache>
                <c:formatCode>0.0</c:formatCode>
                <c:ptCount val="882"/>
                <c:pt idx="0">
                  <c:v>0</c:v>
                </c:pt>
                <c:pt idx="1">
                  <c:v>7.14</c:v>
                </c:pt>
                <c:pt idx="2">
                  <c:v>6.87</c:v>
                </c:pt>
                <c:pt idx="3">
                  <c:v>6.99</c:v>
                </c:pt>
                <c:pt idx="4">
                  <c:v>6.73</c:v>
                </c:pt>
                <c:pt idx="5">
                  <c:v>7.36</c:v>
                </c:pt>
                <c:pt idx="6">
                  <c:v>0</c:v>
                </c:pt>
                <c:pt idx="7">
                  <c:v>0</c:v>
                </c:pt>
                <c:pt idx="8">
                  <c:v>7.24</c:v>
                </c:pt>
                <c:pt idx="9">
                  <c:v>6.8</c:v>
                </c:pt>
                <c:pt idx="10">
                  <c:v>6.69</c:v>
                </c:pt>
                <c:pt idx="11">
                  <c:v>6.73</c:v>
                </c:pt>
                <c:pt idx="12">
                  <c:v>6.76</c:v>
                </c:pt>
                <c:pt idx="13">
                  <c:v>6.8</c:v>
                </c:pt>
                <c:pt idx="14">
                  <c:v>6.82</c:v>
                </c:pt>
                <c:pt idx="15">
                  <c:v>6.82</c:v>
                </c:pt>
                <c:pt idx="16">
                  <c:v>6.73</c:v>
                </c:pt>
                <c:pt idx="17">
                  <c:v>6.74</c:v>
                </c:pt>
                <c:pt idx="18">
                  <c:v>6.86</c:v>
                </c:pt>
                <c:pt idx="19">
                  <c:v>6.72</c:v>
                </c:pt>
                <c:pt idx="20">
                  <c:v>0</c:v>
                </c:pt>
                <c:pt idx="21">
                  <c:v>7.02</c:v>
                </c:pt>
                <c:pt idx="22">
                  <c:v>6.71</c:v>
                </c:pt>
                <c:pt idx="23">
                  <c:v>6.75</c:v>
                </c:pt>
                <c:pt idx="24">
                  <c:v>6.8</c:v>
                </c:pt>
                <c:pt idx="25">
                  <c:v>6.88</c:v>
                </c:pt>
                <c:pt idx="26">
                  <c:v>6.79</c:v>
                </c:pt>
                <c:pt idx="27">
                  <c:v>6.97</c:v>
                </c:pt>
                <c:pt idx="28">
                  <c:v>6.79</c:v>
                </c:pt>
                <c:pt idx="29">
                  <c:v>6.74</c:v>
                </c:pt>
                <c:pt idx="30">
                  <c:v>6.71</c:v>
                </c:pt>
                <c:pt idx="31">
                  <c:v>6.64</c:v>
                </c:pt>
                <c:pt idx="32">
                  <c:v>6.71</c:v>
                </c:pt>
                <c:pt idx="33">
                  <c:v>6.75</c:v>
                </c:pt>
                <c:pt idx="34">
                  <c:v>6.76</c:v>
                </c:pt>
                <c:pt idx="35">
                  <c:v>6.69</c:v>
                </c:pt>
                <c:pt idx="36">
                  <c:v>6.82</c:v>
                </c:pt>
                <c:pt idx="37">
                  <c:v>6.84</c:v>
                </c:pt>
                <c:pt idx="38">
                  <c:v>6.64</c:v>
                </c:pt>
                <c:pt idx="39">
                  <c:v>6.72</c:v>
                </c:pt>
                <c:pt idx="40">
                  <c:v>6.7</c:v>
                </c:pt>
                <c:pt idx="41">
                  <c:v>6.83</c:v>
                </c:pt>
                <c:pt idx="42">
                  <c:v>6.72</c:v>
                </c:pt>
                <c:pt idx="43">
                  <c:v>6.71</c:v>
                </c:pt>
                <c:pt idx="44">
                  <c:v>6.8</c:v>
                </c:pt>
                <c:pt idx="45">
                  <c:v>6.86</c:v>
                </c:pt>
                <c:pt idx="46">
                  <c:v>6.99</c:v>
                </c:pt>
                <c:pt idx="47">
                  <c:v>7</c:v>
                </c:pt>
                <c:pt idx="48">
                  <c:v>6.97</c:v>
                </c:pt>
                <c:pt idx="49">
                  <c:v>6.82</c:v>
                </c:pt>
                <c:pt idx="50">
                  <c:v>6.89</c:v>
                </c:pt>
                <c:pt idx="51">
                  <c:v>7.45</c:v>
                </c:pt>
                <c:pt idx="52">
                  <c:v>6.82</c:v>
                </c:pt>
                <c:pt idx="53">
                  <c:v>0</c:v>
                </c:pt>
                <c:pt idx="54">
                  <c:v>6.83</c:v>
                </c:pt>
                <c:pt idx="55">
                  <c:v>6.82</c:v>
                </c:pt>
                <c:pt idx="56">
                  <c:v>6.95</c:v>
                </c:pt>
                <c:pt idx="57">
                  <c:v>0</c:v>
                </c:pt>
                <c:pt idx="58">
                  <c:v>7.13</c:v>
                </c:pt>
                <c:pt idx="59">
                  <c:v>6.87</c:v>
                </c:pt>
                <c:pt idx="60">
                  <c:v>0</c:v>
                </c:pt>
                <c:pt idx="61">
                  <c:v>0</c:v>
                </c:pt>
                <c:pt idx="62">
                  <c:v>0</c:v>
                </c:pt>
                <c:pt idx="63" formatCode="0.00">
                  <c:v>7.38</c:v>
                </c:pt>
                <c:pt idx="64" formatCode="0.00">
                  <c:v>7.37</c:v>
                </c:pt>
                <c:pt idx="65" formatCode="0.00">
                  <c:v>6.76</c:v>
                </c:pt>
                <c:pt idx="66" formatCode="0.00">
                  <c:v>6.72</c:v>
                </c:pt>
                <c:pt idx="67" formatCode="0.00">
                  <c:v>6.69</c:v>
                </c:pt>
                <c:pt idx="68" formatCode="0.00">
                  <c:v>6.83</c:v>
                </c:pt>
                <c:pt idx="69" formatCode="0.00">
                  <c:v>6.72</c:v>
                </c:pt>
                <c:pt idx="70">
                  <c:v>0</c:v>
                </c:pt>
                <c:pt idx="71" formatCode="0.00">
                  <c:v>6.86</c:v>
                </c:pt>
                <c:pt idx="72" formatCode="0.00">
                  <c:v>6.62</c:v>
                </c:pt>
                <c:pt idx="73" formatCode="0.00">
                  <c:v>6.69</c:v>
                </c:pt>
                <c:pt idx="74" formatCode="0.00">
                  <c:v>6.8</c:v>
                </c:pt>
                <c:pt idx="75" formatCode="0.00">
                  <c:v>7.2</c:v>
                </c:pt>
                <c:pt idx="76" formatCode="0.00">
                  <c:v>6.71</c:v>
                </c:pt>
                <c:pt idx="77" formatCode="0.00">
                  <c:v>6.71</c:v>
                </c:pt>
                <c:pt idx="78">
                  <c:v>0</c:v>
                </c:pt>
                <c:pt idx="79" formatCode="0.00">
                  <c:v>6.69</c:v>
                </c:pt>
                <c:pt idx="80" formatCode="0.00">
                  <c:v>6.83</c:v>
                </c:pt>
                <c:pt idx="81" formatCode="0.00">
                  <c:v>6.87</c:v>
                </c:pt>
                <c:pt idx="82" formatCode="0.00">
                  <c:v>6.73</c:v>
                </c:pt>
                <c:pt idx="83" formatCode="0.00">
                  <c:v>6.7</c:v>
                </c:pt>
                <c:pt idx="84" formatCode="0.00">
                  <c:v>7.04</c:v>
                </c:pt>
                <c:pt idx="85" formatCode="0.00">
                  <c:v>6.69</c:v>
                </c:pt>
                <c:pt idx="86" formatCode="0.00">
                  <c:v>6.72</c:v>
                </c:pt>
                <c:pt idx="87" formatCode="0.00">
                  <c:v>6.83</c:v>
                </c:pt>
                <c:pt idx="88" formatCode="0.00">
                  <c:v>6.69</c:v>
                </c:pt>
                <c:pt idx="89" formatCode="0.00">
                  <c:v>6.65</c:v>
                </c:pt>
                <c:pt idx="90" formatCode="0.00">
                  <c:v>6.78</c:v>
                </c:pt>
                <c:pt idx="91" formatCode="0.00">
                  <c:v>6.77</c:v>
                </c:pt>
                <c:pt idx="92" formatCode="0.00">
                  <c:v>6.88</c:v>
                </c:pt>
                <c:pt idx="93" formatCode="0.00">
                  <c:v>7.28</c:v>
                </c:pt>
                <c:pt idx="94" formatCode="0.00">
                  <c:v>6.75</c:v>
                </c:pt>
                <c:pt idx="95" formatCode="0.00">
                  <c:v>6.66</c:v>
                </c:pt>
                <c:pt idx="96" formatCode="0.00">
                  <c:v>6.67</c:v>
                </c:pt>
                <c:pt idx="97" formatCode="0.00">
                  <c:v>6.85</c:v>
                </c:pt>
                <c:pt idx="98" formatCode="0.00">
                  <c:v>6.92</c:v>
                </c:pt>
                <c:pt idx="99" formatCode="0.00">
                  <c:v>6.7</c:v>
                </c:pt>
                <c:pt idx="100">
                  <c:v>0</c:v>
                </c:pt>
                <c:pt idx="101">
                  <c:v>0</c:v>
                </c:pt>
                <c:pt idx="102" formatCode="0.00">
                  <c:v>6.67</c:v>
                </c:pt>
                <c:pt idx="103" formatCode="0.00">
                  <c:v>6.78</c:v>
                </c:pt>
                <c:pt idx="104" formatCode="0.00">
                  <c:v>6.76</c:v>
                </c:pt>
                <c:pt idx="105" formatCode="0.00">
                  <c:v>6.73</c:v>
                </c:pt>
                <c:pt idx="106" formatCode="0.00">
                  <c:v>6.88</c:v>
                </c:pt>
                <c:pt idx="107" formatCode="0.00">
                  <c:v>6.86</c:v>
                </c:pt>
                <c:pt idx="108" formatCode="0.00">
                  <c:v>6.99</c:v>
                </c:pt>
                <c:pt idx="109" formatCode="0.00">
                  <c:v>6.93</c:v>
                </c:pt>
                <c:pt idx="110" formatCode="0.00">
                  <c:v>6.84</c:v>
                </c:pt>
                <c:pt idx="111" formatCode="0.00">
                  <c:v>6.84</c:v>
                </c:pt>
                <c:pt idx="112" formatCode="0.00">
                  <c:v>6.83</c:v>
                </c:pt>
                <c:pt idx="113" formatCode="0.00">
                  <c:v>6.94</c:v>
                </c:pt>
                <c:pt idx="114" formatCode="0.00">
                  <c:v>6.88</c:v>
                </c:pt>
                <c:pt idx="118" formatCode="0.00">
                  <c:v>7.62</c:v>
                </c:pt>
                <c:pt idx="119" formatCode="0.00">
                  <c:v>7.24</c:v>
                </c:pt>
                <c:pt idx="120" formatCode="0.00">
                  <c:v>6.64</c:v>
                </c:pt>
                <c:pt idx="122" formatCode="0.00">
                  <c:v>7.59</c:v>
                </c:pt>
                <c:pt idx="123" formatCode="0.00">
                  <c:v>6.74</c:v>
                </c:pt>
                <c:pt idx="124" formatCode="0.00">
                  <c:v>6.68</c:v>
                </c:pt>
                <c:pt idx="125" formatCode="0.00">
                  <c:v>6.75</c:v>
                </c:pt>
                <c:pt idx="126" formatCode="0.00">
                  <c:v>6.82</c:v>
                </c:pt>
                <c:pt idx="127" formatCode="0.00">
                  <c:v>6.76</c:v>
                </c:pt>
                <c:pt idx="128" formatCode="0.00">
                  <c:v>6.76</c:v>
                </c:pt>
                <c:pt idx="129" formatCode="0.00">
                  <c:v>6.77</c:v>
                </c:pt>
                <c:pt idx="130" formatCode="0.00">
                  <c:v>6.75</c:v>
                </c:pt>
                <c:pt idx="131" formatCode="0.00">
                  <c:v>6.71</c:v>
                </c:pt>
                <c:pt idx="132" formatCode="0.00">
                  <c:v>6.78</c:v>
                </c:pt>
                <c:pt idx="133" formatCode="0.00">
                  <c:v>6.89</c:v>
                </c:pt>
                <c:pt idx="134" formatCode="0.00">
                  <c:v>6.9</c:v>
                </c:pt>
                <c:pt idx="135" formatCode="0.00">
                  <c:v>6.84</c:v>
                </c:pt>
                <c:pt idx="136" formatCode="0.00">
                  <c:v>7.1</c:v>
                </c:pt>
                <c:pt idx="137" formatCode="0.00">
                  <c:v>6.82</c:v>
                </c:pt>
                <c:pt idx="138" formatCode="0.00">
                  <c:v>6.81</c:v>
                </c:pt>
                <c:pt idx="139" formatCode="0.00">
                  <c:v>0</c:v>
                </c:pt>
                <c:pt idx="140" formatCode="0.00">
                  <c:v>6.77</c:v>
                </c:pt>
                <c:pt idx="141" formatCode="0.00">
                  <c:v>6.79</c:v>
                </c:pt>
                <c:pt idx="142" formatCode="0.00">
                  <c:v>7.03</c:v>
                </c:pt>
                <c:pt idx="143" formatCode="0.00">
                  <c:v>6.88</c:v>
                </c:pt>
                <c:pt idx="144" formatCode="0.00">
                  <c:v>6.65</c:v>
                </c:pt>
                <c:pt idx="145" formatCode="0.00">
                  <c:v>6.77</c:v>
                </c:pt>
                <c:pt idx="146" formatCode="0.00">
                  <c:v>6.7</c:v>
                </c:pt>
                <c:pt idx="147" formatCode="0.00">
                  <c:v>6.62</c:v>
                </c:pt>
                <c:pt idx="148" formatCode="0.00">
                  <c:v>6.64</c:v>
                </c:pt>
                <c:pt idx="149" formatCode="0.00">
                  <c:v>6.61</c:v>
                </c:pt>
                <c:pt idx="150" formatCode="0.00">
                  <c:v>6.63</c:v>
                </c:pt>
                <c:pt idx="151" formatCode="0.00">
                  <c:v>6.62</c:v>
                </c:pt>
                <c:pt idx="152" formatCode="0.00">
                  <c:v>6.64</c:v>
                </c:pt>
                <c:pt idx="153" formatCode="0.00">
                  <c:v>6.64</c:v>
                </c:pt>
                <c:pt idx="154" formatCode="0.00">
                  <c:v>6.65</c:v>
                </c:pt>
                <c:pt idx="155" formatCode="0.00">
                  <c:v>6.67</c:v>
                </c:pt>
                <c:pt idx="156" formatCode="0.00">
                  <c:v>6.77</c:v>
                </c:pt>
                <c:pt idx="157" formatCode="0.00">
                  <c:v>6.89</c:v>
                </c:pt>
                <c:pt idx="158" formatCode="0.00">
                  <c:v>7.87</c:v>
                </c:pt>
                <c:pt idx="159" formatCode="0.00">
                  <c:v>7.85</c:v>
                </c:pt>
                <c:pt idx="160" formatCode="0.00">
                  <c:v>7.34</c:v>
                </c:pt>
                <c:pt idx="161" formatCode="0.00">
                  <c:v>7.11</c:v>
                </c:pt>
                <c:pt idx="162" formatCode="0.00">
                  <c:v>7.66</c:v>
                </c:pt>
                <c:pt idx="163" formatCode="0.00">
                  <c:v>7.91</c:v>
                </c:pt>
                <c:pt idx="164" formatCode="0.00">
                  <c:v>7.03</c:v>
                </c:pt>
                <c:pt idx="165" formatCode="0.00">
                  <c:v>6.86</c:v>
                </c:pt>
                <c:pt idx="166" formatCode="0.00">
                  <c:v>7.8</c:v>
                </c:pt>
                <c:pt idx="167" formatCode="0.00">
                  <c:v>7.72</c:v>
                </c:pt>
                <c:pt idx="168" formatCode="0.00">
                  <c:v>7.93</c:v>
                </c:pt>
                <c:pt idx="169" formatCode="0.00">
                  <c:v>7.88</c:v>
                </c:pt>
                <c:pt idx="170" formatCode="0.00">
                  <c:v>7.7</c:v>
                </c:pt>
                <c:pt idx="171" formatCode="0.00">
                  <c:v>6.77</c:v>
                </c:pt>
                <c:pt idx="172" formatCode="0.00">
                  <c:v>7.66</c:v>
                </c:pt>
                <c:pt idx="173" formatCode="0.00">
                  <c:v>7.55</c:v>
                </c:pt>
                <c:pt idx="174" formatCode="0.00">
                  <c:v>7.68</c:v>
                </c:pt>
                <c:pt idx="175" formatCode="0.00">
                  <c:v>6.97</c:v>
                </c:pt>
                <c:pt idx="176" formatCode="0.00">
                  <c:v>7.86</c:v>
                </c:pt>
                <c:pt idx="177" formatCode="0.00">
                  <c:v>7.04</c:v>
                </c:pt>
                <c:pt idx="178" formatCode="0.00">
                  <c:v>7.59</c:v>
                </c:pt>
                <c:pt idx="179" formatCode="0.00">
                  <c:v>6.77</c:v>
                </c:pt>
                <c:pt idx="180" formatCode="0.00">
                  <c:v>6.81</c:v>
                </c:pt>
                <c:pt idx="181" formatCode="0.00">
                  <c:v>7.5</c:v>
                </c:pt>
                <c:pt idx="182" formatCode="0.00">
                  <c:v>7.46</c:v>
                </c:pt>
                <c:pt idx="183" formatCode="0.00">
                  <c:v>7.88</c:v>
                </c:pt>
                <c:pt idx="184" formatCode="0.00">
                  <c:v>7.41</c:v>
                </c:pt>
                <c:pt idx="185" formatCode="0.00">
                  <c:v>7.88</c:v>
                </c:pt>
                <c:pt idx="186" formatCode="0.00">
                  <c:v>6.82</c:v>
                </c:pt>
                <c:pt idx="187" formatCode="0.00">
                  <c:v>6.81</c:v>
                </c:pt>
                <c:pt idx="188" formatCode="0.00">
                  <c:v>7.83</c:v>
                </c:pt>
                <c:pt idx="189" formatCode="0.00">
                  <c:v>6.99</c:v>
                </c:pt>
                <c:pt idx="190" formatCode="0.00">
                  <c:v>7.02</c:v>
                </c:pt>
                <c:pt idx="191" formatCode="0.00">
                  <c:v>6.79</c:v>
                </c:pt>
                <c:pt idx="192" formatCode="0.00">
                  <c:v>7.47</c:v>
                </c:pt>
                <c:pt idx="193" formatCode="0.00">
                  <c:v>7.67</c:v>
                </c:pt>
                <c:pt idx="194" formatCode="0.00">
                  <c:v>7.81</c:v>
                </c:pt>
                <c:pt idx="195" formatCode="0.00">
                  <c:v>7.67</c:v>
                </c:pt>
                <c:pt idx="196" formatCode="0.00">
                  <c:v>7.85</c:v>
                </c:pt>
                <c:pt idx="197" formatCode="0.00">
                  <c:v>7.72</c:v>
                </c:pt>
                <c:pt idx="198" formatCode="0.00">
                  <c:v>7.28</c:v>
                </c:pt>
                <c:pt idx="199" formatCode="0.00">
                  <c:v>6.98</c:v>
                </c:pt>
                <c:pt idx="200" formatCode="0.00">
                  <c:v>7.15</c:v>
                </c:pt>
                <c:pt idx="201" formatCode="0.00">
                  <c:v>7.84</c:v>
                </c:pt>
                <c:pt idx="202" formatCode="0.00">
                  <c:v>7.59</c:v>
                </c:pt>
                <c:pt idx="203" formatCode="0.00">
                  <c:v>7.79</c:v>
                </c:pt>
                <c:pt idx="204" formatCode="0.00">
                  <c:v>7.73</c:v>
                </c:pt>
                <c:pt idx="205" formatCode="0.00">
                  <c:v>7.04</c:v>
                </c:pt>
                <c:pt idx="206" formatCode="0.00">
                  <c:v>6.82</c:v>
                </c:pt>
                <c:pt idx="207" formatCode="0.00">
                  <c:v>7.56</c:v>
                </c:pt>
                <c:pt idx="208" formatCode="0.00">
                  <c:v>6.74</c:v>
                </c:pt>
                <c:pt idx="209" formatCode="0.00">
                  <c:v>7.65</c:v>
                </c:pt>
                <c:pt idx="210" formatCode="0.00">
                  <c:v>7.57</c:v>
                </c:pt>
                <c:pt idx="211" formatCode="0.00">
                  <c:v>6.98</c:v>
                </c:pt>
                <c:pt idx="212" formatCode="0.00">
                  <c:v>6.75</c:v>
                </c:pt>
                <c:pt idx="213" formatCode="0.00">
                  <c:v>7.96</c:v>
                </c:pt>
                <c:pt idx="214" formatCode="0.00">
                  <c:v>7.79</c:v>
                </c:pt>
                <c:pt idx="215" formatCode="0.00">
                  <c:v>7.8</c:v>
                </c:pt>
                <c:pt idx="216" formatCode="0.00">
                  <c:v>7.58</c:v>
                </c:pt>
                <c:pt idx="217" formatCode="0.00">
                  <c:v>7.83</c:v>
                </c:pt>
                <c:pt idx="218" formatCode="0.00">
                  <c:v>7.63</c:v>
                </c:pt>
                <c:pt idx="219" formatCode="0.00">
                  <c:v>7.08</c:v>
                </c:pt>
                <c:pt idx="220" formatCode="0.00">
                  <c:v>6.82</c:v>
                </c:pt>
                <c:pt idx="221" formatCode="0.00">
                  <c:v>7.85</c:v>
                </c:pt>
                <c:pt idx="222" formatCode="0.00">
                  <c:v>7.81</c:v>
                </c:pt>
                <c:pt idx="223" formatCode="0.00">
                  <c:v>7.67</c:v>
                </c:pt>
                <c:pt idx="224" formatCode="0.00">
                  <c:v>7.9</c:v>
                </c:pt>
                <c:pt idx="225" formatCode="0.00">
                  <c:v>8</c:v>
                </c:pt>
                <c:pt idx="226" formatCode="0.00">
                  <c:v>8.11</c:v>
                </c:pt>
                <c:pt idx="227" formatCode="0.00">
                  <c:v>7.04</c:v>
                </c:pt>
                <c:pt idx="228" formatCode="0.00">
                  <c:v>7.91</c:v>
                </c:pt>
                <c:pt idx="229" formatCode="0.00">
                  <c:v>7.5</c:v>
                </c:pt>
                <c:pt idx="230" formatCode="0.00">
                  <c:v>7.9</c:v>
                </c:pt>
                <c:pt idx="231" formatCode="0.00">
                  <c:v>7.74</c:v>
                </c:pt>
                <c:pt idx="232" formatCode="0.00">
                  <c:v>7.97</c:v>
                </c:pt>
                <c:pt idx="233" formatCode="0.00">
                  <c:v>7.01</c:v>
                </c:pt>
                <c:pt idx="234" formatCode="0.00">
                  <c:v>7.67</c:v>
                </c:pt>
                <c:pt idx="235" formatCode="0.00">
                  <c:v>7.67</c:v>
                </c:pt>
                <c:pt idx="236" formatCode="0.00">
                  <c:v>0</c:v>
                </c:pt>
                <c:pt idx="237" formatCode="0.00">
                  <c:v>7.62</c:v>
                </c:pt>
                <c:pt idx="238" formatCode="0.00">
                  <c:v>7.74</c:v>
                </c:pt>
                <c:pt idx="239" formatCode="0.00">
                  <c:v>7.73</c:v>
                </c:pt>
                <c:pt idx="240" formatCode="0.00">
                  <c:v>7.07</c:v>
                </c:pt>
                <c:pt idx="241" formatCode="0.00">
                  <c:v>7.6</c:v>
                </c:pt>
                <c:pt idx="242" formatCode="0.00">
                  <c:v>7.77</c:v>
                </c:pt>
                <c:pt idx="243" formatCode="0.00">
                  <c:v>7.46</c:v>
                </c:pt>
                <c:pt idx="244" formatCode="0.00">
                  <c:v>7.91</c:v>
                </c:pt>
                <c:pt idx="245" formatCode="0.00">
                  <c:v>7.35</c:v>
                </c:pt>
                <c:pt idx="246" formatCode="0.00">
                  <c:v>6.87</c:v>
                </c:pt>
                <c:pt idx="247" formatCode="0.00">
                  <c:v>7.39</c:v>
                </c:pt>
                <c:pt idx="248" formatCode="0.00">
                  <c:v>7.71</c:v>
                </c:pt>
                <c:pt idx="249" formatCode="0.00">
                  <c:v>7.84</c:v>
                </c:pt>
                <c:pt idx="250" formatCode="0.00">
                  <c:v>7.57</c:v>
                </c:pt>
                <c:pt idx="251" formatCode="0.00">
                  <c:v>7.81</c:v>
                </c:pt>
                <c:pt idx="252" formatCode="0.00">
                  <c:v>7.81</c:v>
                </c:pt>
                <c:pt idx="253" formatCode="0.00">
                  <c:v>6.82</c:v>
                </c:pt>
                <c:pt idx="254" formatCode="0.00">
                  <c:v>7.81</c:v>
                </c:pt>
                <c:pt idx="255" formatCode="0.00">
                  <c:v>7.93</c:v>
                </c:pt>
                <c:pt idx="256" formatCode="0.00">
                  <c:v>7.69</c:v>
                </c:pt>
                <c:pt idx="257" formatCode="0.00">
                  <c:v>7.83</c:v>
                </c:pt>
                <c:pt idx="258" formatCode="0.00">
                  <c:v>7.84</c:v>
                </c:pt>
                <c:pt idx="259" formatCode="0.00">
                  <c:v>7.84</c:v>
                </c:pt>
                <c:pt idx="260" formatCode="0.00">
                  <c:v>7.57</c:v>
                </c:pt>
                <c:pt idx="261" formatCode="0.00">
                  <c:v>7.6</c:v>
                </c:pt>
                <c:pt idx="262" formatCode="0.00">
                  <c:v>7.73</c:v>
                </c:pt>
                <c:pt idx="263" formatCode="0.00">
                  <c:v>7.35</c:v>
                </c:pt>
                <c:pt idx="264" formatCode="0.00">
                  <c:v>7.6</c:v>
                </c:pt>
                <c:pt idx="265" formatCode="0.00">
                  <c:v>7.67</c:v>
                </c:pt>
                <c:pt idx="266" formatCode="0.00">
                  <c:v>7.66</c:v>
                </c:pt>
                <c:pt idx="267" formatCode="0.00">
                  <c:v>6.8</c:v>
                </c:pt>
                <c:pt idx="268" formatCode="0.00">
                  <c:v>7.9</c:v>
                </c:pt>
                <c:pt idx="269" formatCode="0.00">
                  <c:v>7.54</c:v>
                </c:pt>
                <c:pt idx="270" formatCode="0.00">
                  <c:v>7.52</c:v>
                </c:pt>
                <c:pt idx="271" formatCode="0.00">
                  <c:v>7.62</c:v>
                </c:pt>
                <c:pt idx="272" formatCode="0.00">
                  <c:v>7.57</c:v>
                </c:pt>
                <c:pt idx="273" formatCode="0.00">
                  <c:v>7.7</c:v>
                </c:pt>
                <c:pt idx="274" formatCode="0.00">
                  <c:v>7.78</c:v>
                </c:pt>
                <c:pt idx="275" formatCode="0.00">
                  <c:v>7.02</c:v>
                </c:pt>
                <c:pt idx="276" formatCode="0.00">
                  <c:v>7.5</c:v>
                </c:pt>
                <c:pt idx="277" formatCode="0.00">
                  <c:v>7.61</c:v>
                </c:pt>
                <c:pt idx="278" formatCode="0.00">
                  <c:v>7.64</c:v>
                </c:pt>
                <c:pt idx="279" formatCode="0.00">
                  <c:v>7.62</c:v>
                </c:pt>
                <c:pt idx="280" formatCode="0.00">
                  <c:v>7.76</c:v>
                </c:pt>
                <c:pt idx="281" formatCode="0.00">
                  <c:v>7.27</c:v>
                </c:pt>
                <c:pt idx="282" formatCode="0.00">
                  <c:v>7.53</c:v>
                </c:pt>
                <c:pt idx="283" formatCode="0.00">
                  <c:v>7.69</c:v>
                </c:pt>
                <c:pt idx="284" formatCode="0.00">
                  <c:v>7.65</c:v>
                </c:pt>
                <c:pt idx="285" formatCode="0.00">
                  <c:v>7.65</c:v>
                </c:pt>
                <c:pt idx="286" formatCode="0.00">
                  <c:v>7.58</c:v>
                </c:pt>
                <c:pt idx="287" formatCode="0.00">
                  <c:v>7.05</c:v>
                </c:pt>
                <c:pt idx="288" formatCode="0.00">
                  <c:v>0</c:v>
                </c:pt>
                <c:pt idx="289" formatCode="0.00">
                  <c:v>0</c:v>
                </c:pt>
                <c:pt idx="290" formatCode="0.00">
                  <c:v>7.16</c:v>
                </c:pt>
                <c:pt idx="291" formatCode="0.00">
                  <c:v>7.65</c:v>
                </c:pt>
                <c:pt idx="292" formatCode="0.00">
                  <c:v>7.76</c:v>
                </c:pt>
                <c:pt idx="293" formatCode="0.00">
                  <c:v>7.75</c:v>
                </c:pt>
                <c:pt idx="294" formatCode="0.00">
                  <c:v>6.64</c:v>
                </c:pt>
                <c:pt idx="295" formatCode="0.00">
                  <c:v>7.7</c:v>
                </c:pt>
                <c:pt idx="296" formatCode="0.00">
                  <c:v>7.58</c:v>
                </c:pt>
                <c:pt idx="297" formatCode="0.00">
                  <c:v>7.69</c:v>
                </c:pt>
                <c:pt idx="298" formatCode="0.00">
                  <c:v>7.53</c:v>
                </c:pt>
                <c:pt idx="299" formatCode="0.00">
                  <c:v>7.75</c:v>
                </c:pt>
                <c:pt idx="300" formatCode="0.00">
                  <c:v>7.7</c:v>
                </c:pt>
                <c:pt idx="301" formatCode="0.00">
                  <c:v>7.73</c:v>
                </c:pt>
                <c:pt idx="302" formatCode="0.00">
                  <c:v>6.69</c:v>
                </c:pt>
                <c:pt idx="303" formatCode="0.00">
                  <c:v>7.53</c:v>
                </c:pt>
                <c:pt idx="304" formatCode="0.00">
                  <c:v>7.48</c:v>
                </c:pt>
                <c:pt idx="305" formatCode="0.00">
                  <c:v>7.45</c:v>
                </c:pt>
                <c:pt idx="306" formatCode="0.00">
                  <c:v>7.68</c:v>
                </c:pt>
                <c:pt idx="307" formatCode="0.00">
                  <c:v>7.58</c:v>
                </c:pt>
                <c:pt idx="308" formatCode="0.00">
                  <c:v>7.69</c:v>
                </c:pt>
                <c:pt idx="309" formatCode="0.00">
                  <c:v>6.83</c:v>
                </c:pt>
                <c:pt idx="310" formatCode="0.00">
                  <c:v>7.71</c:v>
                </c:pt>
                <c:pt idx="311" formatCode="0.00">
                  <c:v>7.56</c:v>
                </c:pt>
                <c:pt idx="312" formatCode="0.00">
                  <c:v>7.73</c:v>
                </c:pt>
                <c:pt idx="313" formatCode="0.00">
                  <c:v>7.67</c:v>
                </c:pt>
                <c:pt idx="314" formatCode="0.00">
                  <c:v>7.68</c:v>
                </c:pt>
                <c:pt idx="315" formatCode="0.00">
                  <c:v>7.54</c:v>
                </c:pt>
                <c:pt idx="316" formatCode="0.00">
                  <c:v>7.2</c:v>
                </c:pt>
                <c:pt idx="317" formatCode="0.00">
                  <c:v>7.43</c:v>
                </c:pt>
                <c:pt idx="318" formatCode="0.00">
                  <c:v>7.65</c:v>
                </c:pt>
                <c:pt idx="319" formatCode="0.00">
                  <c:v>7.67</c:v>
                </c:pt>
                <c:pt idx="320" formatCode="0.00">
                  <c:v>7.55</c:v>
                </c:pt>
                <c:pt idx="321" formatCode="0.00">
                  <c:v>7.45</c:v>
                </c:pt>
                <c:pt idx="322" formatCode="0.00">
                  <c:v>7.71</c:v>
                </c:pt>
                <c:pt idx="323" formatCode="0.00">
                  <c:v>7.68</c:v>
                </c:pt>
                <c:pt idx="324" formatCode="0.00">
                  <c:v>6.97</c:v>
                </c:pt>
                <c:pt idx="325" formatCode="0.00">
                  <c:v>7.16</c:v>
                </c:pt>
                <c:pt idx="326" formatCode="0.00">
                  <c:v>6.63</c:v>
                </c:pt>
                <c:pt idx="327" formatCode="0.00">
                  <c:v>7.5</c:v>
                </c:pt>
                <c:pt idx="328" formatCode="0.00">
                  <c:v>7.33</c:v>
                </c:pt>
                <c:pt idx="329" formatCode="0.00">
                  <c:v>7.49</c:v>
                </c:pt>
                <c:pt idx="330" formatCode="0.00">
                  <c:v>6.78</c:v>
                </c:pt>
                <c:pt idx="331" formatCode="0.00">
                  <c:v>6.67</c:v>
                </c:pt>
                <c:pt idx="332" formatCode="0.00">
                  <c:v>6.78</c:v>
                </c:pt>
                <c:pt idx="333" formatCode="0.00">
                  <c:v>7.07</c:v>
                </c:pt>
                <c:pt idx="334" formatCode="0.00">
                  <c:v>7.42</c:v>
                </c:pt>
                <c:pt idx="335" formatCode="0.00">
                  <c:v>7.33</c:v>
                </c:pt>
                <c:pt idx="336" formatCode="0.00">
                  <c:v>7.15</c:v>
                </c:pt>
                <c:pt idx="337" formatCode="0.00">
                  <c:v>7.28</c:v>
                </c:pt>
                <c:pt idx="338" formatCode="0.00">
                  <c:v>7.38</c:v>
                </c:pt>
                <c:pt idx="339" formatCode="0.00">
                  <c:v>7.27</c:v>
                </c:pt>
                <c:pt idx="340" formatCode="0.00">
                  <c:v>7.36</c:v>
                </c:pt>
                <c:pt idx="341" formatCode="0.00">
                  <c:v>7.42</c:v>
                </c:pt>
                <c:pt idx="342" formatCode="0.00">
                  <c:v>7.45</c:v>
                </c:pt>
                <c:pt idx="343" formatCode="0.00">
                  <c:v>7.28</c:v>
                </c:pt>
                <c:pt idx="344" formatCode="0.00">
                  <c:v>7.18</c:v>
                </c:pt>
                <c:pt idx="345" formatCode="0.00">
                  <c:v>7.4</c:v>
                </c:pt>
                <c:pt idx="346" formatCode="0.00">
                  <c:v>7.48</c:v>
                </c:pt>
                <c:pt idx="347" formatCode="0.00">
                  <c:v>7.26</c:v>
                </c:pt>
                <c:pt idx="348" formatCode="0.00">
                  <c:v>7.41</c:v>
                </c:pt>
                <c:pt idx="349" formatCode="0.00">
                  <c:v>7.25</c:v>
                </c:pt>
                <c:pt idx="350" formatCode="0.00">
                  <c:v>7.01</c:v>
                </c:pt>
                <c:pt idx="351" formatCode="0.00">
                  <c:v>7.69</c:v>
                </c:pt>
                <c:pt idx="352" formatCode="0.00">
                  <c:v>7.87</c:v>
                </c:pt>
                <c:pt idx="353" formatCode="0.00">
                  <c:v>6.9</c:v>
                </c:pt>
                <c:pt idx="354" formatCode="0.00">
                  <c:v>7.44</c:v>
                </c:pt>
                <c:pt idx="355" formatCode="0.00">
                  <c:v>7.51</c:v>
                </c:pt>
                <c:pt idx="356" formatCode="0.00">
                  <c:v>7.37</c:v>
                </c:pt>
                <c:pt idx="357" formatCode="0.00">
                  <c:v>7.44</c:v>
                </c:pt>
                <c:pt idx="358" formatCode="0.00">
                  <c:v>7.12</c:v>
                </c:pt>
                <c:pt idx="359" formatCode="0.00">
                  <c:v>7.37</c:v>
                </c:pt>
                <c:pt idx="360" formatCode="0.00">
                  <c:v>7.37</c:v>
                </c:pt>
                <c:pt idx="361" formatCode="0.00">
                  <c:v>7.2</c:v>
                </c:pt>
                <c:pt idx="362" formatCode="0.00">
                  <c:v>7.25</c:v>
                </c:pt>
                <c:pt idx="363" formatCode="0.00">
                  <c:v>7.28</c:v>
                </c:pt>
                <c:pt idx="364" formatCode="0.00">
                  <c:v>7.16</c:v>
                </c:pt>
                <c:pt idx="365" formatCode="0.00">
                  <c:v>7.16</c:v>
                </c:pt>
                <c:pt idx="366" formatCode="0.00">
                  <c:v>7.12</c:v>
                </c:pt>
                <c:pt idx="367" formatCode="0.00">
                  <c:v>7</c:v>
                </c:pt>
                <c:pt idx="368" formatCode="0.00">
                  <c:v>7.48</c:v>
                </c:pt>
                <c:pt idx="369" formatCode="0.00">
                  <c:v>7.44</c:v>
                </c:pt>
                <c:pt idx="370" formatCode="0.00">
                  <c:v>7.28</c:v>
                </c:pt>
                <c:pt idx="371" formatCode="0.00">
                  <c:v>7.16</c:v>
                </c:pt>
                <c:pt idx="372" formatCode="0.00">
                  <c:v>7.16</c:v>
                </c:pt>
                <c:pt idx="373" formatCode="0.00">
                  <c:v>7.13</c:v>
                </c:pt>
                <c:pt idx="374" formatCode="0.00">
                  <c:v>6.86</c:v>
                </c:pt>
                <c:pt idx="375" formatCode="0.00">
                  <c:v>6.78</c:v>
                </c:pt>
                <c:pt idx="376" formatCode="0.00">
                  <c:v>6.73</c:v>
                </c:pt>
                <c:pt idx="377" formatCode="0.00">
                  <c:v>6.88</c:v>
                </c:pt>
                <c:pt idx="378" formatCode="0.00">
                  <c:v>6.88</c:v>
                </c:pt>
                <c:pt idx="379" formatCode="0.00">
                  <c:v>6.72</c:v>
                </c:pt>
                <c:pt idx="380" formatCode="0.00">
                  <c:v>6.93</c:v>
                </c:pt>
                <c:pt idx="381" formatCode="0.00">
                  <c:v>6.88</c:v>
                </c:pt>
                <c:pt idx="382" formatCode="0.00">
                  <c:v>6.75</c:v>
                </c:pt>
                <c:pt idx="383" formatCode="0.00">
                  <c:v>6.92</c:v>
                </c:pt>
                <c:pt idx="384" formatCode="0.00">
                  <c:v>6.76</c:v>
                </c:pt>
                <c:pt idx="385" formatCode="0.00">
                  <c:v>6.96</c:v>
                </c:pt>
                <c:pt idx="386" formatCode="0.00">
                  <c:v>7</c:v>
                </c:pt>
                <c:pt idx="387" formatCode="0.00">
                  <c:v>6.9</c:v>
                </c:pt>
                <c:pt idx="388" formatCode="0.00">
                  <c:v>6.94</c:v>
                </c:pt>
                <c:pt idx="389" formatCode="0.00">
                  <c:v>7.05</c:v>
                </c:pt>
                <c:pt idx="390" formatCode="0.00">
                  <c:v>7.06</c:v>
                </c:pt>
                <c:pt idx="391" formatCode="0.00">
                  <c:v>6.89</c:v>
                </c:pt>
                <c:pt idx="392" formatCode="0.00">
                  <c:v>6.9</c:v>
                </c:pt>
                <c:pt idx="393" formatCode="0.00">
                  <c:v>6.89</c:v>
                </c:pt>
                <c:pt idx="394" formatCode="0.00">
                  <c:v>7.51</c:v>
                </c:pt>
                <c:pt idx="395" formatCode="0.00">
                  <c:v>7.25</c:v>
                </c:pt>
                <c:pt idx="396" formatCode="0.00">
                  <c:v>7.42</c:v>
                </c:pt>
                <c:pt idx="397" formatCode="0.00">
                  <c:v>7.02</c:v>
                </c:pt>
                <c:pt idx="398" formatCode="0.00">
                  <c:v>7.47</c:v>
                </c:pt>
                <c:pt idx="399" formatCode="0.00">
                  <c:v>7</c:v>
                </c:pt>
                <c:pt idx="400" formatCode="0.00">
                  <c:v>6.92</c:v>
                </c:pt>
                <c:pt idx="401" formatCode="0.00">
                  <c:v>7.48</c:v>
                </c:pt>
                <c:pt idx="402" formatCode="0.00">
                  <c:v>6.97</c:v>
                </c:pt>
                <c:pt idx="403" formatCode="0.00">
                  <c:v>6.89</c:v>
                </c:pt>
                <c:pt idx="404" formatCode="0.00">
                  <c:v>7.52</c:v>
                </c:pt>
                <c:pt idx="405" formatCode="0.00">
                  <c:v>7.41</c:v>
                </c:pt>
                <c:pt idx="406" formatCode="0.00">
                  <c:v>7.5</c:v>
                </c:pt>
                <c:pt idx="407" formatCode="0.00">
                  <c:v>7.49</c:v>
                </c:pt>
                <c:pt idx="408" formatCode="0.00">
                  <c:v>7.31</c:v>
                </c:pt>
                <c:pt idx="409" formatCode="0.00">
                  <c:v>7.3</c:v>
                </c:pt>
                <c:pt idx="410" formatCode="0.00">
                  <c:v>7.4</c:v>
                </c:pt>
                <c:pt idx="411" formatCode="0.00">
                  <c:v>7.32</c:v>
                </c:pt>
                <c:pt idx="412" formatCode="0.00">
                  <c:v>7.39</c:v>
                </c:pt>
                <c:pt idx="413" formatCode="0.00">
                  <c:v>7.24</c:v>
                </c:pt>
                <c:pt idx="414" formatCode="0.00">
                  <c:v>6.9</c:v>
                </c:pt>
                <c:pt idx="415" formatCode="0.00">
                  <c:v>6.86</c:v>
                </c:pt>
                <c:pt idx="416" formatCode="0.00">
                  <c:v>6.83</c:v>
                </c:pt>
                <c:pt idx="417" formatCode="0.00">
                  <c:v>6.81</c:v>
                </c:pt>
                <c:pt idx="418" formatCode="0.00">
                  <c:v>7.24</c:v>
                </c:pt>
                <c:pt idx="419" formatCode="0.00">
                  <c:v>7.19</c:v>
                </c:pt>
                <c:pt idx="420" formatCode="0.00">
                  <c:v>7.19</c:v>
                </c:pt>
                <c:pt idx="421" formatCode="0.00">
                  <c:v>7.26</c:v>
                </c:pt>
                <c:pt idx="422" formatCode="0.00">
                  <c:v>7.18</c:v>
                </c:pt>
                <c:pt idx="423" formatCode="0.00">
                  <c:v>7.23</c:v>
                </c:pt>
                <c:pt idx="424" formatCode="0.00">
                  <c:v>7.19</c:v>
                </c:pt>
                <c:pt idx="425" formatCode="0.00">
                  <c:v>7.18</c:v>
                </c:pt>
                <c:pt idx="426" formatCode="0.00">
                  <c:v>7.22</c:v>
                </c:pt>
                <c:pt idx="427" formatCode="0.00">
                  <c:v>7.23</c:v>
                </c:pt>
                <c:pt idx="428" formatCode="0.00">
                  <c:v>7.2</c:v>
                </c:pt>
                <c:pt idx="429" formatCode="0.00">
                  <c:v>0</c:v>
                </c:pt>
                <c:pt idx="430" formatCode="0.00">
                  <c:v>7.18</c:v>
                </c:pt>
                <c:pt idx="431" formatCode="0.00">
                  <c:v>6.78</c:v>
                </c:pt>
                <c:pt idx="432" formatCode="0.00">
                  <c:v>6.78</c:v>
                </c:pt>
                <c:pt idx="433" formatCode="0.00">
                  <c:v>6.84</c:v>
                </c:pt>
                <c:pt idx="434" formatCode="0.00">
                  <c:v>7.3</c:v>
                </c:pt>
                <c:pt idx="435" formatCode="0.00">
                  <c:v>7.29</c:v>
                </c:pt>
                <c:pt idx="436" formatCode="0.00">
                  <c:v>7.34</c:v>
                </c:pt>
                <c:pt idx="437" formatCode="0.00">
                  <c:v>7.31</c:v>
                </c:pt>
                <c:pt idx="438" formatCode="0.00">
                  <c:v>6.74</c:v>
                </c:pt>
                <c:pt idx="439" formatCode="0.00">
                  <c:v>7.22</c:v>
                </c:pt>
                <c:pt idx="440" formatCode="0.00">
                  <c:v>7.29</c:v>
                </c:pt>
                <c:pt idx="441" formatCode="0.00">
                  <c:v>7.35</c:v>
                </c:pt>
                <c:pt idx="442" formatCode="0.00">
                  <c:v>7.19</c:v>
                </c:pt>
                <c:pt idx="443" formatCode="0.00">
                  <c:v>7.26</c:v>
                </c:pt>
                <c:pt idx="444" formatCode="0.00">
                  <c:v>7.34</c:v>
                </c:pt>
                <c:pt idx="445" formatCode="0.00">
                  <c:v>7.33</c:v>
                </c:pt>
                <c:pt idx="446" formatCode="0.00">
                  <c:v>7.06</c:v>
                </c:pt>
                <c:pt idx="447" formatCode="0.00">
                  <c:v>7.37</c:v>
                </c:pt>
                <c:pt idx="448" formatCode="0.00">
                  <c:v>7.17</c:v>
                </c:pt>
                <c:pt idx="449" formatCode="0.00">
                  <c:v>7.4</c:v>
                </c:pt>
                <c:pt idx="450" formatCode="0.00">
                  <c:v>7.33</c:v>
                </c:pt>
                <c:pt idx="451" formatCode="0.00">
                  <c:v>7.24</c:v>
                </c:pt>
                <c:pt idx="452" formatCode="0.00">
                  <c:v>7.24</c:v>
                </c:pt>
                <c:pt idx="453" formatCode="0.00">
                  <c:v>7.37</c:v>
                </c:pt>
                <c:pt idx="454" formatCode="0.00">
                  <c:v>7.32</c:v>
                </c:pt>
                <c:pt idx="455" formatCode="0.00">
                  <c:v>7.29</c:v>
                </c:pt>
                <c:pt idx="456" formatCode="0.00">
                  <c:v>7.35</c:v>
                </c:pt>
                <c:pt idx="457" formatCode="0.00">
                  <c:v>7.21</c:v>
                </c:pt>
                <c:pt idx="458" formatCode="0.00">
                  <c:v>7.35</c:v>
                </c:pt>
                <c:pt idx="459" formatCode="0.00">
                  <c:v>7.35</c:v>
                </c:pt>
                <c:pt idx="460" formatCode="0.00">
                  <c:v>7.26</c:v>
                </c:pt>
                <c:pt idx="461" formatCode="0.00">
                  <c:v>7.44</c:v>
                </c:pt>
                <c:pt idx="462" formatCode="0.00">
                  <c:v>7.35</c:v>
                </c:pt>
                <c:pt idx="463" formatCode="0.00">
                  <c:v>7.29</c:v>
                </c:pt>
                <c:pt idx="464" formatCode="0.00">
                  <c:v>7.21</c:v>
                </c:pt>
                <c:pt idx="465" formatCode="0.00">
                  <c:v>7.15</c:v>
                </c:pt>
                <c:pt idx="466" formatCode="0.00">
                  <c:v>7.29</c:v>
                </c:pt>
                <c:pt idx="467" formatCode="0.00">
                  <c:v>7.22</c:v>
                </c:pt>
                <c:pt idx="468" formatCode="0.00">
                  <c:v>7.2</c:v>
                </c:pt>
                <c:pt idx="469" formatCode="0.00">
                  <c:v>7.24</c:v>
                </c:pt>
                <c:pt idx="470" formatCode="0.00">
                  <c:v>7.24</c:v>
                </c:pt>
                <c:pt idx="471" formatCode="0.00">
                  <c:v>7.29</c:v>
                </c:pt>
                <c:pt idx="472" formatCode="0.00">
                  <c:v>7.2</c:v>
                </c:pt>
                <c:pt idx="473" formatCode="0.00">
                  <c:v>7.2</c:v>
                </c:pt>
                <c:pt idx="474" formatCode="0.00">
                  <c:v>7.27</c:v>
                </c:pt>
                <c:pt idx="475" formatCode="0.00">
                  <c:v>7.29</c:v>
                </c:pt>
                <c:pt idx="476" formatCode="0.00">
                  <c:v>7.21</c:v>
                </c:pt>
                <c:pt idx="477" formatCode="0.00">
                  <c:v>7.17</c:v>
                </c:pt>
                <c:pt idx="478" formatCode="0.00">
                  <c:v>6.74</c:v>
                </c:pt>
                <c:pt idx="479" formatCode="0.00">
                  <c:v>7.26</c:v>
                </c:pt>
                <c:pt idx="480" formatCode="0.00">
                  <c:v>7.3</c:v>
                </c:pt>
                <c:pt idx="481" formatCode="0.00">
                  <c:v>6.88</c:v>
                </c:pt>
                <c:pt idx="482" formatCode="0.00">
                  <c:v>7.31</c:v>
                </c:pt>
                <c:pt idx="483" formatCode="0.00">
                  <c:v>7.24</c:v>
                </c:pt>
                <c:pt idx="484" formatCode="0.00">
                  <c:v>6.86</c:v>
                </c:pt>
                <c:pt idx="485" formatCode="0.00">
                  <c:v>7.21</c:v>
                </c:pt>
                <c:pt idx="486" formatCode="0.00">
                  <c:v>7.24</c:v>
                </c:pt>
                <c:pt idx="487" formatCode="0.00">
                  <c:v>7.34</c:v>
                </c:pt>
                <c:pt idx="488" formatCode="0.00">
                  <c:v>7.27</c:v>
                </c:pt>
                <c:pt idx="489" formatCode="0.00">
                  <c:v>7.44</c:v>
                </c:pt>
                <c:pt idx="490" formatCode="0.00">
                  <c:v>6.96</c:v>
                </c:pt>
                <c:pt idx="491" formatCode="0.00">
                  <c:v>7.44</c:v>
                </c:pt>
                <c:pt idx="492" formatCode="0.00">
                  <c:v>7.34</c:v>
                </c:pt>
                <c:pt idx="493" formatCode="0.00">
                  <c:v>6.98</c:v>
                </c:pt>
                <c:pt idx="494" formatCode="0.00">
                  <c:v>7.05</c:v>
                </c:pt>
                <c:pt idx="495" formatCode="0.00">
                  <c:v>7.42</c:v>
                </c:pt>
                <c:pt idx="496" formatCode="0.00">
                  <c:v>7.31</c:v>
                </c:pt>
                <c:pt idx="497" formatCode="0.00">
                  <c:v>6.93</c:v>
                </c:pt>
                <c:pt idx="498" formatCode="0.00">
                  <c:v>7.35</c:v>
                </c:pt>
                <c:pt idx="499" formatCode="0.00">
                  <c:v>7.44</c:v>
                </c:pt>
                <c:pt idx="500" formatCode="0.00">
                  <c:v>7.49</c:v>
                </c:pt>
                <c:pt idx="501" formatCode="0.00">
                  <c:v>7.44</c:v>
                </c:pt>
                <c:pt idx="502" formatCode="0.00">
                  <c:v>7.35</c:v>
                </c:pt>
                <c:pt idx="503" formatCode="0.00">
                  <c:v>7.27</c:v>
                </c:pt>
                <c:pt idx="504" formatCode="0.00">
                  <c:v>7.4</c:v>
                </c:pt>
                <c:pt idx="505" formatCode="0.00">
                  <c:v>7.37</c:v>
                </c:pt>
                <c:pt idx="506" formatCode="0.00">
                  <c:v>7.49</c:v>
                </c:pt>
                <c:pt idx="507" formatCode="0.00">
                  <c:v>7.11</c:v>
                </c:pt>
                <c:pt idx="508" formatCode="0.00">
                  <c:v>6.98</c:v>
                </c:pt>
                <c:pt idx="509" formatCode="0.00">
                  <c:v>7.02</c:v>
                </c:pt>
                <c:pt idx="510" formatCode="0.00">
                  <c:v>7.37</c:v>
                </c:pt>
                <c:pt idx="511" formatCode="0.00">
                  <c:v>7.08</c:v>
                </c:pt>
                <c:pt idx="512" formatCode="0.00">
                  <c:v>7.2</c:v>
                </c:pt>
                <c:pt idx="513" formatCode="0.00">
                  <c:v>7.28</c:v>
                </c:pt>
                <c:pt idx="514" formatCode="0.00">
                  <c:v>7.2</c:v>
                </c:pt>
                <c:pt idx="515" formatCode="0.00">
                  <c:v>7.23</c:v>
                </c:pt>
                <c:pt idx="516" formatCode="0.00">
                  <c:v>7.23</c:v>
                </c:pt>
                <c:pt idx="517" formatCode="0.00">
                  <c:v>7.21</c:v>
                </c:pt>
                <c:pt idx="518" formatCode="0.00">
                  <c:v>6.91</c:v>
                </c:pt>
                <c:pt idx="519" formatCode="0.00">
                  <c:v>6.87</c:v>
                </c:pt>
                <c:pt idx="520" formatCode="0.00">
                  <c:v>0</c:v>
                </c:pt>
                <c:pt idx="521" formatCode="0.00">
                  <c:v>7.63</c:v>
                </c:pt>
                <c:pt idx="522" formatCode="0.00">
                  <c:v>7.58</c:v>
                </c:pt>
                <c:pt idx="523" formatCode="0.00">
                  <c:v>6.91</c:v>
                </c:pt>
                <c:pt idx="524" formatCode="0.00">
                  <c:v>6.9</c:v>
                </c:pt>
                <c:pt idx="525" formatCode="0.00">
                  <c:v>0</c:v>
                </c:pt>
                <c:pt idx="526" formatCode="0.00">
                  <c:v>7.55</c:v>
                </c:pt>
                <c:pt idx="527" formatCode="0.00">
                  <c:v>6.84</c:v>
                </c:pt>
                <c:pt idx="528" formatCode="0.00">
                  <c:v>7.03</c:v>
                </c:pt>
                <c:pt idx="529" formatCode="0.00">
                  <c:v>6.86</c:v>
                </c:pt>
                <c:pt idx="530" formatCode="0.00">
                  <c:v>7.46</c:v>
                </c:pt>
                <c:pt idx="531" formatCode="0.00">
                  <c:v>0</c:v>
                </c:pt>
                <c:pt idx="532" formatCode="0.00">
                  <c:v>7.12</c:v>
                </c:pt>
                <c:pt idx="533" formatCode="0.00">
                  <c:v>6.9</c:v>
                </c:pt>
                <c:pt idx="534" formatCode="General">
                  <c:v>7.08</c:v>
                </c:pt>
                <c:pt idx="535" formatCode="General">
                  <c:v>6.86</c:v>
                </c:pt>
                <c:pt idx="536" formatCode="General">
                  <c:v>7.35</c:v>
                </c:pt>
                <c:pt idx="537" formatCode="General">
                  <c:v>6.86</c:v>
                </c:pt>
                <c:pt idx="538" formatCode="General">
                  <c:v>7.37</c:v>
                </c:pt>
                <c:pt idx="539" formatCode="General">
                  <c:v>6.86</c:v>
                </c:pt>
                <c:pt idx="540" formatCode="General">
                  <c:v>6.92</c:v>
                </c:pt>
                <c:pt idx="541" formatCode="General">
                  <c:v>6.86</c:v>
                </c:pt>
                <c:pt idx="542" formatCode="General">
                  <c:v>7.57</c:v>
                </c:pt>
                <c:pt idx="543" formatCode="General">
                  <c:v>6.86</c:v>
                </c:pt>
                <c:pt idx="544" formatCode="General">
                  <c:v>7.44</c:v>
                </c:pt>
                <c:pt idx="545" formatCode="General">
                  <c:v>6.86</c:v>
                </c:pt>
                <c:pt idx="546" formatCode="General">
                  <c:v>6.98</c:v>
                </c:pt>
                <c:pt idx="547" formatCode="General">
                  <c:v>6.86</c:v>
                </c:pt>
                <c:pt idx="548" formatCode="General">
                  <c:v>7.26</c:v>
                </c:pt>
                <c:pt idx="549" formatCode="General">
                  <c:v>6.86</c:v>
                </c:pt>
                <c:pt idx="550" formatCode="General">
                  <c:v>7.57</c:v>
                </c:pt>
                <c:pt idx="551" formatCode="General">
                  <c:v>6.86</c:v>
                </c:pt>
                <c:pt idx="552" formatCode="General">
                  <c:v>6.98</c:v>
                </c:pt>
                <c:pt idx="553" formatCode="General">
                  <c:v>6.86</c:v>
                </c:pt>
                <c:pt idx="554" formatCode="General">
                  <c:v>6.99</c:v>
                </c:pt>
                <c:pt idx="555" formatCode="General">
                  <c:v>6.86</c:v>
                </c:pt>
                <c:pt idx="556" formatCode="General">
                  <c:v>0</c:v>
                </c:pt>
                <c:pt idx="557" formatCode="General">
                  <c:v>6.92</c:v>
                </c:pt>
                <c:pt idx="558" formatCode="General">
                  <c:v>6.86</c:v>
                </c:pt>
                <c:pt idx="559" formatCode="General">
                  <c:v>6.95</c:v>
                </c:pt>
                <c:pt idx="560" formatCode="General">
                  <c:v>0</c:v>
                </c:pt>
                <c:pt idx="561" formatCode="General">
                  <c:v>7.07</c:v>
                </c:pt>
                <c:pt idx="562" formatCode="General">
                  <c:v>6.86</c:v>
                </c:pt>
                <c:pt idx="563" formatCode="General">
                  <c:v>7.2</c:v>
                </c:pt>
                <c:pt idx="564" formatCode="General">
                  <c:v>6.86</c:v>
                </c:pt>
                <c:pt idx="565" formatCode="General">
                  <c:v>7.1</c:v>
                </c:pt>
                <c:pt idx="566" formatCode="General">
                  <c:v>6.86</c:v>
                </c:pt>
                <c:pt idx="567" formatCode="General">
                  <c:v>6.86</c:v>
                </c:pt>
                <c:pt idx="568" formatCode="General">
                  <c:v>7.08</c:v>
                </c:pt>
                <c:pt idx="569" formatCode="General">
                  <c:v>7.06</c:v>
                </c:pt>
                <c:pt idx="570" formatCode="General">
                  <c:v>7.09</c:v>
                </c:pt>
                <c:pt idx="571" formatCode="General">
                  <c:v>7.24</c:v>
                </c:pt>
                <c:pt idx="572" formatCode="General">
                  <c:v>7.07</c:v>
                </c:pt>
                <c:pt idx="573" formatCode="General">
                  <c:v>7</c:v>
                </c:pt>
                <c:pt idx="574" formatCode="General">
                  <c:v>6.97</c:v>
                </c:pt>
                <c:pt idx="575" formatCode="General">
                  <c:v>6.89</c:v>
                </c:pt>
                <c:pt idx="576" formatCode="General">
                  <c:v>6.95</c:v>
                </c:pt>
                <c:pt idx="577" formatCode="General">
                  <c:v>0</c:v>
                </c:pt>
                <c:pt idx="578" formatCode="General">
                  <c:v>0</c:v>
                </c:pt>
                <c:pt idx="579" formatCode="General">
                  <c:v>0</c:v>
                </c:pt>
                <c:pt idx="580" formatCode="General">
                  <c:v>0</c:v>
                </c:pt>
                <c:pt idx="581" formatCode="General">
                  <c:v>0</c:v>
                </c:pt>
                <c:pt idx="582" formatCode="General">
                  <c:v>7.04</c:v>
                </c:pt>
                <c:pt idx="583" formatCode="General">
                  <c:v>7.02</c:v>
                </c:pt>
                <c:pt idx="584" formatCode="General">
                  <c:v>7.02</c:v>
                </c:pt>
                <c:pt idx="585" formatCode="General">
                  <c:v>7.12</c:v>
                </c:pt>
                <c:pt idx="586" formatCode="General">
                  <c:v>7.08</c:v>
                </c:pt>
                <c:pt idx="587" formatCode="General">
                  <c:v>0</c:v>
                </c:pt>
                <c:pt idx="588" formatCode="General">
                  <c:v>0</c:v>
                </c:pt>
                <c:pt idx="589" formatCode="General">
                  <c:v>0</c:v>
                </c:pt>
                <c:pt idx="590" formatCode="General">
                  <c:v>7.06</c:v>
                </c:pt>
                <c:pt idx="591" formatCode="General">
                  <c:v>0</c:v>
                </c:pt>
                <c:pt idx="592" formatCode="General">
                  <c:v>7.13</c:v>
                </c:pt>
                <c:pt idx="593" formatCode="General">
                  <c:v>6.9</c:v>
                </c:pt>
                <c:pt idx="594" formatCode="General">
                  <c:v>7.05</c:v>
                </c:pt>
                <c:pt idx="595" formatCode="General">
                  <c:v>7.12</c:v>
                </c:pt>
                <c:pt idx="596" formatCode="General">
                  <c:v>7.54</c:v>
                </c:pt>
                <c:pt idx="597" formatCode="General">
                  <c:v>7.12</c:v>
                </c:pt>
                <c:pt idx="598" formatCode="General">
                  <c:v>7.03</c:v>
                </c:pt>
                <c:pt idx="599" formatCode="General">
                  <c:v>7.12</c:v>
                </c:pt>
                <c:pt idx="600" formatCode="General">
                  <c:v>7.03</c:v>
                </c:pt>
                <c:pt idx="601" formatCode="General">
                  <c:v>7.12</c:v>
                </c:pt>
                <c:pt idx="602" formatCode="General">
                  <c:v>7.11</c:v>
                </c:pt>
                <c:pt idx="603" formatCode="General">
                  <c:v>7.12</c:v>
                </c:pt>
                <c:pt idx="604" formatCode="General">
                  <c:v>7.04</c:v>
                </c:pt>
                <c:pt idx="605" formatCode="General">
                  <c:v>7.4</c:v>
                </c:pt>
                <c:pt idx="606" formatCode="General">
                  <c:v>8.02</c:v>
                </c:pt>
                <c:pt idx="607" formatCode="General">
                  <c:v>7.15</c:v>
                </c:pt>
                <c:pt idx="608" formatCode="General">
                  <c:v>7.17</c:v>
                </c:pt>
                <c:pt idx="609" formatCode="General">
                  <c:v>7.15</c:v>
                </c:pt>
                <c:pt idx="610" formatCode="General">
                  <c:v>7.4</c:v>
                </c:pt>
                <c:pt idx="611" formatCode="General">
                  <c:v>7.27</c:v>
                </c:pt>
                <c:pt idx="612" formatCode="General">
                  <c:v>7</c:v>
                </c:pt>
                <c:pt idx="613" formatCode="General">
                  <c:v>7.1</c:v>
                </c:pt>
                <c:pt idx="614" formatCode="General">
                  <c:v>0</c:v>
                </c:pt>
                <c:pt idx="615" formatCode="General">
                  <c:v>0</c:v>
                </c:pt>
                <c:pt idx="616" formatCode="General">
                  <c:v>7.05</c:v>
                </c:pt>
                <c:pt idx="617" formatCode="General">
                  <c:v>6.98</c:v>
                </c:pt>
                <c:pt idx="618" formatCode="0.00">
                  <c:v>7.27</c:v>
                </c:pt>
                <c:pt idx="619" formatCode="0.00">
                  <c:v>7.72</c:v>
                </c:pt>
                <c:pt idx="620" formatCode="0.00">
                  <c:v>7.66</c:v>
                </c:pt>
                <c:pt idx="621" formatCode="0.00">
                  <c:v>7.26</c:v>
                </c:pt>
                <c:pt idx="622" formatCode="0.00">
                  <c:v>7.41</c:v>
                </c:pt>
                <c:pt idx="623" formatCode="0.00">
                  <c:v>7.54</c:v>
                </c:pt>
                <c:pt idx="624" formatCode="0.00">
                  <c:v>7.68</c:v>
                </c:pt>
                <c:pt idx="625" formatCode="0.00">
                  <c:v>7.1</c:v>
                </c:pt>
                <c:pt idx="626" formatCode="0.00">
                  <c:v>7.74</c:v>
                </c:pt>
                <c:pt idx="627" formatCode="0.00">
                  <c:v>7.37</c:v>
                </c:pt>
                <c:pt idx="628" formatCode="0.00">
                  <c:v>7.08</c:v>
                </c:pt>
                <c:pt idx="629" formatCode="0.00">
                  <c:v>7.3</c:v>
                </c:pt>
                <c:pt idx="630" formatCode="0.00">
                  <c:v>7.38</c:v>
                </c:pt>
                <c:pt idx="631" formatCode="0.00">
                  <c:v>7.65</c:v>
                </c:pt>
                <c:pt idx="632" formatCode="0.00">
                  <c:v>7.78</c:v>
                </c:pt>
                <c:pt idx="633" formatCode="0.00">
                  <c:v>7.69</c:v>
                </c:pt>
                <c:pt idx="634" formatCode="0.00">
                  <c:v>7.68</c:v>
                </c:pt>
                <c:pt idx="635" formatCode="General">
                  <c:v>0</c:v>
                </c:pt>
                <c:pt idx="636" formatCode="General">
                  <c:v>0</c:v>
                </c:pt>
                <c:pt idx="637" formatCode="General">
                  <c:v>0</c:v>
                </c:pt>
                <c:pt idx="638" formatCode="General">
                  <c:v>0</c:v>
                </c:pt>
                <c:pt idx="639" formatCode="0.00">
                  <c:v>7.49</c:v>
                </c:pt>
                <c:pt idx="640" formatCode="0.00">
                  <c:v>7.56</c:v>
                </c:pt>
                <c:pt idx="641" formatCode="0.00">
                  <c:v>7.44</c:v>
                </c:pt>
                <c:pt idx="642" formatCode="0.00">
                  <c:v>7.62</c:v>
                </c:pt>
                <c:pt idx="643" formatCode="0.00">
                  <c:v>7.58</c:v>
                </c:pt>
                <c:pt idx="644" formatCode="0.00">
                  <c:v>7.54</c:v>
                </c:pt>
                <c:pt idx="645" formatCode="0.00">
                  <c:v>7.39</c:v>
                </c:pt>
                <c:pt idx="646" formatCode="0.00">
                  <c:v>7.41</c:v>
                </c:pt>
                <c:pt idx="647" formatCode="0.00">
                  <c:v>7</c:v>
                </c:pt>
                <c:pt idx="648" formatCode="0.00">
                  <c:v>7.5</c:v>
                </c:pt>
                <c:pt idx="649" formatCode="0.00">
                  <c:v>7.31</c:v>
                </c:pt>
                <c:pt idx="650" formatCode="0.00">
                  <c:v>7.45</c:v>
                </c:pt>
                <c:pt idx="651" formatCode="0.00">
                  <c:v>7.46</c:v>
                </c:pt>
                <c:pt idx="652" formatCode="0.00">
                  <c:v>7.24</c:v>
                </c:pt>
                <c:pt idx="653" formatCode="0.00">
                  <c:v>7.36</c:v>
                </c:pt>
                <c:pt idx="654" formatCode="0.00">
                  <c:v>7.62</c:v>
                </c:pt>
                <c:pt idx="655" formatCode="General">
                  <c:v>0</c:v>
                </c:pt>
                <c:pt idx="656" formatCode="0.00">
                  <c:v>7.2</c:v>
                </c:pt>
                <c:pt idx="657" formatCode="General">
                  <c:v>0</c:v>
                </c:pt>
                <c:pt idx="658" formatCode="0.00">
                  <c:v>7.11</c:v>
                </c:pt>
                <c:pt idx="659" formatCode="General">
                  <c:v>0</c:v>
                </c:pt>
                <c:pt idx="660" formatCode="0.00">
                  <c:v>7.49</c:v>
                </c:pt>
                <c:pt idx="661" formatCode="0.00">
                  <c:v>7.19</c:v>
                </c:pt>
                <c:pt idx="662" formatCode="0.00">
                  <c:v>7.35</c:v>
                </c:pt>
                <c:pt idx="663" formatCode="0.00">
                  <c:v>7.55</c:v>
                </c:pt>
                <c:pt idx="664" formatCode="General">
                  <c:v>0</c:v>
                </c:pt>
                <c:pt idx="665" formatCode="0.00">
                  <c:v>7.45</c:v>
                </c:pt>
                <c:pt idx="666" formatCode="0.00">
                  <c:v>7.63</c:v>
                </c:pt>
                <c:pt idx="667" formatCode="General">
                  <c:v>0</c:v>
                </c:pt>
                <c:pt idx="668" formatCode="0.00">
                  <c:v>7.51</c:v>
                </c:pt>
                <c:pt idx="669" formatCode="General">
                  <c:v>0</c:v>
                </c:pt>
                <c:pt idx="670" formatCode="0.00">
                  <c:v>7.45</c:v>
                </c:pt>
                <c:pt idx="671" formatCode="General">
                  <c:v>0</c:v>
                </c:pt>
                <c:pt idx="672" formatCode="0.00">
                  <c:v>7.08</c:v>
                </c:pt>
                <c:pt idx="673" formatCode="0.00">
                  <c:v>7.36</c:v>
                </c:pt>
                <c:pt idx="674" formatCode="0.00">
                  <c:v>7.06</c:v>
                </c:pt>
                <c:pt idx="675" formatCode="0.00">
                  <c:v>7.4</c:v>
                </c:pt>
                <c:pt idx="676" formatCode="0.00">
                  <c:v>7.33</c:v>
                </c:pt>
                <c:pt idx="677" formatCode="0.00">
                  <c:v>7.15</c:v>
                </c:pt>
                <c:pt idx="678" formatCode="General">
                  <c:v>0</c:v>
                </c:pt>
                <c:pt idx="679" formatCode="General">
                  <c:v>0</c:v>
                </c:pt>
                <c:pt idx="680" formatCode="General">
                  <c:v>0</c:v>
                </c:pt>
                <c:pt idx="681" formatCode="0.00">
                  <c:v>7.51</c:v>
                </c:pt>
                <c:pt idx="682" formatCode="0.00">
                  <c:v>7.12</c:v>
                </c:pt>
                <c:pt idx="683" formatCode="0.00">
                  <c:v>7.11</c:v>
                </c:pt>
                <c:pt idx="684" formatCode="0.00">
                  <c:v>7.03</c:v>
                </c:pt>
                <c:pt idx="685" formatCode="General">
                  <c:v>0</c:v>
                </c:pt>
                <c:pt idx="686" formatCode="General">
                  <c:v>0</c:v>
                </c:pt>
                <c:pt idx="687" formatCode="General">
                  <c:v>0</c:v>
                </c:pt>
                <c:pt idx="688" formatCode="0.00">
                  <c:v>7.38</c:v>
                </c:pt>
                <c:pt idx="689" formatCode="0.00">
                  <c:v>7.51</c:v>
                </c:pt>
                <c:pt idx="690" formatCode="0.00">
                  <c:v>7.24</c:v>
                </c:pt>
                <c:pt idx="691" formatCode="0.00">
                  <c:v>7.46</c:v>
                </c:pt>
                <c:pt idx="692" formatCode="0.00">
                  <c:v>7.48</c:v>
                </c:pt>
                <c:pt idx="693" formatCode="General">
                  <c:v>0</c:v>
                </c:pt>
                <c:pt idx="694" formatCode="0.00">
                  <c:v>7.39</c:v>
                </c:pt>
                <c:pt idx="695" formatCode="0.00">
                  <c:v>7.41</c:v>
                </c:pt>
                <c:pt idx="696" formatCode="0.00">
                  <c:v>7.46</c:v>
                </c:pt>
                <c:pt idx="697" formatCode="0.00">
                  <c:v>6.83</c:v>
                </c:pt>
                <c:pt idx="698" formatCode="0.00">
                  <c:v>6.86</c:v>
                </c:pt>
                <c:pt idx="699" formatCode="0.00">
                  <c:v>6.89</c:v>
                </c:pt>
                <c:pt idx="700" formatCode="0.00">
                  <c:v>6.91</c:v>
                </c:pt>
                <c:pt idx="701" formatCode="0.00">
                  <c:v>6.89</c:v>
                </c:pt>
                <c:pt idx="702" formatCode="0.00">
                  <c:v>7.2</c:v>
                </c:pt>
                <c:pt idx="703" formatCode="0.00">
                  <c:v>7.46</c:v>
                </c:pt>
                <c:pt idx="704" formatCode="0.00">
                  <c:v>6.83</c:v>
                </c:pt>
                <c:pt idx="705" formatCode="0.00">
                  <c:v>6.86</c:v>
                </c:pt>
                <c:pt idx="706" formatCode="0.00">
                  <c:v>6.89</c:v>
                </c:pt>
                <c:pt idx="707" formatCode="0.00">
                  <c:v>6.91</c:v>
                </c:pt>
                <c:pt idx="708" formatCode="0.00">
                  <c:v>6.89</c:v>
                </c:pt>
                <c:pt idx="709" formatCode="0.00">
                  <c:v>7.2</c:v>
                </c:pt>
                <c:pt idx="710" formatCode="0.00">
                  <c:v>7.33</c:v>
                </c:pt>
                <c:pt idx="711" formatCode="0.00">
                  <c:v>7.47</c:v>
                </c:pt>
                <c:pt idx="712" formatCode="0.00">
                  <c:v>7.38</c:v>
                </c:pt>
                <c:pt idx="713" formatCode="0.00">
                  <c:v>7.43</c:v>
                </c:pt>
                <c:pt idx="714" formatCode="0.00">
                  <c:v>7.43</c:v>
                </c:pt>
                <c:pt idx="715" formatCode="0.00">
                  <c:v>7.13</c:v>
                </c:pt>
                <c:pt idx="716" formatCode="0.00">
                  <c:v>7.1</c:v>
                </c:pt>
                <c:pt idx="717" formatCode="0.00">
                  <c:v>6.92</c:v>
                </c:pt>
                <c:pt idx="718" formatCode="0.00">
                  <c:v>7.28</c:v>
                </c:pt>
                <c:pt idx="719" formatCode="0.00">
                  <c:v>7.13</c:v>
                </c:pt>
                <c:pt idx="720" formatCode="0.00">
                  <c:v>7.41</c:v>
                </c:pt>
                <c:pt idx="721" formatCode="0.00">
                  <c:v>7.1</c:v>
                </c:pt>
                <c:pt idx="722" formatCode="General">
                  <c:v>0</c:v>
                </c:pt>
                <c:pt idx="723" formatCode="0.00">
                  <c:v>7.35</c:v>
                </c:pt>
                <c:pt idx="724" formatCode="0.00">
                  <c:v>7.35</c:v>
                </c:pt>
                <c:pt idx="725" formatCode="0.00">
                  <c:v>7.41</c:v>
                </c:pt>
                <c:pt idx="726" formatCode="0.00">
                  <c:v>7.39</c:v>
                </c:pt>
                <c:pt idx="727" formatCode="0.00">
                  <c:v>7.36</c:v>
                </c:pt>
                <c:pt idx="728" formatCode="0.00">
                  <c:v>7.33</c:v>
                </c:pt>
                <c:pt idx="729" formatCode="0.00">
                  <c:v>7.19</c:v>
                </c:pt>
                <c:pt idx="730" formatCode="General">
                  <c:v>0</c:v>
                </c:pt>
                <c:pt idx="731" formatCode="0.00">
                  <c:v>7.34</c:v>
                </c:pt>
                <c:pt idx="732" formatCode="0.00">
                  <c:v>7.27</c:v>
                </c:pt>
                <c:pt idx="733" formatCode="General">
                  <c:v>0</c:v>
                </c:pt>
                <c:pt idx="734" formatCode="General">
                  <c:v>0</c:v>
                </c:pt>
                <c:pt idx="735" formatCode="0.00">
                  <c:v>7.33</c:v>
                </c:pt>
                <c:pt idx="736" formatCode="0.00">
                  <c:v>7.31</c:v>
                </c:pt>
                <c:pt idx="737" formatCode="0.00">
                  <c:v>6.77</c:v>
                </c:pt>
                <c:pt idx="738" formatCode="0.00">
                  <c:v>6.77</c:v>
                </c:pt>
                <c:pt idx="739" formatCode="0.00">
                  <c:v>7.21</c:v>
                </c:pt>
                <c:pt idx="740" formatCode="0.00">
                  <c:v>7.15</c:v>
                </c:pt>
                <c:pt idx="741" formatCode="0.00">
                  <c:v>7.3</c:v>
                </c:pt>
                <c:pt idx="742" formatCode="0.00">
                  <c:v>7.3</c:v>
                </c:pt>
                <c:pt idx="743" formatCode="0.00">
                  <c:v>7.23</c:v>
                </c:pt>
                <c:pt idx="744" formatCode="0.00">
                  <c:v>7.47</c:v>
                </c:pt>
                <c:pt idx="745" formatCode="0.00">
                  <c:v>6.85</c:v>
                </c:pt>
                <c:pt idx="746" formatCode="0.00">
                  <c:v>7.33</c:v>
                </c:pt>
                <c:pt idx="747" formatCode="0.00">
                  <c:v>7.28</c:v>
                </c:pt>
                <c:pt idx="748" formatCode="General">
                  <c:v>0</c:v>
                </c:pt>
                <c:pt idx="749" formatCode="0.00">
                  <c:v>7.36</c:v>
                </c:pt>
                <c:pt idx="750" formatCode="0.00">
                  <c:v>7.31</c:v>
                </c:pt>
                <c:pt idx="751" formatCode="0.00">
                  <c:v>7.04</c:v>
                </c:pt>
                <c:pt idx="752" formatCode="0.00">
                  <c:v>6.84</c:v>
                </c:pt>
                <c:pt idx="753" formatCode="0.00">
                  <c:v>7.11</c:v>
                </c:pt>
                <c:pt idx="754" formatCode="0.00">
                  <c:v>7.36</c:v>
                </c:pt>
                <c:pt idx="755" formatCode="0.00">
                  <c:v>7.37</c:v>
                </c:pt>
                <c:pt idx="756" formatCode="0.00">
                  <c:v>7.29</c:v>
                </c:pt>
                <c:pt idx="757" formatCode="0.00">
                  <c:v>7.26</c:v>
                </c:pt>
                <c:pt idx="758" formatCode="0.00">
                  <c:v>7.33</c:v>
                </c:pt>
                <c:pt idx="759" formatCode="0.00">
                  <c:v>6.82</c:v>
                </c:pt>
                <c:pt idx="760" formatCode="0.00">
                  <c:v>7.16</c:v>
                </c:pt>
                <c:pt idx="761" formatCode="0.00">
                  <c:v>7.23</c:v>
                </c:pt>
                <c:pt idx="762" formatCode="0.00">
                  <c:v>7.15</c:v>
                </c:pt>
                <c:pt idx="763" formatCode="0.00">
                  <c:v>7.16</c:v>
                </c:pt>
                <c:pt idx="764" formatCode="0.00">
                  <c:v>7.22</c:v>
                </c:pt>
                <c:pt idx="765" formatCode="0.00">
                  <c:v>6.84</c:v>
                </c:pt>
                <c:pt idx="766" formatCode="0.00">
                  <c:v>6.98</c:v>
                </c:pt>
                <c:pt idx="767" formatCode="0.00">
                  <c:v>7.19</c:v>
                </c:pt>
                <c:pt idx="768" formatCode="0.00">
                  <c:v>7.2</c:v>
                </c:pt>
                <c:pt idx="769" formatCode="0.00">
                  <c:v>7.24</c:v>
                </c:pt>
                <c:pt idx="770" formatCode="0.00">
                  <c:v>7.15</c:v>
                </c:pt>
                <c:pt idx="771" formatCode="0.00">
                  <c:v>7.26</c:v>
                </c:pt>
                <c:pt idx="772" formatCode="0.00">
                  <c:v>7.03</c:v>
                </c:pt>
                <c:pt idx="773" formatCode="0.00">
                  <c:v>6.97</c:v>
                </c:pt>
                <c:pt idx="774" formatCode="0.00">
                  <c:v>6.88</c:v>
                </c:pt>
                <c:pt idx="775" formatCode="0.00">
                  <c:v>6.63</c:v>
                </c:pt>
                <c:pt idx="776" formatCode="0.00">
                  <c:v>7.21</c:v>
                </c:pt>
                <c:pt idx="777" formatCode="0.00">
                  <c:v>7.18</c:v>
                </c:pt>
                <c:pt idx="778" formatCode="0.00">
                  <c:v>7.13</c:v>
                </c:pt>
                <c:pt idx="779" formatCode="0.00">
                  <c:v>7.23</c:v>
                </c:pt>
                <c:pt idx="780" formatCode="0.00">
                  <c:v>7.11</c:v>
                </c:pt>
                <c:pt idx="781" formatCode="0.00">
                  <c:v>7.31</c:v>
                </c:pt>
                <c:pt idx="782" formatCode="0.00">
                  <c:v>7.16</c:v>
                </c:pt>
                <c:pt idx="783" formatCode="0.00">
                  <c:v>7.15</c:v>
                </c:pt>
                <c:pt idx="784" formatCode="0.00">
                  <c:v>7.18</c:v>
                </c:pt>
                <c:pt idx="785" formatCode="0.00">
                  <c:v>7.09</c:v>
                </c:pt>
                <c:pt idx="786" formatCode="0.00">
                  <c:v>7.11</c:v>
                </c:pt>
                <c:pt idx="787" formatCode="0.00">
                  <c:v>7.22</c:v>
                </c:pt>
                <c:pt idx="788" formatCode="0.00">
                  <c:v>7.1</c:v>
                </c:pt>
                <c:pt idx="789" formatCode="0.00">
                  <c:v>6.93</c:v>
                </c:pt>
                <c:pt idx="790" formatCode="0.00">
                  <c:v>6.93</c:v>
                </c:pt>
                <c:pt idx="791" formatCode="0.00">
                  <c:v>6.88</c:v>
                </c:pt>
                <c:pt idx="792" formatCode="0.00">
                  <c:v>6.89</c:v>
                </c:pt>
                <c:pt idx="793" formatCode="0.00">
                  <c:v>6.85</c:v>
                </c:pt>
                <c:pt idx="794" formatCode="0.00">
                  <c:v>6.77</c:v>
                </c:pt>
                <c:pt idx="795" formatCode="0.00">
                  <c:v>6.88</c:v>
                </c:pt>
                <c:pt idx="796" formatCode="0.00">
                  <c:v>7.2</c:v>
                </c:pt>
                <c:pt idx="797" formatCode="0.00">
                  <c:v>6.85</c:v>
                </c:pt>
                <c:pt idx="798" formatCode="0.00">
                  <c:v>7.2</c:v>
                </c:pt>
                <c:pt idx="799" formatCode="0.00">
                  <c:v>6.99</c:v>
                </c:pt>
                <c:pt idx="800" formatCode="0.00">
                  <c:v>7.17</c:v>
                </c:pt>
                <c:pt idx="801" formatCode="0.00">
                  <c:v>7.1</c:v>
                </c:pt>
                <c:pt idx="802" formatCode="0.00">
                  <c:v>7.23</c:v>
                </c:pt>
                <c:pt idx="803" formatCode="0.00">
                  <c:v>7.22</c:v>
                </c:pt>
                <c:pt idx="804" formatCode="0.00">
                  <c:v>6.8</c:v>
                </c:pt>
                <c:pt idx="805" formatCode="0.00">
                  <c:v>6.78</c:v>
                </c:pt>
                <c:pt idx="806" formatCode="0.00">
                  <c:v>6.79</c:v>
                </c:pt>
                <c:pt idx="807" formatCode="0.00">
                  <c:v>6.89</c:v>
                </c:pt>
                <c:pt idx="808" formatCode="0.00">
                  <c:v>6.88</c:v>
                </c:pt>
                <c:pt idx="809" formatCode="0.00">
                  <c:v>6.81</c:v>
                </c:pt>
                <c:pt idx="810" formatCode="0.00">
                  <c:v>6.86</c:v>
                </c:pt>
                <c:pt idx="811" formatCode="0.00">
                  <c:v>6.86</c:v>
                </c:pt>
                <c:pt idx="812" formatCode="0.00">
                  <c:v>6.86</c:v>
                </c:pt>
                <c:pt idx="813" formatCode="0.00">
                  <c:v>7</c:v>
                </c:pt>
                <c:pt idx="814" formatCode="0.00">
                  <c:v>6.87</c:v>
                </c:pt>
                <c:pt idx="815" formatCode="0.00">
                  <c:v>7.19</c:v>
                </c:pt>
                <c:pt idx="816" formatCode="0.00">
                  <c:v>6.82</c:v>
                </c:pt>
                <c:pt idx="817" formatCode="0.00">
                  <c:v>6.82</c:v>
                </c:pt>
                <c:pt idx="818" formatCode="0.00">
                  <c:v>7.09</c:v>
                </c:pt>
                <c:pt idx="819" formatCode="0.00">
                  <c:v>7.13</c:v>
                </c:pt>
                <c:pt idx="820" formatCode="0.00">
                  <c:v>6.95</c:v>
                </c:pt>
                <c:pt idx="821" formatCode="0.00">
                  <c:v>6.87</c:v>
                </c:pt>
                <c:pt idx="822" formatCode="0.00">
                  <c:v>6.89</c:v>
                </c:pt>
                <c:pt idx="823" formatCode="0.00">
                  <c:v>6.94</c:v>
                </c:pt>
                <c:pt idx="824" formatCode="0.00">
                  <c:v>6.85</c:v>
                </c:pt>
                <c:pt idx="825" formatCode="0.00">
                  <c:v>6.85</c:v>
                </c:pt>
                <c:pt idx="826" formatCode="0.00">
                  <c:v>7.22</c:v>
                </c:pt>
                <c:pt idx="827" formatCode="0.00">
                  <c:v>6.92</c:v>
                </c:pt>
                <c:pt idx="828" formatCode="0.00">
                  <c:v>6.92</c:v>
                </c:pt>
                <c:pt idx="829" formatCode="0.00">
                  <c:v>7.19</c:v>
                </c:pt>
                <c:pt idx="830" formatCode="0.00">
                  <c:v>7.1</c:v>
                </c:pt>
                <c:pt idx="831" formatCode="0.00">
                  <c:v>6.89</c:v>
                </c:pt>
                <c:pt idx="832" formatCode="0.00">
                  <c:v>7.18</c:v>
                </c:pt>
                <c:pt idx="833" formatCode="0.00">
                  <c:v>7.21</c:v>
                </c:pt>
                <c:pt idx="834" formatCode="0.00">
                  <c:v>7.2</c:v>
                </c:pt>
                <c:pt idx="835" formatCode="0.00">
                  <c:v>6.84</c:v>
                </c:pt>
                <c:pt idx="836" formatCode="0.00">
                  <c:v>6.88</c:v>
                </c:pt>
                <c:pt idx="837" formatCode="0.00">
                  <c:v>7.12</c:v>
                </c:pt>
                <c:pt idx="838" formatCode="0.00">
                  <c:v>7.12</c:v>
                </c:pt>
                <c:pt idx="839" formatCode="0.00">
                  <c:v>7.04</c:v>
                </c:pt>
                <c:pt idx="840" formatCode="0.00">
                  <c:v>6.84</c:v>
                </c:pt>
                <c:pt idx="841" formatCode="0.00">
                  <c:v>6.85</c:v>
                </c:pt>
                <c:pt idx="842" formatCode="0.00">
                  <c:v>6.85</c:v>
                </c:pt>
                <c:pt idx="843" formatCode="0.00">
                  <c:v>6.86</c:v>
                </c:pt>
                <c:pt idx="844" formatCode="0.00">
                  <c:v>6.97</c:v>
                </c:pt>
                <c:pt idx="845" formatCode="0.00">
                  <c:v>6.93</c:v>
                </c:pt>
                <c:pt idx="846" formatCode="0.00">
                  <c:v>6.83</c:v>
                </c:pt>
                <c:pt idx="847" formatCode="0.00">
                  <c:v>6.89</c:v>
                </c:pt>
                <c:pt idx="848" formatCode="0.00">
                  <c:v>6.91</c:v>
                </c:pt>
                <c:pt idx="849" formatCode="0.00">
                  <c:v>6.79</c:v>
                </c:pt>
                <c:pt idx="850" formatCode="0.00">
                  <c:v>6.79</c:v>
                </c:pt>
                <c:pt idx="851" formatCode="0.00">
                  <c:v>6.91</c:v>
                </c:pt>
                <c:pt idx="852" formatCode="0.00">
                  <c:v>7.27</c:v>
                </c:pt>
                <c:pt idx="853" formatCode="0.00">
                  <c:v>6.83</c:v>
                </c:pt>
                <c:pt idx="854" formatCode="0.00">
                  <c:v>6.84</c:v>
                </c:pt>
                <c:pt idx="855" formatCode="0.00">
                  <c:v>6.82</c:v>
                </c:pt>
                <c:pt idx="856" formatCode="0.00">
                  <c:v>7.06</c:v>
                </c:pt>
                <c:pt idx="857" formatCode="0.00">
                  <c:v>6.94</c:v>
                </c:pt>
                <c:pt idx="858" formatCode="0.00">
                  <c:v>6.87</c:v>
                </c:pt>
                <c:pt idx="859" formatCode="General">
                  <c:v>0</c:v>
                </c:pt>
                <c:pt idx="860" formatCode="0.00">
                  <c:v>6.92</c:v>
                </c:pt>
                <c:pt idx="861" formatCode="0.00">
                  <c:v>6.81</c:v>
                </c:pt>
                <c:pt idx="862" formatCode="0.00">
                  <c:v>6.98</c:v>
                </c:pt>
                <c:pt idx="863" formatCode="0.00">
                  <c:v>6.86</c:v>
                </c:pt>
                <c:pt idx="864" formatCode="0.00">
                  <c:v>6.88</c:v>
                </c:pt>
                <c:pt idx="865" formatCode="0.00">
                  <c:v>6.93</c:v>
                </c:pt>
                <c:pt idx="866" formatCode="0.00">
                  <c:v>6.82</c:v>
                </c:pt>
                <c:pt idx="867" formatCode="0.00">
                  <c:v>6.9</c:v>
                </c:pt>
                <c:pt idx="868" formatCode="0.00">
                  <c:v>6.89</c:v>
                </c:pt>
                <c:pt idx="869" formatCode="0.00">
                  <c:v>6.94</c:v>
                </c:pt>
                <c:pt idx="870" formatCode="0.00">
                  <c:v>6.92</c:v>
                </c:pt>
                <c:pt idx="871" formatCode="0.00">
                  <c:v>6.91</c:v>
                </c:pt>
                <c:pt idx="872" formatCode="0.00">
                  <c:v>6.96</c:v>
                </c:pt>
                <c:pt idx="873" formatCode="0.00">
                  <c:v>6.93</c:v>
                </c:pt>
                <c:pt idx="874" formatCode="0.00">
                  <c:v>6.92</c:v>
                </c:pt>
                <c:pt idx="875" formatCode="0.00">
                  <c:v>6.94</c:v>
                </c:pt>
                <c:pt idx="876" formatCode="0.00">
                  <c:v>6.96</c:v>
                </c:pt>
                <c:pt idx="877" formatCode="0.00">
                  <c:v>7.09</c:v>
                </c:pt>
                <c:pt idx="878" formatCode="0.00">
                  <c:v>7</c:v>
                </c:pt>
                <c:pt idx="879" formatCode="General">
                  <c:v>0</c:v>
                </c:pt>
                <c:pt idx="880" formatCode="General">
                  <c:v>0</c:v>
                </c:pt>
                <c:pt idx="881" formatCode="General">
                  <c:v>0</c:v>
                </c:pt>
              </c:numCache>
            </c:numRef>
          </c:val>
          <c:extLst>
            <c:ext xmlns:c16="http://schemas.microsoft.com/office/drawing/2014/chart" uri="{C3380CC4-5D6E-409C-BE32-E72D297353CC}">
              <c16:uniqueId val="{00000002-8500-4188-A040-C2EB75CA3558}"/>
            </c:ext>
          </c:extLst>
        </c:ser>
        <c:ser>
          <c:idx val="0"/>
          <c:order val="4"/>
          <c:tx>
            <c:strRef>
              <c:f>'Water Quality Pt 24 (CM)'!$D$10</c:f>
              <c:strCache>
                <c:ptCount val="1"/>
                <c:pt idx="0">
                  <c:v>Average
(pH units)</c:v>
                </c:pt>
              </c:strCache>
            </c:strRef>
          </c:tx>
          <c:spPr>
            <a:solidFill>
              <a:srgbClr val="00B050"/>
            </a:solidFill>
          </c:spPr>
          <c:invertIfNegative val="0"/>
          <c:cat>
            <c:strRef>
              <c:f>'Water Quality Pt 24 (CM)'!$B$11:$B$892</c:f>
              <c:strCache>
                <c:ptCount val="882"/>
                <c:pt idx="0">
                  <c:v>1/06/2020</c:v>
                </c:pt>
                <c:pt idx="1">
                  <c:v>2/06/2020</c:v>
                </c:pt>
                <c:pt idx="2">
                  <c:v>3/06/2020</c:v>
                </c:pt>
                <c:pt idx="3">
                  <c:v>4/06/2020</c:v>
                </c:pt>
                <c:pt idx="4">
                  <c:v>5/06/2020</c:v>
                </c:pt>
                <c:pt idx="5">
                  <c:v>6/06/2020</c:v>
                </c:pt>
                <c:pt idx="6">
                  <c:v>7/06/2020</c:v>
                </c:pt>
                <c:pt idx="7">
                  <c:v>8/06/2020</c:v>
                </c:pt>
                <c:pt idx="8">
                  <c:v>9/06/2020</c:v>
                </c:pt>
                <c:pt idx="9">
                  <c:v>10/06/2020</c:v>
                </c:pt>
                <c:pt idx="10">
                  <c:v>11/06/2020</c:v>
                </c:pt>
                <c:pt idx="11">
                  <c:v>12/06/2020</c:v>
                </c:pt>
                <c:pt idx="12">
                  <c:v>13/06/2020</c:v>
                </c:pt>
                <c:pt idx="13">
                  <c:v>14/06/2020</c:v>
                </c:pt>
                <c:pt idx="14">
                  <c:v>15/06/2020</c:v>
                </c:pt>
                <c:pt idx="15">
                  <c:v>16/06/2020</c:v>
                </c:pt>
                <c:pt idx="16">
                  <c:v>17/06/2020</c:v>
                </c:pt>
                <c:pt idx="17">
                  <c:v>18/06/2020</c:v>
                </c:pt>
                <c:pt idx="18">
                  <c:v>19/06/2020</c:v>
                </c:pt>
                <c:pt idx="19">
                  <c:v>20/06/2020</c:v>
                </c:pt>
                <c:pt idx="20">
                  <c:v>21/06/2020</c:v>
                </c:pt>
                <c:pt idx="21">
                  <c:v>22/06/2020</c:v>
                </c:pt>
                <c:pt idx="22">
                  <c:v>23/06/2020</c:v>
                </c:pt>
                <c:pt idx="23">
                  <c:v>24/06/2020</c:v>
                </c:pt>
                <c:pt idx="24">
                  <c:v>25/06/2020</c:v>
                </c:pt>
                <c:pt idx="25">
                  <c:v>26/06/2020</c:v>
                </c:pt>
                <c:pt idx="26">
                  <c:v>27/06/2020</c:v>
                </c:pt>
                <c:pt idx="27">
                  <c:v>28/06/2020</c:v>
                </c:pt>
                <c:pt idx="28">
                  <c:v>29/06/2020</c:v>
                </c:pt>
                <c:pt idx="29">
                  <c:v>30/06/2020</c:v>
                </c:pt>
                <c:pt idx="30">
                  <c:v>1/07/2020</c:v>
                </c:pt>
                <c:pt idx="31">
                  <c:v>2/07/2020</c:v>
                </c:pt>
                <c:pt idx="32">
                  <c:v>3/07/2020</c:v>
                </c:pt>
                <c:pt idx="33">
                  <c:v>4/07/2020</c:v>
                </c:pt>
                <c:pt idx="34">
                  <c:v>5/07/2020</c:v>
                </c:pt>
                <c:pt idx="35">
                  <c:v>6/07/2020</c:v>
                </c:pt>
                <c:pt idx="36">
                  <c:v>7/07/2020</c:v>
                </c:pt>
                <c:pt idx="37">
                  <c:v>8/07/2020</c:v>
                </c:pt>
                <c:pt idx="38">
                  <c:v>9/07/2020</c:v>
                </c:pt>
                <c:pt idx="39">
                  <c:v>10/07/2020</c:v>
                </c:pt>
                <c:pt idx="40">
                  <c:v>11/07/2020</c:v>
                </c:pt>
                <c:pt idx="41">
                  <c:v>12/07/2020</c:v>
                </c:pt>
                <c:pt idx="42">
                  <c:v>13/07/2020</c:v>
                </c:pt>
                <c:pt idx="43">
                  <c:v>14/07/2020</c:v>
                </c:pt>
                <c:pt idx="44">
                  <c:v>15/07/2020</c:v>
                </c:pt>
                <c:pt idx="45">
                  <c:v>16/07/2020</c:v>
                </c:pt>
                <c:pt idx="46">
                  <c:v>17/07/2020</c:v>
                </c:pt>
                <c:pt idx="47">
                  <c:v>18/07/2020</c:v>
                </c:pt>
                <c:pt idx="48">
                  <c:v>19/07/2020</c:v>
                </c:pt>
                <c:pt idx="49">
                  <c:v>20/07/2020</c:v>
                </c:pt>
                <c:pt idx="50">
                  <c:v>21/07/2020</c:v>
                </c:pt>
                <c:pt idx="51">
                  <c:v>22/07/2020</c:v>
                </c:pt>
                <c:pt idx="52">
                  <c:v>23/07/2020</c:v>
                </c:pt>
                <c:pt idx="53">
                  <c:v>24/07/2020</c:v>
                </c:pt>
                <c:pt idx="54">
                  <c:v>25/07/2020</c:v>
                </c:pt>
                <c:pt idx="55">
                  <c:v>26/07/2020</c:v>
                </c:pt>
                <c:pt idx="56">
                  <c:v>27/07/2020</c:v>
                </c:pt>
                <c:pt idx="57">
                  <c:v>28/07/2020</c:v>
                </c:pt>
                <c:pt idx="58">
                  <c:v>29/07/2020</c:v>
                </c:pt>
                <c:pt idx="59">
                  <c:v>30/07/2020</c:v>
                </c:pt>
                <c:pt idx="60">
                  <c:v>31/07/2020</c:v>
                </c:pt>
                <c:pt idx="61">
                  <c:v>1/08/2020</c:v>
                </c:pt>
                <c:pt idx="62">
                  <c:v>2/08/2020</c:v>
                </c:pt>
                <c:pt idx="63">
                  <c:v>3/08/2020</c:v>
                </c:pt>
                <c:pt idx="64">
                  <c:v>4/08/2020</c:v>
                </c:pt>
                <c:pt idx="65">
                  <c:v>5/08/2020</c:v>
                </c:pt>
                <c:pt idx="66">
                  <c:v>6/08/2020</c:v>
                </c:pt>
                <c:pt idx="67">
                  <c:v>7/08/2020</c:v>
                </c:pt>
                <c:pt idx="68">
                  <c:v>8/08/2020</c:v>
                </c:pt>
                <c:pt idx="69">
                  <c:v>9/08/2020</c:v>
                </c:pt>
                <c:pt idx="70">
                  <c:v>10/08/2020</c:v>
                </c:pt>
                <c:pt idx="71">
                  <c:v>11/08/2020</c:v>
                </c:pt>
                <c:pt idx="72">
                  <c:v>12/08/2020</c:v>
                </c:pt>
                <c:pt idx="73">
                  <c:v>13/08/2020</c:v>
                </c:pt>
                <c:pt idx="74">
                  <c:v>14/08/2020</c:v>
                </c:pt>
                <c:pt idx="75">
                  <c:v>15/08/2020</c:v>
                </c:pt>
                <c:pt idx="76">
                  <c:v>16/08/2020</c:v>
                </c:pt>
                <c:pt idx="77">
                  <c:v>17/08/2020</c:v>
                </c:pt>
                <c:pt idx="78">
                  <c:v>18/08/2020</c:v>
                </c:pt>
                <c:pt idx="79">
                  <c:v>19/08/2020</c:v>
                </c:pt>
                <c:pt idx="80">
                  <c:v>20/08/2020</c:v>
                </c:pt>
                <c:pt idx="81">
                  <c:v>21/08/2020</c:v>
                </c:pt>
                <c:pt idx="82">
                  <c:v>22/08/2020</c:v>
                </c:pt>
                <c:pt idx="83">
                  <c:v>23/08/2020</c:v>
                </c:pt>
                <c:pt idx="84">
                  <c:v>24/08/2020</c:v>
                </c:pt>
                <c:pt idx="85">
                  <c:v>25/08/2020</c:v>
                </c:pt>
                <c:pt idx="86">
                  <c:v>26/08/2020</c:v>
                </c:pt>
                <c:pt idx="87">
                  <c:v>27/08/2020</c:v>
                </c:pt>
                <c:pt idx="88">
                  <c:v>28/08/2020</c:v>
                </c:pt>
                <c:pt idx="89">
                  <c:v>29/08/2020</c:v>
                </c:pt>
                <c:pt idx="90">
                  <c:v>30/08/2020</c:v>
                </c:pt>
                <c:pt idx="91">
                  <c:v>31/08/2020</c:v>
                </c:pt>
                <c:pt idx="92">
                  <c:v>1/09/2020</c:v>
                </c:pt>
                <c:pt idx="93">
                  <c:v>2/09/2020</c:v>
                </c:pt>
                <c:pt idx="94">
                  <c:v>3/09/2020</c:v>
                </c:pt>
                <c:pt idx="95">
                  <c:v>4/09/2020</c:v>
                </c:pt>
                <c:pt idx="96">
                  <c:v>5/09/2020</c:v>
                </c:pt>
                <c:pt idx="97">
                  <c:v>6/09/2020</c:v>
                </c:pt>
                <c:pt idx="98">
                  <c:v>7/09/2020</c:v>
                </c:pt>
                <c:pt idx="99">
                  <c:v>8/09/2020</c:v>
                </c:pt>
                <c:pt idx="100">
                  <c:v>9/09/2020</c:v>
                </c:pt>
                <c:pt idx="101">
                  <c:v>10/09/2020</c:v>
                </c:pt>
                <c:pt idx="102">
                  <c:v>11/09/2020</c:v>
                </c:pt>
                <c:pt idx="103">
                  <c:v>12/09/2020</c:v>
                </c:pt>
                <c:pt idx="104">
                  <c:v>13/09/2020</c:v>
                </c:pt>
                <c:pt idx="105">
                  <c:v>14/09/2020</c:v>
                </c:pt>
                <c:pt idx="106">
                  <c:v>15/09/2020</c:v>
                </c:pt>
                <c:pt idx="107">
                  <c:v>16/09/2020</c:v>
                </c:pt>
                <c:pt idx="108">
                  <c:v>17/09/2020</c:v>
                </c:pt>
                <c:pt idx="109">
                  <c:v>18/09/2020</c:v>
                </c:pt>
                <c:pt idx="110">
                  <c:v>19/09/2020</c:v>
                </c:pt>
                <c:pt idx="111">
                  <c:v>20/09/2020</c:v>
                </c:pt>
                <c:pt idx="112">
                  <c:v>21/09/2020</c:v>
                </c:pt>
                <c:pt idx="113">
                  <c:v>22/09/2020</c:v>
                </c:pt>
                <c:pt idx="114">
                  <c:v>23/09/2020</c:v>
                </c:pt>
                <c:pt idx="115">
                  <c:v>24/09/2020</c:v>
                </c:pt>
                <c:pt idx="116">
                  <c:v>25/09/2020</c:v>
                </c:pt>
                <c:pt idx="117">
                  <c:v>26/09/2020</c:v>
                </c:pt>
                <c:pt idx="118">
                  <c:v>27/09/2020</c:v>
                </c:pt>
                <c:pt idx="119">
                  <c:v>28/09/2020</c:v>
                </c:pt>
                <c:pt idx="120">
                  <c:v>29/09/2020</c:v>
                </c:pt>
                <c:pt idx="121">
                  <c:v>30/09/2020</c:v>
                </c:pt>
                <c:pt idx="122">
                  <c:v>1/10/2020</c:v>
                </c:pt>
                <c:pt idx="123">
                  <c:v>2/10/2020</c:v>
                </c:pt>
                <c:pt idx="124">
                  <c:v>3/10/2020</c:v>
                </c:pt>
                <c:pt idx="125">
                  <c:v>4/10/2020</c:v>
                </c:pt>
                <c:pt idx="126">
                  <c:v>5/10/2020</c:v>
                </c:pt>
                <c:pt idx="127">
                  <c:v>6/10/2020</c:v>
                </c:pt>
                <c:pt idx="128">
                  <c:v>7/10/2020</c:v>
                </c:pt>
                <c:pt idx="129">
                  <c:v>8/10/2020</c:v>
                </c:pt>
                <c:pt idx="130">
                  <c:v>9/10/2020</c:v>
                </c:pt>
                <c:pt idx="131">
                  <c:v>10/10/2020</c:v>
                </c:pt>
                <c:pt idx="132">
                  <c:v>11/10/2020</c:v>
                </c:pt>
                <c:pt idx="133">
                  <c:v>12/10/2020</c:v>
                </c:pt>
                <c:pt idx="134">
                  <c:v>13/10/2020</c:v>
                </c:pt>
                <c:pt idx="135">
                  <c:v>14/10/2020</c:v>
                </c:pt>
                <c:pt idx="136">
                  <c:v>15/10/2020</c:v>
                </c:pt>
                <c:pt idx="137">
                  <c:v>16/10/2020</c:v>
                </c:pt>
                <c:pt idx="138">
                  <c:v>17/10/2020</c:v>
                </c:pt>
                <c:pt idx="139">
                  <c:v>18/10/2020</c:v>
                </c:pt>
                <c:pt idx="140">
                  <c:v>19/10/2020</c:v>
                </c:pt>
                <c:pt idx="141">
                  <c:v>20/10/2020</c:v>
                </c:pt>
                <c:pt idx="142">
                  <c:v>21/10/2020</c:v>
                </c:pt>
                <c:pt idx="143">
                  <c:v>22/10/2020</c:v>
                </c:pt>
                <c:pt idx="144">
                  <c:v>23/10/2020</c:v>
                </c:pt>
                <c:pt idx="145">
                  <c:v>24/10/2020</c:v>
                </c:pt>
                <c:pt idx="146">
                  <c:v>25/10/2020</c:v>
                </c:pt>
                <c:pt idx="147">
                  <c:v>26/10/2020</c:v>
                </c:pt>
                <c:pt idx="148">
                  <c:v>27/10/2020</c:v>
                </c:pt>
                <c:pt idx="149">
                  <c:v>28/10/2020</c:v>
                </c:pt>
                <c:pt idx="150">
                  <c:v>29/10/2020</c:v>
                </c:pt>
                <c:pt idx="151">
                  <c:v>30/10/2020</c:v>
                </c:pt>
                <c:pt idx="152">
                  <c:v>31/10/2020</c:v>
                </c:pt>
                <c:pt idx="153">
                  <c:v>1/11/2020</c:v>
                </c:pt>
                <c:pt idx="154">
                  <c:v>2/11/2020</c:v>
                </c:pt>
                <c:pt idx="155">
                  <c:v>3/11/2020</c:v>
                </c:pt>
                <c:pt idx="156">
                  <c:v>4/11/2020</c:v>
                </c:pt>
                <c:pt idx="157">
                  <c:v>5/11/2020</c:v>
                </c:pt>
                <c:pt idx="158">
                  <c:v>6/11/2020</c:v>
                </c:pt>
                <c:pt idx="159">
                  <c:v>7/11/2020</c:v>
                </c:pt>
                <c:pt idx="160">
                  <c:v>8/11/2020</c:v>
                </c:pt>
                <c:pt idx="161">
                  <c:v>9/11/2020</c:v>
                </c:pt>
                <c:pt idx="162">
                  <c:v>10/11/2020</c:v>
                </c:pt>
                <c:pt idx="163">
                  <c:v>11/11/2020</c:v>
                </c:pt>
                <c:pt idx="164">
                  <c:v>12/11/2020</c:v>
                </c:pt>
                <c:pt idx="165">
                  <c:v>13/11/2020</c:v>
                </c:pt>
                <c:pt idx="166">
                  <c:v>14/11/2020</c:v>
                </c:pt>
                <c:pt idx="167">
                  <c:v>15/11/2020</c:v>
                </c:pt>
                <c:pt idx="168">
                  <c:v>16/11/2020</c:v>
                </c:pt>
                <c:pt idx="169">
                  <c:v>17/11/2020</c:v>
                </c:pt>
                <c:pt idx="170">
                  <c:v>18/11/2020</c:v>
                </c:pt>
                <c:pt idx="171">
                  <c:v>19/11/2020</c:v>
                </c:pt>
                <c:pt idx="172">
                  <c:v>20/11/2020</c:v>
                </c:pt>
                <c:pt idx="173">
                  <c:v>21/11/2020</c:v>
                </c:pt>
                <c:pt idx="174">
                  <c:v>22/11/2020</c:v>
                </c:pt>
                <c:pt idx="175">
                  <c:v>23/11/2020</c:v>
                </c:pt>
                <c:pt idx="176">
                  <c:v>24/11/2020</c:v>
                </c:pt>
                <c:pt idx="177">
                  <c:v>25/11/2020</c:v>
                </c:pt>
                <c:pt idx="178">
                  <c:v>26/11/2020</c:v>
                </c:pt>
                <c:pt idx="179">
                  <c:v>27/11/2020</c:v>
                </c:pt>
                <c:pt idx="180">
                  <c:v>28/11/2020</c:v>
                </c:pt>
                <c:pt idx="181">
                  <c:v>29/11/2020</c:v>
                </c:pt>
                <c:pt idx="182">
                  <c:v>30/11/2020</c:v>
                </c:pt>
                <c:pt idx="183">
                  <c:v>01/12/2020</c:v>
                </c:pt>
                <c:pt idx="184">
                  <c:v>02/12/2020</c:v>
                </c:pt>
                <c:pt idx="185">
                  <c:v>03/12/2020</c:v>
                </c:pt>
                <c:pt idx="186">
                  <c:v>04/12/2020</c:v>
                </c:pt>
                <c:pt idx="187">
                  <c:v>05/12/2020</c:v>
                </c:pt>
                <c:pt idx="188">
                  <c:v>06/12/2020</c:v>
                </c:pt>
                <c:pt idx="189">
                  <c:v>07/12/2020</c:v>
                </c:pt>
                <c:pt idx="190">
                  <c:v>08/12/2020</c:v>
                </c:pt>
                <c:pt idx="191">
                  <c:v>09/12/2020</c:v>
                </c:pt>
                <c:pt idx="192">
                  <c:v>10/12/2020</c:v>
                </c:pt>
                <c:pt idx="193">
                  <c:v>11/12/2020</c:v>
                </c:pt>
                <c:pt idx="194">
                  <c:v>12/12/2020</c:v>
                </c:pt>
                <c:pt idx="195">
                  <c:v>13/12/2020</c:v>
                </c:pt>
                <c:pt idx="196">
                  <c:v>14/12/2020</c:v>
                </c:pt>
                <c:pt idx="197">
                  <c:v>15/12/2020</c:v>
                </c:pt>
                <c:pt idx="198">
                  <c:v>16/12/2020</c:v>
                </c:pt>
                <c:pt idx="199">
                  <c:v>17/12/2020</c:v>
                </c:pt>
                <c:pt idx="200">
                  <c:v>18/12/2020</c:v>
                </c:pt>
                <c:pt idx="201">
                  <c:v>19/12/2020</c:v>
                </c:pt>
                <c:pt idx="202">
                  <c:v>20/12/2020</c:v>
                </c:pt>
                <c:pt idx="203">
                  <c:v>21/12/2020</c:v>
                </c:pt>
                <c:pt idx="204">
                  <c:v>22/12/2020</c:v>
                </c:pt>
                <c:pt idx="205">
                  <c:v>23/12/2020</c:v>
                </c:pt>
                <c:pt idx="206">
                  <c:v>24/12/2020</c:v>
                </c:pt>
                <c:pt idx="207">
                  <c:v>25/12/2020</c:v>
                </c:pt>
                <c:pt idx="208">
                  <c:v>26/12/2020</c:v>
                </c:pt>
                <c:pt idx="209">
                  <c:v>27/12/2020</c:v>
                </c:pt>
                <c:pt idx="210">
                  <c:v>28/12/2020</c:v>
                </c:pt>
                <c:pt idx="211">
                  <c:v>29/12/2020</c:v>
                </c:pt>
                <c:pt idx="212">
                  <c:v>30/12/2020</c:v>
                </c:pt>
                <c:pt idx="213">
                  <c:v>31/12/2020</c:v>
                </c:pt>
                <c:pt idx="214">
                  <c:v>1/01/2021</c:v>
                </c:pt>
                <c:pt idx="215">
                  <c:v>2/01/2021</c:v>
                </c:pt>
                <c:pt idx="216">
                  <c:v>3/01/2021</c:v>
                </c:pt>
                <c:pt idx="217">
                  <c:v>4/01/2021</c:v>
                </c:pt>
                <c:pt idx="218">
                  <c:v>5/01/2021</c:v>
                </c:pt>
                <c:pt idx="219">
                  <c:v>6/01/2021</c:v>
                </c:pt>
                <c:pt idx="220">
                  <c:v>7/01/2021</c:v>
                </c:pt>
                <c:pt idx="221">
                  <c:v>8/01/2021</c:v>
                </c:pt>
                <c:pt idx="222">
                  <c:v>9/01/2021</c:v>
                </c:pt>
                <c:pt idx="223">
                  <c:v>10/01/2021</c:v>
                </c:pt>
                <c:pt idx="224">
                  <c:v>11/01/2021</c:v>
                </c:pt>
                <c:pt idx="225">
                  <c:v>12/01/2021</c:v>
                </c:pt>
                <c:pt idx="226">
                  <c:v>13/01/2021</c:v>
                </c:pt>
                <c:pt idx="227">
                  <c:v>14/01/2021</c:v>
                </c:pt>
                <c:pt idx="228">
                  <c:v>15/01/2021</c:v>
                </c:pt>
                <c:pt idx="229">
                  <c:v>16/01/2021</c:v>
                </c:pt>
                <c:pt idx="230">
                  <c:v>17/01/2021</c:v>
                </c:pt>
                <c:pt idx="231">
                  <c:v>18/01/2021</c:v>
                </c:pt>
                <c:pt idx="232">
                  <c:v>19/01/2021</c:v>
                </c:pt>
                <c:pt idx="233">
                  <c:v>20/01/2021</c:v>
                </c:pt>
                <c:pt idx="234">
                  <c:v>21/01/2021</c:v>
                </c:pt>
                <c:pt idx="235">
                  <c:v>22/01/2021</c:v>
                </c:pt>
                <c:pt idx="236">
                  <c:v>23/01/2021</c:v>
                </c:pt>
                <c:pt idx="237">
                  <c:v>24/01/2021</c:v>
                </c:pt>
                <c:pt idx="238">
                  <c:v>25/01/2021</c:v>
                </c:pt>
                <c:pt idx="239">
                  <c:v>26/01/2021</c:v>
                </c:pt>
                <c:pt idx="240">
                  <c:v>27/01/2021</c:v>
                </c:pt>
                <c:pt idx="241">
                  <c:v>28/01/2021</c:v>
                </c:pt>
                <c:pt idx="242">
                  <c:v>29/01/2021</c:v>
                </c:pt>
                <c:pt idx="243">
                  <c:v>30/01/2021</c:v>
                </c:pt>
                <c:pt idx="244">
                  <c:v>31/01/2021</c:v>
                </c:pt>
                <c:pt idx="245">
                  <c:v>2/01/2021</c:v>
                </c:pt>
                <c:pt idx="246">
                  <c:v>2/02/2021</c:v>
                </c:pt>
                <c:pt idx="247">
                  <c:v>2/03/2021</c:v>
                </c:pt>
                <c:pt idx="248">
                  <c:v>2/04/2021</c:v>
                </c:pt>
                <c:pt idx="249">
                  <c:v>2/05/2021</c:v>
                </c:pt>
                <c:pt idx="250">
                  <c:v>2/06/2021</c:v>
                </c:pt>
                <c:pt idx="251">
                  <c:v>2/07/2021</c:v>
                </c:pt>
                <c:pt idx="252">
                  <c:v>2/08/2021</c:v>
                </c:pt>
                <c:pt idx="253">
                  <c:v>2/09/2021</c:v>
                </c:pt>
                <c:pt idx="254">
                  <c:v>2/10/2021</c:v>
                </c:pt>
                <c:pt idx="255">
                  <c:v>2/11/2021</c:v>
                </c:pt>
                <c:pt idx="256">
                  <c:v>2/12/2021</c:v>
                </c:pt>
                <c:pt idx="257">
                  <c:v>13/02/2021</c:v>
                </c:pt>
                <c:pt idx="258">
                  <c:v>14/02/2021</c:v>
                </c:pt>
                <c:pt idx="259">
                  <c:v>15/02/2021</c:v>
                </c:pt>
                <c:pt idx="260">
                  <c:v>16/02/2021</c:v>
                </c:pt>
                <c:pt idx="261">
                  <c:v>17/02/2021</c:v>
                </c:pt>
                <c:pt idx="262">
                  <c:v>18/02/2021</c:v>
                </c:pt>
                <c:pt idx="263">
                  <c:v>19/02/2021</c:v>
                </c:pt>
                <c:pt idx="264">
                  <c:v>20/02/2021</c:v>
                </c:pt>
                <c:pt idx="265">
                  <c:v>21/02/2021</c:v>
                </c:pt>
                <c:pt idx="266">
                  <c:v>22/02/2021</c:v>
                </c:pt>
                <c:pt idx="267">
                  <c:v>23/02/2021</c:v>
                </c:pt>
                <c:pt idx="268">
                  <c:v>24/02/2021</c:v>
                </c:pt>
                <c:pt idx="269">
                  <c:v>25/02/2021</c:v>
                </c:pt>
                <c:pt idx="270">
                  <c:v>26/02/2021</c:v>
                </c:pt>
                <c:pt idx="271">
                  <c:v>27/02/2021</c:v>
                </c:pt>
                <c:pt idx="272">
                  <c:v>28/02/2021</c:v>
                </c:pt>
                <c:pt idx="273">
                  <c:v>1/03/2021</c:v>
                </c:pt>
                <c:pt idx="274">
                  <c:v>3/02/2021</c:v>
                </c:pt>
                <c:pt idx="275">
                  <c:v>3/03/2021</c:v>
                </c:pt>
                <c:pt idx="276">
                  <c:v>4/03/2021</c:v>
                </c:pt>
                <c:pt idx="277">
                  <c:v>5/03/2021</c:v>
                </c:pt>
                <c:pt idx="278">
                  <c:v>6/03/2021</c:v>
                </c:pt>
                <c:pt idx="279">
                  <c:v>7/03/2021</c:v>
                </c:pt>
                <c:pt idx="280">
                  <c:v>8/03/2021</c:v>
                </c:pt>
                <c:pt idx="281">
                  <c:v>9/03/2021</c:v>
                </c:pt>
                <c:pt idx="282">
                  <c:v>10/03/2021</c:v>
                </c:pt>
                <c:pt idx="283">
                  <c:v>11/03/2021</c:v>
                </c:pt>
                <c:pt idx="284">
                  <c:v>12/03/2021</c:v>
                </c:pt>
                <c:pt idx="285">
                  <c:v>13/03/2021</c:v>
                </c:pt>
                <c:pt idx="286">
                  <c:v>14/03/2021</c:v>
                </c:pt>
                <c:pt idx="287">
                  <c:v>15/03/2021</c:v>
                </c:pt>
                <c:pt idx="288">
                  <c:v>16/03/2021</c:v>
                </c:pt>
                <c:pt idx="289">
                  <c:v>17/03/2021</c:v>
                </c:pt>
                <c:pt idx="290">
                  <c:v>18/03/2021</c:v>
                </c:pt>
                <c:pt idx="291">
                  <c:v>19/03/2021</c:v>
                </c:pt>
                <c:pt idx="292">
                  <c:v>20/03/2021</c:v>
                </c:pt>
                <c:pt idx="293">
                  <c:v>21/03/2021</c:v>
                </c:pt>
                <c:pt idx="294">
                  <c:v>22/03/2021</c:v>
                </c:pt>
                <c:pt idx="295">
                  <c:v>23/03/2021</c:v>
                </c:pt>
                <c:pt idx="296">
                  <c:v>24/03/2021</c:v>
                </c:pt>
                <c:pt idx="297">
                  <c:v>25/03/2021</c:v>
                </c:pt>
                <c:pt idx="298">
                  <c:v>26/03/2021</c:v>
                </c:pt>
                <c:pt idx="299">
                  <c:v>27/03/2021</c:v>
                </c:pt>
                <c:pt idx="300">
                  <c:v>28/03/2021</c:v>
                </c:pt>
                <c:pt idx="301">
                  <c:v>29/03/2021</c:v>
                </c:pt>
                <c:pt idx="302">
                  <c:v>30/03/2021</c:v>
                </c:pt>
                <c:pt idx="303">
                  <c:v>31/03/2021</c:v>
                </c:pt>
                <c:pt idx="304">
                  <c:v>1/04/2021</c:v>
                </c:pt>
                <c:pt idx="305">
                  <c:v>2/04/2021</c:v>
                </c:pt>
                <c:pt idx="306">
                  <c:v>3/04/2021</c:v>
                </c:pt>
                <c:pt idx="307">
                  <c:v>4/04/2021</c:v>
                </c:pt>
                <c:pt idx="308">
                  <c:v>5/04/2021</c:v>
                </c:pt>
                <c:pt idx="309">
                  <c:v>6/04/2021</c:v>
                </c:pt>
                <c:pt idx="310">
                  <c:v>7/04/2021</c:v>
                </c:pt>
                <c:pt idx="311">
                  <c:v>8/04/2021</c:v>
                </c:pt>
                <c:pt idx="312">
                  <c:v>9/04/2021</c:v>
                </c:pt>
                <c:pt idx="313">
                  <c:v>10/04/2021</c:v>
                </c:pt>
                <c:pt idx="314">
                  <c:v>11/04/2021</c:v>
                </c:pt>
                <c:pt idx="315">
                  <c:v>12/04/2021</c:v>
                </c:pt>
                <c:pt idx="316">
                  <c:v>13/04/2021</c:v>
                </c:pt>
                <c:pt idx="317">
                  <c:v>14/04/2021</c:v>
                </c:pt>
                <c:pt idx="318">
                  <c:v>15/04/2021</c:v>
                </c:pt>
                <c:pt idx="319">
                  <c:v>16/04/2021</c:v>
                </c:pt>
                <c:pt idx="320">
                  <c:v>17/04/2021</c:v>
                </c:pt>
                <c:pt idx="321">
                  <c:v>18/04/2021</c:v>
                </c:pt>
                <c:pt idx="322">
                  <c:v>19/04/2021</c:v>
                </c:pt>
                <c:pt idx="323">
                  <c:v>20/04/2021</c:v>
                </c:pt>
                <c:pt idx="324">
                  <c:v>21/04/2021</c:v>
                </c:pt>
                <c:pt idx="325">
                  <c:v>22/04/2021</c:v>
                </c:pt>
                <c:pt idx="326">
                  <c:v>23/04/2021</c:v>
                </c:pt>
                <c:pt idx="327">
                  <c:v>24/04/2021</c:v>
                </c:pt>
                <c:pt idx="328">
                  <c:v>25/04/2021</c:v>
                </c:pt>
                <c:pt idx="329">
                  <c:v>26/04/2021</c:v>
                </c:pt>
                <c:pt idx="330">
                  <c:v>27/04/2021</c:v>
                </c:pt>
                <c:pt idx="331">
                  <c:v>28/04/2021</c:v>
                </c:pt>
                <c:pt idx="332">
                  <c:v>29/04/2021</c:v>
                </c:pt>
                <c:pt idx="333">
                  <c:v>30/04/2021</c:v>
                </c:pt>
                <c:pt idx="334">
                  <c:v>1/05/2021</c:v>
                </c:pt>
                <c:pt idx="335">
                  <c:v>2/05/2021</c:v>
                </c:pt>
                <c:pt idx="336">
                  <c:v>3/05/2021</c:v>
                </c:pt>
                <c:pt idx="337">
                  <c:v>4/05/2021</c:v>
                </c:pt>
                <c:pt idx="338">
                  <c:v>5/05/2021</c:v>
                </c:pt>
                <c:pt idx="339">
                  <c:v>5/06/2021</c:v>
                </c:pt>
                <c:pt idx="340">
                  <c:v>5/07/2021</c:v>
                </c:pt>
                <c:pt idx="341">
                  <c:v>5/08/2021</c:v>
                </c:pt>
                <c:pt idx="342">
                  <c:v>5/09/2021</c:v>
                </c:pt>
                <c:pt idx="343">
                  <c:v>5/10/2021</c:v>
                </c:pt>
                <c:pt idx="344">
                  <c:v>5/11/2021</c:v>
                </c:pt>
                <c:pt idx="345">
                  <c:v>5/12/2021</c:v>
                </c:pt>
                <c:pt idx="346">
                  <c:v>13/05/2021</c:v>
                </c:pt>
                <c:pt idx="347">
                  <c:v>14/05/2021</c:v>
                </c:pt>
                <c:pt idx="348">
                  <c:v>15/05/2021</c:v>
                </c:pt>
                <c:pt idx="349">
                  <c:v>16/05/2021</c:v>
                </c:pt>
                <c:pt idx="350">
                  <c:v>17/05/2021</c:v>
                </c:pt>
                <c:pt idx="351">
                  <c:v>18/05/2021</c:v>
                </c:pt>
                <c:pt idx="352">
                  <c:v>19/05/2021</c:v>
                </c:pt>
                <c:pt idx="353">
                  <c:v>20/05/2021</c:v>
                </c:pt>
                <c:pt idx="354">
                  <c:v>21/05/2021</c:v>
                </c:pt>
                <c:pt idx="355">
                  <c:v>22/05/2021</c:v>
                </c:pt>
                <c:pt idx="356">
                  <c:v>23/05/2021</c:v>
                </c:pt>
                <c:pt idx="357">
                  <c:v>24/05/2021</c:v>
                </c:pt>
                <c:pt idx="358">
                  <c:v>25/05/2021</c:v>
                </c:pt>
                <c:pt idx="359">
                  <c:v>26/05/2021</c:v>
                </c:pt>
                <c:pt idx="360">
                  <c:v>27/05/2021</c:v>
                </c:pt>
                <c:pt idx="361">
                  <c:v>28/05/2021</c:v>
                </c:pt>
                <c:pt idx="362">
                  <c:v>29/05/2021</c:v>
                </c:pt>
                <c:pt idx="363">
                  <c:v>30/05/2021</c:v>
                </c:pt>
                <c:pt idx="364">
                  <c:v>31/05/2021</c:v>
                </c:pt>
                <c:pt idx="365">
                  <c:v>1/06/2021</c:v>
                </c:pt>
                <c:pt idx="366">
                  <c:v>2/06/2021</c:v>
                </c:pt>
                <c:pt idx="367">
                  <c:v>3/06/2021</c:v>
                </c:pt>
                <c:pt idx="368">
                  <c:v>4/06/2021</c:v>
                </c:pt>
                <c:pt idx="369">
                  <c:v>5/06/2021</c:v>
                </c:pt>
                <c:pt idx="370">
                  <c:v>6/06/2021</c:v>
                </c:pt>
                <c:pt idx="371">
                  <c:v>7/06/2021</c:v>
                </c:pt>
                <c:pt idx="372">
                  <c:v>8/06/2021</c:v>
                </c:pt>
                <c:pt idx="373">
                  <c:v>9/06/2021</c:v>
                </c:pt>
                <c:pt idx="374">
                  <c:v>10/06/2021</c:v>
                </c:pt>
                <c:pt idx="375">
                  <c:v>11/06/2021</c:v>
                </c:pt>
                <c:pt idx="376">
                  <c:v>12/06/2021</c:v>
                </c:pt>
                <c:pt idx="377">
                  <c:v>13/06/2021</c:v>
                </c:pt>
                <c:pt idx="378">
                  <c:v>14/06/2021</c:v>
                </c:pt>
                <c:pt idx="379">
                  <c:v>15/06/2021</c:v>
                </c:pt>
                <c:pt idx="380">
                  <c:v>16/06/2021</c:v>
                </c:pt>
                <c:pt idx="381">
                  <c:v>17/06/2021</c:v>
                </c:pt>
                <c:pt idx="382">
                  <c:v>18/06/2021</c:v>
                </c:pt>
                <c:pt idx="383">
                  <c:v>19/06/2021</c:v>
                </c:pt>
                <c:pt idx="384">
                  <c:v>20/06/2021</c:v>
                </c:pt>
                <c:pt idx="385">
                  <c:v>21/06/2021</c:v>
                </c:pt>
                <c:pt idx="386">
                  <c:v>22/06/2021</c:v>
                </c:pt>
                <c:pt idx="387">
                  <c:v>23/06/2021</c:v>
                </c:pt>
                <c:pt idx="388">
                  <c:v>24/06/2021</c:v>
                </c:pt>
                <c:pt idx="389">
                  <c:v>25/06/2021</c:v>
                </c:pt>
                <c:pt idx="390">
                  <c:v>26/06/2021</c:v>
                </c:pt>
                <c:pt idx="391">
                  <c:v>27/06/2021</c:v>
                </c:pt>
                <c:pt idx="392">
                  <c:v>28/06/2021</c:v>
                </c:pt>
                <c:pt idx="393">
                  <c:v>29/06/2021</c:v>
                </c:pt>
                <c:pt idx="394">
                  <c:v>30/06/2021</c:v>
                </c:pt>
                <c:pt idx="395">
                  <c:v>7/01/2021</c:v>
                </c:pt>
                <c:pt idx="396">
                  <c:v>7/02/2021</c:v>
                </c:pt>
                <c:pt idx="397">
                  <c:v>7/03/2021</c:v>
                </c:pt>
                <c:pt idx="398">
                  <c:v>7/04/2021</c:v>
                </c:pt>
                <c:pt idx="399">
                  <c:v>7/05/2021</c:v>
                </c:pt>
                <c:pt idx="400">
                  <c:v>7/06/2021</c:v>
                </c:pt>
                <c:pt idx="401">
                  <c:v>7/07/2021</c:v>
                </c:pt>
                <c:pt idx="402">
                  <c:v>7/08/2021</c:v>
                </c:pt>
                <c:pt idx="403">
                  <c:v>7/09/2021</c:v>
                </c:pt>
                <c:pt idx="404">
                  <c:v>7/10/2021</c:v>
                </c:pt>
                <c:pt idx="405">
                  <c:v>7/11/2021</c:v>
                </c:pt>
                <c:pt idx="406">
                  <c:v>7/12/2021</c:v>
                </c:pt>
                <c:pt idx="407">
                  <c:v>13/07/2021</c:v>
                </c:pt>
                <c:pt idx="408">
                  <c:v>14/07/2021</c:v>
                </c:pt>
                <c:pt idx="409">
                  <c:v>15/07/2021</c:v>
                </c:pt>
                <c:pt idx="410">
                  <c:v>16/07/2021</c:v>
                </c:pt>
                <c:pt idx="411">
                  <c:v>17/07/2021</c:v>
                </c:pt>
                <c:pt idx="412">
                  <c:v>18/07/2021</c:v>
                </c:pt>
                <c:pt idx="413">
                  <c:v>19/07/2021</c:v>
                </c:pt>
                <c:pt idx="414">
                  <c:v>20/07/2021</c:v>
                </c:pt>
                <c:pt idx="415">
                  <c:v>21/07/2021</c:v>
                </c:pt>
                <c:pt idx="416">
                  <c:v>22/07/2021</c:v>
                </c:pt>
                <c:pt idx="417">
                  <c:v>23/07/2021</c:v>
                </c:pt>
                <c:pt idx="418">
                  <c:v>24/07/2021</c:v>
                </c:pt>
                <c:pt idx="419">
                  <c:v>25/07/2021</c:v>
                </c:pt>
                <c:pt idx="420">
                  <c:v>26/07/2021</c:v>
                </c:pt>
                <c:pt idx="421">
                  <c:v>27/07/2021</c:v>
                </c:pt>
                <c:pt idx="422">
                  <c:v>28/07/2021</c:v>
                </c:pt>
                <c:pt idx="423">
                  <c:v>29/07/2021</c:v>
                </c:pt>
                <c:pt idx="424">
                  <c:v>30/07/2021</c:v>
                </c:pt>
                <c:pt idx="425">
                  <c:v>31/07/2021</c:v>
                </c:pt>
                <c:pt idx="426">
                  <c:v>8/01/2021</c:v>
                </c:pt>
                <c:pt idx="427">
                  <c:v>8/02/2021</c:v>
                </c:pt>
                <c:pt idx="428">
                  <c:v>8/03/2021</c:v>
                </c:pt>
                <c:pt idx="429">
                  <c:v>8/04/2021</c:v>
                </c:pt>
                <c:pt idx="430">
                  <c:v>8/05/2021</c:v>
                </c:pt>
                <c:pt idx="431">
                  <c:v>8/06/2021</c:v>
                </c:pt>
                <c:pt idx="432">
                  <c:v>8/07/2021</c:v>
                </c:pt>
                <c:pt idx="433">
                  <c:v>8/08/2021</c:v>
                </c:pt>
                <c:pt idx="434">
                  <c:v>8/09/2021</c:v>
                </c:pt>
                <c:pt idx="435">
                  <c:v>8/10/2021</c:v>
                </c:pt>
                <c:pt idx="436">
                  <c:v>8/11/2021</c:v>
                </c:pt>
                <c:pt idx="437">
                  <c:v>8/12/2021</c:v>
                </c:pt>
                <c:pt idx="438">
                  <c:v>13/08/2021</c:v>
                </c:pt>
                <c:pt idx="439">
                  <c:v>14/08/2021</c:v>
                </c:pt>
                <c:pt idx="440">
                  <c:v>15/08/2021</c:v>
                </c:pt>
                <c:pt idx="441">
                  <c:v>16/08/2021</c:v>
                </c:pt>
                <c:pt idx="442">
                  <c:v>17/08/2021</c:v>
                </c:pt>
                <c:pt idx="443">
                  <c:v>18/08/2021</c:v>
                </c:pt>
                <c:pt idx="444">
                  <c:v>19/08/2021</c:v>
                </c:pt>
                <c:pt idx="445">
                  <c:v>20/08/2021</c:v>
                </c:pt>
                <c:pt idx="446">
                  <c:v>21/08/2021</c:v>
                </c:pt>
                <c:pt idx="447">
                  <c:v>22/08/2021</c:v>
                </c:pt>
                <c:pt idx="448">
                  <c:v>23/08/2021</c:v>
                </c:pt>
                <c:pt idx="449">
                  <c:v>24/08/2021</c:v>
                </c:pt>
                <c:pt idx="450">
                  <c:v>25/08/2021</c:v>
                </c:pt>
                <c:pt idx="451">
                  <c:v>26/08/2021</c:v>
                </c:pt>
                <c:pt idx="452">
                  <c:v>27/08/2021</c:v>
                </c:pt>
                <c:pt idx="453">
                  <c:v>28/08/2021</c:v>
                </c:pt>
                <c:pt idx="454">
                  <c:v>29/08/2021</c:v>
                </c:pt>
                <c:pt idx="455">
                  <c:v>30/08/2021</c:v>
                </c:pt>
                <c:pt idx="456">
                  <c:v>31/08/2021</c:v>
                </c:pt>
                <c:pt idx="457">
                  <c:v>1/09/2021</c:v>
                </c:pt>
                <c:pt idx="458">
                  <c:v>2/09/2021</c:v>
                </c:pt>
                <c:pt idx="459">
                  <c:v>3/09/2021</c:v>
                </c:pt>
                <c:pt idx="460">
                  <c:v>4/09/2021</c:v>
                </c:pt>
                <c:pt idx="461">
                  <c:v>5/09/2021</c:v>
                </c:pt>
                <c:pt idx="462">
                  <c:v>6/09/2021</c:v>
                </c:pt>
                <c:pt idx="463">
                  <c:v>7/09/2021</c:v>
                </c:pt>
                <c:pt idx="464">
                  <c:v>8/09/2021</c:v>
                </c:pt>
                <c:pt idx="465">
                  <c:v>9/09/2021</c:v>
                </c:pt>
                <c:pt idx="466">
                  <c:v>11/09/2021</c:v>
                </c:pt>
                <c:pt idx="467">
                  <c:v>12/09/2021</c:v>
                </c:pt>
                <c:pt idx="468">
                  <c:v>13/09/2021</c:v>
                </c:pt>
                <c:pt idx="469">
                  <c:v>14/09/2021</c:v>
                </c:pt>
                <c:pt idx="470">
                  <c:v>15/09/2021</c:v>
                </c:pt>
                <c:pt idx="471">
                  <c:v>16/09/2021</c:v>
                </c:pt>
                <c:pt idx="472">
                  <c:v>17/09/2021</c:v>
                </c:pt>
                <c:pt idx="473">
                  <c:v>18/09/2021</c:v>
                </c:pt>
                <c:pt idx="474">
                  <c:v>19/09/2021</c:v>
                </c:pt>
                <c:pt idx="475">
                  <c:v>20/09/2021</c:v>
                </c:pt>
                <c:pt idx="476">
                  <c:v>21/09/2021</c:v>
                </c:pt>
                <c:pt idx="477">
                  <c:v>22/09/2021</c:v>
                </c:pt>
                <c:pt idx="478">
                  <c:v>23/09/2021</c:v>
                </c:pt>
                <c:pt idx="479">
                  <c:v>24/09/2021</c:v>
                </c:pt>
                <c:pt idx="480">
                  <c:v>25/09/2021</c:v>
                </c:pt>
                <c:pt idx="481">
                  <c:v>26/09/2021</c:v>
                </c:pt>
                <c:pt idx="482">
                  <c:v>27/09/2021</c:v>
                </c:pt>
                <c:pt idx="483">
                  <c:v>28/09/2021</c:v>
                </c:pt>
                <c:pt idx="484">
                  <c:v>29/09/2021</c:v>
                </c:pt>
                <c:pt idx="485">
                  <c:v>30/09/2021</c:v>
                </c:pt>
                <c:pt idx="486">
                  <c:v>1/10/2021</c:v>
                </c:pt>
                <c:pt idx="487">
                  <c:v>2/10/2021</c:v>
                </c:pt>
                <c:pt idx="488">
                  <c:v>3/10/2021</c:v>
                </c:pt>
                <c:pt idx="489">
                  <c:v>4/10/2021</c:v>
                </c:pt>
                <c:pt idx="490">
                  <c:v>5/10/2021</c:v>
                </c:pt>
                <c:pt idx="491">
                  <c:v>6/10/2021</c:v>
                </c:pt>
                <c:pt idx="492">
                  <c:v>7/10/2021</c:v>
                </c:pt>
                <c:pt idx="493">
                  <c:v>8/10/2021</c:v>
                </c:pt>
                <c:pt idx="494">
                  <c:v>9/10/2021</c:v>
                </c:pt>
                <c:pt idx="495">
                  <c:v>10/10/2021</c:v>
                </c:pt>
                <c:pt idx="496">
                  <c:v>11/10/2021</c:v>
                </c:pt>
                <c:pt idx="497">
                  <c:v>12/10/2021</c:v>
                </c:pt>
                <c:pt idx="498">
                  <c:v>13/10/2021</c:v>
                </c:pt>
                <c:pt idx="499">
                  <c:v>14/10/2021</c:v>
                </c:pt>
                <c:pt idx="500">
                  <c:v>15/10/2021</c:v>
                </c:pt>
                <c:pt idx="501">
                  <c:v>16/10/2021</c:v>
                </c:pt>
                <c:pt idx="502">
                  <c:v>17/10/2021</c:v>
                </c:pt>
                <c:pt idx="503">
                  <c:v>18/10/2021</c:v>
                </c:pt>
                <c:pt idx="504">
                  <c:v>19/10/2021</c:v>
                </c:pt>
                <c:pt idx="505">
                  <c:v>20/10/2021</c:v>
                </c:pt>
                <c:pt idx="506">
                  <c:v>21/10/2021</c:v>
                </c:pt>
                <c:pt idx="507">
                  <c:v>22/10/2021</c:v>
                </c:pt>
                <c:pt idx="508">
                  <c:v>23/10/2021</c:v>
                </c:pt>
                <c:pt idx="509">
                  <c:v>24/10/2021</c:v>
                </c:pt>
                <c:pt idx="510">
                  <c:v>25/10/2021</c:v>
                </c:pt>
                <c:pt idx="511">
                  <c:v>26/10/2021</c:v>
                </c:pt>
                <c:pt idx="512">
                  <c:v>27/10/2021</c:v>
                </c:pt>
                <c:pt idx="513">
                  <c:v>28/10/2021</c:v>
                </c:pt>
                <c:pt idx="514">
                  <c:v>29/10/2021</c:v>
                </c:pt>
                <c:pt idx="515">
                  <c:v>30/10/2021</c:v>
                </c:pt>
                <c:pt idx="516">
                  <c:v>31/10/2021</c:v>
                </c:pt>
                <c:pt idx="517">
                  <c:v>1/11/2021</c:v>
                </c:pt>
                <c:pt idx="518">
                  <c:v>2/11/2021</c:v>
                </c:pt>
                <c:pt idx="519">
                  <c:v>3/11/2021</c:v>
                </c:pt>
                <c:pt idx="520">
                  <c:v>11/04/2021</c:v>
                </c:pt>
                <c:pt idx="521">
                  <c:v>11/05/2021</c:v>
                </c:pt>
                <c:pt idx="522">
                  <c:v>11/06/2021</c:v>
                </c:pt>
                <c:pt idx="523">
                  <c:v>11/07/2021</c:v>
                </c:pt>
                <c:pt idx="524">
                  <c:v>11/08/2021</c:v>
                </c:pt>
                <c:pt idx="525">
                  <c:v>11/09/2021</c:v>
                </c:pt>
                <c:pt idx="526">
                  <c:v>11/10/2021</c:v>
                </c:pt>
                <c:pt idx="527">
                  <c:v>11/11/2021</c:v>
                </c:pt>
                <c:pt idx="528">
                  <c:v>11/12/2021</c:v>
                </c:pt>
                <c:pt idx="529">
                  <c:v>13/11/2021</c:v>
                </c:pt>
                <c:pt idx="530">
                  <c:v>14/11/2021</c:v>
                </c:pt>
                <c:pt idx="531">
                  <c:v>15/11/2021</c:v>
                </c:pt>
                <c:pt idx="532">
                  <c:v>16/11/2021</c:v>
                </c:pt>
                <c:pt idx="533">
                  <c:v>17/11/2021</c:v>
                </c:pt>
                <c:pt idx="534">
                  <c:v>18/11/2021</c:v>
                </c:pt>
                <c:pt idx="535">
                  <c:v>19/11/2021</c:v>
                </c:pt>
                <c:pt idx="536">
                  <c:v>20/11/2021</c:v>
                </c:pt>
                <c:pt idx="537">
                  <c:v>21/11/2021</c:v>
                </c:pt>
                <c:pt idx="538">
                  <c:v>22/11/2021</c:v>
                </c:pt>
                <c:pt idx="539">
                  <c:v>23/11/2021</c:v>
                </c:pt>
                <c:pt idx="540">
                  <c:v>24/11/2021</c:v>
                </c:pt>
                <c:pt idx="541">
                  <c:v>25/11/2021</c:v>
                </c:pt>
                <c:pt idx="542">
                  <c:v>26/11/2021</c:v>
                </c:pt>
                <c:pt idx="543">
                  <c:v>27/11/2021</c:v>
                </c:pt>
                <c:pt idx="544">
                  <c:v>28/11/2021</c:v>
                </c:pt>
                <c:pt idx="545">
                  <c:v>29/11/2021</c:v>
                </c:pt>
                <c:pt idx="546">
                  <c:v>30/11/2021</c:v>
                </c:pt>
                <c:pt idx="547">
                  <c:v>1/12/2021</c:v>
                </c:pt>
                <c:pt idx="548">
                  <c:v>2/12/2021</c:v>
                </c:pt>
                <c:pt idx="549">
                  <c:v>3/12/2021</c:v>
                </c:pt>
                <c:pt idx="550">
                  <c:v>4/12/2021</c:v>
                </c:pt>
                <c:pt idx="551">
                  <c:v>5/12/2021</c:v>
                </c:pt>
                <c:pt idx="552">
                  <c:v>6/12/2021</c:v>
                </c:pt>
                <c:pt idx="553">
                  <c:v>7/12/2021</c:v>
                </c:pt>
                <c:pt idx="554">
                  <c:v>8/12/2021</c:v>
                </c:pt>
                <c:pt idx="555">
                  <c:v>9/12/2021</c:v>
                </c:pt>
                <c:pt idx="556">
                  <c:v>10/12/2021</c:v>
                </c:pt>
                <c:pt idx="557">
                  <c:v>11/12/2021</c:v>
                </c:pt>
                <c:pt idx="558">
                  <c:v>12/12/2021</c:v>
                </c:pt>
                <c:pt idx="559">
                  <c:v>13/12/2021</c:v>
                </c:pt>
                <c:pt idx="560">
                  <c:v>14/12/2021</c:v>
                </c:pt>
                <c:pt idx="561">
                  <c:v>15/12/2021</c:v>
                </c:pt>
                <c:pt idx="562">
                  <c:v>16/12/2021</c:v>
                </c:pt>
                <c:pt idx="563">
                  <c:v>17/12/2021</c:v>
                </c:pt>
                <c:pt idx="564">
                  <c:v>18/12/2021</c:v>
                </c:pt>
                <c:pt idx="565">
                  <c:v>19/12/2021</c:v>
                </c:pt>
                <c:pt idx="566">
                  <c:v>20/12/2021</c:v>
                </c:pt>
                <c:pt idx="567">
                  <c:v>21/12/2021</c:v>
                </c:pt>
                <c:pt idx="568">
                  <c:v>22/12/2021</c:v>
                </c:pt>
                <c:pt idx="569">
                  <c:v>23/12/2021</c:v>
                </c:pt>
                <c:pt idx="570">
                  <c:v>24/12/2021</c:v>
                </c:pt>
                <c:pt idx="571">
                  <c:v>25/12/2021</c:v>
                </c:pt>
                <c:pt idx="572">
                  <c:v>26/12/2021</c:v>
                </c:pt>
                <c:pt idx="573">
                  <c:v>27/12/2021</c:v>
                </c:pt>
                <c:pt idx="574">
                  <c:v>28/12/2021</c:v>
                </c:pt>
                <c:pt idx="575">
                  <c:v>29/12/2021</c:v>
                </c:pt>
                <c:pt idx="576">
                  <c:v>30/12/2021</c:v>
                </c:pt>
                <c:pt idx="577">
                  <c:v>31/12/2021</c:v>
                </c:pt>
                <c:pt idx="578">
                  <c:v>1/01/2022</c:v>
                </c:pt>
                <c:pt idx="579">
                  <c:v>2/01/2022</c:v>
                </c:pt>
                <c:pt idx="580">
                  <c:v>3/01/2022</c:v>
                </c:pt>
                <c:pt idx="581">
                  <c:v>4/01/2022</c:v>
                </c:pt>
                <c:pt idx="582">
                  <c:v>5/01/2022</c:v>
                </c:pt>
                <c:pt idx="583">
                  <c:v>6/01/2022</c:v>
                </c:pt>
                <c:pt idx="584">
                  <c:v>7/01/2022</c:v>
                </c:pt>
                <c:pt idx="585">
                  <c:v>8/01/2022</c:v>
                </c:pt>
                <c:pt idx="586">
                  <c:v>9/01/2022</c:v>
                </c:pt>
                <c:pt idx="587">
                  <c:v>10/01/2022</c:v>
                </c:pt>
                <c:pt idx="588">
                  <c:v>11/01/2022</c:v>
                </c:pt>
                <c:pt idx="589">
                  <c:v>12/01/2022</c:v>
                </c:pt>
                <c:pt idx="590">
                  <c:v>13/01/2022</c:v>
                </c:pt>
                <c:pt idx="591">
                  <c:v>14/01/2022</c:v>
                </c:pt>
                <c:pt idx="592">
                  <c:v>15/01/2022</c:v>
                </c:pt>
                <c:pt idx="593">
                  <c:v>16/01/2022</c:v>
                </c:pt>
                <c:pt idx="594">
                  <c:v>17/01/2022</c:v>
                </c:pt>
                <c:pt idx="595">
                  <c:v>18/01/2022</c:v>
                </c:pt>
                <c:pt idx="596">
                  <c:v>19/01/2022</c:v>
                </c:pt>
                <c:pt idx="597">
                  <c:v>20/01/2022</c:v>
                </c:pt>
                <c:pt idx="598">
                  <c:v>21/01/2022</c:v>
                </c:pt>
                <c:pt idx="599">
                  <c:v>22/01/2022</c:v>
                </c:pt>
                <c:pt idx="600">
                  <c:v>23/01/2022</c:v>
                </c:pt>
                <c:pt idx="601">
                  <c:v>24/01/2022</c:v>
                </c:pt>
                <c:pt idx="602">
                  <c:v>25/01/2022</c:v>
                </c:pt>
                <c:pt idx="603">
                  <c:v>26/01/2022</c:v>
                </c:pt>
                <c:pt idx="604">
                  <c:v>27/01/2022</c:v>
                </c:pt>
                <c:pt idx="605">
                  <c:v>28/01/2022</c:v>
                </c:pt>
                <c:pt idx="606">
                  <c:v>29/01/2022</c:v>
                </c:pt>
                <c:pt idx="607">
                  <c:v>30/01/2022</c:v>
                </c:pt>
                <c:pt idx="608">
                  <c:v>31/01/2022</c:v>
                </c:pt>
                <c:pt idx="609">
                  <c:v>1/02/2022</c:v>
                </c:pt>
                <c:pt idx="610">
                  <c:v>2/02/2022</c:v>
                </c:pt>
                <c:pt idx="611">
                  <c:v>3/02/2022</c:v>
                </c:pt>
                <c:pt idx="612">
                  <c:v>4/02/2022</c:v>
                </c:pt>
                <c:pt idx="613">
                  <c:v>5/02/2022</c:v>
                </c:pt>
                <c:pt idx="614">
                  <c:v>6/02/2022</c:v>
                </c:pt>
                <c:pt idx="615">
                  <c:v>7/02/2022</c:v>
                </c:pt>
                <c:pt idx="616">
                  <c:v>8/02/2022</c:v>
                </c:pt>
                <c:pt idx="617">
                  <c:v>9/02/2022</c:v>
                </c:pt>
                <c:pt idx="618">
                  <c:v>10/02/2022</c:v>
                </c:pt>
                <c:pt idx="619">
                  <c:v>11/02/2022</c:v>
                </c:pt>
                <c:pt idx="620">
                  <c:v>12/02/2022</c:v>
                </c:pt>
                <c:pt idx="621">
                  <c:v>13/02/2022</c:v>
                </c:pt>
                <c:pt idx="622">
                  <c:v>14/02/2022</c:v>
                </c:pt>
                <c:pt idx="623">
                  <c:v>15/02/2022</c:v>
                </c:pt>
                <c:pt idx="624">
                  <c:v>16/02/2022</c:v>
                </c:pt>
                <c:pt idx="625">
                  <c:v>17/02/2022</c:v>
                </c:pt>
                <c:pt idx="626">
                  <c:v>18/02/2022</c:v>
                </c:pt>
                <c:pt idx="627">
                  <c:v>19/02/2022</c:v>
                </c:pt>
                <c:pt idx="628">
                  <c:v>20/02/2022</c:v>
                </c:pt>
                <c:pt idx="629">
                  <c:v>21/02/2022</c:v>
                </c:pt>
                <c:pt idx="630">
                  <c:v>22/02/2022</c:v>
                </c:pt>
                <c:pt idx="631">
                  <c:v>23/02/2022</c:v>
                </c:pt>
                <c:pt idx="632">
                  <c:v>24/02/2022</c:v>
                </c:pt>
                <c:pt idx="633">
                  <c:v>25/02/2022</c:v>
                </c:pt>
                <c:pt idx="634">
                  <c:v>26/02/2022</c:v>
                </c:pt>
                <c:pt idx="635">
                  <c:v>27/02/2022</c:v>
                </c:pt>
                <c:pt idx="636">
                  <c:v>28/02/2022</c:v>
                </c:pt>
                <c:pt idx="637">
                  <c:v>1/03/2022</c:v>
                </c:pt>
                <c:pt idx="638">
                  <c:v>2/03/2022</c:v>
                </c:pt>
                <c:pt idx="639">
                  <c:v>3/03/2022</c:v>
                </c:pt>
                <c:pt idx="640">
                  <c:v>4/03/2022</c:v>
                </c:pt>
                <c:pt idx="641">
                  <c:v>5/03/2022</c:v>
                </c:pt>
                <c:pt idx="642">
                  <c:v>6/03/2022</c:v>
                </c:pt>
                <c:pt idx="643">
                  <c:v>7/03/2022</c:v>
                </c:pt>
                <c:pt idx="644">
                  <c:v>8/03/2022</c:v>
                </c:pt>
                <c:pt idx="645">
                  <c:v>9/03/2022</c:v>
                </c:pt>
                <c:pt idx="646">
                  <c:v>10/03/2022</c:v>
                </c:pt>
                <c:pt idx="647">
                  <c:v>11/03/2022</c:v>
                </c:pt>
                <c:pt idx="648">
                  <c:v>12/03/2022</c:v>
                </c:pt>
                <c:pt idx="649">
                  <c:v>13/03/2022</c:v>
                </c:pt>
                <c:pt idx="650">
                  <c:v>14/03/2022</c:v>
                </c:pt>
                <c:pt idx="651">
                  <c:v>15/03/2022</c:v>
                </c:pt>
                <c:pt idx="652">
                  <c:v>16/03/2022</c:v>
                </c:pt>
                <c:pt idx="653">
                  <c:v>17/03/2022</c:v>
                </c:pt>
                <c:pt idx="654">
                  <c:v>18/03/2022</c:v>
                </c:pt>
                <c:pt idx="655">
                  <c:v>19/03/2022</c:v>
                </c:pt>
                <c:pt idx="656">
                  <c:v>20/03/2022</c:v>
                </c:pt>
                <c:pt idx="657">
                  <c:v>21/03/2022</c:v>
                </c:pt>
                <c:pt idx="658">
                  <c:v>22/03/2022</c:v>
                </c:pt>
                <c:pt idx="659">
                  <c:v>23/03/2022</c:v>
                </c:pt>
                <c:pt idx="660">
                  <c:v>24/03/2022</c:v>
                </c:pt>
                <c:pt idx="661">
                  <c:v>25/03/2022</c:v>
                </c:pt>
                <c:pt idx="662">
                  <c:v>26/03/2022</c:v>
                </c:pt>
                <c:pt idx="663">
                  <c:v>27/03/2022</c:v>
                </c:pt>
                <c:pt idx="664">
                  <c:v>28/03/2022</c:v>
                </c:pt>
                <c:pt idx="665">
                  <c:v>29/03/2022</c:v>
                </c:pt>
                <c:pt idx="666">
                  <c:v>30/03/2022</c:v>
                </c:pt>
                <c:pt idx="667">
                  <c:v>31/03/2022</c:v>
                </c:pt>
                <c:pt idx="668">
                  <c:v>1/04/2022</c:v>
                </c:pt>
                <c:pt idx="669">
                  <c:v>2/04/2022</c:v>
                </c:pt>
                <c:pt idx="670">
                  <c:v>3/04/2022</c:v>
                </c:pt>
                <c:pt idx="671">
                  <c:v>4/04/2022</c:v>
                </c:pt>
                <c:pt idx="672">
                  <c:v>5/04/2022</c:v>
                </c:pt>
                <c:pt idx="673">
                  <c:v>6/04/2022</c:v>
                </c:pt>
                <c:pt idx="674">
                  <c:v>7/04/2022</c:v>
                </c:pt>
                <c:pt idx="675">
                  <c:v>8/04/2022</c:v>
                </c:pt>
                <c:pt idx="676">
                  <c:v>9/04/2022</c:v>
                </c:pt>
                <c:pt idx="677">
                  <c:v>10/04/2022</c:v>
                </c:pt>
                <c:pt idx="678">
                  <c:v>11/04/2022</c:v>
                </c:pt>
                <c:pt idx="679">
                  <c:v>12/04/2022</c:v>
                </c:pt>
                <c:pt idx="680">
                  <c:v>13/04/2022</c:v>
                </c:pt>
                <c:pt idx="681">
                  <c:v>14/04/2022</c:v>
                </c:pt>
                <c:pt idx="682">
                  <c:v>15/04/2022</c:v>
                </c:pt>
                <c:pt idx="683">
                  <c:v>16/04/2022</c:v>
                </c:pt>
                <c:pt idx="684">
                  <c:v>17/04/2022</c:v>
                </c:pt>
                <c:pt idx="685">
                  <c:v>18/04/2022</c:v>
                </c:pt>
                <c:pt idx="686">
                  <c:v>19/04/2022</c:v>
                </c:pt>
                <c:pt idx="687">
                  <c:v>20/04/2022</c:v>
                </c:pt>
                <c:pt idx="688">
                  <c:v>21/04/2022</c:v>
                </c:pt>
                <c:pt idx="689">
                  <c:v>22/04/2022</c:v>
                </c:pt>
                <c:pt idx="690">
                  <c:v>23/04/2022</c:v>
                </c:pt>
                <c:pt idx="691">
                  <c:v>24/04/2022</c:v>
                </c:pt>
                <c:pt idx="692">
                  <c:v>25/04/2022</c:v>
                </c:pt>
                <c:pt idx="693">
                  <c:v>26/04/2022</c:v>
                </c:pt>
                <c:pt idx="694">
                  <c:v>27/04/2022</c:v>
                </c:pt>
                <c:pt idx="695">
                  <c:v>28/04/2022</c:v>
                </c:pt>
                <c:pt idx="696">
                  <c:v>29/04/2022</c:v>
                </c:pt>
                <c:pt idx="697">
                  <c:v>30/04/2022</c:v>
                </c:pt>
                <c:pt idx="698">
                  <c:v>1/05/2022</c:v>
                </c:pt>
                <c:pt idx="699">
                  <c:v>2/05/2022</c:v>
                </c:pt>
                <c:pt idx="700">
                  <c:v>3/05/2022</c:v>
                </c:pt>
                <c:pt idx="701">
                  <c:v>4/05/2022</c:v>
                </c:pt>
                <c:pt idx="702">
                  <c:v>5/05/2022</c:v>
                </c:pt>
                <c:pt idx="703">
                  <c:v>6/05/2022</c:v>
                </c:pt>
                <c:pt idx="704">
                  <c:v>7/05/2022</c:v>
                </c:pt>
                <c:pt idx="705">
                  <c:v>8/05/2022</c:v>
                </c:pt>
                <c:pt idx="706">
                  <c:v>9/05/2022</c:v>
                </c:pt>
                <c:pt idx="707">
                  <c:v>10/05/2022</c:v>
                </c:pt>
                <c:pt idx="708">
                  <c:v>11/05/2022</c:v>
                </c:pt>
                <c:pt idx="709">
                  <c:v>12/05/2022</c:v>
                </c:pt>
                <c:pt idx="710">
                  <c:v>13/05/2022</c:v>
                </c:pt>
                <c:pt idx="711">
                  <c:v>14/05/2022</c:v>
                </c:pt>
                <c:pt idx="712">
                  <c:v>15/05/2022</c:v>
                </c:pt>
                <c:pt idx="713">
                  <c:v>16/05/2022</c:v>
                </c:pt>
                <c:pt idx="714">
                  <c:v>17/05/2022</c:v>
                </c:pt>
                <c:pt idx="715">
                  <c:v>18/05/2022</c:v>
                </c:pt>
                <c:pt idx="716">
                  <c:v>19/05/2022</c:v>
                </c:pt>
                <c:pt idx="717">
                  <c:v>20/05/2022</c:v>
                </c:pt>
                <c:pt idx="718">
                  <c:v>21/05/2022</c:v>
                </c:pt>
                <c:pt idx="719">
                  <c:v>22/05/2022</c:v>
                </c:pt>
                <c:pt idx="720">
                  <c:v>23/05/2022</c:v>
                </c:pt>
                <c:pt idx="721">
                  <c:v>24/05/2022</c:v>
                </c:pt>
                <c:pt idx="722">
                  <c:v>25/05/2022</c:v>
                </c:pt>
                <c:pt idx="723">
                  <c:v>26/05/2022</c:v>
                </c:pt>
                <c:pt idx="724">
                  <c:v>27/05/2022</c:v>
                </c:pt>
                <c:pt idx="725">
                  <c:v>28/05/2022</c:v>
                </c:pt>
                <c:pt idx="726">
                  <c:v>29/05/2022</c:v>
                </c:pt>
                <c:pt idx="727">
                  <c:v>30/05/2022</c:v>
                </c:pt>
                <c:pt idx="728">
                  <c:v>31/05/2022</c:v>
                </c:pt>
                <c:pt idx="729">
                  <c:v>1/06/2022</c:v>
                </c:pt>
                <c:pt idx="730">
                  <c:v>2/06/2022</c:v>
                </c:pt>
                <c:pt idx="731">
                  <c:v>3/06/2022</c:v>
                </c:pt>
                <c:pt idx="732">
                  <c:v>4/06/2022</c:v>
                </c:pt>
                <c:pt idx="733">
                  <c:v>5/06/2022</c:v>
                </c:pt>
                <c:pt idx="734">
                  <c:v>6/06/2022</c:v>
                </c:pt>
                <c:pt idx="735">
                  <c:v>7/06/2022</c:v>
                </c:pt>
                <c:pt idx="736">
                  <c:v>8/06/2022</c:v>
                </c:pt>
                <c:pt idx="737">
                  <c:v>9/06/2022</c:v>
                </c:pt>
                <c:pt idx="738">
                  <c:v>10/06/2022</c:v>
                </c:pt>
                <c:pt idx="739">
                  <c:v>11/06/2022</c:v>
                </c:pt>
                <c:pt idx="740">
                  <c:v>12/06/2022</c:v>
                </c:pt>
                <c:pt idx="741">
                  <c:v>13/06/2022</c:v>
                </c:pt>
                <c:pt idx="742">
                  <c:v>14/06/2022</c:v>
                </c:pt>
                <c:pt idx="743">
                  <c:v>15/06/2022</c:v>
                </c:pt>
                <c:pt idx="744">
                  <c:v>16/06/2022</c:v>
                </c:pt>
                <c:pt idx="745">
                  <c:v>17/06/2022</c:v>
                </c:pt>
                <c:pt idx="746">
                  <c:v>18/06/2022</c:v>
                </c:pt>
                <c:pt idx="747">
                  <c:v>19/06/2022</c:v>
                </c:pt>
                <c:pt idx="748">
                  <c:v>20/06/2022</c:v>
                </c:pt>
                <c:pt idx="749">
                  <c:v>21/06/2022</c:v>
                </c:pt>
                <c:pt idx="750">
                  <c:v>22/06/2022</c:v>
                </c:pt>
                <c:pt idx="751">
                  <c:v>23/06/2022</c:v>
                </c:pt>
                <c:pt idx="752">
                  <c:v>24/06/2022</c:v>
                </c:pt>
                <c:pt idx="753">
                  <c:v>25/06/2022</c:v>
                </c:pt>
                <c:pt idx="754">
                  <c:v>26/06/2022</c:v>
                </c:pt>
                <c:pt idx="755">
                  <c:v>27/06/2022</c:v>
                </c:pt>
                <c:pt idx="756">
                  <c:v>28/06/2022</c:v>
                </c:pt>
                <c:pt idx="757">
                  <c:v>29/06/2022</c:v>
                </c:pt>
                <c:pt idx="758">
                  <c:v>30/06/2022</c:v>
                </c:pt>
                <c:pt idx="759">
                  <c:v>1/07/2022</c:v>
                </c:pt>
                <c:pt idx="760">
                  <c:v>2/07/2022</c:v>
                </c:pt>
                <c:pt idx="761">
                  <c:v>3/07/2022</c:v>
                </c:pt>
                <c:pt idx="762">
                  <c:v>4/07/2022</c:v>
                </c:pt>
                <c:pt idx="763">
                  <c:v>5/07/2022</c:v>
                </c:pt>
                <c:pt idx="764">
                  <c:v>6/07/2022</c:v>
                </c:pt>
                <c:pt idx="765">
                  <c:v>7/07/2022</c:v>
                </c:pt>
                <c:pt idx="766">
                  <c:v>8/07/2022</c:v>
                </c:pt>
                <c:pt idx="767">
                  <c:v>9/07/2022</c:v>
                </c:pt>
                <c:pt idx="768">
                  <c:v>10/07/2022</c:v>
                </c:pt>
                <c:pt idx="769">
                  <c:v>11/07/2022</c:v>
                </c:pt>
                <c:pt idx="770">
                  <c:v>12/07/2022</c:v>
                </c:pt>
                <c:pt idx="771">
                  <c:v>13/07/2022</c:v>
                </c:pt>
                <c:pt idx="772">
                  <c:v>14/07/2022</c:v>
                </c:pt>
                <c:pt idx="773">
                  <c:v>15/07/2022</c:v>
                </c:pt>
                <c:pt idx="774">
                  <c:v>16/07/2022</c:v>
                </c:pt>
                <c:pt idx="775">
                  <c:v>17/07/2022</c:v>
                </c:pt>
                <c:pt idx="776">
                  <c:v>18/07/2022</c:v>
                </c:pt>
                <c:pt idx="777">
                  <c:v>19/07/2022</c:v>
                </c:pt>
                <c:pt idx="778">
                  <c:v>20/07/2022</c:v>
                </c:pt>
                <c:pt idx="779">
                  <c:v>21/07/2022</c:v>
                </c:pt>
                <c:pt idx="780">
                  <c:v>22/07/2022</c:v>
                </c:pt>
                <c:pt idx="781">
                  <c:v>23/07/2022</c:v>
                </c:pt>
                <c:pt idx="782">
                  <c:v>24/07/2022</c:v>
                </c:pt>
                <c:pt idx="783">
                  <c:v>25/07/2022</c:v>
                </c:pt>
                <c:pt idx="784">
                  <c:v>26/07/2022</c:v>
                </c:pt>
                <c:pt idx="785">
                  <c:v>27/07/2022</c:v>
                </c:pt>
                <c:pt idx="786">
                  <c:v>28/07/2022</c:v>
                </c:pt>
                <c:pt idx="787">
                  <c:v>29/07/2022</c:v>
                </c:pt>
                <c:pt idx="788">
                  <c:v>30/07/2022</c:v>
                </c:pt>
                <c:pt idx="789">
                  <c:v>31/07/2022</c:v>
                </c:pt>
                <c:pt idx="790">
                  <c:v>1/08/2022</c:v>
                </c:pt>
                <c:pt idx="791">
                  <c:v>2/08/2022</c:v>
                </c:pt>
                <c:pt idx="792">
                  <c:v>3/08/2022</c:v>
                </c:pt>
                <c:pt idx="793">
                  <c:v>4/08/2022</c:v>
                </c:pt>
                <c:pt idx="794">
                  <c:v>5/08/2022</c:v>
                </c:pt>
                <c:pt idx="795">
                  <c:v>6/08/2022</c:v>
                </c:pt>
                <c:pt idx="796">
                  <c:v>7/08/2022</c:v>
                </c:pt>
                <c:pt idx="797">
                  <c:v>8/08/2022</c:v>
                </c:pt>
                <c:pt idx="798">
                  <c:v>9/08/2022</c:v>
                </c:pt>
                <c:pt idx="799">
                  <c:v>10/08/2022</c:v>
                </c:pt>
                <c:pt idx="800">
                  <c:v>11/08/2022</c:v>
                </c:pt>
                <c:pt idx="801">
                  <c:v>12/08/2022</c:v>
                </c:pt>
                <c:pt idx="802">
                  <c:v>13/08/2022</c:v>
                </c:pt>
                <c:pt idx="803">
                  <c:v>14/08/2022</c:v>
                </c:pt>
                <c:pt idx="804">
                  <c:v>15/08/2022</c:v>
                </c:pt>
                <c:pt idx="805">
                  <c:v>16/08/2022</c:v>
                </c:pt>
                <c:pt idx="806">
                  <c:v>17/08/2022</c:v>
                </c:pt>
                <c:pt idx="807">
                  <c:v>18/08/2022</c:v>
                </c:pt>
                <c:pt idx="808">
                  <c:v>19/08/2022</c:v>
                </c:pt>
                <c:pt idx="809">
                  <c:v>20/08/2022</c:v>
                </c:pt>
                <c:pt idx="810">
                  <c:v>21/08/2022</c:v>
                </c:pt>
                <c:pt idx="811">
                  <c:v>22/08/2022</c:v>
                </c:pt>
                <c:pt idx="812">
                  <c:v>23/08/2022</c:v>
                </c:pt>
                <c:pt idx="813">
                  <c:v>24/08/2022</c:v>
                </c:pt>
                <c:pt idx="814">
                  <c:v>25/08/2022</c:v>
                </c:pt>
                <c:pt idx="815">
                  <c:v>26/08/2022</c:v>
                </c:pt>
                <c:pt idx="816">
                  <c:v>27/08/2022</c:v>
                </c:pt>
                <c:pt idx="817">
                  <c:v>28/08/2022</c:v>
                </c:pt>
                <c:pt idx="818">
                  <c:v>29/08/2022</c:v>
                </c:pt>
                <c:pt idx="819">
                  <c:v>30/08/2022</c:v>
                </c:pt>
                <c:pt idx="820">
                  <c:v>31/08/2022</c:v>
                </c:pt>
                <c:pt idx="821">
                  <c:v>1/09/2022</c:v>
                </c:pt>
                <c:pt idx="822">
                  <c:v>2/09/2022</c:v>
                </c:pt>
                <c:pt idx="823">
                  <c:v>3/09/2022</c:v>
                </c:pt>
                <c:pt idx="824">
                  <c:v>4/09/2022</c:v>
                </c:pt>
                <c:pt idx="825">
                  <c:v>5/09/2022</c:v>
                </c:pt>
                <c:pt idx="826">
                  <c:v>6/09/2022</c:v>
                </c:pt>
                <c:pt idx="827">
                  <c:v>7/09/2022</c:v>
                </c:pt>
                <c:pt idx="828">
                  <c:v>8/09/2022</c:v>
                </c:pt>
                <c:pt idx="829">
                  <c:v>9/09/2022</c:v>
                </c:pt>
                <c:pt idx="830">
                  <c:v>10/09/2022</c:v>
                </c:pt>
                <c:pt idx="831">
                  <c:v>11/09/2022</c:v>
                </c:pt>
                <c:pt idx="832">
                  <c:v>12/09/2022</c:v>
                </c:pt>
                <c:pt idx="833">
                  <c:v>13/09/2022</c:v>
                </c:pt>
                <c:pt idx="834">
                  <c:v>14/09/2022</c:v>
                </c:pt>
                <c:pt idx="835">
                  <c:v>15/09/2022</c:v>
                </c:pt>
                <c:pt idx="836">
                  <c:v>16/09/2022</c:v>
                </c:pt>
                <c:pt idx="837">
                  <c:v>17/09/2022</c:v>
                </c:pt>
                <c:pt idx="838">
                  <c:v>18/09/2022</c:v>
                </c:pt>
                <c:pt idx="839">
                  <c:v>19/09/2022</c:v>
                </c:pt>
                <c:pt idx="840">
                  <c:v>20/09/2022</c:v>
                </c:pt>
                <c:pt idx="841">
                  <c:v>21/09/2022</c:v>
                </c:pt>
                <c:pt idx="842">
                  <c:v>22/09/2022</c:v>
                </c:pt>
                <c:pt idx="843">
                  <c:v>23/09/2022</c:v>
                </c:pt>
                <c:pt idx="844">
                  <c:v>24/09/2022</c:v>
                </c:pt>
                <c:pt idx="845">
                  <c:v>25/09/2022</c:v>
                </c:pt>
                <c:pt idx="846">
                  <c:v>26/09/2022</c:v>
                </c:pt>
                <c:pt idx="847">
                  <c:v>27/09/2022</c:v>
                </c:pt>
                <c:pt idx="848">
                  <c:v>28/09/2022</c:v>
                </c:pt>
                <c:pt idx="849">
                  <c:v>29/09/2022</c:v>
                </c:pt>
                <c:pt idx="850">
                  <c:v>30/09/2022</c:v>
                </c:pt>
                <c:pt idx="851">
                  <c:v>1/10/2022</c:v>
                </c:pt>
                <c:pt idx="852">
                  <c:v>2/10/2022</c:v>
                </c:pt>
                <c:pt idx="853">
                  <c:v>3/10/2022</c:v>
                </c:pt>
                <c:pt idx="854">
                  <c:v>4/10/2022</c:v>
                </c:pt>
                <c:pt idx="855">
                  <c:v>5/10/2022</c:v>
                </c:pt>
                <c:pt idx="856">
                  <c:v>6/10/2022</c:v>
                </c:pt>
                <c:pt idx="857">
                  <c:v>7/10/2022</c:v>
                </c:pt>
                <c:pt idx="858">
                  <c:v>8/10/2022</c:v>
                </c:pt>
                <c:pt idx="859">
                  <c:v>9/10/2022</c:v>
                </c:pt>
                <c:pt idx="860">
                  <c:v>10/10/2022</c:v>
                </c:pt>
                <c:pt idx="861">
                  <c:v>11/10/2022</c:v>
                </c:pt>
                <c:pt idx="862">
                  <c:v>12/10/2022</c:v>
                </c:pt>
                <c:pt idx="863">
                  <c:v>13/10/2022</c:v>
                </c:pt>
                <c:pt idx="864">
                  <c:v>14/10/2022</c:v>
                </c:pt>
                <c:pt idx="865">
                  <c:v>15/10/2022</c:v>
                </c:pt>
                <c:pt idx="866">
                  <c:v>16/10/2022</c:v>
                </c:pt>
                <c:pt idx="867">
                  <c:v>17/10/2022</c:v>
                </c:pt>
                <c:pt idx="868">
                  <c:v>18/10/2022</c:v>
                </c:pt>
                <c:pt idx="869">
                  <c:v>19/10/2022</c:v>
                </c:pt>
                <c:pt idx="870">
                  <c:v>20/10/2022</c:v>
                </c:pt>
                <c:pt idx="871">
                  <c:v>21/10/2022</c:v>
                </c:pt>
                <c:pt idx="872">
                  <c:v>22/10/2022</c:v>
                </c:pt>
                <c:pt idx="873">
                  <c:v>23/10/2022</c:v>
                </c:pt>
                <c:pt idx="874">
                  <c:v>24/10/2022</c:v>
                </c:pt>
                <c:pt idx="875">
                  <c:v>25/10/2022</c:v>
                </c:pt>
                <c:pt idx="876">
                  <c:v>26/10/2022</c:v>
                </c:pt>
                <c:pt idx="877">
                  <c:v>27/10/2022</c:v>
                </c:pt>
                <c:pt idx="878">
                  <c:v>28/10/2022</c:v>
                </c:pt>
                <c:pt idx="879">
                  <c:v>29/10/2022</c:v>
                </c:pt>
                <c:pt idx="880">
                  <c:v>30/10/2022</c:v>
                </c:pt>
                <c:pt idx="881">
                  <c:v>31/10/2022</c:v>
                </c:pt>
              </c:strCache>
            </c:strRef>
          </c:cat>
          <c:val>
            <c:numRef>
              <c:f>'Water Quality Pt 24 (CM)'!$D$11:$D$892</c:f>
              <c:numCache>
                <c:formatCode>0.0</c:formatCode>
                <c:ptCount val="882"/>
                <c:pt idx="0">
                  <c:v>0</c:v>
                </c:pt>
                <c:pt idx="1">
                  <c:v>7.31</c:v>
                </c:pt>
                <c:pt idx="2">
                  <c:v>7.2</c:v>
                </c:pt>
                <c:pt idx="3">
                  <c:v>7.27</c:v>
                </c:pt>
                <c:pt idx="4">
                  <c:v>7.09</c:v>
                </c:pt>
                <c:pt idx="5">
                  <c:v>7.53</c:v>
                </c:pt>
                <c:pt idx="6">
                  <c:v>0</c:v>
                </c:pt>
                <c:pt idx="7">
                  <c:v>0</c:v>
                </c:pt>
                <c:pt idx="8">
                  <c:v>7.31</c:v>
                </c:pt>
                <c:pt idx="9">
                  <c:v>7.22</c:v>
                </c:pt>
                <c:pt idx="10">
                  <c:v>7.28</c:v>
                </c:pt>
                <c:pt idx="11">
                  <c:v>7.2</c:v>
                </c:pt>
                <c:pt idx="12">
                  <c:v>7</c:v>
                </c:pt>
                <c:pt idx="13">
                  <c:v>7.08</c:v>
                </c:pt>
                <c:pt idx="14">
                  <c:v>7.19</c:v>
                </c:pt>
                <c:pt idx="15">
                  <c:v>7.13</c:v>
                </c:pt>
                <c:pt idx="16">
                  <c:v>7.08</c:v>
                </c:pt>
                <c:pt idx="17">
                  <c:v>6.96</c:v>
                </c:pt>
                <c:pt idx="18">
                  <c:v>7.19</c:v>
                </c:pt>
                <c:pt idx="19">
                  <c:v>6.97</c:v>
                </c:pt>
                <c:pt idx="20">
                  <c:v>0</c:v>
                </c:pt>
                <c:pt idx="21">
                  <c:v>7.3</c:v>
                </c:pt>
                <c:pt idx="22">
                  <c:v>7.03</c:v>
                </c:pt>
                <c:pt idx="23">
                  <c:v>7.17</c:v>
                </c:pt>
                <c:pt idx="24">
                  <c:v>7.22</c:v>
                </c:pt>
                <c:pt idx="25">
                  <c:v>7.14</c:v>
                </c:pt>
                <c:pt idx="26">
                  <c:v>7.02</c:v>
                </c:pt>
                <c:pt idx="27">
                  <c:v>7.27</c:v>
                </c:pt>
                <c:pt idx="28">
                  <c:v>7.04</c:v>
                </c:pt>
                <c:pt idx="29">
                  <c:v>7.11</c:v>
                </c:pt>
                <c:pt idx="30">
                  <c:v>7.06</c:v>
                </c:pt>
                <c:pt idx="31">
                  <c:v>6.9749712183221524</c:v>
                </c:pt>
                <c:pt idx="32">
                  <c:v>7.2124287639376456</c:v>
                </c:pt>
                <c:pt idx="33">
                  <c:v>7.0700000000000012</c:v>
                </c:pt>
                <c:pt idx="34">
                  <c:v>6.830000000000001</c:v>
                </c:pt>
                <c:pt idx="35">
                  <c:v>7.1100000000000012</c:v>
                </c:pt>
                <c:pt idx="36">
                  <c:v>7.094280839205795</c:v>
                </c:pt>
                <c:pt idx="37">
                  <c:v>7.2089646597059396</c:v>
                </c:pt>
                <c:pt idx="38">
                  <c:v>7.0195396456636932</c:v>
                </c:pt>
                <c:pt idx="39">
                  <c:v>7.0800000000000018</c:v>
                </c:pt>
                <c:pt idx="40">
                  <c:v>6.974280839205794</c:v>
                </c:pt>
                <c:pt idx="41">
                  <c:v>7.3135911906364477</c:v>
                </c:pt>
                <c:pt idx="42">
                  <c:v>7.1026727924153299</c:v>
                </c:pt>
                <c:pt idx="43">
                  <c:v>7.1243823032006484</c:v>
                </c:pt>
                <c:pt idx="44">
                  <c:v>7.1800000000000015</c:v>
                </c:pt>
                <c:pt idx="45">
                  <c:v>7.2100000000000009</c:v>
                </c:pt>
                <c:pt idx="46">
                  <c:v>7.2700000000000005</c:v>
                </c:pt>
                <c:pt idx="47">
                  <c:v>7.2300000000000013</c:v>
                </c:pt>
                <c:pt idx="48">
                  <c:v>7</c:v>
                </c:pt>
                <c:pt idx="49">
                  <c:v>7.1300000000000017</c:v>
                </c:pt>
                <c:pt idx="50">
                  <c:v>6.9</c:v>
                </c:pt>
                <c:pt idx="51">
                  <c:v>7.4500000000000011</c:v>
                </c:pt>
                <c:pt idx="52">
                  <c:v>7.14</c:v>
                </c:pt>
                <c:pt idx="53">
                  <c:v>0</c:v>
                </c:pt>
                <c:pt idx="54">
                  <c:v>7.1</c:v>
                </c:pt>
                <c:pt idx="55">
                  <c:v>7.160000000000001</c:v>
                </c:pt>
                <c:pt idx="56">
                  <c:v>7.04</c:v>
                </c:pt>
                <c:pt idx="57">
                  <c:v>0</c:v>
                </c:pt>
                <c:pt idx="58">
                  <c:v>7.38</c:v>
                </c:pt>
                <c:pt idx="59">
                  <c:v>7.2100000000000009</c:v>
                </c:pt>
                <c:pt idx="60">
                  <c:v>0</c:v>
                </c:pt>
                <c:pt idx="61">
                  <c:v>0</c:v>
                </c:pt>
                <c:pt idx="62">
                  <c:v>0</c:v>
                </c:pt>
                <c:pt idx="63" formatCode="0.00">
                  <c:v>7.4000000000000012</c:v>
                </c:pt>
                <c:pt idx="64" formatCode="0.00">
                  <c:v>7.379884880917305</c:v>
                </c:pt>
                <c:pt idx="65" formatCode="0.00">
                  <c:v>7.2300000000000013</c:v>
                </c:pt>
                <c:pt idx="66" formatCode="0.00">
                  <c:v>7.14</c:v>
                </c:pt>
                <c:pt idx="67" formatCode="0.00">
                  <c:v>7</c:v>
                </c:pt>
                <c:pt idx="68" formatCode="0.00">
                  <c:v>7.1300000000000017</c:v>
                </c:pt>
                <c:pt idx="69" formatCode="0.00">
                  <c:v>7.0800000000000018</c:v>
                </c:pt>
                <c:pt idx="70">
                  <c:v>0</c:v>
                </c:pt>
                <c:pt idx="71" formatCode="0.00">
                  <c:v>6.8600000000000012</c:v>
                </c:pt>
                <c:pt idx="72" formatCode="0.00">
                  <c:v>6.8179082001765705</c:v>
                </c:pt>
                <c:pt idx="73" formatCode="0.00">
                  <c:v>6.99</c:v>
                </c:pt>
                <c:pt idx="74" formatCode="0.00">
                  <c:v>7.1300000000000017</c:v>
                </c:pt>
                <c:pt idx="75" formatCode="0.00">
                  <c:v>7.2000000000000011</c:v>
                </c:pt>
                <c:pt idx="76" formatCode="0.00">
                  <c:v>7.05</c:v>
                </c:pt>
                <c:pt idx="77" formatCode="0.00">
                  <c:v>7.03</c:v>
                </c:pt>
                <c:pt idx="78">
                  <c:v>0</c:v>
                </c:pt>
                <c:pt idx="79" formatCode="0.00">
                  <c:v>7.0700000000000012</c:v>
                </c:pt>
                <c:pt idx="80" formatCode="0.00">
                  <c:v>7.1</c:v>
                </c:pt>
                <c:pt idx="81" formatCode="0.00">
                  <c:v>7.1100000000000012</c:v>
                </c:pt>
                <c:pt idx="82" formatCode="0.00">
                  <c:v>7.0200000000000005</c:v>
                </c:pt>
                <c:pt idx="83" formatCode="0.00">
                  <c:v>6.910000000000001</c:v>
                </c:pt>
                <c:pt idx="84" formatCode="0.00">
                  <c:v>7.1700000000000008</c:v>
                </c:pt>
                <c:pt idx="85" formatCode="0.00">
                  <c:v>7.1100000000000012</c:v>
                </c:pt>
                <c:pt idx="86" formatCode="0.00">
                  <c:v>6.9200000000000008</c:v>
                </c:pt>
                <c:pt idx="87" formatCode="0.00">
                  <c:v>7.1</c:v>
                </c:pt>
                <c:pt idx="88" formatCode="0.00">
                  <c:v>7.0347410106634625</c:v>
                </c:pt>
                <c:pt idx="89" formatCode="0.00">
                  <c:v>6.9400000000000013</c:v>
                </c:pt>
                <c:pt idx="90" formatCode="0.00">
                  <c:v>7.1500000000000012</c:v>
                </c:pt>
                <c:pt idx="91" formatCode="0.00">
                  <c:v>7.2200000000000006</c:v>
                </c:pt>
                <c:pt idx="92" formatCode="0.00">
                  <c:v>7.04</c:v>
                </c:pt>
                <c:pt idx="93" formatCode="0.00">
                  <c:v>7.2900000000000009</c:v>
                </c:pt>
                <c:pt idx="94" formatCode="0.00">
                  <c:v>6.9600000000000009</c:v>
                </c:pt>
                <c:pt idx="95" formatCode="0.00">
                  <c:v>7</c:v>
                </c:pt>
                <c:pt idx="96" formatCode="0.00">
                  <c:v>6.9300000000000006</c:v>
                </c:pt>
                <c:pt idx="97" formatCode="0.00">
                  <c:v>7.1100000000000012</c:v>
                </c:pt>
                <c:pt idx="98" formatCode="0.00">
                  <c:v>7.14</c:v>
                </c:pt>
                <c:pt idx="99" formatCode="0.00">
                  <c:v>7</c:v>
                </c:pt>
                <c:pt idx="100">
                  <c:v>0</c:v>
                </c:pt>
                <c:pt idx="101">
                  <c:v>0</c:v>
                </c:pt>
                <c:pt idx="102" formatCode="0.00">
                  <c:v>7.0700000000000012</c:v>
                </c:pt>
                <c:pt idx="103" formatCode="0.00">
                  <c:v>7.04</c:v>
                </c:pt>
                <c:pt idx="104" formatCode="0.00">
                  <c:v>7</c:v>
                </c:pt>
                <c:pt idx="105" formatCode="0.00">
                  <c:v>7.0700000000000012</c:v>
                </c:pt>
                <c:pt idx="106" formatCode="0.00">
                  <c:v>7.05</c:v>
                </c:pt>
                <c:pt idx="107" formatCode="0.00">
                  <c:v>7.1</c:v>
                </c:pt>
                <c:pt idx="108" formatCode="0.00">
                  <c:v>7.1500000000000012</c:v>
                </c:pt>
                <c:pt idx="109" formatCode="0.00">
                  <c:v>7.160000000000001</c:v>
                </c:pt>
                <c:pt idx="110" formatCode="0.00">
                  <c:v>7.06</c:v>
                </c:pt>
                <c:pt idx="111" formatCode="0.00">
                  <c:v>7.1100000000000012</c:v>
                </c:pt>
                <c:pt idx="112" formatCode="0.00">
                  <c:v>6.9700000000000006</c:v>
                </c:pt>
                <c:pt idx="113" formatCode="0.00">
                  <c:v>7.0800000000000018</c:v>
                </c:pt>
                <c:pt idx="114" formatCode="0.00">
                  <c:v>7.1</c:v>
                </c:pt>
                <c:pt idx="118" formatCode="0.00">
                  <c:v>7.78</c:v>
                </c:pt>
                <c:pt idx="119" formatCode="0.00">
                  <c:v>7.66</c:v>
                </c:pt>
                <c:pt idx="120" formatCode="0.00">
                  <c:v>6.7</c:v>
                </c:pt>
                <c:pt idx="122" formatCode="0.00">
                  <c:v>7.79</c:v>
                </c:pt>
                <c:pt idx="123" formatCode="0.00">
                  <c:v>7.7</c:v>
                </c:pt>
                <c:pt idx="124" formatCode="0.00">
                  <c:v>6.81</c:v>
                </c:pt>
                <c:pt idx="125" formatCode="0.00">
                  <c:v>6.84</c:v>
                </c:pt>
                <c:pt idx="126" formatCode="0.00">
                  <c:v>7.11</c:v>
                </c:pt>
                <c:pt idx="127" formatCode="0.00">
                  <c:v>7.01</c:v>
                </c:pt>
                <c:pt idx="128" formatCode="0.00">
                  <c:v>6.84</c:v>
                </c:pt>
                <c:pt idx="129" formatCode="0.00">
                  <c:v>6.9300000000000006</c:v>
                </c:pt>
                <c:pt idx="130" formatCode="0.00">
                  <c:v>6.8800000000000008</c:v>
                </c:pt>
                <c:pt idx="131" formatCode="0.00">
                  <c:v>6.84</c:v>
                </c:pt>
                <c:pt idx="132" formatCode="0.00">
                  <c:v>6.98</c:v>
                </c:pt>
                <c:pt idx="133" formatCode="0.00">
                  <c:v>6.9600000000000009</c:v>
                </c:pt>
                <c:pt idx="134" formatCode="0.00">
                  <c:v>7.120000000000001</c:v>
                </c:pt>
                <c:pt idx="135" formatCode="0.00">
                  <c:v>7.2500000000000009</c:v>
                </c:pt>
                <c:pt idx="136" formatCode="0.00">
                  <c:v>7.2200000000000006</c:v>
                </c:pt>
                <c:pt idx="137" formatCode="0.00">
                  <c:v>6.9743823032006489</c:v>
                </c:pt>
                <c:pt idx="138" formatCode="0.00">
                  <c:v>6.858964659705939</c:v>
                </c:pt>
                <c:pt idx="139" formatCode="0.00">
                  <c:v>0</c:v>
                </c:pt>
                <c:pt idx="140" formatCode="0.00">
                  <c:v>7.068964659705939</c:v>
                </c:pt>
                <c:pt idx="141" formatCode="0.00">
                  <c:v>7.0842808392057943</c:v>
                </c:pt>
                <c:pt idx="142" formatCode="0.00">
                  <c:v>7.2342808392057947</c:v>
                </c:pt>
                <c:pt idx="143" formatCode="0.00">
                  <c:v>7.1598848809173061</c:v>
                </c:pt>
                <c:pt idx="144" formatCode="0.00">
                  <c:v>7.2371281046201146</c:v>
                </c:pt>
                <c:pt idx="145" formatCode="0.00">
                  <c:v>6.9300000000000006</c:v>
                </c:pt>
                <c:pt idx="146" formatCode="0.00">
                  <c:v>6.9200000000000008</c:v>
                </c:pt>
                <c:pt idx="147" formatCode="0.00">
                  <c:v>6.7585873928696421</c:v>
                </c:pt>
                <c:pt idx="148" formatCode="0.00">
                  <c:v>6.8911704551735893</c:v>
                </c:pt>
                <c:pt idx="149" formatCode="0.00">
                  <c:v>6.9300000000000006</c:v>
                </c:pt>
                <c:pt idx="150" formatCode="0.00">
                  <c:v>6.870000000000001</c:v>
                </c:pt>
                <c:pt idx="151" formatCode="0.00">
                  <c:v>6.8100000000000005</c:v>
                </c:pt>
                <c:pt idx="152" formatCode="0.00">
                  <c:v>6.8200000000000012</c:v>
                </c:pt>
                <c:pt idx="153" formatCode="0.00">
                  <c:v>6.95</c:v>
                </c:pt>
                <c:pt idx="154" formatCode="0.00">
                  <c:v>6.8500000000000005</c:v>
                </c:pt>
                <c:pt idx="155" formatCode="0.00">
                  <c:v>6.9300000000000006</c:v>
                </c:pt>
                <c:pt idx="156" formatCode="0.00">
                  <c:v>6.910000000000001</c:v>
                </c:pt>
                <c:pt idx="157" formatCode="0.00">
                  <c:v>7.8385559149763955</c:v>
                </c:pt>
                <c:pt idx="158" formatCode="0.00">
                  <c:v>7.9842808392057947</c:v>
                </c:pt>
                <c:pt idx="159" formatCode="0.00">
                  <c:v>7.9942808392057945</c:v>
                </c:pt>
                <c:pt idx="160" formatCode="0.00">
                  <c:v>7.8142808392057939</c:v>
                </c:pt>
                <c:pt idx="161" formatCode="0.00">
                  <c:v>7.9889646597059398</c:v>
                </c:pt>
                <c:pt idx="162" formatCode="0.00">
                  <c:v>7.9589646597059396</c:v>
                </c:pt>
                <c:pt idx="163" formatCode="0.00">
                  <c:v>7.9989646597059396</c:v>
                </c:pt>
                <c:pt idx="164" formatCode="0.00">
                  <c:v>7.8735911906364473</c:v>
                </c:pt>
                <c:pt idx="165" formatCode="0.00">
                  <c:v>7.8689646597059388</c:v>
                </c:pt>
                <c:pt idx="166" formatCode="0.00">
                  <c:v>7.9235911906364471</c:v>
                </c:pt>
                <c:pt idx="167" formatCode="0.00">
                  <c:v>7.9889646597059398</c:v>
                </c:pt>
                <c:pt idx="168" formatCode="0.00">
                  <c:v>8.0789646597059406</c:v>
                </c:pt>
                <c:pt idx="169" formatCode="0.00">
                  <c:v>8.0535911906364479</c:v>
                </c:pt>
                <c:pt idx="170" formatCode="0.00">
                  <c:v>8.0235911906364485</c:v>
                </c:pt>
                <c:pt idx="171" formatCode="0.00">
                  <c:v>7.9489646597059398</c:v>
                </c:pt>
                <c:pt idx="172" formatCode="0.00">
                  <c:v>7.9842808392057947</c:v>
                </c:pt>
                <c:pt idx="173" formatCode="0.00">
                  <c:v>7.8295396456636928</c:v>
                </c:pt>
                <c:pt idx="174" formatCode="0.00">
                  <c:v>7.8595396456636939</c:v>
                </c:pt>
                <c:pt idx="175" formatCode="0.00">
                  <c:v>7.7695396456636932</c:v>
                </c:pt>
                <c:pt idx="176" formatCode="0.00">
                  <c:v>8.0395396456636945</c:v>
                </c:pt>
                <c:pt idx="177" formatCode="0.00">
                  <c:v>7.9195396456636944</c:v>
                </c:pt>
                <c:pt idx="178" formatCode="0.00">
                  <c:v>7.9126727924153304</c:v>
                </c:pt>
                <c:pt idx="179" formatCode="0.00">
                  <c:v>7.7889646597059397</c:v>
                </c:pt>
                <c:pt idx="180" formatCode="0.00">
                  <c:v>7.9689646597059394</c:v>
                </c:pt>
                <c:pt idx="181" formatCode="0.00">
                  <c:v>7.9689646597059394</c:v>
                </c:pt>
                <c:pt idx="182" formatCode="0.00">
                  <c:v>7.9935911906364483</c:v>
                </c:pt>
                <c:pt idx="183" formatCode="0.00">
                  <c:v>8.0489646597059394</c:v>
                </c:pt>
                <c:pt idx="184" formatCode="0.00">
                  <c:v>8.0289646597059381</c:v>
                </c:pt>
                <c:pt idx="185" formatCode="0.00">
                  <c:v>8.0289646597059381</c:v>
                </c:pt>
                <c:pt idx="186" formatCode="0.00">
                  <c:v>7.7595396456636943</c:v>
                </c:pt>
                <c:pt idx="187" formatCode="0.00">
                  <c:v>7.4798848809173055</c:v>
                </c:pt>
                <c:pt idx="188" formatCode="0.00">
                  <c:v>8.0595396456636941</c:v>
                </c:pt>
                <c:pt idx="189" formatCode="0.00">
                  <c:v>7.9895396456636938</c:v>
                </c:pt>
                <c:pt idx="190" formatCode="0.00">
                  <c:v>8.0098848809173049</c:v>
                </c:pt>
                <c:pt idx="191" formatCode="0.00">
                  <c:v>7.7549712183221526</c:v>
                </c:pt>
                <c:pt idx="192" formatCode="0.00">
                  <c:v>7.924741010663463</c:v>
                </c:pt>
                <c:pt idx="193" formatCode="0.00">
                  <c:v>7.9447410106634635</c:v>
                </c:pt>
                <c:pt idx="194" formatCode="0.00">
                  <c:v>8.0095396456636934</c:v>
                </c:pt>
                <c:pt idx="195" formatCode="0.00">
                  <c:v>8.0447410106634631</c:v>
                </c:pt>
                <c:pt idx="196" formatCode="0.00">
                  <c:v>7.9995396456636936</c:v>
                </c:pt>
                <c:pt idx="197" formatCode="0.00">
                  <c:v>7.9995396456636936</c:v>
                </c:pt>
                <c:pt idx="198" formatCode="0.00">
                  <c:v>7.9542808392057953</c:v>
                </c:pt>
                <c:pt idx="199" formatCode="0.00">
                  <c:v>7.8795396456636944</c:v>
                </c:pt>
                <c:pt idx="200" formatCode="0.00">
                  <c:v>7.9881605304378338</c:v>
                </c:pt>
                <c:pt idx="201" formatCode="0.00">
                  <c:v>8.068964659705939</c:v>
                </c:pt>
                <c:pt idx="202" formatCode="0.00">
                  <c:v>7.9642808392057951</c:v>
                </c:pt>
                <c:pt idx="203" formatCode="0.00">
                  <c:v>7.9549712183221528</c:v>
                </c:pt>
                <c:pt idx="204" formatCode="0.00">
                  <c:v>7.9098848809173061</c:v>
                </c:pt>
                <c:pt idx="205" formatCode="0.00">
                  <c:v>7.7300000000000022</c:v>
                </c:pt>
                <c:pt idx="206" formatCode="0.00">
                  <c:v>7.6698848809173059</c:v>
                </c:pt>
                <c:pt idx="207" formatCode="0.00">
                  <c:v>7.9047410106634626</c:v>
                </c:pt>
                <c:pt idx="208" formatCode="0.00">
                  <c:v>7.4398848809173055</c:v>
                </c:pt>
                <c:pt idx="209" formatCode="0.00">
                  <c:v>7.924741010663463</c:v>
                </c:pt>
                <c:pt idx="210" formatCode="0.00">
                  <c:v>7.9147410106634632</c:v>
                </c:pt>
                <c:pt idx="211" formatCode="0.00">
                  <c:v>7.6047410106634628</c:v>
                </c:pt>
                <c:pt idx="212" formatCode="0.00">
                  <c:v>7.7647410106634629</c:v>
                </c:pt>
                <c:pt idx="213" formatCode="0.00">
                  <c:v>8.0198848809173064</c:v>
                </c:pt>
                <c:pt idx="214" formatCode="0.00">
                  <c:v>7.9847410106634626</c:v>
                </c:pt>
                <c:pt idx="215" formatCode="0.00">
                  <c:v>7.9398848809173064</c:v>
                </c:pt>
                <c:pt idx="216" formatCode="0.00">
                  <c:v>7.9347410106634628</c:v>
                </c:pt>
                <c:pt idx="217" formatCode="0.00">
                  <c:v>7.9995396456636936</c:v>
                </c:pt>
                <c:pt idx="218" formatCode="0.00">
                  <c:v>7.9647410106634631</c:v>
                </c:pt>
                <c:pt idx="219" formatCode="0.00">
                  <c:v>7.9798848809173064</c:v>
                </c:pt>
                <c:pt idx="220" formatCode="0.00">
                  <c:v>7.4449712183221539</c:v>
                </c:pt>
                <c:pt idx="221" formatCode="0.00">
                  <c:v>7.9598848809173059</c:v>
                </c:pt>
                <c:pt idx="222" formatCode="0.00">
                  <c:v>7.9647410106634631</c:v>
                </c:pt>
                <c:pt idx="223" formatCode="0.00">
                  <c:v>7.9795396456636931</c:v>
                </c:pt>
                <c:pt idx="224" formatCode="0.00">
                  <c:v>8.0247410106634636</c:v>
                </c:pt>
                <c:pt idx="225" formatCode="0.00">
                  <c:v>8.1047410106634619</c:v>
                </c:pt>
                <c:pt idx="226" formatCode="0.00">
                  <c:v>8.1595396456636937</c:v>
                </c:pt>
                <c:pt idx="227" formatCode="0.00">
                  <c:v>7.9889646597059398</c:v>
                </c:pt>
                <c:pt idx="228" formatCode="0.00">
                  <c:v>8.068964659705939</c:v>
                </c:pt>
                <c:pt idx="229" formatCode="0.00">
                  <c:v>8.0342808392057954</c:v>
                </c:pt>
                <c:pt idx="230" formatCode="0.00">
                  <c:v>8.054280839205795</c:v>
                </c:pt>
                <c:pt idx="231" formatCode="0.00">
                  <c:v>7.9689646597059394</c:v>
                </c:pt>
                <c:pt idx="232" formatCode="0.00">
                  <c:v>8.0195396456636932</c:v>
                </c:pt>
                <c:pt idx="233" formatCode="0.00">
                  <c:v>7.8098848809173056</c:v>
                </c:pt>
                <c:pt idx="234" formatCode="0.00">
                  <c:v>7.9149712183221537</c:v>
                </c:pt>
                <c:pt idx="235" formatCode="0.00">
                  <c:v>7.8995396456636939</c:v>
                </c:pt>
                <c:pt idx="236" formatCode="0.00">
                  <c:v>0</c:v>
                </c:pt>
                <c:pt idx="237" formatCode="0.00">
                  <c:v>8.02</c:v>
                </c:pt>
                <c:pt idx="238" formatCode="0.00">
                  <c:v>8.02</c:v>
                </c:pt>
                <c:pt idx="239" formatCode="0.00">
                  <c:v>8.01</c:v>
                </c:pt>
                <c:pt idx="240" formatCode="0.00">
                  <c:v>7.94</c:v>
                </c:pt>
                <c:pt idx="241" formatCode="0.00">
                  <c:v>7.94</c:v>
                </c:pt>
                <c:pt idx="242" formatCode="0.00">
                  <c:v>7.91</c:v>
                </c:pt>
                <c:pt idx="243" formatCode="0.00">
                  <c:v>7.93</c:v>
                </c:pt>
                <c:pt idx="244" formatCode="0.00">
                  <c:v>8</c:v>
                </c:pt>
                <c:pt idx="245" formatCode="0.00">
                  <c:v>7.99</c:v>
                </c:pt>
                <c:pt idx="246" formatCode="0.00">
                  <c:v>7.9</c:v>
                </c:pt>
                <c:pt idx="247" formatCode="0.00">
                  <c:v>7.91</c:v>
                </c:pt>
                <c:pt idx="248" formatCode="0.00">
                  <c:v>7.98</c:v>
                </c:pt>
                <c:pt idx="249" formatCode="0.00">
                  <c:v>8.02</c:v>
                </c:pt>
                <c:pt idx="250" formatCode="0.00">
                  <c:v>7.92</c:v>
                </c:pt>
                <c:pt idx="251" formatCode="0.00">
                  <c:v>7.98</c:v>
                </c:pt>
                <c:pt idx="252" formatCode="0.00">
                  <c:v>8</c:v>
                </c:pt>
                <c:pt idx="253" formatCode="0.00">
                  <c:v>7.85</c:v>
                </c:pt>
                <c:pt idx="254" formatCode="0.00">
                  <c:v>7.99</c:v>
                </c:pt>
                <c:pt idx="255" formatCode="0.00">
                  <c:v>8.09</c:v>
                </c:pt>
                <c:pt idx="256" formatCode="0.00">
                  <c:v>7.98</c:v>
                </c:pt>
                <c:pt idx="257" formatCode="0.00">
                  <c:v>8.0299999999999994</c:v>
                </c:pt>
                <c:pt idx="258" formatCode="0.00">
                  <c:v>8.08</c:v>
                </c:pt>
                <c:pt idx="259" formatCode="0.00">
                  <c:v>8.02</c:v>
                </c:pt>
                <c:pt idx="260" formatCode="0.00">
                  <c:v>7.97</c:v>
                </c:pt>
                <c:pt idx="261" formatCode="0.00">
                  <c:v>7.91</c:v>
                </c:pt>
                <c:pt idx="262" formatCode="0.00">
                  <c:v>7.94</c:v>
                </c:pt>
                <c:pt idx="263" formatCode="0.00">
                  <c:v>7.99</c:v>
                </c:pt>
                <c:pt idx="264" formatCode="0.00">
                  <c:v>7.94</c:v>
                </c:pt>
                <c:pt idx="265" formatCode="0.00">
                  <c:v>7.96</c:v>
                </c:pt>
                <c:pt idx="266" formatCode="0.00">
                  <c:v>7.95</c:v>
                </c:pt>
                <c:pt idx="267" formatCode="0.00">
                  <c:v>7.85</c:v>
                </c:pt>
                <c:pt idx="268" formatCode="0.00">
                  <c:v>8</c:v>
                </c:pt>
                <c:pt idx="269" formatCode="0.00">
                  <c:v>7.85</c:v>
                </c:pt>
                <c:pt idx="270" formatCode="0.00">
                  <c:v>7.74</c:v>
                </c:pt>
                <c:pt idx="271" formatCode="0.00">
                  <c:v>7.85</c:v>
                </c:pt>
                <c:pt idx="272" formatCode="0.00">
                  <c:v>7.85</c:v>
                </c:pt>
                <c:pt idx="273" formatCode="0.00">
                  <c:v>7.9</c:v>
                </c:pt>
                <c:pt idx="274" formatCode="0.00">
                  <c:v>7.94</c:v>
                </c:pt>
                <c:pt idx="275" formatCode="0.00">
                  <c:v>7.83</c:v>
                </c:pt>
                <c:pt idx="276" formatCode="0.00">
                  <c:v>7.8</c:v>
                </c:pt>
                <c:pt idx="277" formatCode="0.00">
                  <c:v>7.85</c:v>
                </c:pt>
                <c:pt idx="278" formatCode="0.00">
                  <c:v>7.86</c:v>
                </c:pt>
                <c:pt idx="279" formatCode="0.00">
                  <c:v>7.87</c:v>
                </c:pt>
                <c:pt idx="280" formatCode="0.00">
                  <c:v>7.88</c:v>
                </c:pt>
                <c:pt idx="281" formatCode="0.00">
                  <c:v>7.88</c:v>
                </c:pt>
                <c:pt idx="282" formatCode="0.00">
                  <c:v>7.88</c:v>
                </c:pt>
                <c:pt idx="283" formatCode="0.00">
                  <c:v>7.8935911906364487</c:v>
                </c:pt>
                <c:pt idx="284" formatCode="0.00">
                  <c:v>7.8789646597059395</c:v>
                </c:pt>
                <c:pt idx="285" formatCode="0.00">
                  <c:v>7.93896465970594</c:v>
                </c:pt>
                <c:pt idx="286" formatCode="0.00">
                  <c:v>7.9289646597059393</c:v>
                </c:pt>
                <c:pt idx="287" formatCode="0.00">
                  <c:v>7.6026727924153299</c:v>
                </c:pt>
                <c:pt idx="288" formatCode="0.00">
                  <c:v>0</c:v>
                </c:pt>
                <c:pt idx="289" formatCode="0.00">
                  <c:v>0</c:v>
                </c:pt>
                <c:pt idx="290" formatCode="0.00">
                  <c:v>7.8715266097155157</c:v>
                </c:pt>
                <c:pt idx="291" formatCode="0.00">
                  <c:v>7.8426727924153292</c:v>
                </c:pt>
                <c:pt idx="292" formatCode="0.00">
                  <c:v>7.9081605304378346</c:v>
                </c:pt>
                <c:pt idx="293" formatCode="0.00">
                  <c:v>7.8835911906364471</c:v>
                </c:pt>
                <c:pt idx="294" formatCode="0.00">
                  <c:v>7.6781605304378333</c:v>
                </c:pt>
                <c:pt idx="295" formatCode="0.00">
                  <c:v>7.8835911906364471</c:v>
                </c:pt>
                <c:pt idx="296" formatCode="0.00">
                  <c:v>7.858964659705939</c:v>
                </c:pt>
                <c:pt idx="297" formatCode="0.00">
                  <c:v>7.892672792415329</c:v>
                </c:pt>
                <c:pt idx="298" formatCode="0.00">
                  <c:v>7.88</c:v>
                </c:pt>
                <c:pt idx="299" formatCode="0.00">
                  <c:v>7.9</c:v>
                </c:pt>
                <c:pt idx="300" formatCode="0.00">
                  <c:v>7.92</c:v>
                </c:pt>
                <c:pt idx="301" formatCode="0.00">
                  <c:v>7.93</c:v>
                </c:pt>
                <c:pt idx="302" formatCode="0.00">
                  <c:v>7.83</c:v>
                </c:pt>
                <c:pt idx="303" formatCode="0.00">
                  <c:v>7.79</c:v>
                </c:pt>
                <c:pt idx="304" formatCode="0.00">
                  <c:v>7.79</c:v>
                </c:pt>
                <c:pt idx="305" formatCode="0.00">
                  <c:v>7.82</c:v>
                </c:pt>
                <c:pt idx="306" formatCode="0.00">
                  <c:v>7.85</c:v>
                </c:pt>
                <c:pt idx="307" formatCode="0.00">
                  <c:v>7.81</c:v>
                </c:pt>
                <c:pt idx="308" formatCode="0.00">
                  <c:v>7.88</c:v>
                </c:pt>
                <c:pt idx="309" formatCode="0.00">
                  <c:v>7.76</c:v>
                </c:pt>
                <c:pt idx="310" formatCode="0.00">
                  <c:v>7.86</c:v>
                </c:pt>
                <c:pt idx="311" formatCode="0.00">
                  <c:v>7.8289646597059397</c:v>
                </c:pt>
                <c:pt idx="312" formatCode="0.00">
                  <c:v>7.858964659705939</c:v>
                </c:pt>
                <c:pt idx="313" formatCode="0.00">
                  <c:v>7.8242808392057936</c:v>
                </c:pt>
                <c:pt idx="314" formatCode="0.00">
                  <c:v>7.7989646597059394</c:v>
                </c:pt>
                <c:pt idx="315" formatCode="0.00">
                  <c:v>7.7535911906364472</c:v>
                </c:pt>
                <c:pt idx="316" formatCode="0.00">
                  <c:v>7.7589646597059394</c:v>
                </c:pt>
                <c:pt idx="317" formatCode="0.00">
                  <c:v>7.7635911906364479</c:v>
                </c:pt>
                <c:pt idx="318" formatCode="0.00">
                  <c:v>7.818964659705939</c:v>
                </c:pt>
                <c:pt idx="319" formatCode="0.00">
                  <c:v>7.8435911906364479</c:v>
                </c:pt>
                <c:pt idx="320" formatCode="0.00">
                  <c:v>7.7835911906364474</c:v>
                </c:pt>
                <c:pt idx="321" formatCode="0.00">
                  <c:v>7.7889646597059397</c:v>
                </c:pt>
                <c:pt idx="322" formatCode="0.00">
                  <c:v>7.8089646597059392</c:v>
                </c:pt>
                <c:pt idx="323" formatCode="0.00">
                  <c:v>7.8689646597059388</c:v>
                </c:pt>
                <c:pt idx="324" formatCode="0.00">
                  <c:v>7.7835911906364474</c:v>
                </c:pt>
                <c:pt idx="325" formatCode="0.00">
                  <c:v>7.77</c:v>
                </c:pt>
                <c:pt idx="326" formatCode="0.00">
                  <c:v>7.6</c:v>
                </c:pt>
                <c:pt idx="327" formatCode="0.00">
                  <c:v>7.63</c:v>
                </c:pt>
                <c:pt idx="328" formatCode="0.00">
                  <c:v>7.62</c:v>
                </c:pt>
                <c:pt idx="329" formatCode="0.00">
                  <c:v>7.64</c:v>
                </c:pt>
                <c:pt idx="330" formatCode="0.00">
                  <c:v>7.58</c:v>
                </c:pt>
                <c:pt idx="331" formatCode="0.00">
                  <c:v>7.52</c:v>
                </c:pt>
                <c:pt idx="332" formatCode="0.00">
                  <c:v>7.52</c:v>
                </c:pt>
                <c:pt idx="333" formatCode="0.00">
                  <c:v>7.58</c:v>
                </c:pt>
                <c:pt idx="334" formatCode="0.00">
                  <c:v>7.58</c:v>
                </c:pt>
                <c:pt idx="335" formatCode="0.00">
                  <c:v>7.54</c:v>
                </c:pt>
                <c:pt idx="336" formatCode="0.00">
                  <c:v>7.54</c:v>
                </c:pt>
                <c:pt idx="337" formatCode="0.00">
                  <c:v>7.55</c:v>
                </c:pt>
                <c:pt idx="338" formatCode="0.00">
                  <c:v>7.59</c:v>
                </c:pt>
                <c:pt idx="339" formatCode="0.00">
                  <c:v>7.52</c:v>
                </c:pt>
                <c:pt idx="340" formatCode="0.00">
                  <c:v>7.53</c:v>
                </c:pt>
                <c:pt idx="341" formatCode="0.00">
                  <c:v>7.54</c:v>
                </c:pt>
                <c:pt idx="342" formatCode="0.00">
                  <c:v>7.53</c:v>
                </c:pt>
                <c:pt idx="343" formatCode="0.00">
                  <c:v>7.52</c:v>
                </c:pt>
                <c:pt idx="344" formatCode="0.00">
                  <c:v>7.51</c:v>
                </c:pt>
                <c:pt idx="345" formatCode="0.00">
                  <c:v>7.52</c:v>
                </c:pt>
                <c:pt idx="346" formatCode="0.00">
                  <c:v>7.55</c:v>
                </c:pt>
                <c:pt idx="347" formatCode="0.00">
                  <c:v>7.47</c:v>
                </c:pt>
                <c:pt idx="348" formatCode="0.00">
                  <c:v>7.5</c:v>
                </c:pt>
                <c:pt idx="349" formatCode="0.00">
                  <c:v>7.41</c:v>
                </c:pt>
                <c:pt idx="350" formatCode="0.00">
                  <c:v>7.8</c:v>
                </c:pt>
                <c:pt idx="351" formatCode="0.00">
                  <c:v>8.31</c:v>
                </c:pt>
                <c:pt idx="352" formatCode="0.00">
                  <c:v>8.3000000000000007</c:v>
                </c:pt>
                <c:pt idx="353" formatCode="0.00">
                  <c:v>7.9</c:v>
                </c:pt>
                <c:pt idx="354" formatCode="0.00">
                  <c:v>7.65</c:v>
                </c:pt>
                <c:pt idx="355" formatCode="0.00">
                  <c:v>7.7</c:v>
                </c:pt>
                <c:pt idx="356" formatCode="0.00">
                  <c:v>7.58</c:v>
                </c:pt>
                <c:pt idx="357" formatCode="0.00">
                  <c:v>7.66</c:v>
                </c:pt>
                <c:pt idx="358" formatCode="0.00">
                  <c:v>7.56</c:v>
                </c:pt>
                <c:pt idx="359" formatCode="0.00">
                  <c:v>7.71</c:v>
                </c:pt>
                <c:pt idx="360" formatCode="0.00">
                  <c:v>7.81</c:v>
                </c:pt>
                <c:pt idx="361" formatCode="0.00">
                  <c:v>7.49</c:v>
                </c:pt>
                <c:pt idx="362" formatCode="0.00">
                  <c:v>7.47</c:v>
                </c:pt>
                <c:pt idx="363" formatCode="0.00">
                  <c:v>7.65</c:v>
                </c:pt>
                <c:pt idx="364" formatCode="0.00">
                  <c:v>7.59</c:v>
                </c:pt>
                <c:pt idx="365" formatCode="0.00">
                  <c:v>7.32</c:v>
                </c:pt>
                <c:pt idx="366" formatCode="0.00">
                  <c:v>7.22</c:v>
                </c:pt>
                <c:pt idx="367" formatCode="0.00">
                  <c:v>7.36</c:v>
                </c:pt>
                <c:pt idx="368" formatCode="0.00">
                  <c:v>7.74</c:v>
                </c:pt>
                <c:pt idx="369" formatCode="0.00">
                  <c:v>7.71</c:v>
                </c:pt>
                <c:pt idx="370" formatCode="0.00">
                  <c:v>7.49</c:v>
                </c:pt>
                <c:pt idx="371" formatCode="0.00">
                  <c:v>7.3</c:v>
                </c:pt>
                <c:pt idx="372" formatCode="0.00">
                  <c:v>7.33</c:v>
                </c:pt>
                <c:pt idx="373" formatCode="0.00">
                  <c:v>7.32</c:v>
                </c:pt>
                <c:pt idx="374" formatCode="0.00">
                  <c:v>7.34</c:v>
                </c:pt>
                <c:pt idx="375" formatCode="0.00">
                  <c:v>7.17</c:v>
                </c:pt>
                <c:pt idx="376" formatCode="0.00">
                  <c:v>6.99</c:v>
                </c:pt>
                <c:pt idx="377" formatCode="0.00">
                  <c:v>6.97</c:v>
                </c:pt>
                <c:pt idx="378" formatCode="0.00">
                  <c:v>7</c:v>
                </c:pt>
                <c:pt idx="379" formatCode="0.00">
                  <c:v>7.08</c:v>
                </c:pt>
                <c:pt idx="380" formatCode="0.00">
                  <c:v>7.3</c:v>
                </c:pt>
                <c:pt idx="381" formatCode="0.00">
                  <c:v>7.24</c:v>
                </c:pt>
                <c:pt idx="382" formatCode="0.00">
                  <c:v>7.05</c:v>
                </c:pt>
                <c:pt idx="383" formatCode="0.00">
                  <c:v>7.06</c:v>
                </c:pt>
                <c:pt idx="384" formatCode="0.00">
                  <c:v>7.14</c:v>
                </c:pt>
                <c:pt idx="385" formatCode="0.00">
                  <c:v>7.42</c:v>
                </c:pt>
                <c:pt idx="386" formatCode="0.00">
                  <c:v>7.53</c:v>
                </c:pt>
                <c:pt idx="387" formatCode="0.00">
                  <c:v>7.63</c:v>
                </c:pt>
                <c:pt idx="388" formatCode="0.00">
                  <c:v>7.42</c:v>
                </c:pt>
                <c:pt idx="389" formatCode="0.00">
                  <c:v>7.65</c:v>
                </c:pt>
                <c:pt idx="390" formatCode="0.00">
                  <c:v>7.5</c:v>
                </c:pt>
                <c:pt idx="391" formatCode="0.00">
                  <c:v>7.41</c:v>
                </c:pt>
                <c:pt idx="392" formatCode="0.00">
                  <c:v>7.61</c:v>
                </c:pt>
                <c:pt idx="393" formatCode="0.00">
                  <c:v>7.5</c:v>
                </c:pt>
                <c:pt idx="394" formatCode="0.00">
                  <c:v>7.78</c:v>
                </c:pt>
                <c:pt idx="395" formatCode="0.00">
                  <c:v>7.68</c:v>
                </c:pt>
                <c:pt idx="396" formatCode="0.00">
                  <c:v>7.66</c:v>
                </c:pt>
                <c:pt idx="397" formatCode="0.00">
                  <c:v>7.58</c:v>
                </c:pt>
                <c:pt idx="398" formatCode="0.00">
                  <c:v>7.69</c:v>
                </c:pt>
                <c:pt idx="399" formatCode="0.00">
                  <c:v>7.48</c:v>
                </c:pt>
                <c:pt idx="400" formatCode="0.00">
                  <c:v>7.5</c:v>
                </c:pt>
                <c:pt idx="401" formatCode="0.00">
                  <c:v>7.67</c:v>
                </c:pt>
                <c:pt idx="402" formatCode="0.00">
                  <c:v>7.51</c:v>
                </c:pt>
                <c:pt idx="403" formatCode="0.00">
                  <c:v>7.46</c:v>
                </c:pt>
                <c:pt idx="404" formatCode="0.00">
                  <c:v>7.72</c:v>
                </c:pt>
                <c:pt idx="405" formatCode="0.00">
                  <c:v>7.69</c:v>
                </c:pt>
                <c:pt idx="406" formatCode="0.00">
                  <c:v>7.69</c:v>
                </c:pt>
                <c:pt idx="407" formatCode="0.00">
                  <c:v>7.56</c:v>
                </c:pt>
                <c:pt idx="408" formatCode="0.00">
                  <c:v>7.41</c:v>
                </c:pt>
                <c:pt idx="409" formatCode="0.00">
                  <c:v>7.4</c:v>
                </c:pt>
                <c:pt idx="410" formatCode="0.00">
                  <c:v>7.49</c:v>
                </c:pt>
                <c:pt idx="411" formatCode="0.00">
                  <c:v>7.44</c:v>
                </c:pt>
                <c:pt idx="412" formatCode="0.00">
                  <c:v>7.5</c:v>
                </c:pt>
                <c:pt idx="413" formatCode="0.00">
                  <c:v>7.48</c:v>
                </c:pt>
                <c:pt idx="414" formatCode="0.00">
                  <c:v>7.25</c:v>
                </c:pt>
                <c:pt idx="415" formatCode="0.00">
                  <c:v>7.3</c:v>
                </c:pt>
                <c:pt idx="416" formatCode="0.00">
                  <c:v>7.23</c:v>
                </c:pt>
                <c:pt idx="417" formatCode="0.00">
                  <c:v>7.16</c:v>
                </c:pt>
                <c:pt idx="418" formatCode="0.00">
                  <c:v>7.31</c:v>
                </c:pt>
                <c:pt idx="419" formatCode="0.00">
                  <c:v>7.29</c:v>
                </c:pt>
                <c:pt idx="420" formatCode="0.00">
                  <c:v>7.29</c:v>
                </c:pt>
                <c:pt idx="421" formatCode="0.00">
                  <c:v>7.33</c:v>
                </c:pt>
                <c:pt idx="422" formatCode="0.00">
                  <c:v>7.28</c:v>
                </c:pt>
                <c:pt idx="423" formatCode="0.00">
                  <c:v>7.35</c:v>
                </c:pt>
                <c:pt idx="424" formatCode="0.00">
                  <c:v>7.26</c:v>
                </c:pt>
                <c:pt idx="425" formatCode="0.00">
                  <c:v>7.24</c:v>
                </c:pt>
                <c:pt idx="426" formatCode="0.00">
                  <c:v>7.26</c:v>
                </c:pt>
                <c:pt idx="427" formatCode="0.00">
                  <c:v>7.29</c:v>
                </c:pt>
                <c:pt idx="428" formatCode="0.00">
                  <c:v>7.24</c:v>
                </c:pt>
                <c:pt idx="429" formatCode="0.00">
                  <c:v>0</c:v>
                </c:pt>
                <c:pt idx="430" formatCode="0.00">
                  <c:v>7.24</c:v>
                </c:pt>
                <c:pt idx="431" formatCode="0.00">
                  <c:v>7.14</c:v>
                </c:pt>
                <c:pt idx="432" formatCode="0.00">
                  <c:v>6.95</c:v>
                </c:pt>
                <c:pt idx="433" formatCode="0.00">
                  <c:v>7.23</c:v>
                </c:pt>
                <c:pt idx="434" formatCode="0.00">
                  <c:v>7.38</c:v>
                </c:pt>
                <c:pt idx="435" formatCode="0.00">
                  <c:v>7.42</c:v>
                </c:pt>
                <c:pt idx="436" formatCode="0.00">
                  <c:v>7.45</c:v>
                </c:pt>
                <c:pt idx="437" formatCode="0.00">
                  <c:v>7.4</c:v>
                </c:pt>
                <c:pt idx="438" formatCode="0.00">
                  <c:v>7.47</c:v>
                </c:pt>
                <c:pt idx="439" formatCode="0.00">
                  <c:v>7.37</c:v>
                </c:pt>
                <c:pt idx="440" formatCode="0.00">
                  <c:v>7.39</c:v>
                </c:pt>
                <c:pt idx="441" formatCode="0.00">
                  <c:v>7.43</c:v>
                </c:pt>
                <c:pt idx="442" formatCode="0.00">
                  <c:v>7.35</c:v>
                </c:pt>
                <c:pt idx="443" formatCode="0.00">
                  <c:v>7.39</c:v>
                </c:pt>
                <c:pt idx="444" formatCode="0.00">
                  <c:v>7.45</c:v>
                </c:pt>
                <c:pt idx="445" formatCode="0.00">
                  <c:v>7.44</c:v>
                </c:pt>
                <c:pt idx="446" formatCode="0.00">
                  <c:v>7.38</c:v>
                </c:pt>
                <c:pt idx="447" formatCode="0.00">
                  <c:v>7.46</c:v>
                </c:pt>
                <c:pt idx="448" formatCode="0.00">
                  <c:v>7.45</c:v>
                </c:pt>
                <c:pt idx="449" formatCode="0.00">
                  <c:v>7.46</c:v>
                </c:pt>
                <c:pt idx="450" formatCode="0.00">
                  <c:v>7.39</c:v>
                </c:pt>
                <c:pt idx="451" formatCode="0.00">
                  <c:v>7.32</c:v>
                </c:pt>
                <c:pt idx="452" formatCode="0.00">
                  <c:v>7.37</c:v>
                </c:pt>
                <c:pt idx="453" formatCode="0.00">
                  <c:v>7.44</c:v>
                </c:pt>
                <c:pt idx="454" formatCode="0.00">
                  <c:v>7.41</c:v>
                </c:pt>
                <c:pt idx="455" formatCode="0.00">
                  <c:v>7.36</c:v>
                </c:pt>
                <c:pt idx="456" formatCode="0.00">
                  <c:v>7.42</c:v>
                </c:pt>
                <c:pt idx="457" formatCode="0.00">
                  <c:v>7.37</c:v>
                </c:pt>
                <c:pt idx="458" formatCode="0.00">
                  <c:v>7.42</c:v>
                </c:pt>
                <c:pt idx="459" formatCode="0.00">
                  <c:v>7.47</c:v>
                </c:pt>
                <c:pt idx="460" formatCode="0.00">
                  <c:v>7.5</c:v>
                </c:pt>
                <c:pt idx="461" formatCode="0.00">
                  <c:v>7.55</c:v>
                </c:pt>
                <c:pt idx="462" formatCode="0.00">
                  <c:v>7.57</c:v>
                </c:pt>
                <c:pt idx="463" formatCode="0.00">
                  <c:v>7.43</c:v>
                </c:pt>
                <c:pt idx="464" formatCode="0.00">
                  <c:v>7.37</c:v>
                </c:pt>
                <c:pt idx="465" formatCode="0.00">
                  <c:v>7.43</c:v>
                </c:pt>
                <c:pt idx="466" formatCode="0.00">
                  <c:v>7.36</c:v>
                </c:pt>
                <c:pt idx="467" formatCode="0.00">
                  <c:v>7.34</c:v>
                </c:pt>
                <c:pt idx="468" formatCode="0.00">
                  <c:v>7.32</c:v>
                </c:pt>
                <c:pt idx="469" formatCode="0.00">
                  <c:v>7.31</c:v>
                </c:pt>
                <c:pt idx="470" formatCode="0.00">
                  <c:v>7.34</c:v>
                </c:pt>
                <c:pt idx="471" formatCode="0.00">
                  <c:v>7.32</c:v>
                </c:pt>
                <c:pt idx="472" formatCode="0.00">
                  <c:v>7.31</c:v>
                </c:pt>
                <c:pt idx="473" formatCode="0.00">
                  <c:v>7.34</c:v>
                </c:pt>
                <c:pt idx="474" formatCode="0.00">
                  <c:v>7.32</c:v>
                </c:pt>
                <c:pt idx="475" formatCode="0.00">
                  <c:v>7.35</c:v>
                </c:pt>
                <c:pt idx="476" formatCode="0.00">
                  <c:v>7.3</c:v>
                </c:pt>
                <c:pt idx="477" formatCode="0.00">
                  <c:v>7.3</c:v>
                </c:pt>
                <c:pt idx="478" formatCode="0.00">
                  <c:v>7.02</c:v>
                </c:pt>
                <c:pt idx="479" formatCode="0.00">
                  <c:v>7.32</c:v>
                </c:pt>
                <c:pt idx="480" formatCode="0.00">
                  <c:v>7.35</c:v>
                </c:pt>
                <c:pt idx="481" formatCode="0.00">
                  <c:v>7.23</c:v>
                </c:pt>
                <c:pt idx="482" formatCode="0.00">
                  <c:v>7.41</c:v>
                </c:pt>
                <c:pt idx="483" formatCode="0.00">
                  <c:v>7.34</c:v>
                </c:pt>
                <c:pt idx="484" formatCode="0.00">
                  <c:v>7.37</c:v>
                </c:pt>
                <c:pt idx="485" formatCode="0.00">
                  <c:v>7.39</c:v>
                </c:pt>
                <c:pt idx="486" formatCode="0.00">
                  <c:v>7.41</c:v>
                </c:pt>
                <c:pt idx="487" formatCode="0.00">
                  <c:v>7.43</c:v>
                </c:pt>
                <c:pt idx="488" formatCode="0.00">
                  <c:v>7.44</c:v>
                </c:pt>
                <c:pt idx="489" formatCode="0.00">
                  <c:v>7.51</c:v>
                </c:pt>
                <c:pt idx="490" formatCode="0.00">
                  <c:v>7.44</c:v>
                </c:pt>
                <c:pt idx="491" formatCode="0.00">
                  <c:v>7.48</c:v>
                </c:pt>
                <c:pt idx="492" formatCode="0.00">
                  <c:v>7.42</c:v>
                </c:pt>
                <c:pt idx="493" formatCode="0.00">
                  <c:v>7.36</c:v>
                </c:pt>
                <c:pt idx="494" formatCode="0.00">
                  <c:v>7.4</c:v>
                </c:pt>
                <c:pt idx="495" formatCode="0.00">
                  <c:v>7.5</c:v>
                </c:pt>
                <c:pt idx="496" formatCode="0.00">
                  <c:v>7.44</c:v>
                </c:pt>
                <c:pt idx="497" formatCode="0.00">
                  <c:v>7.3</c:v>
                </c:pt>
                <c:pt idx="498" formatCode="0.00">
                  <c:v>7.46</c:v>
                </c:pt>
                <c:pt idx="499" formatCode="0.00">
                  <c:v>7.52</c:v>
                </c:pt>
                <c:pt idx="500" formatCode="0.00">
                  <c:v>7.57</c:v>
                </c:pt>
                <c:pt idx="501" formatCode="0.00">
                  <c:v>7.52</c:v>
                </c:pt>
                <c:pt idx="502" formatCode="0.00">
                  <c:v>7.5</c:v>
                </c:pt>
                <c:pt idx="503" formatCode="0.00">
                  <c:v>7.49</c:v>
                </c:pt>
                <c:pt idx="504" formatCode="0.00">
                  <c:v>7.52</c:v>
                </c:pt>
                <c:pt idx="505" formatCode="0.00">
                  <c:v>7.49</c:v>
                </c:pt>
                <c:pt idx="506" formatCode="0.00">
                  <c:v>7.56</c:v>
                </c:pt>
                <c:pt idx="507" formatCode="0.00">
                  <c:v>7.51</c:v>
                </c:pt>
                <c:pt idx="508" formatCode="0.00">
                  <c:v>7.4</c:v>
                </c:pt>
                <c:pt idx="509" formatCode="0.00">
                  <c:v>7.45</c:v>
                </c:pt>
                <c:pt idx="510" formatCode="0.00">
                  <c:v>7.5</c:v>
                </c:pt>
                <c:pt idx="511" formatCode="0.00">
                  <c:v>7.39</c:v>
                </c:pt>
                <c:pt idx="512" formatCode="0.00">
                  <c:v>7.43</c:v>
                </c:pt>
                <c:pt idx="513" formatCode="0.00">
                  <c:v>7.48</c:v>
                </c:pt>
                <c:pt idx="514" formatCode="0.00">
                  <c:v>7.54</c:v>
                </c:pt>
                <c:pt idx="515" formatCode="0.00">
                  <c:v>7.48</c:v>
                </c:pt>
                <c:pt idx="516" formatCode="0.00">
                  <c:v>7.47</c:v>
                </c:pt>
                <c:pt idx="517" formatCode="0.00">
                  <c:v>7.43</c:v>
                </c:pt>
                <c:pt idx="518" formatCode="0.00">
                  <c:v>6.97</c:v>
                </c:pt>
                <c:pt idx="519" formatCode="0.00">
                  <c:v>6.98</c:v>
                </c:pt>
                <c:pt idx="520" formatCode="0.00">
                  <c:v>0</c:v>
                </c:pt>
                <c:pt idx="521" formatCode="0.00">
                  <c:v>7.69</c:v>
                </c:pt>
                <c:pt idx="522" formatCode="0.00">
                  <c:v>7.72</c:v>
                </c:pt>
                <c:pt idx="523" formatCode="0.00">
                  <c:v>7.04</c:v>
                </c:pt>
                <c:pt idx="524" formatCode="0.00">
                  <c:v>7.59</c:v>
                </c:pt>
                <c:pt idx="525" formatCode="0.00">
                  <c:v>0</c:v>
                </c:pt>
                <c:pt idx="526" formatCode="0.00">
                  <c:v>7.86</c:v>
                </c:pt>
                <c:pt idx="527" formatCode="0.00">
                  <c:v>7.1</c:v>
                </c:pt>
                <c:pt idx="528" formatCode="0.00">
                  <c:v>7.25</c:v>
                </c:pt>
                <c:pt idx="529" formatCode="0.00">
                  <c:v>6.98</c:v>
                </c:pt>
                <c:pt idx="530" formatCode="0.00">
                  <c:v>7.48</c:v>
                </c:pt>
                <c:pt idx="531" formatCode="0.00">
                  <c:v>0</c:v>
                </c:pt>
                <c:pt idx="532" formatCode="0.00">
                  <c:v>7.23</c:v>
                </c:pt>
                <c:pt idx="533" formatCode="0.00">
                  <c:v>7.06</c:v>
                </c:pt>
                <c:pt idx="534" formatCode="General">
                  <c:v>7.51</c:v>
                </c:pt>
                <c:pt idx="535" formatCode="General">
                  <c:v>6.98</c:v>
                </c:pt>
                <c:pt idx="536" formatCode="General">
                  <c:v>7.65</c:v>
                </c:pt>
                <c:pt idx="537" formatCode="General">
                  <c:v>6.98</c:v>
                </c:pt>
                <c:pt idx="538" formatCode="General">
                  <c:v>7.4</c:v>
                </c:pt>
                <c:pt idx="539" formatCode="General">
                  <c:v>6.98</c:v>
                </c:pt>
                <c:pt idx="540" formatCode="General">
                  <c:v>6.98</c:v>
                </c:pt>
                <c:pt idx="541" formatCode="General">
                  <c:v>6.98</c:v>
                </c:pt>
                <c:pt idx="542" formatCode="General">
                  <c:v>7.61</c:v>
                </c:pt>
                <c:pt idx="543" formatCode="General">
                  <c:v>6.98</c:v>
                </c:pt>
                <c:pt idx="544" formatCode="General">
                  <c:v>7.52</c:v>
                </c:pt>
                <c:pt idx="545" formatCode="General">
                  <c:v>6.98</c:v>
                </c:pt>
                <c:pt idx="546" formatCode="General">
                  <c:v>7.08</c:v>
                </c:pt>
                <c:pt idx="547" formatCode="General">
                  <c:v>6.98</c:v>
                </c:pt>
                <c:pt idx="548" formatCode="General">
                  <c:v>7.49</c:v>
                </c:pt>
                <c:pt idx="549" formatCode="General">
                  <c:v>6.98</c:v>
                </c:pt>
                <c:pt idx="550" formatCode="General">
                  <c:v>7.64</c:v>
                </c:pt>
                <c:pt idx="551" formatCode="General">
                  <c:v>6.98</c:v>
                </c:pt>
                <c:pt idx="552" formatCode="General">
                  <c:v>7.1</c:v>
                </c:pt>
                <c:pt idx="553" formatCode="General">
                  <c:v>6.98</c:v>
                </c:pt>
                <c:pt idx="554" formatCode="General">
                  <c:v>7.08</c:v>
                </c:pt>
                <c:pt idx="555" formatCode="General">
                  <c:v>6.98</c:v>
                </c:pt>
                <c:pt idx="556" formatCode="General">
                  <c:v>0</c:v>
                </c:pt>
                <c:pt idx="557" formatCode="General">
                  <c:v>7.29</c:v>
                </c:pt>
                <c:pt idx="558" formatCode="General">
                  <c:v>6.98</c:v>
                </c:pt>
                <c:pt idx="559" formatCode="General">
                  <c:v>7.01</c:v>
                </c:pt>
                <c:pt idx="560" formatCode="General">
                  <c:v>0</c:v>
                </c:pt>
                <c:pt idx="561" formatCode="General">
                  <c:v>7.28</c:v>
                </c:pt>
                <c:pt idx="562" formatCode="General">
                  <c:v>6.98</c:v>
                </c:pt>
                <c:pt idx="563" formatCode="General">
                  <c:v>7.47</c:v>
                </c:pt>
                <c:pt idx="564" formatCode="General">
                  <c:v>6.98</c:v>
                </c:pt>
                <c:pt idx="565" formatCode="General">
                  <c:v>7.4</c:v>
                </c:pt>
                <c:pt idx="566" formatCode="General">
                  <c:v>6.98</c:v>
                </c:pt>
                <c:pt idx="567" formatCode="General">
                  <c:v>6.98</c:v>
                </c:pt>
                <c:pt idx="568" formatCode="General">
                  <c:v>7.27</c:v>
                </c:pt>
                <c:pt idx="569" formatCode="General">
                  <c:v>7.63</c:v>
                </c:pt>
                <c:pt idx="570" formatCode="General">
                  <c:v>7.67</c:v>
                </c:pt>
                <c:pt idx="571" formatCode="General">
                  <c:v>7.77</c:v>
                </c:pt>
                <c:pt idx="572" formatCode="General">
                  <c:v>7.43</c:v>
                </c:pt>
                <c:pt idx="573" formatCode="General">
                  <c:v>7.75</c:v>
                </c:pt>
                <c:pt idx="574" formatCode="General">
                  <c:v>7.38</c:v>
                </c:pt>
                <c:pt idx="575" formatCode="General">
                  <c:v>7.56</c:v>
                </c:pt>
                <c:pt idx="576" formatCode="General">
                  <c:v>7.38</c:v>
                </c:pt>
                <c:pt idx="577" formatCode="General">
                  <c:v>0</c:v>
                </c:pt>
                <c:pt idx="578" formatCode="General">
                  <c:v>0</c:v>
                </c:pt>
                <c:pt idx="579" formatCode="General">
                  <c:v>0</c:v>
                </c:pt>
                <c:pt idx="580" formatCode="General">
                  <c:v>0</c:v>
                </c:pt>
                <c:pt idx="581" formatCode="General">
                  <c:v>0</c:v>
                </c:pt>
                <c:pt idx="582" formatCode="General">
                  <c:v>7.13</c:v>
                </c:pt>
                <c:pt idx="583" formatCode="General">
                  <c:v>7.13</c:v>
                </c:pt>
                <c:pt idx="584" formatCode="General">
                  <c:v>7.34</c:v>
                </c:pt>
                <c:pt idx="585" formatCode="General">
                  <c:v>7.29</c:v>
                </c:pt>
                <c:pt idx="586" formatCode="General">
                  <c:v>7.5</c:v>
                </c:pt>
                <c:pt idx="587" formatCode="General">
                  <c:v>0</c:v>
                </c:pt>
                <c:pt idx="588" formatCode="General">
                  <c:v>0</c:v>
                </c:pt>
                <c:pt idx="589" formatCode="General">
                  <c:v>0</c:v>
                </c:pt>
                <c:pt idx="590" formatCode="General">
                  <c:v>7.16</c:v>
                </c:pt>
                <c:pt idx="591" formatCode="General">
                  <c:v>0</c:v>
                </c:pt>
                <c:pt idx="592" formatCode="General">
                  <c:v>7.23</c:v>
                </c:pt>
                <c:pt idx="593" formatCode="General">
                  <c:v>7.24</c:v>
                </c:pt>
                <c:pt idx="594" formatCode="General">
                  <c:v>7.5</c:v>
                </c:pt>
                <c:pt idx="595" formatCode="General">
                  <c:v>7.49</c:v>
                </c:pt>
                <c:pt idx="596" formatCode="General">
                  <c:v>7.7</c:v>
                </c:pt>
                <c:pt idx="597" formatCode="General">
                  <c:v>7.49</c:v>
                </c:pt>
                <c:pt idx="598" formatCode="General">
                  <c:v>7.57</c:v>
                </c:pt>
                <c:pt idx="599" formatCode="General">
                  <c:v>7.49</c:v>
                </c:pt>
                <c:pt idx="600" formatCode="General">
                  <c:v>7.11</c:v>
                </c:pt>
                <c:pt idx="601" formatCode="General">
                  <c:v>7.49</c:v>
                </c:pt>
                <c:pt idx="602" formatCode="General">
                  <c:v>7.76</c:v>
                </c:pt>
                <c:pt idx="603" formatCode="General">
                  <c:v>7.49</c:v>
                </c:pt>
                <c:pt idx="604" formatCode="General">
                  <c:v>7.61</c:v>
                </c:pt>
                <c:pt idx="605" formatCode="General">
                  <c:v>7.87</c:v>
                </c:pt>
                <c:pt idx="606" formatCode="General">
                  <c:v>8.1</c:v>
                </c:pt>
                <c:pt idx="607" formatCode="General">
                  <c:v>7.85</c:v>
                </c:pt>
                <c:pt idx="608" formatCode="General">
                  <c:v>7.5900000000000007</c:v>
                </c:pt>
                <c:pt idx="609" formatCode="General">
                  <c:v>7.660000000000001</c:v>
                </c:pt>
                <c:pt idx="610" formatCode="General">
                  <c:v>7.75</c:v>
                </c:pt>
                <c:pt idx="611" formatCode="General">
                  <c:v>7.47</c:v>
                </c:pt>
                <c:pt idx="612" formatCode="General">
                  <c:v>7.14</c:v>
                </c:pt>
                <c:pt idx="613" formatCode="General">
                  <c:v>7.39</c:v>
                </c:pt>
                <c:pt idx="614" formatCode="General">
                  <c:v>0</c:v>
                </c:pt>
                <c:pt idx="615" formatCode="General">
                  <c:v>0</c:v>
                </c:pt>
                <c:pt idx="616" formatCode="General">
                  <c:v>7.56</c:v>
                </c:pt>
                <c:pt idx="617" formatCode="General">
                  <c:v>7.16</c:v>
                </c:pt>
                <c:pt idx="618" formatCode="0.00">
                  <c:v>7.5298848809173053</c:v>
                </c:pt>
                <c:pt idx="619" formatCode="0.00">
                  <c:v>7.8149712183221531</c:v>
                </c:pt>
                <c:pt idx="620" formatCode="0.00">
                  <c:v>7.7995396456636943</c:v>
                </c:pt>
                <c:pt idx="621" formatCode="0.00">
                  <c:v>7.6498848809173055</c:v>
                </c:pt>
                <c:pt idx="622" formatCode="0.00">
                  <c:v>7.780000000000002</c:v>
                </c:pt>
                <c:pt idx="623" formatCode="0.00">
                  <c:v>7.7695396456636932</c:v>
                </c:pt>
                <c:pt idx="624" formatCode="0.00">
                  <c:v>7.7695396456636932</c:v>
                </c:pt>
                <c:pt idx="625" formatCode="0.00">
                  <c:v>7.6398848809173057</c:v>
                </c:pt>
                <c:pt idx="626" formatCode="0.00">
                  <c:v>7.8647410106634625</c:v>
                </c:pt>
                <c:pt idx="627" formatCode="0.00">
                  <c:v>7.7395396456636938</c:v>
                </c:pt>
                <c:pt idx="628" formatCode="0.00">
                  <c:v>7.2749712183221531</c:v>
                </c:pt>
                <c:pt idx="629" formatCode="0.00">
                  <c:v>7.8247410106634625</c:v>
                </c:pt>
                <c:pt idx="630" formatCode="0.00">
                  <c:v>7.7298848809173055</c:v>
                </c:pt>
                <c:pt idx="631" formatCode="0.00">
                  <c:v>7.7998848809173049</c:v>
                </c:pt>
                <c:pt idx="632" formatCode="0.00">
                  <c:v>7.8147410106634627</c:v>
                </c:pt>
                <c:pt idx="633" formatCode="0.00">
                  <c:v>7.7798848809173053</c:v>
                </c:pt>
                <c:pt idx="634" formatCode="0.00">
                  <c:v>7.6947410106634626</c:v>
                </c:pt>
                <c:pt idx="635" formatCode="General">
                  <c:v>0</c:v>
                </c:pt>
                <c:pt idx="636" formatCode="General">
                  <c:v>0</c:v>
                </c:pt>
                <c:pt idx="637" formatCode="General">
                  <c:v>0</c:v>
                </c:pt>
                <c:pt idx="638" formatCode="General">
                  <c:v>0</c:v>
                </c:pt>
                <c:pt idx="639" formatCode="0.00">
                  <c:v>7.6198848809173061</c:v>
                </c:pt>
                <c:pt idx="640" formatCode="0.00">
                  <c:v>7.634741010663463</c:v>
                </c:pt>
                <c:pt idx="641" formatCode="0.00">
                  <c:v>7.5898848809173058</c:v>
                </c:pt>
                <c:pt idx="642" formatCode="0.00">
                  <c:v>7.6449712183221532</c:v>
                </c:pt>
                <c:pt idx="643" formatCode="0.00">
                  <c:v>7.6349712183221525</c:v>
                </c:pt>
                <c:pt idx="644" formatCode="0.00">
                  <c:v>7.5949712183221534</c:v>
                </c:pt>
                <c:pt idx="645" formatCode="0.00">
                  <c:v>7.4598848809173059</c:v>
                </c:pt>
                <c:pt idx="646" formatCode="0.00">
                  <c:v>7.4498848809173062</c:v>
                </c:pt>
                <c:pt idx="647" formatCode="0.00">
                  <c:v>7.2349712183221531</c:v>
                </c:pt>
                <c:pt idx="648" formatCode="0.00">
                  <c:v>7.5198848809173064</c:v>
                </c:pt>
                <c:pt idx="649" formatCode="0.00">
                  <c:v>7.42</c:v>
                </c:pt>
                <c:pt idx="650" formatCode="0.00">
                  <c:v>7.4949712183221537</c:v>
                </c:pt>
                <c:pt idx="651" formatCode="0.00">
                  <c:v>7.5600000000000014</c:v>
                </c:pt>
                <c:pt idx="652" formatCode="0.00">
                  <c:v>7.4900000000000011</c:v>
                </c:pt>
                <c:pt idx="653" formatCode="0.00">
                  <c:v>7.52</c:v>
                </c:pt>
                <c:pt idx="654" formatCode="0.00">
                  <c:v>7.6449712183221532</c:v>
                </c:pt>
                <c:pt idx="655" formatCode="General">
                  <c:v>0</c:v>
                </c:pt>
                <c:pt idx="656" formatCode="0.00">
                  <c:v>7.2849712183221529</c:v>
                </c:pt>
                <c:pt idx="657" formatCode="General">
                  <c:v>0</c:v>
                </c:pt>
                <c:pt idx="658" formatCode="0.00">
                  <c:v>7.3349712183221527</c:v>
                </c:pt>
                <c:pt idx="659" formatCode="General">
                  <c:v>0</c:v>
                </c:pt>
                <c:pt idx="660" formatCode="0.00">
                  <c:v>7.5498848809173058</c:v>
                </c:pt>
                <c:pt idx="661" formatCode="0.00">
                  <c:v>7.4649712183221517</c:v>
                </c:pt>
                <c:pt idx="662" formatCode="0.00">
                  <c:v>7.5198848809173064</c:v>
                </c:pt>
                <c:pt idx="663" formatCode="0.00">
                  <c:v>7.5698848809173063</c:v>
                </c:pt>
                <c:pt idx="664" formatCode="General">
                  <c:v>0</c:v>
                </c:pt>
                <c:pt idx="665" formatCode="0.00">
                  <c:v>7.5600000000000014</c:v>
                </c:pt>
                <c:pt idx="666" formatCode="0.00">
                  <c:v>7.6898848809173055</c:v>
                </c:pt>
                <c:pt idx="667" formatCode="General">
                  <c:v>0</c:v>
                </c:pt>
                <c:pt idx="668" formatCode="0.00">
                  <c:v>7.5449712183221536</c:v>
                </c:pt>
                <c:pt idx="669" formatCode="General">
                  <c:v>0</c:v>
                </c:pt>
                <c:pt idx="670" formatCode="0.00">
                  <c:v>7.5100000000000016</c:v>
                </c:pt>
                <c:pt idx="671" formatCode="General">
                  <c:v>0</c:v>
                </c:pt>
                <c:pt idx="672" formatCode="0.00">
                  <c:v>7.4949712183221537</c:v>
                </c:pt>
                <c:pt idx="673" formatCode="0.00">
                  <c:v>7.6049712183221532</c:v>
                </c:pt>
                <c:pt idx="674" formatCode="0.00">
                  <c:v>7.5300000000000011</c:v>
                </c:pt>
                <c:pt idx="675" formatCode="0.00">
                  <c:v>7.5098848809173058</c:v>
                </c:pt>
                <c:pt idx="676" formatCode="0.00">
                  <c:v>7.52</c:v>
                </c:pt>
                <c:pt idx="677" formatCode="0.00">
                  <c:v>7.4698848809173057</c:v>
                </c:pt>
                <c:pt idx="678" formatCode="General">
                  <c:v>0</c:v>
                </c:pt>
                <c:pt idx="679" formatCode="General">
                  <c:v>0</c:v>
                </c:pt>
                <c:pt idx="680" formatCode="General">
                  <c:v>0</c:v>
                </c:pt>
                <c:pt idx="681" formatCode="0.00">
                  <c:v>7.6626730247057431</c:v>
                </c:pt>
                <c:pt idx="682" formatCode="0.00">
                  <c:v>7.2926185348762989</c:v>
                </c:pt>
                <c:pt idx="683" formatCode="0.00">
                  <c:v>7.4881605304378347</c:v>
                </c:pt>
                <c:pt idx="684" formatCode="0.00">
                  <c:v>7.1189646597059388</c:v>
                </c:pt>
                <c:pt idx="685" formatCode="General">
                  <c:v>0</c:v>
                </c:pt>
                <c:pt idx="686" formatCode="General">
                  <c:v>0</c:v>
                </c:pt>
                <c:pt idx="687" formatCode="General">
                  <c:v>0</c:v>
                </c:pt>
                <c:pt idx="688" formatCode="0.00">
                  <c:v>7.463591190636448</c:v>
                </c:pt>
                <c:pt idx="689" formatCode="0.00">
                  <c:v>7.5835911906364482</c:v>
                </c:pt>
                <c:pt idx="690" formatCode="0.00">
                  <c:v>7.5835911906364482</c:v>
                </c:pt>
                <c:pt idx="691" formatCode="0.00">
                  <c:v>7.5281605304378347</c:v>
                </c:pt>
                <c:pt idx="692" formatCode="0.00">
                  <c:v>7.5381605304378345</c:v>
                </c:pt>
                <c:pt idx="693" formatCode="General">
                  <c:v>0</c:v>
                </c:pt>
                <c:pt idx="694" formatCode="0.00">
                  <c:v>7.4685559149763963</c:v>
                </c:pt>
                <c:pt idx="695" formatCode="0.00">
                  <c:v>7.5481605304378343</c:v>
                </c:pt>
                <c:pt idx="696" formatCode="0.00">
                  <c:v>7.620000000000001</c:v>
                </c:pt>
                <c:pt idx="697" formatCode="0.00">
                  <c:v>7.05</c:v>
                </c:pt>
                <c:pt idx="698" formatCode="0.00">
                  <c:v>6.910000000000001</c:v>
                </c:pt>
                <c:pt idx="699" formatCode="0.00">
                  <c:v>6.98</c:v>
                </c:pt>
                <c:pt idx="700" formatCode="0.00">
                  <c:v>7.01</c:v>
                </c:pt>
                <c:pt idx="701" formatCode="0.00">
                  <c:v>6.98</c:v>
                </c:pt>
                <c:pt idx="702" formatCode="0.00">
                  <c:v>7.37</c:v>
                </c:pt>
                <c:pt idx="703" formatCode="0.00">
                  <c:v>7.620000000000001</c:v>
                </c:pt>
                <c:pt idx="704" formatCode="0.00">
                  <c:v>7.05</c:v>
                </c:pt>
                <c:pt idx="705" formatCode="0.00">
                  <c:v>6.910000000000001</c:v>
                </c:pt>
                <c:pt idx="706" formatCode="0.00">
                  <c:v>6.98</c:v>
                </c:pt>
                <c:pt idx="707" formatCode="0.00">
                  <c:v>7.01</c:v>
                </c:pt>
                <c:pt idx="708" formatCode="0.00">
                  <c:v>6.98</c:v>
                </c:pt>
                <c:pt idx="709" formatCode="0.00">
                  <c:v>7.37</c:v>
                </c:pt>
                <c:pt idx="710" formatCode="0.00">
                  <c:v>7.37</c:v>
                </c:pt>
                <c:pt idx="711" formatCode="0.00">
                  <c:v>7.47</c:v>
                </c:pt>
                <c:pt idx="712" formatCode="0.00">
                  <c:v>7.4800000000000013</c:v>
                </c:pt>
                <c:pt idx="713" formatCode="0.00">
                  <c:v>7.4800000000000013</c:v>
                </c:pt>
                <c:pt idx="714" formatCode="0.00">
                  <c:v>7.5181605304378341</c:v>
                </c:pt>
                <c:pt idx="715" formatCode="0.00">
                  <c:v>7.4358684648284701</c:v>
                </c:pt>
                <c:pt idx="716" formatCode="0.00">
                  <c:v>7.4501538413865829</c:v>
                </c:pt>
                <c:pt idx="717" formatCode="0.00">
                  <c:v>7.37</c:v>
                </c:pt>
                <c:pt idx="718" formatCode="0.00">
                  <c:v>7.33</c:v>
                </c:pt>
                <c:pt idx="719" formatCode="0.00">
                  <c:v>7.36</c:v>
                </c:pt>
                <c:pt idx="720" formatCode="0.00">
                  <c:v>7.52</c:v>
                </c:pt>
                <c:pt idx="721" formatCode="0.00">
                  <c:v>7.33</c:v>
                </c:pt>
                <c:pt idx="722" formatCode="General">
                  <c:v>0</c:v>
                </c:pt>
                <c:pt idx="723" formatCode="0.00">
                  <c:v>7.36</c:v>
                </c:pt>
                <c:pt idx="724" formatCode="0.00">
                  <c:v>7.4181605304378335</c:v>
                </c:pt>
                <c:pt idx="725" formatCode="0.00">
                  <c:v>7.4495396456636929</c:v>
                </c:pt>
                <c:pt idx="726" formatCode="0.00">
                  <c:v>7.434280839205794</c:v>
                </c:pt>
                <c:pt idx="727" formatCode="0.00">
                  <c:v>7.4195396456636944</c:v>
                </c:pt>
                <c:pt idx="728" formatCode="0.00">
                  <c:v>7.3742808392057952</c:v>
                </c:pt>
                <c:pt idx="729" formatCode="0.00">
                  <c:v>7.304280839205795</c:v>
                </c:pt>
                <c:pt idx="730" formatCode="General">
                  <c:v>0</c:v>
                </c:pt>
                <c:pt idx="731" formatCode="0.00">
                  <c:v>7.3695396456636937</c:v>
                </c:pt>
                <c:pt idx="732" formatCode="0.00">
                  <c:v>7.3389646597059395</c:v>
                </c:pt>
                <c:pt idx="733" formatCode="General">
                  <c:v>0</c:v>
                </c:pt>
                <c:pt idx="734" formatCode="General">
                  <c:v>0</c:v>
                </c:pt>
                <c:pt idx="735" formatCode="0.00">
                  <c:v>7.5135911906364488</c:v>
                </c:pt>
                <c:pt idx="736" formatCode="0.00">
                  <c:v>7.3981605304378339</c:v>
                </c:pt>
                <c:pt idx="737" formatCode="0.00">
                  <c:v>7.2142808392057951</c:v>
                </c:pt>
                <c:pt idx="738" formatCode="0.00">
                  <c:v>7.0095396456636934</c:v>
                </c:pt>
                <c:pt idx="739" formatCode="0.00">
                  <c:v>7.3442808392057941</c:v>
                </c:pt>
                <c:pt idx="740" formatCode="0.00">
                  <c:v>7.2795396456636938</c:v>
                </c:pt>
                <c:pt idx="741" formatCode="0.00">
                  <c:v>7.359539645663693</c:v>
                </c:pt>
                <c:pt idx="742" formatCode="0.00">
                  <c:v>7.359539645663693</c:v>
                </c:pt>
                <c:pt idx="743" formatCode="0.00">
                  <c:v>7.3195396456636939</c:v>
                </c:pt>
                <c:pt idx="744" formatCode="0.00">
                  <c:v>7.5442808392057943</c:v>
                </c:pt>
                <c:pt idx="745" formatCode="0.00">
                  <c:v>7.053591190636447</c:v>
                </c:pt>
                <c:pt idx="746" formatCode="0.00">
                  <c:v>7.3695396456636937</c:v>
                </c:pt>
                <c:pt idx="747" formatCode="0.00">
                  <c:v>7.359539645663693</c:v>
                </c:pt>
                <c:pt idx="748" formatCode="General">
                  <c:v>0</c:v>
                </c:pt>
                <c:pt idx="749" formatCode="0.00">
                  <c:v>7.4047410106634626</c:v>
                </c:pt>
                <c:pt idx="750" formatCode="0.00">
                  <c:v>7.3795396456636944</c:v>
                </c:pt>
                <c:pt idx="751" formatCode="0.00">
                  <c:v>7.3795396456636944</c:v>
                </c:pt>
                <c:pt idx="752" formatCode="0.00">
                  <c:v>7.0995396456636941</c:v>
                </c:pt>
                <c:pt idx="753" formatCode="0.00">
                  <c:v>7.2847410106634625</c:v>
                </c:pt>
                <c:pt idx="754" formatCode="0.00">
                  <c:v>7.399539645663693</c:v>
                </c:pt>
                <c:pt idx="755" formatCode="0.00">
                  <c:v>7.4147410106634632</c:v>
                </c:pt>
                <c:pt idx="756" formatCode="0.00">
                  <c:v>7.344741010663463</c:v>
                </c:pt>
                <c:pt idx="757" formatCode="0.00">
                  <c:v>7.3195396456636939</c:v>
                </c:pt>
                <c:pt idx="758" formatCode="0.00">
                  <c:v>7.3895396456636933</c:v>
                </c:pt>
                <c:pt idx="759" formatCode="0.00">
                  <c:v>7.1247410106634623</c:v>
                </c:pt>
                <c:pt idx="760" formatCode="0.00">
                  <c:v>7.3295396456636936</c:v>
                </c:pt>
                <c:pt idx="761" formatCode="0.00">
                  <c:v>7.2895396456636936</c:v>
                </c:pt>
                <c:pt idx="762" formatCode="0.00">
                  <c:v>7.2495396456636936</c:v>
                </c:pt>
                <c:pt idx="763" formatCode="0.00">
                  <c:v>7.229539645663694</c:v>
                </c:pt>
                <c:pt idx="764" formatCode="0.00">
                  <c:v>7.2847410106634625</c:v>
                </c:pt>
                <c:pt idx="765" formatCode="0.00">
                  <c:v>7.0795396456636928</c:v>
                </c:pt>
                <c:pt idx="766" formatCode="0.00">
                  <c:v>7.2895396456636936</c:v>
                </c:pt>
                <c:pt idx="767" formatCode="0.00">
                  <c:v>7.3289646597059388</c:v>
                </c:pt>
                <c:pt idx="768" formatCode="0.00">
                  <c:v>7.2642808392057949</c:v>
                </c:pt>
                <c:pt idx="769" formatCode="0.00">
                  <c:v>7.3142808392057947</c:v>
                </c:pt>
                <c:pt idx="770" formatCode="0.00">
                  <c:v>7.2342808392057947</c:v>
                </c:pt>
                <c:pt idx="771" formatCode="0.00">
                  <c:v>7.3142808392057947</c:v>
                </c:pt>
                <c:pt idx="772" formatCode="0.00">
                  <c:v>7.2189646597059394</c:v>
                </c:pt>
                <c:pt idx="773" formatCode="0.00">
                  <c:v>7.1689646597059387</c:v>
                </c:pt>
                <c:pt idx="774" formatCode="0.00">
                  <c:v>6.9642808392057951</c:v>
                </c:pt>
                <c:pt idx="775" formatCode="0.00">
                  <c:v>7.1989646597059398</c:v>
                </c:pt>
                <c:pt idx="776" formatCode="0.00">
                  <c:v>7.2742808392057947</c:v>
                </c:pt>
                <c:pt idx="777" formatCode="0.00">
                  <c:v>7.278964659705939</c:v>
                </c:pt>
                <c:pt idx="778" formatCode="0.00">
                  <c:v>7.2489646597059396</c:v>
                </c:pt>
                <c:pt idx="779" formatCode="0.00">
                  <c:v>7.3289646597059388</c:v>
                </c:pt>
                <c:pt idx="780" formatCode="0.00">
                  <c:v>7.278964659705939</c:v>
                </c:pt>
                <c:pt idx="781" formatCode="0.00">
                  <c:v>7.3689646597059397</c:v>
                </c:pt>
                <c:pt idx="782" formatCode="0.00">
                  <c:v>7.318964659705939</c:v>
                </c:pt>
                <c:pt idx="783" formatCode="0.00">
                  <c:v>7.3289646597059388</c:v>
                </c:pt>
                <c:pt idx="784" formatCode="0.00">
                  <c:v>7.3289646597059388</c:v>
                </c:pt>
                <c:pt idx="785" formatCode="0.00">
                  <c:v>7.2889646597059397</c:v>
                </c:pt>
                <c:pt idx="786" formatCode="0.00">
                  <c:v>7.2942808392057943</c:v>
                </c:pt>
                <c:pt idx="787" formatCode="0.00">
                  <c:v>7.3295396456636936</c:v>
                </c:pt>
                <c:pt idx="788" formatCode="0.00">
                  <c:v>7.2689646597059392</c:v>
                </c:pt>
                <c:pt idx="789" formatCode="0.00">
                  <c:v>7.1989646597059398</c:v>
                </c:pt>
                <c:pt idx="790" formatCode="0.00">
                  <c:v>7.0481605304378334</c:v>
                </c:pt>
                <c:pt idx="791" formatCode="0.00">
                  <c:v>6.9889646597059389</c:v>
                </c:pt>
                <c:pt idx="792" formatCode="0.00">
                  <c:v>7.0042808392057943</c:v>
                </c:pt>
                <c:pt idx="793" formatCode="0.00">
                  <c:v>7.0295396456636929</c:v>
                </c:pt>
                <c:pt idx="794" formatCode="0.00">
                  <c:v>6.9995396456636936</c:v>
                </c:pt>
                <c:pt idx="795" formatCode="0.00">
                  <c:v>7.1842808392057949</c:v>
                </c:pt>
                <c:pt idx="796" formatCode="0.00">
                  <c:v>7.269539645663694</c:v>
                </c:pt>
                <c:pt idx="797" formatCode="0.00">
                  <c:v>7.2147410106634631</c:v>
                </c:pt>
                <c:pt idx="798" formatCode="0.00">
                  <c:v>7.3142808392057947</c:v>
                </c:pt>
                <c:pt idx="799" formatCode="0.00">
                  <c:v>7.2842808392057945</c:v>
                </c:pt>
                <c:pt idx="800" formatCode="0.00">
                  <c:v>7.2842808392057945</c:v>
                </c:pt>
                <c:pt idx="801" formatCode="0.00">
                  <c:v>7.2742808392057947</c:v>
                </c:pt>
                <c:pt idx="802" formatCode="0.00">
                  <c:v>7.3442808392057941</c:v>
                </c:pt>
                <c:pt idx="803" formatCode="0.00">
                  <c:v>7.3089646597059392</c:v>
                </c:pt>
                <c:pt idx="804" formatCode="0.00">
                  <c:v>7.18896465970594</c:v>
                </c:pt>
                <c:pt idx="805" formatCode="0.00">
                  <c:v>6.8642808392057937</c:v>
                </c:pt>
                <c:pt idx="806" formatCode="0.00">
                  <c:v>6.974280839205794</c:v>
                </c:pt>
                <c:pt idx="807" formatCode="0.00">
                  <c:v>6.9689646597059394</c:v>
                </c:pt>
                <c:pt idx="808" formatCode="0.00">
                  <c:v>6.9489646597059389</c:v>
                </c:pt>
                <c:pt idx="809" formatCode="0.00">
                  <c:v>6.8989646597059391</c:v>
                </c:pt>
                <c:pt idx="810" formatCode="0.00">
                  <c:v>6.9289646597059393</c:v>
                </c:pt>
                <c:pt idx="811" formatCode="0.00">
                  <c:v>7.0389646597059397</c:v>
                </c:pt>
                <c:pt idx="812" formatCode="0.00">
                  <c:v>7.1835911906364478</c:v>
                </c:pt>
                <c:pt idx="813" formatCode="0.00">
                  <c:v>7.2535911906364481</c:v>
                </c:pt>
                <c:pt idx="814" formatCode="0.00">
                  <c:v>7.1635911906364482</c:v>
                </c:pt>
                <c:pt idx="815" formatCode="0.00">
                  <c:v>7.3081605304378341</c:v>
                </c:pt>
                <c:pt idx="816" formatCode="0.00">
                  <c:v>7.2235911906364478</c:v>
                </c:pt>
                <c:pt idx="817" formatCode="0.00">
                  <c:v>7.2181605304378342</c:v>
                </c:pt>
                <c:pt idx="818" formatCode="0.00">
                  <c:v>7.3326727924153294</c:v>
                </c:pt>
                <c:pt idx="819" formatCode="0.00">
                  <c:v>7.3026727924153292</c:v>
                </c:pt>
                <c:pt idx="820" formatCode="0.00">
                  <c:v>7.1142808392057937</c:v>
                </c:pt>
                <c:pt idx="821" formatCode="0.00">
                  <c:v>6.9647410106634631</c:v>
                </c:pt>
                <c:pt idx="822" formatCode="0.00">
                  <c:v>7.0198848809173056</c:v>
                </c:pt>
                <c:pt idx="823" formatCode="0.00">
                  <c:v>7.00497121832215</c:v>
                </c:pt>
                <c:pt idx="824" formatCode="0.00">
                  <c:v>6.9600000000000009</c:v>
                </c:pt>
                <c:pt idx="825" formatCode="0.00">
                  <c:v>7.1349712183221525</c:v>
                </c:pt>
                <c:pt idx="826" formatCode="0.00">
                  <c:v>7.289884880917306</c:v>
                </c:pt>
                <c:pt idx="827" formatCode="0.00">
                  <c:v>7.2247410106634629</c:v>
                </c:pt>
                <c:pt idx="828" formatCode="0.00">
                  <c:v>7.2995396456636934</c:v>
                </c:pt>
                <c:pt idx="829" formatCode="0.00">
                  <c:v>7.3789646597059386</c:v>
                </c:pt>
                <c:pt idx="830" formatCode="0.00">
                  <c:v>7.3989646597059391</c:v>
                </c:pt>
                <c:pt idx="831" formatCode="0.00">
                  <c:v>7.2881605304378336</c:v>
                </c:pt>
                <c:pt idx="832" formatCode="0.00">
                  <c:v>7.3881605304378333</c:v>
                </c:pt>
                <c:pt idx="833" formatCode="0.00">
                  <c:v>7.3735911906364473</c:v>
                </c:pt>
                <c:pt idx="834" formatCode="0.00">
                  <c:v>7.3581605304378339</c:v>
                </c:pt>
                <c:pt idx="835" formatCode="0.00">
                  <c:v>7.2026727924153304</c:v>
                </c:pt>
                <c:pt idx="836" formatCode="0.00">
                  <c:v>7.1326727924153293</c:v>
                </c:pt>
                <c:pt idx="837" formatCode="0.00">
                  <c:v>7.2215266097155153</c:v>
                </c:pt>
                <c:pt idx="838" formatCode="0.00">
                  <c:v>7.2115266097155155</c:v>
                </c:pt>
                <c:pt idx="839" formatCode="0.00">
                  <c:v>7.2115266097155155</c:v>
                </c:pt>
                <c:pt idx="840" formatCode="0.00">
                  <c:v>7.1501538413865831</c:v>
                </c:pt>
                <c:pt idx="841" formatCode="0.00">
                  <c:v>6.9943829249411316</c:v>
                </c:pt>
                <c:pt idx="842" formatCode="0.00">
                  <c:v>7.0326730247057432</c:v>
                </c:pt>
                <c:pt idx="843" formatCode="0.00">
                  <c:v>7.0185559149763952</c:v>
                </c:pt>
                <c:pt idx="844" formatCode="0.00">
                  <c:v>7.0585559149763952</c:v>
                </c:pt>
                <c:pt idx="845" formatCode="0.00">
                  <c:v>7.0326730247057432</c:v>
                </c:pt>
                <c:pt idx="846" formatCode="0.00">
                  <c:v>6.9767344808548843</c:v>
                </c:pt>
                <c:pt idx="847" formatCode="0.00">
                  <c:v>6.9985559149763956</c:v>
                </c:pt>
                <c:pt idx="848" formatCode="0.00">
                  <c:v>7.1149712183221538</c:v>
                </c:pt>
                <c:pt idx="849" formatCode="0.00">
                  <c:v>6.8749712183221527</c:v>
                </c:pt>
                <c:pt idx="850" formatCode="0.00">
                  <c:v>7.1195396456636928</c:v>
                </c:pt>
                <c:pt idx="851" formatCode="0.00">
                  <c:v>7.2395396456636938</c:v>
                </c:pt>
                <c:pt idx="852" formatCode="0.00">
                  <c:v>7.359539645663693</c:v>
                </c:pt>
                <c:pt idx="853" formatCode="0.00">
                  <c:v>7.0989646597059402</c:v>
                </c:pt>
                <c:pt idx="854" formatCode="0.00">
                  <c:v>7.2989646597059394</c:v>
                </c:pt>
                <c:pt idx="855" formatCode="0.00">
                  <c:v>7.1589646597059398</c:v>
                </c:pt>
                <c:pt idx="856" formatCode="0.00">
                  <c:v>7.3335911906364473</c:v>
                </c:pt>
                <c:pt idx="857" formatCode="0.00">
                  <c:v>7.1181605304378346</c:v>
                </c:pt>
                <c:pt idx="858" formatCode="0.00">
                  <c:v>7.0181605304378332</c:v>
                </c:pt>
                <c:pt idx="859" formatCode="General">
                  <c:v>0</c:v>
                </c:pt>
                <c:pt idx="860" formatCode="0.00">
                  <c:v>6.9589646597059396</c:v>
                </c:pt>
                <c:pt idx="861" formatCode="0.00">
                  <c:v>7.0271281046201146</c:v>
                </c:pt>
                <c:pt idx="862" formatCode="0.00">
                  <c:v>6.9615266097155155</c:v>
                </c:pt>
                <c:pt idx="863" formatCode="0.00">
                  <c:v>7.2001538413865829</c:v>
                </c:pt>
                <c:pt idx="864" formatCode="0.00">
                  <c:v>7.0001538413865836</c:v>
                </c:pt>
                <c:pt idx="865" formatCode="0.00">
                  <c:v>7.0301538413865829</c:v>
                </c:pt>
                <c:pt idx="866" formatCode="0.00">
                  <c:v>7.0243829249411309</c:v>
                </c:pt>
                <c:pt idx="867" formatCode="0.00">
                  <c:v>6.9901538413865829</c:v>
                </c:pt>
                <c:pt idx="868" formatCode="0.00">
                  <c:v>7.0085559149763954</c:v>
                </c:pt>
                <c:pt idx="869" formatCode="0.00">
                  <c:v>7.0185559149763952</c:v>
                </c:pt>
                <c:pt idx="870" formatCode="0.00">
                  <c:v>6.9895396456636938</c:v>
                </c:pt>
                <c:pt idx="871" formatCode="0.00">
                  <c:v>7.014741010663462</c:v>
                </c:pt>
                <c:pt idx="872" formatCode="0.00">
                  <c:v>7.014741010663462</c:v>
                </c:pt>
                <c:pt idx="873" formatCode="0.00">
                  <c:v>7.014741010663462</c:v>
                </c:pt>
                <c:pt idx="874" formatCode="0.00">
                  <c:v>7.0095396456636934</c:v>
                </c:pt>
                <c:pt idx="875" formatCode="0.00">
                  <c:v>7.014280839205794</c:v>
                </c:pt>
                <c:pt idx="876" formatCode="0.00">
                  <c:v>7.0242808392057938</c:v>
                </c:pt>
                <c:pt idx="877" formatCode="0.00">
                  <c:v>7.1542808392057955</c:v>
                </c:pt>
                <c:pt idx="878" formatCode="0.00">
                  <c:v>7.0395396456636936</c:v>
                </c:pt>
                <c:pt idx="879" formatCode="General">
                  <c:v>0</c:v>
                </c:pt>
                <c:pt idx="880" formatCode="General">
                  <c:v>0</c:v>
                </c:pt>
                <c:pt idx="881" formatCode="General">
                  <c:v>0</c:v>
                </c:pt>
              </c:numCache>
            </c:numRef>
          </c:val>
          <c:extLst>
            <c:ext xmlns:c16="http://schemas.microsoft.com/office/drawing/2014/chart" uri="{C3380CC4-5D6E-409C-BE32-E72D297353CC}">
              <c16:uniqueId val="{00000002-4511-489B-8392-534ADAD6E746}"/>
            </c:ext>
          </c:extLst>
        </c:ser>
        <c:dLbls>
          <c:showLegendKey val="0"/>
          <c:showVal val="0"/>
          <c:showCatName val="0"/>
          <c:showSerName val="0"/>
          <c:showPercent val="0"/>
          <c:showBubbleSize val="0"/>
        </c:dLbls>
        <c:gapWidth val="150"/>
        <c:axId val="519559792"/>
        <c:axId val="1"/>
      </c:barChart>
      <c:lineChart>
        <c:grouping val="standard"/>
        <c:varyColors val="0"/>
        <c:ser>
          <c:idx val="3"/>
          <c:order val="2"/>
          <c:tx>
            <c:v>pH EPL 100 Percentile Lower Concentration on Limit (pH Units)</c:v>
          </c:tx>
          <c:spPr>
            <a:ln>
              <a:solidFill>
                <a:schemeClr val="accent1"/>
              </a:solidFill>
            </a:ln>
          </c:spPr>
          <c:marker>
            <c:symbol val="none"/>
          </c:marker>
          <c:cat>
            <c:strRef>
              <c:f>'Water Quality Pt 24 (CM)'!$B$11:$B$892</c:f>
              <c:strCache>
                <c:ptCount val="882"/>
                <c:pt idx="0">
                  <c:v>1/06/2020</c:v>
                </c:pt>
                <c:pt idx="1">
                  <c:v>2/06/2020</c:v>
                </c:pt>
                <c:pt idx="2">
                  <c:v>3/06/2020</c:v>
                </c:pt>
                <c:pt idx="3">
                  <c:v>4/06/2020</c:v>
                </c:pt>
                <c:pt idx="4">
                  <c:v>5/06/2020</c:v>
                </c:pt>
                <c:pt idx="5">
                  <c:v>6/06/2020</c:v>
                </c:pt>
                <c:pt idx="6">
                  <c:v>7/06/2020</c:v>
                </c:pt>
                <c:pt idx="7">
                  <c:v>8/06/2020</c:v>
                </c:pt>
                <c:pt idx="8">
                  <c:v>9/06/2020</c:v>
                </c:pt>
                <c:pt idx="9">
                  <c:v>10/06/2020</c:v>
                </c:pt>
                <c:pt idx="10">
                  <c:v>11/06/2020</c:v>
                </c:pt>
                <c:pt idx="11">
                  <c:v>12/06/2020</c:v>
                </c:pt>
                <c:pt idx="12">
                  <c:v>13/06/2020</c:v>
                </c:pt>
                <c:pt idx="13">
                  <c:v>14/06/2020</c:v>
                </c:pt>
                <c:pt idx="14">
                  <c:v>15/06/2020</c:v>
                </c:pt>
                <c:pt idx="15">
                  <c:v>16/06/2020</c:v>
                </c:pt>
                <c:pt idx="16">
                  <c:v>17/06/2020</c:v>
                </c:pt>
                <c:pt idx="17">
                  <c:v>18/06/2020</c:v>
                </c:pt>
                <c:pt idx="18">
                  <c:v>19/06/2020</c:v>
                </c:pt>
                <c:pt idx="19">
                  <c:v>20/06/2020</c:v>
                </c:pt>
                <c:pt idx="20">
                  <c:v>21/06/2020</c:v>
                </c:pt>
                <c:pt idx="21">
                  <c:v>22/06/2020</c:v>
                </c:pt>
                <c:pt idx="22">
                  <c:v>23/06/2020</c:v>
                </c:pt>
                <c:pt idx="23">
                  <c:v>24/06/2020</c:v>
                </c:pt>
                <c:pt idx="24">
                  <c:v>25/06/2020</c:v>
                </c:pt>
                <c:pt idx="25">
                  <c:v>26/06/2020</c:v>
                </c:pt>
                <c:pt idx="26">
                  <c:v>27/06/2020</c:v>
                </c:pt>
                <c:pt idx="27">
                  <c:v>28/06/2020</c:v>
                </c:pt>
                <c:pt idx="28">
                  <c:v>29/06/2020</c:v>
                </c:pt>
                <c:pt idx="29">
                  <c:v>30/06/2020</c:v>
                </c:pt>
                <c:pt idx="30">
                  <c:v>1/07/2020</c:v>
                </c:pt>
                <c:pt idx="31">
                  <c:v>2/07/2020</c:v>
                </c:pt>
                <c:pt idx="32">
                  <c:v>3/07/2020</c:v>
                </c:pt>
                <c:pt idx="33">
                  <c:v>4/07/2020</c:v>
                </c:pt>
                <c:pt idx="34">
                  <c:v>5/07/2020</c:v>
                </c:pt>
                <c:pt idx="35">
                  <c:v>6/07/2020</c:v>
                </c:pt>
                <c:pt idx="36">
                  <c:v>7/07/2020</c:v>
                </c:pt>
                <c:pt idx="37">
                  <c:v>8/07/2020</c:v>
                </c:pt>
                <c:pt idx="38">
                  <c:v>9/07/2020</c:v>
                </c:pt>
                <c:pt idx="39">
                  <c:v>10/07/2020</c:v>
                </c:pt>
                <c:pt idx="40">
                  <c:v>11/07/2020</c:v>
                </c:pt>
                <c:pt idx="41">
                  <c:v>12/07/2020</c:v>
                </c:pt>
                <c:pt idx="42">
                  <c:v>13/07/2020</c:v>
                </c:pt>
                <c:pt idx="43">
                  <c:v>14/07/2020</c:v>
                </c:pt>
                <c:pt idx="44">
                  <c:v>15/07/2020</c:v>
                </c:pt>
                <c:pt idx="45">
                  <c:v>16/07/2020</c:v>
                </c:pt>
                <c:pt idx="46">
                  <c:v>17/07/2020</c:v>
                </c:pt>
                <c:pt idx="47">
                  <c:v>18/07/2020</c:v>
                </c:pt>
                <c:pt idx="48">
                  <c:v>19/07/2020</c:v>
                </c:pt>
                <c:pt idx="49">
                  <c:v>20/07/2020</c:v>
                </c:pt>
                <c:pt idx="50">
                  <c:v>21/07/2020</c:v>
                </c:pt>
                <c:pt idx="51">
                  <c:v>22/07/2020</c:v>
                </c:pt>
                <c:pt idx="52">
                  <c:v>23/07/2020</c:v>
                </c:pt>
                <c:pt idx="53">
                  <c:v>24/07/2020</c:v>
                </c:pt>
                <c:pt idx="54">
                  <c:v>25/07/2020</c:v>
                </c:pt>
                <c:pt idx="55">
                  <c:v>26/07/2020</c:v>
                </c:pt>
                <c:pt idx="56">
                  <c:v>27/07/2020</c:v>
                </c:pt>
                <c:pt idx="57">
                  <c:v>28/07/2020</c:v>
                </c:pt>
                <c:pt idx="58">
                  <c:v>29/07/2020</c:v>
                </c:pt>
                <c:pt idx="59">
                  <c:v>30/07/2020</c:v>
                </c:pt>
                <c:pt idx="60">
                  <c:v>31/07/2020</c:v>
                </c:pt>
                <c:pt idx="61">
                  <c:v>1/08/2020</c:v>
                </c:pt>
                <c:pt idx="62">
                  <c:v>2/08/2020</c:v>
                </c:pt>
                <c:pt idx="63">
                  <c:v>3/08/2020</c:v>
                </c:pt>
                <c:pt idx="64">
                  <c:v>4/08/2020</c:v>
                </c:pt>
                <c:pt idx="65">
                  <c:v>5/08/2020</c:v>
                </c:pt>
                <c:pt idx="66">
                  <c:v>6/08/2020</c:v>
                </c:pt>
                <c:pt idx="67">
                  <c:v>7/08/2020</c:v>
                </c:pt>
                <c:pt idx="68">
                  <c:v>8/08/2020</c:v>
                </c:pt>
                <c:pt idx="69">
                  <c:v>9/08/2020</c:v>
                </c:pt>
                <c:pt idx="70">
                  <c:v>10/08/2020</c:v>
                </c:pt>
                <c:pt idx="71">
                  <c:v>11/08/2020</c:v>
                </c:pt>
                <c:pt idx="72">
                  <c:v>12/08/2020</c:v>
                </c:pt>
                <c:pt idx="73">
                  <c:v>13/08/2020</c:v>
                </c:pt>
                <c:pt idx="74">
                  <c:v>14/08/2020</c:v>
                </c:pt>
                <c:pt idx="75">
                  <c:v>15/08/2020</c:v>
                </c:pt>
                <c:pt idx="76">
                  <c:v>16/08/2020</c:v>
                </c:pt>
                <c:pt idx="77">
                  <c:v>17/08/2020</c:v>
                </c:pt>
                <c:pt idx="78">
                  <c:v>18/08/2020</c:v>
                </c:pt>
                <c:pt idx="79">
                  <c:v>19/08/2020</c:v>
                </c:pt>
                <c:pt idx="80">
                  <c:v>20/08/2020</c:v>
                </c:pt>
                <c:pt idx="81">
                  <c:v>21/08/2020</c:v>
                </c:pt>
                <c:pt idx="82">
                  <c:v>22/08/2020</c:v>
                </c:pt>
                <c:pt idx="83">
                  <c:v>23/08/2020</c:v>
                </c:pt>
                <c:pt idx="84">
                  <c:v>24/08/2020</c:v>
                </c:pt>
                <c:pt idx="85">
                  <c:v>25/08/2020</c:v>
                </c:pt>
                <c:pt idx="86">
                  <c:v>26/08/2020</c:v>
                </c:pt>
                <c:pt idx="87">
                  <c:v>27/08/2020</c:v>
                </c:pt>
                <c:pt idx="88">
                  <c:v>28/08/2020</c:v>
                </c:pt>
                <c:pt idx="89">
                  <c:v>29/08/2020</c:v>
                </c:pt>
                <c:pt idx="90">
                  <c:v>30/08/2020</c:v>
                </c:pt>
                <c:pt idx="91">
                  <c:v>31/08/2020</c:v>
                </c:pt>
                <c:pt idx="92">
                  <c:v>1/09/2020</c:v>
                </c:pt>
                <c:pt idx="93">
                  <c:v>2/09/2020</c:v>
                </c:pt>
                <c:pt idx="94">
                  <c:v>3/09/2020</c:v>
                </c:pt>
                <c:pt idx="95">
                  <c:v>4/09/2020</c:v>
                </c:pt>
                <c:pt idx="96">
                  <c:v>5/09/2020</c:v>
                </c:pt>
                <c:pt idx="97">
                  <c:v>6/09/2020</c:v>
                </c:pt>
                <c:pt idx="98">
                  <c:v>7/09/2020</c:v>
                </c:pt>
                <c:pt idx="99">
                  <c:v>8/09/2020</c:v>
                </c:pt>
                <c:pt idx="100">
                  <c:v>9/09/2020</c:v>
                </c:pt>
                <c:pt idx="101">
                  <c:v>10/09/2020</c:v>
                </c:pt>
                <c:pt idx="102">
                  <c:v>11/09/2020</c:v>
                </c:pt>
                <c:pt idx="103">
                  <c:v>12/09/2020</c:v>
                </c:pt>
                <c:pt idx="104">
                  <c:v>13/09/2020</c:v>
                </c:pt>
                <c:pt idx="105">
                  <c:v>14/09/2020</c:v>
                </c:pt>
                <c:pt idx="106">
                  <c:v>15/09/2020</c:v>
                </c:pt>
                <c:pt idx="107">
                  <c:v>16/09/2020</c:v>
                </c:pt>
                <c:pt idx="108">
                  <c:v>17/09/2020</c:v>
                </c:pt>
                <c:pt idx="109">
                  <c:v>18/09/2020</c:v>
                </c:pt>
                <c:pt idx="110">
                  <c:v>19/09/2020</c:v>
                </c:pt>
                <c:pt idx="111">
                  <c:v>20/09/2020</c:v>
                </c:pt>
                <c:pt idx="112">
                  <c:v>21/09/2020</c:v>
                </c:pt>
                <c:pt idx="113">
                  <c:v>22/09/2020</c:v>
                </c:pt>
                <c:pt idx="114">
                  <c:v>23/09/2020</c:v>
                </c:pt>
                <c:pt idx="115">
                  <c:v>24/09/2020</c:v>
                </c:pt>
                <c:pt idx="116">
                  <c:v>25/09/2020</c:v>
                </c:pt>
                <c:pt idx="117">
                  <c:v>26/09/2020</c:v>
                </c:pt>
                <c:pt idx="118">
                  <c:v>27/09/2020</c:v>
                </c:pt>
                <c:pt idx="119">
                  <c:v>28/09/2020</c:v>
                </c:pt>
                <c:pt idx="120">
                  <c:v>29/09/2020</c:v>
                </c:pt>
                <c:pt idx="121">
                  <c:v>30/09/2020</c:v>
                </c:pt>
                <c:pt idx="122">
                  <c:v>1/10/2020</c:v>
                </c:pt>
                <c:pt idx="123">
                  <c:v>2/10/2020</c:v>
                </c:pt>
                <c:pt idx="124">
                  <c:v>3/10/2020</c:v>
                </c:pt>
                <c:pt idx="125">
                  <c:v>4/10/2020</c:v>
                </c:pt>
                <c:pt idx="126">
                  <c:v>5/10/2020</c:v>
                </c:pt>
                <c:pt idx="127">
                  <c:v>6/10/2020</c:v>
                </c:pt>
                <c:pt idx="128">
                  <c:v>7/10/2020</c:v>
                </c:pt>
                <c:pt idx="129">
                  <c:v>8/10/2020</c:v>
                </c:pt>
                <c:pt idx="130">
                  <c:v>9/10/2020</c:v>
                </c:pt>
                <c:pt idx="131">
                  <c:v>10/10/2020</c:v>
                </c:pt>
                <c:pt idx="132">
                  <c:v>11/10/2020</c:v>
                </c:pt>
                <c:pt idx="133">
                  <c:v>12/10/2020</c:v>
                </c:pt>
                <c:pt idx="134">
                  <c:v>13/10/2020</c:v>
                </c:pt>
                <c:pt idx="135">
                  <c:v>14/10/2020</c:v>
                </c:pt>
                <c:pt idx="136">
                  <c:v>15/10/2020</c:v>
                </c:pt>
                <c:pt idx="137">
                  <c:v>16/10/2020</c:v>
                </c:pt>
                <c:pt idx="138">
                  <c:v>17/10/2020</c:v>
                </c:pt>
                <c:pt idx="139">
                  <c:v>18/10/2020</c:v>
                </c:pt>
                <c:pt idx="140">
                  <c:v>19/10/2020</c:v>
                </c:pt>
                <c:pt idx="141">
                  <c:v>20/10/2020</c:v>
                </c:pt>
                <c:pt idx="142">
                  <c:v>21/10/2020</c:v>
                </c:pt>
                <c:pt idx="143">
                  <c:v>22/10/2020</c:v>
                </c:pt>
                <c:pt idx="144">
                  <c:v>23/10/2020</c:v>
                </c:pt>
                <c:pt idx="145">
                  <c:v>24/10/2020</c:v>
                </c:pt>
                <c:pt idx="146">
                  <c:v>25/10/2020</c:v>
                </c:pt>
                <c:pt idx="147">
                  <c:v>26/10/2020</c:v>
                </c:pt>
                <c:pt idx="148">
                  <c:v>27/10/2020</c:v>
                </c:pt>
                <c:pt idx="149">
                  <c:v>28/10/2020</c:v>
                </c:pt>
                <c:pt idx="150">
                  <c:v>29/10/2020</c:v>
                </c:pt>
                <c:pt idx="151">
                  <c:v>30/10/2020</c:v>
                </c:pt>
                <c:pt idx="152">
                  <c:v>31/10/2020</c:v>
                </c:pt>
                <c:pt idx="153">
                  <c:v>1/11/2020</c:v>
                </c:pt>
                <c:pt idx="154">
                  <c:v>2/11/2020</c:v>
                </c:pt>
                <c:pt idx="155">
                  <c:v>3/11/2020</c:v>
                </c:pt>
                <c:pt idx="156">
                  <c:v>4/11/2020</c:v>
                </c:pt>
                <c:pt idx="157">
                  <c:v>5/11/2020</c:v>
                </c:pt>
                <c:pt idx="158">
                  <c:v>6/11/2020</c:v>
                </c:pt>
                <c:pt idx="159">
                  <c:v>7/11/2020</c:v>
                </c:pt>
                <c:pt idx="160">
                  <c:v>8/11/2020</c:v>
                </c:pt>
                <c:pt idx="161">
                  <c:v>9/11/2020</c:v>
                </c:pt>
                <c:pt idx="162">
                  <c:v>10/11/2020</c:v>
                </c:pt>
                <c:pt idx="163">
                  <c:v>11/11/2020</c:v>
                </c:pt>
                <c:pt idx="164">
                  <c:v>12/11/2020</c:v>
                </c:pt>
                <c:pt idx="165">
                  <c:v>13/11/2020</c:v>
                </c:pt>
                <c:pt idx="166">
                  <c:v>14/11/2020</c:v>
                </c:pt>
                <c:pt idx="167">
                  <c:v>15/11/2020</c:v>
                </c:pt>
                <c:pt idx="168">
                  <c:v>16/11/2020</c:v>
                </c:pt>
                <c:pt idx="169">
                  <c:v>17/11/2020</c:v>
                </c:pt>
                <c:pt idx="170">
                  <c:v>18/11/2020</c:v>
                </c:pt>
                <c:pt idx="171">
                  <c:v>19/11/2020</c:v>
                </c:pt>
                <c:pt idx="172">
                  <c:v>20/11/2020</c:v>
                </c:pt>
                <c:pt idx="173">
                  <c:v>21/11/2020</c:v>
                </c:pt>
                <c:pt idx="174">
                  <c:v>22/11/2020</c:v>
                </c:pt>
                <c:pt idx="175">
                  <c:v>23/11/2020</c:v>
                </c:pt>
                <c:pt idx="176">
                  <c:v>24/11/2020</c:v>
                </c:pt>
                <c:pt idx="177">
                  <c:v>25/11/2020</c:v>
                </c:pt>
                <c:pt idx="178">
                  <c:v>26/11/2020</c:v>
                </c:pt>
                <c:pt idx="179">
                  <c:v>27/11/2020</c:v>
                </c:pt>
                <c:pt idx="180">
                  <c:v>28/11/2020</c:v>
                </c:pt>
                <c:pt idx="181">
                  <c:v>29/11/2020</c:v>
                </c:pt>
                <c:pt idx="182">
                  <c:v>30/11/2020</c:v>
                </c:pt>
                <c:pt idx="183">
                  <c:v>01/12/2020</c:v>
                </c:pt>
                <c:pt idx="184">
                  <c:v>02/12/2020</c:v>
                </c:pt>
                <c:pt idx="185">
                  <c:v>03/12/2020</c:v>
                </c:pt>
                <c:pt idx="186">
                  <c:v>04/12/2020</c:v>
                </c:pt>
                <c:pt idx="187">
                  <c:v>05/12/2020</c:v>
                </c:pt>
                <c:pt idx="188">
                  <c:v>06/12/2020</c:v>
                </c:pt>
                <c:pt idx="189">
                  <c:v>07/12/2020</c:v>
                </c:pt>
                <c:pt idx="190">
                  <c:v>08/12/2020</c:v>
                </c:pt>
                <c:pt idx="191">
                  <c:v>09/12/2020</c:v>
                </c:pt>
                <c:pt idx="192">
                  <c:v>10/12/2020</c:v>
                </c:pt>
                <c:pt idx="193">
                  <c:v>11/12/2020</c:v>
                </c:pt>
                <c:pt idx="194">
                  <c:v>12/12/2020</c:v>
                </c:pt>
                <c:pt idx="195">
                  <c:v>13/12/2020</c:v>
                </c:pt>
                <c:pt idx="196">
                  <c:v>14/12/2020</c:v>
                </c:pt>
                <c:pt idx="197">
                  <c:v>15/12/2020</c:v>
                </c:pt>
                <c:pt idx="198">
                  <c:v>16/12/2020</c:v>
                </c:pt>
                <c:pt idx="199">
                  <c:v>17/12/2020</c:v>
                </c:pt>
                <c:pt idx="200">
                  <c:v>18/12/2020</c:v>
                </c:pt>
                <c:pt idx="201">
                  <c:v>19/12/2020</c:v>
                </c:pt>
                <c:pt idx="202">
                  <c:v>20/12/2020</c:v>
                </c:pt>
                <c:pt idx="203">
                  <c:v>21/12/2020</c:v>
                </c:pt>
                <c:pt idx="204">
                  <c:v>22/12/2020</c:v>
                </c:pt>
                <c:pt idx="205">
                  <c:v>23/12/2020</c:v>
                </c:pt>
                <c:pt idx="206">
                  <c:v>24/12/2020</c:v>
                </c:pt>
                <c:pt idx="207">
                  <c:v>25/12/2020</c:v>
                </c:pt>
                <c:pt idx="208">
                  <c:v>26/12/2020</c:v>
                </c:pt>
                <c:pt idx="209">
                  <c:v>27/12/2020</c:v>
                </c:pt>
                <c:pt idx="210">
                  <c:v>28/12/2020</c:v>
                </c:pt>
                <c:pt idx="211">
                  <c:v>29/12/2020</c:v>
                </c:pt>
                <c:pt idx="212">
                  <c:v>30/12/2020</c:v>
                </c:pt>
                <c:pt idx="213">
                  <c:v>31/12/2020</c:v>
                </c:pt>
                <c:pt idx="214">
                  <c:v>1/01/2021</c:v>
                </c:pt>
                <c:pt idx="215">
                  <c:v>2/01/2021</c:v>
                </c:pt>
                <c:pt idx="216">
                  <c:v>3/01/2021</c:v>
                </c:pt>
                <c:pt idx="217">
                  <c:v>4/01/2021</c:v>
                </c:pt>
                <c:pt idx="218">
                  <c:v>5/01/2021</c:v>
                </c:pt>
                <c:pt idx="219">
                  <c:v>6/01/2021</c:v>
                </c:pt>
                <c:pt idx="220">
                  <c:v>7/01/2021</c:v>
                </c:pt>
                <c:pt idx="221">
                  <c:v>8/01/2021</c:v>
                </c:pt>
                <c:pt idx="222">
                  <c:v>9/01/2021</c:v>
                </c:pt>
                <c:pt idx="223">
                  <c:v>10/01/2021</c:v>
                </c:pt>
                <c:pt idx="224">
                  <c:v>11/01/2021</c:v>
                </c:pt>
                <c:pt idx="225">
                  <c:v>12/01/2021</c:v>
                </c:pt>
                <c:pt idx="226">
                  <c:v>13/01/2021</c:v>
                </c:pt>
                <c:pt idx="227">
                  <c:v>14/01/2021</c:v>
                </c:pt>
                <c:pt idx="228">
                  <c:v>15/01/2021</c:v>
                </c:pt>
                <c:pt idx="229">
                  <c:v>16/01/2021</c:v>
                </c:pt>
                <c:pt idx="230">
                  <c:v>17/01/2021</c:v>
                </c:pt>
                <c:pt idx="231">
                  <c:v>18/01/2021</c:v>
                </c:pt>
                <c:pt idx="232">
                  <c:v>19/01/2021</c:v>
                </c:pt>
                <c:pt idx="233">
                  <c:v>20/01/2021</c:v>
                </c:pt>
                <c:pt idx="234">
                  <c:v>21/01/2021</c:v>
                </c:pt>
                <c:pt idx="235">
                  <c:v>22/01/2021</c:v>
                </c:pt>
                <c:pt idx="236">
                  <c:v>23/01/2021</c:v>
                </c:pt>
                <c:pt idx="237">
                  <c:v>24/01/2021</c:v>
                </c:pt>
                <c:pt idx="238">
                  <c:v>25/01/2021</c:v>
                </c:pt>
                <c:pt idx="239">
                  <c:v>26/01/2021</c:v>
                </c:pt>
                <c:pt idx="240">
                  <c:v>27/01/2021</c:v>
                </c:pt>
                <c:pt idx="241">
                  <c:v>28/01/2021</c:v>
                </c:pt>
                <c:pt idx="242">
                  <c:v>29/01/2021</c:v>
                </c:pt>
                <c:pt idx="243">
                  <c:v>30/01/2021</c:v>
                </c:pt>
                <c:pt idx="244">
                  <c:v>31/01/2021</c:v>
                </c:pt>
                <c:pt idx="245">
                  <c:v>2/01/2021</c:v>
                </c:pt>
                <c:pt idx="246">
                  <c:v>2/02/2021</c:v>
                </c:pt>
                <c:pt idx="247">
                  <c:v>2/03/2021</c:v>
                </c:pt>
                <c:pt idx="248">
                  <c:v>2/04/2021</c:v>
                </c:pt>
                <c:pt idx="249">
                  <c:v>2/05/2021</c:v>
                </c:pt>
                <c:pt idx="250">
                  <c:v>2/06/2021</c:v>
                </c:pt>
                <c:pt idx="251">
                  <c:v>2/07/2021</c:v>
                </c:pt>
                <c:pt idx="252">
                  <c:v>2/08/2021</c:v>
                </c:pt>
                <c:pt idx="253">
                  <c:v>2/09/2021</c:v>
                </c:pt>
                <c:pt idx="254">
                  <c:v>2/10/2021</c:v>
                </c:pt>
                <c:pt idx="255">
                  <c:v>2/11/2021</c:v>
                </c:pt>
                <c:pt idx="256">
                  <c:v>2/12/2021</c:v>
                </c:pt>
                <c:pt idx="257">
                  <c:v>13/02/2021</c:v>
                </c:pt>
                <c:pt idx="258">
                  <c:v>14/02/2021</c:v>
                </c:pt>
                <c:pt idx="259">
                  <c:v>15/02/2021</c:v>
                </c:pt>
                <c:pt idx="260">
                  <c:v>16/02/2021</c:v>
                </c:pt>
                <c:pt idx="261">
                  <c:v>17/02/2021</c:v>
                </c:pt>
                <c:pt idx="262">
                  <c:v>18/02/2021</c:v>
                </c:pt>
                <c:pt idx="263">
                  <c:v>19/02/2021</c:v>
                </c:pt>
                <c:pt idx="264">
                  <c:v>20/02/2021</c:v>
                </c:pt>
                <c:pt idx="265">
                  <c:v>21/02/2021</c:v>
                </c:pt>
                <c:pt idx="266">
                  <c:v>22/02/2021</c:v>
                </c:pt>
                <c:pt idx="267">
                  <c:v>23/02/2021</c:v>
                </c:pt>
                <c:pt idx="268">
                  <c:v>24/02/2021</c:v>
                </c:pt>
                <c:pt idx="269">
                  <c:v>25/02/2021</c:v>
                </c:pt>
                <c:pt idx="270">
                  <c:v>26/02/2021</c:v>
                </c:pt>
                <c:pt idx="271">
                  <c:v>27/02/2021</c:v>
                </c:pt>
                <c:pt idx="272">
                  <c:v>28/02/2021</c:v>
                </c:pt>
                <c:pt idx="273">
                  <c:v>1/03/2021</c:v>
                </c:pt>
                <c:pt idx="274">
                  <c:v>3/02/2021</c:v>
                </c:pt>
                <c:pt idx="275">
                  <c:v>3/03/2021</c:v>
                </c:pt>
                <c:pt idx="276">
                  <c:v>4/03/2021</c:v>
                </c:pt>
                <c:pt idx="277">
                  <c:v>5/03/2021</c:v>
                </c:pt>
                <c:pt idx="278">
                  <c:v>6/03/2021</c:v>
                </c:pt>
                <c:pt idx="279">
                  <c:v>7/03/2021</c:v>
                </c:pt>
                <c:pt idx="280">
                  <c:v>8/03/2021</c:v>
                </c:pt>
                <c:pt idx="281">
                  <c:v>9/03/2021</c:v>
                </c:pt>
                <c:pt idx="282">
                  <c:v>10/03/2021</c:v>
                </c:pt>
                <c:pt idx="283">
                  <c:v>11/03/2021</c:v>
                </c:pt>
                <c:pt idx="284">
                  <c:v>12/03/2021</c:v>
                </c:pt>
                <c:pt idx="285">
                  <c:v>13/03/2021</c:v>
                </c:pt>
                <c:pt idx="286">
                  <c:v>14/03/2021</c:v>
                </c:pt>
                <c:pt idx="287">
                  <c:v>15/03/2021</c:v>
                </c:pt>
                <c:pt idx="288">
                  <c:v>16/03/2021</c:v>
                </c:pt>
                <c:pt idx="289">
                  <c:v>17/03/2021</c:v>
                </c:pt>
                <c:pt idx="290">
                  <c:v>18/03/2021</c:v>
                </c:pt>
                <c:pt idx="291">
                  <c:v>19/03/2021</c:v>
                </c:pt>
                <c:pt idx="292">
                  <c:v>20/03/2021</c:v>
                </c:pt>
                <c:pt idx="293">
                  <c:v>21/03/2021</c:v>
                </c:pt>
                <c:pt idx="294">
                  <c:v>22/03/2021</c:v>
                </c:pt>
                <c:pt idx="295">
                  <c:v>23/03/2021</c:v>
                </c:pt>
                <c:pt idx="296">
                  <c:v>24/03/2021</c:v>
                </c:pt>
                <c:pt idx="297">
                  <c:v>25/03/2021</c:v>
                </c:pt>
                <c:pt idx="298">
                  <c:v>26/03/2021</c:v>
                </c:pt>
                <c:pt idx="299">
                  <c:v>27/03/2021</c:v>
                </c:pt>
                <c:pt idx="300">
                  <c:v>28/03/2021</c:v>
                </c:pt>
                <c:pt idx="301">
                  <c:v>29/03/2021</c:v>
                </c:pt>
                <c:pt idx="302">
                  <c:v>30/03/2021</c:v>
                </c:pt>
                <c:pt idx="303">
                  <c:v>31/03/2021</c:v>
                </c:pt>
                <c:pt idx="304">
                  <c:v>1/04/2021</c:v>
                </c:pt>
                <c:pt idx="305">
                  <c:v>2/04/2021</c:v>
                </c:pt>
                <c:pt idx="306">
                  <c:v>3/04/2021</c:v>
                </c:pt>
                <c:pt idx="307">
                  <c:v>4/04/2021</c:v>
                </c:pt>
                <c:pt idx="308">
                  <c:v>5/04/2021</c:v>
                </c:pt>
                <c:pt idx="309">
                  <c:v>6/04/2021</c:v>
                </c:pt>
                <c:pt idx="310">
                  <c:v>7/04/2021</c:v>
                </c:pt>
                <c:pt idx="311">
                  <c:v>8/04/2021</c:v>
                </c:pt>
                <c:pt idx="312">
                  <c:v>9/04/2021</c:v>
                </c:pt>
                <c:pt idx="313">
                  <c:v>10/04/2021</c:v>
                </c:pt>
                <c:pt idx="314">
                  <c:v>11/04/2021</c:v>
                </c:pt>
                <c:pt idx="315">
                  <c:v>12/04/2021</c:v>
                </c:pt>
                <c:pt idx="316">
                  <c:v>13/04/2021</c:v>
                </c:pt>
                <c:pt idx="317">
                  <c:v>14/04/2021</c:v>
                </c:pt>
                <c:pt idx="318">
                  <c:v>15/04/2021</c:v>
                </c:pt>
                <c:pt idx="319">
                  <c:v>16/04/2021</c:v>
                </c:pt>
                <c:pt idx="320">
                  <c:v>17/04/2021</c:v>
                </c:pt>
                <c:pt idx="321">
                  <c:v>18/04/2021</c:v>
                </c:pt>
                <c:pt idx="322">
                  <c:v>19/04/2021</c:v>
                </c:pt>
                <c:pt idx="323">
                  <c:v>20/04/2021</c:v>
                </c:pt>
                <c:pt idx="324">
                  <c:v>21/04/2021</c:v>
                </c:pt>
                <c:pt idx="325">
                  <c:v>22/04/2021</c:v>
                </c:pt>
                <c:pt idx="326">
                  <c:v>23/04/2021</c:v>
                </c:pt>
                <c:pt idx="327">
                  <c:v>24/04/2021</c:v>
                </c:pt>
                <c:pt idx="328">
                  <c:v>25/04/2021</c:v>
                </c:pt>
                <c:pt idx="329">
                  <c:v>26/04/2021</c:v>
                </c:pt>
                <c:pt idx="330">
                  <c:v>27/04/2021</c:v>
                </c:pt>
                <c:pt idx="331">
                  <c:v>28/04/2021</c:v>
                </c:pt>
                <c:pt idx="332">
                  <c:v>29/04/2021</c:v>
                </c:pt>
                <c:pt idx="333">
                  <c:v>30/04/2021</c:v>
                </c:pt>
                <c:pt idx="334">
                  <c:v>1/05/2021</c:v>
                </c:pt>
                <c:pt idx="335">
                  <c:v>2/05/2021</c:v>
                </c:pt>
                <c:pt idx="336">
                  <c:v>3/05/2021</c:v>
                </c:pt>
                <c:pt idx="337">
                  <c:v>4/05/2021</c:v>
                </c:pt>
                <c:pt idx="338">
                  <c:v>5/05/2021</c:v>
                </c:pt>
                <c:pt idx="339">
                  <c:v>5/06/2021</c:v>
                </c:pt>
                <c:pt idx="340">
                  <c:v>5/07/2021</c:v>
                </c:pt>
                <c:pt idx="341">
                  <c:v>5/08/2021</c:v>
                </c:pt>
                <c:pt idx="342">
                  <c:v>5/09/2021</c:v>
                </c:pt>
                <c:pt idx="343">
                  <c:v>5/10/2021</c:v>
                </c:pt>
                <c:pt idx="344">
                  <c:v>5/11/2021</c:v>
                </c:pt>
                <c:pt idx="345">
                  <c:v>5/12/2021</c:v>
                </c:pt>
                <c:pt idx="346">
                  <c:v>13/05/2021</c:v>
                </c:pt>
                <c:pt idx="347">
                  <c:v>14/05/2021</c:v>
                </c:pt>
                <c:pt idx="348">
                  <c:v>15/05/2021</c:v>
                </c:pt>
                <c:pt idx="349">
                  <c:v>16/05/2021</c:v>
                </c:pt>
                <c:pt idx="350">
                  <c:v>17/05/2021</c:v>
                </c:pt>
                <c:pt idx="351">
                  <c:v>18/05/2021</c:v>
                </c:pt>
                <c:pt idx="352">
                  <c:v>19/05/2021</c:v>
                </c:pt>
                <c:pt idx="353">
                  <c:v>20/05/2021</c:v>
                </c:pt>
                <c:pt idx="354">
                  <c:v>21/05/2021</c:v>
                </c:pt>
                <c:pt idx="355">
                  <c:v>22/05/2021</c:v>
                </c:pt>
                <c:pt idx="356">
                  <c:v>23/05/2021</c:v>
                </c:pt>
                <c:pt idx="357">
                  <c:v>24/05/2021</c:v>
                </c:pt>
                <c:pt idx="358">
                  <c:v>25/05/2021</c:v>
                </c:pt>
                <c:pt idx="359">
                  <c:v>26/05/2021</c:v>
                </c:pt>
                <c:pt idx="360">
                  <c:v>27/05/2021</c:v>
                </c:pt>
                <c:pt idx="361">
                  <c:v>28/05/2021</c:v>
                </c:pt>
                <c:pt idx="362">
                  <c:v>29/05/2021</c:v>
                </c:pt>
                <c:pt idx="363">
                  <c:v>30/05/2021</c:v>
                </c:pt>
                <c:pt idx="364">
                  <c:v>31/05/2021</c:v>
                </c:pt>
                <c:pt idx="365">
                  <c:v>1/06/2021</c:v>
                </c:pt>
                <c:pt idx="366">
                  <c:v>2/06/2021</c:v>
                </c:pt>
                <c:pt idx="367">
                  <c:v>3/06/2021</c:v>
                </c:pt>
                <c:pt idx="368">
                  <c:v>4/06/2021</c:v>
                </c:pt>
                <c:pt idx="369">
                  <c:v>5/06/2021</c:v>
                </c:pt>
                <c:pt idx="370">
                  <c:v>6/06/2021</c:v>
                </c:pt>
                <c:pt idx="371">
                  <c:v>7/06/2021</c:v>
                </c:pt>
                <c:pt idx="372">
                  <c:v>8/06/2021</c:v>
                </c:pt>
                <c:pt idx="373">
                  <c:v>9/06/2021</c:v>
                </c:pt>
                <c:pt idx="374">
                  <c:v>10/06/2021</c:v>
                </c:pt>
                <c:pt idx="375">
                  <c:v>11/06/2021</c:v>
                </c:pt>
                <c:pt idx="376">
                  <c:v>12/06/2021</c:v>
                </c:pt>
                <c:pt idx="377">
                  <c:v>13/06/2021</c:v>
                </c:pt>
                <c:pt idx="378">
                  <c:v>14/06/2021</c:v>
                </c:pt>
                <c:pt idx="379">
                  <c:v>15/06/2021</c:v>
                </c:pt>
                <c:pt idx="380">
                  <c:v>16/06/2021</c:v>
                </c:pt>
                <c:pt idx="381">
                  <c:v>17/06/2021</c:v>
                </c:pt>
                <c:pt idx="382">
                  <c:v>18/06/2021</c:v>
                </c:pt>
                <c:pt idx="383">
                  <c:v>19/06/2021</c:v>
                </c:pt>
                <c:pt idx="384">
                  <c:v>20/06/2021</c:v>
                </c:pt>
                <c:pt idx="385">
                  <c:v>21/06/2021</c:v>
                </c:pt>
                <c:pt idx="386">
                  <c:v>22/06/2021</c:v>
                </c:pt>
                <c:pt idx="387">
                  <c:v>23/06/2021</c:v>
                </c:pt>
                <c:pt idx="388">
                  <c:v>24/06/2021</c:v>
                </c:pt>
                <c:pt idx="389">
                  <c:v>25/06/2021</c:v>
                </c:pt>
                <c:pt idx="390">
                  <c:v>26/06/2021</c:v>
                </c:pt>
                <c:pt idx="391">
                  <c:v>27/06/2021</c:v>
                </c:pt>
                <c:pt idx="392">
                  <c:v>28/06/2021</c:v>
                </c:pt>
                <c:pt idx="393">
                  <c:v>29/06/2021</c:v>
                </c:pt>
                <c:pt idx="394">
                  <c:v>30/06/2021</c:v>
                </c:pt>
                <c:pt idx="395">
                  <c:v>7/01/2021</c:v>
                </c:pt>
                <c:pt idx="396">
                  <c:v>7/02/2021</c:v>
                </c:pt>
                <c:pt idx="397">
                  <c:v>7/03/2021</c:v>
                </c:pt>
                <c:pt idx="398">
                  <c:v>7/04/2021</c:v>
                </c:pt>
                <c:pt idx="399">
                  <c:v>7/05/2021</c:v>
                </c:pt>
                <c:pt idx="400">
                  <c:v>7/06/2021</c:v>
                </c:pt>
                <c:pt idx="401">
                  <c:v>7/07/2021</c:v>
                </c:pt>
                <c:pt idx="402">
                  <c:v>7/08/2021</c:v>
                </c:pt>
                <c:pt idx="403">
                  <c:v>7/09/2021</c:v>
                </c:pt>
                <c:pt idx="404">
                  <c:v>7/10/2021</c:v>
                </c:pt>
                <c:pt idx="405">
                  <c:v>7/11/2021</c:v>
                </c:pt>
                <c:pt idx="406">
                  <c:v>7/12/2021</c:v>
                </c:pt>
                <c:pt idx="407">
                  <c:v>13/07/2021</c:v>
                </c:pt>
                <c:pt idx="408">
                  <c:v>14/07/2021</c:v>
                </c:pt>
                <c:pt idx="409">
                  <c:v>15/07/2021</c:v>
                </c:pt>
                <c:pt idx="410">
                  <c:v>16/07/2021</c:v>
                </c:pt>
                <c:pt idx="411">
                  <c:v>17/07/2021</c:v>
                </c:pt>
                <c:pt idx="412">
                  <c:v>18/07/2021</c:v>
                </c:pt>
                <c:pt idx="413">
                  <c:v>19/07/2021</c:v>
                </c:pt>
                <c:pt idx="414">
                  <c:v>20/07/2021</c:v>
                </c:pt>
                <c:pt idx="415">
                  <c:v>21/07/2021</c:v>
                </c:pt>
                <c:pt idx="416">
                  <c:v>22/07/2021</c:v>
                </c:pt>
                <c:pt idx="417">
                  <c:v>23/07/2021</c:v>
                </c:pt>
                <c:pt idx="418">
                  <c:v>24/07/2021</c:v>
                </c:pt>
                <c:pt idx="419">
                  <c:v>25/07/2021</c:v>
                </c:pt>
                <c:pt idx="420">
                  <c:v>26/07/2021</c:v>
                </c:pt>
                <c:pt idx="421">
                  <c:v>27/07/2021</c:v>
                </c:pt>
                <c:pt idx="422">
                  <c:v>28/07/2021</c:v>
                </c:pt>
                <c:pt idx="423">
                  <c:v>29/07/2021</c:v>
                </c:pt>
                <c:pt idx="424">
                  <c:v>30/07/2021</c:v>
                </c:pt>
                <c:pt idx="425">
                  <c:v>31/07/2021</c:v>
                </c:pt>
                <c:pt idx="426">
                  <c:v>8/01/2021</c:v>
                </c:pt>
                <c:pt idx="427">
                  <c:v>8/02/2021</c:v>
                </c:pt>
                <c:pt idx="428">
                  <c:v>8/03/2021</c:v>
                </c:pt>
                <c:pt idx="429">
                  <c:v>8/04/2021</c:v>
                </c:pt>
                <c:pt idx="430">
                  <c:v>8/05/2021</c:v>
                </c:pt>
                <c:pt idx="431">
                  <c:v>8/06/2021</c:v>
                </c:pt>
                <c:pt idx="432">
                  <c:v>8/07/2021</c:v>
                </c:pt>
                <c:pt idx="433">
                  <c:v>8/08/2021</c:v>
                </c:pt>
                <c:pt idx="434">
                  <c:v>8/09/2021</c:v>
                </c:pt>
                <c:pt idx="435">
                  <c:v>8/10/2021</c:v>
                </c:pt>
                <c:pt idx="436">
                  <c:v>8/11/2021</c:v>
                </c:pt>
                <c:pt idx="437">
                  <c:v>8/12/2021</c:v>
                </c:pt>
                <c:pt idx="438">
                  <c:v>13/08/2021</c:v>
                </c:pt>
                <c:pt idx="439">
                  <c:v>14/08/2021</c:v>
                </c:pt>
                <c:pt idx="440">
                  <c:v>15/08/2021</c:v>
                </c:pt>
                <c:pt idx="441">
                  <c:v>16/08/2021</c:v>
                </c:pt>
                <c:pt idx="442">
                  <c:v>17/08/2021</c:v>
                </c:pt>
                <c:pt idx="443">
                  <c:v>18/08/2021</c:v>
                </c:pt>
                <c:pt idx="444">
                  <c:v>19/08/2021</c:v>
                </c:pt>
                <c:pt idx="445">
                  <c:v>20/08/2021</c:v>
                </c:pt>
                <c:pt idx="446">
                  <c:v>21/08/2021</c:v>
                </c:pt>
                <c:pt idx="447">
                  <c:v>22/08/2021</c:v>
                </c:pt>
                <c:pt idx="448">
                  <c:v>23/08/2021</c:v>
                </c:pt>
                <c:pt idx="449">
                  <c:v>24/08/2021</c:v>
                </c:pt>
                <c:pt idx="450">
                  <c:v>25/08/2021</c:v>
                </c:pt>
                <c:pt idx="451">
                  <c:v>26/08/2021</c:v>
                </c:pt>
                <c:pt idx="452">
                  <c:v>27/08/2021</c:v>
                </c:pt>
                <c:pt idx="453">
                  <c:v>28/08/2021</c:v>
                </c:pt>
                <c:pt idx="454">
                  <c:v>29/08/2021</c:v>
                </c:pt>
                <c:pt idx="455">
                  <c:v>30/08/2021</c:v>
                </c:pt>
                <c:pt idx="456">
                  <c:v>31/08/2021</c:v>
                </c:pt>
                <c:pt idx="457">
                  <c:v>1/09/2021</c:v>
                </c:pt>
                <c:pt idx="458">
                  <c:v>2/09/2021</c:v>
                </c:pt>
                <c:pt idx="459">
                  <c:v>3/09/2021</c:v>
                </c:pt>
                <c:pt idx="460">
                  <c:v>4/09/2021</c:v>
                </c:pt>
                <c:pt idx="461">
                  <c:v>5/09/2021</c:v>
                </c:pt>
                <c:pt idx="462">
                  <c:v>6/09/2021</c:v>
                </c:pt>
                <c:pt idx="463">
                  <c:v>7/09/2021</c:v>
                </c:pt>
                <c:pt idx="464">
                  <c:v>8/09/2021</c:v>
                </c:pt>
                <c:pt idx="465">
                  <c:v>9/09/2021</c:v>
                </c:pt>
                <c:pt idx="466">
                  <c:v>11/09/2021</c:v>
                </c:pt>
                <c:pt idx="467">
                  <c:v>12/09/2021</c:v>
                </c:pt>
                <c:pt idx="468">
                  <c:v>13/09/2021</c:v>
                </c:pt>
                <c:pt idx="469">
                  <c:v>14/09/2021</c:v>
                </c:pt>
                <c:pt idx="470">
                  <c:v>15/09/2021</c:v>
                </c:pt>
                <c:pt idx="471">
                  <c:v>16/09/2021</c:v>
                </c:pt>
                <c:pt idx="472">
                  <c:v>17/09/2021</c:v>
                </c:pt>
                <c:pt idx="473">
                  <c:v>18/09/2021</c:v>
                </c:pt>
                <c:pt idx="474">
                  <c:v>19/09/2021</c:v>
                </c:pt>
                <c:pt idx="475">
                  <c:v>20/09/2021</c:v>
                </c:pt>
                <c:pt idx="476">
                  <c:v>21/09/2021</c:v>
                </c:pt>
                <c:pt idx="477">
                  <c:v>22/09/2021</c:v>
                </c:pt>
                <c:pt idx="478">
                  <c:v>23/09/2021</c:v>
                </c:pt>
                <c:pt idx="479">
                  <c:v>24/09/2021</c:v>
                </c:pt>
                <c:pt idx="480">
                  <c:v>25/09/2021</c:v>
                </c:pt>
                <c:pt idx="481">
                  <c:v>26/09/2021</c:v>
                </c:pt>
                <c:pt idx="482">
                  <c:v>27/09/2021</c:v>
                </c:pt>
                <c:pt idx="483">
                  <c:v>28/09/2021</c:v>
                </c:pt>
                <c:pt idx="484">
                  <c:v>29/09/2021</c:v>
                </c:pt>
                <c:pt idx="485">
                  <c:v>30/09/2021</c:v>
                </c:pt>
                <c:pt idx="486">
                  <c:v>1/10/2021</c:v>
                </c:pt>
                <c:pt idx="487">
                  <c:v>2/10/2021</c:v>
                </c:pt>
                <c:pt idx="488">
                  <c:v>3/10/2021</c:v>
                </c:pt>
                <c:pt idx="489">
                  <c:v>4/10/2021</c:v>
                </c:pt>
                <c:pt idx="490">
                  <c:v>5/10/2021</c:v>
                </c:pt>
                <c:pt idx="491">
                  <c:v>6/10/2021</c:v>
                </c:pt>
                <c:pt idx="492">
                  <c:v>7/10/2021</c:v>
                </c:pt>
                <c:pt idx="493">
                  <c:v>8/10/2021</c:v>
                </c:pt>
                <c:pt idx="494">
                  <c:v>9/10/2021</c:v>
                </c:pt>
                <c:pt idx="495">
                  <c:v>10/10/2021</c:v>
                </c:pt>
                <c:pt idx="496">
                  <c:v>11/10/2021</c:v>
                </c:pt>
                <c:pt idx="497">
                  <c:v>12/10/2021</c:v>
                </c:pt>
                <c:pt idx="498">
                  <c:v>13/10/2021</c:v>
                </c:pt>
                <c:pt idx="499">
                  <c:v>14/10/2021</c:v>
                </c:pt>
                <c:pt idx="500">
                  <c:v>15/10/2021</c:v>
                </c:pt>
                <c:pt idx="501">
                  <c:v>16/10/2021</c:v>
                </c:pt>
                <c:pt idx="502">
                  <c:v>17/10/2021</c:v>
                </c:pt>
                <c:pt idx="503">
                  <c:v>18/10/2021</c:v>
                </c:pt>
                <c:pt idx="504">
                  <c:v>19/10/2021</c:v>
                </c:pt>
                <c:pt idx="505">
                  <c:v>20/10/2021</c:v>
                </c:pt>
                <c:pt idx="506">
                  <c:v>21/10/2021</c:v>
                </c:pt>
                <c:pt idx="507">
                  <c:v>22/10/2021</c:v>
                </c:pt>
                <c:pt idx="508">
                  <c:v>23/10/2021</c:v>
                </c:pt>
                <c:pt idx="509">
                  <c:v>24/10/2021</c:v>
                </c:pt>
                <c:pt idx="510">
                  <c:v>25/10/2021</c:v>
                </c:pt>
                <c:pt idx="511">
                  <c:v>26/10/2021</c:v>
                </c:pt>
                <c:pt idx="512">
                  <c:v>27/10/2021</c:v>
                </c:pt>
                <c:pt idx="513">
                  <c:v>28/10/2021</c:v>
                </c:pt>
                <c:pt idx="514">
                  <c:v>29/10/2021</c:v>
                </c:pt>
                <c:pt idx="515">
                  <c:v>30/10/2021</c:v>
                </c:pt>
                <c:pt idx="516">
                  <c:v>31/10/2021</c:v>
                </c:pt>
                <c:pt idx="517">
                  <c:v>1/11/2021</c:v>
                </c:pt>
                <c:pt idx="518">
                  <c:v>2/11/2021</c:v>
                </c:pt>
                <c:pt idx="519">
                  <c:v>3/11/2021</c:v>
                </c:pt>
                <c:pt idx="520">
                  <c:v>11/04/2021</c:v>
                </c:pt>
                <c:pt idx="521">
                  <c:v>11/05/2021</c:v>
                </c:pt>
                <c:pt idx="522">
                  <c:v>11/06/2021</c:v>
                </c:pt>
                <c:pt idx="523">
                  <c:v>11/07/2021</c:v>
                </c:pt>
                <c:pt idx="524">
                  <c:v>11/08/2021</c:v>
                </c:pt>
                <c:pt idx="525">
                  <c:v>11/09/2021</c:v>
                </c:pt>
                <c:pt idx="526">
                  <c:v>11/10/2021</c:v>
                </c:pt>
                <c:pt idx="527">
                  <c:v>11/11/2021</c:v>
                </c:pt>
                <c:pt idx="528">
                  <c:v>11/12/2021</c:v>
                </c:pt>
                <c:pt idx="529">
                  <c:v>13/11/2021</c:v>
                </c:pt>
                <c:pt idx="530">
                  <c:v>14/11/2021</c:v>
                </c:pt>
                <c:pt idx="531">
                  <c:v>15/11/2021</c:v>
                </c:pt>
                <c:pt idx="532">
                  <c:v>16/11/2021</c:v>
                </c:pt>
                <c:pt idx="533">
                  <c:v>17/11/2021</c:v>
                </c:pt>
                <c:pt idx="534">
                  <c:v>18/11/2021</c:v>
                </c:pt>
                <c:pt idx="535">
                  <c:v>19/11/2021</c:v>
                </c:pt>
                <c:pt idx="536">
                  <c:v>20/11/2021</c:v>
                </c:pt>
                <c:pt idx="537">
                  <c:v>21/11/2021</c:v>
                </c:pt>
                <c:pt idx="538">
                  <c:v>22/11/2021</c:v>
                </c:pt>
                <c:pt idx="539">
                  <c:v>23/11/2021</c:v>
                </c:pt>
                <c:pt idx="540">
                  <c:v>24/11/2021</c:v>
                </c:pt>
                <c:pt idx="541">
                  <c:v>25/11/2021</c:v>
                </c:pt>
                <c:pt idx="542">
                  <c:v>26/11/2021</c:v>
                </c:pt>
                <c:pt idx="543">
                  <c:v>27/11/2021</c:v>
                </c:pt>
                <c:pt idx="544">
                  <c:v>28/11/2021</c:v>
                </c:pt>
                <c:pt idx="545">
                  <c:v>29/11/2021</c:v>
                </c:pt>
                <c:pt idx="546">
                  <c:v>30/11/2021</c:v>
                </c:pt>
                <c:pt idx="547">
                  <c:v>1/12/2021</c:v>
                </c:pt>
                <c:pt idx="548">
                  <c:v>2/12/2021</c:v>
                </c:pt>
                <c:pt idx="549">
                  <c:v>3/12/2021</c:v>
                </c:pt>
                <c:pt idx="550">
                  <c:v>4/12/2021</c:v>
                </c:pt>
                <c:pt idx="551">
                  <c:v>5/12/2021</c:v>
                </c:pt>
                <c:pt idx="552">
                  <c:v>6/12/2021</c:v>
                </c:pt>
                <c:pt idx="553">
                  <c:v>7/12/2021</c:v>
                </c:pt>
                <c:pt idx="554">
                  <c:v>8/12/2021</c:v>
                </c:pt>
                <c:pt idx="555">
                  <c:v>9/12/2021</c:v>
                </c:pt>
                <c:pt idx="556">
                  <c:v>10/12/2021</c:v>
                </c:pt>
                <c:pt idx="557">
                  <c:v>11/12/2021</c:v>
                </c:pt>
                <c:pt idx="558">
                  <c:v>12/12/2021</c:v>
                </c:pt>
                <c:pt idx="559">
                  <c:v>13/12/2021</c:v>
                </c:pt>
                <c:pt idx="560">
                  <c:v>14/12/2021</c:v>
                </c:pt>
                <c:pt idx="561">
                  <c:v>15/12/2021</c:v>
                </c:pt>
                <c:pt idx="562">
                  <c:v>16/12/2021</c:v>
                </c:pt>
                <c:pt idx="563">
                  <c:v>17/12/2021</c:v>
                </c:pt>
                <c:pt idx="564">
                  <c:v>18/12/2021</c:v>
                </c:pt>
                <c:pt idx="565">
                  <c:v>19/12/2021</c:v>
                </c:pt>
                <c:pt idx="566">
                  <c:v>20/12/2021</c:v>
                </c:pt>
                <c:pt idx="567">
                  <c:v>21/12/2021</c:v>
                </c:pt>
                <c:pt idx="568">
                  <c:v>22/12/2021</c:v>
                </c:pt>
                <c:pt idx="569">
                  <c:v>23/12/2021</c:v>
                </c:pt>
                <c:pt idx="570">
                  <c:v>24/12/2021</c:v>
                </c:pt>
                <c:pt idx="571">
                  <c:v>25/12/2021</c:v>
                </c:pt>
                <c:pt idx="572">
                  <c:v>26/12/2021</c:v>
                </c:pt>
                <c:pt idx="573">
                  <c:v>27/12/2021</c:v>
                </c:pt>
                <c:pt idx="574">
                  <c:v>28/12/2021</c:v>
                </c:pt>
                <c:pt idx="575">
                  <c:v>29/12/2021</c:v>
                </c:pt>
                <c:pt idx="576">
                  <c:v>30/12/2021</c:v>
                </c:pt>
                <c:pt idx="577">
                  <c:v>31/12/2021</c:v>
                </c:pt>
                <c:pt idx="578">
                  <c:v>1/01/2022</c:v>
                </c:pt>
                <c:pt idx="579">
                  <c:v>2/01/2022</c:v>
                </c:pt>
                <c:pt idx="580">
                  <c:v>3/01/2022</c:v>
                </c:pt>
                <c:pt idx="581">
                  <c:v>4/01/2022</c:v>
                </c:pt>
                <c:pt idx="582">
                  <c:v>5/01/2022</c:v>
                </c:pt>
                <c:pt idx="583">
                  <c:v>6/01/2022</c:v>
                </c:pt>
                <c:pt idx="584">
                  <c:v>7/01/2022</c:v>
                </c:pt>
                <c:pt idx="585">
                  <c:v>8/01/2022</c:v>
                </c:pt>
                <c:pt idx="586">
                  <c:v>9/01/2022</c:v>
                </c:pt>
                <c:pt idx="587">
                  <c:v>10/01/2022</c:v>
                </c:pt>
                <c:pt idx="588">
                  <c:v>11/01/2022</c:v>
                </c:pt>
                <c:pt idx="589">
                  <c:v>12/01/2022</c:v>
                </c:pt>
                <c:pt idx="590">
                  <c:v>13/01/2022</c:v>
                </c:pt>
                <c:pt idx="591">
                  <c:v>14/01/2022</c:v>
                </c:pt>
                <c:pt idx="592">
                  <c:v>15/01/2022</c:v>
                </c:pt>
                <c:pt idx="593">
                  <c:v>16/01/2022</c:v>
                </c:pt>
                <c:pt idx="594">
                  <c:v>17/01/2022</c:v>
                </c:pt>
                <c:pt idx="595">
                  <c:v>18/01/2022</c:v>
                </c:pt>
                <c:pt idx="596">
                  <c:v>19/01/2022</c:v>
                </c:pt>
                <c:pt idx="597">
                  <c:v>20/01/2022</c:v>
                </c:pt>
                <c:pt idx="598">
                  <c:v>21/01/2022</c:v>
                </c:pt>
                <c:pt idx="599">
                  <c:v>22/01/2022</c:v>
                </c:pt>
                <c:pt idx="600">
                  <c:v>23/01/2022</c:v>
                </c:pt>
                <c:pt idx="601">
                  <c:v>24/01/2022</c:v>
                </c:pt>
                <c:pt idx="602">
                  <c:v>25/01/2022</c:v>
                </c:pt>
                <c:pt idx="603">
                  <c:v>26/01/2022</c:v>
                </c:pt>
                <c:pt idx="604">
                  <c:v>27/01/2022</c:v>
                </c:pt>
                <c:pt idx="605">
                  <c:v>28/01/2022</c:v>
                </c:pt>
                <c:pt idx="606">
                  <c:v>29/01/2022</c:v>
                </c:pt>
                <c:pt idx="607">
                  <c:v>30/01/2022</c:v>
                </c:pt>
                <c:pt idx="608">
                  <c:v>31/01/2022</c:v>
                </c:pt>
                <c:pt idx="609">
                  <c:v>1/02/2022</c:v>
                </c:pt>
                <c:pt idx="610">
                  <c:v>2/02/2022</c:v>
                </c:pt>
                <c:pt idx="611">
                  <c:v>3/02/2022</c:v>
                </c:pt>
                <c:pt idx="612">
                  <c:v>4/02/2022</c:v>
                </c:pt>
                <c:pt idx="613">
                  <c:v>5/02/2022</c:v>
                </c:pt>
                <c:pt idx="614">
                  <c:v>6/02/2022</c:v>
                </c:pt>
                <c:pt idx="615">
                  <c:v>7/02/2022</c:v>
                </c:pt>
                <c:pt idx="616">
                  <c:v>8/02/2022</c:v>
                </c:pt>
                <c:pt idx="617">
                  <c:v>9/02/2022</c:v>
                </c:pt>
                <c:pt idx="618">
                  <c:v>10/02/2022</c:v>
                </c:pt>
                <c:pt idx="619">
                  <c:v>11/02/2022</c:v>
                </c:pt>
                <c:pt idx="620">
                  <c:v>12/02/2022</c:v>
                </c:pt>
                <c:pt idx="621">
                  <c:v>13/02/2022</c:v>
                </c:pt>
                <c:pt idx="622">
                  <c:v>14/02/2022</c:v>
                </c:pt>
                <c:pt idx="623">
                  <c:v>15/02/2022</c:v>
                </c:pt>
                <c:pt idx="624">
                  <c:v>16/02/2022</c:v>
                </c:pt>
                <c:pt idx="625">
                  <c:v>17/02/2022</c:v>
                </c:pt>
                <c:pt idx="626">
                  <c:v>18/02/2022</c:v>
                </c:pt>
                <c:pt idx="627">
                  <c:v>19/02/2022</c:v>
                </c:pt>
                <c:pt idx="628">
                  <c:v>20/02/2022</c:v>
                </c:pt>
                <c:pt idx="629">
                  <c:v>21/02/2022</c:v>
                </c:pt>
                <c:pt idx="630">
                  <c:v>22/02/2022</c:v>
                </c:pt>
                <c:pt idx="631">
                  <c:v>23/02/2022</c:v>
                </c:pt>
                <c:pt idx="632">
                  <c:v>24/02/2022</c:v>
                </c:pt>
                <c:pt idx="633">
                  <c:v>25/02/2022</c:v>
                </c:pt>
                <c:pt idx="634">
                  <c:v>26/02/2022</c:v>
                </c:pt>
                <c:pt idx="635">
                  <c:v>27/02/2022</c:v>
                </c:pt>
                <c:pt idx="636">
                  <c:v>28/02/2022</c:v>
                </c:pt>
                <c:pt idx="637">
                  <c:v>1/03/2022</c:v>
                </c:pt>
                <c:pt idx="638">
                  <c:v>2/03/2022</c:v>
                </c:pt>
                <c:pt idx="639">
                  <c:v>3/03/2022</c:v>
                </c:pt>
                <c:pt idx="640">
                  <c:v>4/03/2022</c:v>
                </c:pt>
                <c:pt idx="641">
                  <c:v>5/03/2022</c:v>
                </c:pt>
                <c:pt idx="642">
                  <c:v>6/03/2022</c:v>
                </c:pt>
                <c:pt idx="643">
                  <c:v>7/03/2022</c:v>
                </c:pt>
                <c:pt idx="644">
                  <c:v>8/03/2022</c:v>
                </c:pt>
                <c:pt idx="645">
                  <c:v>9/03/2022</c:v>
                </c:pt>
                <c:pt idx="646">
                  <c:v>10/03/2022</c:v>
                </c:pt>
                <c:pt idx="647">
                  <c:v>11/03/2022</c:v>
                </c:pt>
                <c:pt idx="648">
                  <c:v>12/03/2022</c:v>
                </c:pt>
                <c:pt idx="649">
                  <c:v>13/03/2022</c:v>
                </c:pt>
                <c:pt idx="650">
                  <c:v>14/03/2022</c:v>
                </c:pt>
                <c:pt idx="651">
                  <c:v>15/03/2022</c:v>
                </c:pt>
                <c:pt idx="652">
                  <c:v>16/03/2022</c:v>
                </c:pt>
                <c:pt idx="653">
                  <c:v>17/03/2022</c:v>
                </c:pt>
                <c:pt idx="654">
                  <c:v>18/03/2022</c:v>
                </c:pt>
                <c:pt idx="655">
                  <c:v>19/03/2022</c:v>
                </c:pt>
                <c:pt idx="656">
                  <c:v>20/03/2022</c:v>
                </c:pt>
                <c:pt idx="657">
                  <c:v>21/03/2022</c:v>
                </c:pt>
                <c:pt idx="658">
                  <c:v>22/03/2022</c:v>
                </c:pt>
                <c:pt idx="659">
                  <c:v>23/03/2022</c:v>
                </c:pt>
                <c:pt idx="660">
                  <c:v>24/03/2022</c:v>
                </c:pt>
                <c:pt idx="661">
                  <c:v>25/03/2022</c:v>
                </c:pt>
                <c:pt idx="662">
                  <c:v>26/03/2022</c:v>
                </c:pt>
                <c:pt idx="663">
                  <c:v>27/03/2022</c:v>
                </c:pt>
                <c:pt idx="664">
                  <c:v>28/03/2022</c:v>
                </c:pt>
                <c:pt idx="665">
                  <c:v>29/03/2022</c:v>
                </c:pt>
                <c:pt idx="666">
                  <c:v>30/03/2022</c:v>
                </c:pt>
                <c:pt idx="667">
                  <c:v>31/03/2022</c:v>
                </c:pt>
                <c:pt idx="668">
                  <c:v>1/04/2022</c:v>
                </c:pt>
                <c:pt idx="669">
                  <c:v>2/04/2022</c:v>
                </c:pt>
                <c:pt idx="670">
                  <c:v>3/04/2022</c:v>
                </c:pt>
                <c:pt idx="671">
                  <c:v>4/04/2022</c:v>
                </c:pt>
                <c:pt idx="672">
                  <c:v>5/04/2022</c:v>
                </c:pt>
                <c:pt idx="673">
                  <c:v>6/04/2022</c:v>
                </c:pt>
                <c:pt idx="674">
                  <c:v>7/04/2022</c:v>
                </c:pt>
                <c:pt idx="675">
                  <c:v>8/04/2022</c:v>
                </c:pt>
                <c:pt idx="676">
                  <c:v>9/04/2022</c:v>
                </c:pt>
                <c:pt idx="677">
                  <c:v>10/04/2022</c:v>
                </c:pt>
                <c:pt idx="678">
                  <c:v>11/04/2022</c:v>
                </c:pt>
                <c:pt idx="679">
                  <c:v>12/04/2022</c:v>
                </c:pt>
                <c:pt idx="680">
                  <c:v>13/04/2022</c:v>
                </c:pt>
                <c:pt idx="681">
                  <c:v>14/04/2022</c:v>
                </c:pt>
                <c:pt idx="682">
                  <c:v>15/04/2022</c:v>
                </c:pt>
                <c:pt idx="683">
                  <c:v>16/04/2022</c:v>
                </c:pt>
                <c:pt idx="684">
                  <c:v>17/04/2022</c:v>
                </c:pt>
                <c:pt idx="685">
                  <c:v>18/04/2022</c:v>
                </c:pt>
                <c:pt idx="686">
                  <c:v>19/04/2022</c:v>
                </c:pt>
                <c:pt idx="687">
                  <c:v>20/04/2022</c:v>
                </c:pt>
                <c:pt idx="688">
                  <c:v>21/04/2022</c:v>
                </c:pt>
                <c:pt idx="689">
                  <c:v>22/04/2022</c:v>
                </c:pt>
                <c:pt idx="690">
                  <c:v>23/04/2022</c:v>
                </c:pt>
                <c:pt idx="691">
                  <c:v>24/04/2022</c:v>
                </c:pt>
                <c:pt idx="692">
                  <c:v>25/04/2022</c:v>
                </c:pt>
                <c:pt idx="693">
                  <c:v>26/04/2022</c:v>
                </c:pt>
                <c:pt idx="694">
                  <c:v>27/04/2022</c:v>
                </c:pt>
                <c:pt idx="695">
                  <c:v>28/04/2022</c:v>
                </c:pt>
                <c:pt idx="696">
                  <c:v>29/04/2022</c:v>
                </c:pt>
                <c:pt idx="697">
                  <c:v>30/04/2022</c:v>
                </c:pt>
                <c:pt idx="698">
                  <c:v>1/05/2022</c:v>
                </c:pt>
                <c:pt idx="699">
                  <c:v>2/05/2022</c:v>
                </c:pt>
                <c:pt idx="700">
                  <c:v>3/05/2022</c:v>
                </c:pt>
                <c:pt idx="701">
                  <c:v>4/05/2022</c:v>
                </c:pt>
                <c:pt idx="702">
                  <c:v>5/05/2022</c:v>
                </c:pt>
                <c:pt idx="703">
                  <c:v>6/05/2022</c:v>
                </c:pt>
                <c:pt idx="704">
                  <c:v>7/05/2022</c:v>
                </c:pt>
                <c:pt idx="705">
                  <c:v>8/05/2022</c:v>
                </c:pt>
                <c:pt idx="706">
                  <c:v>9/05/2022</c:v>
                </c:pt>
                <c:pt idx="707">
                  <c:v>10/05/2022</c:v>
                </c:pt>
                <c:pt idx="708">
                  <c:v>11/05/2022</c:v>
                </c:pt>
                <c:pt idx="709">
                  <c:v>12/05/2022</c:v>
                </c:pt>
                <c:pt idx="710">
                  <c:v>13/05/2022</c:v>
                </c:pt>
                <c:pt idx="711">
                  <c:v>14/05/2022</c:v>
                </c:pt>
                <c:pt idx="712">
                  <c:v>15/05/2022</c:v>
                </c:pt>
                <c:pt idx="713">
                  <c:v>16/05/2022</c:v>
                </c:pt>
                <c:pt idx="714">
                  <c:v>17/05/2022</c:v>
                </c:pt>
                <c:pt idx="715">
                  <c:v>18/05/2022</c:v>
                </c:pt>
                <c:pt idx="716">
                  <c:v>19/05/2022</c:v>
                </c:pt>
                <c:pt idx="717">
                  <c:v>20/05/2022</c:v>
                </c:pt>
                <c:pt idx="718">
                  <c:v>21/05/2022</c:v>
                </c:pt>
                <c:pt idx="719">
                  <c:v>22/05/2022</c:v>
                </c:pt>
                <c:pt idx="720">
                  <c:v>23/05/2022</c:v>
                </c:pt>
                <c:pt idx="721">
                  <c:v>24/05/2022</c:v>
                </c:pt>
                <c:pt idx="722">
                  <c:v>25/05/2022</c:v>
                </c:pt>
                <c:pt idx="723">
                  <c:v>26/05/2022</c:v>
                </c:pt>
                <c:pt idx="724">
                  <c:v>27/05/2022</c:v>
                </c:pt>
                <c:pt idx="725">
                  <c:v>28/05/2022</c:v>
                </c:pt>
                <c:pt idx="726">
                  <c:v>29/05/2022</c:v>
                </c:pt>
                <c:pt idx="727">
                  <c:v>30/05/2022</c:v>
                </c:pt>
                <c:pt idx="728">
                  <c:v>31/05/2022</c:v>
                </c:pt>
                <c:pt idx="729">
                  <c:v>1/06/2022</c:v>
                </c:pt>
                <c:pt idx="730">
                  <c:v>2/06/2022</c:v>
                </c:pt>
                <c:pt idx="731">
                  <c:v>3/06/2022</c:v>
                </c:pt>
                <c:pt idx="732">
                  <c:v>4/06/2022</c:v>
                </c:pt>
                <c:pt idx="733">
                  <c:v>5/06/2022</c:v>
                </c:pt>
                <c:pt idx="734">
                  <c:v>6/06/2022</c:v>
                </c:pt>
                <c:pt idx="735">
                  <c:v>7/06/2022</c:v>
                </c:pt>
                <c:pt idx="736">
                  <c:v>8/06/2022</c:v>
                </c:pt>
                <c:pt idx="737">
                  <c:v>9/06/2022</c:v>
                </c:pt>
                <c:pt idx="738">
                  <c:v>10/06/2022</c:v>
                </c:pt>
                <c:pt idx="739">
                  <c:v>11/06/2022</c:v>
                </c:pt>
                <c:pt idx="740">
                  <c:v>12/06/2022</c:v>
                </c:pt>
                <c:pt idx="741">
                  <c:v>13/06/2022</c:v>
                </c:pt>
                <c:pt idx="742">
                  <c:v>14/06/2022</c:v>
                </c:pt>
                <c:pt idx="743">
                  <c:v>15/06/2022</c:v>
                </c:pt>
                <c:pt idx="744">
                  <c:v>16/06/2022</c:v>
                </c:pt>
                <c:pt idx="745">
                  <c:v>17/06/2022</c:v>
                </c:pt>
                <c:pt idx="746">
                  <c:v>18/06/2022</c:v>
                </c:pt>
                <c:pt idx="747">
                  <c:v>19/06/2022</c:v>
                </c:pt>
                <c:pt idx="748">
                  <c:v>20/06/2022</c:v>
                </c:pt>
                <c:pt idx="749">
                  <c:v>21/06/2022</c:v>
                </c:pt>
                <c:pt idx="750">
                  <c:v>22/06/2022</c:v>
                </c:pt>
                <c:pt idx="751">
                  <c:v>23/06/2022</c:v>
                </c:pt>
                <c:pt idx="752">
                  <c:v>24/06/2022</c:v>
                </c:pt>
                <c:pt idx="753">
                  <c:v>25/06/2022</c:v>
                </c:pt>
                <c:pt idx="754">
                  <c:v>26/06/2022</c:v>
                </c:pt>
                <c:pt idx="755">
                  <c:v>27/06/2022</c:v>
                </c:pt>
                <c:pt idx="756">
                  <c:v>28/06/2022</c:v>
                </c:pt>
                <c:pt idx="757">
                  <c:v>29/06/2022</c:v>
                </c:pt>
                <c:pt idx="758">
                  <c:v>30/06/2022</c:v>
                </c:pt>
                <c:pt idx="759">
                  <c:v>1/07/2022</c:v>
                </c:pt>
                <c:pt idx="760">
                  <c:v>2/07/2022</c:v>
                </c:pt>
                <c:pt idx="761">
                  <c:v>3/07/2022</c:v>
                </c:pt>
                <c:pt idx="762">
                  <c:v>4/07/2022</c:v>
                </c:pt>
                <c:pt idx="763">
                  <c:v>5/07/2022</c:v>
                </c:pt>
                <c:pt idx="764">
                  <c:v>6/07/2022</c:v>
                </c:pt>
                <c:pt idx="765">
                  <c:v>7/07/2022</c:v>
                </c:pt>
                <c:pt idx="766">
                  <c:v>8/07/2022</c:v>
                </c:pt>
                <c:pt idx="767">
                  <c:v>9/07/2022</c:v>
                </c:pt>
                <c:pt idx="768">
                  <c:v>10/07/2022</c:v>
                </c:pt>
                <c:pt idx="769">
                  <c:v>11/07/2022</c:v>
                </c:pt>
                <c:pt idx="770">
                  <c:v>12/07/2022</c:v>
                </c:pt>
                <c:pt idx="771">
                  <c:v>13/07/2022</c:v>
                </c:pt>
                <c:pt idx="772">
                  <c:v>14/07/2022</c:v>
                </c:pt>
                <c:pt idx="773">
                  <c:v>15/07/2022</c:v>
                </c:pt>
                <c:pt idx="774">
                  <c:v>16/07/2022</c:v>
                </c:pt>
                <c:pt idx="775">
                  <c:v>17/07/2022</c:v>
                </c:pt>
                <c:pt idx="776">
                  <c:v>18/07/2022</c:v>
                </c:pt>
                <c:pt idx="777">
                  <c:v>19/07/2022</c:v>
                </c:pt>
                <c:pt idx="778">
                  <c:v>20/07/2022</c:v>
                </c:pt>
                <c:pt idx="779">
                  <c:v>21/07/2022</c:v>
                </c:pt>
                <c:pt idx="780">
                  <c:v>22/07/2022</c:v>
                </c:pt>
                <c:pt idx="781">
                  <c:v>23/07/2022</c:v>
                </c:pt>
                <c:pt idx="782">
                  <c:v>24/07/2022</c:v>
                </c:pt>
                <c:pt idx="783">
                  <c:v>25/07/2022</c:v>
                </c:pt>
                <c:pt idx="784">
                  <c:v>26/07/2022</c:v>
                </c:pt>
                <c:pt idx="785">
                  <c:v>27/07/2022</c:v>
                </c:pt>
                <c:pt idx="786">
                  <c:v>28/07/2022</c:v>
                </c:pt>
                <c:pt idx="787">
                  <c:v>29/07/2022</c:v>
                </c:pt>
                <c:pt idx="788">
                  <c:v>30/07/2022</c:v>
                </c:pt>
                <c:pt idx="789">
                  <c:v>31/07/2022</c:v>
                </c:pt>
                <c:pt idx="790">
                  <c:v>1/08/2022</c:v>
                </c:pt>
                <c:pt idx="791">
                  <c:v>2/08/2022</c:v>
                </c:pt>
                <c:pt idx="792">
                  <c:v>3/08/2022</c:v>
                </c:pt>
                <c:pt idx="793">
                  <c:v>4/08/2022</c:v>
                </c:pt>
                <c:pt idx="794">
                  <c:v>5/08/2022</c:v>
                </c:pt>
                <c:pt idx="795">
                  <c:v>6/08/2022</c:v>
                </c:pt>
                <c:pt idx="796">
                  <c:v>7/08/2022</c:v>
                </c:pt>
                <c:pt idx="797">
                  <c:v>8/08/2022</c:v>
                </c:pt>
                <c:pt idx="798">
                  <c:v>9/08/2022</c:v>
                </c:pt>
                <c:pt idx="799">
                  <c:v>10/08/2022</c:v>
                </c:pt>
                <c:pt idx="800">
                  <c:v>11/08/2022</c:v>
                </c:pt>
                <c:pt idx="801">
                  <c:v>12/08/2022</c:v>
                </c:pt>
                <c:pt idx="802">
                  <c:v>13/08/2022</c:v>
                </c:pt>
                <c:pt idx="803">
                  <c:v>14/08/2022</c:v>
                </c:pt>
                <c:pt idx="804">
                  <c:v>15/08/2022</c:v>
                </c:pt>
                <c:pt idx="805">
                  <c:v>16/08/2022</c:v>
                </c:pt>
                <c:pt idx="806">
                  <c:v>17/08/2022</c:v>
                </c:pt>
                <c:pt idx="807">
                  <c:v>18/08/2022</c:v>
                </c:pt>
                <c:pt idx="808">
                  <c:v>19/08/2022</c:v>
                </c:pt>
                <c:pt idx="809">
                  <c:v>20/08/2022</c:v>
                </c:pt>
                <c:pt idx="810">
                  <c:v>21/08/2022</c:v>
                </c:pt>
                <c:pt idx="811">
                  <c:v>22/08/2022</c:v>
                </c:pt>
                <c:pt idx="812">
                  <c:v>23/08/2022</c:v>
                </c:pt>
                <c:pt idx="813">
                  <c:v>24/08/2022</c:v>
                </c:pt>
                <c:pt idx="814">
                  <c:v>25/08/2022</c:v>
                </c:pt>
                <c:pt idx="815">
                  <c:v>26/08/2022</c:v>
                </c:pt>
                <c:pt idx="816">
                  <c:v>27/08/2022</c:v>
                </c:pt>
                <c:pt idx="817">
                  <c:v>28/08/2022</c:v>
                </c:pt>
                <c:pt idx="818">
                  <c:v>29/08/2022</c:v>
                </c:pt>
                <c:pt idx="819">
                  <c:v>30/08/2022</c:v>
                </c:pt>
                <c:pt idx="820">
                  <c:v>31/08/2022</c:v>
                </c:pt>
                <c:pt idx="821">
                  <c:v>1/09/2022</c:v>
                </c:pt>
                <c:pt idx="822">
                  <c:v>2/09/2022</c:v>
                </c:pt>
                <c:pt idx="823">
                  <c:v>3/09/2022</c:v>
                </c:pt>
                <c:pt idx="824">
                  <c:v>4/09/2022</c:v>
                </c:pt>
                <c:pt idx="825">
                  <c:v>5/09/2022</c:v>
                </c:pt>
                <c:pt idx="826">
                  <c:v>6/09/2022</c:v>
                </c:pt>
                <c:pt idx="827">
                  <c:v>7/09/2022</c:v>
                </c:pt>
                <c:pt idx="828">
                  <c:v>8/09/2022</c:v>
                </c:pt>
                <c:pt idx="829">
                  <c:v>9/09/2022</c:v>
                </c:pt>
                <c:pt idx="830">
                  <c:v>10/09/2022</c:v>
                </c:pt>
                <c:pt idx="831">
                  <c:v>11/09/2022</c:v>
                </c:pt>
                <c:pt idx="832">
                  <c:v>12/09/2022</c:v>
                </c:pt>
                <c:pt idx="833">
                  <c:v>13/09/2022</c:v>
                </c:pt>
                <c:pt idx="834">
                  <c:v>14/09/2022</c:v>
                </c:pt>
                <c:pt idx="835">
                  <c:v>15/09/2022</c:v>
                </c:pt>
                <c:pt idx="836">
                  <c:v>16/09/2022</c:v>
                </c:pt>
                <c:pt idx="837">
                  <c:v>17/09/2022</c:v>
                </c:pt>
                <c:pt idx="838">
                  <c:v>18/09/2022</c:v>
                </c:pt>
                <c:pt idx="839">
                  <c:v>19/09/2022</c:v>
                </c:pt>
                <c:pt idx="840">
                  <c:v>20/09/2022</c:v>
                </c:pt>
                <c:pt idx="841">
                  <c:v>21/09/2022</c:v>
                </c:pt>
                <c:pt idx="842">
                  <c:v>22/09/2022</c:v>
                </c:pt>
                <c:pt idx="843">
                  <c:v>23/09/2022</c:v>
                </c:pt>
                <c:pt idx="844">
                  <c:v>24/09/2022</c:v>
                </c:pt>
                <c:pt idx="845">
                  <c:v>25/09/2022</c:v>
                </c:pt>
                <c:pt idx="846">
                  <c:v>26/09/2022</c:v>
                </c:pt>
                <c:pt idx="847">
                  <c:v>27/09/2022</c:v>
                </c:pt>
                <c:pt idx="848">
                  <c:v>28/09/2022</c:v>
                </c:pt>
                <c:pt idx="849">
                  <c:v>29/09/2022</c:v>
                </c:pt>
                <c:pt idx="850">
                  <c:v>30/09/2022</c:v>
                </c:pt>
                <c:pt idx="851">
                  <c:v>1/10/2022</c:v>
                </c:pt>
                <c:pt idx="852">
                  <c:v>2/10/2022</c:v>
                </c:pt>
                <c:pt idx="853">
                  <c:v>3/10/2022</c:v>
                </c:pt>
                <c:pt idx="854">
                  <c:v>4/10/2022</c:v>
                </c:pt>
                <c:pt idx="855">
                  <c:v>5/10/2022</c:v>
                </c:pt>
                <c:pt idx="856">
                  <c:v>6/10/2022</c:v>
                </c:pt>
                <c:pt idx="857">
                  <c:v>7/10/2022</c:v>
                </c:pt>
                <c:pt idx="858">
                  <c:v>8/10/2022</c:v>
                </c:pt>
                <c:pt idx="859">
                  <c:v>9/10/2022</c:v>
                </c:pt>
                <c:pt idx="860">
                  <c:v>10/10/2022</c:v>
                </c:pt>
                <c:pt idx="861">
                  <c:v>11/10/2022</c:v>
                </c:pt>
                <c:pt idx="862">
                  <c:v>12/10/2022</c:v>
                </c:pt>
                <c:pt idx="863">
                  <c:v>13/10/2022</c:v>
                </c:pt>
                <c:pt idx="864">
                  <c:v>14/10/2022</c:v>
                </c:pt>
                <c:pt idx="865">
                  <c:v>15/10/2022</c:v>
                </c:pt>
                <c:pt idx="866">
                  <c:v>16/10/2022</c:v>
                </c:pt>
                <c:pt idx="867">
                  <c:v>17/10/2022</c:v>
                </c:pt>
                <c:pt idx="868">
                  <c:v>18/10/2022</c:v>
                </c:pt>
                <c:pt idx="869">
                  <c:v>19/10/2022</c:v>
                </c:pt>
                <c:pt idx="870">
                  <c:v>20/10/2022</c:v>
                </c:pt>
                <c:pt idx="871">
                  <c:v>21/10/2022</c:v>
                </c:pt>
                <c:pt idx="872">
                  <c:v>22/10/2022</c:v>
                </c:pt>
                <c:pt idx="873">
                  <c:v>23/10/2022</c:v>
                </c:pt>
                <c:pt idx="874">
                  <c:v>24/10/2022</c:v>
                </c:pt>
                <c:pt idx="875">
                  <c:v>25/10/2022</c:v>
                </c:pt>
                <c:pt idx="876">
                  <c:v>26/10/2022</c:v>
                </c:pt>
                <c:pt idx="877">
                  <c:v>27/10/2022</c:v>
                </c:pt>
                <c:pt idx="878">
                  <c:v>28/10/2022</c:v>
                </c:pt>
                <c:pt idx="879">
                  <c:v>29/10/2022</c:v>
                </c:pt>
                <c:pt idx="880">
                  <c:v>30/10/2022</c:v>
                </c:pt>
                <c:pt idx="881">
                  <c:v>31/10/2022</c:v>
                </c:pt>
              </c:strCache>
            </c:strRef>
          </c:cat>
          <c:val>
            <c:numRef>
              <c:f>'Water Quality Pt 24 (CM)'!$G$11:$G$892</c:f>
              <c:numCache>
                <c:formatCode>0.0</c:formatCode>
                <c:ptCount val="882"/>
                <c:pt idx="0">
                  <c:v>6.5</c:v>
                </c:pt>
                <c:pt idx="1">
                  <c:v>6.5</c:v>
                </c:pt>
                <c:pt idx="2">
                  <c:v>6.5</c:v>
                </c:pt>
                <c:pt idx="3">
                  <c:v>6.5</c:v>
                </c:pt>
                <c:pt idx="4">
                  <c:v>6.5</c:v>
                </c:pt>
                <c:pt idx="5">
                  <c:v>6.5</c:v>
                </c:pt>
                <c:pt idx="6">
                  <c:v>6.5</c:v>
                </c:pt>
                <c:pt idx="7">
                  <c:v>6.5</c:v>
                </c:pt>
                <c:pt idx="8">
                  <c:v>6.5</c:v>
                </c:pt>
                <c:pt idx="9">
                  <c:v>6.5</c:v>
                </c:pt>
                <c:pt idx="10">
                  <c:v>6.5</c:v>
                </c:pt>
                <c:pt idx="11">
                  <c:v>6.5</c:v>
                </c:pt>
                <c:pt idx="12">
                  <c:v>6.5</c:v>
                </c:pt>
                <c:pt idx="13">
                  <c:v>6.5</c:v>
                </c:pt>
                <c:pt idx="14">
                  <c:v>6.5</c:v>
                </c:pt>
                <c:pt idx="15">
                  <c:v>6.5</c:v>
                </c:pt>
                <c:pt idx="16">
                  <c:v>6.5</c:v>
                </c:pt>
                <c:pt idx="17">
                  <c:v>6.5</c:v>
                </c:pt>
                <c:pt idx="18">
                  <c:v>6.5</c:v>
                </c:pt>
                <c:pt idx="19">
                  <c:v>6.5</c:v>
                </c:pt>
                <c:pt idx="20">
                  <c:v>6.5</c:v>
                </c:pt>
                <c:pt idx="21">
                  <c:v>6.5</c:v>
                </c:pt>
                <c:pt idx="22">
                  <c:v>6.5</c:v>
                </c:pt>
                <c:pt idx="23">
                  <c:v>6.5</c:v>
                </c:pt>
                <c:pt idx="24">
                  <c:v>6.5</c:v>
                </c:pt>
                <c:pt idx="25">
                  <c:v>6.5</c:v>
                </c:pt>
                <c:pt idx="26">
                  <c:v>6.5</c:v>
                </c:pt>
                <c:pt idx="27">
                  <c:v>6.5</c:v>
                </c:pt>
                <c:pt idx="28">
                  <c:v>6.5</c:v>
                </c:pt>
                <c:pt idx="29">
                  <c:v>6.5</c:v>
                </c:pt>
                <c:pt idx="30">
                  <c:v>6.5</c:v>
                </c:pt>
                <c:pt idx="31">
                  <c:v>6.5</c:v>
                </c:pt>
                <c:pt idx="32">
                  <c:v>6.5</c:v>
                </c:pt>
                <c:pt idx="33">
                  <c:v>6.5</c:v>
                </c:pt>
                <c:pt idx="34">
                  <c:v>6.5</c:v>
                </c:pt>
                <c:pt idx="35">
                  <c:v>6.5</c:v>
                </c:pt>
                <c:pt idx="36">
                  <c:v>6.5</c:v>
                </c:pt>
                <c:pt idx="37">
                  <c:v>6.5</c:v>
                </c:pt>
                <c:pt idx="38">
                  <c:v>6.5</c:v>
                </c:pt>
                <c:pt idx="39">
                  <c:v>6.5</c:v>
                </c:pt>
                <c:pt idx="40">
                  <c:v>6.5</c:v>
                </c:pt>
                <c:pt idx="41">
                  <c:v>6.5</c:v>
                </c:pt>
                <c:pt idx="42">
                  <c:v>6.5</c:v>
                </c:pt>
                <c:pt idx="43">
                  <c:v>6.5</c:v>
                </c:pt>
                <c:pt idx="44">
                  <c:v>6.5</c:v>
                </c:pt>
                <c:pt idx="45">
                  <c:v>6.5</c:v>
                </c:pt>
                <c:pt idx="46">
                  <c:v>6.5</c:v>
                </c:pt>
                <c:pt idx="47">
                  <c:v>6.5</c:v>
                </c:pt>
                <c:pt idx="48">
                  <c:v>6.5</c:v>
                </c:pt>
                <c:pt idx="49">
                  <c:v>6.5</c:v>
                </c:pt>
                <c:pt idx="50">
                  <c:v>6.5</c:v>
                </c:pt>
                <c:pt idx="51">
                  <c:v>6.5</c:v>
                </c:pt>
                <c:pt idx="52">
                  <c:v>6.5</c:v>
                </c:pt>
                <c:pt idx="53">
                  <c:v>6.5</c:v>
                </c:pt>
                <c:pt idx="54">
                  <c:v>6.5</c:v>
                </c:pt>
                <c:pt idx="55">
                  <c:v>6.5</c:v>
                </c:pt>
                <c:pt idx="56">
                  <c:v>6.5</c:v>
                </c:pt>
                <c:pt idx="57">
                  <c:v>6.5</c:v>
                </c:pt>
                <c:pt idx="58">
                  <c:v>6.5</c:v>
                </c:pt>
                <c:pt idx="59">
                  <c:v>6.5</c:v>
                </c:pt>
                <c:pt idx="60" formatCode="General">
                  <c:v>6.5</c:v>
                </c:pt>
                <c:pt idx="61" formatCode="General">
                  <c:v>6.5</c:v>
                </c:pt>
                <c:pt idx="62" formatCode="General">
                  <c:v>6.5</c:v>
                </c:pt>
                <c:pt idx="63" formatCode="General">
                  <c:v>6.5</c:v>
                </c:pt>
                <c:pt idx="64" formatCode="General">
                  <c:v>6.5</c:v>
                </c:pt>
                <c:pt idx="65" formatCode="General">
                  <c:v>6.5</c:v>
                </c:pt>
                <c:pt idx="66" formatCode="General">
                  <c:v>6.5</c:v>
                </c:pt>
                <c:pt idx="67" formatCode="General">
                  <c:v>6.5</c:v>
                </c:pt>
                <c:pt idx="68" formatCode="General">
                  <c:v>6.5</c:v>
                </c:pt>
                <c:pt idx="69" formatCode="General">
                  <c:v>6.5</c:v>
                </c:pt>
                <c:pt idx="70" formatCode="General">
                  <c:v>6.5</c:v>
                </c:pt>
                <c:pt idx="71" formatCode="General">
                  <c:v>6.5</c:v>
                </c:pt>
                <c:pt idx="72" formatCode="General">
                  <c:v>6.5</c:v>
                </c:pt>
                <c:pt idx="73" formatCode="General">
                  <c:v>6.5</c:v>
                </c:pt>
                <c:pt idx="74" formatCode="General">
                  <c:v>6.5</c:v>
                </c:pt>
                <c:pt idx="75" formatCode="General">
                  <c:v>6.5</c:v>
                </c:pt>
                <c:pt idx="76" formatCode="General">
                  <c:v>6.5</c:v>
                </c:pt>
                <c:pt idx="77" formatCode="General">
                  <c:v>6.5</c:v>
                </c:pt>
                <c:pt idx="78" formatCode="General">
                  <c:v>6.5</c:v>
                </c:pt>
                <c:pt idx="79" formatCode="General">
                  <c:v>6.5</c:v>
                </c:pt>
                <c:pt idx="80" formatCode="General">
                  <c:v>6.5</c:v>
                </c:pt>
                <c:pt idx="81" formatCode="General">
                  <c:v>6.5</c:v>
                </c:pt>
                <c:pt idx="82" formatCode="General">
                  <c:v>6.5</c:v>
                </c:pt>
                <c:pt idx="83" formatCode="General">
                  <c:v>6.5</c:v>
                </c:pt>
                <c:pt idx="84" formatCode="General">
                  <c:v>6.5</c:v>
                </c:pt>
                <c:pt idx="85" formatCode="General">
                  <c:v>6.5</c:v>
                </c:pt>
                <c:pt idx="86" formatCode="General">
                  <c:v>6.5</c:v>
                </c:pt>
                <c:pt idx="87" formatCode="General">
                  <c:v>6.5</c:v>
                </c:pt>
                <c:pt idx="88" formatCode="General">
                  <c:v>6.5</c:v>
                </c:pt>
                <c:pt idx="89" formatCode="General">
                  <c:v>6.5</c:v>
                </c:pt>
                <c:pt idx="90" formatCode="General">
                  <c:v>6.5</c:v>
                </c:pt>
                <c:pt idx="91" formatCode="General">
                  <c:v>6.5</c:v>
                </c:pt>
                <c:pt idx="92" formatCode="General">
                  <c:v>6.5</c:v>
                </c:pt>
                <c:pt idx="93" formatCode="General">
                  <c:v>6.5</c:v>
                </c:pt>
                <c:pt idx="94" formatCode="General">
                  <c:v>6.5</c:v>
                </c:pt>
                <c:pt idx="95" formatCode="General">
                  <c:v>6.5</c:v>
                </c:pt>
                <c:pt idx="96" formatCode="General">
                  <c:v>6.5</c:v>
                </c:pt>
                <c:pt idx="97" formatCode="General">
                  <c:v>6.5</c:v>
                </c:pt>
                <c:pt idx="98" formatCode="General">
                  <c:v>6.5</c:v>
                </c:pt>
                <c:pt idx="99" formatCode="General">
                  <c:v>6.5</c:v>
                </c:pt>
                <c:pt idx="100" formatCode="General">
                  <c:v>6.5</c:v>
                </c:pt>
                <c:pt idx="101" formatCode="General">
                  <c:v>6.5</c:v>
                </c:pt>
                <c:pt idx="102" formatCode="General">
                  <c:v>6.5</c:v>
                </c:pt>
                <c:pt idx="103" formatCode="General">
                  <c:v>6.5</c:v>
                </c:pt>
                <c:pt idx="104" formatCode="General">
                  <c:v>6.5</c:v>
                </c:pt>
                <c:pt idx="105" formatCode="General">
                  <c:v>6.5</c:v>
                </c:pt>
                <c:pt idx="106" formatCode="General">
                  <c:v>6.5</c:v>
                </c:pt>
                <c:pt idx="107" formatCode="General">
                  <c:v>6.5</c:v>
                </c:pt>
                <c:pt idx="108" formatCode="General">
                  <c:v>6.5</c:v>
                </c:pt>
                <c:pt idx="109" formatCode="General">
                  <c:v>6.5</c:v>
                </c:pt>
                <c:pt idx="110" formatCode="General">
                  <c:v>6.5</c:v>
                </c:pt>
                <c:pt idx="111" formatCode="General">
                  <c:v>6.5</c:v>
                </c:pt>
                <c:pt idx="112" formatCode="General">
                  <c:v>6.5</c:v>
                </c:pt>
                <c:pt idx="113" formatCode="General">
                  <c:v>6.5</c:v>
                </c:pt>
                <c:pt idx="114" formatCode="General">
                  <c:v>6.5</c:v>
                </c:pt>
                <c:pt idx="115" formatCode="General">
                  <c:v>6.5</c:v>
                </c:pt>
                <c:pt idx="116" formatCode="General">
                  <c:v>6.5</c:v>
                </c:pt>
                <c:pt idx="117" formatCode="General">
                  <c:v>6.5</c:v>
                </c:pt>
                <c:pt idx="118" formatCode="General">
                  <c:v>6.5</c:v>
                </c:pt>
                <c:pt idx="119" formatCode="General">
                  <c:v>6.5</c:v>
                </c:pt>
                <c:pt idx="120" formatCode="General">
                  <c:v>6.5</c:v>
                </c:pt>
                <c:pt idx="121" formatCode="General">
                  <c:v>6.5</c:v>
                </c:pt>
                <c:pt idx="122" formatCode="General">
                  <c:v>6.5</c:v>
                </c:pt>
                <c:pt idx="123" formatCode="General">
                  <c:v>6.5</c:v>
                </c:pt>
                <c:pt idx="124" formatCode="General">
                  <c:v>6.5</c:v>
                </c:pt>
                <c:pt idx="125" formatCode="General">
                  <c:v>6.5</c:v>
                </c:pt>
                <c:pt idx="126" formatCode="General">
                  <c:v>6.5</c:v>
                </c:pt>
                <c:pt idx="127" formatCode="General">
                  <c:v>6.5</c:v>
                </c:pt>
                <c:pt idx="128" formatCode="General">
                  <c:v>6.5</c:v>
                </c:pt>
                <c:pt idx="129" formatCode="General">
                  <c:v>6.5</c:v>
                </c:pt>
                <c:pt idx="130" formatCode="General">
                  <c:v>6.5</c:v>
                </c:pt>
                <c:pt idx="131" formatCode="General">
                  <c:v>6.5</c:v>
                </c:pt>
                <c:pt idx="132" formatCode="General">
                  <c:v>6.5</c:v>
                </c:pt>
                <c:pt idx="133" formatCode="General">
                  <c:v>6.5</c:v>
                </c:pt>
                <c:pt idx="134" formatCode="General">
                  <c:v>6.5</c:v>
                </c:pt>
                <c:pt idx="135" formatCode="General">
                  <c:v>6.5</c:v>
                </c:pt>
                <c:pt idx="136" formatCode="General">
                  <c:v>6.5</c:v>
                </c:pt>
                <c:pt idx="137" formatCode="General">
                  <c:v>6.5</c:v>
                </c:pt>
                <c:pt idx="138" formatCode="General">
                  <c:v>6.5</c:v>
                </c:pt>
                <c:pt idx="139" formatCode="General">
                  <c:v>6.5</c:v>
                </c:pt>
                <c:pt idx="140" formatCode="General">
                  <c:v>6.5</c:v>
                </c:pt>
                <c:pt idx="141" formatCode="General">
                  <c:v>6.5</c:v>
                </c:pt>
                <c:pt idx="142" formatCode="General">
                  <c:v>6.5</c:v>
                </c:pt>
                <c:pt idx="143" formatCode="General">
                  <c:v>6.5</c:v>
                </c:pt>
                <c:pt idx="144" formatCode="General">
                  <c:v>6.5</c:v>
                </c:pt>
                <c:pt idx="145" formatCode="General">
                  <c:v>6.5</c:v>
                </c:pt>
                <c:pt idx="146" formatCode="General">
                  <c:v>6.5</c:v>
                </c:pt>
                <c:pt idx="147" formatCode="General">
                  <c:v>6.5</c:v>
                </c:pt>
                <c:pt idx="148" formatCode="General">
                  <c:v>6.5</c:v>
                </c:pt>
                <c:pt idx="149" formatCode="General">
                  <c:v>6.5</c:v>
                </c:pt>
                <c:pt idx="150" formatCode="General">
                  <c:v>6.5</c:v>
                </c:pt>
                <c:pt idx="151" formatCode="General">
                  <c:v>6.5</c:v>
                </c:pt>
                <c:pt idx="152" formatCode="General">
                  <c:v>6.5</c:v>
                </c:pt>
                <c:pt idx="153" formatCode="General">
                  <c:v>6.5</c:v>
                </c:pt>
                <c:pt idx="154" formatCode="General">
                  <c:v>6.5</c:v>
                </c:pt>
                <c:pt idx="155" formatCode="General">
                  <c:v>6.5</c:v>
                </c:pt>
                <c:pt idx="156" formatCode="General">
                  <c:v>6.5</c:v>
                </c:pt>
                <c:pt idx="157" formatCode="General">
                  <c:v>6.5</c:v>
                </c:pt>
                <c:pt idx="158" formatCode="General">
                  <c:v>6.5</c:v>
                </c:pt>
                <c:pt idx="159" formatCode="General">
                  <c:v>6.5</c:v>
                </c:pt>
                <c:pt idx="160" formatCode="General">
                  <c:v>6.5</c:v>
                </c:pt>
                <c:pt idx="161" formatCode="General">
                  <c:v>6.5</c:v>
                </c:pt>
                <c:pt idx="162" formatCode="General">
                  <c:v>6.5</c:v>
                </c:pt>
                <c:pt idx="163" formatCode="General">
                  <c:v>6.5</c:v>
                </c:pt>
                <c:pt idx="164" formatCode="General">
                  <c:v>6.5</c:v>
                </c:pt>
                <c:pt idx="165" formatCode="General">
                  <c:v>6.5</c:v>
                </c:pt>
                <c:pt idx="166" formatCode="General">
                  <c:v>6.5</c:v>
                </c:pt>
                <c:pt idx="167" formatCode="General">
                  <c:v>6.5</c:v>
                </c:pt>
                <c:pt idx="168" formatCode="General">
                  <c:v>6.5</c:v>
                </c:pt>
                <c:pt idx="169" formatCode="General">
                  <c:v>6.5</c:v>
                </c:pt>
                <c:pt idx="170" formatCode="General">
                  <c:v>6.5</c:v>
                </c:pt>
                <c:pt idx="171" formatCode="General">
                  <c:v>6.5</c:v>
                </c:pt>
                <c:pt idx="172" formatCode="General">
                  <c:v>6.5</c:v>
                </c:pt>
                <c:pt idx="173" formatCode="General">
                  <c:v>6.5</c:v>
                </c:pt>
                <c:pt idx="174" formatCode="General">
                  <c:v>6.5</c:v>
                </c:pt>
                <c:pt idx="175" formatCode="General">
                  <c:v>6.5</c:v>
                </c:pt>
                <c:pt idx="176" formatCode="General">
                  <c:v>6.5</c:v>
                </c:pt>
                <c:pt idx="177" formatCode="General">
                  <c:v>6.5</c:v>
                </c:pt>
                <c:pt idx="178" formatCode="General">
                  <c:v>6.5</c:v>
                </c:pt>
                <c:pt idx="179" formatCode="General">
                  <c:v>6.5</c:v>
                </c:pt>
                <c:pt idx="180" formatCode="General">
                  <c:v>6.5</c:v>
                </c:pt>
                <c:pt idx="181" formatCode="General">
                  <c:v>6.5</c:v>
                </c:pt>
                <c:pt idx="182" formatCode="General">
                  <c:v>6.5</c:v>
                </c:pt>
                <c:pt idx="183" formatCode="General">
                  <c:v>6.5</c:v>
                </c:pt>
                <c:pt idx="184" formatCode="General">
                  <c:v>6.5</c:v>
                </c:pt>
                <c:pt idx="185" formatCode="General">
                  <c:v>6.5</c:v>
                </c:pt>
                <c:pt idx="186" formatCode="General">
                  <c:v>6.5</c:v>
                </c:pt>
                <c:pt idx="187" formatCode="General">
                  <c:v>6.5</c:v>
                </c:pt>
                <c:pt idx="188" formatCode="General">
                  <c:v>6.5</c:v>
                </c:pt>
                <c:pt idx="189" formatCode="General">
                  <c:v>6.5</c:v>
                </c:pt>
                <c:pt idx="190" formatCode="General">
                  <c:v>6.5</c:v>
                </c:pt>
                <c:pt idx="191" formatCode="General">
                  <c:v>6.5</c:v>
                </c:pt>
                <c:pt idx="192" formatCode="General">
                  <c:v>6.5</c:v>
                </c:pt>
                <c:pt idx="193" formatCode="General">
                  <c:v>6.5</c:v>
                </c:pt>
                <c:pt idx="194" formatCode="General">
                  <c:v>6.5</c:v>
                </c:pt>
                <c:pt idx="195" formatCode="General">
                  <c:v>6.5</c:v>
                </c:pt>
                <c:pt idx="196" formatCode="General">
                  <c:v>6.5</c:v>
                </c:pt>
                <c:pt idx="197" formatCode="General">
                  <c:v>6.5</c:v>
                </c:pt>
                <c:pt idx="198" formatCode="General">
                  <c:v>6.5</c:v>
                </c:pt>
                <c:pt idx="199" formatCode="General">
                  <c:v>6.5</c:v>
                </c:pt>
                <c:pt idx="200" formatCode="General">
                  <c:v>6.5</c:v>
                </c:pt>
                <c:pt idx="201" formatCode="General">
                  <c:v>6.5</c:v>
                </c:pt>
                <c:pt idx="202" formatCode="General">
                  <c:v>6.5</c:v>
                </c:pt>
                <c:pt idx="203" formatCode="General">
                  <c:v>6.5</c:v>
                </c:pt>
                <c:pt idx="204" formatCode="General">
                  <c:v>6.5</c:v>
                </c:pt>
                <c:pt idx="205" formatCode="General">
                  <c:v>6.5</c:v>
                </c:pt>
                <c:pt idx="206" formatCode="General">
                  <c:v>6.5</c:v>
                </c:pt>
                <c:pt idx="207" formatCode="General">
                  <c:v>6.5</c:v>
                </c:pt>
                <c:pt idx="208" formatCode="General">
                  <c:v>6.5</c:v>
                </c:pt>
                <c:pt idx="209" formatCode="General">
                  <c:v>6.5</c:v>
                </c:pt>
                <c:pt idx="210" formatCode="General">
                  <c:v>6.5</c:v>
                </c:pt>
                <c:pt idx="211" formatCode="General">
                  <c:v>6.5</c:v>
                </c:pt>
                <c:pt idx="212" formatCode="General">
                  <c:v>6.5</c:v>
                </c:pt>
                <c:pt idx="213" formatCode="General">
                  <c:v>6.5</c:v>
                </c:pt>
                <c:pt idx="214" formatCode="General">
                  <c:v>6.5</c:v>
                </c:pt>
                <c:pt idx="215" formatCode="General">
                  <c:v>6.5</c:v>
                </c:pt>
                <c:pt idx="216" formatCode="General">
                  <c:v>6.5</c:v>
                </c:pt>
                <c:pt idx="217" formatCode="General">
                  <c:v>6.5</c:v>
                </c:pt>
                <c:pt idx="218" formatCode="General">
                  <c:v>6.5</c:v>
                </c:pt>
                <c:pt idx="219" formatCode="General">
                  <c:v>6.5</c:v>
                </c:pt>
                <c:pt idx="220" formatCode="General">
                  <c:v>6.5</c:v>
                </c:pt>
                <c:pt idx="221" formatCode="General">
                  <c:v>6.5</c:v>
                </c:pt>
                <c:pt idx="222" formatCode="General">
                  <c:v>6.5</c:v>
                </c:pt>
                <c:pt idx="223" formatCode="General">
                  <c:v>6.5</c:v>
                </c:pt>
                <c:pt idx="224" formatCode="General">
                  <c:v>6.5</c:v>
                </c:pt>
                <c:pt idx="225" formatCode="General">
                  <c:v>6.5</c:v>
                </c:pt>
                <c:pt idx="226" formatCode="General">
                  <c:v>6.5</c:v>
                </c:pt>
                <c:pt idx="227" formatCode="General">
                  <c:v>6.5</c:v>
                </c:pt>
                <c:pt idx="228" formatCode="General">
                  <c:v>6.5</c:v>
                </c:pt>
                <c:pt idx="229" formatCode="General">
                  <c:v>6.5</c:v>
                </c:pt>
                <c:pt idx="230" formatCode="General">
                  <c:v>6.5</c:v>
                </c:pt>
                <c:pt idx="231" formatCode="General">
                  <c:v>6.5</c:v>
                </c:pt>
                <c:pt idx="232" formatCode="General">
                  <c:v>6.5</c:v>
                </c:pt>
                <c:pt idx="233" formatCode="General">
                  <c:v>6.5</c:v>
                </c:pt>
                <c:pt idx="234" formatCode="General">
                  <c:v>6.5</c:v>
                </c:pt>
                <c:pt idx="235" formatCode="General">
                  <c:v>6.5</c:v>
                </c:pt>
                <c:pt idx="236" formatCode="General">
                  <c:v>6.5</c:v>
                </c:pt>
                <c:pt idx="237" formatCode="General">
                  <c:v>6.5</c:v>
                </c:pt>
                <c:pt idx="238" formatCode="General">
                  <c:v>6.5</c:v>
                </c:pt>
                <c:pt idx="239" formatCode="General">
                  <c:v>6.5</c:v>
                </c:pt>
                <c:pt idx="240" formatCode="General">
                  <c:v>6.5</c:v>
                </c:pt>
                <c:pt idx="241" formatCode="General">
                  <c:v>6.5</c:v>
                </c:pt>
                <c:pt idx="242" formatCode="General">
                  <c:v>6.5</c:v>
                </c:pt>
                <c:pt idx="243" formatCode="General">
                  <c:v>6.5</c:v>
                </c:pt>
                <c:pt idx="244" formatCode="General">
                  <c:v>6.5</c:v>
                </c:pt>
                <c:pt idx="245" formatCode="General">
                  <c:v>6.5</c:v>
                </c:pt>
                <c:pt idx="246" formatCode="General">
                  <c:v>6.5</c:v>
                </c:pt>
                <c:pt idx="247" formatCode="General">
                  <c:v>6.5</c:v>
                </c:pt>
                <c:pt idx="248" formatCode="General">
                  <c:v>6.5</c:v>
                </c:pt>
                <c:pt idx="249" formatCode="General">
                  <c:v>6.5</c:v>
                </c:pt>
                <c:pt idx="250" formatCode="General">
                  <c:v>6.5</c:v>
                </c:pt>
                <c:pt idx="251" formatCode="General">
                  <c:v>6.5</c:v>
                </c:pt>
                <c:pt idx="252" formatCode="General">
                  <c:v>6.5</c:v>
                </c:pt>
                <c:pt idx="253" formatCode="General">
                  <c:v>6.5</c:v>
                </c:pt>
                <c:pt idx="254" formatCode="General">
                  <c:v>6.5</c:v>
                </c:pt>
                <c:pt idx="255" formatCode="General">
                  <c:v>6.5</c:v>
                </c:pt>
                <c:pt idx="256" formatCode="General">
                  <c:v>6.5</c:v>
                </c:pt>
                <c:pt idx="257" formatCode="General">
                  <c:v>6.5</c:v>
                </c:pt>
                <c:pt idx="258" formatCode="General">
                  <c:v>6.5</c:v>
                </c:pt>
                <c:pt idx="259" formatCode="General">
                  <c:v>6.5</c:v>
                </c:pt>
                <c:pt idx="260" formatCode="General">
                  <c:v>6.5</c:v>
                </c:pt>
                <c:pt idx="261" formatCode="General">
                  <c:v>6.5</c:v>
                </c:pt>
                <c:pt idx="262" formatCode="General">
                  <c:v>6.5</c:v>
                </c:pt>
                <c:pt idx="263" formatCode="General">
                  <c:v>6.5</c:v>
                </c:pt>
                <c:pt idx="264" formatCode="General">
                  <c:v>6.5</c:v>
                </c:pt>
                <c:pt idx="265" formatCode="General">
                  <c:v>6.5</c:v>
                </c:pt>
                <c:pt idx="266" formatCode="General">
                  <c:v>6.5</c:v>
                </c:pt>
                <c:pt idx="267" formatCode="General">
                  <c:v>6.5</c:v>
                </c:pt>
                <c:pt idx="268" formatCode="General">
                  <c:v>6.5</c:v>
                </c:pt>
                <c:pt idx="269" formatCode="General">
                  <c:v>6.5</c:v>
                </c:pt>
                <c:pt idx="270" formatCode="General">
                  <c:v>6.5</c:v>
                </c:pt>
                <c:pt idx="271" formatCode="General">
                  <c:v>6.5</c:v>
                </c:pt>
                <c:pt idx="272" formatCode="General">
                  <c:v>6.5</c:v>
                </c:pt>
                <c:pt idx="273" formatCode="General">
                  <c:v>6.5</c:v>
                </c:pt>
                <c:pt idx="274" formatCode="General">
                  <c:v>6.5</c:v>
                </c:pt>
                <c:pt idx="275" formatCode="General">
                  <c:v>6.5</c:v>
                </c:pt>
                <c:pt idx="276" formatCode="General">
                  <c:v>6.5</c:v>
                </c:pt>
                <c:pt idx="277" formatCode="General">
                  <c:v>6.5</c:v>
                </c:pt>
                <c:pt idx="278" formatCode="General">
                  <c:v>6.5</c:v>
                </c:pt>
                <c:pt idx="279" formatCode="General">
                  <c:v>6.5</c:v>
                </c:pt>
                <c:pt idx="280" formatCode="General">
                  <c:v>6.5</c:v>
                </c:pt>
                <c:pt idx="281" formatCode="General">
                  <c:v>6.5</c:v>
                </c:pt>
                <c:pt idx="282" formatCode="General">
                  <c:v>6.5</c:v>
                </c:pt>
                <c:pt idx="283" formatCode="General">
                  <c:v>6.5</c:v>
                </c:pt>
                <c:pt idx="284" formatCode="General">
                  <c:v>6.5</c:v>
                </c:pt>
                <c:pt idx="285" formatCode="General">
                  <c:v>6.5</c:v>
                </c:pt>
                <c:pt idx="286" formatCode="General">
                  <c:v>6.5</c:v>
                </c:pt>
                <c:pt idx="287" formatCode="General">
                  <c:v>6.5</c:v>
                </c:pt>
                <c:pt idx="288" formatCode="General">
                  <c:v>6.5</c:v>
                </c:pt>
                <c:pt idx="289" formatCode="General">
                  <c:v>6.5</c:v>
                </c:pt>
                <c:pt idx="290" formatCode="General">
                  <c:v>6.5</c:v>
                </c:pt>
                <c:pt idx="291" formatCode="General">
                  <c:v>6.5</c:v>
                </c:pt>
                <c:pt idx="292" formatCode="General">
                  <c:v>6.5</c:v>
                </c:pt>
                <c:pt idx="293" formatCode="General">
                  <c:v>6.5</c:v>
                </c:pt>
                <c:pt idx="294" formatCode="General">
                  <c:v>6.5</c:v>
                </c:pt>
                <c:pt idx="295" formatCode="General">
                  <c:v>6.5</c:v>
                </c:pt>
                <c:pt idx="296" formatCode="General">
                  <c:v>6.5</c:v>
                </c:pt>
                <c:pt idx="297" formatCode="General">
                  <c:v>6.5</c:v>
                </c:pt>
                <c:pt idx="298" formatCode="General">
                  <c:v>6.5</c:v>
                </c:pt>
                <c:pt idx="299" formatCode="General">
                  <c:v>6.5</c:v>
                </c:pt>
                <c:pt idx="300" formatCode="General">
                  <c:v>6.5</c:v>
                </c:pt>
                <c:pt idx="301" formatCode="General">
                  <c:v>6.5</c:v>
                </c:pt>
                <c:pt idx="302" formatCode="General">
                  <c:v>6.5</c:v>
                </c:pt>
                <c:pt idx="303" formatCode="General">
                  <c:v>6.5</c:v>
                </c:pt>
                <c:pt idx="304" formatCode="General">
                  <c:v>6.5</c:v>
                </c:pt>
                <c:pt idx="305" formatCode="General">
                  <c:v>6.5</c:v>
                </c:pt>
                <c:pt idx="306" formatCode="General">
                  <c:v>6.5</c:v>
                </c:pt>
                <c:pt idx="307" formatCode="General">
                  <c:v>6.5</c:v>
                </c:pt>
                <c:pt idx="308" formatCode="General">
                  <c:v>6.5</c:v>
                </c:pt>
                <c:pt idx="309" formatCode="General">
                  <c:v>6.5</c:v>
                </c:pt>
                <c:pt idx="310" formatCode="General">
                  <c:v>6.5</c:v>
                </c:pt>
                <c:pt idx="311" formatCode="General">
                  <c:v>6.5</c:v>
                </c:pt>
                <c:pt idx="312" formatCode="General">
                  <c:v>6.5</c:v>
                </c:pt>
                <c:pt idx="313" formatCode="General">
                  <c:v>6.5</c:v>
                </c:pt>
                <c:pt idx="314" formatCode="General">
                  <c:v>6.5</c:v>
                </c:pt>
                <c:pt idx="315" formatCode="General">
                  <c:v>6.5</c:v>
                </c:pt>
                <c:pt idx="316" formatCode="General">
                  <c:v>6.5</c:v>
                </c:pt>
                <c:pt idx="317" formatCode="General">
                  <c:v>6.5</c:v>
                </c:pt>
                <c:pt idx="318" formatCode="General">
                  <c:v>6.5</c:v>
                </c:pt>
                <c:pt idx="319" formatCode="General">
                  <c:v>6.5</c:v>
                </c:pt>
                <c:pt idx="320" formatCode="General">
                  <c:v>6.5</c:v>
                </c:pt>
                <c:pt idx="321" formatCode="General">
                  <c:v>6.5</c:v>
                </c:pt>
                <c:pt idx="322" formatCode="General">
                  <c:v>6.5</c:v>
                </c:pt>
                <c:pt idx="323" formatCode="General">
                  <c:v>6.5</c:v>
                </c:pt>
                <c:pt idx="324" formatCode="General">
                  <c:v>6.5</c:v>
                </c:pt>
                <c:pt idx="325" formatCode="General">
                  <c:v>6.5</c:v>
                </c:pt>
                <c:pt idx="326" formatCode="General">
                  <c:v>6.5</c:v>
                </c:pt>
                <c:pt idx="327" formatCode="General">
                  <c:v>6.5</c:v>
                </c:pt>
                <c:pt idx="328" formatCode="General">
                  <c:v>6.5</c:v>
                </c:pt>
                <c:pt idx="329" formatCode="General">
                  <c:v>6.5</c:v>
                </c:pt>
                <c:pt idx="330" formatCode="General">
                  <c:v>6.5</c:v>
                </c:pt>
                <c:pt idx="331" formatCode="General">
                  <c:v>6.5</c:v>
                </c:pt>
                <c:pt idx="332" formatCode="General">
                  <c:v>6.5</c:v>
                </c:pt>
                <c:pt idx="333" formatCode="General">
                  <c:v>6.5</c:v>
                </c:pt>
                <c:pt idx="334" formatCode="General">
                  <c:v>6.5</c:v>
                </c:pt>
                <c:pt idx="335" formatCode="General">
                  <c:v>6.5</c:v>
                </c:pt>
                <c:pt idx="336" formatCode="General">
                  <c:v>6.5</c:v>
                </c:pt>
                <c:pt idx="337" formatCode="General">
                  <c:v>6.5</c:v>
                </c:pt>
                <c:pt idx="338" formatCode="General">
                  <c:v>6.5</c:v>
                </c:pt>
                <c:pt idx="339" formatCode="General">
                  <c:v>6.5</c:v>
                </c:pt>
                <c:pt idx="340" formatCode="General">
                  <c:v>6.5</c:v>
                </c:pt>
                <c:pt idx="341" formatCode="General">
                  <c:v>6.5</c:v>
                </c:pt>
                <c:pt idx="342" formatCode="General">
                  <c:v>6.5</c:v>
                </c:pt>
                <c:pt idx="343" formatCode="General">
                  <c:v>6.5</c:v>
                </c:pt>
                <c:pt idx="344" formatCode="General">
                  <c:v>6.5</c:v>
                </c:pt>
                <c:pt idx="345" formatCode="General">
                  <c:v>6.5</c:v>
                </c:pt>
                <c:pt idx="346" formatCode="General">
                  <c:v>6.5</c:v>
                </c:pt>
                <c:pt idx="347" formatCode="General">
                  <c:v>6.5</c:v>
                </c:pt>
                <c:pt idx="348" formatCode="General">
                  <c:v>6.5</c:v>
                </c:pt>
                <c:pt idx="349" formatCode="General">
                  <c:v>6.5</c:v>
                </c:pt>
                <c:pt idx="350" formatCode="General">
                  <c:v>6.5</c:v>
                </c:pt>
                <c:pt idx="351" formatCode="General">
                  <c:v>6.5</c:v>
                </c:pt>
                <c:pt idx="352" formatCode="General">
                  <c:v>6.5</c:v>
                </c:pt>
                <c:pt idx="353" formatCode="General">
                  <c:v>6.5</c:v>
                </c:pt>
                <c:pt idx="354" formatCode="General">
                  <c:v>6.5</c:v>
                </c:pt>
                <c:pt idx="355" formatCode="General">
                  <c:v>6.5</c:v>
                </c:pt>
                <c:pt idx="356" formatCode="General">
                  <c:v>6.5</c:v>
                </c:pt>
                <c:pt idx="357" formatCode="General">
                  <c:v>6.5</c:v>
                </c:pt>
                <c:pt idx="358" formatCode="General">
                  <c:v>6.5</c:v>
                </c:pt>
                <c:pt idx="359" formatCode="General">
                  <c:v>6.5</c:v>
                </c:pt>
                <c:pt idx="360" formatCode="General">
                  <c:v>6.5</c:v>
                </c:pt>
                <c:pt idx="361" formatCode="General">
                  <c:v>6.5</c:v>
                </c:pt>
                <c:pt idx="362" formatCode="General">
                  <c:v>6.5</c:v>
                </c:pt>
                <c:pt idx="363" formatCode="General">
                  <c:v>6.5</c:v>
                </c:pt>
                <c:pt idx="364" formatCode="General">
                  <c:v>6.5</c:v>
                </c:pt>
                <c:pt idx="365" formatCode="General">
                  <c:v>6.5</c:v>
                </c:pt>
                <c:pt idx="366" formatCode="General">
                  <c:v>6.5</c:v>
                </c:pt>
                <c:pt idx="367" formatCode="General">
                  <c:v>6.5</c:v>
                </c:pt>
                <c:pt idx="368" formatCode="General">
                  <c:v>6.5</c:v>
                </c:pt>
                <c:pt idx="369" formatCode="General">
                  <c:v>6.5</c:v>
                </c:pt>
                <c:pt idx="370" formatCode="General">
                  <c:v>6.5</c:v>
                </c:pt>
                <c:pt idx="371" formatCode="General">
                  <c:v>6.5</c:v>
                </c:pt>
                <c:pt idx="372" formatCode="General">
                  <c:v>6.5</c:v>
                </c:pt>
                <c:pt idx="373" formatCode="General">
                  <c:v>6.5</c:v>
                </c:pt>
                <c:pt idx="374" formatCode="General">
                  <c:v>6.5</c:v>
                </c:pt>
                <c:pt idx="375" formatCode="General">
                  <c:v>6.5</c:v>
                </c:pt>
                <c:pt idx="376" formatCode="General">
                  <c:v>6.5</c:v>
                </c:pt>
                <c:pt idx="377" formatCode="General">
                  <c:v>6.5</c:v>
                </c:pt>
                <c:pt idx="378" formatCode="General">
                  <c:v>6.5</c:v>
                </c:pt>
                <c:pt idx="379" formatCode="General">
                  <c:v>6.5</c:v>
                </c:pt>
                <c:pt idx="380" formatCode="General">
                  <c:v>6.5</c:v>
                </c:pt>
                <c:pt idx="381" formatCode="General">
                  <c:v>6.5</c:v>
                </c:pt>
                <c:pt idx="382" formatCode="General">
                  <c:v>6.5</c:v>
                </c:pt>
                <c:pt idx="383" formatCode="General">
                  <c:v>6.5</c:v>
                </c:pt>
                <c:pt idx="384" formatCode="General">
                  <c:v>6.5</c:v>
                </c:pt>
                <c:pt idx="385" formatCode="General">
                  <c:v>6.5</c:v>
                </c:pt>
                <c:pt idx="386" formatCode="General">
                  <c:v>6.5</c:v>
                </c:pt>
                <c:pt idx="387" formatCode="General">
                  <c:v>6.5</c:v>
                </c:pt>
                <c:pt idx="388" formatCode="General">
                  <c:v>6.5</c:v>
                </c:pt>
                <c:pt idx="389" formatCode="General">
                  <c:v>6.5</c:v>
                </c:pt>
                <c:pt idx="390" formatCode="General">
                  <c:v>6.5</c:v>
                </c:pt>
                <c:pt idx="391" formatCode="General">
                  <c:v>6.5</c:v>
                </c:pt>
                <c:pt idx="392" formatCode="General">
                  <c:v>6.5</c:v>
                </c:pt>
                <c:pt idx="393" formatCode="General">
                  <c:v>6.5</c:v>
                </c:pt>
                <c:pt idx="394" formatCode="General">
                  <c:v>6.5</c:v>
                </c:pt>
                <c:pt idx="395" formatCode="General">
                  <c:v>6.5</c:v>
                </c:pt>
                <c:pt idx="396" formatCode="General">
                  <c:v>6.5</c:v>
                </c:pt>
                <c:pt idx="397" formatCode="General">
                  <c:v>6.5</c:v>
                </c:pt>
                <c:pt idx="398" formatCode="General">
                  <c:v>6.5</c:v>
                </c:pt>
                <c:pt idx="399" formatCode="General">
                  <c:v>6.5</c:v>
                </c:pt>
                <c:pt idx="400" formatCode="General">
                  <c:v>6.5</c:v>
                </c:pt>
                <c:pt idx="401" formatCode="General">
                  <c:v>6.5</c:v>
                </c:pt>
                <c:pt idx="402" formatCode="General">
                  <c:v>6.5</c:v>
                </c:pt>
                <c:pt idx="403" formatCode="General">
                  <c:v>6.5</c:v>
                </c:pt>
                <c:pt idx="404" formatCode="General">
                  <c:v>6.5</c:v>
                </c:pt>
                <c:pt idx="405" formatCode="General">
                  <c:v>6.5</c:v>
                </c:pt>
                <c:pt idx="406" formatCode="General">
                  <c:v>6.5</c:v>
                </c:pt>
                <c:pt idx="407" formatCode="General">
                  <c:v>6.5</c:v>
                </c:pt>
                <c:pt idx="408" formatCode="General">
                  <c:v>6.5</c:v>
                </c:pt>
                <c:pt idx="409" formatCode="General">
                  <c:v>6.5</c:v>
                </c:pt>
                <c:pt idx="410" formatCode="General">
                  <c:v>6.5</c:v>
                </c:pt>
                <c:pt idx="411" formatCode="General">
                  <c:v>6.5</c:v>
                </c:pt>
                <c:pt idx="412" formatCode="General">
                  <c:v>6.5</c:v>
                </c:pt>
                <c:pt idx="413" formatCode="General">
                  <c:v>6.5</c:v>
                </c:pt>
                <c:pt idx="414" formatCode="General">
                  <c:v>6.5</c:v>
                </c:pt>
                <c:pt idx="415" formatCode="General">
                  <c:v>6.5</c:v>
                </c:pt>
                <c:pt idx="416" formatCode="General">
                  <c:v>6.5</c:v>
                </c:pt>
                <c:pt idx="417" formatCode="General">
                  <c:v>6.5</c:v>
                </c:pt>
                <c:pt idx="418" formatCode="General">
                  <c:v>6.5</c:v>
                </c:pt>
                <c:pt idx="419" formatCode="General">
                  <c:v>6.5</c:v>
                </c:pt>
                <c:pt idx="420" formatCode="General">
                  <c:v>6.5</c:v>
                </c:pt>
                <c:pt idx="421" formatCode="General">
                  <c:v>6.5</c:v>
                </c:pt>
                <c:pt idx="422" formatCode="General">
                  <c:v>6.5</c:v>
                </c:pt>
                <c:pt idx="423" formatCode="General">
                  <c:v>6.5</c:v>
                </c:pt>
                <c:pt idx="424" formatCode="General">
                  <c:v>6.5</c:v>
                </c:pt>
                <c:pt idx="425" formatCode="General">
                  <c:v>6.5</c:v>
                </c:pt>
                <c:pt idx="426" formatCode="General">
                  <c:v>6.5</c:v>
                </c:pt>
                <c:pt idx="427" formatCode="General">
                  <c:v>6.5</c:v>
                </c:pt>
                <c:pt idx="428" formatCode="General">
                  <c:v>6.5</c:v>
                </c:pt>
                <c:pt idx="429" formatCode="General">
                  <c:v>6.5</c:v>
                </c:pt>
                <c:pt idx="430" formatCode="General">
                  <c:v>6.5</c:v>
                </c:pt>
                <c:pt idx="431" formatCode="General">
                  <c:v>6.5</c:v>
                </c:pt>
                <c:pt idx="432" formatCode="General">
                  <c:v>6.5</c:v>
                </c:pt>
                <c:pt idx="433" formatCode="General">
                  <c:v>6.5</c:v>
                </c:pt>
                <c:pt idx="434" formatCode="General">
                  <c:v>6.5</c:v>
                </c:pt>
                <c:pt idx="435" formatCode="General">
                  <c:v>6.5</c:v>
                </c:pt>
                <c:pt idx="436" formatCode="General">
                  <c:v>6.5</c:v>
                </c:pt>
                <c:pt idx="437" formatCode="General">
                  <c:v>6.5</c:v>
                </c:pt>
                <c:pt idx="438" formatCode="General">
                  <c:v>6.5</c:v>
                </c:pt>
                <c:pt idx="439" formatCode="General">
                  <c:v>6.5</c:v>
                </c:pt>
                <c:pt idx="440" formatCode="General">
                  <c:v>6.5</c:v>
                </c:pt>
                <c:pt idx="441" formatCode="General">
                  <c:v>6.5</c:v>
                </c:pt>
                <c:pt idx="442" formatCode="General">
                  <c:v>6.5</c:v>
                </c:pt>
                <c:pt idx="443" formatCode="General">
                  <c:v>6.5</c:v>
                </c:pt>
                <c:pt idx="444" formatCode="General">
                  <c:v>6.5</c:v>
                </c:pt>
                <c:pt idx="445" formatCode="General">
                  <c:v>6.5</c:v>
                </c:pt>
                <c:pt idx="446" formatCode="General">
                  <c:v>6.5</c:v>
                </c:pt>
                <c:pt idx="447" formatCode="General">
                  <c:v>6.5</c:v>
                </c:pt>
                <c:pt idx="448" formatCode="General">
                  <c:v>6.5</c:v>
                </c:pt>
                <c:pt idx="449" formatCode="General">
                  <c:v>6.5</c:v>
                </c:pt>
                <c:pt idx="450" formatCode="General">
                  <c:v>6.5</c:v>
                </c:pt>
                <c:pt idx="451" formatCode="General">
                  <c:v>6.5</c:v>
                </c:pt>
                <c:pt idx="452" formatCode="General">
                  <c:v>6.5</c:v>
                </c:pt>
                <c:pt idx="453" formatCode="General">
                  <c:v>6.5</c:v>
                </c:pt>
                <c:pt idx="454" formatCode="General">
                  <c:v>6.5</c:v>
                </c:pt>
                <c:pt idx="455" formatCode="General">
                  <c:v>6.5</c:v>
                </c:pt>
                <c:pt idx="456" formatCode="General">
                  <c:v>6.5</c:v>
                </c:pt>
                <c:pt idx="457" formatCode="General">
                  <c:v>6.5</c:v>
                </c:pt>
                <c:pt idx="458" formatCode="General">
                  <c:v>6.5</c:v>
                </c:pt>
                <c:pt idx="459" formatCode="General">
                  <c:v>6.5</c:v>
                </c:pt>
                <c:pt idx="460" formatCode="General">
                  <c:v>6.5</c:v>
                </c:pt>
                <c:pt idx="461" formatCode="General">
                  <c:v>6.5</c:v>
                </c:pt>
                <c:pt idx="462" formatCode="General">
                  <c:v>6.5</c:v>
                </c:pt>
                <c:pt idx="463" formatCode="General">
                  <c:v>6.5</c:v>
                </c:pt>
                <c:pt idx="464" formatCode="General">
                  <c:v>6.5</c:v>
                </c:pt>
                <c:pt idx="465" formatCode="General">
                  <c:v>6.5</c:v>
                </c:pt>
                <c:pt idx="466" formatCode="General">
                  <c:v>6.5</c:v>
                </c:pt>
                <c:pt idx="467" formatCode="General">
                  <c:v>6.5</c:v>
                </c:pt>
                <c:pt idx="468" formatCode="General">
                  <c:v>6.5</c:v>
                </c:pt>
                <c:pt idx="469" formatCode="General">
                  <c:v>6.5</c:v>
                </c:pt>
                <c:pt idx="470" formatCode="General">
                  <c:v>6.5</c:v>
                </c:pt>
                <c:pt idx="471" formatCode="General">
                  <c:v>6.5</c:v>
                </c:pt>
                <c:pt idx="472" formatCode="General">
                  <c:v>6.5</c:v>
                </c:pt>
                <c:pt idx="473" formatCode="General">
                  <c:v>6.5</c:v>
                </c:pt>
                <c:pt idx="474" formatCode="General">
                  <c:v>6.5</c:v>
                </c:pt>
                <c:pt idx="475" formatCode="General">
                  <c:v>6.5</c:v>
                </c:pt>
                <c:pt idx="476" formatCode="General">
                  <c:v>6.5</c:v>
                </c:pt>
                <c:pt idx="477" formatCode="General">
                  <c:v>6.5</c:v>
                </c:pt>
                <c:pt idx="478" formatCode="General">
                  <c:v>6.5</c:v>
                </c:pt>
                <c:pt idx="479" formatCode="General">
                  <c:v>6.5</c:v>
                </c:pt>
                <c:pt idx="480" formatCode="General">
                  <c:v>6.5</c:v>
                </c:pt>
                <c:pt idx="481" formatCode="General">
                  <c:v>6.5</c:v>
                </c:pt>
                <c:pt idx="482" formatCode="General">
                  <c:v>6.5</c:v>
                </c:pt>
                <c:pt idx="483" formatCode="General">
                  <c:v>6.5</c:v>
                </c:pt>
                <c:pt idx="484" formatCode="General">
                  <c:v>6.5</c:v>
                </c:pt>
                <c:pt idx="485" formatCode="General">
                  <c:v>6.5</c:v>
                </c:pt>
                <c:pt idx="486" formatCode="General">
                  <c:v>6.5</c:v>
                </c:pt>
                <c:pt idx="487" formatCode="General">
                  <c:v>6.5</c:v>
                </c:pt>
                <c:pt idx="488" formatCode="General">
                  <c:v>6.5</c:v>
                </c:pt>
                <c:pt idx="489" formatCode="General">
                  <c:v>6.5</c:v>
                </c:pt>
                <c:pt idx="490" formatCode="General">
                  <c:v>6.5</c:v>
                </c:pt>
                <c:pt idx="491" formatCode="General">
                  <c:v>6.5</c:v>
                </c:pt>
                <c:pt idx="492" formatCode="General">
                  <c:v>6.5</c:v>
                </c:pt>
                <c:pt idx="493" formatCode="General">
                  <c:v>6.5</c:v>
                </c:pt>
                <c:pt idx="494" formatCode="General">
                  <c:v>6.5</c:v>
                </c:pt>
                <c:pt idx="495" formatCode="General">
                  <c:v>6.5</c:v>
                </c:pt>
                <c:pt idx="496" formatCode="General">
                  <c:v>6.5</c:v>
                </c:pt>
                <c:pt idx="497" formatCode="General">
                  <c:v>6.5</c:v>
                </c:pt>
                <c:pt idx="498" formatCode="General">
                  <c:v>6.5</c:v>
                </c:pt>
                <c:pt idx="499" formatCode="General">
                  <c:v>6.5</c:v>
                </c:pt>
                <c:pt idx="500" formatCode="General">
                  <c:v>6.5</c:v>
                </c:pt>
                <c:pt idx="501" formatCode="General">
                  <c:v>6.5</c:v>
                </c:pt>
                <c:pt idx="502" formatCode="General">
                  <c:v>6.5</c:v>
                </c:pt>
                <c:pt idx="503" formatCode="General">
                  <c:v>6.5</c:v>
                </c:pt>
                <c:pt idx="504" formatCode="General">
                  <c:v>6.5</c:v>
                </c:pt>
                <c:pt idx="505" formatCode="General">
                  <c:v>6.5</c:v>
                </c:pt>
                <c:pt idx="506" formatCode="General">
                  <c:v>6.5</c:v>
                </c:pt>
                <c:pt idx="507" formatCode="General">
                  <c:v>6.5</c:v>
                </c:pt>
                <c:pt idx="508" formatCode="General">
                  <c:v>6.5</c:v>
                </c:pt>
                <c:pt idx="509" formatCode="General">
                  <c:v>6.5</c:v>
                </c:pt>
                <c:pt idx="510" formatCode="General">
                  <c:v>6.5</c:v>
                </c:pt>
                <c:pt idx="511" formatCode="General">
                  <c:v>6.5</c:v>
                </c:pt>
                <c:pt idx="512" formatCode="General">
                  <c:v>6.5</c:v>
                </c:pt>
                <c:pt idx="513" formatCode="General">
                  <c:v>6.5</c:v>
                </c:pt>
                <c:pt idx="514" formatCode="General">
                  <c:v>6.5</c:v>
                </c:pt>
                <c:pt idx="515" formatCode="General">
                  <c:v>6.5</c:v>
                </c:pt>
                <c:pt idx="516" formatCode="General">
                  <c:v>6.5</c:v>
                </c:pt>
                <c:pt idx="517" formatCode="General">
                  <c:v>6.5</c:v>
                </c:pt>
                <c:pt idx="518" formatCode="General">
                  <c:v>6.5</c:v>
                </c:pt>
                <c:pt idx="519" formatCode="General">
                  <c:v>6.5</c:v>
                </c:pt>
                <c:pt idx="520" formatCode="General">
                  <c:v>6.5</c:v>
                </c:pt>
                <c:pt idx="521" formatCode="General">
                  <c:v>6.5</c:v>
                </c:pt>
                <c:pt idx="522" formatCode="General">
                  <c:v>6.5</c:v>
                </c:pt>
                <c:pt idx="523" formatCode="General">
                  <c:v>6.5</c:v>
                </c:pt>
                <c:pt idx="524" formatCode="General">
                  <c:v>6.5</c:v>
                </c:pt>
                <c:pt idx="525" formatCode="General">
                  <c:v>6.5</c:v>
                </c:pt>
                <c:pt idx="526" formatCode="General">
                  <c:v>6.5</c:v>
                </c:pt>
                <c:pt idx="527" formatCode="General">
                  <c:v>6.5</c:v>
                </c:pt>
                <c:pt idx="528" formatCode="General">
                  <c:v>6.5</c:v>
                </c:pt>
                <c:pt idx="529" formatCode="General">
                  <c:v>6.5</c:v>
                </c:pt>
                <c:pt idx="530" formatCode="General">
                  <c:v>6.5</c:v>
                </c:pt>
                <c:pt idx="531" formatCode="General">
                  <c:v>6.5</c:v>
                </c:pt>
                <c:pt idx="532" formatCode="General">
                  <c:v>6.5</c:v>
                </c:pt>
                <c:pt idx="533" formatCode="General">
                  <c:v>6.5</c:v>
                </c:pt>
                <c:pt idx="534" formatCode="General">
                  <c:v>6.5</c:v>
                </c:pt>
                <c:pt idx="535" formatCode="General">
                  <c:v>6.5</c:v>
                </c:pt>
                <c:pt idx="536" formatCode="General">
                  <c:v>6.5</c:v>
                </c:pt>
                <c:pt idx="537" formatCode="General">
                  <c:v>6.5</c:v>
                </c:pt>
                <c:pt idx="538" formatCode="General">
                  <c:v>6.5</c:v>
                </c:pt>
                <c:pt idx="539" formatCode="General">
                  <c:v>6.5</c:v>
                </c:pt>
                <c:pt idx="540" formatCode="General">
                  <c:v>6.5</c:v>
                </c:pt>
                <c:pt idx="541" formatCode="General">
                  <c:v>6.5</c:v>
                </c:pt>
                <c:pt idx="542" formatCode="General">
                  <c:v>6.5</c:v>
                </c:pt>
                <c:pt idx="543" formatCode="General">
                  <c:v>6.5</c:v>
                </c:pt>
                <c:pt idx="544" formatCode="General">
                  <c:v>6.5</c:v>
                </c:pt>
                <c:pt idx="545" formatCode="General">
                  <c:v>6.5</c:v>
                </c:pt>
                <c:pt idx="546" formatCode="General">
                  <c:v>6.5</c:v>
                </c:pt>
                <c:pt idx="547" formatCode="General">
                  <c:v>6.5</c:v>
                </c:pt>
                <c:pt idx="548" formatCode="General">
                  <c:v>6.5</c:v>
                </c:pt>
                <c:pt idx="549" formatCode="General">
                  <c:v>6.5</c:v>
                </c:pt>
                <c:pt idx="550" formatCode="General">
                  <c:v>6.5</c:v>
                </c:pt>
                <c:pt idx="551" formatCode="General">
                  <c:v>6.5</c:v>
                </c:pt>
                <c:pt idx="552" formatCode="General">
                  <c:v>6.5</c:v>
                </c:pt>
                <c:pt idx="553" formatCode="General">
                  <c:v>6.5</c:v>
                </c:pt>
                <c:pt idx="554" formatCode="General">
                  <c:v>6.5</c:v>
                </c:pt>
                <c:pt idx="555" formatCode="General">
                  <c:v>6.5</c:v>
                </c:pt>
                <c:pt idx="556" formatCode="General">
                  <c:v>6.5</c:v>
                </c:pt>
                <c:pt idx="557" formatCode="General">
                  <c:v>6.5</c:v>
                </c:pt>
                <c:pt idx="558" formatCode="General">
                  <c:v>6.5</c:v>
                </c:pt>
                <c:pt idx="559" formatCode="General">
                  <c:v>6.5</c:v>
                </c:pt>
                <c:pt idx="560" formatCode="General">
                  <c:v>6.5</c:v>
                </c:pt>
                <c:pt idx="561" formatCode="General">
                  <c:v>6.5</c:v>
                </c:pt>
                <c:pt idx="562" formatCode="General">
                  <c:v>6.5</c:v>
                </c:pt>
                <c:pt idx="563" formatCode="General">
                  <c:v>6.5</c:v>
                </c:pt>
                <c:pt idx="564" formatCode="General">
                  <c:v>6.5</c:v>
                </c:pt>
                <c:pt idx="565" formatCode="General">
                  <c:v>6.5</c:v>
                </c:pt>
                <c:pt idx="566" formatCode="General">
                  <c:v>6.5</c:v>
                </c:pt>
                <c:pt idx="567" formatCode="General">
                  <c:v>6.5</c:v>
                </c:pt>
                <c:pt idx="568" formatCode="General">
                  <c:v>6.5</c:v>
                </c:pt>
                <c:pt idx="569" formatCode="General">
                  <c:v>6.5</c:v>
                </c:pt>
                <c:pt idx="570" formatCode="General">
                  <c:v>6.5</c:v>
                </c:pt>
                <c:pt idx="571" formatCode="General">
                  <c:v>6.5</c:v>
                </c:pt>
                <c:pt idx="572" formatCode="General">
                  <c:v>6.5</c:v>
                </c:pt>
                <c:pt idx="573" formatCode="General">
                  <c:v>6.5</c:v>
                </c:pt>
                <c:pt idx="574" formatCode="General">
                  <c:v>6.5</c:v>
                </c:pt>
                <c:pt idx="575" formatCode="General">
                  <c:v>6.5</c:v>
                </c:pt>
                <c:pt idx="576" formatCode="General">
                  <c:v>6.5</c:v>
                </c:pt>
                <c:pt idx="577" formatCode="General">
                  <c:v>6.5</c:v>
                </c:pt>
                <c:pt idx="578" formatCode="General">
                  <c:v>6.5</c:v>
                </c:pt>
                <c:pt idx="579" formatCode="General">
                  <c:v>6.5</c:v>
                </c:pt>
                <c:pt idx="580" formatCode="General">
                  <c:v>6.5</c:v>
                </c:pt>
                <c:pt idx="581" formatCode="General">
                  <c:v>6.5</c:v>
                </c:pt>
                <c:pt idx="582" formatCode="General">
                  <c:v>6.5</c:v>
                </c:pt>
                <c:pt idx="583" formatCode="General">
                  <c:v>6.5</c:v>
                </c:pt>
                <c:pt idx="584" formatCode="General">
                  <c:v>6.5</c:v>
                </c:pt>
                <c:pt idx="585" formatCode="General">
                  <c:v>6.5</c:v>
                </c:pt>
                <c:pt idx="586" formatCode="General">
                  <c:v>6.5</c:v>
                </c:pt>
                <c:pt idx="587" formatCode="General">
                  <c:v>6.5</c:v>
                </c:pt>
                <c:pt idx="588" formatCode="General">
                  <c:v>6.5</c:v>
                </c:pt>
                <c:pt idx="589" formatCode="General">
                  <c:v>6.5</c:v>
                </c:pt>
                <c:pt idx="590" formatCode="General">
                  <c:v>6.5</c:v>
                </c:pt>
                <c:pt idx="591" formatCode="General">
                  <c:v>6.5</c:v>
                </c:pt>
                <c:pt idx="592" formatCode="General">
                  <c:v>6.5</c:v>
                </c:pt>
                <c:pt idx="593" formatCode="General">
                  <c:v>6.5</c:v>
                </c:pt>
                <c:pt idx="594" formatCode="General">
                  <c:v>6.5</c:v>
                </c:pt>
                <c:pt idx="595" formatCode="General">
                  <c:v>6.5</c:v>
                </c:pt>
                <c:pt idx="596" formatCode="General">
                  <c:v>6.5</c:v>
                </c:pt>
                <c:pt idx="597" formatCode="General">
                  <c:v>6.5</c:v>
                </c:pt>
                <c:pt idx="598" formatCode="General">
                  <c:v>6.5</c:v>
                </c:pt>
                <c:pt idx="599" formatCode="General">
                  <c:v>6.5</c:v>
                </c:pt>
                <c:pt idx="600" formatCode="General">
                  <c:v>6.5</c:v>
                </c:pt>
                <c:pt idx="601" formatCode="General">
                  <c:v>6.5</c:v>
                </c:pt>
                <c:pt idx="602" formatCode="General">
                  <c:v>6.5</c:v>
                </c:pt>
                <c:pt idx="603" formatCode="General">
                  <c:v>6.5</c:v>
                </c:pt>
                <c:pt idx="604" formatCode="General">
                  <c:v>6.5</c:v>
                </c:pt>
                <c:pt idx="605" formatCode="General">
                  <c:v>6.5</c:v>
                </c:pt>
                <c:pt idx="606" formatCode="General">
                  <c:v>6.5</c:v>
                </c:pt>
                <c:pt idx="607" formatCode="General">
                  <c:v>6.5</c:v>
                </c:pt>
                <c:pt idx="608" formatCode="General">
                  <c:v>6.5</c:v>
                </c:pt>
                <c:pt idx="609" formatCode="General">
                  <c:v>6.5</c:v>
                </c:pt>
                <c:pt idx="610" formatCode="General">
                  <c:v>6.5</c:v>
                </c:pt>
                <c:pt idx="611" formatCode="General">
                  <c:v>6.5</c:v>
                </c:pt>
                <c:pt idx="612" formatCode="General">
                  <c:v>6.5</c:v>
                </c:pt>
                <c:pt idx="613" formatCode="General">
                  <c:v>6.5</c:v>
                </c:pt>
                <c:pt idx="614" formatCode="General">
                  <c:v>6.5</c:v>
                </c:pt>
                <c:pt idx="615" formatCode="General">
                  <c:v>6.5</c:v>
                </c:pt>
                <c:pt idx="616" formatCode="General">
                  <c:v>6.5</c:v>
                </c:pt>
                <c:pt idx="617" formatCode="General">
                  <c:v>6.5</c:v>
                </c:pt>
                <c:pt idx="619" formatCode="General">
                  <c:v>6.5</c:v>
                </c:pt>
                <c:pt idx="620" formatCode="General">
                  <c:v>6.5</c:v>
                </c:pt>
                <c:pt idx="621" formatCode="General">
                  <c:v>6.5</c:v>
                </c:pt>
                <c:pt idx="622" formatCode="General">
                  <c:v>6.5</c:v>
                </c:pt>
                <c:pt idx="623" formatCode="General">
                  <c:v>6.5</c:v>
                </c:pt>
                <c:pt idx="624" formatCode="General">
                  <c:v>6.5</c:v>
                </c:pt>
                <c:pt idx="625" formatCode="General">
                  <c:v>6.5</c:v>
                </c:pt>
                <c:pt idx="626" formatCode="General">
                  <c:v>6.5</c:v>
                </c:pt>
                <c:pt idx="627" formatCode="General">
                  <c:v>6.5</c:v>
                </c:pt>
                <c:pt idx="628" formatCode="General">
                  <c:v>6.5</c:v>
                </c:pt>
                <c:pt idx="629" formatCode="General">
                  <c:v>6.5</c:v>
                </c:pt>
                <c:pt idx="630" formatCode="General">
                  <c:v>6.5</c:v>
                </c:pt>
                <c:pt idx="631" formatCode="General">
                  <c:v>6.5</c:v>
                </c:pt>
                <c:pt idx="632" formatCode="General">
                  <c:v>6.5</c:v>
                </c:pt>
                <c:pt idx="633" formatCode="General">
                  <c:v>6.5</c:v>
                </c:pt>
                <c:pt idx="634" formatCode="General">
                  <c:v>6.5</c:v>
                </c:pt>
                <c:pt idx="635" formatCode="General">
                  <c:v>6.5</c:v>
                </c:pt>
                <c:pt idx="636" formatCode="General">
                  <c:v>6.5</c:v>
                </c:pt>
                <c:pt idx="637" formatCode="General">
                  <c:v>6.5</c:v>
                </c:pt>
                <c:pt idx="638" formatCode="General">
                  <c:v>6.5</c:v>
                </c:pt>
                <c:pt idx="639" formatCode="General">
                  <c:v>6.5</c:v>
                </c:pt>
                <c:pt idx="640" formatCode="General">
                  <c:v>6.5</c:v>
                </c:pt>
                <c:pt idx="641" formatCode="General">
                  <c:v>6.5</c:v>
                </c:pt>
                <c:pt idx="642" formatCode="General">
                  <c:v>6.5</c:v>
                </c:pt>
                <c:pt idx="643" formatCode="General">
                  <c:v>6.5</c:v>
                </c:pt>
                <c:pt idx="644" formatCode="General">
                  <c:v>6.5</c:v>
                </c:pt>
                <c:pt idx="645" formatCode="General">
                  <c:v>6.5</c:v>
                </c:pt>
                <c:pt idx="646" formatCode="General">
                  <c:v>6.5</c:v>
                </c:pt>
                <c:pt idx="647" formatCode="General">
                  <c:v>6.5</c:v>
                </c:pt>
                <c:pt idx="648" formatCode="General">
                  <c:v>6.5</c:v>
                </c:pt>
                <c:pt idx="649" formatCode="General">
                  <c:v>6.5</c:v>
                </c:pt>
                <c:pt idx="650" formatCode="General">
                  <c:v>6.5</c:v>
                </c:pt>
                <c:pt idx="651" formatCode="General">
                  <c:v>6.5</c:v>
                </c:pt>
                <c:pt idx="652" formatCode="General">
                  <c:v>6.5</c:v>
                </c:pt>
                <c:pt idx="653" formatCode="General">
                  <c:v>6.5</c:v>
                </c:pt>
                <c:pt idx="654" formatCode="General">
                  <c:v>6.5</c:v>
                </c:pt>
                <c:pt idx="655" formatCode="General">
                  <c:v>6.5</c:v>
                </c:pt>
                <c:pt idx="656" formatCode="General">
                  <c:v>6.5</c:v>
                </c:pt>
                <c:pt idx="657" formatCode="General">
                  <c:v>6.5</c:v>
                </c:pt>
                <c:pt idx="658" formatCode="General">
                  <c:v>6.5</c:v>
                </c:pt>
                <c:pt idx="659" formatCode="General">
                  <c:v>6.5</c:v>
                </c:pt>
                <c:pt idx="660" formatCode="General">
                  <c:v>6.5</c:v>
                </c:pt>
                <c:pt idx="661" formatCode="General">
                  <c:v>6.5</c:v>
                </c:pt>
                <c:pt idx="662" formatCode="General">
                  <c:v>6.5</c:v>
                </c:pt>
                <c:pt idx="663" formatCode="General">
                  <c:v>6.5</c:v>
                </c:pt>
                <c:pt idx="664" formatCode="General">
                  <c:v>6.5</c:v>
                </c:pt>
                <c:pt idx="665" formatCode="General">
                  <c:v>6.5</c:v>
                </c:pt>
                <c:pt idx="666" formatCode="General">
                  <c:v>6.5</c:v>
                </c:pt>
                <c:pt idx="667" formatCode="General">
                  <c:v>6.5</c:v>
                </c:pt>
                <c:pt idx="668" formatCode="General">
                  <c:v>6.5</c:v>
                </c:pt>
                <c:pt idx="669" formatCode="General">
                  <c:v>6.5</c:v>
                </c:pt>
                <c:pt idx="670" formatCode="General">
                  <c:v>6.5</c:v>
                </c:pt>
                <c:pt idx="671" formatCode="General">
                  <c:v>6.5</c:v>
                </c:pt>
                <c:pt idx="672" formatCode="General">
                  <c:v>6.5</c:v>
                </c:pt>
                <c:pt idx="673" formatCode="General">
                  <c:v>6.5</c:v>
                </c:pt>
                <c:pt idx="674" formatCode="General">
                  <c:v>6.5</c:v>
                </c:pt>
                <c:pt idx="675" formatCode="General">
                  <c:v>6.5</c:v>
                </c:pt>
                <c:pt idx="676" formatCode="General">
                  <c:v>6.5</c:v>
                </c:pt>
                <c:pt idx="677" formatCode="General">
                  <c:v>6.5</c:v>
                </c:pt>
                <c:pt idx="678" formatCode="General">
                  <c:v>6.5</c:v>
                </c:pt>
                <c:pt idx="679" formatCode="General">
                  <c:v>6.5</c:v>
                </c:pt>
                <c:pt idx="680" formatCode="General">
                  <c:v>6.5</c:v>
                </c:pt>
                <c:pt idx="681" formatCode="General">
                  <c:v>6.5</c:v>
                </c:pt>
                <c:pt idx="682" formatCode="General">
                  <c:v>6.5</c:v>
                </c:pt>
                <c:pt idx="683" formatCode="General">
                  <c:v>6.5</c:v>
                </c:pt>
                <c:pt idx="684" formatCode="General">
                  <c:v>6.5</c:v>
                </c:pt>
                <c:pt idx="685" formatCode="General">
                  <c:v>6.5</c:v>
                </c:pt>
                <c:pt idx="686" formatCode="General">
                  <c:v>6.5</c:v>
                </c:pt>
                <c:pt idx="687" formatCode="General">
                  <c:v>6.5</c:v>
                </c:pt>
                <c:pt idx="688" formatCode="General">
                  <c:v>6.5</c:v>
                </c:pt>
                <c:pt idx="689" formatCode="General">
                  <c:v>6.5</c:v>
                </c:pt>
                <c:pt idx="690" formatCode="General">
                  <c:v>6.5</c:v>
                </c:pt>
                <c:pt idx="691" formatCode="General">
                  <c:v>6.5</c:v>
                </c:pt>
                <c:pt idx="692" formatCode="General">
                  <c:v>6.5</c:v>
                </c:pt>
                <c:pt idx="693" formatCode="General">
                  <c:v>6.5</c:v>
                </c:pt>
                <c:pt idx="694" formatCode="General">
                  <c:v>6.5</c:v>
                </c:pt>
                <c:pt idx="695" formatCode="General">
                  <c:v>6.5</c:v>
                </c:pt>
                <c:pt idx="696" formatCode="General">
                  <c:v>6.5</c:v>
                </c:pt>
                <c:pt idx="697" formatCode="General">
                  <c:v>6.5</c:v>
                </c:pt>
                <c:pt idx="698" formatCode="General">
                  <c:v>6.5</c:v>
                </c:pt>
                <c:pt idx="699" formatCode="General">
                  <c:v>6.5</c:v>
                </c:pt>
                <c:pt idx="700" formatCode="General">
                  <c:v>6.5</c:v>
                </c:pt>
                <c:pt idx="701" formatCode="General">
                  <c:v>6.5</c:v>
                </c:pt>
                <c:pt idx="702" formatCode="General">
                  <c:v>6.5</c:v>
                </c:pt>
                <c:pt idx="703" formatCode="General">
                  <c:v>6.5</c:v>
                </c:pt>
                <c:pt idx="704" formatCode="General">
                  <c:v>6.5</c:v>
                </c:pt>
                <c:pt idx="705" formatCode="General">
                  <c:v>6.5</c:v>
                </c:pt>
                <c:pt idx="706" formatCode="General">
                  <c:v>6.5</c:v>
                </c:pt>
                <c:pt idx="707" formatCode="General">
                  <c:v>6.5</c:v>
                </c:pt>
                <c:pt idx="708" formatCode="General">
                  <c:v>6.5</c:v>
                </c:pt>
                <c:pt idx="709" formatCode="General">
                  <c:v>6.5</c:v>
                </c:pt>
                <c:pt idx="710" formatCode="General">
                  <c:v>6.5</c:v>
                </c:pt>
                <c:pt idx="711" formatCode="General">
                  <c:v>6.5</c:v>
                </c:pt>
                <c:pt idx="712" formatCode="General">
                  <c:v>6.5</c:v>
                </c:pt>
                <c:pt idx="713" formatCode="General">
                  <c:v>6.5</c:v>
                </c:pt>
                <c:pt idx="714" formatCode="General">
                  <c:v>6.5</c:v>
                </c:pt>
                <c:pt idx="715" formatCode="General">
                  <c:v>6.5</c:v>
                </c:pt>
                <c:pt idx="716" formatCode="General">
                  <c:v>6.5</c:v>
                </c:pt>
                <c:pt idx="717" formatCode="General">
                  <c:v>6.5</c:v>
                </c:pt>
                <c:pt idx="718" formatCode="General">
                  <c:v>6.5</c:v>
                </c:pt>
                <c:pt idx="719" formatCode="General">
                  <c:v>6.5</c:v>
                </c:pt>
                <c:pt idx="720" formatCode="General">
                  <c:v>6.5</c:v>
                </c:pt>
                <c:pt idx="721" formatCode="General">
                  <c:v>6.5</c:v>
                </c:pt>
                <c:pt idx="722" formatCode="General">
                  <c:v>6.5</c:v>
                </c:pt>
                <c:pt idx="723" formatCode="General">
                  <c:v>6.5</c:v>
                </c:pt>
                <c:pt idx="724" formatCode="General">
                  <c:v>6.5</c:v>
                </c:pt>
                <c:pt idx="725" formatCode="General">
                  <c:v>6.5</c:v>
                </c:pt>
                <c:pt idx="726" formatCode="General">
                  <c:v>6.5</c:v>
                </c:pt>
                <c:pt idx="727" formatCode="General">
                  <c:v>6.5</c:v>
                </c:pt>
                <c:pt idx="728" formatCode="General">
                  <c:v>6.5</c:v>
                </c:pt>
                <c:pt idx="729" formatCode="General">
                  <c:v>6.5</c:v>
                </c:pt>
                <c:pt idx="730" formatCode="General">
                  <c:v>6.5</c:v>
                </c:pt>
                <c:pt idx="731" formatCode="General">
                  <c:v>6.5</c:v>
                </c:pt>
                <c:pt idx="732" formatCode="General">
                  <c:v>6.5</c:v>
                </c:pt>
                <c:pt idx="733" formatCode="General">
                  <c:v>6.5</c:v>
                </c:pt>
                <c:pt idx="734" formatCode="General">
                  <c:v>6.5</c:v>
                </c:pt>
                <c:pt idx="735" formatCode="General">
                  <c:v>6.5</c:v>
                </c:pt>
                <c:pt idx="736" formatCode="General">
                  <c:v>6.5</c:v>
                </c:pt>
                <c:pt idx="737" formatCode="General">
                  <c:v>6.5</c:v>
                </c:pt>
                <c:pt idx="738" formatCode="General">
                  <c:v>6.5</c:v>
                </c:pt>
                <c:pt idx="739" formatCode="General">
                  <c:v>6.5</c:v>
                </c:pt>
                <c:pt idx="740" formatCode="General">
                  <c:v>6.5</c:v>
                </c:pt>
                <c:pt idx="741" formatCode="General">
                  <c:v>6.5</c:v>
                </c:pt>
                <c:pt idx="742" formatCode="General">
                  <c:v>6.5</c:v>
                </c:pt>
                <c:pt idx="743" formatCode="General">
                  <c:v>6.5</c:v>
                </c:pt>
                <c:pt idx="744" formatCode="General">
                  <c:v>6.5</c:v>
                </c:pt>
                <c:pt idx="745" formatCode="General">
                  <c:v>6.5</c:v>
                </c:pt>
                <c:pt idx="746" formatCode="General">
                  <c:v>6.5</c:v>
                </c:pt>
                <c:pt idx="747" formatCode="General">
                  <c:v>6.5</c:v>
                </c:pt>
                <c:pt idx="748" formatCode="General">
                  <c:v>6.5</c:v>
                </c:pt>
                <c:pt idx="749" formatCode="General">
                  <c:v>6.5</c:v>
                </c:pt>
                <c:pt idx="750" formatCode="General">
                  <c:v>6.5</c:v>
                </c:pt>
                <c:pt idx="751" formatCode="General">
                  <c:v>6.5</c:v>
                </c:pt>
                <c:pt idx="752" formatCode="General">
                  <c:v>6.5</c:v>
                </c:pt>
                <c:pt idx="753" formatCode="General">
                  <c:v>6.5</c:v>
                </c:pt>
                <c:pt idx="754" formatCode="General">
                  <c:v>6.5</c:v>
                </c:pt>
                <c:pt idx="755" formatCode="General">
                  <c:v>6.5</c:v>
                </c:pt>
                <c:pt idx="756" formatCode="General">
                  <c:v>6.5</c:v>
                </c:pt>
                <c:pt idx="757" formatCode="General">
                  <c:v>6.5</c:v>
                </c:pt>
                <c:pt idx="758" formatCode="General">
                  <c:v>6.5</c:v>
                </c:pt>
                <c:pt idx="759" formatCode="General">
                  <c:v>6.5</c:v>
                </c:pt>
                <c:pt idx="760" formatCode="General">
                  <c:v>6.5</c:v>
                </c:pt>
                <c:pt idx="761" formatCode="General">
                  <c:v>6.5</c:v>
                </c:pt>
                <c:pt idx="762" formatCode="General">
                  <c:v>6.5</c:v>
                </c:pt>
                <c:pt idx="763" formatCode="General">
                  <c:v>6.5</c:v>
                </c:pt>
                <c:pt idx="764" formatCode="General">
                  <c:v>6.5</c:v>
                </c:pt>
                <c:pt idx="765" formatCode="General">
                  <c:v>6.5</c:v>
                </c:pt>
                <c:pt idx="766" formatCode="General">
                  <c:v>6.5</c:v>
                </c:pt>
                <c:pt idx="767" formatCode="General">
                  <c:v>6.5</c:v>
                </c:pt>
                <c:pt idx="768" formatCode="General">
                  <c:v>6.5</c:v>
                </c:pt>
                <c:pt idx="769" formatCode="General">
                  <c:v>6.5</c:v>
                </c:pt>
                <c:pt idx="770" formatCode="General">
                  <c:v>6.5</c:v>
                </c:pt>
                <c:pt idx="771" formatCode="General">
                  <c:v>6.5</c:v>
                </c:pt>
                <c:pt idx="772" formatCode="General">
                  <c:v>6.5</c:v>
                </c:pt>
                <c:pt idx="773" formatCode="General">
                  <c:v>6.5</c:v>
                </c:pt>
                <c:pt idx="774" formatCode="General">
                  <c:v>6.5</c:v>
                </c:pt>
                <c:pt idx="775" formatCode="General">
                  <c:v>6.5</c:v>
                </c:pt>
                <c:pt idx="776" formatCode="General">
                  <c:v>6.5</c:v>
                </c:pt>
                <c:pt idx="777" formatCode="General">
                  <c:v>6.5</c:v>
                </c:pt>
                <c:pt idx="778" formatCode="General">
                  <c:v>6.5</c:v>
                </c:pt>
                <c:pt idx="779" formatCode="General">
                  <c:v>6.5</c:v>
                </c:pt>
                <c:pt idx="780" formatCode="General">
                  <c:v>6.5</c:v>
                </c:pt>
                <c:pt idx="781" formatCode="General">
                  <c:v>6.5</c:v>
                </c:pt>
                <c:pt idx="782" formatCode="General">
                  <c:v>6.5</c:v>
                </c:pt>
                <c:pt idx="783" formatCode="General">
                  <c:v>6.5</c:v>
                </c:pt>
                <c:pt idx="784" formatCode="General">
                  <c:v>6.5</c:v>
                </c:pt>
                <c:pt idx="785" formatCode="General">
                  <c:v>6.5</c:v>
                </c:pt>
                <c:pt idx="786" formatCode="General">
                  <c:v>6.5</c:v>
                </c:pt>
                <c:pt idx="787" formatCode="General">
                  <c:v>6.5</c:v>
                </c:pt>
                <c:pt idx="788" formatCode="General">
                  <c:v>6.5</c:v>
                </c:pt>
                <c:pt idx="789" formatCode="General">
                  <c:v>6.5</c:v>
                </c:pt>
                <c:pt idx="790" formatCode="General">
                  <c:v>6.5</c:v>
                </c:pt>
                <c:pt idx="791" formatCode="General">
                  <c:v>6.5</c:v>
                </c:pt>
                <c:pt idx="792" formatCode="General">
                  <c:v>6.5</c:v>
                </c:pt>
                <c:pt idx="793" formatCode="General">
                  <c:v>6.5</c:v>
                </c:pt>
                <c:pt idx="794" formatCode="General">
                  <c:v>6.5</c:v>
                </c:pt>
                <c:pt idx="795" formatCode="General">
                  <c:v>6.5</c:v>
                </c:pt>
                <c:pt idx="796" formatCode="General">
                  <c:v>6.5</c:v>
                </c:pt>
                <c:pt idx="797" formatCode="General">
                  <c:v>6.5</c:v>
                </c:pt>
                <c:pt idx="798" formatCode="General">
                  <c:v>6.5</c:v>
                </c:pt>
                <c:pt idx="799" formatCode="General">
                  <c:v>6.5</c:v>
                </c:pt>
                <c:pt idx="800" formatCode="General">
                  <c:v>6.5</c:v>
                </c:pt>
                <c:pt idx="801" formatCode="General">
                  <c:v>6.5</c:v>
                </c:pt>
                <c:pt idx="802" formatCode="General">
                  <c:v>6.5</c:v>
                </c:pt>
                <c:pt idx="803" formatCode="General">
                  <c:v>6.5</c:v>
                </c:pt>
                <c:pt idx="804" formatCode="General">
                  <c:v>6.5</c:v>
                </c:pt>
                <c:pt idx="805" formatCode="General">
                  <c:v>6.5</c:v>
                </c:pt>
                <c:pt idx="806" formatCode="General">
                  <c:v>6.5</c:v>
                </c:pt>
                <c:pt idx="807" formatCode="General">
                  <c:v>6.5</c:v>
                </c:pt>
                <c:pt idx="808" formatCode="General">
                  <c:v>6.5</c:v>
                </c:pt>
                <c:pt idx="809" formatCode="General">
                  <c:v>6.5</c:v>
                </c:pt>
                <c:pt idx="810" formatCode="General">
                  <c:v>6.5</c:v>
                </c:pt>
                <c:pt idx="811" formatCode="General">
                  <c:v>6.5</c:v>
                </c:pt>
                <c:pt idx="812" formatCode="General">
                  <c:v>6.5</c:v>
                </c:pt>
                <c:pt idx="813" formatCode="General">
                  <c:v>6.5</c:v>
                </c:pt>
                <c:pt idx="814" formatCode="General">
                  <c:v>6.5</c:v>
                </c:pt>
                <c:pt idx="815" formatCode="General">
                  <c:v>6.5</c:v>
                </c:pt>
                <c:pt idx="816" formatCode="General">
                  <c:v>6.5</c:v>
                </c:pt>
                <c:pt idx="817" formatCode="General">
                  <c:v>6.5</c:v>
                </c:pt>
                <c:pt idx="818" formatCode="General">
                  <c:v>6.5</c:v>
                </c:pt>
                <c:pt idx="819" formatCode="General">
                  <c:v>6.5</c:v>
                </c:pt>
                <c:pt idx="820" formatCode="General">
                  <c:v>6.5</c:v>
                </c:pt>
                <c:pt idx="821" formatCode="General">
                  <c:v>6.5</c:v>
                </c:pt>
                <c:pt idx="822" formatCode="General">
                  <c:v>6.5</c:v>
                </c:pt>
                <c:pt idx="823" formatCode="General">
                  <c:v>6.5</c:v>
                </c:pt>
                <c:pt idx="824" formatCode="General">
                  <c:v>6.5</c:v>
                </c:pt>
                <c:pt idx="825" formatCode="General">
                  <c:v>6.5</c:v>
                </c:pt>
                <c:pt idx="826" formatCode="General">
                  <c:v>6.5</c:v>
                </c:pt>
                <c:pt idx="827" formatCode="General">
                  <c:v>6.5</c:v>
                </c:pt>
                <c:pt idx="828" formatCode="General">
                  <c:v>6.5</c:v>
                </c:pt>
                <c:pt idx="829" formatCode="General">
                  <c:v>6.5</c:v>
                </c:pt>
                <c:pt idx="830" formatCode="General">
                  <c:v>6.5</c:v>
                </c:pt>
                <c:pt idx="831" formatCode="General">
                  <c:v>6.5</c:v>
                </c:pt>
                <c:pt idx="832" formatCode="General">
                  <c:v>6.5</c:v>
                </c:pt>
                <c:pt idx="833" formatCode="General">
                  <c:v>6.5</c:v>
                </c:pt>
                <c:pt idx="834" formatCode="General">
                  <c:v>6.5</c:v>
                </c:pt>
                <c:pt idx="835" formatCode="General">
                  <c:v>6.5</c:v>
                </c:pt>
                <c:pt idx="836" formatCode="General">
                  <c:v>6.5</c:v>
                </c:pt>
                <c:pt idx="837" formatCode="General">
                  <c:v>6.5</c:v>
                </c:pt>
                <c:pt idx="838" formatCode="General">
                  <c:v>6.5</c:v>
                </c:pt>
                <c:pt idx="839" formatCode="General">
                  <c:v>6.5</c:v>
                </c:pt>
                <c:pt idx="840" formatCode="General">
                  <c:v>6.5</c:v>
                </c:pt>
                <c:pt idx="841" formatCode="General">
                  <c:v>6.5</c:v>
                </c:pt>
                <c:pt idx="842" formatCode="General">
                  <c:v>6.5</c:v>
                </c:pt>
                <c:pt idx="843" formatCode="General">
                  <c:v>6.5</c:v>
                </c:pt>
                <c:pt idx="844" formatCode="General">
                  <c:v>6.5</c:v>
                </c:pt>
                <c:pt idx="845" formatCode="General">
                  <c:v>6.5</c:v>
                </c:pt>
                <c:pt idx="846" formatCode="General">
                  <c:v>6.5</c:v>
                </c:pt>
                <c:pt idx="847" formatCode="General">
                  <c:v>6.5</c:v>
                </c:pt>
                <c:pt idx="848" formatCode="General">
                  <c:v>6.5</c:v>
                </c:pt>
                <c:pt idx="849" formatCode="General">
                  <c:v>6.5</c:v>
                </c:pt>
                <c:pt idx="850" formatCode="General">
                  <c:v>6.5</c:v>
                </c:pt>
                <c:pt idx="851" formatCode="General">
                  <c:v>6.5</c:v>
                </c:pt>
                <c:pt idx="852" formatCode="General">
                  <c:v>6.5</c:v>
                </c:pt>
                <c:pt idx="853" formatCode="General">
                  <c:v>6.5</c:v>
                </c:pt>
                <c:pt idx="854" formatCode="General">
                  <c:v>6.5</c:v>
                </c:pt>
                <c:pt idx="855" formatCode="General">
                  <c:v>6.5</c:v>
                </c:pt>
                <c:pt idx="856" formatCode="General">
                  <c:v>6.5</c:v>
                </c:pt>
                <c:pt idx="857" formatCode="General">
                  <c:v>6.5</c:v>
                </c:pt>
                <c:pt idx="858" formatCode="General">
                  <c:v>6.5</c:v>
                </c:pt>
                <c:pt idx="859" formatCode="General">
                  <c:v>6.5</c:v>
                </c:pt>
                <c:pt idx="860" formatCode="General">
                  <c:v>6.5</c:v>
                </c:pt>
                <c:pt idx="861" formatCode="General">
                  <c:v>6.5</c:v>
                </c:pt>
                <c:pt idx="862" formatCode="General">
                  <c:v>6.5</c:v>
                </c:pt>
                <c:pt idx="863" formatCode="General">
                  <c:v>6.5</c:v>
                </c:pt>
                <c:pt idx="864" formatCode="General">
                  <c:v>6.5</c:v>
                </c:pt>
                <c:pt idx="865" formatCode="General">
                  <c:v>6.5</c:v>
                </c:pt>
                <c:pt idx="866" formatCode="General">
                  <c:v>6.5</c:v>
                </c:pt>
                <c:pt idx="867" formatCode="General">
                  <c:v>6.5</c:v>
                </c:pt>
                <c:pt idx="868" formatCode="General">
                  <c:v>6.5</c:v>
                </c:pt>
                <c:pt idx="869" formatCode="General">
                  <c:v>6.5</c:v>
                </c:pt>
                <c:pt idx="870" formatCode="General">
                  <c:v>6.5</c:v>
                </c:pt>
                <c:pt idx="871" formatCode="General">
                  <c:v>6.5</c:v>
                </c:pt>
                <c:pt idx="872" formatCode="General">
                  <c:v>6.5</c:v>
                </c:pt>
                <c:pt idx="873" formatCode="General">
                  <c:v>6.5</c:v>
                </c:pt>
                <c:pt idx="874" formatCode="General">
                  <c:v>6.5</c:v>
                </c:pt>
                <c:pt idx="875" formatCode="General">
                  <c:v>6.5</c:v>
                </c:pt>
                <c:pt idx="876" formatCode="General">
                  <c:v>6.5</c:v>
                </c:pt>
                <c:pt idx="877" formatCode="General">
                  <c:v>6.5</c:v>
                </c:pt>
                <c:pt idx="878" formatCode="General">
                  <c:v>6.5</c:v>
                </c:pt>
                <c:pt idx="879" formatCode="General">
                  <c:v>6.5</c:v>
                </c:pt>
                <c:pt idx="880" formatCode="General">
                  <c:v>6.5</c:v>
                </c:pt>
                <c:pt idx="881" formatCode="General">
                  <c:v>6.5</c:v>
                </c:pt>
              </c:numCache>
            </c:numRef>
          </c:val>
          <c:smooth val="0"/>
          <c:extLst>
            <c:ext xmlns:c16="http://schemas.microsoft.com/office/drawing/2014/chart" uri="{C3380CC4-5D6E-409C-BE32-E72D297353CC}">
              <c16:uniqueId val="{00000003-8500-4188-A040-C2EB75CA3558}"/>
            </c:ext>
          </c:extLst>
        </c:ser>
        <c:ser>
          <c:idx val="4"/>
          <c:order val="3"/>
          <c:tx>
            <c:v>pH EPL 100 Percentile Upper Concentration on Limit (pH Units)</c:v>
          </c:tx>
          <c:spPr>
            <a:ln>
              <a:solidFill>
                <a:srgbClr val="86647A"/>
              </a:solidFill>
            </a:ln>
          </c:spPr>
          <c:marker>
            <c:symbol val="none"/>
          </c:marker>
          <c:cat>
            <c:strRef>
              <c:f>'Water Quality Pt 24 (CM)'!$B$11:$B$892</c:f>
              <c:strCache>
                <c:ptCount val="882"/>
                <c:pt idx="0">
                  <c:v>1/06/2020</c:v>
                </c:pt>
                <c:pt idx="1">
                  <c:v>2/06/2020</c:v>
                </c:pt>
                <c:pt idx="2">
                  <c:v>3/06/2020</c:v>
                </c:pt>
                <c:pt idx="3">
                  <c:v>4/06/2020</c:v>
                </c:pt>
                <c:pt idx="4">
                  <c:v>5/06/2020</c:v>
                </c:pt>
                <c:pt idx="5">
                  <c:v>6/06/2020</c:v>
                </c:pt>
                <c:pt idx="6">
                  <c:v>7/06/2020</c:v>
                </c:pt>
                <c:pt idx="7">
                  <c:v>8/06/2020</c:v>
                </c:pt>
                <c:pt idx="8">
                  <c:v>9/06/2020</c:v>
                </c:pt>
                <c:pt idx="9">
                  <c:v>10/06/2020</c:v>
                </c:pt>
                <c:pt idx="10">
                  <c:v>11/06/2020</c:v>
                </c:pt>
                <c:pt idx="11">
                  <c:v>12/06/2020</c:v>
                </c:pt>
                <c:pt idx="12">
                  <c:v>13/06/2020</c:v>
                </c:pt>
                <c:pt idx="13">
                  <c:v>14/06/2020</c:v>
                </c:pt>
                <c:pt idx="14">
                  <c:v>15/06/2020</c:v>
                </c:pt>
                <c:pt idx="15">
                  <c:v>16/06/2020</c:v>
                </c:pt>
                <c:pt idx="16">
                  <c:v>17/06/2020</c:v>
                </c:pt>
                <c:pt idx="17">
                  <c:v>18/06/2020</c:v>
                </c:pt>
                <c:pt idx="18">
                  <c:v>19/06/2020</c:v>
                </c:pt>
                <c:pt idx="19">
                  <c:v>20/06/2020</c:v>
                </c:pt>
                <c:pt idx="20">
                  <c:v>21/06/2020</c:v>
                </c:pt>
                <c:pt idx="21">
                  <c:v>22/06/2020</c:v>
                </c:pt>
                <c:pt idx="22">
                  <c:v>23/06/2020</c:v>
                </c:pt>
                <c:pt idx="23">
                  <c:v>24/06/2020</c:v>
                </c:pt>
                <c:pt idx="24">
                  <c:v>25/06/2020</c:v>
                </c:pt>
                <c:pt idx="25">
                  <c:v>26/06/2020</c:v>
                </c:pt>
                <c:pt idx="26">
                  <c:v>27/06/2020</c:v>
                </c:pt>
                <c:pt idx="27">
                  <c:v>28/06/2020</c:v>
                </c:pt>
                <c:pt idx="28">
                  <c:v>29/06/2020</c:v>
                </c:pt>
                <c:pt idx="29">
                  <c:v>30/06/2020</c:v>
                </c:pt>
                <c:pt idx="30">
                  <c:v>1/07/2020</c:v>
                </c:pt>
                <c:pt idx="31">
                  <c:v>2/07/2020</c:v>
                </c:pt>
                <c:pt idx="32">
                  <c:v>3/07/2020</c:v>
                </c:pt>
                <c:pt idx="33">
                  <c:v>4/07/2020</c:v>
                </c:pt>
                <c:pt idx="34">
                  <c:v>5/07/2020</c:v>
                </c:pt>
                <c:pt idx="35">
                  <c:v>6/07/2020</c:v>
                </c:pt>
                <c:pt idx="36">
                  <c:v>7/07/2020</c:v>
                </c:pt>
                <c:pt idx="37">
                  <c:v>8/07/2020</c:v>
                </c:pt>
                <c:pt idx="38">
                  <c:v>9/07/2020</c:v>
                </c:pt>
                <c:pt idx="39">
                  <c:v>10/07/2020</c:v>
                </c:pt>
                <c:pt idx="40">
                  <c:v>11/07/2020</c:v>
                </c:pt>
                <c:pt idx="41">
                  <c:v>12/07/2020</c:v>
                </c:pt>
                <c:pt idx="42">
                  <c:v>13/07/2020</c:v>
                </c:pt>
                <c:pt idx="43">
                  <c:v>14/07/2020</c:v>
                </c:pt>
                <c:pt idx="44">
                  <c:v>15/07/2020</c:v>
                </c:pt>
                <c:pt idx="45">
                  <c:v>16/07/2020</c:v>
                </c:pt>
                <c:pt idx="46">
                  <c:v>17/07/2020</c:v>
                </c:pt>
                <c:pt idx="47">
                  <c:v>18/07/2020</c:v>
                </c:pt>
                <c:pt idx="48">
                  <c:v>19/07/2020</c:v>
                </c:pt>
                <c:pt idx="49">
                  <c:v>20/07/2020</c:v>
                </c:pt>
                <c:pt idx="50">
                  <c:v>21/07/2020</c:v>
                </c:pt>
                <c:pt idx="51">
                  <c:v>22/07/2020</c:v>
                </c:pt>
                <c:pt idx="52">
                  <c:v>23/07/2020</c:v>
                </c:pt>
                <c:pt idx="53">
                  <c:v>24/07/2020</c:v>
                </c:pt>
                <c:pt idx="54">
                  <c:v>25/07/2020</c:v>
                </c:pt>
                <c:pt idx="55">
                  <c:v>26/07/2020</c:v>
                </c:pt>
                <c:pt idx="56">
                  <c:v>27/07/2020</c:v>
                </c:pt>
                <c:pt idx="57">
                  <c:v>28/07/2020</c:v>
                </c:pt>
                <c:pt idx="58">
                  <c:v>29/07/2020</c:v>
                </c:pt>
                <c:pt idx="59">
                  <c:v>30/07/2020</c:v>
                </c:pt>
                <c:pt idx="60">
                  <c:v>31/07/2020</c:v>
                </c:pt>
                <c:pt idx="61">
                  <c:v>1/08/2020</c:v>
                </c:pt>
                <c:pt idx="62">
                  <c:v>2/08/2020</c:v>
                </c:pt>
                <c:pt idx="63">
                  <c:v>3/08/2020</c:v>
                </c:pt>
                <c:pt idx="64">
                  <c:v>4/08/2020</c:v>
                </c:pt>
                <c:pt idx="65">
                  <c:v>5/08/2020</c:v>
                </c:pt>
                <c:pt idx="66">
                  <c:v>6/08/2020</c:v>
                </c:pt>
                <c:pt idx="67">
                  <c:v>7/08/2020</c:v>
                </c:pt>
                <c:pt idx="68">
                  <c:v>8/08/2020</c:v>
                </c:pt>
                <c:pt idx="69">
                  <c:v>9/08/2020</c:v>
                </c:pt>
                <c:pt idx="70">
                  <c:v>10/08/2020</c:v>
                </c:pt>
                <c:pt idx="71">
                  <c:v>11/08/2020</c:v>
                </c:pt>
                <c:pt idx="72">
                  <c:v>12/08/2020</c:v>
                </c:pt>
                <c:pt idx="73">
                  <c:v>13/08/2020</c:v>
                </c:pt>
                <c:pt idx="74">
                  <c:v>14/08/2020</c:v>
                </c:pt>
                <c:pt idx="75">
                  <c:v>15/08/2020</c:v>
                </c:pt>
                <c:pt idx="76">
                  <c:v>16/08/2020</c:v>
                </c:pt>
                <c:pt idx="77">
                  <c:v>17/08/2020</c:v>
                </c:pt>
                <c:pt idx="78">
                  <c:v>18/08/2020</c:v>
                </c:pt>
                <c:pt idx="79">
                  <c:v>19/08/2020</c:v>
                </c:pt>
                <c:pt idx="80">
                  <c:v>20/08/2020</c:v>
                </c:pt>
                <c:pt idx="81">
                  <c:v>21/08/2020</c:v>
                </c:pt>
                <c:pt idx="82">
                  <c:v>22/08/2020</c:v>
                </c:pt>
                <c:pt idx="83">
                  <c:v>23/08/2020</c:v>
                </c:pt>
                <c:pt idx="84">
                  <c:v>24/08/2020</c:v>
                </c:pt>
                <c:pt idx="85">
                  <c:v>25/08/2020</c:v>
                </c:pt>
                <c:pt idx="86">
                  <c:v>26/08/2020</c:v>
                </c:pt>
                <c:pt idx="87">
                  <c:v>27/08/2020</c:v>
                </c:pt>
                <c:pt idx="88">
                  <c:v>28/08/2020</c:v>
                </c:pt>
                <c:pt idx="89">
                  <c:v>29/08/2020</c:v>
                </c:pt>
                <c:pt idx="90">
                  <c:v>30/08/2020</c:v>
                </c:pt>
                <c:pt idx="91">
                  <c:v>31/08/2020</c:v>
                </c:pt>
                <c:pt idx="92">
                  <c:v>1/09/2020</c:v>
                </c:pt>
                <c:pt idx="93">
                  <c:v>2/09/2020</c:v>
                </c:pt>
                <c:pt idx="94">
                  <c:v>3/09/2020</c:v>
                </c:pt>
                <c:pt idx="95">
                  <c:v>4/09/2020</c:v>
                </c:pt>
                <c:pt idx="96">
                  <c:v>5/09/2020</c:v>
                </c:pt>
                <c:pt idx="97">
                  <c:v>6/09/2020</c:v>
                </c:pt>
                <c:pt idx="98">
                  <c:v>7/09/2020</c:v>
                </c:pt>
                <c:pt idx="99">
                  <c:v>8/09/2020</c:v>
                </c:pt>
                <c:pt idx="100">
                  <c:v>9/09/2020</c:v>
                </c:pt>
                <c:pt idx="101">
                  <c:v>10/09/2020</c:v>
                </c:pt>
                <c:pt idx="102">
                  <c:v>11/09/2020</c:v>
                </c:pt>
                <c:pt idx="103">
                  <c:v>12/09/2020</c:v>
                </c:pt>
                <c:pt idx="104">
                  <c:v>13/09/2020</c:v>
                </c:pt>
                <c:pt idx="105">
                  <c:v>14/09/2020</c:v>
                </c:pt>
                <c:pt idx="106">
                  <c:v>15/09/2020</c:v>
                </c:pt>
                <c:pt idx="107">
                  <c:v>16/09/2020</c:v>
                </c:pt>
                <c:pt idx="108">
                  <c:v>17/09/2020</c:v>
                </c:pt>
                <c:pt idx="109">
                  <c:v>18/09/2020</c:v>
                </c:pt>
                <c:pt idx="110">
                  <c:v>19/09/2020</c:v>
                </c:pt>
                <c:pt idx="111">
                  <c:v>20/09/2020</c:v>
                </c:pt>
                <c:pt idx="112">
                  <c:v>21/09/2020</c:v>
                </c:pt>
                <c:pt idx="113">
                  <c:v>22/09/2020</c:v>
                </c:pt>
                <c:pt idx="114">
                  <c:v>23/09/2020</c:v>
                </c:pt>
                <c:pt idx="115">
                  <c:v>24/09/2020</c:v>
                </c:pt>
                <c:pt idx="116">
                  <c:v>25/09/2020</c:v>
                </c:pt>
                <c:pt idx="117">
                  <c:v>26/09/2020</c:v>
                </c:pt>
                <c:pt idx="118">
                  <c:v>27/09/2020</c:v>
                </c:pt>
                <c:pt idx="119">
                  <c:v>28/09/2020</c:v>
                </c:pt>
                <c:pt idx="120">
                  <c:v>29/09/2020</c:v>
                </c:pt>
                <c:pt idx="121">
                  <c:v>30/09/2020</c:v>
                </c:pt>
                <c:pt idx="122">
                  <c:v>1/10/2020</c:v>
                </c:pt>
                <c:pt idx="123">
                  <c:v>2/10/2020</c:v>
                </c:pt>
                <c:pt idx="124">
                  <c:v>3/10/2020</c:v>
                </c:pt>
                <c:pt idx="125">
                  <c:v>4/10/2020</c:v>
                </c:pt>
                <c:pt idx="126">
                  <c:v>5/10/2020</c:v>
                </c:pt>
                <c:pt idx="127">
                  <c:v>6/10/2020</c:v>
                </c:pt>
                <c:pt idx="128">
                  <c:v>7/10/2020</c:v>
                </c:pt>
                <c:pt idx="129">
                  <c:v>8/10/2020</c:v>
                </c:pt>
                <c:pt idx="130">
                  <c:v>9/10/2020</c:v>
                </c:pt>
                <c:pt idx="131">
                  <c:v>10/10/2020</c:v>
                </c:pt>
                <c:pt idx="132">
                  <c:v>11/10/2020</c:v>
                </c:pt>
                <c:pt idx="133">
                  <c:v>12/10/2020</c:v>
                </c:pt>
                <c:pt idx="134">
                  <c:v>13/10/2020</c:v>
                </c:pt>
                <c:pt idx="135">
                  <c:v>14/10/2020</c:v>
                </c:pt>
                <c:pt idx="136">
                  <c:v>15/10/2020</c:v>
                </c:pt>
                <c:pt idx="137">
                  <c:v>16/10/2020</c:v>
                </c:pt>
                <c:pt idx="138">
                  <c:v>17/10/2020</c:v>
                </c:pt>
                <c:pt idx="139">
                  <c:v>18/10/2020</c:v>
                </c:pt>
                <c:pt idx="140">
                  <c:v>19/10/2020</c:v>
                </c:pt>
                <c:pt idx="141">
                  <c:v>20/10/2020</c:v>
                </c:pt>
                <c:pt idx="142">
                  <c:v>21/10/2020</c:v>
                </c:pt>
                <c:pt idx="143">
                  <c:v>22/10/2020</c:v>
                </c:pt>
                <c:pt idx="144">
                  <c:v>23/10/2020</c:v>
                </c:pt>
                <c:pt idx="145">
                  <c:v>24/10/2020</c:v>
                </c:pt>
                <c:pt idx="146">
                  <c:v>25/10/2020</c:v>
                </c:pt>
                <c:pt idx="147">
                  <c:v>26/10/2020</c:v>
                </c:pt>
                <c:pt idx="148">
                  <c:v>27/10/2020</c:v>
                </c:pt>
                <c:pt idx="149">
                  <c:v>28/10/2020</c:v>
                </c:pt>
                <c:pt idx="150">
                  <c:v>29/10/2020</c:v>
                </c:pt>
                <c:pt idx="151">
                  <c:v>30/10/2020</c:v>
                </c:pt>
                <c:pt idx="152">
                  <c:v>31/10/2020</c:v>
                </c:pt>
                <c:pt idx="153">
                  <c:v>1/11/2020</c:v>
                </c:pt>
                <c:pt idx="154">
                  <c:v>2/11/2020</c:v>
                </c:pt>
                <c:pt idx="155">
                  <c:v>3/11/2020</c:v>
                </c:pt>
                <c:pt idx="156">
                  <c:v>4/11/2020</c:v>
                </c:pt>
                <c:pt idx="157">
                  <c:v>5/11/2020</c:v>
                </c:pt>
                <c:pt idx="158">
                  <c:v>6/11/2020</c:v>
                </c:pt>
                <c:pt idx="159">
                  <c:v>7/11/2020</c:v>
                </c:pt>
                <c:pt idx="160">
                  <c:v>8/11/2020</c:v>
                </c:pt>
                <c:pt idx="161">
                  <c:v>9/11/2020</c:v>
                </c:pt>
                <c:pt idx="162">
                  <c:v>10/11/2020</c:v>
                </c:pt>
                <c:pt idx="163">
                  <c:v>11/11/2020</c:v>
                </c:pt>
                <c:pt idx="164">
                  <c:v>12/11/2020</c:v>
                </c:pt>
                <c:pt idx="165">
                  <c:v>13/11/2020</c:v>
                </c:pt>
                <c:pt idx="166">
                  <c:v>14/11/2020</c:v>
                </c:pt>
                <c:pt idx="167">
                  <c:v>15/11/2020</c:v>
                </c:pt>
                <c:pt idx="168">
                  <c:v>16/11/2020</c:v>
                </c:pt>
                <c:pt idx="169">
                  <c:v>17/11/2020</c:v>
                </c:pt>
                <c:pt idx="170">
                  <c:v>18/11/2020</c:v>
                </c:pt>
                <c:pt idx="171">
                  <c:v>19/11/2020</c:v>
                </c:pt>
                <c:pt idx="172">
                  <c:v>20/11/2020</c:v>
                </c:pt>
                <c:pt idx="173">
                  <c:v>21/11/2020</c:v>
                </c:pt>
                <c:pt idx="174">
                  <c:v>22/11/2020</c:v>
                </c:pt>
                <c:pt idx="175">
                  <c:v>23/11/2020</c:v>
                </c:pt>
                <c:pt idx="176">
                  <c:v>24/11/2020</c:v>
                </c:pt>
                <c:pt idx="177">
                  <c:v>25/11/2020</c:v>
                </c:pt>
                <c:pt idx="178">
                  <c:v>26/11/2020</c:v>
                </c:pt>
                <c:pt idx="179">
                  <c:v>27/11/2020</c:v>
                </c:pt>
                <c:pt idx="180">
                  <c:v>28/11/2020</c:v>
                </c:pt>
                <c:pt idx="181">
                  <c:v>29/11/2020</c:v>
                </c:pt>
                <c:pt idx="182">
                  <c:v>30/11/2020</c:v>
                </c:pt>
                <c:pt idx="183">
                  <c:v>01/12/2020</c:v>
                </c:pt>
                <c:pt idx="184">
                  <c:v>02/12/2020</c:v>
                </c:pt>
                <c:pt idx="185">
                  <c:v>03/12/2020</c:v>
                </c:pt>
                <c:pt idx="186">
                  <c:v>04/12/2020</c:v>
                </c:pt>
                <c:pt idx="187">
                  <c:v>05/12/2020</c:v>
                </c:pt>
                <c:pt idx="188">
                  <c:v>06/12/2020</c:v>
                </c:pt>
                <c:pt idx="189">
                  <c:v>07/12/2020</c:v>
                </c:pt>
                <c:pt idx="190">
                  <c:v>08/12/2020</c:v>
                </c:pt>
                <c:pt idx="191">
                  <c:v>09/12/2020</c:v>
                </c:pt>
                <c:pt idx="192">
                  <c:v>10/12/2020</c:v>
                </c:pt>
                <c:pt idx="193">
                  <c:v>11/12/2020</c:v>
                </c:pt>
                <c:pt idx="194">
                  <c:v>12/12/2020</c:v>
                </c:pt>
                <c:pt idx="195">
                  <c:v>13/12/2020</c:v>
                </c:pt>
                <c:pt idx="196">
                  <c:v>14/12/2020</c:v>
                </c:pt>
                <c:pt idx="197">
                  <c:v>15/12/2020</c:v>
                </c:pt>
                <c:pt idx="198">
                  <c:v>16/12/2020</c:v>
                </c:pt>
                <c:pt idx="199">
                  <c:v>17/12/2020</c:v>
                </c:pt>
                <c:pt idx="200">
                  <c:v>18/12/2020</c:v>
                </c:pt>
                <c:pt idx="201">
                  <c:v>19/12/2020</c:v>
                </c:pt>
                <c:pt idx="202">
                  <c:v>20/12/2020</c:v>
                </c:pt>
                <c:pt idx="203">
                  <c:v>21/12/2020</c:v>
                </c:pt>
                <c:pt idx="204">
                  <c:v>22/12/2020</c:v>
                </c:pt>
                <c:pt idx="205">
                  <c:v>23/12/2020</c:v>
                </c:pt>
                <c:pt idx="206">
                  <c:v>24/12/2020</c:v>
                </c:pt>
                <c:pt idx="207">
                  <c:v>25/12/2020</c:v>
                </c:pt>
                <c:pt idx="208">
                  <c:v>26/12/2020</c:v>
                </c:pt>
                <c:pt idx="209">
                  <c:v>27/12/2020</c:v>
                </c:pt>
                <c:pt idx="210">
                  <c:v>28/12/2020</c:v>
                </c:pt>
                <c:pt idx="211">
                  <c:v>29/12/2020</c:v>
                </c:pt>
                <c:pt idx="212">
                  <c:v>30/12/2020</c:v>
                </c:pt>
                <c:pt idx="213">
                  <c:v>31/12/2020</c:v>
                </c:pt>
                <c:pt idx="214">
                  <c:v>1/01/2021</c:v>
                </c:pt>
                <c:pt idx="215">
                  <c:v>2/01/2021</c:v>
                </c:pt>
                <c:pt idx="216">
                  <c:v>3/01/2021</c:v>
                </c:pt>
                <c:pt idx="217">
                  <c:v>4/01/2021</c:v>
                </c:pt>
                <c:pt idx="218">
                  <c:v>5/01/2021</c:v>
                </c:pt>
                <c:pt idx="219">
                  <c:v>6/01/2021</c:v>
                </c:pt>
                <c:pt idx="220">
                  <c:v>7/01/2021</c:v>
                </c:pt>
                <c:pt idx="221">
                  <c:v>8/01/2021</c:v>
                </c:pt>
                <c:pt idx="222">
                  <c:v>9/01/2021</c:v>
                </c:pt>
                <c:pt idx="223">
                  <c:v>10/01/2021</c:v>
                </c:pt>
                <c:pt idx="224">
                  <c:v>11/01/2021</c:v>
                </c:pt>
                <c:pt idx="225">
                  <c:v>12/01/2021</c:v>
                </c:pt>
                <c:pt idx="226">
                  <c:v>13/01/2021</c:v>
                </c:pt>
                <c:pt idx="227">
                  <c:v>14/01/2021</c:v>
                </c:pt>
                <c:pt idx="228">
                  <c:v>15/01/2021</c:v>
                </c:pt>
                <c:pt idx="229">
                  <c:v>16/01/2021</c:v>
                </c:pt>
                <c:pt idx="230">
                  <c:v>17/01/2021</c:v>
                </c:pt>
                <c:pt idx="231">
                  <c:v>18/01/2021</c:v>
                </c:pt>
                <c:pt idx="232">
                  <c:v>19/01/2021</c:v>
                </c:pt>
                <c:pt idx="233">
                  <c:v>20/01/2021</c:v>
                </c:pt>
                <c:pt idx="234">
                  <c:v>21/01/2021</c:v>
                </c:pt>
                <c:pt idx="235">
                  <c:v>22/01/2021</c:v>
                </c:pt>
                <c:pt idx="236">
                  <c:v>23/01/2021</c:v>
                </c:pt>
                <c:pt idx="237">
                  <c:v>24/01/2021</c:v>
                </c:pt>
                <c:pt idx="238">
                  <c:v>25/01/2021</c:v>
                </c:pt>
                <c:pt idx="239">
                  <c:v>26/01/2021</c:v>
                </c:pt>
                <c:pt idx="240">
                  <c:v>27/01/2021</c:v>
                </c:pt>
                <c:pt idx="241">
                  <c:v>28/01/2021</c:v>
                </c:pt>
                <c:pt idx="242">
                  <c:v>29/01/2021</c:v>
                </c:pt>
                <c:pt idx="243">
                  <c:v>30/01/2021</c:v>
                </c:pt>
                <c:pt idx="244">
                  <c:v>31/01/2021</c:v>
                </c:pt>
                <c:pt idx="245">
                  <c:v>2/01/2021</c:v>
                </c:pt>
                <c:pt idx="246">
                  <c:v>2/02/2021</c:v>
                </c:pt>
                <c:pt idx="247">
                  <c:v>2/03/2021</c:v>
                </c:pt>
                <c:pt idx="248">
                  <c:v>2/04/2021</c:v>
                </c:pt>
                <c:pt idx="249">
                  <c:v>2/05/2021</c:v>
                </c:pt>
                <c:pt idx="250">
                  <c:v>2/06/2021</c:v>
                </c:pt>
                <c:pt idx="251">
                  <c:v>2/07/2021</c:v>
                </c:pt>
                <c:pt idx="252">
                  <c:v>2/08/2021</c:v>
                </c:pt>
                <c:pt idx="253">
                  <c:v>2/09/2021</c:v>
                </c:pt>
                <c:pt idx="254">
                  <c:v>2/10/2021</c:v>
                </c:pt>
                <c:pt idx="255">
                  <c:v>2/11/2021</c:v>
                </c:pt>
                <c:pt idx="256">
                  <c:v>2/12/2021</c:v>
                </c:pt>
                <c:pt idx="257">
                  <c:v>13/02/2021</c:v>
                </c:pt>
                <c:pt idx="258">
                  <c:v>14/02/2021</c:v>
                </c:pt>
                <c:pt idx="259">
                  <c:v>15/02/2021</c:v>
                </c:pt>
                <c:pt idx="260">
                  <c:v>16/02/2021</c:v>
                </c:pt>
                <c:pt idx="261">
                  <c:v>17/02/2021</c:v>
                </c:pt>
                <c:pt idx="262">
                  <c:v>18/02/2021</c:v>
                </c:pt>
                <c:pt idx="263">
                  <c:v>19/02/2021</c:v>
                </c:pt>
                <c:pt idx="264">
                  <c:v>20/02/2021</c:v>
                </c:pt>
                <c:pt idx="265">
                  <c:v>21/02/2021</c:v>
                </c:pt>
                <c:pt idx="266">
                  <c:v>22/02/2021</c:v>
                </c:pt>
                <c:pt idx="267">
                  <c:v>23/02/2021</c:v>
                </c:pt>
                <c:pt idx="268">
                  <c:v>24/02/2021</c:v>
                </c:pt>
                <c:pt idx="269">
                  <c:v>25/02/2021</c:v>
                </c:pt>
                <c:pt idx="270">
                  <c:v>26/02/2021</c:v>
                </c:pt>
                <c:pt idx="271">
                  <c:v>27/02/2021</c:v>
                </c:pt>
                <c:pt idx="272">
                  <c:v>28/02/2021</c:v>
                </c:pt>
                <c:pt idx="273">
                  <c:v>1/03/2021</c:v>
                </c:pt>
                <c:pt idx="274">
                  <c:v>3/02/2021</c:v>
                </c:pt>
                <c:pt idx="275">
                  <c:v>3/03/2021</c:v>
                </c:pt>
                <c:pt idx="276">
                  <c:v>4/03/2021</c:v>
                </c:pt>
                <c:pt idx="277">
                  <c:v>5/03/2021</c:v>
                </c:pt>
                <c:pt idx="278">
                  <c:v>6/03/2021</c:v>
                </c:pt>
                <c:pt idx="279">
                  <c:v>7/03/2021</c:v>
                </c:pt>
                <c:pt idx="280">
                  <c:v>8/03/2021</c:v>
                </c:pt>
                <c:pt idx="281">
                  <c:v>9/03/2021</c:v>
                </c:pt>
                <c:pt idx="282">
                  <c:v>10/03/2021</c:v>
                </c:pt>
                <c:pt idx="283">
                  <c:v>11/03/2021</c:v>
                </c:pt>
                <c:pt idx="284">
                  <c:v>12/03/2021</c:v>
                </c:pt>
                <c:pt idx="285">
                  <c:v>13/03/2021</c:v>
                </c:pt>
                <c:pt idx="286">
                  <c:v>14/03/2021</c:v>
                </c:pt>
                <c:pt idx="287">
                  <c:v>15/03/2021</c:v>
                </c:pt>
                <c:pt idx="288">
                  <c:v>16/03/2021</c:v>
                </c:pt>
                <c:pt idx="289">
                  <c:v>17/03/2021</c:v>
                </c:pt>
                <c:pt idx="290">
                  <c:v>18/03/2021</c:v>
                </c:pt>
                <c:pt idx="291">
                  <c:v>19/03/2021</c:v>
                </c:pt>
                <c:pt idx="292">
                  <c:v>20/03/2021</c:v>
                </c:pt>
                <c:pt idx="293">
                  <c:v>21/03/2021</c:v>
                </c:pt>
                <c:pt idx="294">
                  <c:v>22/03/2021</c:v>
                </c:pt>
                <c:pt idx="295">
                  <c:v>23/03/2021</c:v>
                </c:pt>
                <c:pt idx="296">
                  <c:v>24/03/2021</c:v>
                </c:pt>
                <c:pt idx="297">
                  <c:v>25/03/2021</c:v>
                </c:pt>
                <c:pt idx="298">
                  <c:v>26/03/2021</c:v>
                </c:pt>
                <c:pt idx="299">
                  <c:v>27/03/2021</c:v>
                </c:pt>
                <c:pt idx="300">
                  <c:v>28/03/2021</c:v>
                </c:pt>
                <c:pt idx="301">
                  <c:v>29/03/2021</c:v>
                </c:pt>
                <c:pt idx="302">
                  <c:v>30/03/2021</c:v>
                </c:pt>
                <c:pt idx="303">
                  <c:v>31/03/2021</c:v>
                </c:pt>
                <c:pt idx="304">
                  <c:v>1/04/2021</c:v>
                </c:pt>
                <c:pt idx="305">
                  <c:v>2/04/2021</c:v>
                </c:pt>
                <c:pt idx="306">
                  <c:v>3/04/2021</c:v>
                </c:pt>
                <c:pt idx="307">
                  <c:v>4/04/2021</c:v>
                </c:pt>
                <c:pt idx="308">
                  <c:v>5/04/2021</c:v>
                </c:pt>
                <c:pt idx="309">
                  <c:v>6/04/2021</c:v>
                </c:pt>
                <c:pt idx="310">
                  <c:v>7/04/2021</c:v>
                </c:pt>
                <c:pt idx="311">
                  <c:v>8/04/2021</c:v>
                </c:pt>
                <c:pt idx="312">
                  <c:v>9/04/2021</c:v>
                </c:pt>
                <c:pt idx="313">
                  <c:v>10/04/2021</c:v>
                </c:pt>
                <c:pt idx="314">
                  <c:v>11/04/2021</c:v>
                </c:pt>
                <c:pt idx="315">
                  <c:v>12/04/2021</c:v>
                </c:pt>
                <c:pt idx="316">
                  <c:v>13/04/2021</c:v>
                </c:pt>
                <c:pt idx="317">
                  <c:v>14/04/2021</c:v>
                </c:pt>
                <c:pt idx="318">
                  <c:v>15/04/2021</c:v>
                </c:pt>
                <c:pt idx="319">
                  <c:v>16/04/2021</c:v>
                </c:pt>
                <c:pt idx="320">
                  <c:v>17/04/2021</c:v>
                </c:pt>
                <c:pt idx="321">
                  <c:v>18/04/2021</c:v>
                </c:pt>
                <c:pt idx="322">
                  <c:v>19/04/2021</c:v>
                </c:pt>
                <c:pt idx="323">
                  <c:v>20/04/2021</c:v>
                </c:pt>
                <c:pt idx="324">
                  <c:v>21/04/2021</c:v>
                </c:pt>
                <c:pt idx="325">
                  <c:v>22/04/2021</c:v>
                </c:pt>
                <c:pt idx="326">
                  <c:v>23/04/2021</c:v>
                </c:pt>
                <c:pt idx="327">
                  <c:v>24/04/2021</c:v>
                </c:pt>
                <c:pt idx="328">
                  <c:v>25/04/2021</c:v>
                </c:pt>
                <c:pt idx="329">
                  <c:v>26/04/2021</c:v>
                </c:pt>
                <c:pt idx="330">
                  <c:v>27/04/2021</c:v>
                </c:pt>
                <c:pt idx="331">
                  <c:v>28/04/2021</c:v>
                </c:pt>
                <c:pt idx="332">
                  <c:v>29/04/2021</c:v>
                </c:pt>
                <c:pt idx="333">
                  <c:v>30/04/2021</c:v>
                </c:pt>
                <c:pt idx="334">
                  <c:v>1/05/2021</c:v>
                </c:pt>
                <c:pt idx="335">
                  <c:v>2/05/2021</c:v>
                </c:pt>
                <c:pt idx="336">
                  <c:v>3/05/2021</c:v>
                </c:pt>
                <c:pt idx="337">
                  <c:v>4/05/2021</c:v>
                </c:pt>
                <c:pt idx="338">
                  <c:v>5/05/2021</c:v>
                </c:pt>
                <c:pt idx="339">
                  <c:v>5/06/2021</c:v>
                </c:pt>
                <c:pt idx="340">
                  <c:v>5/07/2021</c:v>
                </c:pt>
                <c:pt idx="341">
                  <c:v>5/08/2021</c:v>
                </c:pt>
                <c:pt idx="342">
                  <c:v>5/09/2021</c:v>
                </c:pt>
                <c:pt idx="343">
                  <c:v>5/10/2021</c:v>
                </c:pt>
                <c:pt idx="344">
                  <c:v>5/11/2021</c:v>
                </c:pt>
                <c:pt idx="345">
                  <c:v>5/12/2021</c:v>
                </c:pt>
                <c:pt idx="346">
                  <c:v>13/05/2021</c:v>
                </c:pt>
                <c:pt idx="347">
                  <c:v>14/05/2021</c:v>
                </c:pt>
                <c:pt idx="348">
                  <c:v>15/05/2021</c:v>
                </c:pt>
                <c:pt idx="349">
                  <c:v>16/05/2021</c:v>
                </c:pt>
                <c:pt idx="350">
                  <c:v>17/05/2021</c:v>
                </c:pt>
                <c:pt idx="351">
                  <c:v>18/05/2021</c:v>
                </c:pt>
                <c:pt idx="352">
                  <c:v>19/05/2021</c:v>
                </c:pt>
                <c:pt idx="353">
                  <c:v>20/05/2021</c:v>
                </c:pt>
                <c:pt idx="354">
                  <c:v>21/05/2021</c:v>
                </c:pt>
                <c:pt idx="355">
                  <c:v>22/05/2021</c:v>
                </c:pt>
                <c:pt idx="356">
                  <c:v>23/05/2021</c:v>
                </c:pt>
                <c:pt idx="357">
                  <c:v>24/05/2021</c:v>
                </c:pt>
                <c:pt idx="358">
                  <c:v>25/05/2021</c:v>
                </c:pt>
                <c:pt idx="359">
                  <c:v>26/05/2021</c:v>
                </c:pt>
                <c:pt idx="360">
                  <c:v>27/05/2021</c:v>
                </c:pt>
                <c:pt idx="361">
                  <c:v>28/05/2021</c:v>
                </c:pt>
                <c:pt idx="362">
                  <c:v>29/05/2021</c:v>
                </c:pt>
                <c:pt idx="363">
                  <c:v>30/05/2021</c:v>
                </c:pt>
                <c:pt idx="364">
                  <c:v>31/05/2021</c:v>
                </c:pt>
                <c:pt idx="365">
                  <c:v>1/06/2021</c:v>
                </c:pt>
                <c:pt idx="366">
                  <c:v>2/06/2021</c:v>
                </c:pt>
                <c:pt idx="367">
                  <c:v>3/06/2021</c:v>
                </c:pt>
                <c:pt idx="368">
                  <c:v>4/06/2021</c:v>
                </c:pt>
                <c:pt idx="369">
                  <c:v>5/06/2021</c:v>
                </c:pt>
                <c:pt idx="370">
                  <c:v>6/06/2021</c:v>
                </c:pt>
                <c:pt idx="371">
                  <c:v>7/06/2021</c:v>
                </c:pt>
                <c:pt idx="372">
                  <c:v>8/06/2021</c:v>
                </c:pt>
                <c:pt idx="373">
                  <c:v>9/06/2021</c:v>
                </c:pt>
                <c:pt idx="374">
                  <c:v>10/06/2021</c:v>
                </c:pt>
                <c:pt idx="375">
                  <c:v>11/06/2021</c:v>
                </c:pt>
                <c:pt idx="376">
                  <c:v>12/06/2021</c:v>
                </c:pt>
                <c:pt idx="377">
                  <c:v>13/06/2021</c:v>
                </c:pt>
                <c:pt idx="378">
                  <c:v>14/06/2021</c:v>
                </c:pt>
                <c:pt idx="379">
                  <c:v>15/06/2021</c:v>
                </c:pt>
                <c:pt idx="380">
                  <c:v>16/06/2021</c:v>
                </c:pt>
                <c:pt idx="381">
                  <c:v>17/06/2021</c:v>
                </c:pt>
                <c:pt idx="382">
                  <c:v>18/06/2021</c:v>
                </c:pt>
                <c:pt idx="383">
                  <c:v>19/06/2021</c:v>
                </c:pt>
                <c:pt idx="384">
                  <c:v>20/06/2021</c:v>
                </c:pt>
                <c:pt idx="385">
                  <c:v>21/06/2021</c:v>
                </c:pt>
                <c:pt idx="386">
                  <c:v>22/06/2021</c:v>
                </c:pt>
                <c:pt idx="387">
                  <c:v>23/06/2021</c:v>
                </c:pt>
                <c:pt idx="388">
                  <c:v>24/06/2021</c:v>
                </c:pt>
                <c:pt idx="389">
                  <c:v>25/06/2021</c:v>
                </c:pt>
                <c:pt idx="390">
                  <c:v>26/06/2021</c:v>
                </c:pt>
                <c:pt idx="391">
                  <c:v>27/06/2021</c:v>
                </c:pt>
                <c:pt idx="392">
                  <c:v>28/06/2021</c:v>
                </c:pt>
                <c:pt idx="393">
                  <c:v>29/06/2021</c:v>
                </c:pt>
                <c:pt idx="394">
                  <c:v>30/06/2021</c:v>
                </c:pt>
                <c:pt idx="395">
                  <c:v>7/01/2021</c:v>
                </c:pt>
                <c:pt idx="396">
                  <c:v>7/02/2021</c:v>
                </c:pt>
                <c:pt idx="397">
                  <c:v>7/03/2021</c:v>
                </c:pt>
                <c:pt idx="398">
                  <c:v>7/04/2021</c:v>
                </c:pt>
                <c:pt idx="399">
                  <c:v>7/05/2021</c:v>
                </c:pt>
                <c:pt idx="400">
                  <c:v>7/06/2021</c:v>
                </c:pt>
                <c:pt idx="401">
                  <c:v>7/07/2021</c:v>
                </c:pt>
                <c:pt idx="402">
                  <c:v>7/08/2021</c:v>
                </c:pt>
                <c:pt idx="403">
                  <c:v>7/09/2021</c:v>
                </c:pt>
                <c:pt idx="404">
                  <c:v>7/10/2021</c:v>
                </c:pt>
                <c:pt idx="405">
                  <c:v>7/11/2021</c:v>
                </c:pt>
                <c:pt idx="406">
                  <c:v>7/12/2021</c:v>
                </c:pt>
                <c:pt idx="407">
                  <c:v>13/07/2021</c:v>
                </c:pt>
                <c:pt idx="408">
                  <c:v>14/07/2021</c:v>
                </c:pt>
                <c:pt idx="409">
                  <c:v>15/07/2021</c:v>
                </c:pt>
                <c:pt idx="410">
                  <c:v>16/07/2021</c:v>
                </c:pt>
                <c:pt idx="411">
                  <c:v>17/07/2021</c:v>
                </c:pt>
                <c:pt idx="412">
                  <c:v>18/07/2021</c:v>
                </c:pt>
                <c:pt idx="413">
                  <c:v>19/07/2021</c:v>
                </c:pt>
                <c:pt idx="414">
                  <c:v>20/07/2021</c:v>
                </c:pt>
                <c:pt idx="415">
                  <c:v>21/07/2021</c:v>
                </c:pt>
                <c:pt idx="416">
                  <c:v>22/07/2021</c:v>
                </c:pt>
                <c:pt idx="417">
                  <c:v>23/07/2021</c:v>
                </c:pt>
                <c:pt idx="418">
                  <c:v>24/07/2021</c:v>
                </c:pt>
                <c:pt idx="419">
                  <c:v>25/07/2021</c:v>
                </c:pt>
                <c:pt idx="420">
                  <c:v>26/07/2021</c:v>
                </c:pt>
                <c:pt idx="421">
                  <c:v>27/07/2021</c:v>
                </c:pt>
                <c:pt idx="422">
                  <c:v>28/07/2021</c:v>
                </c:pt>
                <c:pt idx="423">
                  <c:v>29/07/2021</c:v>
                </c:pt>
                <c:pt idx="424">
                  <c:v>30/07/2021</c:v>
                </c:pt>
                <c:pt idx="425">
                  <c:v>31/07/2021</c:v>
                </c:pt>
                <c:pt idx="426">
                  <c:v>8/01/2021</c:v>
                </c:pt>
                <c:pt idx="427">
                  <c:v>8/02/2021</c:v>
                </c:pt>
                <c:pt idx="428">
                  <c:v>8/03/2021</c:v>
                </c:pt>
                <c:pt idx="429">
                  <c:v>8/04/2021</c:v>
                </c:pt>
                <c:pt idx="430">
                  <c:v>8/05/2021</c:v>
                </c:pt>
                <c:pt idx="431">
                  <c:v>8/06/2021</c:v>
                </c:pt>
                <c:pt idx="432">
                  <c:v>8/07/2021</c:v>
                </c:pt>
                <c:pt idx="433">
                  <c:v>8/08/2021</c:v>
                </c:pt>
                <c:pt idx="434">
                  <c:v>8/09/2021</c:v>
                </c:pt>
                <c:pt idx="435">
                  <c:v>8/10/2021</c:v>
                </c:pt>
                <c:pt idx="436">
                  <c:v>8/11/2021</c:v>
                </c:pt>
                <c:pt idx="437">
                  <c:v>8/12/2021</c:v>
                </c:pt>
                <c:pt idx="438">
                  <c:v>13/08/2021</c:v>
                </c:pt>
                <c:pt idx="439">
                  <c:v>14/08/2021</c:v>
                </c:pt>
                <c:pt idx="440">
                  <c:v>15/08/2021</c:v>
                </c:pt>
                <c:pt idx="441">
                  <c:v>16/08/2021</c:v>
                </c:pt>
                <c:pt idx="442">
                  <c:v>17/08/2021</c:v>
                </c:pt>
                <c:pt idx="443">
                  <c:v>18/08/2021</c:v>
                </c:pt>
                <c:pt idx="444">
                  <c:v>19/08/2021</c:v>
                </c:pt>
                <c:pt idx="445">
                  <c:v>20/08/2021</c:v>
                </c:pt>
                <c:pt idx="446">
                  <c:v>21/08/2021</c:v>
                </c:pt>
                <c:pt idx="447">
                  <c:v>22/08/2021</c:v>
                </c:pt>
                <c:pt idx="448">
                  <c:v>23/08/2021</c:v>
                </c:pt>
                <c:pt idx="449">
                  <c:v>24/08/2021</c:v>
                </c:pt>
                <c:pt idx="450">
                  <c:v>25/08/2021</c:v>
                </c:pt>
                <c:pt idx="451">
                  <c:v>26/08/2021</c:v>
                </c:pt>
                <c:pt idx="452">
                  <c:v>27/08/2021</c:v>
                </c:pt>
                <c:pt idx="453">
                  <c:v>28/08/2021</c:v>
                </c:pt>
                <c:pt idx="454">
                  <c:v>29/08/2021</c:v>
                </c:pt>
                <c:pt idx="455">
                  <c:v>30/08/2021</c:v>
                </c:pt>
                <c:pt idx="456">
                  <c:v>31/08/2021</c:v>
                </c:pt>
                <c:pt idx="457">
                  <c:v>1/09/2021</c:v>
                </c:pt>
                <c:pt idx="458">
                  <c:v>2/09/2021</c:v>
                </c:pt>
                <c:pt idx="459">
                  <c:v>3/09/2021</c:v>
                </c:pt>
                <c:pt idx="460">
                  <c:v>4/09/2021</c:v>
                </c:pt>
                <c:pt idx="461">
                  <c:v>5/09/2021</c:v>
                </c:pt>
                <c:pt idx="462">
                  <c:v>6/09/2021</c:v>
                </c:pt>
                <c:pt idx="463">
                  <c:v>7/09/2021</c:v>
                </c:pt>
                <c:pt idx="464">
                  <c:v>8/09/2021</c:v>
                </c:pt>
                <c:pt idx="465">
                  <c:v>9/09/2021</c:v>
                </c:pt>
                <c:pt idx="466">
                  <c:v>11/09/2021</c:v>
                </c:pt>
                <c:pt idx="467">
                  <c:v>12/09/2021</c:v>
                </c:pt>
                <c:pt idx="468">
                  <c:v>13/09/2021</c:v>
                </c:pt>
                <c:pt idx="469">
                  <c:v>14/09/2021</c:v>
                </c:pt>
                <c:pt idx="470">
                  <c:v>15/09/2021</c:v>
                </c:pt>
                <c:pt idx="471">
                  <c:v>16/09/2021</c:v>
                </c:pt>
                <c:pt idx="472">
                  <c:v>17/09/2021</c:v>
                </c:pt>
                <c:pt idx="473">
                  <c:v>18/09/2021</c:v>
                </c:pt>
                <c:pt idx="474">
                  <c:v>19/09/2021</c:v>
                </c:pt>
                <c:pt idx="475">
                  <c:v>20/09/2021</c:v>
                </c:pt>
                <c:pt idx="476">
                  <c:v>21/09/2021</c:v>
                </c:pt>
                <c:pt idx="477">
                  <c:v>22/09/2021</c:v>
                </c:pt>
                <c:pt idx="478">
                  <c:v>23/09/2021</c:v>
                </c:pt>
                <c:pt idx="479">
                  <c:v>24/09/2021</c:v>
                </c:pt>
                <c:pt idx="480">
                  <c:v>25/09/2021</c:v>
                </c:pt>
                <c:pt idx="481">
                  <c:v>26/09/2021</c:v>
                </c:pt>
                <c:pt idx="482">
                  <c:v>27/09/2021</c:v>
                </c:pt>
                <c:pt idx="483">
                  <c:v>28/09/2021</c:v>
                </c:pt>
                <c:pt idx="484">
                  <c:v>29/09/2021</c:v>
                </c:pt>
                <c:pt idx="485">
                  <c:v>30/09/2021</c:v>
                </c:pt>
                <c:pt idx="486">
                  <c:v>1/10/2021</c:v>
                </c:pt>
                <c:pt idx="487">
                  <c:v>2/10/2021</c:v>
                </c:pt>
                <c:pt idx="488">
                  <c:v>3/10/2021</c:v>
                </c:pt>
                <c:pt idx="489">
                  <c:v>4/10/2021</c:v>
                </c:pt>
                <c:pt idx="490">
                  <c:v>5/10/2021</c:v>
                </c:pt>
                <c:pt idx="491">
                  <c:v>6/10/2021</c:v>
                </c:pt>
                <c:pt idx="492">
                  <c:v>7/10/2021</c:v>
                </c:pt>
                <c:pt idx="493">
                  <c:v>8/10/2021</c:v>
                </c:pt>
                <c:pt idx="494">
                  <c:v>9/10/2021</c:v>
                </c:pt>
                <c:pt idx="495">
                  <c:v>10/10/2021</c:v>
                </c:pt>
                <c:pt idx="496">
                  <c:v>11/10/2021</c:v>
                </c:pt>
                <c:pt idx="497">
                  <c:v>12/10/2021</c:v>
                </c:pt>
                <c:pt idx="498">
                  <c:v>13/10/2021</c:v>
                </c:pt>
                <c:pt idx="499">
                  <c:v>14/10/2021</c:v>
                </c:pt>
                <c:pt idx="500">
                  <c:v>15/10/2021</c:v>
                </c:pt>
                <c:pt idx="501">
                  <c:v>16/10/2021</c:v>
                </c:pt>
                <c:pt idx="502">
                  <c:v>17/10/2021</c:v>
                </c:pt>
                <c:pt idx="503">
                  <c:v>18/10/2021</c:v>
                </c:pt>
                <c:pt idx="504">
                  <c:v>19/10/2021</c:v>
                </c:pt>
                <c:pt idx="505">
                  <c:v>20/10/2021</c:v>
                </c:pt>
                <c:pt idx="506">
                  <c:v>21/10/2021</c:v>
                </c:pt>
                <c:pt idx="507">
                  <c:v>22/10/2021</c:v>
                </c:pt>
                <c:pt idx="508">
                  <c:v>23/10/2021</c:v>
                </c:pt>
                <c:pt idx="509">
                  <c:v>24/10/2021</c:v>
                </c:pt>
                <c:pt idx="510">
                  <c:v>25/10/2021</c:v>
                </c:pt>
                <c:pt idx="511">
                  <c:v>26/10/2021</c:v>
                </c:pt>
                <c:pt idx="512">
                  <c:v>27/10/2021</c:v>
                </c:pt>
                <c:pt idx="513">
                  <c:v>28/10/2021</c:v>
                </c:pt>
                <c:pt idx="514">
                  <c:v>29/10/2021</c:v>
                </c:pt>
                <c:pt idx="515">
                  <c:v>30/10/2021</c:v>
                </c:pt>
                <c:pt idx="516">
                  <c:v>31/10/2021</c:v>
                </c:pt>
                <c:pt idx="517">
                  <c:v>1/11/2021</c:v>
                </c:pt>
                <c:pt idx="518">
                  <c:v>2/11/2021</c:v>
                </c:pt>
                <c:pt idx="519">
                  <c:v>3/11/2021</c:v>
                </c:pt>
                <c:pt idx="520">
                  <c:v>11/04/2021</c:v>
                </c:pt>
                <c:pt idx="521">
                  <c:v>11/05/2021</c:v>
                </c:pt>
                <c:pt idx="522">
                  <c:v>11/06/2021</c:v>
                </c:pt>
                <c:pt idx="523">
                  <c:v>11/07/2021</c:v>
                </c:pt>
                <c:pt idx="524">
                  <c:v>11/08/2021</c:v>
                </c:pt>
                <c:pt idx="525">
                  <c:v>11/09/2021</c:v>
                </c:pt>
                <c:pt idx="526">
                  <c:v>11/10/2021</c:v>
                </c:pt>
                <c:pt idx="527">
                  <c:v>11/11/2021</c:v>
                </c:pt>
                <c:pt idx="528">
                  <c:v>11/12/2021</c:v>
                </c:pt>
                <c:pt idx="529">
                  <c:v>13/11/2021</c:v>
                </c:pt>
                <c:pt idx="530">
                  <c:v>14/11/2021</c:v>
                </c:pt>
                <c:pt idx="531">
                  <c:v>15/11/2021</c:v>
                </c:pt>
                <c:pt idx="532">
                  <c:v>16/11/2021</c:v>
                </c:pt>
                <c:pt idx="533">
                  <c:v>17/11/2021</c:v>
                </c:pt>
                <c:pt idx="534">
                  <c:v>18/11/2021</c:v>
                </c:pt>
                <c:pt idx="535">
                  <c:v>19/11/2021</c:v>
                </c:pt>
                <c:pt idx="536">
                  <c:v>20/11/2021</c:v>
                </c:pt>
                <c:pt idx="537">
                  <c:v>21/11/2021</c:v>
                </c:pt>
                <c:pt idx="538">
                  <c:v>22/11/2021</c:v>
                </c:pt>
                <c:pt idx="539">
                  <c:v>23/11/2021</c:v>
                </c:pt>
                <c:pt idx="540">
                  <c:v>24/11/2021</c:v>
                </c:pt>
                <c:pt idx="541">
                  <c:v>25/11/2021</c:v>
                </c:pt>
                <c:pt idx="542">
                  <c:v>26/11/2021</c:v>
                </c:pt>
                <c:pt idx="543">
                  <c:v>27/11/2021</c:v>
                </c:pt>
                <c:pt idx="544">
                  <c:v>28/11/2021</c:v>
                </c:pt>
                <c:pt idx="545">
                  <c:v>29/11/2021</c:v>
                </c:pt>
                <c:pt idx="546">
                  <c:v>30/11/2021</c:v>
                </c:pt>
                <c:pt idx="547">
                  <c:v>1/12/2021</c:v>
                </c:pt>
                <c:pt idx="548">
                  <c:v>2/12/2021</c:v>
                </c:pt>
                <c:pt idx="549">
                  <c:v>3/12/2021</c:v>
                </c:pt>
                <c:pt idx="550">
                  <c:v>4/12/2021</c:v>
                </c:pt>
                <c:pt idx="551">
                  <c:v>5/12/2021</c:v>
                </c:pt>
                <c:pt idx="552">
                  <c:v>6/12/2021</c:v>
                </c:pt>
                <c:pt idx="553">
                  <c:v>7/12/2021</c:v>
                </c:pt>
                <c:pt idx="554">
                  <c:v>8/12/2021</c:v>
                </c:pt>
                <c:pt idx="555">
                  <c:v>9/12/2021</c:v>
                </c:pt>
                <c:pt idx="556">
                  <c:v>10/12/2021</c:v>
                </c:pt>
                <c:pt idx="557">
                  <c:v>11/12/2021</c:v>
                </c:pt>
                <c:pt idx="558">
                  <c:v>12/12/2021</c:v>
                </c:pt>
                <c:pt idx="559">
                  <c:v>13/12/2021</c:v>
                </c:pt>
                <c:pt idx="560">
                  <c:v>14/12/2021</c:v>
                </c:pt>
                <c:pt idx="561">
                  <c:v>15/12/2021</c:v>
                </c:pt>
                <c:pt idx="562">
                  <c:v>16/12/2021</c:v>
                </c:pt>
                <c:pt idx="563">
                  <c:v>17/12/2021</c:v>
                </c:pt>
                <c:pt idx="564">
                  <c:v>18/12/2021</c:v>
                </c:pt>
                <c:pt idx="565">
                  <c:v>19/12/2021</c:v>
                </c:pt>
                <c:pt idx="566">
                  <c:v>20/12/2021</c:v>
                </c:pt>
                <c:pt idx="567">
                  <c:v>21/12/2021</c:v>
                </c:pt>
                <c:pt idx="568">
                  <c:v>22/12/2021</c:v>
                </c:pt>
                <c:pt idx="569">
                  <c:v>23/12/2021</c:v>
                </c:pt>
                <c:pt idx="570">
                  <c:v>24/12/2021</c:v>
                </c:pt>
                <c:pt idx="571">
                  <c:v>25/12/2021</c:v>
                </c:pt>
                <c:pt idx="572">
                  <c:v>26/12/2021</c:v>
                </c:pt>
                <c:pt idx="573">
                  <c:v>27/12/2021</c:v>
                </c:pt>
                <c:pt idx="574">
                  <c:v>28/12/2021</c:v>
                </c:pt>
                <c:pt idx="575">
                  <c:v>29/12/2021</c:v>
                </c:pt>
                <c:pt idx="576">
                  <c:v>30/12/2021</c:v>
                </c:pt>
                <c:pt idx="577">
                  <c:v>31/12/2021</c:v>
                </c:pt>
                <c:pt idx="578">
                  <c:v>1/01/2022</c:v>
                </c:pt>
                <c:pt idx="579">
                  <c:v>2/01/2022</c:v>
                </c:pt>
                <c:pt idx="580">
                  <c:v>3/01/2022</c:v>
                </c:pt>
                <c:pt idx="581">
                  <c:v>4/01/2022</c:v>
                </c:pt>
                <c:pt idx="582">
                  <c:v>5/01/2022</c:v>
                </c:pt>
                <c:pt idx="583">
                  <c:v>6/01/2022</c:v>
                </c:pt>
                <c:pt idx="584">
                  <c:v>7/01/2022</c:v>
                </c:pt>
                <c:pt idx="585">
                  <c:v>8/01/2022</c:v>
                </c:pt>
                <c:pt idx="586">
                  <c:v>9/01/2022</c:v>
                </c:pt>
                <c:pt idx="587">
                  <c:v>10/01/2022</c:v>
                </c:pt>
                <c:pt idx="588">
                  <c:v>11/01/2022</c:v>
                </c:pt>
                <c:pt idx="589">
                  <c:v>12/01/2022</c:v>
                </c:pt>
                <c:pt idx="590">
                  <c:v>13/01/2022</c:v>
                </c:pt>
                <c:pt idx="591">
                  <c:v>14/01/2022</c:v>
                </c:pt>
                <c:pt idx="592">
                  <c:v>15/01/2022</c:v>
                </c:pt>
                <c:pt idx="593">
                  <c:v>16/01/2022</c:v>
                </c:pt>
                <c:pt idx="594">
                  <c:v>17/01/2022</c:v>
                </c:pt>
                <c:pt idx="595">
                  <c:v>18/01/2022</c:v>
                </c:pt>
                <c:pt idx="596">
                  <c:v>19/01/2022</c:v>
                </c:pt>
                <c:pt idx="597">
                  <c:v>20/01/2022</c:v>
                </c:pt>
                <c:pt idx="598">
                  <c:v>21/01/2022</c:v>
                </c:pt>
                <c:pt idx="599">
                  <c:v>22/01/2022</c:v>
                </c:pt>
                <c:pt idx="600">
                  <c:v>23/01/2022</c:v>
                </c:pt>
                <c:pt idx="601">
                  <c:v>24/01/2022</c:v>
                </c:pt>
                <c:pt idx="602">
                  <c:v>25/01/2022</c:v>
                </c:pt>
                <c:pt idx="603">
                  <c:v>26/01/2022</c:v>
                </c:pt>
                <c:pt idx="604">
                  <c:v>27/01/2022</c:v>
                </c:pt>
                <c:pt idx="605">
                  <c:v>28/01/2022</c:v>
                </c:pt>
                <c:pt idx="606">
                  <c:v>29/01/2022</c:v>
                </c:pt>
                <c:pt idx="607">
                  <c:v>30/01/2022</c:v>
                </c:pt>
                <c:pt idx="608">
                  <c:v>31/01/2022</c:v>
                </c:pt>
                <c:pt idx="609">
                  <c:v>1/02/2022</c:v>
                </c:pt>
                <c:pt idx="610">
                  <c:v>2/02/2022</c:v>
                </c:pt>
                <c:pt idx="611">
                  <c:v>3/02/2022</c:v>
                </c:pt>
                <c:pt idx="612">
                  <c:v>4/02/2022</c:v>
                </c:pt>
                <c:pt idx="613">
                  <c:v>5/02/2022</c:v>
                </c:pt>
                <c:pt idx="614">
                  <c:v>6/02/2022</c:v>
                </c:pt>
                <c:pt idx="615">
                  <c:v>7/02/2022</c:v>
                </c:pt>
                <c:pt idx="616">
                  <c:v>8/02/2022</c:v>
                </c:pt>
                <c:pt idx="617">
                  <c:v>9/02/2022</c:v>
                </c:pt>
                <c:pt idx="618">
                  <c:v>10/02/2022</c:v>
                </c:pt>
                <c:pt idx="619">
                  <c:v>11/02/2022</c:v>
                </c:pt>
                <c:pt idx="620">
                  <c:v>12/02/2022</c:v>
                </c:pt>
                <c:pt idx="621">
                  <c:v>13/02/2022</c:v>
                </c:pt>
                <c:pt idx="622">
                  <c:v>14/02/2022</c:v>
                </c:pt>
                <c:pt idx="623">
                  <c:v>15/02/2022</c:v>
                </c:pt>
                <c:pt idx="624">
                  <c:v>16/02/2022</c:v>
                </c:pt>
                <c:pt idx="625">
                  <c:v>17/02/2022</c:v>
                </c:pt>
                <c:pt idx="626">
                  <c:v>18/02/2022</c:v>
                </c:pt>
                <c:pt idx="627">
                  <c:v>19/02/2022</c:v>
                </c:pt>
                <c:pt idx="628">
                  <c:v>20/02/2022</c:v>
                </c:pt>
                <c:pt idx="629">
                  <c:v>21/02/2022</c:v>
                </c:pt>
                <c:pt idx="630">
                  <c:v>22/02/2022</c:v>
                </c:pt>
                <c:pt idx="631">
                  <c:v>23/02/2022</c:v>
                </c:pt>
                <c:pt idx="632">
                  <c:v>24/02/2022</c:v>
                </c:pt>
                <c:pt idx="633">
                  <c:v>25/02/2022</c:v>
                </c:pt>
                <c:pt idx="634">
                  <c:v>26/02/2022</c:v>
                </c:pt>
                <c:pt idx="635">
                  <c:v>27/02/2022</c:v>
                </c:pt>
                <c:pt idx="636">
                  <c:v>28/02/2022</c:v>
                </c:pt>
                <c:pt idx="637">
                  <c:v>1/03/2022</c:v>
                </c:pt>
                <c:pt idx="638">
                  <c:v>2/03/2022</c:v>
                </c:pt>
                <c:pt idx="639">
                  <c:v>3/03/2022</c:v>
                </c:pt>
                <c:pt idx="640">
                  <c:v>4/03/2022</c:v>
                </c:pt>
                <c:pt idx="641">
                  <c:v>5/03/2022</c:v>
                </c:pt>
                <c:pt idx="642">
                  <c:v>6/03/2022</c:v>
                </c:pt>
                <c:pt idx="643">
                  <c:v>7/03/2022</c:v>
                </c:pt>
                <c:pt idx="644">
                  <c:v>8/03/2022</c:v>
                </c:pt>
                <c:pt idx="645">
                  <c:v>9/03/2022</c:v>
                </c:pt>
                <c:pt idx="646">
                  <c:v>10/03/2022</c:v>
                </c:pt>
                <c:pt idx="647">
                  <c:v>11/03/2022</c:v>
                </c:pt>
                <c:pt idx="648">
                  <c:v>12/03/2022</c:v>
                </c:pt>
                <c:pt idx="649">
                  <c:v>13/03/2022</c:v>
                </c:pt>
                <c:pt idx="650">
                  <c:v>14/03/2022</c:v>
                </c:pt>
                <c:pt idx="651">
                  <c:v>15/03/2022</c:v>
                </c:pt>
                <c:pt idx="652">
                  <c:v>16/03/2022</c:v>
                </c:pt>
                <c:pt idx="653">
                  <c:v>17/03/2022</c:v>
                </c:pt>
                <c:pt idx="654">
                  <c:v>18/03/2022</c:v>
                </c:pt>
                <c:pt idx="655">
                  <c:v>19/03/2022</c:v>
                </c:pt>
                <c:pt idx="656">
                  <c:v>20/03/2022</c:v>
                </c:pt>
                <c:pt idx="657">
                  <c:v>21/03/2022</c:v>
                </c:pt>
                <c:pt idx="658">
                  <c:v>22/03/2022</c:v>
                </c:pt>
                <c:pt idx="659">
                  <c:v>23/03/2022</c:v>
                </c:pt>
                <c:pt idx="660">
                  <c:v>24/03/2022</c:v>
                </c:pt>
                <c:pt idx="661">
                  <c:v>25/03/2022</c:v>
                </c:pt>
                <c:pt idx="662">
                  <c:v>26/03/2022</c:v>
                </c:pt>
                <c:pt idx="663">
                  <c:v>27/03/2022</c:v>
                </c:pt>
                <c:pt idx="664">
                  <c:v>28/03/2022</c:v>
                </c:pt>
                <c:pt idx="665">
                  <c:v>29/03/2022</c:v>
                </c:pt>
                <c:pt idx="666">
                  <c:v>30/03/2022</c:v>
                </c:pt>
                <c:pt idx="667">
                  <c:v>31/03/2022</c:v>
                </c:pt>
                <c:pt idx="668">
                  <c:v>1/04/2022</c:v>
                </c:pt>
                <c:pt idx="669">
                  <c:v>2/04/2022</c:v>
                </c:pt>
                <c:pt idx="670">
                  <c:v>3/04/2022</c:v>
                </c:pt>
                <c:pt idx="671">
                  <c:v>4/04/2022</c:v>
                </c:pt>
                <c:pt idx="672">
                  <c:v>5/04/2022</c:v>
                </c:pt>
                <c:pt idx="673">
                  <c:v>6/04/2022</c:v>
                </c:pt>
                <c:pt idx="674">
                  <c:v>7/04/2022</c:v>
                </c:pt>
                <c:pt idx="675">
                  <c:v>8/04/2022</c:v>
                </c:pt>
                <c:pt idx="676">
                  <c:v>9/04/2022</c:v>
                </c:pt>
                <c:pt idx="677">
                  <c:v>10/04/2022</c:v>
                </c:pt>
                <c:pt idx="678">
                  <c:v>11/04/2022</c:v>
                </c:pt>
                <c:pt idx="679">
                  <c:v>12/04/2022</c:v>
                </c:pt>
                <c:pt idx="680">
                  <c:v>13/04/2022</c:v>
                </c:pt>
                <c:pt idx="681">
                  <c:v>14/04/2022</c:v>
                </c:pt>
                <c:pt idx="682">
                  <c:v>15/04/2022</c:v>
                </c:pt>
                <c:pt idx="683">
                  <c:v>16/04/2022</c:v>
                </c:pt>
                <c:pt idx="684">
                  <c:v>17/04/2022</c:v>
                </c:pt>
                <c:pt idx="685">
                  <c:v>18/04/2022</c:v>
                </c:pt>
                <c:pt idx="686">
                  <c:v>19/04/2022</c:v>
                </c:pt>
                <c:pt idx="687">
                  <c:v>20/04/2022</c:v>
                </c:pt>
                <c:pt idx="688">
                  <c:v>21/04/2022</c:v>
                </c:pt>
                <c:pt idx="689">
                  <c:v>22/04/2022</c:v>
                </c:pt>
                <c:pt idx="690">
                  <c:v>23/04/2022</c:v>
                </c:pt>
                <c:pt idx="691">
                  <c:v>24/04/2022</c:v>
                </c:pt>
                <c:pt idx="692">
                  <c:v>25/04/2022</c:v>
                </c:pt>
                <c:pt idx="693">
                  <c:v>26/04/2022</c:v>
                </c:pt>
                <c:pt idx="694">
                  <c:v>27/04/2022</c:v>
                </c:pt>
                <c:pt idx="695">
                  <c:v>28/04/2022</c:v>
                </c:pt>
                <c:pt idx="696">
                  <c:v>29/04/2022</c:v>
                </c:pt>
                <c:pt idx="697">
                  <c:v>30/04/2022</c:v>
                </c:pt>
                <c:pt idx="698">
                  <c:v>1/05/2022</c:v>
                </c:pt>
                <c:pt idx="699">
                  <c:v>2/05/2022</c:v>
                </c:pt>
                <c:pt idx="700">
                  <c:v>3/05/2022</c:v>
                </c:pt>
                <c:pt idx="701">
                  <c:v>4/05/2022</c:v>
                </c:pt>
                <c:pt idx="702">
                  <c:v>5/05/2022</c:v>
                </c:pt>
                <c:pt idx="703">
                  <c:v>6/05/2022</c:v>
                </c:pt>
                <c:pt idx="704">
                  <c:v>7/05/2022</c:v>
                </c:pt>
                <c:pt idx="705">
                  <c:v>8/05/2022</c:v>
                </c:pt>
                <c:pt idx="706">
                  <c:v>9/05/2022</c:v>
                </c:pt>
                <c:pt idx="707">
                  <c:v>10/05/2022</c:v>
                </c:pt>
                <c:pt idx="708">
                  <c:v>11/05/2022</c:v>
                </c:pt>
                <c:pt idx="709">
                  <c:v>12/05/2022</c:v>
                </c:pt>
                <c:pt idx="710">
                  <c:v>13/05/2022</c:v>
                </c:pt>
                <c:pt idx="711">
                  <c:v>14/05/2022</c:v>
                </c:pt>
                <c:pt idx="712">
                  <c:v>15/05/2022</c:v>
                </c:pt>
                <c:pt idx="713">
                  <c:v>16/05/2022</c:v>
                </c:pt>
                <c:pt idx="714">
                  <c:v>17/05/2022</c:v>
                </c:pt>
                <c:pt idx="715">
                  <c:v>18/05/2022</c:v>
                </c:pt>
                <c:pt idx="716">
                  <c:v>19/05/2022</c:v>
                </c:pt>
                <c:pt idx="717">
                  <c:v>20/05/2022</c:v>
                </c:pt>
                <c:pt idx="718">
                  <c:v>21/05/2022</c:v>
                </c:pt>
                <c:pt idx="719">
                  <c:v>22/05/2022</c:v>
                </c:pt>
                <c:pt idx="720">
                  <c:v>23/05/2022</c:v>
                </c:pt>
                <c:pt idx="721">
                  <c:v>24/05/2022</c:v>
                </c:pt>
                <c:pt idx="722">
                  <c:v>25/05/2022</c:v>
                </c:pt>
                <c:pt idx="723">
                  <c:v>26/05/2022</c:v>
                </c:pt>
                <c:pt idx="724">
                  <c:v>27/05/2022</c:v>
                </c:pt>
                <c:pt idx="725">
                  <c:v>28/05/2022</c:v>
                </c:pt>
                <c:pt idx="726">
                  <c:v>29/05/2022</c:v>
                </c:pt>
                <c:pt idx="727">
                  <c:v>30/05/2022</c:v>
                </c:pt>
                <c:pt idx="728">
                  <c:v>31/05/2022</c:v>
                </c:pt>
                <c:pt idx="729">
                  <c:v>1/06/2022</c:v>
                </c:pt>
                <c:pt idx="730">
                  <c:v>2/06/2022</c:v>
                </c:pt>
                <c:pt idx="731">
                  <c:v>3/06/2022</c:v>
                </c:pt>
                <c:pt idx="732">
                  <c:v>4/06/2022</c:v>
                </c:pt>
                <c:pt idx="733">
                  <c:v>5/06/2022</c:v>
                </c:pt>
                <c:pt idx="734">
                  <c:v>6/06/2022</c:v>
                </c:pt>
                <c:pt idx="735">
                  <c:v>7/06/2022</c:v>
                </c:pt>
                <c:pt idx="736">
                  <c:v>8/06/2022</c:v>
                </c:pt>
                <c:pt idx="737">
                  <c:v>9/06/2022</c:v>
                </c:pt>
                <c:pt idx="738">
                  <c:v>10/06/2022</c:v>
                </c:pt>
                <c:pt idx="739">
                  <c:v>11/06/2022</c:v>
                </c:pt>
                <c:pt idx="740">
                  <c:v>12/06/2022</c:v>
                </c:pt>
                <c:pt idx="741">
                  <c:v>13/06/2022</c:v>
                </c:pt>
                <c:pt idx="742">
                  <c:v>14/06/2022</c:v>
                </c:pt>
                <c:pt idx="743">
                  <c:v>15/06/2022</c:v>
                </c:pt>
                <c:pt idx="744">
                  <c:v>16/06/2022</c:v>
                </c:pt>
                <c:pt idx="745">
                  <c:v>17/06/2022</c:v>
                </c:pt>
                <c:pt idx="746">
                  <c:v>18/06/2022</c:v>
                </c:pt>
                <c:pt idx="747">
                  <c:v>19/06/2022</c:v>
                </c:pt>
                <c:pt idx="748">
                  <c:v>20/06/2022</c:v>
                </c:pt>
                <c:pt idx="749">
                  <c:v>21/06/2022</c:v>
                </c:pt>
                <c:pt idx="750">
                  <c:v>22/06/2022</c:v>
                </c:pt>
                <c:pt idx="751">
                  <c:v>23/06/2022</c:v>
                </c:pt>
                <c:pt idx="752">
                  <c:v>24/06/2022</c:v>
                </c:pt>
                <c:pt idx="753">
                  <c:v>25/06/2022</c:v>
                </c:pt>
                <c:pt idx="754">
                  <c:v>26/06/2022</c:v>
                </c:pt>
                <c:pt idx="755">
                  <c:v>27/06/2022</c:v>
                </c:pt>
                <c:pt idx="756">
                  <c:v>28/06/2022</c:v>
                </c:pt>
                <c:pt idx="757">
                  <c:v>29/06/2022</c:v>
                </c:pt>
                <c:pt idx="758">
                  <c:v>30/06/2022</c:v>
                </c:pt>
                <c:pt idx="759">
                  <c:v>1/07/2022</c:v>
                </c:pt>
                <c:pt idx="760">
                  <c:v>2/07/2022</c:v>
                </c:pt>
                <c:pt idx="761">
                  <c:v>3/07/2022</c:v>
                </c:pt>
                <c:pt idx="762">
                  <c:v>4/07/2022</c:v>
                </c:pt>
                <c:pt idx="763">
                  <c:v>5/07/2022</c:v>
                </c:pt>
                <c:pt idx="764">
                  <c:v>6/07/2022</c:v>
                </c:pt>
                <c:pt idx="765">
                  <c:v>7/07/2022</c:v>
                </c:pt>
                <c:pt idx="766">
                  <c:v>8/07/2022</c:v>
                </c:pt>
                <c:pt idx="767">
                  <c:v>9/07/2022</c:v>
                </c:pt>
                <c:pt idx="768">
                  <c:v>10/07/2022</c:v>
                </c:pt>
                <c:pt idx="769">
                  <c:v>11/07/2022</c:v>
                </c:pt>
                <c:pt idx="770">
                  <c:v>12/07/2022</c:v>
                </c:pt>
                <c:pt idx="771">
                  <c:v>13/07/2022</c:v>
                </c:pt>
                <c:pt idx="772">
                  <c:v>14/07/2022</c:v>
                </c:pt>
                <c:pt idx="773">
                  <c:v>15/07/2022</c:v>
                </c:pt>
                <c:pt idx="774">
                  <c:v>16/07/2022</c:v>
                </c:pt>
                <c:pt idx="775">
                  <c:v>17/07/2022</c:v>
                </c:pt>
                <c:pt idx="776">
                  <c:v>18/07/2022</c:v>
                </c:pt>
                <c:pt idx="777">
                  <c:v>19/07/2022</c:v>
                </c:pt>
                <c:pt idx="778">
                  <c:v>20/07/2022</c:v>
                </c:pt>
                <c:pt idx="779">
                  <c:v>21/07/2022</c:v>
                </c:pt>
                <c:pt idx="780">
                  <c:v>22/07/2022</c:v>
                </c:pt>
                <c:pt idx="781">
                  <c:v>23/07/2022</c:v>
                </c:pt>
                <c:pt idx="782">
                  <c:v>24/07/2022</c:v>
                </c:pt>
                <c:pt idx="783">
                  <c:v>25/07/2022</c:v>
                </c:pt>
                <c:pt idx="784">
                  <c:v>26/07/2022</c:v>
                </c:pt>
                <c:pt idx="785">
                  <c:v>27/07/2022</c:v>
                </c:pt>
                <c:pt idx="786">
                  <c:v>28/07/2022</c:v>
                </c:pt>
                <c:pt idx="787">
                  <c:v>29/07/2022</c:v>
                </c:pt>
                <c:pt idx="788">
                  <c:v>30/07/2022</c:v>
                </c:pt>
                <c:pt idx="789">
                  <c:v>31/07/2022</c:v>
                </c:pt>
                <c:pt idx="790">
                  <c:v>1/08/2022</c:v>
                </c:pt>
                <c:pt idx="791">
                  <c:v>2/08/2022</c:v>
                </c:pt>
                <c:pt idx="792">
                  <c:v>3/08/2022</c:v>
                </c:pt>
                <c:pt idx="793">
                  <c:v>4/08/2022</c:v>
                </c:pt>
                <c:pt idx="794">
                  <c:v>5/08/2022</c:v>
                </c:pt>
                <c:pt idx="795">
                  <c:v>6/08/2022</c:v>
                </c:pt>
                <c:pt idx="796">
                  <c:v>7/08/2022</c:v>
                </c:pt>
                <c:pt idx="797">
                  <c:v>8/08/2022</c:v>
                </c:pt>
                <c:pt idx="798">
                  <c:v>9/08/2022</c:v>
                </c:pt>
                <c:pt idx="799">
                  <c:v>10/08/2022</c:v>
                </c:pt>
                <c:pt idx="800">
                  <c:v>11/08/2022</c:v>
                </c:pt>
                <c:pt idx="801">
                  <c:v>12/08/2022</c:v>
                </c:pt>
                <c:pt idx="802">
                  <c:v>13/08/2022</c:v>
                </c:pt>
                <c:pt idx="803">
                  <c:v>14/08/2022</c:v>
                </c:pt>
                <c:pt idx="804">
                  <c:v>15/08/2022</c:v>
                </c:pt>
                <c:pt idx="805">
                  <c:v>16/08/2022</c:v>
                </c:pt>
                <c:pt idx="806">
                  <c:v>17/08/2022</c:v>
                </c:pt>
                <c:pt idx="807">
                  <c:v>18/08/2022</c:v>
                </c:pt>
                <c:pt idx="808">
                  <c:v>19/08/2022</c:v>
                </c:pt>
                <c:pt idx="809">
                  <c:v>20/08/2022</c:v>
                </c:pt>
                <c:pt idx="810">
                  <c:v>21/08/2022</c:v>
                </c:pt>
                <c:pt idx="811">
                  <c:v>22/08/2022</c:v>
                </c:pt>
                <c:pt idx="812">
                  <c:v>23/08/2022</c:v>
                </c:pt>
                <c:pt idx="813">
                  <c:v>24/08/2022</c:v>
                </c:pt>
                <c:pt idx="814">
                  <c:v>25/08/2022</c:v>
                </c:pt>
                <c:pt idx="815">
                  <c:v>26/08/2022</c:v>
                </c:pt>
                <c:pt idx="816">
                  <c:v>27/08/2022</c:v>
                </c:pt>
                <c:pt idx="817">
                  <c:v>28/08/2022</c:v>
                </c:pt>
                <c:pt idx="818">
                  <c:v>29/08/2022</c:v>
                </c:pt>
                <c:pt idx="819">
                  <c:v>30/08/2022</c:v>
                </c:pt>
                <c:pt idx="820">
                  <c:v>31/08/2022</c:v>
                </c:pt>
                <c:pt idx="821">
                  <c:v>1/09/2022</c:v>
                </c:pt>
                <c:pt idx="822">
                  <c:v>2/09/2022</c:v>
                </c:pt>
                <c:pt idx="823">
                  <c:v>3/09/2022</c:v>
                </c:pt>
                <c:pt idx="824">
                  <c:v>4/09/2022</c:v>
                </c:pt>
                <c:pt idx="825">
                  <c:v>5/09/2022</c:v>
                </c:pt>
                <c:pt idx="826">
                  <c:v>6/09/2022</c:v>
                </c:pt>
                <c:pt idx="827">
                  <c:v>7/09/2022</c:v>
                </c:pt>
                <c:pt idx="828">
                  <c:v>8/09/2022</c:v>
                </c:pt>
                <c:pt idx="829">
                  <c:v>9/09/2022</c:v>
                </c:pt>
                <c:pt idx="830">
                  <c:v>10/09/2022</c:v>
                </c:pt>
                <c:pt idx="831">
                  <c:v>11/09/2022</c:v>
                </c:pt>
                <c:pt idx="832">
                  <c:v>12/09/2022</c:v>
                </c:pt>
                <c:pt idx="833">
                  <c:v>13/09/2022</c:v>
                </c:pt>
                <c:pt idx="834">
                  <c:v>14/09/2022</c:v>
                </c:pt>
                <c:pt idx="835">
                  <c:v>15/09/2022</c:v>
                </c:pt>
                <c:pt idx="836">
                  <c:v>16/09/2022</c:v>
                </c:pt>
                <c:pt idx="837">
                  <c:v>17/09/2022</c:v>
                </c:pt>
                <c:pt idx="838">
                  <c:v>18/09/2022</c:v>
                </c:pt>
                <c:pt idx="839">
                  <c:v>19/09/2022</c:v>
                </c:pt>
                <c:pt idx="840">
                  <c:v>20/09/2022</c:v>
                </c:pt>
                <c:pt idx="841">
                  <c:v>21/09/2022</c:v>
                </c:pt>
                <c:pt idx="842">
                  <c:v>22/09/2022</c:v>
                </c:pt>
                <c:pt idx="843">
                  <c:v>23/09/2022</c:v>
                </c:pt>
                <c:pt idx="844">
                  <c:v>24/09/2022</c:v>
                </c:pt>
                <c:pt idx="845">
                  <c:v>25/09/2022</c:v>
                </c:pt>
                <c:pt idx="846">
                  <c:v>26/09/2022</c:v>
                </c:pt>
                <c:pt idx="847">
                  <c:v>27/09/2022</c:v>
                </c:pt>
                <c:pt idx="848">
                  <c:v>28/09/2022</c:v>
                </c:pt>
                <c:pt idx="849">
                  <c:v>29/09/2022</c:v>
                </c:pt>
                <c:pt idx="850">
                  <c:v>30/09/2022</c:v>
                </c:pt>
                <c:pt idx="851">
                  <c:v>1/10/2022</c:v>
                </c:pt>
                <c:pt idx="852">
                  <c:v>2/10/2022</c:v>
                </c:pt>
                <c:pt idx="853">
                  <c:v>3/10/2022</c:v>
                </c:pt>
                <c:pt idx="854">
                  <c:v>4/10/2022</c:v>
                </c:pt>
                <c:pt idx="855">
                  <c:v>5/10/2022</c:v>
                </c:pt>
                <c:pt idx="856">
                  <c:v>6/10/2022</c:v>
                </c:pt>
                <c:pt idx="857">
                  <c:v>7/10/2022</c:v>
                </c:pt>
                <c:pt idx="858">
                  <c:v>8/10/2022</c:v>
                </c:pt>
                <c:pt idx="859">
                  <c:v>9/10/2022</c:v>
                </c:pt>
                <c:pt idx="860">
                  <c:v>10/10/2022</c:v>
                </c:pt>
                <c:pt idx="861">
                  <c:v>11/10/2022</c:v>
                </c:pt>
                <c:pt idx="862">
                  <c:v>12/10/2022</c:v>
                </c:pt>
                <c:pt idx="863">
                  <c:v>13/10/2022</c:v>
                </c:pt>
                <c:pt idx="864">
                  <c:v>14/10/2022</c:v>
                </c:pt>
                <c:pt idx="865">
                  <c:v>15/10/2022</c:v>
                </c:pt>
                <c:pt idx="866">
                  <c:v>16/10/2022</c:v>
                </c:pt>
                <c:pt idx="867">
                  <c:v>17/10/2022</c:v>
                </c:pt>
                <c:pt idx="868">
                  <c:v>18/10/2022</c:v>
                </c:pt>
                <c:pt idx="869">
                  <c:v>19/10/2022</c:v>
                </c:pt>
                <c:pt idx="870">
                  <c:v>20/10/2022</c:v>
                </c:pt>
                <c:pt idx="871">
                  <c:v>21/10/2022</c:v>
                </c:pt>
                <c:pt idx="872">
                  <c:v>22/10/2022</c:v>
                </c:pt>
                <c:pt idx="873">
                  <c:v>23/10/2022</c:v>
                </c:pt>
                <c:pt idx="874">
                  <c:v>24/10/2022</c:v>
                </c:pt>
                <c:pt idx="875">
                  <c:v>25/10/2022</c:v>
                </c:pt>
                <c:pt idx="876">
                  <c:v>26/10/2022</c:v>
                </c:pt>
                <c:pt idx="877">
                  <c:v>27/10/2022</c:v>
                </c:pt>
                <c:pt idx="878">
                  <c:v>28/10/2022</c:v>
                </c:pt>
                <c:pt idx="879">
                  <c:v>29/10/2022</c:v>
                </c:pt>
                <c:pt idx="880">
                  <c:v>30/10/2022</c:v>
                </c:pt>
                <c:pt idx="881">
                  <c:v>31/10/2022</c:v>
                </c:pt>
              </c:strCache>
            </c:strRef>
          </c:cat>
          <c:val>
            <c:numRef>
              <c:f>'Water Quality Pt 24 (CM)'!$H$11:$H$892</c:f>
              <c:numCache>
                <c:formatCode>0.0</c:formatCode>
                <c:ptCount val="882"/>
                <c:pt idx="0">
                  <c:v>8.5</c:v>
                </c:pt>
                <c:pt idx="1">
                  <c:v>8.5</c:v>
                </c:pt>
                <c:pt idx="2">
                  <c:v>8.5</c:v>
                </c:pt>
                <c:pt idx="3">
                  <c:v>8.5</c:v>
                </c:pt>
                <c:pt idx="4">
                  <c:v>8.5</c:v>
                </c:pt>
                <c:pt idx="5">
                  <c:v>8.5</c:v>
                </c:pt>
                <c:pt idx="6">
                  <c:v>8.5</c:v>
                </c:pt>
                <c:pt idx="7">
                  <c:v>8.5</c:v>
                </c:pt>
                <c:pt idx="8">
                  <c:v>8.5</c:v>
                </c:pt>
                <c:pt idx="9">
                  <c:v>8.5</c:v>
                </c:pt>
                <c:pt idx="10">
                  <c:v>8.5</c:v>
                </c:pt>
                <c:pt idx="11">
                  <c:v>8.5</c:v>
                </c:pt>
                <c:pt idx="12">
                  <c:v>8.5</c:v>
                </c:pt>
                <c:pt idx="13">
                  <c:v>8.5</c:v>
                </c:pt>
                <c:pt idx="14">
                  <c:v>8.5</c:v>
                </c:pt>
                <c:pt idx="15">
                  <c:v>8.5</c:v>
                </c:pt>
                <c:pt idx="16">
                  <c:v>8.5</c:v>
                </c:pt>
                <c:pt idx="17">
                  <c:v>8.5</c:v>
                </c:pt>
                <c:pt idx="18">
                  <c:v>8.5</c:v>
                </c:pt>
                <c:pt idx="19">
                  <c:v>8.5</c:v>
                </c:pt>
                <c:pt idx="20">
                  <c:v>8.5</c:v>
                </c:pt>
                <c:pt idx="21">
                  <c:v>8.5</c:v>
                </c:pt>
                <c:pt idx="22">
                  <c:v>8.5</c:v>
                </c:pt>
                <c:pt idx="23">
                  <c:v>8.5</c:v>
                </c:pt>
                <c:pt idx="24">
                  <c:v>8.5</c:v>
                </c:pt>
                <c:pt idx="25">
                  <c:v>8.5</c:v>
                </c:pt>
                <c:pt idx="26">
                  <c:v>8.5</c:v>
                </c:pt>
                <c:pt idx="27">
                  <c:v>8.5</c:v>
                </c:pt>
                <c:pt idx="28">
                  <c:v>8.5</c:v>
                </c:pt>
                <c:pt idx="29">
                  <c:v>8.5</c:v>
                </c:pt>
                <c:pt idx="30">
                  <c:v>8.5</c:v>
                </c:pt>
                <c:pt idx="31">
                  <c:v>8.5</c:v>
                </c:pt>
                <c:pt idx="32">
                  <c:v>8.5</c:v>
                </c:pt>
                <c:pt idx="33">
                  <c:v>8.5</c:v>
                </c:pt>
                <c:pt idx="34">
                  <c:v>8.5</c:v>
                </c:pt>
                <c:pt idx="35">
                  <c:v>8.5</c:v>
                </c:pt>
                <c:pt idx="36">
                  <c:v>8.5</c:v>
                </c:pt>
                <c:pt idx="37">
                  <c:v>8.5</c:v>
                </c:pt>
                <c:pt idx="38">
                  <c:v>8.5</c:v>
                </c:pt>
                <c:pt idx="39">
                  <c:v>8.5</c:v>
                </c:pt>
                <c:pt idx="40">
                  <c:v>8.5</c:v>
                </c:pt>
                <c:pt idx="41">
                  <c:v>8.5</c:v>
                </c:pt>
                <c:pt idx="42">
                  <c:v>8.5</c:v>
                </c:pt>
                <c:pt idx="43">
                  <c:v>8.5</c:v>
                </c:pt>
                <c:pt idx="44">
                  <c:v>8.5</c:v>
                </c:pt>
                <c:pt idx="45">
                  <c:v>8.5</c:v>
                </c:pt>
                <c:pt idx="46">
                  <c:v>8.5</c:v>
                </c:pt>
                <c:pt idx="47">
                  <c:v>8.5</c:v>
                </c:pt>
                <c:pt idx="48">
                  <c:v>8.5</c:v>
                </c:pt>
                <c:pt idx="49">
                  <c:v>8.5</c:v>
                </c:pt>
                <c:pt idx="50">
                  <c:v>8.5</c:v>
                </c:pt>
                <c:pt idx="51">
                  <c:v>8.5</c:v>
                </c:pt>
                <c:pt idx="52">
                  <c:v>8.5</c:v>
                </c:pt>
                <c:pt idx="53">
                  <c:v>8.5</c:v>
                </c:pt>
                <c:pt idx="54">
                  <c:v>8.5</c:v>
                </c:pt>
                <c:pt idx="55">
                  <c:v>8.5</c:v>
                </c:pt>
                <c:pt idx="56">
                  <c:v>8.5</c:v>
                </c:pt>
                <c:pt idx="57">
                  <c:v>8.5</c:v>
                </c:pt>
                <c:pt idx="58">
                  <c:v>8.5</c:v>
                </c:pt>
                <c:pt idx="59">
                  <c:v>8.5</c:v>
                </c:pt>
                <c:pt idx="60" formatCode="General">
                  <c:v>8.5</c:v>
                </c:pt>
                <c:pt idx="61" formatCode="General">
                  <c:v>8.5</c:v>
                </c:pt>
                <c:pt idx="62" formatCode="General">
                  <c:v>8.5</c:v>
                </c:pt>
                <c:pt idx="63" formatCode="General">
                  <c:v>8.5</c:v>
                </c:pt>
                <c:pt idx="64" formatCode="General">
                  <c:v>8.5</c:v>
                </c:pt>
                <c:pt idx="65" formatCode="General">
                  <c:v>8.5</c:v>
                </c:pt>
                <c:pt idx="66" formatCode="General">
                  <c:v>8.5</c:v>
                </c:pt>
                <c:pt idx="67" formatCode="General">
                  <c:v>8.5</c:v>
                </c:pt>
                <c:pt idx="68" formatCode="General">
                  <c:v>8.5</c:v>
                </c:pt>
                <c:pt idx="69" formatCode="General">
                  <c:v>8.5</c:v>
                </c:pt>
                <c:pt idx="70" formatCode="General">
                  <c:v>8.5</c:v>
                </c:pt>
                <c:pt idx="71" formatCode="General">
                  <c:v>8.5</c:v>
                </c:pt>
                <c:pt idx="72" formatCode="General">
                  <c:v>8.5</c:v>
                </c:pt>
                <c:pt idx="73" formatCode="General">
                  <c:v>8.5</c:v>
                </c:pt>
                <c:pt idx="74" formatCode="General">
                  <c:v>8.5</c:v>
                </c:pt>
                <c:pt idx="75" formatCode="General">
                  <c:v>8.5</c:v>
                </c:pt>
                <c:pt idx="76" formatCode="General">
                  <c:v>8.5</c:v>
                </c:pt>
                <c:pt idx="77" formatCode="General">
                  <c:v>8.5</c:v>
                </c:pt>
                <c:pt idx="78" formatCode="General">
                  <c:v>8.5</c:v>
                </c:pt>
                <c:pt idx="79" formatCode="General">
                  <c:v>8.5</c:v>
                </c:pt>
                <c:pt idx="80" formatCode="General">
                  <c:v>8.5</c:v>
                </c:pt>
                <c:pt idx="81" formatCode="General">
                  <c:v>8.5</c:v>
                </c:pt>
                <c:pt idx="82" formatCode="General">
                  <c:v>8.5</c:v>
                </c:pt>
                <c:pt idx="83" formatCode="General">
                  <c:v>8.5</c:v>
                </c:pt>
                <c:pt idx="84" formatCode="General">
                  <c:v>8.5</c:v>
                </c:pt>
                <c:pt idx="85" formatCode="General">
                  <c:v>8.5</c:v>
                </c:pt>
                <c:pt idx="86" formatCode="General">
                  <c:v>8.5</c:v>
                </c:pt>
                <c:pt idx="87" formatCode="General">
                  <c:v>8.5</c:v>
                </c:pt>
                <c:pt idx="88" formatCode="General">
                  <c:v>8.5</c:v>
                </c:pt>
                <c:pt idx="89" formatCode="General">
                  <c:v>8.5</c:v>
                </c:pt>
                <c:pt idx="90" formatCode="General">
                  <c:v>8.5</c:v>
                </c:pt>
                <c:pt idx="91" formatCode="General">
                  <c:v>8.5</c:v>
                </c:pt>
                <c:pt idx="92" formatCode="General">
                  <c:v>8.5</c:v>
                </c:pt>
                <c:pt idx="93" formatCode="General">
                  <c:v>8.5</c:v>
                </c:pt>
                <c:pt idx="94" formatCode="General">
                  <c:v>8.5</c:v>
                </c:pt>
                <c:pt idx="95" formatCode="General">
                  <c:v>8.5</c:v>
                </c:pt>
                <c:pt idx="96" formatCode="General">
                  <c:v>8.5</c:v>
                </c:pt>
                <c:pt idx="97" formatCode="General">
                  <c:v>8.5</c:v>
                </c:pt>
                <c:pt idx="98" formatCode="General">
                  <c:v>8.5</c:v>
                </c:pt>
                <c:pt idx="99" formatCode="General">
                  <c:v>8.5</c:v>
                </c:pt>
                <c:pt idx="100" formatCode="General">
                  <c:v>8.5</c:v>
                </c:pt>
                <c:pt idx="101" formatCode="General">
                  <c:v>8.5</c:v>
                </c:pt>
                <c:pt idx="102" formatCode="General">
                  <c:v>8.5</c:v>
                </c:pt>
                <c:pt idx="103" formatCode="General">
                  <c:v>8.5</c:v>
                </c:pt>
                <c:pt idx="104" formatCode="General">
                  <c:v>8.5</c:v>
                </c:pt>
                <c:pt idx="105" formatCode="General">
                  <c:v>8.5</c:v>
                </c:pt>
                <c:pt idx="106" formatCode="General">
                  <c:v>8.5</c:v>
                </c:pt>
                <c:pt idx="107" formatCode="General">
                  <c:v>8.5</c:v>
                </c:pt>
                <c:pt idx="108" formatCode="General">
                  <c:v>8.5</c:v>
                </c:pt>
                <c:pt idx="109" formatCode="General">
                  <c:v>8.5</c:v>
                </c:pt>
                <c:pt idx="110" formatCode="General">
                  <c:v>8.5</c:v>
                </c:pt>
                <c:pt idx="111" formatCode="General">
                  <c:v>8.5</c:v>
                </c:pt>
                <c:pt idx="112" formatCode="General">
                  <c:v>8.5</c:v>
                </c:pt>
                <c:pt idx="113" formatCode="General">
                  <c:v>8.5</c:v>
                </c:pt>
                <c:pt idx="114" formatCode="General">
                  <c:v>8.5</c:v>
                </c:pt>
                <c:pt idx="115" formatCode="General">
                  <c:v>8.5</c:v>
                </c:pt>
                <c:pt idx="116" formatCode="General">
                  <c:v>8.5</c:v>
                </c:pt>
                <c:pt idx="117" formatCode="General">
                  <c:v>8.5</c:v>
                </c:pt>
                <c:pt idx="118" formatCode="General">
                  <c:v>8.5</c:v>
                </c:pt>
                <c:pt idx="119" formatCode="General">
                  <c:v>8.5</c:v>
                </c:pt>
                <c:pt idx="120" formatCode="General">
                  <c:v>8.5</c:v>
                </c:pt>
                <c:pt idx="121" formatCode="General">
                  <c:v>8.5</c:v>
                </c:pt>
                <c:pt idx="122" formatCode="General">
                  <c:v>8.5</c:v>
                </c:pt>
                <c:pt idx="123" formatCode="General">
                  <c:v>8.5</c:v>
                </c:pt>
                <c:pt idx="124" formatCode="General">
                  <c:v>8.5</c:v>
                </c:pt>
                <c:pt idx="125" formatCode="General">
                  <c:v>8.5</c:v>
                </c:pt>
                <c:pt idx="126" formatCode="General">
                  <c:v>8.5</c:v>
                </c:pt>
                <c:pt idx="127" formatCode="General">
                  <c:v>8.5</c:v>
                </c:pt>
                <c:pt idx="128" formatCode="General">
                  <c:v>8.5</c:v>
                </c:pt>
                <c:pt idx="129" formatCode="General">
                  <c:v>8.5</c:v>
                </c:pt>
                <c:pt idx="130" formatCode="General">
                  <c:v>8.5</c:v>
                </c:pt>
                <c:pt idx="131" formatCode="General">
                  <c:v>8.5</c:v>
                </c:pt>
                <c:pt idx="132" formatCode="General">
                  <c:v>8.5</c:v>
                </c:pt>
                <c:pt idx="133" formatCode="General">
                  <c:v>8.5</c:v>
                </c:pt>
                <c:pt idx="134" formatCode="General">
                  <c:v>8.5</c:v>
                </c:pt>
                <c:pt idx="135" formatCode="General">
                  <c:v>8.5</c:v>
                </c:pt>
                <c:pt idx="136" formatCode="General">
                  <c:v>8.5</c:v>
                </c:pt>
                <c:pt idx="137" formatCode="General">
                  <c:v>8.5</c:v>
                </c:pt>
                <c:pt idx="138" formatCode="General">
                  <c:v>8.5</c:v>
                </c:pt>
                <c:pt idx="139" formatCode="General">
                  <c:v>8.5</c:v>
                </c:pt>
                <c:pt idx="140" formatCode="General">
                  <c:v>8.5</c:v>
                </c:pt>
                <c:pt idx="141" formatCode="General">
                  <c:v>8.5</c:v>
                </c:pt>
                <c:pt idx="142" formatCode="General">
                  <c:v>8.5</c:v>
                </c:pt>
                <c:pt idx="143" formatCode="General">
                  <c:v>8.5</c:v>
                </c:pt>
                <c:pt idx="144" formatCode="General">
                  <c:v>8.5</c:v>
                </c:pt>
                <c:pt idx="145" formatCode="General">
                  <c:v>8.5</c:v>
                </c:pt>
                <c:pt idx="146" formatCode="General">
                  <c:v>8.5</c:v>
                </c:pt>
                <c:pt idx="147" formatCode="General">
                  <c:v>8.5</c:v>
                </c:pt>
                <c:pt idx="148" formatCode="General">
                  <c:v>8.5</c:v>
                </c:pt>
                <c:pt idx="149" formatCode="General">
                  <c:v>8.5</c:v>
                </c:pt>
                <c:pt idx="150" formatCode="General">
                  <c:v>8.5</c:v>
                </c:pt>
                <c:pt idx="151" formatCode="General">
                  <c:v>8.5</c:v>
                </c:pt>
                <c:pt idx="152" formatCode="General">
                  <c:v>8.5</c:v>
                </c:pt>
                <c:pt idx="153" formatCode="General">
                  <c:v>8.5</c:v>
                </c:pt>
                <c:pt idx="154" formatCode="General">
                  <c:v>8.5</c:v>
                </c:pt>
                <c:pt idx="155" formatCode="General">
                  <c:v>8.5</c:v>
                </c:pt>
                <c:pt idx="156" formatCode="General">
                  <c:v>8.5</c:v>
                </c:pt>
                <c:pt idx="157" formatCode="General">
                  <c:v>8.5</c:v>
                </c:pt>
                <c:pt idx="158" formatCode="General">
                  <c:v>8.5</c:v>
                </c:pt>
                <c:pt idx="159" formatCode="General">
                  <c:v>8.5</c:v>
                </c:pt>
                <c:pt idx="160" formatCode="General">
                  <c:v>8.5</c:v>
                </c:pt>
                <c:pt idx="161" formatCode="General">
                  <c:v>8.5</c:v>
                </c:pt>
                <c:pt idx="162" formatCode="General">
                  <c:v>8.5</c:v>
                </c:pt>
                <c:pt idx="163" formatCode="General">
                  <c:v>8.5</c:v>
                </c:pt>
                <c:pt idx="164" formatCode="General">
                  <c:v>8.5</c:v>
                </c:pt>
                <c:pt idx="165" formatCode="General">
                  <c:v>8.5</c:v>
                </c:pt>
                <c:pt idx="166" formatCode="General">
                  <c:v>8.5</c:v>
                </c:pt>
                <c:pt idx="167" formatCode="General">
                  <c:v>8.5</c:v>
                </c:pt>
                <c:pt idx="168" formatCode="General">
                  <c:v>8.5</c:v>
                </c:pt>
                <c:pt idx="169" formatCode="General">
                  <c:v>8.5</c:v>
                </c:pt>
                <c:pt idx="170" formatCode="General">
                  <c:v>8.5</c:v>
                </c:pt>
                <c:pt idx="171" formatCode="General">
                  <c:v>8.5</c:v>
                </c:pt>
                <c:pt idx="172" formatCode="General">
                  <c:v>8.5</c:v>
                </c:pt>
                <c:pt idx="173" formatCode="General">
                  <c:v>8.5</c:v>
                </c:pt>
                <c:pt idx="174" formatCode="General">
                  <c:v>8.5</c:v>
                </c:pt>
                <c:pt idx="175" formatCode="General">
                  <c:v>8.5</c:v>
                </c:pt>
                <c:pt idx="176" formatCode="General">
                  <c:v>8.5</c:v>
                </c:pt>
                <c:pt idx="177" formatCode="General">
                  <c:v>8.5</c:v>
                </c:pt>
                <c:pt idx="178" formatCode="General">
                  <c:v>8.5</c:v>
                </c:pt>
                <c:pt idx="179" formatCode="General">
                  <c:v>8.5</c:v>
                </c:pt>
                <c:pt idx="180" formatCode="General">
                  <c:v>8.5</c:v>
                </c:pt>
                <c:pt idx="181" formatCode="General">
                  <c:v>8.5</c:v>
                </c:pt>
                <c:pt idx="182" formatCode="General">
                  <c:v>8.5</c:v>
                </c:pt>
                <c:pt idx="183" formatCode="General">
                  <c:v>8.5</c:v>
                </c:pt>
                <c:pt idx="184" formatCode="General">
                  <c:v>8.5</c:v>
                </c:pt>
                <c:pt idx="185" formatCode="General">
                  <c:v>8.5</c:v>
                </c:pt>
                <c:pt idx="186" formatCode="General">
                  <c:v>8.5</c:v>
                </c:pt>
                <c:pt idx="187" formatCode="General">
                  <c:v>8.5</c:v>
                </c:pt>
                <c:pt idx="188" formatCode="General">
                  <c:v>8.5</c:v>
                </c:pt>
                <c:pt idx="189" formatCode="General">
                  <c:v>8.5</c:v>
                </c:pt>
                <c:pt idx="190" formatCode="General">
                  <c:v>8.5</c:v>
                </c:pt>
                <c:pt idx="191" formatCode="General">
                  <c:v>8.5</c:v>
                </c:pt>
                <c:pt idx="192" formatCode="General">
                  <c:v>8.5</c:v>
                </c:pt>
                <c:pt idx="193" formatCode="General">
                  <c:v>8.5</c:v>
                </c:pt>
                <c:pt idx="194" formatCode="General">
                  <c:v>8.5</c:v>
                </c:pt>
                <c:pt idx="195" formatCode="General">
                  <c:v>8.5</c:v>
                </c:pt>
                <c:pt idx="196" formatCode="General">
                  <c:v>8.5</c:v>
                </c:pt>
                <c:pt idx="197" formatCode="General">
                  <c:v>8.5</c:v>
                </c:pt>
                <c:pt idx="198" formatCode="General">
                  <c:v>8.5</c:v>
                </c:pt>
                <c:pt idx="199" formatCode="General">
                  <c:v>8.5</c:v>
                </c:pt>
                <c:pt idx="200" formatCode="General">
                  <c:v>8.5</c:v>
                </c:pt>
                <c:pt idx="201" formatCode="General">
                  <c:v>8.5</c:v>
                </c:pt>
                <c:pt idx="202" formatCode="General">
                  <c:v>8.5</c:v>
                </c:pt>
                <c:pt idx="203" formatCode="General">
                  <c:v>8.5</c:v>
                </c:pt>
                <c:pt idx="204" formatCode="General">
                  <c:v>8.5</c:v>
                </c:pt>
                <c:pt idx="205" formatCode="General">
                  <c:v>8.5</c:v>
                </c:pt>
                <c:pt idx="206" formatCode="General">
                  <c:v>8.5</c:v>
                </c:pt>
                <c:pt idx="207" formatCode="General">
                  <c:v>8.5</c:v>
                </c:pt>
                <c:pt idx="208" formatCode="General">
                  <c:v>8.5</c:v>
                </c:pt>
                <c:pt idx="209" formatCode="General">
                  <c:v>8.5</c:v>
                </c:pt>
                <c:pt idx="210" formatCode="General">
                  <c:v>8.5</c:v>
                </c:pt>
                <c:pt idx="211" formatCode="General">
                  <c:v>8.5</c:v>
                </c:pt>
                <c:pt idx="212" formatCode="General">
                  <c:v>8.5</c:v>
                </c:pt>
                <c:pt idx="213" formatCode="General">
                  <c:v>8.5</c:v>
                </c:pt>
                <c:pt idx="214" formatCode="General">
                  <c:v>8.5</c:v>
                </c:pt>
                <c:pt idx="215" formatCode="General">
                  <c:v>8.5</c:v>
                </c:pt>
                <c:pt idx="216" formatCode="General">
                  <c:v>8.5</c:v>
                </c:pt>
                <c:pt idx="217" formatCode="General">
                  <c:v>8.5</c:v>
                </c:pt>
                <c:pt idx="218" formatCode="General">
                  <c:v>8.5</c:v>
                </c:pt>
                <c:pt idx="219" formatCode="General">
                  <c:v>8.5</c:v>
                </c:pt>
                <c:pt idx="220" formatCode="General">
                  <c:v>8.5</c:v>
                </c:pt>
                <c:pt idx="221" formatCode="General">
                  <c:v>8.5</c:v>
                </c:pt>
                <c:pt idx="222" formatCode="General">
                  <c:v>8.5</c:v>
                </c:pt>
                <c:pt idx="223" formatCode="General">
                  <c:v>8.5</c:v>
                </c:pt>
                <c:pt idx="224" formatCode="General">
                  <c:v>8.5</c:v>
                </c:pt>
                <c:pt idx="225" formatCode="General">
                  <c:v>8.5</c:v>
                </c:pt>
                <c:pt idx="226" formatCode="General">
                  <c:v>8.5</c:v>
                </c:pt>
                <c:pt idx="227" formatCode="General">
                  <c:v>8.5</c:v>
                </c:pt>
                <c:pt idx="228" formatCode="General">
                  <c:v>8.5</c:v>
                </c:pt>
                <c:pt idx="229" formatCode="General">
                  <c:v>8.5</c:v>
                </c:pt>
                <c:pt idx="230" formatCode="General">
                  <c:v>8.5</c:v>
                </c:pt>
                <c:pt idx="231" formatCode="General">
                  <c:v>8.5</c:v>
                </c:pt>
                <c:pt idx="232" formatCode="General">
                  <c:v>8.5</c:v>
                </c:pt>
                <c:pt idx="233" formatCode="General">
                  <c:v>8.5</c:v>
                </c:pt>
                <c:pt idx="234" formatCode="General">
                  <c:v>8.5</c:v>
                </c:pt>
                <c:pt idx="235" formatCode="General">
                  <c:v>8.5</c:v>
                </c:pt>
                <c:pt idx="236" formatCode="General">
                  <c:v>8.5</c:v>
                </c:pt>
                <c:pt idx="237" formatCode="General">
                  <c:v>8.5</c:v>
                </c:pt>
                <c:pt idx="238" formatCode="General">
                  <c:v>8.5</c:v>
                </c:pt>
                <c:pt idx="239" formatCode="General">
                  <c:v>8.5</c:v>
                </c:pt>
                <c:pt idx="240" formatCode="General">
                  <c:v>8.5</c:v>
                </c:pt>
                <c:pt idx="241" formatCode="General">
                  <c:v>8.5</c:v>
                </c:pt>
                <c:pt idx="242" formatCode="General">
                  <c:v>8.5</c:v>
                </c:pt>
                <c:pt idx="243" formatCode="General">
                  <c:v>8.5</c:v>
                </c:pt>
                <c:pt idx="244" formatCode="General">
                  <c:v>8.5</c:v>
                </c:pt>
                <c:pt idx="245" formatCode="General">
                  <c:v>8.5</c:v>
                </c:pt>
                <c:pt idx="246" formatCode="General">
                  <c:v>8.5</c:v>
                </c:pt>
                <c:pt idx="247" formatCode="General">
                  <c:v>8.5</c:v>
                </c:pt>
                <c:pt idx="248" formatCode="General">
                  <c:v>8.5</c:v>
                </c:pt>
                <c:pt idx="249" formatCode="General">
                  <c:v>8.5</c:v>
                </c:pt>
                <c:pt idx="250" formatCode="General">
                  <c:v>8.5</c:v>
                </c:pt>
                <c:pt idx="251" formatCode="General">
                  <c:v>8.5</c:v>
                </c:pt>
                <c:pt idx="252" formatCode="General">
                  <c:v>8.5</c:v>
                </c:pt>
                <c:pt idx="253" formatCode="General">
                  <c:v>8.5</c:v>
                </c:pt>
                <c:pt idx="254" formatCode="General">
                  <c:v>8.5</c:v>
                </c:pt>
                <c:pt idx="255" formatCode="General">
                  <c:v>8.5</c:v>
                </c:pt>
                <c:pt idx="256" formatCode="General">
                  <c:v>8.5</c:v>
                </c:pt>
                <c:pt idx="257" formatCode="General">
                  <c:v>8.5</c:v>
                </c:pt>
                <c:pt idx="258" formatCode="General">
                  <c:v>8.5</c:v>
                </c:pt>
                <c:pt idx="259" formatCode="General">
                  <c:v>8.5</c:v>
                </c:pt>
                <c:pt idx="260" formatCode="General">
                  <c:v>8.5</c:v>
                </c:pt>
                <c:pt idx="261" formatCode="General">
                  <c:v>8.5</c:v>
                </c:pt>
                <c:pt idx="262" formatCode="General">
                  <c:v>8.5</c:v>
                </c:pt>
                <c:pt idx="263" formatCode="General">
                  <c:v>8.5</c:v>
                </c:pt>
                <c:pt idx="264" formatCode="General">
                  <c:v>8.5</c:v>
                </c:pt>
                <c:pt idx="265" formatCode="General">
                  <c:v>8.5</c:v>
                </c:pt>
                <c:pt idx="266" formatCode="General">
                  <c:v>8.5</c:v>
                </c:pt>
                <c:pt idx="267" formatCode="General">
                  <c:v>8.5</c:v>
                </c:pt>
                <c:pt idx="268" formatCode="General">
                  <c:v>8.5</c:v>
                </c:pt>
                <c:pt idx="269" formatCode="General">
                  <c:v>8.5</c:v>
                </c:pt>
                <c:pt idx="270" formatCode="General">
                  <c:v>8.5</c:v>
                </c:pt>
                <c:pt idx="271" formatCode="General">
                  <c:v>8.5</c:v>
                </c:pt>
                <c:pt idx="272" formatCode="General">
                  <c:v>8.5</c:v>
                </c:pt>
                <c:pt idx="273" formatCode="General">
                  <c:v>8.5</c:v>
                </c:pt>
                <c:pt idx="274" formatCode="General">
                  <c:v>8.5</c:v>
                </c:pt>
                <c:pt idx="275" formatCode="General">
                  <c:v>8.5</c:v>
                </c:pt>
                <c:pt idx="276" formatCode="General">
                  <c:v>8.5</c:v>
                </c:pt>
                <c:pt idx="277" formatCode="General">
                  <c:v>8.5</c:v>
                </c:pt>
                <c:pt idx="278" formatCode="General">
                  <c:v>8.5</c:v>
                </c:pt>
                <c:pt idx="279" formatCode="General">
                  <c:v>8.5</c:v>
                </c:pt>
                <c:pt idx="280" formatCode="General">
                  <c:v>8.5</c:v>
                </c:pt>
                <c:pt idx="281" formatCode="General">
                  <c:v>8.5</c:v>
                </c:pt>
                <c:pt idx="282" formatCode="General">
                  <c:v>8.5</c:v>
                </c:pt>
                <c:pt idx="283" formatCode="General">
                  <c:v>8.5</c:v>
                </c:pt>
                <c:pt idx="284" formatCode="General">
                  <c:v>8.5</c:v>
                </c:pt>
                <c:pt idx="285" formatCode="General">
                  <c:v>8.5</c:v>
                </c:pt>
                <c:pt idx="286" formatCode="General">
                  <c:v>8.5</c:v>
                </c:pt>
                <c:pt idx="287" formatCode="General">
                  <c:v>8.5</c:v>
                </c:pt>
                <c:pt idx="288" formatCode="General">
                  <c:v>8.5</c:v>
                </c:pt>
                <c:pt idx="289" formatCode="General">
                  <c:v>8.5</c:v>
                </c:pt>
                <c:pt idx="290" formatCode="General">
                  <c:v>8.5</c:v>
                </c:pt>
                <c:pt idx="291" formatCode="General">
                  <c:v>8.5</c:v>
                </c:pt>
                <c:pt idx="292" formatCode="General">
                  <c:v>8.5</c:v>
                </c:pt>
                <c:pt idx="293" formatCode="General">
                  <c:v>8.5</c:v>
                </c:pt>
                <c:pt idx="294" formatCode="General">
                  <c:v>8.5</c:v>
                </c:pt>
                <c:pt idx="295" formatCode="General">
                  <c:v>8.5</c:v>
                </c:pt>
                <c:pt idx="296" formatCode="General">
                  <c:v>8.5</c:v>
                </c:pt>
                <c:pt idx="297" formatCode="General">
                  <c:v>8.5</c:v>
                </c:pt>
                <c:pt idx="298" formatCode="General">
                  <c:v>8.5</c:v>
                </c:pt>
                <c:pt idx="299" formatCode="General">
                  <c:v>8.5</c:v>
                </c:pt>
                <c:pt idx="300" formatCode="General">
                  <c:v>8.5</c:v>
                </c:pt>
                <c:pt idx="301" formatCode="General">
                  <c:v>8.5</c:v>
                </c:pt>
                <c:pt idx="302" formatCode="General">
                  <c:v>8.5</c:v>
                </c:pt>
                <c:pt idx="303" formatCode="General">
                  <c:v>8.5</c:v>
                </c:pt>
                <c:pt idx="304" formatCode="General">
                  <c:v>8.5</c:v>
                </c:pt>
                <c:pt idx="305" formatCode="General">
                  <c:v>8.5</c:v>
                </c:pt>
                <c:pt idx="306" formatCode="General">
                  <c:v>8.5</c:v>
                </c:pt>
                <c:pt idx="307" formatCode="General">
                  <c:v>8.5</c:v>
                </c:pt>
                <c:pt idx="308" formatCode="General">
                  <c:v>8.5</c:v>
                </c:pt>
                <c:pt idx="309" formatCode="General">
                  <c:v>8.5</c:v>
                </c:pt>
                <c:pt idx="310" formatCode="General">
                  <c:v>8.5</c:v>
                </c:pt>
                <c:pt idx="311" formatCode="General">
                  <c:v>8.5</c:v>
                </c:pt>
                <c:pt idx="312" formatCode="General">
                  <c:v>8.5</c:v>
                </c:pt>
                <c:pt idx="313" formatCode="General">
                  <c:v>8.5</c:v>
                </c:pt>
                <c:pt idx="314" formatCode="General">
                  <c:v>8.5</c:v>
                </c:pt>
                <c:pt idx="315" formatCode="General">
                  <c:v>8.5</c:v>
                </c:pt>
                <c:pt idx="316" formatCode="General">
                  <c:v>8.5</c:v>
                </c:pt>
                <c:pt idx="317" formatCode="General">
                  <c:v>8.5</c:v>
                </c:pt>
                <c:pt idx="318" formatCode="General">
                  <c:v>8.5</c:v>
                </c:pt>
                <c:pt idx="319" formatCode="General">
                  <c:v>8.5</c:v>
                </c:pt>
                <c:pt idx="320" formatCode="General">
                  <c:v>8.5</c:v>
                </c:pt>
                <c:pt idx="321" formatCode="General">
                  <c:v>8.5</c:v>
                </c:pt>
                <c:pt idx="322" formatCode="General">
                  <c:v>8.5</c:v>
                </c:pt>
                <c:pt idx="323" formatCode="General">
                  <c:v>8.5</c:v>
                </c:pt>
                <c:pt idx="324" formatCode="General">
                  <c:v>8.5</c:v>
                </c:pt>
                <c:pt idx="325" formatCode="General">
                  <c:v>8.5</c:v>
                </c:pt>
                <c:pt idx="326" formatCode="General">
                  <c:v>8.5</c:v>
                </c:pt>
                <c:pt idx="327" formatCode="General">
                  <c:v>8.5</c:v>
                </c:pt>
                <c:pt idx="328" formatCode="General">
                  <c:v>8.5</c:v>
                </c:pt>
                <c:pt idx="329" formatCode="General">
                  <c:v>8.5</c:v>
                </c:pt>
                <c:pt idx="330" formatCode="General">
                  <c:v>8.5</c:v>
                </c:pt>
                <c:pt idx="331" formatCode="General">
                  <c:v>8.5</c:v>
                </c:pt>
                <c:pt idx="332" formatCode="General">
                  <c:v>8.5</c:v>
                </c:pt>
                <c:pt idx="333" formatCode="General">
                  <c:v>8.5</c:v>
                </c:pt>
                <c:pt idx="334" formatCode="General">
                  <c:v>8.5</c:v>
                </c:pt>
                <c:pt idx="335" formatCode="General">
                  <c:v>8.5</c:v>
                </c:pt>
                <c:pt idx="336" formatCode="General">
                  <c:v>8.5</c:v>
                </c:pt>
                <c:pt idx="337" formatCode="General">
                  <c:v>8.5</c:v>
                </c:pt>
                <c:pt idx="338" formatCode="General">
                  <c:v>8.5</c:v>
                </c:pt>
                <c:pt idx="339" formatCode="General">
                  <c:v>8.5</c:v>
                </c:pt>
                <c:pt idx="340" formatCode="General">
                  <c:v>8.5</c:v>
                </c:pt>
                <c:pt idx="341" formatCode="General">
                  <c:v>8.5</c:v>
                </c:pt>
                <c:pt idx="342" formatCode="General">
                  <c:v>8.5</c:v>
                </c:pt>
                <c:pt idx="343" formatCode="General">
                  <c:v>8.5</c:v>
                </c:pt>
                <c:pt idx="344" formatCode="General">
                  <c:v>8.5</c:v>
                </c:pt>
                <c:pt idx="345" formatCode="General">
                  <c:v>8.5</c:v>
                </c:pt>
                <c:pt idx="346" formatCode="General">
                  <c:v>8.5</c:v>
                </c:pt>
                <c:pt idx="347" formatCode="General">
                  <c:v>8.5</c:v>
                </c:pt>
                <c:pt idx="348" formatCode="General">
                  <c:v>8.5</c:v>
                </c:pt>
                <c:pt idx="349" formatCode="General">
                  <c:v>8.5</c:v>
                </c:pt>
                <c:pt idx="350" formatCode="General">
                  <c:v>8.5</c:v>
                </c:pt>
                <c:pt idx="351" formatCode="General">
                  <c:v>8.5</c:v>
                </c:pt>
                <c:pt idx="352" formatCode="General">
                  <c:v>8.5</c:v>
                </c:pt>
                <c:pt idx="353" formatCode="General">
                  <c:v>8.5</c:v>
                </c:pt>
                <c:pt idx="354" formatCode="General">
                  <c:v>8.5</c:v>
                </c:pt>
                <c:pt idx="355" formatCode="General">
                  <c:v>8.5</c:v>
                </c:pt>
                <c:pt idx="356" formatCode="General">
                  <c:v>8.5</c:v>
                </c:pt>
                <c:pt idx="357" formatCode="General">
                  <c:v>8.5</c:v>
                </c:pt>
                <c:pt idx="358" formatCode="General">
                  <c:v>8.5</c:v>
                </c:pt>
                <c:pt idx="359" formatCode="General">
                  <c:v>8.5</c:v>
                </c:pt>
                <c:pt idx="360" formatCode="General">
                  <c:v>8.5</c:v>
                </c:pt>
                <c:pt idx="361" formatCode="General">
                  <c:v>8.5</c:v>
                </c:pt>
                <c:pt idx="362" formatCode="General">
                  <c:v>8.5</c:v>
                </c:pt>
                <c:pt idx="363" formatCode="General">
                  <c:v>8.5</c:v>
                </c:pt>
                <c:pt idx="364" formatCode="General">
                  <c:v>8.5</c:v>
                </c:pt>
                <c:pt idx="365" formatCode="General">
                  <c:v>8.5</c:v>
                </c:pt>
                <c:pt idx="366" formatCode="General">
                  <c:v>8.5</c:v>
                </c:pt>
                <c:pt idx="367" formatCode="General">
                  <c:v>8.5</c:v>
                </c:pt>
                <c:pt idx="368" formatCode="General">
                  <c:v>8.5</c:v>
                </c:pt>
                <c:pt idx="369" formatCode="General">
                  <c:v>8.5</c:v>
                </c:pt>
                <c:pt idx="370" formatCode="General">
                  <c:v>8.5</c:v>
                </c:pt>
                <c:pt idx="371" formatCode="General">
                  <c:v>8.5</c:v>
                </c:pt>
                <c:pt idx="372" formatCode="General">
                  <c:v>8.5</c:v>
                </c:pt>
                <c:pt idx="373" formatCode="General">
                  <c:v>8.5</c:v>
                </c:pt>
                <c:pt idx="374" formatCode="General">
                  <c:v>8.5</c:v>
                </c:pt>
                <c:pt idx="375" formatCode="General">
                  <c:v>8.5</c:v>
                </c:pt>
                <c:pt idx="376" formatCode="General">
                  <c:v>8.5</c:v>
                </c:pt>
                <c:pt idx="377" formatCode="General">
                  <c:v>8.5</c:v>
                </c:pt>
                <c:pt idx="378" formatCode="General">
                  <c:v>8.5</c:v>
                </c:pt>
                <c:pt idx="379" formatCode="General">
                  <c:v>8.5</c:v>
                </c:pt>
                <c:pt idx="380" formatCode="General">
                  <c:v>8.5</c:v>
                </c:pt>
                <c:pt idx="381" formatCode="General">
                  <c:v>8.5</c:v>
                </c:pt>
                <c:pt idx="382" formatCode="General">
                  <c:v>8.5</c:v>
                </c:pt>
                <c:pt idx="383" formatCode="General">
                  <c:v>8.5</c:v>
                </c:pt>
                <c:pt idx="384" formatCode="General">
                  <c:v>8.5</c:v>
                </c:pt>
                <c:pt idx="385" formatCode="General">
                  <c:v>8.5</c:v>
                </c:pt>
                <c:pt idx="386" formatCode="General">
                  <c:v>8.5</c:v>
                </c:pt>
                <c:pt idx="387" formatCode="General">
                  <c:v>8.5</c:v>
                </c:pt>
                <c:pt idx="388" formatCode="General">
                  <c:v>8.5</c:v>
                </c:pt>
                <c:pt idx="389" formatCode="General">
                  <c:v>8.5</c:v>
                </c:pt>
                <c:pt idx="390" formatCode="General">
                  <c:v>8.5</c:v>
                </c:pt>
                <c:pt idx="391" formatCode="General">
                  <c:v>8.5</c:v>
                </c:pt>
                <c:pt idx="392" formatCode="General">
                  <c:v>8.5</c:v>
                </c:pt>
                <c:pt idx="393" formatCode="General">
                  <c:v>8.5</c:v>
                </c:pt>
                <c:pt idx="394" formatCode="General">
                  <c:v>8.5</c:v>
                </c:pt>
                <c:pt idx="395" formatCode="General">
                  <c:v>8.5</c:v>
                </c:pt>
                <c:pt idx="396" formatCode="General">
                  <c:v>8.5</c:v>
                </c:pt>
                <c:pt idx="397" formatCode="General">
                  <c:v>8.5</c:v>
                </c:pt>
                <c:pt idx="398" formatCode="General">
                  <c:v>8.5</c:v>
                </c:pt>
                <c:pt idx="399" formatCode="General">
                  <c:v>8.5</c:v>
                </c:pt>
                <c:pt idx="400" formatCode="General">
                  <c:v>8.5</c:v>
                </c:pt>
                <c:pt idx="401" formatCode="General">
                  <c:v>8.5</c:v>
                </c:pt>
                <c:pt idx="402" formatCode="General">
                  <c:v>8.5</c:v>
                </c:pt>
                <c:pt idx="403" formatCode="General">
                  <c:v>8.5</c:v>
                </c:pt>
                <c:pt idx="404" formatCode="General">
                  <c:v>8.5</c:v>
                </c:pt>
                <c:pt idx="405" formatCode="General">
                  <c:v>8.5</c:v>
                </c:pt>
                <c:pt idx="406" formatCode="General">
                  <c:v>8.5</c:v>
                </c:pt>
                <c:pt idx="407" formatCode="General">
                  <c:v>8.5</c:v>
                </c:pt>
                <c:pt idx="408" formatCode="General">
                  <c:v>8.5</c:v>
                </c:pt>
                <c:pt idx="409" formatCode="General">
                  <c:v>8.5</c:v>
                </c:pt>
                <c:pt idx="410" formatCode="General">
                  <c:v>8.5</c:v>
                </c:pt>
                <c:pt idx="411" formatCode="General">
                  <c:v>8.5</c:v>
                </c:pt>
                <c:pt idx="412" formatCode="General">
                  <c:v>8.5</c:v>
                </c:pt>
                <c:pt idx="413" formatCode="General">
                  <c:v>8.5</c:v>
                </c:pt>
                <c:pt idx="414" formatCode="General">
                  <c:v>8.5</c:v>
                </c:pt>
                <c:pt idx="415" formatCode="General">
                  <c:v>8.5</c:v>
                </c:pt>
                <c:pt idx="416" formatCode="General">
                  <c:v>8.5</c:v>
                </c:pt>
                <c:pt idx="417" formatCode="General">
                  <c:v>8.5</c:v>
                </c:pt>
                <c:pt idx="418" formatCode="General">
                  <c:v>8.5</c:v>
                </c:pt>
                <c:pt idx="419" formatCode="General">
                  <c:v>8.5</c:v>
                </c:pt>
                <c:pt idx="420" formatCode="General">
                  <c:v>8.5</c:v>
                </c:pt>
                <c:pt idx="421" formatCode="General">
                  <c:v>8.5</c:v>
                </c:pt>
                <c:pt idx="422" formatCode="General">
                  <c:v>8.5</c:v>
                </c:pt>
                <c:pt idx="423" formatCode="General">
                  <c:v>8.5</c:v>
                </c:pt>
                <c:pt idx="424" formatCode="General">
                  <c:v>8.5</c:v>
                </c:pt>
                <c:pt idx="425" formatCode="General">
                  <c:v>8.5</c:v>
                </c:pt>
                <c:pt idx="426" formatCode="General">
                  <c:v>8.5</c:v>
                </c:pt>
                <c:pt idx="427" formatCode="General">
                  <c:v>8.5</c:v>
                </c:pt>
                <c:pt idx="428" formatCode="General">
                  <c:v>8.5</c:v>
                </c:pt>
                <c:pt idx="429" formatCode="General">
                  <c:v>8.5</c:v>
                </c:pt>
                <c:pt idx="430" formatCode="General">
                  <c:v>8.5</c:v>
                </c:pt>
                <c:pt idx="431" formatCode="General">
                  <c:v>8.5</c:v>
                </c:pt>
                <c:pt idx="432" formatCode="General">
                  <c:v>8.5</c:v>
                </c:pt>
                <c:pt idx="433" formatCode="General">
                  <c:v>8.5</c:v>
                </c:pt>
                <c:pt idx="434" formatCode="General">
                  <c:v>8.5</c:v>
                </c:pt>
                <c:pt idx="435" formatCode="General">
                  <c:v>8.5</c:v>
                </c:pt>
                <c:pt idx="436" formatCode="General">
                  <c:v>8.5</c:v>
                </c:pt>
                <c:pt idx="437" formatCode="General">
                  <c:v>8.5</c:v>
                </c:pt>
                <c:pt idx="438" formatCode="General">
                  <c:v>8.5</c:v>
                </c:pt>
                <c:pt idx="439" formatCode="General">
                  <c:v>8.5</c:v>
                </c:pt>
                <c:pt idx="440" formatCode="General">
                  <c:v>8.5</c:v>
                </c:pt>
                <c:pt idx="441" formatCode="General">
                  <c:v>8.5</c:v>
                </c:pt>
                <c:pt idx="442" formatCode="General">
                  <c:v>8.5</c:v>
                </c:pt>
                <c:pt idx="443" formatCode="General">
                  <c:v>8.5</c:v>
                </c:pt>
                <c:pt idx="444" formatCode="General">
                  <c:v>8.5</c:v>
                </c:pt>
                <c:pt idx="445" formatCode="General">
                  <c:v>8.5</c:v>
                </c:pt>
                <c:pt idx="446" formatCode="General">
                  <c:v>8.5</c:v>
                </c:pt>
                <c:pt idx="447" formatCode="General">
                  <c:v>8.5</c:v>
                </c:pt>
                <c:pt idx="448" formatCode="General">
                  <c:v>8.5</c:v>
                </c:pt>
                <c:pt idx="449" formatCode="General">
                  <c:v>8.5</c:v>
                </c:pt>
                <c:pt idx="450" formatCode="General">
                  <c:v>8.5</c:v>
                </c:pt>
                <c:pt idx="451" formatCode="General">
                  <c:v>8.5</c:v>
                </c:pt>
                <c:pt idx="452" formatCode="General">
                  <c:v>8.5</c:v>
                </c:pt>
                <c:pt idx="453" formatCode="General">
                  <c:v>8.5</c:v>
                </c:pt>
                <c:pt idx="454" formatCode="General">
                  <c:v>8.5</c:v>
                </c:pt>
                <c:pt idx="455" formatCode="General">
                  <c:v>8.5</c:v>
                </c:pt>
                <c:pt idx="456" formatCode="General">
                  <c:v>8.5</c:v>
                </c:pt>
                <c:pt idx="457" formatCode="General">
                  <c:v>8.5</c:v>
                </c:pt>
                <c:pt idx="458" formatCode="General">
                  <c:v>8.5</c:v>
                </c:pt>
                <c:pt idx="459" formatCode="General">
                  <c:v>8.5</c:v>
                </c:pt>
                <c:pt idx="460" formatCode="General">
                  <c:v>8.5</c:v>
                </c:pt>
                <c:pt idx="461" formatCode="General">
                  <c:v>8.5</c:v>
                </c:pt>
                <c:pt idx="462" formatCode="General">
                  <c:v>8.5</c:v>
                </c:pt>
                <c:pt idx="463" formatCode="General">
                  <c:v>8.5</c:v>
                </c:pt>
                <c:pt idx="464" formatCode="General">
                  <c:v>8.5</c:v>
                </c:pt>
                <c:pt idx="465" formatCode="General">
                  <c:v>8.5</c:v>
                </c:pt>
                <c:pt idx="466" formatCode="General">
                  <c:v>8.5</c:v>
                </c:pt>
                <c:pt idx="467" formatCode="General">
                  <c:v>8.5</c:v>
                </c:pt>
                <c:pt idx="468" formatCode="General">
                  <c:v>8.5</c:v>
                </c:pt>
                <c:pt idx="469" formatCode="General">
                  <c:v>8.5</c:v>
                </c:pt>
                <c:pt idx="470" formatCode="General">
                  <c:v>8.5</c:v>
                </c:pt>
                <c:pt idx="471" formatCode="General">
                  <c:v>8.5</c:v>
                </c:pt>
                <c:pt idx="472" formatCode="General">
                  <c:v>8.5</c:v>
                </c:pt>
                <c:pt idx="473" formatCode="General">
                  <c:v>8.5</c:v>
                </c:pt>
                <c:pt idx="474" formatCode="General">
                  <c:v>8.5</c:v>
                </c:pt>
                <c:pt idx="475" formatCode="General">
                  <c:v>8.5</c:v>
                </c:pt>
                <c:pt idx="476" formatCode="General">
                  <c:v>8.5</c:v>
                </c:pt>
                <c:pt idx="477" formatCode="General">
                  <c:v>8.5</c:v>
                </c:pt>
                <c:pt idx="478" formatCode="General">
                  <c:v>8.5</c:v>
                </c:pt>
                <c:pt idx="479" formatCode="General">
                  <c:v>8.5</c:v>
                </c:pt>
                <c:pt idx="480" formatCode="General">
                  <c:v>8.5</c:v>
                </c:pt>
                <c:pt idx="481" formatCode="General">
                  <c:v>8.5</c:v>
                </c:pt>
                <c:pt idx="482" formatCode="General">
                  <c:v>8.5</c:v>
                </c:pt>
                <c:pt idx="483" formatCode="General">
                  <c:v>8.5</c:v>
                </c:pt>
                <c:pt idx="484" formatCode="General">
                  <c:v>8.5</c:v>
                </c:pt>
                <c:pt idx="485" formatCode="General">
                  <c:v>8.5</c:v>
                </c:pt>
                <c:pt idx="486" formatCode="General">
                  <c:v>8.5</c:v>
                </c:pt>
                <c:pt idx="487" formatCode="General">
                  <c:v>8.5</c:v>
                </c:pt>
                <c:pt idx="488" formatCode="General">
                  <c:v>8.5</c:v>
                </c:pt>
                <c:pt idx="489" formatCode="General">
                  <c:v>8.5</c:v>
                </c:pt>
                <c:pt idx="490" formatCode="General">
                  <c:v>8.5</c:v>
                </c:pt>
                <c:pt idx="491" formatCode="General">
                  <c:v>8.5</c:v>
                </c:pt>
                <c:pt idx="492" formatCode="General">
                  <c:v>8.5</c:v>
                </c:pt>
                <c:pt idx="493" formatCode="General">
                  <c:v>8.5</c:v>
                </c:pt>
                <c:pt idx="494" formatCode="General">
                  <c:v>8.5</c:v>
                </c:pt>
                <c:pt idx="495" formatCode="General">
                  <c:v>8.5</c:v>
                </c:pt>
                <c:pt idx="496" formatCode="General">
                  <c:v>8.5</c:v>
                </c:pt>
                <c:pt idx="497" formatCode="General">
                  <c:v>8.5</c:v>
                </c:pt>
                <c:pt idx="498" formatCode="General">
                  <c:v>8.5</c:v>
                </c:pt>
                <c:pt idx="499" formatCode="General">
                  <c:v>8.5</c:v>
                </c:pt>
                <c:pt idx="500" formatCode="General">
                  <c:v>8.5</c:v>
                </c:pt>
                <c:pt idx="501" formatCode="General">
                  <c:v>8.5</c:v>
                </c:pt>
                <c:pt idx="502" formatCode="General">
                  <c:v>8.5</c:v>
                </c:pt>
                <c:pt idx="503" formatCode="General">
                  <c:v>8.5</c:v>
                </c:pt>
                <c:pt idx="504" formatCode="General">
                  <c:v>8.5</c:v>
                </c:pt>
                <c:pt idx="505" formatCode="General">
                  <c:v>8.5</c:v>
                </c:pt>
                <c:pt idx="506" formatCode="General">
                  <c:v>8.5</c:v>
                </c:pt>
                <c:pt idx="507" formatCode="General">
                  <c:v>8.5</c:v>
                </c:pt>
                <c:pt idx="508" formatCode="General">
                  <c:v>8.5</c:v>
                </c:pt>
                <c:pt idx="509" formatCode="General">
                  <c:v>8.5</c:v>
                </c:pt>
                <c:pt idx="510" formatCode="General">
                  <c:v>8.5</c:v>
                </c:pt>
                <c:pt idx="511" formatCode="General">
                  <c:v>8.5</c:v>
                </c:pt>
                <c:pt idx="512" formatCode="General">
                  <c:v>8.5</c:v>
                </c:pt>
                <c:pt idx="513" formatCode="General">
                  <c:v>8.5</c:v>
                </c:pt>
                <c:pt idx="514" formatCode="General">
                  <c:v>8.5</c:v>
                </c:pt>
                <c:pt idx="515" formatCode="General">
                  <c:v>8.5</c:v>
                </c:pt>
                <c:pt idx="516" formatCode="General">
                  <c:v>8.5</c:v>
                </c:pt>
                <c:pt idx="517" formatCode="General">
                  <c:v>8.5</c:v>
                </c:pt>
                <c:pt idx="518" formatCode="General">
                  <c:v>8.5</c:v>
                </c:pt>
                <c:pt idx="519" formatCode="General">
                  <c:v>8.5</c:v>
                </c:pt>
                <c:pt idx="520" formatCode="General">
                  <c:v>8.5</c:v>
                </c:pt>
                <c:pt idx="521" formatCode="General">
                  <c:v>8.5</c:v>
                </c:pt>
                <c:pt idx="522" formatCode="General">
                  <c:v>8.5</c:v>
                </c:pt>
                <c:pt idx="523" formatCode="General">
                  <c:v>8.5</c:v>
                </c:pt>
                <c:pt idx="524" formatCode="General">
                  <c:v>8.5</c:v>
                </c:pt>
                <c:pt idx="525" formatCode="General">
                  <c:v>8.5</c:v>
                </c:pt>
                <c:pt idx="526" formatCode="General">
                  <c:v>8.5</c:v>
                </c:pt>
                <c:pt idx="527" formatCode="General">
                  <c:v>8.5</c:v>
                </c:pt>
                <c:pt idx="528" formatCode="General">
                  <c:v>8.5</c:v>
                </c:pt>
                <c:pt idx="529" formatCode="General">
                  <c:v>8.5</c:v>
                </c:pt>
                <c:pt idx="530" formatCode="General">
                  <c:v>8.5</c:v>
                </c:pt>
                <c:pt idx="531" formatCode="General">
                  <c:v>8.5</c:v>
                </c:pt>
                <c:pt idx="532" formatCode="General">
                  <c:v>8.5</c:v>
                </c:pt>
                <c:pt idx="533" formatCode="General">
                  <c:v>8.5</c:v>
                </c:pt>
                <c:pt idx="534" formatCode="General">
                  <c:v>8.5</c:v>
                </c:pt>
                <c:pt idx="535" formatCode="General">
                  <c:v>8.5</c:v>
                </c:pt>
                <c:pt idx="536" formatCode="General">
                  <c:v>8.5</c:v>
                </c:pt>
                <c:pt idx="537" formatCode="General">
                  <c:v>8.5</c:v>
                </c:pt>
                <c:pt idx="538" formatCode="General">
                  <c:v>8.5</c:v>
                </c:pt>
                <c:pt idx="539" formatCode="General">
                  <c:v>8.5</c:v>
                </c:pt>
                <c:pt idx="540" formatCode="General">
                  <c:v>8.5</c:v>
                </c:pt>
                <c:pt idx="541" formatCode="General">
                  <c:v>8.5</c:v>
                </c:pt>
                <c:pt idx="542" formatCode="General">
                  <c:v>8.5</c:v>
                </c:pt>
                <c:pt idx="543" formatCode="General">
                  <c:v>8.5</c:v>
                </c:pt>
                <c:pt idx="544" formatCode="General">
                  <c:v>8.5</c:v>
                </c:pt>
                <c:pt idx="545" formatCode="General">
                  <c:v>8.5</c:v>
                </c:pt>
                <c:pt idx="546" formatCode="General">
                  <c:v>8.5</c:v>
                </c:pt>
                <c:pt idx="547" formatCode="General">
                  <c:v>8.5</c:v>
                </c:pt>
                <c:pt idx="548" formatCode="General">
                  <c:v>8.5</c:v>
                </c:pt>
                <c:pt idx="549" formatCode="General">
                  <c:v>8.5</c:v>
                </c:pt>
                <c:pt idx="550" formatCode="General">
                  <c:v>8.5</c:v>
                </c:pt>
                <c:pt idx="551" formatCode="General">
                  <c:v>8.5</c:v>
                </c:pt>
                <c:pt idx="552" formatCode="General">
                  <c:v>8.5</c:v>
                </c:pt>
                <c:pt idx="553" formatCode="General">
                  <c:v>8.5</c:v>
                </c:pt>
                <c:pt idx="554" formatCode="General">
                  <c:v>8.5</c:v>
                </c:pt>
                <c:pt idx="555" formatCode="General">
                  <c:v>8.5</c:v>
                </c:pt>
                <c:pt idx="556" formatCode="General">
                  <c:v>8.5</c:v>
                </c:pt>
                <c:pt idx="557" formatCode="General">
                  <c:v>8.5</c:v>
                </c:pt>
                <c:pt idx="558" formatCode="General">
                  <c:v>8.5</c:v>
                </c:pt>
                <c:pt idx="559" formatCode="General">
                  <c:v>8.5</c:v>
                </c:pt>
                <c:pt idx="560" formatCode="General">
                  <c:v>8.5</c:v>
                </c:pt>
                <c:pt idx="561" formatCode="General">
                  <c:v>8.5</c:v>
                </c:pt>
                <c:pt idx="562" formatCode="General">
                  <c:v>8.5</c:v>
                </c:pt>
                <c:pt idx="563" formatCode="General">
                  <c:v>8.5</c:v>
                </c:pt>
                <c:pt idx="564" formatCode="General">
                  <c:v>8.5</c:v>
                </c:pt>
                <c:pt idx="565" formatCode="General">
                  <c:v>8.5</c:v>
                </c:pt>
                <c:pt idx="566" formatCode="General">
                  <c:v>8.5</c:v>
                </c:pt>
                <c:pt idx="567" formatCode="General">
                  <c:v>8.5</c:v>
                </c:pt>
                <c:pt idx="568" formatCode="General">
                  <c:v>8.5</c:v>
                </c:pt>
                <c:pt idx="569" formatCode="General">
                  <c:v>8.5</c:v>
                </c:pt>
                <c:pt idx="570" formatCode="General">
                  <c:v>8.5</c:v>
                </c:pt>
                <c:pt idx="571" formatCode="General">
                  <c:v>8.5</c:v>
                </c:pt>
                <c:pt idx="572" formatCode="General">
                  <c:v>8.5</c:v>
                </c:pt>
                <c:pt idx="573" formatCode="General">
                  <c:v>8.5</c:v>
                </c:pt>
                <c:pt idx="574" formatCode="General">
                  <c:v>8.5</c:v>
                </c:pt>
                <c:pt idx="575" formatCode="General">
                  <c:v>8.5</c:v>
                </c:pt>
                <c:pt idx="576" formatCode="General">
                  <c:v>8.5</c:v>
                </c:pt>
                <c:pt idx="577" formatCode="General">
                  <c:v>8.5</c:v>
                </c:pt>
                <c:pt idx="578" formatCode="General">
                  <c:v>8.5</c:v>
                </c:pt>
                <c:pt idx="579" formatCode="General">
                  <c:v>8.5</c:v>
                </c:pt>
                <c:pt idx="580" formatCode="General">
                  <c:v>8.5</c:v>
                </c:pt>
                <c:pt idx="581" formatCode="General">
                  <c:v>8.5</c:v>
                </c:pt>
                <c:pt idx="582" formatCode="General">
                  <c:v>8.5</c:v>
                </c:pt>
                <c:pt idx="583" formatCode="General">
                  <c:v>8.5</c:v>
                </c:pt>
                <c:pt idx="584" formatCode="General">
                  <c:v>8.5</c:v>
                </c:pt>
                <c:pt idx="585" formatCode="General">
                  <c:v>8.5</c:v>
                </c:pt>
                <c:pt idx="586" formatCode="General">
                  <c:v>8.5</c:v>
                </c:pt>
                <c:pt idx="587" formatCode="General">
                  <c:v>8.5</c:v>
                </c:pt>
                <c:pt idx="588" formatCode="General">
                  <c:v>8.5</c:v>
                </c:pt>
                <c:pt idx="589" formatCode="General">
                  <c:v>8.5</c:v>
                </c:pt>
                <c:pt idx="590" formatCode="General">
                  <c:v>8.5</c:v>
                </c:pt>
                <c:pt idx="591" formatCode="General">
                  <c:v>8.5</c:v>
                </c:pt>
                <c:pt idx="592" formatCode="General">
                  <c:v>8.5</c:v>
                </c:pt>
                <c:pt idx="593" formatCode="General">
                  <c:v>8.5</c:v>
                </c:pt>
                <c:pt idx="594" formatCode="General">
                  <c:v>8.5</c:v>
                </c:pt>
                <c:pt idx="595" formatCode="General">
                  <c:v>8.5</c:v>
                </c:pt>
                <c:pt idx="596" formatCode="General">
                  <c:v>8.5</c:v>
                </c:pt>
                <c:pt idx="597" formatCode="General">
                  <c:v>8.5</c:v>
                </c:pt>
                <c:pt idx="598" formatCode="General">
                  <c:v>8.5</c:v>
                </c:pt>
                <c:pt idx="599" formatCode="General">
                  <c:v>8.5</c:v>
                </c:pt>
                <c:pt idx="600" formatCode="General">
                  <c:v>8.5</c:v>
                </c:pt>
                <c:pt idx="601" formatCode="General">
                  <c:v>8.5</c:v>
                </c:pt>
                <c:pt idx="602" formatCode="General">
                  <c:v>8.5</c:v>
                </c:pt>
                <c:pt idx="603" formatCode="General">
                  <c:v>8.5</c:v>
                </c:pt>
                <c:pt idx="604" formatCode="General">
                  <c:v>8.5</c:v>
                </c:pt>
                <c:pt idx="605" formatCode="General">
                  <c:v>8.5</c:v>
                </c:pt>
                <c:pt idx="606" formatCode="General">
                  <c:v>8.5</c:v>
                </c:pt>
                <c:pt idx="607" formatCode="General">
                  <c:v>8.5</c:v>
                </c:pt>
                <c:pt idx="608" formatCode="General">
                  <c:v>8.5</c:v>
                </c:pt>
                <c:pt idx="609" formatCode="General">
                  <c:v>8.5</c:v>
                </c:pt>
                <c:pt idx="610" formatCode="General">
                  <c:v>8.5</c:v>
                </c:pt>
                <c:pt idx="611" formatCode="General">
                  <c:v>8.5</c:v>
                </c:pt>
                <c:pt idx="612" formatCode="General">
                  <c:v>8.5</c:v>
                </c:pt>
                <c:pt idx="613" formatCode="General">
                  <c:v>8.5</c:v>
                </c:pt>
                <c:pt idx="614" formatCode="General">
                  <c:v>8.5</c:v>
                </c:pt>
                <c:pt idx="615" formatCode="General">
                  <c:v>8.5</c:v>
                </c:pt>
                <c:pt idx="616" formatCode="General">
                  <c:v>8.5</c:v>
                </c:pt>
                <c:pt idx="617" formatCode="General">
                  <c:v>8.5</c:v>
                </c:pt>
                <c:pt idx="619" formatCode="General">
                  <c:v>8.5</c:v>
                </c:pt>
                <c:pt idx="620" formatCode="General">
                  <c:v>8.5</c:v>
                </c:pt>
                <c:pt idx="621" formatCode="General">
                  <c:v>8.5</c:v>
                </c:pt>
                <c:pt idx="622" formatCode="General">
                  <c:v>8.5</c:v>
                </c:pt>
                <c:pt idx="623" formatCode="General">
                  <c:v>8.5</c:v>
                </c:pt>
                <c:pt idx="624" formatCode="General">
                  <c:v>8.5</c:v>
                </c:pt>
                <c:pt idx="625" formatCode="General">
                  <c:v>8.5</c:v>
                </c:pt>
                <c:pt idx="626" formatCode="General">
                  <c:v>8.5</c:v>
                </c:pt>
                <c:pt idx="627" formatCode="General">
                  <c:v>8.5</c:v>
                </c:pt>
                <c:pt idx="628" formatCode="General">
                  <c:v>8.5</c:v>
                </c:pt>
                <c:pt idx="629" formatCode="General">
                  <c:v>8.5</c:v>
                </c:pt>
                <c:pt idx="630" formatCode="General">
                  <c:v>8.5</c:v>
                </c:pt>
                <c:pt idx="631" formatCode="General">
                  <c:v>8.5</c:v>
                </c:pt>
                <c:pt idx="632" formatCode="General">
                  <c:v>8.5</c:v>
                </c:pt>
                <c:pt idx="633" formatCode="General">
                  <c:v>8.5</c:v>
                </c:pt>
                <c:pt idx="634" formatCode="General">
                  <c:v>8.5</c:v>
                </c:pt>
                <c:pt idx="635" formatCode="General">
                  <c:v>8.5</c:v>
                </c:pt>
                <c:pt idx="636" formatCode="General">
                  <c:v>8.5</c:v>
                </c:pt>
                <c:pt idx="637" formatCode="General">
                  <c:v>8.5</c:v>
                </c:pt>
                <c:pt idx="638" formatCode="General">
                  <c:v>8.5</c:v>
                </c:pt>
                <c:pt idx="639" formatCode="General">
                  <c:v>8.5</c:v>
                </c:pt>
                <c:pt idx="640" formatCode="General">
                  <c:v>8.5</c:v>
                </c:pt>
                <c:pt idx="641" formatCode="General">
                  <c:v>8.5</c:v>
                </c:pt>
                <c:pt idx="642" formatCode="General">
                  <c:v>8.5</c:v>
                </c:pt>
                <c:pt idx="643" formatCode="General">
                  <c:v>8.5</c:v>
                </c:pt>
                <c:pt idx="644" formatCode="General">
                  <c:v>8.5</c:v>
                </c:pt>
                <c:pt idx="645" formatCode="General">
                  <c:v>8.5</c:v>
                </c:pt>
                <c:pt idx="646" formatCode="General">
                  <c:v>8.5</c:v>
                </c:pt>
                <c:pt idx="647" formatCode="General">
                  <c:v>8.5</c:v>
                </c:pt>
                <c:pt idx="648" formatCode="General">
                  <c:v>8.5</c:v>
                </c:pt>
                <c:pt idx="649" formatCode="General">
                  <c:v>8.5</c:v>
                </c:pt>
                <c:pt idx="650" formatCode="General">
                  <c:v>8.5</c:v>
                </c:pt>
                <c:pt idx="651" formatCode="General">
                  <c:v>8.5</c:v>
                </c:pt>
                <c:pt idx="652" formatCode="General">
                  <c:v>8.5</c:v>
                </c:pt>
                <c:pt idx="653" formatCode="General">
                  <c:v>8.5</c:v>
                </c:pt>
                <c:pt idx="654" formatCode="General">
                  <c:v>8.5</c:v>
                </c:pt>
                <c:pt idx="655" formatCode="General">
                  <c:v>8.5</c:v>
                </c:pt>
                <c:pt idx="656" formatCode="General">
                  <c:v>8.5</c:v>
                </c:pt>
                <c:pt idx="657" formatCode="General">
                  <c:v>8.5</c:v>
                </c:pt>
                <c:pt idx="658" formatCode="General">
                  <c:v>8.5</c:v>
                </c:pt>
                <c:pt idx="659" formatCode="General">
                  <c:v>8.5</c:v>
                </c:pt>
                <c:pt idx="660" formatCode="General">
                  <c:v>8.5</c:v>
                </c:pt>
                <c:pt idx="661" formatCode="General">
                  <c:v>8.5</c:v>
                </c:pt>
                <c:pt idx="662" formatCode="General">
                  <c:v>8.5</c:v>
                </c:pt>
                <c:pt idx="663" formatCode="General">
                  <c:v>8.5</c:v>
                </c:pt>
                <c:pt idx="664" formatCode="General">
                  <c:v>8.5</c:v>
                </c:pt>
                <c:pt idx="665" formatCode="General">
                  <c:v>8.5</c:v>
                </c:pt>
                <c:pt idx="666" formatCode="General">
                  <c:v>8.5</c:v>
                </c:pt>
                <c:pt idx="667" formatCode="General">
                  <c:v>8.5</c:v>
                </c:pt>
                <c:pt idx="668" formatCode="General">
                  <c:v>8.5</c:v>
                </c:pt>
                <c:pt idx="669" formatCode="General">
                  <c:v>8.5</c:v>
                </c:pt>
                <c:pt idx="670" formatCode="General">
                  <c:v>8.5</c:v>
                </c:pt>
                <c:pt idx="671" formatCode="General">
                  <c:v>8.5</c:v>
                </c:pt>
                <c:pt idx="672" formatCode="General">
                  <c:v>8.5</c:v>
                </c:pt>
                <c:pt idx="673" formatCode="General">
                  <c:v>8.5</c:v>
                </c:pt>
                <c:pt idx="674" formatCode="General">
                  <c:v>8.5</c:v>
                </c:pt>
                <c:pt idx="675" formatCode="General">
                  <c:v>8.5</c:v>
                </c:pt>
                <c:pt idx="676" formatCode="General">
                  <c:v>8.5</c:v>
                </c:pt>
                <c:pt idx="677" formatCode="General">
                  <c:v>8.5</c:v>
                </c:pt>
                <c:pt idx="678" formatCode="General">
                  <c:v>8.5</c:v>
                </c:pt>
                <c:pt idx="679" formatCode="General">
                  <c:v>8.5</c:v>
                </c:pt>
                <c:pt idx="680" formatCode="General">
                  <c:v>8.5</c:v>
                </c:pt>
                <c:pt idx="681" formatCode="General">
                  <c:v>8.5</c:v>
                </c:pt>
                <c:pt idx="682" formatCode="General">
                  <c:v>8.5</c:v>
                </c:pt>
                <c:pt idx="683" formatCode="General">
                  <c:v>8.5</c:v>
                </c:pt>
                <c:pt idx="684" formatCode="General">
                  <c:v>8.5</c:v>
                </c:pt>
                <c:pt idx="685" formatCode="General">
                  <c:v>8.5</c:v>
                </c:pt>
                <c:pt idx="686" formatCode="General">
                  <c:v>8.5</c:v>
                </c:pt>
                <c:pt idx="687" formatCode="General">
                  <c:v>8.5</c:v>
                </c:pt>
                <c:pt idx="688" formatCode="General">
                  <c:v>8.5</c:v>
                </c:pt>
                <c:pt idx="689" formatCode="General">
                  <c:v>8.5</c:v>
                </c:pt>
                <c:pt idx="690" formatCode="General">
                  <c:v>8.5</c:v>
                </c:pt>
                <c:pt idx="691" formatCode="General">
                  <c:v>8.5</c:v>
                </c:pt>
                <c:pt idx="692" formatCode="General">
                  <c:v>8.5</c:v>
                </c:pt>
                <c:pt idx="693" formatCode="General">
                  <c:v>8.5</c:v>
                </c:pt>
                <c:pt idx="694" formatCode="General">
                  <c:v>8.5</c:v>
                </c:pt>
                <c:pt idx="695" formatCode="General">
                  <c:v>8.5</c:v>
                </c:pt>
                <c:pt idx="696" formatCode="General">
                  <c:v>8.5</c:v>
                </c:pt>
                <c:pt idx="697" formatCode="General">
                  <c:v>8.5</c:v>
                </c:pt>
                <c:pt idx="698" formatCode="General">
                  <c:v>8.5</c:v>
                </c:pt>
                <c:pt idx="699" formatCode="General">
                  <c:v>8.5</c:v>
                </c:pt>
                <c:pt idx="700" formatCode="General">
                  <c:v>8.5</c:v>
                </c:pt>
                <c:pt idx="701" formatCode="General">
                  <c:v>8.5</c:v>
                </c:pt>
                <c:pt idx="702" formatCode="General">
                  <c:v>8.5</c:v>
                </c:pt>
                <c:pt idx="703" formatCode="General">
                  <c:v>8.5</c:v>
                </c:pt>
                <c:pt idx="704" formatCode="General">
                  <c:v>8.5</c:v>
                </c:pt>
                <c:pt idx="705" formatCode="General">
                  <c:v>8.5</c:v>
                </c:pt>
                <c:pt idx="706" formatCode="General">
                  <c:v>8.5</c:v>
                </c:pt>
                <c:pt idx="707" formatCode="General">
                  <c:v>8.5</c:v>
                </c:pt>
                <c:pt idx="708" formatCode="General">
                  <c:v>8.5</c:v>
                </c:pt>
                <c:pt idx="709" formatCode="General">
                  <c:v>8.5</c:v>
                </c:pt>
                <c:pt idx="710" formatCode="General">
                  <c:v>8.5</c:v>
                </c:pt>
                <c:pt idx="711" formatCode="General">
                  <c:v>8.5</c:v>
                </c:pt>
                <c:pt idx="712" formatCode="General">
                  <c:v>8.5</c:v>
                </c:pt>
                <c:pt idx="713" formatCode="General">
                  <c:v>8.5</c:v>
                </c:pt>
                <c:pt idx="714" formatCode="General">
                  <c:v>8.5</c:v>
                </c:pt>
                <c:pt idx="715" formatCode="General">
                  <c:v>8.5</c:v>
                </c:pt>
                <c:pt idx="716" formatCode="General">
                  <c:v>8.5</c:v>
                </c:pt>
                <c:pt idx="717" formatCode="General">
                  <c:v>8.5</c:v>
                </c:pt>
                <c:pt idx="718" formatCode="General">
                  <c:v>8.5</c:v>
                </c:pt>
                <c:pt idx="719" formatCode="General">
                  <c:v>8.5</c:v>
                </c:pt>
                <c:pt idx="720" formatCode="General">
                  <c:v>8.5</c:v>
                </c:pt>
                <c:pt idx="721" formatCode="General">
                  <c:v>8.5</c:v>
                </c:pt>
                <c:pt idx="722" formatCode="General">
                  <c:v>8.5</c:v>
                </c:pt>
                <c:pt idx="723" formatCode="General">
                  <c:v>8.5</c:v>
                </c:pt>
                <c:pt idx="724" formatCode="General">
                  <c:v>8.5</c:v>
                </c:pt>
                <c:pt idx="725" formatCode="General">
                  <c:v>8.5</c:v>
                </c:pt>
                <c:pt idx="726" formatCode="General">
                  <c:v>8.5</c:v>
                </c:pt>
                <c:pt idx="727" formatCode="General">
                  <c:v>8.5</c:v>
                </c:pt>
                <c:pt idx="728" formatCode="General">
                  <c:v>8.5</c:v>
                </c:pt>
                <c:pt idx="729" formatCode="General">
                  <c:v>8.5</c:v>
                </c:pt>
                <c:pt idx="730" formatCode="General">
                  <c:v>8.5</c:v>
                </c:pt>
                <c:pt idx="731" formatCode="General">
                  <c:v>8.5</c:v>
                </c:pt>
                <c:pt idx="732" formatCode="General">
                  <c:v>8.5</c:v>
                </c:pt>
                <c:pt idx="733" formatCode="General">
                  <c:v>8.5</c:v>
                </c:pt>
                <c:pt idx="734" formatCode="General">
                  <c:v>8.5</c:v>
                </c:pt>
                <c:pt idx="735" formatCode="General">
                  <c:v>8.5</c:v>
                </c:pt>
                <c:pt idx="736" formatCode="General">
                  <c:v>8.5</c:v>
                </c:pt>
                <c:pt idx="737" formatCode="General">
                  <c:v>8.5</c:v>
                </c:pt>
                <c:pt idx="738" formatCode="General">
                  <c:v>8.5</c:v>
                </c:pt>
                <c:pt idx="739" formatCode="General">
                  <c:v>8.5</c:v>
                </c:pt>
                <c:pt idx="740" formatCode="General">
                  <c:v>8.5</c:v>
                </c:pt>
                <c:pt idx="741" formatCode="General">
                  <c:v>8.5</c:v>
                </c:pt>
                <c:pt idx="742" formatCode="General">
                  <c:v>8.5</c:v>
                </c:pt>
                <c:pt idx="743" formatCode="General">
                  <c:v>8.5</c:v>
                </c:pt>
                <c:pt idx="744" formatCode="General">
                  <c:v>8.5</c:v>
                </c:pt>
                <c:pt idx="745" formatCode="General">
                  <c:v>8.5</c:v>
                </c:pt>
                <c:pt idx="746" formatCode="General">
                  <c:v>8.5</c:v>
                </c:pt>
                <c:pt idx="747" formatCode="General">
                  <c:v>8.5</c:v>
                </c:pt>
                <c:pt idx="748" formatCode="General">
                  <c:v>8.5</c:v>
                </c:pt>
                <c:pt idx="749" formatCode="General">
                  <c:v>8.5</c:v>
                </c:pt>
                <c:pt idx="750" formatCode="General">
                  <c:v>8.5</c:v>
                </c:pt>
                <c:pt idx="751" formatCode="General">
                  <c:v>8.5</c:v>
                </c:pt>
                <c:pt idx="752" formatCode="General">
                  <c:v>8.5</c:v>
                </c:pt>
                <c:pt idx="753" formatCode="General">
                  <c:v>8.5</c:v>
                </c:pt>
                <c:pt idx="754" formatCode="General">
                  <c:v>8.5</c:v>
                </c:pt>
                <c:pt idx="755" formatCode="General">
                  <c:v>8.5</c:v>
                </c:pt>
                <c:pt idx="756" formatCode="General">
                  <c:v>8.5</c:v>
                </c:pt>
                <c:pt idx="757" formatCode="General">
                  <c:v>8.5</c:v>
                </c:pt>
                <c:pt idx="758" formatCode="General">
                  <c:v>8.5</c:v>
                </c:pt>
                <c:pt idx="759" formatCode="General">
                  <c:v>8.5</c:v>
                </c:pt>
                <c:pt idx="760" formatCode="General">
                  <c:v>8.5</c:v>
                </c:pt>
                <c:pt idx="761" formatCode="General">
                  <c:v>8.5</c:v>
                </c:pt>
                <c:pt idx="762" formatCode="General">
                  <c:v>8.5</c:v>
                </c:pt>
                <c:pt idx="763" formatCode="General">
                  <c:v>8.5</c:v>
                </c:pt>
                <c:pt idx="764" formatCode="General">
                  <c:v>8.5</c:v>
                </c:pt>
                <c:pt idx="765" formatCode="General">
                  <c:v>8.5</c:v>
                </c:pt>
                <c:pt idx="766" formatCode="General">
                  <c:v>8.5</c:v>
                </c:pt>
                <c:pt idx="767" formatCode="General">
                  <c:v>8.5</c:v>
                </c:pt>
                <c:pt idx="768" formatCode="General">
                  <c:v>8.5</c:v>
                </c:pt>
                <c:pt idx="769" formatCode="General">
                  <c:v>8.5</c:v>
                </c:pt>
                <c:pt idx="770" formatCode="General">
                  <c:v>8.5</c:v>
                </c:pt>
                <c:pt idx="771" formatCode="General">
                  <c:v>8.5</c:v>
                </c:pt>
                <c:pt idx="772" formatCode="General">
                  <c:v>8.5</c:v>
                </c:pt>
                <c:pt idx="773" formatCode="General">
                  <c:v>8.5</c:v>
                </c:pt>
                <c:pt idx="774" formatCode="General">
                  <c:v>8.5</c:v>
                </c:pt>
                <c:pt idx="775" formatCode="General">
                  <c:v>8.5</c:v>
                </c:pt>
                <c:pt idx="776" formatCode="General">
                  <c:v>8.5</c:v>
                </c:pt>
                <c:pt idx="777" formatCode="General">
                  <c:v>8.5</c:v>
                </c:pt>
                <c:pt idx="778" formatCode="General">
                  <c:v>8.5</c:v>
                </c:pt>
                <c:pt idx="779" formatCode="General">
                  <c:v>8.5</c:v>
                </c:pt>
                <c:pt idx="780" formatCode="General">
                  <c:v>8.5</c:v>
                </c:pt>
                <c:pt idx="781" formatCode="General">
                  <c:v>8.5</c:v>
                </c:pt>
                <c:pt idx="782" formatCode="General">
                  <c:v>8.5</c:v>
                </c:pt>
                <c:pt idx="783" formatCode="General">
                  <c:v>8.5</c:v>
                </c:pt>
                <c:pt idx="784" formatCode="General">
                  <c:v>8.5</c:v>
                </c:pt>
                <c:pt idx="785" formatCode="General">
                  <c:v>8.5</c:v>
                </c:pt>
                <c:pt idx="786" formatCode="General">
                  <c:v>8.5</c:v>
                </c:pt>
                <c:pt idx="787" formatCode="General">
                  <c:v>8.5</c:v>
                </c:pt>
                <c:pt idx="788" formatCode="General">
                  <c:v>8.5</c:v>
                </c:pt>
                <c:pt idx="789" formatCode="General">
                  <c:v>8.5</c:v>
                </c:pt>
                <c:pt idx="790" formatCode="General">
                  <c:v>8.5</c:v>
                </c:pt>
                <c:pt idx="791" formatCode="General">
                  <c:v>8.5</c:v>
                </c:pt>
                <c:pt idx="792" formatCode="General">
                  <c:v>8.5</c:v>
                </c:pt>
                <c:pt idx="793" formatCode="General">
                  <c:v>8.5</c:v>
                </c:pt>
                <c:pt idx="794" formatCode="General">
                  <c:v>8.5</c:v>
                </c:pt>
                <c:pt idx="795" formatCode="General">
                  <c:v>8.5</c:v>
                </c:pt>
                <c:pt idx="796" formatCode="General">
                  <c:v>8.5</c:v>
                </c:pt>
                <c:pt idx="797" formatCode="General">
                  <c:v>8.5</c:v>
                </c:pt>
                <c:pt idx="798" formatCode="General">
                  <c:v>8.5</c:v>
                </c:pt>
                <c:pt idx="799" formatCode="General">
                  <c:v>8.5</c:v>
                </c:pt>
                <c:pt idx="800" formatCode="General">
                  <c:v>8.5</c:v>
                </c:pt>
                <c:pt idx="801" formatCode="General">
                  <c:v>8.5</c:v>
                </c:pt>
                <c:pt idx="802" formatCode="General">
                  <c:v>8.5</c:v>
                </c:pt>
                <c:pt idx="803" formatCode="General">
                  <c:v>8.5</c:v>
                </c:pt>
                <c:pt idx="804" formatCode="General">
                  <c:v>8.5</c:v>
                </c:pt>
                <c:pt idx="805" formatCode="General">
                  <c:v>8.5</c:v>
                </c:pt>
                <c:pt idx="806" formatCode="General">
                  <c:v>8.5</c:v>
                </c:pt>
                <c:pt idx="807" formatCode="General">
                  <c:v>8.5</c:v>
                </c:pt>
                <c:pt idx="808" formatCode="General">
                  <c:v>8.5</c:v>
                </c:pt>
                <c:pt idx="809" formatCode="General">
                  <c:v>8.5</c:v>
                </c:pt>
                <c:pt idx="810" formatCode="General">
                  <c:v>8.5</c:v>
                </c:pt>
                <c:pt idx="811" formatCode="General">
                  <c:v>8.5</c:v>
                </c:pt>
                <c:pt idx="812" formatCode="General">
                  <c:v>8.5</c:v>
                </c:pt>
                <c:pt idx="813" formatCode="General">
                  <c:v>8.5</c:v>
                </c:pt>
                <c:pt idx="814" formatCode="General">
                  <c:v>8.5</c:v>
                </c:pt>
                <c:pt idx="815" formatCode="General">
                  <c:v>8.5</c:v>
                </c:pt>
                <c:pt idx="816" formatCode="General">
                  <c:v>8.5</c:v>
                </c:pt>
                <c:pt idx="817" formatCode="General">
                  <c:v>8.5</c:v>
                </c:pt>
                <c:pt idx="818" formatCode="General">
                  <c:v>8.5</c:v>
                </c:pt>
                <c:pt idx="819" formatCode="General">
                  <c:v>8.5</c:v>
                </c:pt>
                <c:pt idx="820" formatCode="General">
                  <c:v>8.5</c:v>
                </c:pt>
                <c:pt idx="821" formatCode="General">
                  <c:v>8.5</c:v>
                </c:pt>
                <c:pt idx="822" formatCode="General">
                  <c:v>8.5</c:v>
                </c:pt>
                <c:pt idx="823" formatCode="General">
                  <c:v>8.5</c:v>
                </c:pt>
                <c:pt idx="824" formatCode="General">
                  <c:v>8.5</c:v>
                </c:pt>
                <c:pt idx="825" formatCode="General">
                  <c:v>8.5</c:v>
                </c:pt>
                <c:pt idx="826" formatCode="General">
                  <c:v>8.5</c:v>
                </c:pt>
                <c:pt idx="827" formatCode="General">
                  <c:v>8.5</c:v>
                </c:pt>
                <c:pt idx="828" formatCode="General">
                  <c:v>8.5</c:v>
                </c:pt>
                <c:pt idx="829" formatCode="General">
                  <c:v>8.5</c:v>
                </c:pt>
                <c:pt idx="830" formatCode="General">
                  <c:v>8.5</c:v>
                </c:pt>
                <c:pt idx="831" formatCode="General">
                  <c:v>8.5</c:v>
                </c:pt>
                <c:pt idx="832" formatCode="General">
                  <c:v>8.5</c:v>
                </c:pt>
                <c:pt idx="833" formatCode="General">
                  <c:v>8.5</c:v>
                </c:pt>
                <c:pt idx="834" formatCode="General">
                  <c:v>8.5</c:v>
                </c:pt>
                <c:pt idx="835" formatCode="General">
                  <c:v>8.5</c:v>
                </c:pt>
                <c:pt idx="836" formatCode="General">
                  <c:v>8.5</c:v>
                </c:pt>
                <c:pt idx="837" formatCode="General">
                  <c:v>8.5</c:v>
                </c:pt>
                <c:pt idx="838" formatCode="General">
                  <c:v>8.5</c:v>
                </c:pt>
                <c:pt idx="839" formatCode="General">
                  <c:v>8.5</c:v>
                </c:pt>
                <c:pt idx="840" formatCode="General">
                  <c:v>8.5</c:v>
                </c:pt>
                <c:pt idx="841" formatCode="General">
                  <c:v>8.5</c:v>
                </c:pt>
                <c:pt idx="842" formatCode="General">
                  <c:v>8.5</c:v>
                </c:pt>
                <c:pt idx="843" formatCode="General">
                  <c:v>8.5</c:v>
                </c:pt>
                <c:pt idx="844" formatCode="General">
                  <c:v>8.5</c:v>
                </c:pt>
                <c:pt idx="845" formatCode="General">
                  <c:v>8.5</c:v>
                </c:pt>
                <c:pt idx="846" formatCode="General">
                  <c:v>8.5</c:v>
                </c:pt>
                <c:pt idx="847" formatCode="General">
                  <c:v>8.5</c:v>
                </c:pt>
                <c:pt idx="848" formatCode="General">
                  <c:v>8.5</c:v>
                </c:pt>
                <c:pt idx="849" formatCode="General">
                  <c:v>8.5</c:v>
                </c:pt>
                <c:pt idx="850" formatCode="General">
                  <c:v>8.5</c:v>
                </c:pt>
                <c:pt idx="851" formatCode="General">
                  <c:v>8.5</c:v>
                </c:pt>
                <c:pt idx="852" formatCode="General">
                  <c:v>8.5</c:v>
                </c:pt>
                <c:pt idx="853" formatCode="General">
                  <c:v>8.5</c:v>
                </c:pt>
                <c:pt idx="854" formatCode="General">
                  <c:v>8.5</c:v>
                </c:pt>
                <c:pt idx="855" formatCode="General">
                  <c:v>8.5</c:v>
                </c:pt>
                <c:pt idx="856" formatCode="General">
                  <c:v>8.5</c:v>
                </c:pt>
                <c:pt idx="857" formatCode="General">
                  <c:v>8.5</c:v>
                </c:pt>
                <c:pt idx="858" formatCode="General">
                  <c:v>8.5</c:v>
                </c:pt>
                <c:pt idx="859" formatCode="General">
                  <c:v>8.5</c:v>
                </c:pt>
                <c:pt idx="860" formatCode="General">
                  <c:v>8.5</c:v>
                </c:pt>
                <c:pt idx="861" formatCode="General">
                  <c:v>8.5</c:v>
                </c:pt>
                <c:pt idx="862" formatCode="General">
                  <c:v>8.5</c:v>
                </c:pt>
                <c:pt idx="863" formatCode="General">
                  <c:v>8.5</c:v>
                </c:pt>
                <c:pt idx="864" formatCode="General">
                  <c:v>8.5</c:v>
                </c:pt>
                <c:pt idx="865" formatCode="General">
                  <c:v>8.5</c:v>
                </c:pt>
                <c:pt idx="866" formatCode="General">
                  <c:v>8.5</c:v>
                </c:pt>
                <c:pt idx="867" formatCode="General">
                  <c:v>8.5</c:v>
                </c:pt>
                <c:pt idx="868" formatCode="General">
                  <c:v>8.5</c:v>
                </c:pt>
                <c:pt idx="869" formatCode="General">
                  <c:v>8.5</c:v>
                </c:pt>
                <c:pt idx="870" formatCode="General">
                  <c:v>8.5</c:v>
                </c:pt>
                <c:pt idx="871" formatCode="General">
                  <c:v>8.5</c:v>
                </c:pt>
                <c:pt idx="872" formatCode="General">
                  <c:v>8.5</c:v>
                </c:pt>
                <c:pt idx="873" formatCode="General">
                  <c:v>8.5</c:v>
                </c:pt>
                <c:pt idx="874" formatCode="General">
                  <c:v>8.5</c:v>
                </c:pt>
                <c:pt idx="875" formatCode="General">
                  <c:v>8.5</c:v>
                </c:pt>
                <c:pt idx="876" formatCode="General">
                  <c:v>8.5</c:v>
                </c:pt>
                <c:pt idx="877" formatCode="General">
                  <c:v>8.5</c:v>
                </c:pt>
                <c:pt idx="878" formatCode="General">
                  <c:v>8.5</c:v>
                </c:pt>
                <c:pt idx="879" formatCode="General">
                  <c:v>8.5</c:v>
                </c:pt>
                <c:pt idx="880" formatCode="General">
                  <c:v>8.5</c:v>
                </c:pt>
                <c:pt idx="881" formatCode="General">
                  <c:v>8.5</c:v>
                </c:pt>
              </c:numCache>
            </c:numRef>
          </c:val>
          <c:smooth val="0"/>
          <c:extLst>
            <c:ext xmlns:c16="http://schemas.microsoft.com/office/drawing/2014/chart" uri="{C3380CC4-5D6E-409C-BE32-E72D297353CC}">
              <c16:uniqueId val="{00000004-8500-4188-A040-C2EB75CA3558}"/>
            </c:ext>
          </c:extLst>
        </c:ser>
        <c:dLbls>
          <c:showLegendKey val="0"/>
          <c:showVal val="0"/>
          <c:showCatName val="0"/>
          <c:showSerName val="0"/>
          <c:showPercent val="0"/>
          <c:showBubbleSize val="0"/>
        </c:dLbls>
        <c:marker val="1"/>
        <c:smooth val="0"/>
        <c:axId val="519559792"/>
        <c:axId val="1"/>
      </c:lineChart>
      <c:catAx>
        <c:axId val="519559792"/>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min val="6"/>
        </c:scaling>
        <c:delete val="0"/>
        <c:axPos val="l"/>
        <c:majorGridlines>
          <c:spPr>
            <a:ln>
              <a:solidFill>
                <a:srgbClr val="989B9C"/>
              </a:solidFill>
            </a:ln>
          </c:spPr>
        </c:majorGridlines>
        <c:numFmt formatCode="0.0" sourceLinked="1"/>
        <c:majorTickMark val="out"/>
        <c:minorTickMark val="none"/>
        <c:tickLblPos val="nextTo"/>
        <c:spPr>
          <a:ln>
            <a:noFill/>
          </a:ln>
        </c:spPr>
        <c:txPr>
          <a:bodyPr/>
          <a:lstStyle/>
          <a:p>
            <a:pPr>
              <a:defRPr>
                <a:solidFill>
                  <a:schemeClr val="bg1">
                    <a:lumMod val="50000"/>
                  </a:schemeClr>
                </a:solidFill>
              </a:defRPr>
            </a:pPr>
            <a:endParaRPr lang="en-US"/>
          </a:p>
        </c:txPr>
        <c:crossAx val="519559792"/>
        <c:crosses val="autoZero"/>
        <c:crossBetween val="between"/>
      </c:valAx>
      <c:spPr>
        <a:solidFill>
          <a:srgbClr val="FFFFFF"/>
        </a:solidFill>
        <a:ln>
          <a:noFill/>
        </a:ln>
      </c:spPr>
    </c:plotArea>
    <c:legend>
      <c:legendPos val="b"/>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chemeClr val="bg1">
                    <a:lumMod val="50000"/>
                  </a:schemeClr>
                </a:solidFill>
              </a:defRPr>
            </a:pPr>
            <a:endParaRPr lang="en-US"/>
          </a:p>
        </c:txPr>
      </c:legendEntry>
      <c:legendEntry>
        <c:idx val="3"/>
        <c:txPr>
          <a:bodyPr/>
          <a:lstStyle/>
          <a:p>
            <a:pPr>
              <a:defRPr>
                <a:solidFill>
                  <a:sysClr val="windowText" lastClr="000000"/>
                </a:solidFill>
              </a:defRPr>
            </a:pPr>
            <a:endParaRPr lang="en-US"/>
          </a:p>
        </c:txPr>
      </c:legendEntry>
      <c:legendEntry>
        <c:idx val="4"/>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Conductivity</a:t>
            </a:r>
          </a:p>
        </c:rich>
      </c:tx>
      <c:layout>
        <c:manualLayout>
          <c:xMode val="edge"/>
          <c:yMode val="edge"/>
          <c:x val="1.4344713149715466E-2"/>
          <c:y val="2.0240337604858216E-2"/>
        </c:manualLayout>
      </c:layout>
      <c:overlay val="0"/>
    </c:title>
    <c:autoTitleDeleted val="0"/>
    <c:plotArea>
      <c:layout>
        <c:manualLayout>
          <c:layoutTarget val="inner"/>
          <c:xMode val="edge"/>
          <c:yMode val="edge"/>
          <c:x val="2.0199342729217667E-2"/>
          <c:y val="0.1269050119587278"/>
          <c:w val="0.97363819228478798"/>
          <c:h val="0.57577718609585982"/>
        </c:manualLayout>
      </c:layout>
      <c:barChart>
        <c:barDir val="col"/>
        <c:grouping val="clustered"/>
        <c:varyColors val="0"/>
        <c:ser>
          <c:idx val="1"/>
          <c:order val="0"/>
          <c:spPr>
            <a:solidFill>
              <a:srgbClr val="A4C8E1"/>
            </a:solidFill>
            <a:ln>
              <a:solidFill>
                <a:srgbClr val="A4C8E1"/>
              </a:solidFill>
            </a:ln>
          </c:spPr>
          <c:invertIfNegative val="0"/>
          <c:cat>
            <c:strRef>
              <c:f>'Water Quality Pt 24 (CM)'!$B$11:$B$915</c:f>
              <c:strCache>
                <c:ptCount val="905"/>
                <c:pt idx="0">
                  <c:v>1/06/2020</c:v>
                </c:pt>
                <c:pt idx="1">
                  <c:v>2/06/2020</c:v>
                </c:pt>
                <c:pt idx="2">
                  <c:v>3/06/2020</c:v>
                </c:pt>
                <c:pt idx="3">
                  <c:v>4/06/2020</c:v>
                </c:pt>
                <c:pt idx="4">
                  <c:v>5/06/2020</c:v>
                </c:pt>
                <c:pt idx="5">
                  <c:v>6/06/2020</c:v>
                </c:pt>
                <c:pt idx="6">
                  <c:v>7/06/2020</c:v>
                </c:pt>
                <c:pt idx="7">
                  <c:v>8/06/2020</c:v>
                </c:pt>
                <c:pt idx="8">
                  <c:v>9/06/2020</c:v>
                </c:pt>
                <c:pt idx="9">
                  <c:v>10/06/2020</c:v>
                </c:pt>
                <c:pt idx="10">
                  <c:v>11/06/2020</c:v>
                </c:pt>
                <c:pt idx="11">
                  <c:v>12/06/2020</c:v>
                </c:pt>
                <c:pt idx="12">
                  <c:v>13/06/2020</c:v>
                </c:pt>
                <c:pt idx="13">
                  <c:v>14/06/2020</c:v>
                </c:pt>
                <c:pt idx="14">
                  <c:v>15/06/2020</c:v>
                </c:pt>
                <c:pt idx="15">
                  <c:v>16/06/2020</c:v>
                </c:pt>
                <c:pt idx="16">
                  <c:v>17/06/2020</c:v>
                </c:pt>
                <c:pt idx="17">
                  <c:v>18/06/2020</c:v>
                </c:pt>
                <c:pt idx="18">
                  <c:v>19/06/2020</c:v>
                </c:pt>
                <c:pt idx="19">
                  <c:v>20/06/2020</c:v>
                </c:pt>
                <c:pt idx="20">
                  <c:v>21/06/2020</c:v>
                </c:pt>
                <c:pt idx="21">
                  <c:v>22/06/2020</c:v>
                </c:pt>
                <c:pt idx="22">
                  <c:v>23/06/2020</c:v>
                </c:pt>
                <c:pt idx="23">
                  <c:v>24/06/2020</c:v>
                </c:pt>
                <c:pt idx="24">
                  <c:v>25/06/2020</c:v>
                </c:pt>
                <c:pt idx="25">
                  <c:v>26/06/2020</c:v>
                </c:pt>
                <c:pt idx="26">
                  <c:v>27/06/2020</c:v>
                </c:pt>
                <c:pt idx="27">
                  <c:v>28/06/2020</c:v>
                </c:pt>
                <c:pt idx="28">
                  <c:v>29/06/2020</c:v>
                </c:pt>
                <c:pt idx="29">
                  <c:v>30/06/2020</c:v>
                </c:pt>
                <c:pt idx="30">
                  <c:v>1/07/2020</c:v>
                </c:pt>
                <c:pt idx="31">
                  <c:v>2/07/2020</c:v>
                </c:pt>
                <c:pt idx="32">
                  <c:v>3/07/2020</c:v>
                </c:pt>
                <c:pt idx="33">
                  <c:v>4/07/2020</c:v>
                </c:pt>
                <c:pt idx="34">
                  <c:v>5/07/2020</c:v>
                </c:pt>
                <c:pt idx="35">
                  <c:v>6/07/2020</c:v>
                </c:pt>
                <c:pt idx="36">
                  <c:v>7/07/2020</c:v>
                </c:pt>
                <c:pt idx="37">
                  <c:v>8/07/2020</c:v>
                </c:pt>
                <c:pt idx="38">
                  <c:v>9/07/2020</c:v>
                </c:pt>
                <c:pt idx="39">
                  <c:v>10/07/2020</c:v>
                </c:pt>
                <c:pt idx="40">
                  <c:v>11/07/2020</c:v>
                </c:pt>
                <c:pt idx="41">
                  <c:v>12/07/2020</c:v>
                </c:pt>
                <c:pt idx="42">
                  <c:v>13/07/2020</c:v>
                </c:pt>
                <c:pt idx="43">
                  <c:v>14/07/2020</c:v>
                </c:pt>
                <c:pt idx="44">
                  <c:v>15/07/2020</c:v>
                </c:pt>
                <c:pt idx="45">
                  <c:v>16/07/2020</c:v>
                </c:pt>
                <c:pt idx="46">
                  <c:v>17/07/2020</c:v>
                </c:pt>
                <c:pt idx="47">
                  <c:v>18/07/2020</c:v>
                </c:pt>
                <c:pt idx="48">
                  <c:v>19/07/2020</c:v>
                </c:pt>
                <c:pt idx="49">
                  <c:v>20/07/2020</c:v>
                </c:pt>
                <c:pt idx="50">
                  <c:v>21/07/2020</c:v>
                </c:pt>
                <c:pt idx="51">
                  <c:v>22/07/2020</c:v>
                </c:pt>
                <c:pt idx="52">
                  <c:v>23/07/2020</c:v>
                </c:pt>
                <c:pt idx="53">
                  <c:v>24/07/2020</c:v>
                </c:pt>
                <c:pt idx="54">
                  <c:v>25/07/2020</c:v>
                </c:pt>
                <c:pt idx="55">
                  <c:v>26/07/2020</c:v>
                </c:pt>
                <c:pt idx="56">
                  <c:v>27/07/2020</c:v>
                </c:pt>
                <c:pt idx="57">
                  <c:v>28/07/2020</c:v>
                </c:pt>
                <c:pt idx="58">
                  <c:v>29/07/2020</c:v>
                </c:pt>
                <c:pt idx="59">
                  <c:v>30/07/2020</c:v>
                </c:pt>
                <c:pt idx="60">
                  <c:v>31/07/2020</c:v>
                </c:pt>
                <c:pt idx="61">
                  <c:v>1/08/2020</c:v>
                </c:pt>
                <c:pt idx="62">
                  <c:v>2/08/2020</c:v>
                </c:pt>
                <c:pt idx="63">
                  <c:v>3/08/2020</c:v>
                </c:pt>
                <c:pt idx="64">
                  <c:v>4/08/2020</c:v>
                </c:pt>
                <c:pt idx="65">
                  <c:v>5/08/2020</c:v>
                </c:pt>
                <c:pt idx="66">
                  <c:v>6/08/2020</c:v>
                </c:pt>
                <c:pt idx="67">
                  <c:v>7/08/2020</c:v>
                </c:pt>
                <c:pt idx="68">
                  <c:v>8/08/2020</c:v>
                </c:pt>
                <c:pt idx="69">
                  <c:v>9/08/2020</c:v>
                </c:pt>
                <c:pt idx="70">
                  <c:v>10/08/2020</c:v>
                </c:pt>
                <c:pt idx="71">
                  <c:v>11/08/2020</c:v>
                </c:pt>
                <c:pt idx="72">
                  <c:v>12/08/2020</c:v>
                </c:pt>
                <c:pt idx="73">
                  <c:v>13/08/2020</c:v>
                </c:pt>
                <c:pt idx="74">
                  <c:v>14/08/2020</c:v>
                </c:pt>
                <c:pt idx="75">
                  <c:v>15/08/2020</c:v>
                </c:pt>
                <c:pt idx="76">
                  <c:v>16/08/2020</c:v>
                </c:pt>
                <c:pt idx="77">
                  <c:v>17/08/2020</c:v>
                </c:pt>
                <c:pt idx="78">
                  <c:v>18/08/2020</c:v>
                </c:pt>
                <c:pt idx="79">
                  <c:v>19/08/2020</c:v>
                </c:pt>
                <c:pt idx="80">
                  <c:v>20/08/2020</c:v>
                </c:pt>
                <c:pt idx="81">
                  <c:v>21/08/2020</c:v>
                </c:pt>
                <c:pt idx="82">
                  <c:v>22/08/2020</c:v>
                </c:pt>
                <c:pt idx="83">
                  <c:v>23/08/2020</c:v>
                </c:pt>
                <c:pt idx="84">
                  <c:v>24/08/2020</c:v>
                </c:pt>
                <c:pt idx="85">
                  <c:v>25/08/2020</c:v>
                </c:pt>
                <c:pt idx="86">
                  <c:v>26/08/2020</c:v>
                </c:pt>
                <c:pt idx="87">
                  <c:v>27/08/2020</c:v>
                </c:pt>
                <c:pt idx="88">
                  <c:v>28/08/2020</c:v>
                </c:pt>
                <c:pt idx="89">
                  <c:v>29/08/2020</c:v>
                </c:pt>
                <c:pt idx="90">
                  <c:v>30/08/2020</c:v>
                </c:pt>
                <c:pt idx="91">
                  <c:v>31/08/2020</c:v>
                </c:pt>
                <c:pt idx="92">
                  <c:v>1/09/2020</c:v>
                </c:pt>
                <c:pt idx="93">
                  <c:v>2/09/2020</c:v>
                </c:pt>
                <c:pt idx="94">
                  <c:v>3/09/2020</c:v>
                </c:pt>
                <c:pt idx="95">
                  <c:v>4/09/2020</c:v>
                </c:pt>
                <c:pt idx="96">
                  <c:v>5/09/2020</c:v>
                </c:pt>
                <c:pt idx="97">
                  <c:v>6/09/2020</c:v>
                </c:pt>
                <c:pt idx="98">
                  <c:v>7/09/2020</c:v>
                </c:pt>
                <c:pt idx="99">
                  <c:v>8/09/2020</c:v>
                </c:pt>
                <c:pt idx="100">
                  <c:v>9/09/2020</c:v>
                </c:pt>
                <c:pt idx="101">
                  <c:v>10/09/2020</c:v>
                </c:pt>
                <c:pt idx="102">
                  <c:v>11/09/2020</c:v>
                </c:pt>
                <c:pt idx="103">
                  <c:v>12/09/2020</c:v>
                </c:pt>
                <c:pt idx="104">
                  <c:v>13/09/2020</c:v>
                </c:pt>
                <c:pt idx="105">
                  <c:v>14/09/2020</c:v>
                </c:pt>
                <c:pt idx="106">
                  <c:v>15/09/2020</c:v>
                </c:pt>
                <c:pt idx="107">
                  <c:v>16/09/2020</c:v>
                </c:pt>
                <c:pt idx="108">
                  <c:v>17/09/2020</c:v>
                </c:pt>
                <c:pt idx="109">
                  <c:v>18/09/2020</c:v>
                </c:pt>
                <c:pt idx="110">
                  <c:v>19/09/2020</c:v>
                </c:pt>
                <c:pt idx="111">
                  <c:v>20/09/2020</c:v>
                </c:pt>
                <c:pt idx="112">
                  <c:v>21/09/2020</c:v>
                </c:pt>
                <c:pt idx="113">
                  <c:v>22/09/2020</c:v>
                </c:pt>
                <c:pt idx="114">
                  <c:v>23/09/2020</c:v>
                </c:pt>
                <c:pt idx="115">
                  <c:v>24/09/2020</c:v>
                </c:pt>
                <c:pt idx="116">
                  <c:v>25/09/2020</c:v>
                </c:pt>
                <c:pt idx="117">
                  <c:v>26/09/2020</c:v>
                </c:pt>
                <c:pt idx="118">
                  <c:v>27/09/2020</c:v>
                </c:pt>
                <c:pt idx="119">
                  <c:v>28/09/2020</c:v>
                </c:pt>
                <c:pt idx="120">
                  <c:v>29/09/2020</c:v>
                </c:pt>
                <c:pt idx="121">
                  <c:v>30/09/2020</c:v>
                </c:pt>
                <c:pt idx="122">
                  <c:v>1/10/2020</c:v>
                </c:pt>
                <c:pt idx="123">
                  <c:v>2/10/2020</c:v>
                </c:pt>
                <c:pt idx="124">
                  <c:v>3/10/2020</c:v>
                </c:pt>
                <c:pt idx="125">
                  <c:v>4/10/2020</c:v>
                </c:pt>
                <c:pt idx="126">
                  <c:v>5/10/2020</c:v>
                </c:pt>
                <c:pt idx="127">
                  <c:v>6/10/2020</c:v>
                </c:pt>
                <c:pt idx="128">
                  <c:v>7/10/2020</c:v>
                </c:pt>
                <c:pt idx="129">
                  <c:v>8/10/2020</c:v>
                </c:pt>
                <c:pt idx="130">
                  <c:v>9/10/2020</c:v>
                </c:pt>
                <c:pt idx="131">
                  <c:v>10/10/2020</c:v>
                </c:pt>
                <c:pt idx="132">
                  <c:v>11/10/2020</c:v>
                </c:pt>
                <c:pt idx="133">
                  <c:v>12/10/2020</c:v>
                </c:pt>
                <c:pt idx="134">
                  <c:v>13/10/2020</c:v>
                </c:pt>
                <c:pt idx="135">
                  <c:v>14/10/2020</c:v>
                </c:pt>
                <c:pt idx="136">
                  <c:v>15/10/2020</c:v>
                </c:pt>
                <c:pt idx="137">
                  <c:v>16/10/2020</c:v>
                </c:pt>
                <c:pt idx="138">
                  <c:v>17/10/2020</c:v>
                </c:pt>
                <c:pt idx="139">
                  <c:v>18/10/2020</c:v>
                </c:pt>
                <c:pt idx="140">
                  <c:v>19/10/2020</c:v>
                </c:pt>
                <c:pt idx="141">
                  <c:v>20/10/2020</c:v>
                </c:pt>
                <c:pt idx="142">
                  <c:v>21/10/2020</c:v>
                </c:pt>
                <c:pt idx="143">
                  <c:v>22/10/2020</c:v>
                </c:pt>
                <c:pt idx="144">
                  <c:v>23/10/2020</c:v>
                </c:pt>
                <c:pt idx="145">
                  <c:v>24/10/2020</c:v>
                </c:pt>
                <c:pt idx="146">
                  <c:v>25/10/2020</c:v>
                </c:pt>
                <c:pt idx="147">
                  <c:v>26/10/2020</c:v>
                </c:pt>
                <c:pt idx="148">
                  <c:v>27/10/2020</c:v>
                </c:pt>
                <c:pt idx="149">
                  <c:v>28/10/2020</c:v>
                </c:pt>
                <c:pt idx="150">
                  <c:v>29/10/2020</c:v>
                </c:pt>
                <c:pt idx="151">
                  <c:v>30/10/2020</c:v>
                </c:pt>
                <c:pt idx="152">
                  <c:v>31/10/2020</c:v>
                </c:pt>
                <c:pt idx="153">
                  <c:v>1/11/2020</c:v>
                </c:pt>
                <c:pt idx="154">
                  <c:v>2/11/2020</c:v>
                </c:pt>
                <c:pt idx="155">
                  <c:v>3/11/2020</c:v>
                </c:pt>
                <c:pt idx="156">
                  <c:v>4/11/2020</c:v>
                </c:pt>
                <c:pt idx="157">
                  <c:v>5/11/2020</c:v>
                </c:pt>
                <c:pt idx="158">
                  <c:v>6/11/2020</c:v>
                </c:pt>
                <c:pt idx="159">
                  <c:v>7/11/2020</c:v>
                </c:pt>
                <c:pt idx="160">
                  <c:v>8/11/2020</c:v>
                </c:pt>
                <c:pt idx="161">
                  <c:v>9/11/2020</c:v>
                </c:pt>
                <c:pt idx="162">
                  <c:v>10/11/2020</c:v>
                </c:pt>
                <c:pt idx="163">
                  <c:v>11/11/2020</c:v>
                </c:pt>
                <c:pt idx="164">
                  <c:v>12/11/2020</c:v>
                </c:pt>
                <c:pt idx="165">
                  <c:v>13/11/2020</c:v>
                </c:pt>
                <c:pt idx="166">
                  <c:v>14/11/2020</c:v>
                </c:pt>
                <c:pt idx="167">
                  <c:v>15/11/2020</c:v>
                </c:pt>
                <c:pt idx="168">
                  <c:v>16/11/2020</c:v>
                </c:pt>
                <c:pt idx="169">
                  <c:v>17/11/2020</c:v>
                </c:pt>
                <c:pt idx="170">
                  <c:v>18/11/2020</c:v>
                </c:pt>
                <c:pt idx="171">
                  <c:v>19/11/2020</c:v>
                </c:pt>
                <c:pt idx="172">
                  <c:v>20/11/2020</c:v>
                </c:pt>
                <c:pt idx="173">
                  <c:v>21/11/2020</c:v>
                </c:pt>
                <c:pt idx="174">
                  <c:v>22/11/2020</c:v>
                </c:pt>
                <c:pt idx="175">
                  <c:v>23/11/2020</c:v>
                </c:pt>
                <c:pt idx="176">
                  <c:v>24/11/2020</c:v>
                </c:pt>
                <c:pt idx="177">
                  <c:v>25/11/2020</c:v>
                </c:pt>
                <c:pt idx="178">
                  <c:v>26/11/2020</c:v>
                </c:pt>
                <c:pt idx="179">
                  <c:v>27/11/2020</c:v>
                </c:pt>
                <c:pt idx="180">
                  <c:v>28/11/2020</c:v>
                </c:pt>
                <c:pt idx="181">
                  <c:v>29/11/2020</c:v>
                </c:pt>
                <c:pt idx="182">
                  <c:v>30/11/2020</c:v>
                </c:pt>
                <c:pt idx="183">
                  <c:v>01/12/2020</c:v>
                </c:pt>
                <c:pt idx="184">
                  <c:v>02/12/2020</c:v>
                </c:pt>
                <c:pt idx="185">
                  <c:v>03/12/2020</c:v>
                </c:pt>
                <c:pt idx="186">
                  <c:v>04/12/2020</c:v>
                </c:pt>
                <c:pt idx="187">
                  <c:v>05/12/2020</c:v>
                </c:pt>
                <c:pt idx="188">
                  <c:v>06/12/2020</c:v>
                </c:pt>
                <c:pt idx="189">
                  <c:v>07/12/2020</c:v>
                </c:pt>
                <c:pt idx="190">
                  <c:v>08/12/2020</c:v>
                </c:pt>
                <c:pt idx="191">
                  <c:v>09/12/2020</c:v>
                </c:pt>
                <c:pt idx="192">
                  <c:v>10/12/2020</c:v>
                </c:pt>
                <c:pt idx="193">
                  <c:v>11/12/2020</c:v>
                </c:pt>
                <c:pt idx="194">
                  <c:v>12/12/2020</c:v>
                </c:pt>
                <c:pt idx="195">
                  <c:v>13/12/2020</c:v>
                </c:pt>
                <c:pt idx="196">
                  <c:v>14/12/2020</c:v>
                </c:pt>
                <c:pt idx="197">
                  <c:v>15/12/2020</c:v>
                </c:pt>
                <c:pt idx="198">
                  <c:v>16/12/2020</c:v>
                </c:pt>
                <c:pt idx="199">
                  <c:v>17/12/2020</c:v>
                </c:pt>
                <c:pt idx="200">
                  <c:v>18/12/2020</c:v>
                </c:pt>
                <c:pt idx="201">
                  <c:v>19/12/2020</c:v>
                </c:pt>
                <c:pt idx="202">
                  <c:v>20/12/2020</c:v>
                </c:pt>
                <c:pt idx="203">
                  <c:v>21/12/2020</c:v>
                </c:pt>
                <c:pt idx="204">
                  <c:v>22/12/2020</c:v>
                </c:pt>
                <c:pt idx="205">
                  <c:v>23/12/2020</c:v>
                </c:pt>
                <c:pt idx="206">
                  <c:v>24/12/2020</c:v>
                </c:pt>
                <c:pt idx="207">
                  <c:v>25/12/2020</c:v>
                </c:pt>
                <c:pt idx="208">
                  <c:v>26/12/2020</c:v>
                </c:pt>
                <c:pt idx="209">
                  <c:v>27/12/2020</c:v>
                </c:pt>
                <c:pt idx="210">
                  <c:v>28/12/2020</c:v>
                </c:pt>
                <c:pt idx="211">
                  <c:v>29/12/2020</c:v>
                </c:pt>
                <c:pt idx="212">
                  <c:v>30/12/2020</c:v>
                </c:pt>
                <c:pt idx="213">
                  <c:v>31/12/2020</c:v>
                </c:pt>
                <c:pt idx="214">
                  <c:v>1/01/2021</c:v>
                </c:pt>
                <c:pt idx="215">
                  <c:v>2/01/2021</c:v>
                </c:pt>
                <c:pt idx="216">
                  <c:v>3/01/2021</c:v>
                </c:pt>
                <c:pt idx="217">
                  <c:v>4/01/2021</c:v>
                </c:pt>
                <c:pt idx="218">
                  <c:v>5/01/2021</c:v>
                </c:pt>
                <c:pt idx="219">
                  <c:v>6/01/2021</c:v>
                </c:pt>
                <c:pt idx="220">
                  <c:v>7/01/2021</c:v>
                </c:pt>
                <c:pt idx="221">
                  <c:v>8/01/2021</c:v>
                </c:pt>
                <c:pt idx="222">
                  <c:v>9/01/2021</c:v>
                </c:pt>
                <c:pt idx="223">
                  <c:v>10/01/2021</c:v>
                </c:pt>
                <c:pt idx="224">
                  <c:v>11/01/2021</c:v>
                </c:pt>
                <c:pt idx="225">
                  <c:v>12/01/2021</c:v>
                </c:pt>
                <c:pt idx="226">
                  <c:v>13/01/2021</c:v>
                </c:pt>
                <c:pt idx="227">
                  <c:v>14/01/2021</c:v>
                </c:pt>
                <c:pt idx="228">
                  <c:v>15/01/2021</c:v>
                </c:pt>
                <c:pt idx="229">
                  <c:v>16/01/2021</c:v>
                </c:pt>
                <c:pt idx="230">
                  <c:v>17/01/2021</c:v>
                </c:pt>
                <c:pt idx="231">
                  <c:v>18/01/2021</c:v>
                </c:pt>
                <c:pt idx="232">
                  <c:v>19/01/2021</c:v>
                </c:pt>
                <c:pt idx="233">
                  <c:v>20/01/2021</c:v>
                </c:pt>
                <c:pt idx="234">
                  <c:v>21/01/2021</c:v>
                </c:pt>
                <c:pt idx="235">
                  <c:v>22/01/2021</c:v>
                </c:pt>
                <c:pt idx="236">
                  <c:v>23/01/2021</c:v>
                </c:pt>
                <c:pt idx="237">
                  <c:v>24/01/2021</c:v>
                </c:pt>
                <c:pt idx="238">
                  <c:v>25/01/2021</c:v>
                </c:pt>
                <c:pt idx="239">
                  <c:v>26/01/2021</c:v>
                </c:pt>
                <c:pt idx="240">
                  <c:v>27/01/2021</c:v>
                </c:pt>
                <c:pt idx="241">
                  <c:v>28/01/2021</c:v>
                </c:pt>
                <c:pt idx="242">
                  <c:v>29/01/2021</c:v>
                </c:pt>
                <c:pt idx="243">
                  <c:v>30/01/2021</c:v>
                </c:pt>
                <c:pt idx="244">
                  <c:v>31/01/2021</c:v>
                </c:pt>
                <c:pt idx="245">
                  <c:v>2/01/2021</c:v>
                </c:pt>
                <c:pt idx="246">
                  <c:v>2/02/2021</c:v>
                </c:pt>
                <c:pt idx="247">
                  <c:v>2/03/2021</c:v>
                </c:pt>
                <c:pt idx="248">
                  <c:v>2/04/2021</c:v>
                </c:pt>
                <c:pt idx="249">
                  <c:v>2/05/2021</c:v>
                </c:pt>
                <c:pt idx="250">
                  <c:v>2/06/2021</c:v>
                </c:pt>
                <c:pt idx="251">
                  <c:v>2/07/2021</c:v>
                </c:pt>
                <c:pt idx="252">
                  <c:v>2/08/2021</c:v>
                </c:pt>
                <c:pt idx="253">
                  <c:v>2/09/2021</c:v>
                </c:pt>
                <c:pt idx="254">
                  <c:v>2/10/2021</c:v>
                </c:pt>
                <c:pt idx="255">
                  <c:v>2/11/2021</c:v>
                </c:pt>
                <c:pt idx="256">
                  <c:v>2/12/2021</c:v>
                </c:pt>
                <c:pt idx="257">
                  <c:v>13/02/2021</c:v>
                </c:pt>
                <c:pt idx="258">
                  <c:v>14/02/2021</c:v>
                </c:pt>
                <c:pt idx="259">
                  <c:v>15/02/2021</c:v>
                </c:pt>
                <c:pt idx="260">
                  <c:v>16/02/2021</c:v>
                </c:pt>
                <c:pt idx="261">
                  <c:v>17/02/2021</c:v>
                </c:pt>
                <c:pt idx="262">
                  <c:v>18/02/2021</c:v>
                </c:pt>
                <c:pt idx="263">
                  <c:v>19/02/2021</c:v>
                </c:pt>
                <c:pt idx="264">
                  <c:v>20/02/2021</c:v>
                </c:pt>
                <c:pt idx="265">
                  <c:v>21/02/2021</c:v>
                </c:pt>
                <c:pt idx="266">
                  <c:v>22/02/2021</c:v>
                </c:pt>
                <c:pt idx="267">
                  <c:v>23/02/2021</c:v>
                </c:pt>
                <c:pt idx="268">
                  <c:v>24/02/2021</c:v>
                </c:pt>
                <c:pt idx="269">
                  <c:v>25/02/2021</c:v>
                </c:pt>
                <c:pt idx="270">
                  <c:v>26/02/2021</c:v>
                </c:pt>
                <c:pt idx="271">
                  <c:v>27/02/2021</c:v>
                </c:pt>
                <c:pt idx="272">
                  <c:v>28/02/2021</c:v>
                </c:pt>
                <c:pt idx="273">
                  <c:v>1/03/2021</c:v>
                </c:pt>
                <c:pt idx="274">
                  <c:v>3/02/2021</c:v>
                </c:pt>
                <c:pt idx="275">
                  <c:v>3/03/2021</c:v>
                </c:pt>
                <c:pt idx="276">
                  <c:v>4/03/2021</c:v>
                </c:pt>
                <c:pt idx="277">
                  <c:v>5/03/2021</c:v>
                </c:pt>
                <c:pt idx="278">
                  <c:v>6/03/2021</c:v>
                </c:pt>
                <c:pt idx="279">
                  <c:v>7/03/2021</c:v>
                </c:pt>
                <c:pt idx="280">
                  <c:v>8/03/2021</c:v>
                </c:pt>
                <c:pt idx="281">
                  <c:v>9/03/2021</c:v>
                </c:pt>
                <c:pt idx="282">
                  <c:v>10/03/2021</c:v>
                </c:pt>
                <c:pt idx="283">
                  <c:v>11/03/2021</c:v>
                </c:pt>
                <c:pt idx="284">
                  <c:v>12/03/2021</c:v>
                </c:pt>
                <c:pt idx="285">
                  <c:v>13/03/2021</c:v>
                </c:pt>
                <c:pt idx="286">
                  <c:v>14/03/2021</c:v>
                </c:pt>
                <c:pt idx="287">
                  <c:v>15/03/2021</c:v>
                </c:pt>
                <c:pt idx="288">
                  <c:v>16/03/2021</c:v>
                </c:pt>
                <c:pt idx="289">
                  <c:v>17/03/2021</c:v>
                </c:pt>
                <c:pt idx="290">
                  <c:v>18/03/2021</c:v>
                </c:pt>
                <c:pt idx="291">
                  <c:v>19/03/2021</c:v>
                </c:pt>
                <c:pt idx="292">
                  <c:v>20/03/2021</c:v>
                </c:pt>
                <c:pt idx="293">
                  <c:v>21/03/2021</c:v>
                </c:pt>
                <c:pt idx="294">
                  <c:v>22/03/2021</c:v>
                </c:pt>
                <c:pt idx="295">
                  <c:v>23/03/2021</c:v>
                </c:pt>
                <c:pt idx="296">
                  <c:v>24/03/2021</c:v>
                </c:pt>
                <c:pt idx="297">
                  <c:v>25/03/2021</c:v>
                </c:pt>
                <c:pt idx="298">
                  <c:v>26/03/2021</c:v>
                </c:pt>
                <c:pt idx="299">
                  <c:v>27/03/2021</c:v>
                </c:pt>
                <c:pt idx="300">
                  <c:v>28/03/2021</c:v>
                </c:pt>
                <c:pt idx="301">
                  <c:v>29/03/2021</c:v>
                </c:pt>
                <c:pt idx="302">
                  <c:v>30/03/2021</c:v>
                </c:pt>
                <c:pt idx="303">
                  <c:v>31/03/2021</c:v>
                </c:pt>
                <c:pt idx="304">
                  <c:v>1/04/2021</c:v>
                </c:pt>
                <c:pt idx="305">
                  <c:v>2/04/2021</c:v>
                </c:pt>
                <c:pt idx="306">
                  <c:v>3/04/2021</c:v>
                </c:pt>
                <c:pt idx="307">
                  <c:v>4/04/2021</c:v>
                </c:pt>
                <c:pt idx="308">
                  <c:v>5/04/2021</c:v>
                </c:pt>
                <c:pt idx="309">
                  <c:v>6/04/2021</c:v>
                </c:pt>
                <c:pt idx="310">
                  <c:v>7/04/2021</c:v>
                </c:pt>
                <c:pt idx="311">
                  <c:v>8/04/2021</c:v>
                </c:pt>
                <c:pt idx="312">
                  <c:v>9/04/2021</c:v>
                </c:pt>
                <c:pt idx="313">
                  <c:v>10/04/2021</c:v>
                </c:pt>
                <c:pt idx="314">
                  <c:v>11/04/2021</c:v>
                </c:pt>
                <c:pt idx="315">
                  <c:v>12/04/2021</c:v>
                </c:pt>
                <c:pt idx="316">
                  <c:v>13/04/2021</c:v>
                </c:pt>
                <c:pt idx="317">
                  <c:v>14/04/2021</c:v>
                </c:pt>
                <c:pt idx="318">
                  <c:v>15/04/2021</c:v>
                </c:pt>
                <c:pt idx="319">
                  <c:v>16/04/2021</c:v>
                </c:pt>
                <c:pt idx="320">
                  <c:v>17/04/2021</c:v>
                </c:pt>
                <c:pt idx="321">
                  <c:v>18/04/2021</c:v>
                </c:pt>
                <c:pt idx="322">
                  <c:v>19/04/2021</c:v>
                </c:pt>
                <c:pt idx="323">
                  <c:v>20/04/2021</c:v>
                </c:pt>
                <c:pt idx="324">
                  <c:v>21/04/2021</c:v>
                </c:pt>
                <c:pt idx="325">
                  <c:v>22/04/2021</c:v>
                </c:pt>
                <c:pt idx="326">
                  <c:v>23/04/2021</c:v>
                </c:pt>
                <c:pt idx="327">
                  <c:v>24/04/2021</c:v>
                </c:pt>
                <c:pt idx="328">
                  <c:v>25/04/2021</c:v>
                </c:pt>
                <c:pt idx="329">
                  <c:v>26/04/2021</c:v>
                </c:pt>
                <c:pt idx="330">
                  <c:v>27/04/2021</c:v>
                </c:pt>
                <c:pt idx="331">
                  <c:v>28/04/2021</c:v>
                </c:pt>
                <c:pt idx="332">
                  <c:v>29/04/2021</c:v>
                </c:pt>
                <c:pt idx="333">
                  <c:v>30/04/2021</c:v>
                </c:pt>
                <c:pt idx="334">
                  <c:v>1/05/2021</c:v>
                </c:pt>
                <c:pt idx="335">
                  <c:v>2/05/2021</c:v>
                </c:pt>
                <c:pt idx="336">
                  <c:v>3/05/2021</c:v>
                </c:pt>
                <c:pt idx="337">
                  <c:v>4/05/2021</c:v>
                </c:pt>
                <c:pt idx="338">
                  <c:v>5/05/2021</c:v>
                </c:pt>
                <c:pt idx="339">
                  <c:v>5/06/2021</c:v>
                </c:pt>
                <c:pt idx="340">
                  <c:v>5/07/2021</c:v>
                </c:pt>
                <c:pt idx="341">
                  <c:v>5/08/2021</c:v>
                </c:pt>
                <c:pt idx="342">
                  <c:v>5/09/2021</c:v>
                </c:pt>
                <c:pt idx="343">
                  <c:v>5/10/2021</c:v>
                </c:pt>
                <c:pt idx="344">
                  <c:v>5/11/2021</c:v>
                </c:pt>
                <c:pt idx="345">
                  <c:v>5/12/2021</c:v>
                </c:pt>
                <c:pt idx="346">
                  <c:v>13/05/2021</c:v>
                </c:pt>
                <c:pt idx="347">
                  <c:v>14/05/2021</c:v>
                </c:pt>
                <c:pt idx="348">
                  <c:v>15/05/2021</c:v>
                </c:pt>
                <c:pt idx="349">
                  <c:v>16/05/2021</c:v>
                </c:pt>
                <c:pt idx="350">
                  <c:v>17/05/2021</c:v>
                </c:pt>
                <c:pt idx="351">
                  <c:v>18/05/2021</c:v>
                </c:pt>
                <c:pt idx="352">
                  <c:v>19/05/2021</c:v>
                </c:pt>
                <c:pt idx="353">
                  <c:v>20/05/2021</c:v>
                </c:pt>
                <c:pt idx="354">
                  <c:v>21/05/2021</c:v>
                </c:pt>
                <c:pt idx="355">
                  <c:v>22/05/2021</c:v>
                </c:pt>
                <c:pt idx="356">
                  <c:v>23/05/2021</c:v>
                </c:pt>
                <c:pt idx="357">
                  <c:v>24/05/2021</c:v>
                </c:pt>
                <c:pt idx="358">
                  <c:v>25/05/2021</c:v>
                </c:pt>
                <c:pt idx="359">
                  <c:v>26/05/2021</c:v>
                </c:pt>
                <c:pt idx="360">
                  <c:v>27/05/2021</c:v>
                </c:pt>
                <c:pt idx="361">
                  <c:v>28/05/2021</c:v>
                </c:pt>
                <c:pt idx="362">
                  <c:v>29/05/2021</c:v>
                </c:pt>
                <c:pt idx="363">
                  <c:v>30/05/2021</c:v>
                </c:pt>
                <c:pt idx="364">
                  <c:v>31/05/2021</c:v>
                </c:pt>
                <c:pt idx="365">
                  <c:v>1/06/2021</c:v>
                </c:pt>
                <c:pt idx="366">
                  <c:v>2/06/2021</c:v>
                </c:pt>
                <c:pt idx="367">
                  <c:v>3/06/2021</c:v>
                </c:pt>
                <c:pt idx="368">
                  <c:v>4/06/2021</c:v>
                </c:pt>
                <c:pt idx="369">
                  <c:v>5/06/2021</c:v>
                </c:pt>
                <c:pt idx="370">
                  <c:v>6/06/2021</c:v>
                </c:pt>
                <c:pt idx="371">
                  <c:v>7/06/2021</c:v>
                </c:pt>
                <c:pt idx="372">
                  <c:v>8/06/2021</c:v>
                </c:pt>
                <c:pt idx="373">
                  <c:v>9/06/2021</c:v>
                </c:pt>
                <c:pt idx="374">
                  <c:v>10/06/2021</c:v>
                </c:pt>
                <c:pt idx="375">
                  <c:v>11/06/2021</c:v>
                </c:pt>
                <c:pt idx="376">
                  <c:v>12/06/2021</c:v>
                </c:pt>
                <c:pt idx="377">
                  <c:v>13/06/2021</c:v>
                </c:pt>
                <c:pt idx="378">
                  <c:v>14/06/2021</c:v>
                </c:pt>
                <c:pt idx="379">
                  <c:v>15/06/2021</c:v>
                </c:pt>
                <c:pt idx="380">
                  <c:v>16/06/2021</c:v>
                </c:pt>
                <c:pt idx="381">
                  <c:v>17/06/2021</c:v>
                </c:pt>
                <c:pt idx="382">
                  <c:v>18/06/2021</c:v>
                </c:pt>
                <c:pt idx="383">
                  <c:v>19/06/2021</c:v>
                </c:pt>
                <c:pt idx="384">
                  <c:v>20/06/2021</c:v>
                </c:pt>
                <c:pt idx="385">
                  <c:v>21/06/2021</c:v>
                </c:pt>
                <c:pt idx="386">
                  <c:v>22/06/2021</c:v>
                </c:pt>
                <c:pt idx="387">
                  <c:v>23/06/2021</c:v>
                </c:pt>
                <c:pt idx="388">
                  <c:v>24/06/2021</c:v>
                </c:pt>
                <c:pt idx="389">
                  <c:v>25/06/2021</c:v>
                </c:pt>
                <c:pt idx="390">
                  <c:v>26/06/2021</c:v>
                </c:pt>
                <c:pt idx="391">
                  <c:v>27/06/2021</c:v>
                </c:pt>
                <c:pt idx="392">
                  <c:v>28/06/2021</c:v>
                </c:pt>
                <c:pt idx="393">
                  <c:v>29/06/2021</c:v>
                </c:pt>
                <c:pt idx="394">
                  <c:v>30/06/2021</c:v>
                </c:pt>
                <c:pt idx="395">
                  <c:v>7/01/2021</c:v>
                </c:pt>
                <c:pt idx="396">
                  <c:v>7/02/2021</c:v>
                </c:pt>
                <c:pt idx="397">
                  <c:v>7/03/2021</c:v>
                </c:pt>
                <c:pt idx="398">
                  <c:v>7/04/2021</c:v>
                </c:pt>
                <c:pt idx="399">
                  <c:v>7/05/2021</c:v>
                </c:pt>
                <c:pt idx="400">
                  <c:v>7/06/2021</c:v>
                </c:pt>
                <c:pt idx="401">
                  <c:v>7/07/2021</c:v>
                </c:pt>
                <c:pt idx="402">
                  <c:v>7/08/2021</c:v>
                </c:pt>
                <c:pt idx="403">
                  <c:v>7/09/2021</c:v>
                </c:pt>
                <c:pt idx="404">
                  <c:v>7/10/2021</c:v>
                </c:pt>
                <c:pt idx="405">
                  <c:v>7/11/2021</c:v>
                </c:pt>
                <c:pt idx="406">
                  <c:v>7/12/2021</c:v>
                </c:pt>
                <c:pt idx="407">
                  <c:v>13/07/2021</c:v>
                </c:pt>
                <c:pt idx="408">
                  <c:v>14/07/2021</c:v>
                </c:pt>
                <c:pt idx="409">
                  <c:v>15/07/2021</c:v>
                </c:pt>
                <c:pt idx="410">
                  <c:v>16/07/2021</c:v>
                </c:pt>
                <c:pt idx="411">
                  <c:v>17/07/2021</c:v>
                </c:pt>
                <c:pt idx="412">
                  <c:v>18/07/2021</c:v>
                </c:pt>
                <c:pt idx="413">
                  <c:v>19/07/2021</c:v>
                </c:pt>
                <c:pt idx="414">
                  <c:v>20/07/2021</c:v>
                </c:pt>
                <c:pt idx="415">
                  <c:v>21/07/2021</c:v>
                </c:pt>
                <c:pt idx="416">
                  <c:v>22/07/2021</c:v>
                </c:pt>
                <c:pt idx="417">
                  <c:v>23/07/2021</c:v>
                </c:pt>
                <c:pt idx="418">
                  <c:v>24/07/2021</c:v>
                </c:pt>
                <c:pt idx="419">
                  <c:v>25/07/2021</c:v>
                </c:pt>
                <c:pt idx="420">
                  <c:v>26/07/2021</c:v>
                </c:pt>
                <c:pt idx="421">
                  <c:v>27/07/2021</c:v>
                </c:pt>
                <c:pt idx="422">
                  <c:v>28/07/2021</c:v>
                </c:pt>
                <c:pt idx="423">
                  <c:v>29/07/2021</c:v>
                </c:pt>
                <c:pt idx="424">
                  <c:v>30/07/2021</c:v>
                </c:pt>
                <c:pt idx="425">
                  <c:v>31/07/2021</c:v>
                </c:pt>
                <c:pt idx="426">
                  <c:v>8/01/2021</c:v>
                </c:pt>
                <c:pt idx="427">
                  <c:v>8/02/2021</c:v>
                </c:pt>
                <c:pt idx="428">
                  <c:v>8/03/2021</c:v>
                </c:pt>
                <c:pt idx="429">
                  <c:v>8/04/2021</c:v>
                </c:pt>
                <c:pt idx="430">
                  <c:v>8/05/2021</c:v>
                </c:pt>
                <c:pt idx="431">
                  <c:v>8/06/2021</c:v>
                </c:pt>
                <c:pt idx="432">
                  <c:v>8/07/2021</c:v>
                </c:pt>
                <c:pt idx="433">
                  <c:v>8/08/2021</c:v>
                </c:pt>
                <c:pt idx="434">
                  <c:v>8/09/2021</c:v>
                </c:pt>
                <c:pt idx="435">
                  <c:v>8/10/2021</c:v>
                </c:pt>
                <c:pt idx="436">
                  <c:v>8/11/2021</c:v>
                </c:pt>
                <c:pt idx="437">
                  <c:v>8/12/2021</c:v>
                </c:pt>
                <c:pt idx="438">
                  <c:v>13/08/2021</c:v>
                </c:pt>
                <c:pt idx="439">
                  <c:v>14/08/2021</c:v>
                </c:pt>
                <c:pt idx="440">
                  <c:v>15/08/2021</c:v>
                </c:pt>
                <c:pt idx="441">
                  <c:v>16/08/2021</c:v>
                </c:pt>
                <c:pt idx="442">
                  <c:v>17/08/2021</c:v>
                </c:pt>
                <c:pt idx="443">
                  <c:v>18/08/2021</c:v>
                </c:pt>
                <c:pt idx="444">
                  <c:v>19/08/2021</c:v>
                </c:pt>
                <c:pt idx="445">
                  <c:v>20/08/2021</c:v>
                </c:pt>
                <c:pt idx="446">
                  <c:v>21/08/2021</c:v>
                </c:pt>
                <c:pt idx="447">
                  <c:v>22/08/2021</c:v>
                </c:pt>
                <c:pt idx="448">
                  <c:v>23/08/2021</c:v>
                </c:pt>
                <c:pt idx="449">
                  <c:v>24/08/2021</c:v>
                </c:pt>
                <c:pt idx="450">
                  <c:v>25/08/2021</c:v>
                </c:pt>
                <c:pt idx="451">
                  <c:v>26/08/2021</c:v>
                </c:pt>
                <c:pt idx="452">
                  <c:v>27/08/2021</c:v>
                </c:pt>
                <c:pt idx="453">
                  <c:v>28/08/2021</c:v>
                </c:pt>
                <c:pt idx="454">
                  <c:v>29/08/2021</c:v>
                </c:pt>
                <c:pt idx="455">
                  <c:v>30/08/2021</c:v>
                </c:pt>
                <c:pt idx="456">
                  <c:v>31/08/2021</c:v>
                </c:pt>
                <c:pt idx="457">
                  <c:v>1/09/2021</c:v>
                </c:pt>
                <c:pt idx="458">
                  <c:v>2/09/2021</c:v>
                </c:pt>
                <c:pt idx="459">
                  <c:v>3/09/2021</c:v>
                </c:pt>
                <c:pt idx="460">
                  <c:v>4/09/2021</c:v>
                </c:pt>
                <c:pt idx="461">
                  <c:v>5/09/2021</c:v>
                </c:pt>
                <c:pt idx="462">
                  <c:v>6/09/2021</c:v>
                </c:pt>
                <c:pt idx="463">
                  <c:v>7/09/2021</c:v>
                </c:pt>
                <c:pt idx="464">
                  <c:v>8/09/2021</c:v>
                </c:pt>
                <c:pt idx="465">
                  <c:v>9/09/2021</c:v>
                </c:pt>
                <c:pt idx="466">
                  <c:v>11/09/2021</c:v>
                </c:pt>
                <c:pt idx="467">
                  <c:v>12/09/2021</c:v>
                </c:pt>
                <c:pt idx="468">
                  <c:v>13/09/2021</c:v>
                </c:pt>
                <c:pt idx="469">
                  <c:v>14/09/2021</c:v>
                </c:pt>
                <c:pt idx="470">
                  <c:v>15/09/2021</c:v>
                </c:pt>
                <c:pt idx="471">
                  <c:v>16/09/2021</c:v>
                </c:pt>
                <c:pt idx="472">
                  <c:v>17/09/2021</c:v>
                </c:pt>
                <c:pt idx="473">
                  <c:v>18/09/2021</c:v>
                </c:pt>
                <c:pt idx="474">
                  <c:v>19/09/2021</c:v>
                </c:pt>
                <c:pt idx="475">
                  <c:v>20/09/2021</c:v>
                </c:pt>
                <c:pt idx="476">
                  <c:v>21/09/2021</c:v>
                </c:pt>
                <c:pt idx="477">
                  <c:v>22/09/2021</c:v>
                </c:pt>
                <c:pt idx="478">
                  <c:v>23/09/2021</c:v>
                </c:pt>
                <c:pt idx="479">
                  <c:v>24/09/2021</c:v>
                </c:pt>
                <c:pt idx="480">
                  <c:v>25/09/2021</c:v>
                </c:pt>
                <c:pt idx="481">
                  <c:v>26/09/2021</c:v>
                </c:pt>
                <c:pt idx="482">
                  <c:v>27/09/2021</c:v>
                </c:pt>
                <c:pt idx="483">
                  <c:v>28/09/2021</c:v>
                </c:pt>
                <c:pt idx="484">
                  <c:v>29/09/2021</c:v>
                </c:pt>
                <c:pt idx="485">
                  <c:v>30/09/2021</c:v>
                </c:pt>
                <c:pt idx="486">
                  <c:v>1/10/2021</c:v>
                </c:pt>
                <c:pt idx="487">
                  <c:v>2/10/2021</c:v>
                </c:pt>
                <c:pt idx="488">
                  <c:v>3/10/2021</c:v>
                </c:pt>
                <c:pt idx="489">
                  <c:v>4/10/2021</c:v>
                </c:pt>
                <c:pt idx="490">
                  <c:v>5/10/2021</c:v>
                </c:pt>
                <c:pt idx="491">
                  <c:v>6/10/2021</c:v>
                </c:pt>
                <c:pt idx="492">
                  <c:v>7/10/2021</c:v>
                </c:pt>
                <c:pt idx="493">
                  <c:v>8/10/2021</c:v>
                </c:pt>
                <c:pt idx="494">
                  <c:v>9/10/2021</c:v>
                </c:pt>
                <c:pt idx="495">
                  <c:v>10/10/2021</c:v>
                </c:pt>
                <c:pt idx="496">
                  <c:v>11/10/2021</c:v>
                </c:pt>
                <c:pt idx="497">
                  <c:v>12/10/2021</c:v>
                </c:pt>
                <c:pt idx="498">
                  <c:v>13/10/2021</c:v>
                </c:pt>
                <c:pt idx="499">
                  <c:v>14/10/2021</c:v>
                </c:pt>
                <c:pt idx="500">
                  <c:v>15/10/2021</c:v>
                </c:pt>
                <c:pt idx="501">
                  <c:v>16/10/2021</c:v>
                </c:pt>
                <c:pt idx="502">
                  <c:v>17/10/2021</c:v>
                </c:pt>
                <c:pt idx="503">
                  <c:v>18/10/2021</c:v>
                </c:pt>
                <c:pt idx="504">
                  <c:v>19/10/2021</c:v>
                </c:pt>
                <c:pt idx="505">
                  <c:v>20/10/2021</c:v>
                </c:pt>
                <c:pt idx="506">
                  <c:v>21/10/2021</c:v>
                </c:pt>
                <c:pt idx="507">
                  <c:v>22/10/2021</c:v>
                </c:pt>
                <c:pt idx="508">
                  <c:v>23/10/2021</c:v>
                </c:pt>
                <c:pt idx="509">
                  <c:v>24/10/2021</c:v>
                </c:pt>
                <c:pt idx="510">
                  <c:v>25/10/2021</c:v>
                </c:pt>
                <c:pt idx="511">
                  <c:v>26/10/2021</c:v>
                </c:pt>
                <c:pt idx="512">
                  <c:v>27/10/2021</c:v>
                </c:pt>
                <c:pt idx="513">
                  <c:v>28/10/2021</c:v>
                </c:pt>
                <c:pt idx="514">
                  <c:v>29/10/2021</c:v>
                </c:pt>
                <c:pt idx="515">
                  <c:v>30/10/2021</c:v>
                </c:pt>
                <c:pt idx="516">
                  <c:v>31/10/2021</c:v>
                </c:pt>
                <c:pt idx="517">
                  <c:v>1/11/2021</c:v>
                </c:pt>
                <c:pt idx="518">
                  <c:v>2/11/2021</c:v>
                </c:pt>
                <c:pt idx="519">
                  <c:v>3/11/2021</c:v>
                </c:pt>
                <c:pt idx="520">
                  <c:v>11/04/2021</c:v>
                </c:pt>
                <c:pt idx="521">
                  <c:v>11/05/2021</c:v>
                </c:pt>
                <c:pt idx="522">
                  <c:v>11/06/2021</c:v>
                </c:pt>
                <c:pt idx="523">
                  <c:v>11/07/2021</c:v>
                </c:pt>
                <c:pt idx="524">
                  <c:v>11/08/2021</c:v>
                </c:pt>
                <c:pt idx="525">
                  <c:v>11/09/2021</c:v>
                </c:pt>
                <c:pt idx="526">
                  <c:v>11/10/2021</c:v>
                </c:pt>
                <c:pt idx="527">
                  <c:v>11/11/2021</c:v>
                </c:pt>
                <c:pt idx="528">
                  <c:v>11/12/2021</c:v>
                </c:pt>
                <c:pt idx="529">
                  <c:v>13/11/2021</c:v>
                </c:pt>
                <c:pt idx="530">
                  <c:v>14/11/2021</c:v>
                </c:pt>
                <c:pt idx="531">
                  <c:v>15/11/2021</c:v>
                </c:pt>
                <c:pt idx="532">
                  <c:v>16/11/2021</c:v>
                </c:pt>
                <c:pt idx="533">
                  <c:v>17/11/2021</c:v>
                </c:pt>
                <c:pt idx="534">
                  <c:v>18/11/2021</c:v>
                </c:pt>
                <c:pt idx="535">
                  <c:v>19/11/2021</c:v>
                </c:pt>
                <c:pt idx="536">
                  <c:v>20/11/2021</c:v>
                </c:pt>
                <c:pt idx="537">
                  <c:v>21/11/2021</c:v>
                </c:pt>
                <c:pt idx="538">
                  <c:v>22/11/2021</c:v>
                </c:pt>
                <c:pt idx="539">
                  <c:v>23/11/2021</c:v>
                </c:pt>
                <c:pt idx="540">
                  <c:v>24/11/2021</c:v>
                </c:pt>
                <c:pt idx="541">
                  <c:v>25/11/2021</c:v>
                </c:pt>
                <c:pt idx="542">
                  <c:v>26/11/2021</c:v>
                </c:pt>
                <c:pt idx="543">
                  <c:v>27/11/2021</c:v>
                </c:pt>
                <c:pt idx="544">
                  <c:v>28/11/2021</c:v>
                </c:pt>
                <c:pt idx="545">
                  <c:v>29/11/2021</c:v>
                </c:pt>
                <c:pt idx="546">
                  <c:v>30/11/2021</c:v>
                </c:pt>
                <c:pt idx="547">
                  <c:v>1/12/2021</c:v>
                </c:pt>
                <c:pt idx="548">
                  <c:v>2/12/2021</c:v>
                </c:pt>
                <c:pt idx="549">
                  <c:v>3/12/2021</c:v>
                </c:pt>
                <c:pt idx="550">
                  <c:v>4/12/2021</c:v>
                </c:pt>
                <c:pt idx="551">
                  <c:v>5/12/2021</c:v>
                </c:pt>
                <c:pt idx="552">
                  <c:v>6/12/2021</c:v>
                </c:pt>
                <c:pt idx="553">
                  <c:v>7/12/2021</c:v>
                </c:pt>
                <c:pt idx="554">
                  <c:v>8/12/2021</c:v>
                </c:pt>
                <c:pt idx="555">
                  <c:v>9/12/2021</c:v>
                </c:pt>
                <c:pt idx="556">
                  <c:v>10/12/2021</c:v>
                </c:pt>
                <c:pt idx="557">
                  <c:v>11/12/2021</c:v>
                </c:pt>
                <c:pt idx="558">
                  <c:v>12/12/2021</c:v>
                </c:pt>
                <c:pt idx="559">
                  <c:v>13/12/2021</c:v>
                </c:pt>
                <c:pt idx="560">
                  <c:v>14/12/2021</c:v>
                </c:pt>
                <c:pt idx="561">
                  <c:v>15/12/2021</c:v>
                </c:pt>
                <c:pt idx="562">
                  <c:v>16/12/2021</c:v>
                </c:pt>
                <c:pt idx="563">
                  <c:v>17/12/2021</c:v>
                </c:pt>
                <c:pt idx="564">
                  <c:v>18/12/2021</c:v>
                </c:pt>
                <c:pt idx="565">
                  <c:v>19/12/2021</c:v>
                </c:pt>
                <c:pt idx="566">
                  <c:v>20/12/2021</c:v>
                </c:pt>
                <c:pt idx="567">
                  <c:v>21/12/2021</c:v>
                </c:pt>
                <c:pt idx="568">
                  <c:v>22/12/2021</c:v>
                </c:pt>
                <c:pt idx="569">
                  <c:v>23/12/2021</c:v>
                </c:pt>
                <c:pt idx="570">
                  <c:v>24/12/2021</c:v>
                </c:pt>
                <c:pt idx="571">
                  <c:v>25/12/2021</c:v>
                </c:pt>
                <c:pt idx="572">
                  <c:v>26/12/2021</c:v>
                </c:pt>
                <c:pt idx="573">
                  <c:v>27/12/2021</c:v>
                </c:pt>
                <c:pt idx="574">
                  <c:v>28/12/2021</c:v>
                </c:pt>
                <c:pt idx="575">
                  <c:v>29/12/2021</c:v>
                </c:pt>
                <c:pt idx="576">
                  <c:v>30/12/2021</c:v>
                </c:pt>
                <c:pt idx="577">
                  <c:v>31/12/2021</c:v>
                </c:pt>
                <c:pt idx="578">
                  <c:v>1/01/2022</c:v>
                </c:pt>
                <c:pt idx="579">
                  <c:v>2/01/2022</c:v>
                </c:pt>
                <c:pt idx="580">
                  <c:v>3/01/2022</c:v>
                </c:pt>
                <c:pt idx="581">
                  <c:v>4/01/2022</c:v>
                </c:pt>
                <c:pt idx="582">
                  <c:v>5/01/2022</c:v>
                </c:pt>
                <c:pt idx="583">
                  <c:v>6/01/2022</c:v>
                </c:pt>
                <c:pt idx="584">
                  <c:v>7/01/2022</c:v>
                </c:pt>
                <c:pt idx="585">
                  <c:v>8/01/2022</c:v>
                </c:pt>
                <c:pt idx="586">
                  <c:v>9/01/2022</c:v>
                </c:pt>
                <c:pt idx="587">
                  <c:v>10/01/2022</c:v>
                </c:pt>
                <c:pt idx="588">
                  <c:v>11/01/2022</c:v>
                </c:pt>
                <c:pt idx="589">
                  <c:v>12/01/2022</c:v>
                </c:pt>
                <c:pt idx="590">
                  <c:v>13/01/2022</c:v>
                </c:pt>
                <c:pt idx="591">
                  <c:v>14/01/2022</c:v>
                </c:pt>
                <c:pt idx="592">
                  <c:v>15/01/2022</c:v>
                </c:pt>
                <c:pt idx="593">
                  <c:v>16/01/2022</c:v>
                </c:pt>
                <c:pt idx="594">
                  <c:v>17/01/2022</c:v>
                </c:pt>
                <c:pt idx="595">
                  <c:v>18/01/2022</c:v>
                </c:pt>
                <c:pt idx="596">
                  <c:v>19/01/2022</c:v>
                </c:pt>
                <c:pt idx="597">
                  <c:v>20/01/2022</c:v>
                </c:pt>
                <c:pt idx="598">
                  <c:v>21/01/2022</c:v>
                </c:pt>
                <c:pt idx="599">
                  <c:v>22/01/2022</c:v>
                </c:pt>
                <c:pt idx="600">
                  <c:v>23/01/2022</c:v>
                </c:pt>
                <c:pt idx="601">
                  <c:v>24/01/2022</c:v>
                </c:pt>
                <c:pt idx="602">
                  <c:v>25/01/2022</c:v>
                </c:pt>
                <c:pt idx="603">
                  <c:v>26/01/2022</c:v>
                </c:pt>
                <c:pt idx="604">
                  <c:v>27/01/2022</c:v>
                </c:pt>
                <c:pt idx="605">
                  <c:v>28/01/2022</c:v>
                </c:pt>
                <c:pt idx="606">
                  <c:v>29/01/2022</c:v>
                </c:pt>
                <c:pt idx="607">
                  <c:v>30/01/2022</c:v>
                </c:pt>
                <c:pt idx="608">
                  <c:v>31/01/2022</c:v>
                </c:pt>
                <c:pt idx="609">
                  <c:v>1/02/2022</c:v>
                </c:pt>
                <c:pt idx="610">
                  <c:v>2/02/2022</c:v>
                </c:pt>
                <c:pt idx="611">
                  <c:v>3/02/2022</c:v>
                </c:pt>
                <c:pt idx="612">
                  <c:v>4/02/2022</c:v>
                </c:pt>
                <c:pt idx="613">
                  <c:v>5/02/2022</c:v>
                </c:pt>
                <c:pt idx="614">
                  <c:v>6/02/2022</c:v>
                </c:pt>
                <c:pt idx="615">
                  <c:v>7/02/2022</c:v>
                </c:pt>
                <c:pt idx="616">
                  <c:v>8/02/2022</c:v>
                </c:pt>
                <c:pt idx="617">
                  <c:v>9/02/2022</c:v>
                </c:pt>
                <c:pt idx="618">
                  <c:v>10/02/2022</c:v>
                </c:pt>
                <c:pt idx="619">
                  <c:v>11/02/2022</c:v>
                </c:pt>
                <c:pt idx="620">
                  <c:v>12/02/2022</c:v>
                </c:pt>
                <c:pt idx="621">
                  <c:v>13/02/2022</c:v>
                </c:pt>
                <c:pt idx="622">
                  <c:v>14/02/2022</c:v>
                </c:pt>
                <c:pt idx="623">
                  <c:v>15/02/2022</c:v>
                </c:pt>
                <c:pt idx="624">
                  <c:v>16/02/2022</c:v>
                </c:pt>
                <c:pt idx="625">
                  <c:v>17/02/2022</c:v>
                </c:pt>
                <c:pt idx="626">
                  <c:v>18/02/2022</c:v>
                </c:pt>
                <c:pt idx="627">
                  <c:v>19/02/2022</c:v>
                </c:pt>
                <c:pt idx="628">
                  <c:v>20/02/2022</c:v>
                </c:pt>
                <c:pt idx="629">
                  <c:v>21/02/2022</c:v>
                </c:pt>
                <c:pt idx="630">
                  <c:v>22/02/2022</c:v>
                </c:pt>
                <c:pt idx="631">
                  <c:v>23/02/2022</c:v>
                </c:pt>
                <c:pt idx="632">
                  <c:v>24/02/2022</c:v>
                </c:pt>
                <c:pt idx="633">
                  <c:v>25/02/2022</c:v>
                </c:pt>
                <c:pt idx="634">
                  <c:v>26/02/2022</c:v>
                </c:pt>
                <c:pt idx="635">
                  <c:v>27/02/2022</c:v>
                </c:pt>
                <c:pt idx="636">
                  <c:v>28/02/2022</c:v>
                </c:pt>
                <c:pt idx="637">
                  <c:v>1/03/2022</c:v>
                </c:pt>
                <c:pt idx="638">
                  <c:v>2/03/2022</c:v>
                </c:pt>
                <c:pt idx="639">
                  <c:v>3/03/2022</c:v>
                </c:pt>
                <c:pt idx="640">
                  <c:v>4/03/2022</c:v>
                </c:pt>
                <c:pt idx="641">
                  <c:v>5/03/2022</c:v>
                </c:pt>
                <c:pt idx="642">
                  <c:v>6/03/2022</c:v>
                </c:pt>
                <c:pt idx="643">
                  <c:v>7/03/2022</c:v>
                </c:pt>
                <c:pt idx="644">
                  <c:v>8/03/2022</c:v>
                </c:pt>
                <c:pt idx="645">
                  <c:v>9/03/2022</c:v>
                </c:pt>
                <c:pt idx="646">
                  <c:v>10/03/2022</c:v>
                </c:pt>
                <c:pt idx="647">
                  <c:v>11/03/2022</c:v>
                </c:pt>
                <c:pt idx="648">
                  <c:v>12/03/2022</c:v>
                </c:pt>
                <c:pt idx="649">
                  <c:v>13/03/2022</c:v>
                </c:pt>
                <c:pt idx="650">
                  <c:v>14/03/2022</c:v>
                </c:pt>
                <c:pt idx="651">
                  <c:v>15/03/2022</c:v>
                </c:pt>
                <c:pt idx="652">
                  <c:v>16/03/2022</c:v>
                </c:pt>
                <c:pt idx="653">
                  <c:v>17/03/2022</c:v>
                </c:pt>
                <c:pt idx="654">
                  <c:v>18/03/2022</c:v>
                </c:pt>
                <c:pt idx="655">
                  <c:v>19/03/2022</c:v>
                </c:pt>
                <c:pt idx="656">
                  <c:v>20/03/2022</c:v>
                </c:pt>
                <c:pt idx="657">
                  <c:v>21/03/2022</c:v>
                </c:pt>
                <c:pt idx="658">
                  <c:v>22/03/2022</c:v>
                </c:pt>
                <c:pt idx="659">
                  <c:v>23/03/2022</c:v>
                </c:pt>
                <c:pt idx="660">
                  <c:v>24/03/2022</c:v>
                </c:pt>
                <c:pt idx="661">
                  <c:v>25/03/2022</c:v>
                </c:pt>
                <c:pt idx="662">
                  <c:v>26/03/2022</c:v>
                </c:pt>
                <c:pt idx="663">
                  <c:v>27/03/2022</c:v>
                </c:pt>
                <c:pt idx="664">
                  <c:v>28/03/2022</c:v>
                </c:pt>
                <c:pt idx="665">
                  <c:v>29/03/2022</c:v>
                </c:pt>
                <c:pt idx="666">
                  <c:v>30/03/2022</c:v>
                </c:pt>
                <c:pt idx="667">
                  <c:v>31/03/2022</c:v>
                </c:pt>
                <c:pt idx="668">
                  <c:v>1/04/2022</c:v>
                </c:pt>
                <c:pt idx="669">
                  <c:v>2/04/2022</c:v>
                </c:pt>
                <c:pt idx="670">
                  <c:v>3/04/2022</c:v>
                </c:pt>
                <c:pt idx="671">
                  <c:v>4/04/2022</c:v>
                </c:pt>
                <c:pt idx="672">
                  <c:v>5/04/2022</c:v>
                </c:pt>
                <c:pt idx="673">
                  <c:v>6/04/2022</c:v>
                </c:pt>
                <c:pt idx="674">
                  <c:v>7/04/2022</c:v>
                </c:pt>
                <c:pt idx="675">
                  <c:v>8/04/2022</c:v>
                </c:pt>
                <c:pt idx="676">
                  <c:v>9/04/2022</c:v>
                </c:pt>
                <c:pt idx="677">
                  <c:v>10/04/2022</c:v>
                </c:pt>
                <c:pt idx="678">
                  <c:v>11/04/2022</c:v>
                </c:pt>
                <c:pt idx="679">
                  <c:v>12/04/2022</c:v>
                </c:pt>
                <c:pt idx="680">
                  <c:v>13/04/2022</c:v>
                </c:pt>
                <c:pt idx="681">
                  <c:v>14/04/2022</c:v>
                </c:pt>
                <c:pt idx="682">
                  <c:v>15/04/2022</c:v>
                </c:pt>
                <c:pt idx="683">
                  <c:v>16/04/2022</c:v>
                </c:pt>
                <c:pt idx="684">
                  <c:v>17/04/2022</c:v>
                </c:pt>
                <c:pt idx="685">
                  <c:v>18/04/2022</c:v>
                </c:pt>
                <c:pt idx="686">
                  <c:v>19/04/2022</c:v>
                </c:pt>
                <c:pt idx="687">
                  <c:v>20/04/2022</c:v>
                </c:pt>
                <c:pt idx="688">
                  <c:v>21/04/2022</c:v>
                </c:pt>
                <c:pt idx="689">
                  <c:v>22/04/2022</c:v>
                </c:pt>
                <c:pt idx="690">
                  <c:v>23/04/2022</c:v>
                </c:pt>
                <c:pt idx="691">
                  <c:v>24/04/2022</c:v>
                </c:pt>
                <c:pt idx="692">
                  <c:v>25/04/2022</c:v>
                </c:pt>
                <c:pt idx="693">
                  <c:v>26/04/2022</c:v>
                </c:pt>
                <c:pt idx="694">
                  <c:v>27/04/2022</c:v>
                </c:pt>
                <c:pt idx="695">
                  <c:v>28/04/2022</c:v>
                </c:pt>
                <c:pt idx="696">
                  <c:v>29/04/2022</c:v>
                </c:pt>
                <c:pt idx="697">
                  <c:v>30/04/2022</c:v>
                </c:pt>
                <c:pt idx="698">
                  <c:v>1/05/2022</c:v>
                </c:pt>
                <c:pt idx="699">
                  <c:v>2/05/2022</c:v>
                </c:pt>
                <c:pt idx="700">
                  <c:v>3/05/2022</c:v>
                </c:pt>
                <c:pt idx="701">
                  <c:v>4/05/2022</c:v>
                </c:pt>
                <c:pt idx="702">
                  <c:v>5/05/2022</c:v>
                </c:pt>
                <c:pt idx="703">
                  <c:v>6/05/2022</c:v>
                </c:pt>
                <c:pt idx="704">
                  <c:v>7/05/2022</c:v>
                </c:pt>
                <c:pt idx="705">
                  <c:v>8/05/2022</c:v>
                </c:pt>
                <c:pt idx="706">
                  <c:v>9/05/2022</c:v>
                </c:pt>
                <c:pt idx="707">
                  <c:v>10/05/2022</c:v>
                </c:pt>
                <c:pt idx="708">
                  <c:v>11/05/2022</c:v>
                </c:pt>
                <c:pt idx="709">
                  <c:v>12/05/2022</c:v>
                </c:pt>
                <c:pt idx="710">
                  <c:v>13/05/2022</c:v>
                </c:pt>
                <c:pt idx="711">
                  <c:v>14/05/2022</c:v>
                </c:pt>
                <c:pt idx="712">
                  <c:v>15/05/2022</c:v>
                </c:pt>
                <c:pt idx="713">
                  <c:v>16/05/2022</c:v>
                </c:pt>
                <c:pt idx="714">
                  <c:v>17/05/2022</c:v>
                </c:pt>
                <c:pt idx="715">
                  <c:v>18/05/2022</c:v>
                </c:pt>
                <c:pt idx="716">
                  <c:v>19/05/2022</c:v>
                </c:pt>
                <c:pt idx="717">
                  <c:v>20/05/2022</c:v>
                </c:pt>
                <c:pt idx="718">
                  <c:v>21/05/2022</c:v>
                </c:pt>
                <c:pt idx="719">
                  <c:v>22/05/2022</c:v>
                </c:pt>
                <c:pt idx="720">
                  <c:v>23/05/2022</c:v>
                </c:pt>
                <c:pt idx="721">
                  <c:v>24/05/2022</c:v>
                </c:pt>
                <c:pt idx="722">
                  <c:v>25/05/2022</c:v>
                </c:pt>
                <c:pt idx="723">
                  <c:v>26/05/2022</c:v>
                </c:pt>
                <c:pt idx="724">
                  <c:v>27/05/2022</c:v>
                </c:pt>
                <c:pt idx="725">
                  <c:v>28/05/2022</c:v>
                </c:pt>
                <c:pt idx="726">
                  <c:v>29/05/2022</c:v>
                </c:pt>
                <c:pt idx="727">
                  <c:v>30/05/2022</c:v>
                </c:pt>
                <c:pt idx="728">
                  <c:v>31/05/2022</c:v>
                </c:pt>
                <c:pt idx="729">
                  <c:v>1/06/2022</c:v>
                </c:pt>
                <c:pt idx="730">
                  <c:v>2/06/2022</c:v>
                </c:pt>
                <c:pt idx="731">
                  <c:v>3/06/2022</c:v>
                </c:pt>
                <c:pt idx="732">
                  <c:v>4/06/2022</c:v>
                </c:pt>
                <c:pt idx="733">
                  <c:v>5/06/2022</c:v>
                </c:pt>
                <c:pt idx="734">
                  <c:v>6/06/2022</c:v>
                </c:pt>
                <c:pt idx="735">
                  <c:v>7/06/2022</c:v>
                </c:pt>
                <c:pt idx="736">
                  <c:v>8/06/2022</c:v>
                </c:pt>
                <c:pt idx="737">
                  <c:v>9/06/2022</c:v>
                </c:pt>
                <c:pt idx="738">
                  <c:v>10/06/2022</c:v>
                </c:pt>
                <c:pt idx="739">
                  <c:v>11/06/2022</c:v>
                </c:pt>
                <c:pt idx="740">
                  <c:v>12/06/2022</c:v>
                </c:pt>
                <c:pt idx="741">
                  <c:v>13/06/2022</c:v>
                </c:pt>
                <c:pt idx="742">
                  <c:v>14/06/2022</c:v>
                </c:pt>
                <c:pt idx="743">
                  <c:v>15/06/2022</c:v>
                </c:pt>
                <c:pt idx="744">
                  <c:v>16/06/2022</c:v>
                </c:pt>
                <c:pt idx="745">
                  <c:v>17/06/2022</c:v>
                </c:pt>
                <c:pt idx="746">
                  <c:v>18/06/2022</c:v>
                </c:pt>
                <c:pt idx="747">
                  <c:v>19/06/2022</c:v>
                </c:pt>
                <c:pt idx="748">
                  <c:v>20/06/2022</c:v>
                </c:pt>
                <c:pt idx="749">
                  <c:v>21/06/2022</c:v>
                </c:pt>
                <c:pt idx="750">
                  <c:v>22/06/2022</c:v>
                </c:pt>
                <c:pt idx="751">
                  <c:v>23/06/2022</c:v>
                </c:pt>
                <c:pt idx="752">
                  <c:v>24/06/2022</c:v>
                </c:pt>
                <c:pt idx="753">
                  <c:v>25/06/2022</c:v>
                </c:pt>
                <c:pt idx="754">
                  <c:v>26/06/2022</c:v>
                </c:pt>
                <c:pt idx="755">
                  <c:v>27/06/2022</c:v>
                </c:pt>
                <c:pt idx="756">
                  <c:v>28/06/2022</c:v>
                </c:pt>
                <c:pt idx="757">
                  <c:v>29/06/2022</c:v>
                </c:pt>
                <c:pt idx="758">
                  <c:v>30/06/2022</c:v>
                </c:pt>
                <c:pt idx="759">
                  <c:v>1/07/2022</c:v>
                </c:pt>
                <c:pt idx="760">
                  <c:v>2/07/2022</c:v>
                </c:pt>
                <c:pt idx="761">
                  <c:v>3/07/2022</c:v>
                </c:pt>
                <c:pt idx="762">
                  <c:v>4/07/2022</c:v>
                </c:pt>
                <c:pt idx="763">
                  <c:v>5/07/2022</c:v>
                </c:pt>
                <c:pt idx="764">
                  <c:v>6/07/2022</c:v>
                </c:pt>
                <c:pt idx="765">
                  <c:v>7/07/2022</c:v>
                </c:pt>
                <c:pt idx="766">
                  <c:v>8/07/2022</c:v>
                </c:pt>
                <c:pt idx="767">
                  <c:v>9/07/2022</c:v>
                </c:pt>
                <c:pt idx="768">
                  <c:v>10/07/2022</c:v>
                </c:pt>
                <c:pt idx="769">
                  <c:v>11/07/2022</c:v>
                </c:pt>
                <c:pt idx="770">
                  <c:v>12/07/2022</c:v>
                </c:pt>
                <c:pt idx="771">
                  <c:v>13/07/2022</c:v>
                </c:pt>
                <c:pt idx="772">
                  <c:v>14/07/2022</c:v>
                </c:pt>
                <c:pt idx="773">
                  <c:v>15/07/2022</c:v>
                </c:pt>
                <c:pt idx="774">
                  <c:v>16/07/2022</c:v>
                </c:pt>
                <c:pt idx="775">
                  <c:v>17/07/2022</c:v>
                </c:pt>
                <c:pt idx="776">
                  <c:v>18/07/2022</c:v>
                </c:pt>
                <c:pt idx="777">
                  <c:v>19/07/2022</c:v>
                </c:pt>
                <c:pt idx="778">
                  <c:v>20/07/2022</c:v>
                </c:pt>
                <c:pt idx="779">
                  <c:v>21/07/2022</c:v>
                </c:pt>
                <c:pt idx="780">
                  <c:v>22/07/2022</c:v>
                </c:pt>
                <c:pt idx="781">
                  <c:v>23/07/2022</c:v>
                </c:pt>
                <c:pt idx="782">
                  <c:v>24/07/2022</c:v>
                </c:pt>
                <c:pt idx="783">
                  <c:v>25/07/2022</c:v>
                </c:pt>
                <c:pt idx="784">
                  <c:v>26/07/2022</c:v>
                </c:pt>
                <c:pt idx="785">
                  <c:v>27/07/2022</c:v>
                </c:pt>
                <c:pt idx="786">
                  <c:v>28/07/2022</c:v>
                </c:pt>
                <c:pt idx="787">
                  <c:v>29/07/2022</c:v>
                </c:pt>
                <c:pt idx="788">
                  <c:v>30/07/2022</c:v>
                </c:pt>
                <c:pt idx="789">
                  <c:v>31/07/2022</c:v>
                </c:pt>
                <c:pt idx="790">
                  <c:v>1/08/2022</c:v>
                </c:pt>
                <c:pt idx="791">
                  <c:v>2/08/2022</c:v>
                </c:pt>
                <c:pt idx="792">
                  <c:v>3/08/2022</c:v>
                </c:pt>
                <c:pt idx="793">
                  <c:v>4/08/2022</c:v>
                </c:pt>
                <c:pt idx="794">
                  <c:v>5/08/2022</c:v>
                </c:pt>
                <c:pt idx="795">
                  <c:v>6/08/2022</c:v>
                </c:pt>
                <c:pt idx="796">
                  <c:v>7/08/2022</c:v>
                </c:pt>
                <c:pt idx="797">
                  <c:v>8/08/2022</c:v>
                </c:pt>
                <c:pt idx="798">
                  <c:v>9/08/2022</c:v>
                </c:pt>
                <c:pt idx="799">
                  <c:v>10/08/2022</c:v>
                </c:pt>
                <c:pt idx="800">
                  <c:v>11/08/2022</c:v>
                </c:pt>
                <c:pt idx="801">
                  <c:v>12/08/2022</c:v>
                </c:pt>
                <c:pt idx="802">
                  <c:v>13/08/2022</c:v>
                </c:pt>
                <c:pt idx="803">
                  <c:v>14/08/2022</c:v>
                </c:pt>
                <c:pt idx="804">
                  <c:v>15/08/2022</c:v>
                </c:pt>
                <c:pt idx="805">
                  <c:v>16/08/2022</c:v>
                </c:pt>
                <c:pt idx="806">
                  <c:v>17/08/2022</c:v>
                </c:pt>
                <c:pt idx="807">
                  <c:v>18/08/2022</c:v>
                </c:pt>
                <c:pt idx="808">
                  <c:v>19/08/2022</c:v>
                </c:pt>
                <c:pt idx="809">
                  <c:v>20/08/2022</c:v>
                </c:pt>
                <c:pt idx="810">
                  <c:v>21/08/2022</c:v>
                </c:pt>
                <c:pt idx="811">
                  <c:v>22/08/2022</c:v>
                </c:pt>
                <c:pt idx="812">
                  <c:v>23/08/2022</c:v>
                </c:pt>
                <c:pt idx="813">
                  <c:v>24/08/2022</c:v>
                </c:pt>
                <c:pt idx="814">
                  <c:v>25/08/2022</c:v>
                </c:pt>
                <c:pt idx="815">
                  <c:v>26/08/2022</c:v>
                </c:pt>
                <c:pt idx="816">
                  <c:v>27/08/2022</c:v>
                </c:pt>
                <c:pt idx="817">
                  <c:v>28/08/2022</c:v>
                </c:pt>
                <c:pt idx="818">
                  <c:v>29/08/2022</c:v>
                </c:pt>
                <c:pt idx="819">
                  <c:v>30/08/2022</c:v>
                </c:pt>
                <c:pt idx="820">
                  <c:v>31/08/2022</c:v>
                </c:pt>
                <c:pt idx="821">
                  <c:v>1/09/2022</c:v>
                </c:pt>
                <c:pt idx="822">
                  <c:v>2/09/2022</c:v>
                </c:pt>
                <c:pt idx="823">
                  <c:v>3/09/2022</c:v>
                </c:pt>
                <c:pt idx="824">
                  <c:v>4/09/2022</c:v>
                </c:pt>
                <c:pt idx="825">
                  <c:v>5/09/2022</c:v>
                </c:pt>
                <c:pt idx="826">
                  <c:v>6/09/2022</c:v>
                </c:pt>
                <c:pt idx="827">
                  <c:v>7/09/2022</c:v>
                </c:pt>
                <c:pt idx="828">
                  <c:v>8/09/2022</c:v>
                </c:pt>
                <c:pt idx="829">
                  <c:v>9/09/2022</c:v>
                </c:pt>
                <c:pt idx="830">
                  <c:v>10/09/2022</c:v>
                </c:pt>
                <c:pt idx="831">
                  <c:v>11/09/2022</c:v>
                </c:pt>
                <c:pt idx="832">
                  <c:v>12/09/2022</c:v>
                </c:pt>
                <c:pt idx="833">
                  <c:v>13/09/2022</c:v>
                </c:pt>
                <c:pt idx="834">
                  <c:v>14/09/2022</c:v>
                </c:pt>
                <c:pt idx="835">
                  <c:v>15/09/2022</c:v>
                </c:pt>
                <c:pt idx="836">
                  <c:v>16/09/2022</c:v>
                </c:pt>
                <c:pt idx="837">
                  <c:v>17/09/2022</c:v>
                </c:pt>
                <c:pt idx="838">
                  <c:v>18/09/2022</c:v>
                </c:pt>
                <c:pt idx="839">
                  <c:v>19/09/2022</c:v>
                </c:pt>
                <c:pt idx="840">
                  <c:v>20/09/2022</c:v>
                </c:pt>
                <c:pt idx="841">
                  <c:v>21/09/2022</c:v>
                </c:pt>
                <c:pt idx="842">
                  <c:v>22/09/2022</c:v>
                </c:pt>
                <c:pt idx="843">
                  <c:v>23/09/2022</c:v>
                </c:pt>
                <c:pt idx="844">
                  <c:v>24/09/2022</c:v>
                </c:pt>
                <c:pt idx="845">
                  <c:v>25/09/2022</c:v>
                </c:pt>
                <c:pt idx="846">
                  <c:v>26/09/2022</c:v>
                </c:pt>
                <c:pt idx="847">
                  <c:v>27/09/2022</c:v>
                </c:pt>
                <c:pt idx="848">
                  <c:v>28/09/2022</c:v>
                </c:pt>
                <c:pt idx="849">
                  <c:v>29/09/2022</c:v>
                </c:pt>
                <c:pt idx="850">
                  <c:v>30/09/2022</c:v>
                </c:pt>
                <c:pt idx="851">
                  <c:v>1/10/2022</c:v>
                </c:pt>
                <c:pt idx="852">
                  <c:v>2/10/2022</c:v>
                </c:pt>
                <c:pt idx="853">
                  <c:v>3/10/2022</c:v>
                </c:pt>
                <c:pt idx="854">
                  <c:v>4/10/2022</c:v>
                </c:pt>
                <c:pt idx="855">
                  <c:v>5/10/2022</c:v>
                </c:pt>
                <c:pt idx="856">
                  <c:v>6/10/2022</c:v>
                </c:pt>
                <c:pt idx="857">
                  <c:v>7/10/2022</c:v>
                </c:pt>
                <c:pt idx="858">
                  <c:v>8/10/2022</c:v>
                </c:pt>
                <c:pt idx="859">
                  <c:v>9/10/2022</c:v>
                </c:pt>
                <c:pt idx="860">
                  <c:v>10/10/2022</c:v>
                </c:pt>
                <c:pt idx="861">
                  <c:v>11/10/2022</c:v>
                </c:pt>
                <c:pt idx="862">
                  <c:v>12/10/2022</c:v>
                </c:pt>
                <c:pt idx="863">
                  <c:v>13/10/2022</c:v>
                </c:pt>
                <c:pt idx="864">
                  <c:v>14/10/2022</c:v>
                </c:pt>
                <c:pt idx="865">
                  <c:v>15/10/2022</c:v>
                </c:pt>
                <c:pt idx="866">
                  <c:v>16/10/2022</c:v>
                </c:pt>
                <c:pt idx="867">
                  <c:v>17/10/2022</c:v>
                </c:pt>
                <c:pt idx="868">
                  <c:v>18/10/2022</c:v>
                </c:pt>
                <c:pt idx="869">
                  <c:v>19/10/2022</c:v>
                </c:pt>
                <c:pt idx="870">
                  <c:v>20/10/2022</c:v>
                </c:pt>
                <c:pt idx="871">
                  <c:v>21/10/2022</c:v>
                </c:pt>
                <c:pt idx="872">
                  <c:v>22/10/2022</c:v>
                </c:pt>
                <c:pt idx="873">
                  <c:v>23/10/2022</c:v>
                </c:pt>
                <c:pt idx="874">
                  <c:v>24/10/2022</c:v>
                </c:pt>
                <c:pt idx="875">
                  <c:v>25/10/2022</c:v>
                </c:pt>
                <c:pt idx="876">
                  <c:v>26/10/2022</c:v>
                </c:pt>
                <c:pt idx="877">
                  <c:v>27/10/2022</c:v>
                </c:pt>
                <c:pt idx="878">
                  <c:v>28/10/2022</c:v>
                </c:pt>
                <c:pt idx="879">
                  <c:v>29/10/2022</c:v>
                </c:pt>
                <c:pt idx="880">
                  <c:v>30/10/2022</c:v>
                </c:pt>
                <c:pt idx="881">
                  <c:v>31/10/2022</c:v>
                </c:pt>
                <c:pt idx="882">
                  <c:v>8/11/2022</c:v>
                </c:pt>
                <c:pt idx="883">
                  <c:v>9/11/2022</c:v>
                </c:pt>
                <c:pt idx="884">
                  <c:v>10/11/2022</c:v>
                </c:pt>
                <c:pt idx="885">
                  <c:v>11/11/2022</c:v>
                </c:pt>
                <c:pt idx="886">
                  <c:v>12/11/2022</c:v>
                </c:pt>
                <c:pt idx="887">
                  <c:v>13/11/2022</c:v>
                </c:pt>
                <c:pt idx="888">
                  <c:v>14/11/2022</c:v>
                </c:pt>
                <c:pt idx="889">
                  <c:v>15/11/2022</c:v>
                </c:pt>
                <c:pt idx="890">
                  <c:v>16/11/2022</c:v>
                </c:pt>
                <c:pt idx="891">
                  <c:v>17/11/2022</c:v>
                </c:pt>
                <c:pt idx="892">
                  <c:v>18/11/2022</c:v>
                </c:pt>
                <c:pt idx="893">
                  <c:v>19/11/2022</c:v>
                </c:pt>
                <c:pt idx="894">
                  <c:v>20/11/2022</c:v>
                </c:pt>
                <c:pt idx="895">
                  <c:v>21/11/2022</c:v>
                </c:pt>
                <c:pt idx="896">
                  <c:v>22/11/2022</c:v>
                </c:pt>
                <c:pt idx="897">
                  <c:v>23/11/2022</c:v>
                </c:pt>
                <c:pt idx="898">
                  <c:v>24/11/2022</c:v>
                </c:pt>
                <c:pt idx="899">
                  <c:v>25/11/2022</c:v>
                </c:pt>
                <c:pt idx="900">
                  <c:v>26/11/2022</c:v>
                </c:pt>
                <c:pt idx="901">
                  <c:v>27/11/2022</c:v>
                </c:pt>
                <c:pt idx="902">
                  <c:v>28/11/2022</c:v>
                </c:pt>
                <c:pt idx="903">
                  <c:v>29/11/2022</c:v>
                </c:pt>
                <c:pt idx="904">
                  <c:v>30/11/2022</c:v>
                </c:pt>
              </c:strCache>
            </c:strRef>
          </c:cat>
          <c:val>
            <c:numRef>
              <c:f>'Water Quality Pt 24 (CM)'!$J$11:$J$915</c:f>
              <c:numCache>
                <c:formatCode>0</c:formatCode>
                <c:ptCount val="905"/>
                <c:pt idx="0">
                  <c:v>0</c:v>
                </c:pt>
                <c:pt idx="1">
                  <c:v>276</c:v>
                </c:pt>
                <c:pt idx="2">
                  <c:v>322</c:v>
                </c:pt>
                <c:pt idx="3">
                  <c:v>674</c:v>
                </c:pt>
                <c:pt idx="4">
                  <c:v>437</c:v>
                </c:pt>
                <c:pt idx="5">
                  <c:v>565</c:v>
                </c:pt>
                <c:pt idx="6">
                  <c:v>0</c:v>
                </c:pt>
                <c:pt idx="7">
                  <c:v>0</c:v>
                </c:pt>
                <c:pt idx="8">
                  <c:v>279</c:v>
                </c:pt>
                <c:pt idx="9">
                  <c:v>285</c:v>
                </c:pt>
                <c:pt idx="10">
                  <c:v>572</c:v>
                </c:pt>
                <c:pt idx="11">
                  <c:v>414</c:v>
                </c:pt>
                <c:pt idx="12">
                  <c:v>403</c:v>
                </c:pt>
                <c:pt idx="13">
                  <c:v>333</c:v>
                </c:pt>
                <c:pt idx="14">
                  <c:v>364</c:v>
                </c:pt>
                <c:pt idx="15">
                  <c:v>404</c:v>
                </c:pt>
                <c:pt idx="16">
                  <c:v>318</c:v>
                </c:pt>
                <c:pt idx="17">
                  <c:v>491</c:v>
                </c:pt>
                <c:pt idx="18">
                  <c:v>472</c:v>
                </c:pt>
                <c:pt idx="19">
                  <c:v>552</c:v>
                </c:pt>
                <c:pt idx="20">
                  <c:v>0</c:v>
                </c:pt>
                <c:pt idx="21">
                  <c:v>267</c:v>
                </c:pt>
                <c:pt idx="22">
                  <c:v>370</c:v>
                </c:pt>
                <c:pt idx="23">
                  <c:v>281</c:v>
                </c:pt>
                <c:pt idx="24">
                  <c:v>859</c:v>
                </c:pt>
                <c:pt idx="25">
                  <c:v>328</c:v>
                </c:pt>
                <c:pt idx="26">
                  <c:v>340</c:v>
                </c:pt>
                <c:pt idx="27">
                  <c:v>607</c:v>
                </c:pt>
                <c:pt idx="28">
                  <c:v>824</c:v>
                </c:pt>
                <c:pt idx="29">
                  <c:v>413</c:v>
                </c:pt>
                <c:pt idx="30">
                  <c:v>309.10000000000002</c:v>
                </c:pt>
                <c:pt idx="31">
                  <c:v>354.8</c:v>
                </c:pt>
                <c:pt idx="32">
                  <c:v>672.9</c:v>
                </c:pt>
                <c:pt idx="33">
                  <c:v>683.8</c:v>
                </c:pt>
                <c:pt idx="34">
                  <c:v>106</c:v>
                </c:pt>
                <c:pt idx="35">
                  <c:v>277.39999999999998</c:v>
                </c:pt>
                <c:pt idx="36">
                  <c:v>292.7</c:v>
                </c:pt>
                <c:pt idx="37">
                  <c:v>304.2</c:v>
                </c:pt>
                <c:pt idx="38">
                  <c:v>396.9</c:v>
                </c:pt>
                <c:pt idx="39">
                  <c:v>301</c:v>
                </c:pt>
                <c:pt idx="40">
                  <c:v>442</c:v>
                </c:pt>
                <c:pt idx="41">
                  <c:v>600.20000000000005</c:v>
                </c:pt>
                <c:pt idx="42">
                  <c:v>330.5</c:v>
                </c:pt>
                <c:pt idx="43">
                  <c:v>444.5</c:v>
                </c:pt>
                <c:pt idx="44">
                  <c:v>289.89999999999998</c:v>
                </c:pt>
                <c:pt idx="45">
                  <c:v>349.2</c:v>
                </c:pt>
                <c:pt idx="46">
                  <c:v>362.8</c:v>
                </c:pt>
                <c:pt idx="47">
                  <c:v>240.8</c:v>
                </c:pt>
                <c:pt idx="48">
                  <c:v>85.8</c:v>
                </c:pt>
                <c:pt idx="49">
                  <c:v>242.5</c:v>
                </c:pt>
                <c:pt idx="50">
                  <c:v>101</c:v>
                </c:pt>
                <c:pt idx="51">
                  <c:v>242</c:v>
                </c:pt>
                <c:pt idx="52">
                  <c:v>284.60000000000002</c:v>
                </c:pt>
                <c:pt idx="53">
                  <c:v>0</c:v>
                </c:pt>
                <c:pt idx="54">
                  <c:v>284.89999999999998</c:v>
                </c:pt>
                <c:pt idx="55">
                  <c:v>253.2</c:v>
                </c:pt>
                <c:pt idx="56">
                  <c:v>106.2</c:v>
                </c:pt>
                <c:pt idx="57">
                  <c:v>0</c:v>
                </c:pt>
                <c:pt idx="58">
                  <c:v>312.3</c:v>
                </c:pt>
                <c:pt idx="59">
                  <c:v>419.9</c:v>
                </c:pt>
                <c:pt idx="60">
                  <c:v>0</c:v>
                </c:pt>
                <c:pt idx="61">
                  <c:v>0</c:v>
                </c:pt>
                <c:pt idx="62">
                  <c:v>0</c:v>
                </c:pt>
                <c:pt idx="63">
                  <c:v>242</c:v>
                </c:pt>
                <c:pt idx="64">
                  <c:v>269.89999999999998</c:v>
                </c:pt>
                <c:pt idx="65">
                  <c:v>369.3</c:v>
                </c:pt>
                <c:pt idx="66">
                  <c:v>345.8</c:v>
                </c:pt>
                <c:pt idx="67">
                  <c:v>332.7</c:v>
                </c:pt>
                <c:pt idx="68">
                  <c:v>332.1</c:v>
                </c:pt>
                <c:pt idx="69">
                  <c:v>538.1</c:v>
                </c:pt>
                <c:pt idx="70">
                  <c:v>0</c:v>
                </c:pt>
                <c:pt idx="71">
                  <c:v>159.1</c:v>
                </c:pt>
                <c:pt idx="72">
                  <c:v>286.3</c:v>
                </c:pt>
                <c:pt idx="73">
                  <c:v>727.1</c:v>
                </c:pt>
                <c:pt idx="74">
                  <c:v>362.2</c:v>
                </c:pt>
                <c:pt idx="75">
                  <c:v>305.5</c:v>
                </c:pt>
                <c:pt idx="76">
                  <c:v>461.5</c:v>
                </c:pt>
                <c:pt idx="77">
                  <c:v>338.8</c:v>
                </c:pt>
                <c:pt idx="78" formatCode="0.0">
                  <c:v>0</c:v>
                </c:pt>
                <c:pt idx="79">
                  <c:v>308.39999999999998</c:v>
                </c:pt>
                <c:pt idx="80">
                  <c:v>412.9</c:v>
                </c:pt>
                <c:pt idx="81">
                  <c:v>356.1</c:v>
                </c:pt>
                <c:pt idx="82">
                  <c:v>333.3</c:v>
                </c:pt>
                <c:pt idx="83">
                  <c:v>384.8</c:v>
                </c:pt>
                <c:pt idx="84">
                  <c:v>317.8</c:v>
                </c:pt>
                <c:pt idx="85">
                  <c:v>591.29999999999995</c:v>
                </c:pt>
                <c:pt idx="86">
                  <c:v>333.2</c:v>
                </c:pt>
                <c:pt idx="87">
                  <c:v>673.4</c:v>
                </c:pt>
                <c:pt idx="88">
                  <c:v>381.6</c:v>
                </c:pt>
                <c:pt idx="89">
                  <c:v>304.89999999999998</c:v>
                </c:pt>
                <c:pt idx="90">
                  <c:v>555.29999999999995</c:v>
                </c:pt>
                <c:pt idx="91">
                  <c:v>558.5</c:v>
                </c:pt>
                <c:pt idx="92">
                  <c:v>369.1</c:v>
                </c:pt>
                <c:pt idx="93">
                  <c:v>485.7</c:v>
                </c:pt>
                <c:pt idx="94">
                  <c:v>973</c:v>
                </c:pt>
                <c:pt idx="95">
                  <c:v>575.9</c:v>
                </c:pt>
                <c:pt idx="96">
                  <c:v>316.5</c:v>
                </c:pt>
                <c:pt idx="97">
                  <c:v>325.8</c:v>
                </c:pt>
                <c:pt idx="98">
                  <c:v>536.29999999999995</c:v>
                </c:pt>
                <c:pt idx="99">
                  <c:v>331</c:v>
                </c:pt>
                <c:pt idx="100" formatCode="0.0">
                  <c:v>0</c:v>
                </c:pt>
                <c:pt idx="101" formatCode="0.0">
                  <c:v>0</c:v>
                </c:pt>
                <c:pt idx="102">
                  <c:v>355.9</c:v>
                </c:pt>
                <c:pt idx="103">
                  <c:v>327.8</c:v>
                </c:pt>
                <c:pt idx="104">
                  <c:v>441.7</c:v>
                </c:pt>
                <c:pt idx="105">
                  <c:v>358.4</c:v>
                </c:pt>
                <c:pt idx="106">
                  <c:v>425</c:v>
                </c:pt>
                <c:pt idx="107">
                  <c:v>323.3</c:v>
                </c:pt>
                <c:pt idx="108">
                  <c:v>321.39999999999998</c:v>
                </c:pt>
                <c:pt idx="109">
                  <c:v>362.1</c:v>
                </c:pt>
                <c:pt idx="110">
                  <c:v>321.60000000000002</c:v>
                </c:pt>
                <c:pt idx="111">
                  <c:v>324.3</c:v>
                </c:pt>
                <c:pt idx="112">
                  <c:v>203.7</c:v>
                </c:pt>
                <c:pt idx="113">
                  <c:v>447</c:v>
                </c:pt>
                <c:pt idx="114">
                  <c:v>314.2</c:v>
                </c:pt>
                <c:pt idx="118">
                  <c:v>910</c:v>
                </c:pt>
                <c:pt idx="119">
                  <c:v>636</c:v>
                </c:pt>
                <c:pt idx="120">
                  <c:v>315</c:v>
                </c:pt>
                <c:pt idx="122">
                  <c:v>629</c:v>
                </c:pt>
                <c:pt idx="123">
                  <c:v>596</c:v>
                </c:pt>
                <c:pt idx="124">
                  <c:v>316</c:v>
                </c:pt>
                <c:pt idx="125">
                  <c:v>176</c:v>
                </c:pt>
                <c:pt idx="126">
                  <c:v>365</c:v>
                </c:pt>
                <c:pt idx="127">
                  <c:v>463</c:v>
                </c:pt>
                <c:pt idx="128">
                  <c:v>269</c:v>
                </c:pt>
                <c:pt idx="129">
                  <c:v>274.8</c:v>
                </c:pt>
                <c:pt idx="130">
                  <c:v>317.3</c:v>
                </c:pt>
                <c:pt idx="131">
                  <c:v>351.6</c:v>
                </c:pt>
                <c:pt idx="132">
                  <c:v>296.60000000000002</c:v>
                </c:pt>
                <c:pt idx="133">
                  <c:v>127.8</c:v>
                </c:pt>
                <c:pt idx="134">
                  <c:v>274.5</c:v>
                </c:pt>
                <c:pt idx="135">
                  <c:v>412.2</c:v>
                </c:pt>
                <c:pt idx="136">
                  <c:v>437.7</c:v>
                </c:pt>
                <c:pt idx="137">
                  <c:v>363.2</c:v>
                </c:pt>
                <c:pt idx="138">
                  <c:v>93.6</c:v>
                </c:pt>
                <c:pt idx="139">
                  <c:v>0</c:v>
                </c:pt>
                <c:pt idx="140">
                  <c:v>335</c:v>
                </c:pt>
                <c:pt idx="141">
                  <c:v>303</c:v>
                </c:pt>
                <c:pt idx="142">
                  <c:v>445.8</c:v>
                </c:pt>
                <c:pt idx="143">
                  <c:v>328</c:v>
                </c:pt>
                <c:pt idx="144">
                  <c:v>412.2</c:v>
                </c:pt>
                <c:pt idx="145">
                  <c:v>508.1</c:v>
                </c:pt>
                <c:pt idx="146">
                  <c:v>220.7</c:v>
                </c:pt>
                <c:pt idx="147">
                  <c:v>234.5</c:v>
                </c:pt>
                <c:pt idx="148">
                  <c:v>228.1</c:v>
                </c:pt>
                <c:pt idx="149">
                  <c:v>225.6</c:v>
                </c:pt>
                <c:pt idx="150">
                  <c:v>332.4</c:v>
                </c:pt>
                <c:pt idx="151">
                  <c:v>230.7</c:v>
                </c:pt>
                <c:pt idx="152">
                  <c:v>240</c:v>
                </c:pt>
                <c:pt idx="153">
                  <c:v>245.9</c:v>
                </c:pt>
                <c:pt idx="154">
                  <c:v>262.39999999999998</c:v>
                </c:pt>
                <c:pt idx="155">
                  <c:v>341.4</c:v>
                </c:pt>
                <c:pt idx="156">
                  <c:v>437.9</c:v>
                </c:pt>
                <c:pt idx="157">
                  <c:v>961.9</c:v>
                </c:pt>
                <c:pt idx="158">
                  <c:v>964</c:v>
                </c:pt>
                <c:pt idx="159">
                  <c:v>1002.7</c:v>
                </c:pt>
                <c:pt idx="160">
                  <c:v>972.1</c:v>
                </c:pt>
                <c:pt idx="161">
                  <c:v>954.5</c:v>
                </c:pt>
                <c:pt idx="162">
                  <c:v>979.4</c:v>
                </c:pt>
                <c:pt idx="163">
                  <c:v>984.6</c:v>
                </c:pt>
                <c:pt idx="164">
                  <c:v>991.8</c:v>
                </c:pt>
                <c:pt idx="165">
                  <c:v>994.1</c:v>
                </c:pt>
                <c:pt idx="166">
                  <c:v>970.3</c:v>
                </c:pt>
                <c:pt idx="167">
                  <c:v>995.9</c:v>
                </c:pt>
                <c:pt idx="168">
                  <c:v>1001</c:v>
                </c:pt>
                <c:pt idx="169">
                  <c:v>1000.3</c:v>
                </c:pt>
                <c:pt idx="170">
                  <c:v>980.2</c:v>
                </c:pt>
                <c:pt idx="171">
                  <c:v>981.3</c:v>
                </c:pt>
                <c:pt idx="172">
                  <c:v>987.9</c:v>
                </c:pt>
                <c:pt idx="173">
                  <c:v>1017.1</c:v>
                </c:pt>
                <c:pt idx="174">
                  <c:v>1010.5</c:v>
                </c:pt>
                <c:pt idx="175">
                  <c:v>998</c:v>
                </c:pt>
                <c:pt idx="176">
                  <c:v>1004.9</c:v>
                </c:pt>
                <c:pt idx="177">
                  <c:v>1016.9</c:v>
                </c:pt>
                <c:pt idx="178">
                  <c:v>1016.1</c:v>
                </c:pt>
                <c:pt idx="179">
                  <c:v>1022.9</c:v>
                </c:pt>
                <c:pt idx="180">
                  <c:v>1027.9000000000001</c:v>
                </c:pt>
                <c:pt idx="181">
                  <c:v>1022.9</c:v>
                </c:pt>
                <c:pt idx="182">
                  <c:v>1020.3</c:v>
                </c:pt>
                <c:pt idx="183">
                  <c:v>1023.1</c:v>
                </c:pt>
                <c:pt idx="184">
                  <c:v>1040.4000000000001</c:v>
                </c:pt>
                <c:pt idx="185">
                  <c:v>1032.9000000000001</c:v>
                </c:pt>
                <c:pt idx="186">
                  <c:v>1012.8</c:v>
                </c:pt>
                <c:pt idx="187">
                  <c:v>1005.4</c:v>
                </c:pt>
                <c:pt idx="188">
                  <c:v>1001</c:v>
                </c:pt>
                <c:pt idx="189">
                  <c:v>1016.3</c:v>
                </c:pt>
                <c:pt idx="190">
                  <c:v>1033.2</c:v>
                </c:pt>
                <c:pt idx="191">
                  <c:v>1158.9000000000001</c:v>
                </c:pt>
                <c:pt idx="192">
                  <c:v>1066.2</c:v>
                </c:pt>
                <c:pt idx="193">
                  <c:v>1102.3</c:v>
                </c:pt>
                <c:pt idx="194">
                  <c:v>1038.8</c:v>
                </c:pt>
                <c:pt idx="195">
                  <c:v>1018.8</c:v>
                </c:pt>
                <c:pt idx="196">
                  <c:v>1047</c:v>
                </c:pt>
                <c:pt idx="197">
                  <c:v>1055.2</c:v>
                </c:pt>
                <c:pt idx="198">
                  <c:v>1033</c:v>
                </c:pt>
                <c:pt idx="199">
                  <c:v>1022.2</c:v>
                </c:pt>
                <c:pt idx="200">
                  <c:v>1008.3</c:v>
                </c:pt>
                <c:pt idx="201">
                  <c:v>1026.2</c:v>
                </c:pt>
                <c:pt idx="202">
                  <c:v>1031.9000000000001</c:v>
                </c:pt>
                <c:pt idx="203">
                  <c:v>1030.3</c:v>
                </c:pt>
                <c:pt idx="204">
                  <c:v>1024.0999999999999</c:v>
                </c:pt>
                <c:pt idx="205">
                  <c:v>1020.1</c:v>
                </c:pt>
                <c:pt idx="206">
                  <c:v>1035.7</c:v>
                </c:pt>
                <c:pt idx="207">
                  <c:v>1018.4</c:v>
                </c:pt>
                <c:pt idx="208">
                  <c:v>1028</c:v>
                </c:pt>
                <c:pt idx="209">
                  <c:v>1027.9000000000001</c:v>
                </c:pt>
                <c:pt idx="210">
                  <c:v>1028.7</c:v>
                </c:pt>
                <c:pt idx="211">
                  <c:v>1008.6</c:v>
                </c:pt>
                <c:pt idx="212">
                  <c:v>1017.5</c:v>
                </c:pt>
                <c:pt idx="213">
                  <c:v>1018.1</c:v>
                </c:pt>
                <c:pt idx="214">
                  <c:v>1008.5</c:v>
                </c:pt>
                <c:pt idx="215">
                  <c:v>1050.5999999999999</c:v>
                </c:pt>
                <c:pt idx="216">
                  <c:v>1026.5999999999999</c:v>
                </c:pt>
                <c:pt idx="217">
                  <c:v>1049.5999999999999</c:v>
                </c:pt>
                <c:pt idx="218">
                  <c:v>1020.7</c:v>
                </c:pt>
                <c:pt idx="219">
                  <c:v>1026.7</c:v>
                </c:pt>
                <c:pt idx="220">
                  <c:v>1029.2</c:v>
                </c:pt>
                <c:pt idx="221">
                  <c:v>1032.8</c:v>
                </c:pt>
                <c:pt idx="222">
                  <c:v>1070.8</c:v>
                </c:pt>
                <c:pt idx="223">
                  <c:v>1033.0999999999999</c:v>
                </c:pt>
                <c:pt idx="224">
                  <c:v>1035.5</c:v>
                </c:pt>
                <c:pt idx="225">
                  <c:v>1024.8</c:v>
                </c:pt>
                <c:pt idx="226">
                  <c:v>1029.0999999999999</c:v>
                </c:pt>
                <c:pt idx="227">
                  <c:v>1049.5</c:v>
                </c:pt>
                <c:pt idx="228">
                  <c:v>1046</c:v>
                </c:pt>
                <c:pt idx="229">
                  <c:v>1029.4000000000001</c:v>
                </c:pt>
                <c:pt idx="230">
                  <c:v>1038.2</c:v>
                </c:pt>
                <c:pt idx="231">
                  <c:v>1021</c:v>
                </c:pt>
                <c:pt idx="232">
                  <c:v>1101.7</c:v>
                </c:pt>
                <c:pt idx="233">
                  <c:v>1042</c:v>
                </c:pt>
                <c:pt idx="234">
                  <c:v>1050.7</c:v>
                </c:pt>
                <c:pt idx="235">
                  <c:v>1162</c:v>
                </c:pt>
                <c:pt idx="236" formatCode="0.00">
                  <c:v>0</c:v>
                </c:pt>
                <c:pt idx="237">
                  <c:v>1049</c:v>
                </c:pt>
                <c:pt idx="238">
                  <c:v>1028</c:v>
                </c:pt>
                <c:pt idx="239">
                  <c:v>1018</c:v>
                </c:pt>
                <c:pt idx="240">
                  <c:v>1026</c:v>
                </c:pt>
                <c:pt idx="241">
                  <c:v>1031</c:v>
                </c:pt>
                <c:pt idx="242">
                  <c:v>1021</c:v>
                </c:pt>
                <c:pt idx="243">
                  <c:v>1015</c:v>
                </c:pt>
                <c:pt idx="244">
                  <c:v>1013</c:v>
                </c:pt>
                <c:pt idx="245">
                  <c:v>1007</c:v>
                </c:pt>
                <c:pt idx="246">
                  <c:v>1018</c:v>
                </c:pt>
                <c:pt idx="247">
                  <c:v>1036</c:v>
                </c:pt>
                <c:pt idx="248">
                  <c:v>1056</c:v>
                </c:pt>
                <c:pt idx="249">
                  <c:v>1089</c:v>
                </c:pt>
                <c:pt idx="250">
                  <c:v>1047</c:v>
                </c:pt>
                <c:pt idx="251">
                  <c:v>1036</c:v>
                </c:pt>
                <c:pt idx="252">
                  <c:v>1060</c:v>
                </c:pt>
                <c:pt idx="253">
                  <c:v>1037</c:v>
                </c:pt>
                <c:pt idx="254">
                  <c:v>1045</c:v>
                </c:pt>
                <c:pt idx="255">
                  <c:v>1036</c:v>
                </c:pt>
                <c:pt idx="256">
                  <c:v>1032</c:v>
                </c:pt>
                <c:pt idx="257">
                  <c:v>1051</c:v>
                </c:pt>
                <c:pt idx="258">
                  <c:v>1034</c:v>
                </c:pt>
                <c:pt idx="259">
                  <c:v>1035</c:v>
                </c:pt>
                <c:pt idx="260">
                  <c:v>1448</c:v>
                </c:pt>
                <c:pt idx="261">
                  <c:v>1079</c:v>
                </c:pt>
                <c:pt idx="262">
                  <c:v>1047</c:v>
                </c:pt>
                <c:pt idx="263">
                  <c:v>1057</c:v>
                </c:pt>
                <c:pt idx="264">
                  <c:v>1055</c:v>
                </c:pt>
                <c:pt idx="265">
                  <c:v>1057</c:v>
                </c:pt>
                <c:pt idx="266">
                  <c:v>1057</c:v>
                </c:pt>
                <c:pt idx="267">
                  <c:v>1058</c:v>
                </c:pt>
                <c:pt idx="268">
                  <c:v>1046</c:v>
                </c:pt>
                <c:pt idx="269">
                  <c:v>1041</c:v>
                </c:pt>
                <c:pt idx="270">
                  <c:v>1034</c:v>
                </c:pt>
                <c:pt idx="271">
                  <c:v>1011</c:v>
                </c:pt>
                <c:pt idx="272">
                  <c:v>1041</c:v>
                </c:pt>
                <c:pt idx="273">
                  <c:v>1032</c:v>
                </c:pt>
                <c:pt idx="274">
                  <c:v>1034</c:v>
                </c:pt>
                <c:pt idx="275">
                  <c:v>1041</c:v>
                </c:pt>
                <c:pt idx="276">
                  <c:v>1048</c:v>
                </c:pt>
                <c:pt idx="277">
                  <c:v>1058</c:v>
                </c:pt>
                <c:pt idx="278">
                  <c:v>1056</c:v>
                </c:pt>
                <c:pt idx="279">
                  <c:v>1047</c:v>
                </c:pt>
                <c:pt idx="280">
                  <c:v>1045</c:v>
                </c:pt>
                <c:pt idx="281">
                  <c:v>1043</c:v>
                </c:pt>
                <c:pt idx="282">
                  <c:v>1046</c:v>
                </c:pt>
                <c:pt idx="283">
                  <c:v>1049.0999999999999</c:v>
                </c:pt>
                <c:pt idx="284">
                  <c:v>1071.7</c:v>
                </c:pt>
                <c:pt idx="285">
                  <c:v>1076.2</c:v>
                </c:pt>
                <c:pt idx="286">
                  <c:v>1043.2</c:v>
                </c:pt>
                <c:pt idx="287">
                  <c:v>1014.5</c:v>
                </c:pt>
                <c:pt idx="288">
                  <c:v>0</c:v>
                </c:pt>
                <c:pt idx="289">
                  <c:v>0</c:v>
                </c:pt>
                <c:pt idx="290">
                  <c:v>966.4</c:v>
                </c:pt>
                <c:pt idx="291">
                  <c:v>1032.7</c:v>
                </c:pt>
                <c:pt idx="292">
                  <c:v>1035.9000000000001</c:v>
                </c:pt>
                <c:pt idx="293">
                  <c:v>1040</c:v>
                </c:pt>
                <c:pt idx="294">
                  <c:v>1017.4</c:v>
                </c:pt>
                <c:pt idx="295">
                  <c:v>1016.4</c:v>
                </c:pt>
                <c:pt idx="296">
                  <c:v>1033.5999999999999</c:v>
                </c:pt>
                <c:pt idx="297">
                  <c:v>1154.7</c:v>
                </c:pt>
                <c:pt idx="298">
                  <c:v>1056</c:v>
                </c:pt>
                <c:pt idx="299">
                  <c:v>1063</c:v>
                </c:pt>
                <c:pt idx="300">
                  <c:v>1060</c:v>
                </c:pt>
                <c:pt idx="301">
                  <c:v>1062</c:v>
                </c:pt>
                <c:pt idx="302">
                  <c:v>1047</c:v>
                </c:pt>
                <c:pt idx="303">
                  <c:v>1050</c:v>
                </c:pt>
                <c:pt idx="304">
                  <c:v>1060</c:v>
                </c:pt>
                <c:pt idx="305">
                  <c:v>1045</c:v>
                </c:pt>
                <c:pt idx="306">
                  <c:v>1047</c:v>
                </c:pt>
                <c:pt idx="307">
                  <c:v>1024</c:v>
                </c:pt>
                <c:pt idx="308">
                  <c:v>1046</c:v>
                </c:pt>
                <c:pt idx="309">
                  <c:v>1624</c:v>
                </c:pt>
                <c:pt idx="310">
                  <c:v>1063</c:v>
                </c:pt>
                <c:pt idx="311">
                  <c:v>1130.9000000000001</c:v>
                </c:pt>
                <c:pt idx="312">
                  <c:v>1066.4000000000001</c:v>
                </c:pt>
                <c:pt idx="313">
                  <c:v>1057.8</c:v>
                </c:pt>
                <c:pt idx="314">
                  <c:v>1054.7</c:v>
                </c:pt>
                <c:pt idx="315">
                  <c:v>1058.3</c:v>
                </c:pt>
                <c:pt idx="316">
                  <c:v>1057.9000000000001</c:v>
                </c:pt>
                <c:pt idx="317">
                  <c:v>1042.7</c:v>
                </c:pt>
                <c:pt idx="318">
                  <c:v>1052.2</c:v>
                </c:pt>
                <c:pt idx="319">
                  <c:v>1043.9000000000001</c:v>
                </c:pt>
                <c:pt idx="320">
                  <c:v>1045.4000000000001</c:v>
                </c:pt>
                <c:pt idx="321">
                  <c:v>1050.0999999999999</c:v>
                </c:pt>
                <c:pt idx="322">
                  <c:v>1044.0999999999999</c:v>
                </c:pt>
                <c:pt idx="323">
                  <c:v>1032.0999999999999</c:v>
                </c:pt>
                <c:pt idx="324">
                  <c:v>1075.0999999999999</c:v>
                </c:pt>
                <c:pt idx="325">
                  <c:v>1053</c:v>
                </c:pt>
                <c:pt idx="326">
                  <c:v>1051</c:v>
                </c:pt>
                <c:pt idx="327">
                  <c:v>864</c:v>
                </c:pt>
                <c:pt idx="328">
                  <c:v>860</c:v>
                </c:pt>
                <c:pt idx="329">
                  <c:v>927</c:v>
                </c:pt>
                <c:pt idx="330">
                  <c:v>855</c:v>
                </c:pt>
                <c:pt idx="331">
                  <c:v>793</c:v>
                </c:pt>
                <c:pt idx="332">
                  <c:v>575</c:v>
                </c:pt>
                <c:pt idx="333">
                  <c:v>563</c:v>
                </c:pt>
                <c:pt idx="334">
                  <c:v>574</c:v>
                </c:pt>
                <c:pt idx="335">
                  <c:v>689</c:v>
                </c:pt>
                <c:pt idx="336">
                  <c:v>582</c:v>
                </c:pt>
                <c:pt idx="337">
                  <c:v>599</c:v>
                </c:pt>
                <c:pt idx="338">
                  <c:v>694</c:v>
                </c:pt>
                <c:pt idx="339">
                  <c:v>635</c:v>
                </c:pt>
                <c:pt idx="340">
                  <c:v>559</c:v>
                </c:pt>
                <c:pt idx="341">
                  <c:v>572</c:v>
                </c:pt>
                <c:pt idx="342">
                  <c:v>610</c:v>
                </c:pt>
                <c:pt idx="343">
                  <c:v>622</c:v>
                </c:pt>
                <c:pt idx="344">
                  <c:v>592</c:v>
                </c:pt>
                <c:pt idx="345">
                  <c:v>586</c:v>
                </c:pt>
                <c:pt idx="346">
                  <c:v>575</c:v>
                </c:pt>
                <c:pt idx="347">
                  <c:v>580</c:v>
                </c:pt>
                <c:pt idx="348">
                  <c:v>576</c:v>
                </c:pt>
                <c:pt idx="349">
                  <c:v>566</c:v>
                </c:pt>
                <c:pt idx="350">
                  <c:v>629</c:v>
                </c:pt>
                <c:pt idx="351">
                  <c:v>523</c:v>
                </c:pt>
                <c:pt idx="352">
                  <c:v>558</c:v>
                </c:pt>
                <c:pt idx="353">
                  <c:v>550</c:v>
                </c:pt>
                <c:pt idx="354">
                  <c:v>566</c:v>
                </c:pt>
                <c:pt idx="355">
                  <c:v>936</c:v>
                </c:pt>
                <c:pt idx="356">
                  <c:v>594</c:v>
                </c:pt>
                <c:pt idx="357">
                  <c:v>599</c:v>
                </c:pt>
                <c:pt idx="358">
                  <c:v>593</c:v>
                </c:pt>
                <c:pt idx="359">
                  <c:v>508</c:v>
                </c:pt>
                <c:pt idx="360">
                  <c:v>508</c:v>
                </c:pt>
                <c:pt idx="361">
                  <c:v>469</c:v>
                </c:pt>
                <c:pt idx="362">
                  <c:v>507</c:v>
                </c:pt>
                <c:pt idx="363">
                  <c:v>550</c:v>
                </c:pt>
                <c:pt idx="364">
                  <c:v>589</c:v>
                </c:pt>
                <c:pt idx="365">
                  <c:v>535</c:v>
                </c:pt>
                <c:pt idx="366">
                  <c:v>379</c:v>
                </c:pt>
                <c:pt idx="367">
                  <c:v>497</c:v>
                </c:pt>
                <c:pt idx="368">
                  <c:v>400</c:v>
                </c:pt>
                <c:pt idx="369">
                  <c:v>427</c:v>
                </c:pt>
                <c:pt idx="370">
                  <c:v>467</c:v>
                </c:pt>
                <c:pt idx="371">
                  <c:v>396</c:v>
                </c:pt>
                <c:pt idx="372">
                  <c:v>435</c:v>
                </c:pt>
                <c:pt idx="373">
                  <c:v>378</c:v>
                </c:pt>
                <c:pt idx="374">
                  <c:v>357</c:v>
                </c:pt>
                <c:pt idx="375">
                  <c:v>312</c:v>
                </c:pt>
                <c:pt idx="376">
                  <c:v>303</c:v>
                </c:pt>
                <c:pt idx="377">
                  <c:v>267</c:v>
                </c:pt>
                <c:pt idx="378">
                  <c:v>274</c:v>
                </c:pt>
                <c:pt idx="379">
                  <c:v>280</c:v>
                </c:pt>
                <c:pt idx="380">
                  <c:v>332</c:v>
                </c:pt>
                <c:pt idx="381">
                  <c:v>317</c:v>
                </c:pt>
                <c:pt idx="382">
                  <c:v>324</c:v>
                </c:pt>
                <c:pt idx="383">
                  <c:v>272</c:v>
                </c:pt>
                <c:pt idx="384">
                  <c:v>281</c:v>
                </c:pt>
                <c:pt idx="385">
                  <c:v>285</c:v>
                </c:pt>
                <c:pt idx="386">
                  <c:v>294</c:v>
                </c:pt>
                <c:pt idx="387">
                  <c:v>314</c:v>
                </c:pt>
                <c:pt idx="388">
                  <c:v>324</c:v>
                </c:pt>
                <c:pt idx="389">
                  <c:v>300</c:v>
                </c:pt>
                <c:pt idx="390">
                  <c:v>297</c:v>
                </c:pt>
                <c:pt idx="391">
                  <c:v>282</c:v>
                </c:pt>
                <c:pt idx="392">
                  <c:v>269</c:v>
                </c:pt>
                <c:pt idx="393">
                  <c:v>269</c:v>
                </c:pt>
                <c:pt idx="394">
                  <c:v>258</c:v>
                </c:pt>
                <c:pt idx="395">
                  <c:v>344</c:v>
                </c:pt>
                <c:pt idx="396">
                  <c:v>278</c:v>
                </c:pt>
                <c:pt idx="397">
                  <c:v>281</c:v>
                </c:pt>
                <c:pt idx="398">
                  <c:v>312</c:v>
                </c:pt>
                <c:pt idx="399">
                  <c:v>323</c:v>
                </c:pt>
                <c:pt idx="400">
                  <c:v>270</c:v>
                </c:pt>
                <c:pt idx="401">
                  <c:v>286</c:v>
                </c:pt>
                <c:pt idx="402">
                  <c:v>261</c:v>
                </c:pt>
                <c:pt idx="403">
                  <c:v>261</c:v>
                </c:pt>
                <c:pt idx="404">
                  <c:v>248</c:v>
                </c:pt>
                <c:pt idx="405">
                  <c:v>268</c:v>
                </c:pt>
                <c:pt idx="406">
                  <c:v>308</c:v>
                </c:pt>
                <c:pt idx="407">
                  <c:v>233</c:v>
                </c:pt>
                <c:pt idx="408">
                  <c:v>253</c:v>
                </c:pt>
                <c:pt idx="409">
                  <c:v>228</c:v>
                </c:pt>
                <c:pt idx="410">
                  <c:v>241</c:v>
                </c:pt>
                <c:pt idx="411">
                  <c:v>253</c:v>
                </c:pt>
                <c:pt idx="412">
                  <c:v>257</c:v>
                </c:pt>
                <c:pt idx="413">
                  <c:v>251</c:v>
                </c:pt>
                <c:pt idx="414">
                  <c:v>256</c:v>
                </c:pt>
                <c:pt idx="415">
                  <c:v>247</c:v>
                </c:pt>
                <c:pt idx="416">
                  <c:v>232</c:v>
                </c:pt>
                <c:pt idx="417">
                  <c:v>225</c:v>
                </c:pt>
                <c:pt idx="418">
                  <c:v>257</c:v>
                </c:pt>
                <c:pt idx="419">
                  <c:v>227</c:v>
                </c:pt>
                <c:pt idx="420">
                  <c:v>249</c:v>
                </c:pt>
                <c:pt idx="421">
                  <c:v>225</c:v>
                </c:pt>
                <c:pt idx="422">
                  <c:v>222</c:v>
                </c:pt>
                <c:pt idx="423">
                  <c:v>231</c:v>
                </c:pt>
                <c:pt idx="424">
                  <c:v>243</c:v>
                </c:pt>
                <c:pt idx="425">
                  <c:v>252</c:v>
                </c:pt>
                <c:pt idx="426">
                  <c:v>253</c:v>
                </c:pt>
                <c:pt idx="427">
                  <c:v>258</c:v>
                </c:pt>
                <c:pt idx="428">
                  <c:v>232</c:v>
                </c:pt>
                <c:pt idx="429" formatCode="0.00">
                  <c:v>0</c:v>
                </c:pt>
                <c:pt idx="430">
                  <c:v>220</c:v>
                </c:pt>
                <c:pt idx="431">
                  <c:v>253</c:v>
                </c:pt>
                <c:pt idx="432">
                  <c:v>173</c:v>
                </c:pt>
                <c:pt idx="433">
                  <c:v>237</c:v>
                </c:pt>
                <c:pt idx="434">
                  <c:v>242</c:v>
                </c:pt>
                <c:pt idx="435">
                  <c:v>243</c:v>
                </c:pt>
                <c:pt idx="436">
                  <c:v>240</c:v>
                </c:pt>
                <c:pt idx="437">
                  <c:v>219</c:v>
                </c:pt>
                <c:pt idx="438">
                  <c:v>260</c:v>
                </c:pt>
                <c:pt idx="439">
                  <c:v>250</c:v>
                </c:pt>
                <c:pt idx="440">
                  <c:v>236</c:v>
                </c:pt>
                <c:pt idx="441">
                  <c:v>231</c:v>
                </c:pt>
                <c:pt idx="442">
                  <c:v>234</c:v>
                </c:pt>
                <c:pt idx="443">
                  <c:v>246</c:v>
                </c:pt>
                <c:pt idx="444">
                  <c:v>258</c:v>
                </c:pt>
                <c:pt idx="445">
                  <c:v>262</c:v>
                </c:pt>
                <c:pt idx="446">
                  <c:v>260</c:v>
                </c:pt>
                <c:pt idx="447">
                  <c:v>251</c:v>
                </c:pt>
                <c:pt idx="448">
                  <c:v>245</c:v>
                </c:pt>
                <c:pt idx="449">
                  <c:v>264</c:v>
                </c:pt>
                <c:pt idx="450">
                  <c:v>260</c:v>
                </c:pt>
                <c:pt idx="451">
                  <c:v>228</c:v>
                </c:pt>
                <c:pt idx="452">
                  <c:v>233</c:v>
                </c:pt>
                <c:pt idx="453">
                  <c:v>230</c:v>
                </c:pt>
                <c:pt idx="454">
                  <c:v>227</c:v>
                </c:pt>
                <c:pt idx="455">
                  <c:v>238</c:v>
                </c:pt>
                <c:pt idx="456">
                  <c:v>228</c:v>
                </c:pt>
                <c:pt idx="457">
                  <c:v>228</c:v>
                </c:pt>
                <c:pt idx="458">
                  <c:v>232</c:v>
                </c:pt>
                <c:pt idx="459">
                  <c:v>235</c:v>
                </c:pt>
                <c:pt idx="460">
                  <c:v>235</c:v>
                </c:pt>
                <c:pt idx="461">
                  <c:v>236</c:v>
                </c:pt>
                <c:pt idx="462">
                  <c:v>245</c:v>
                </c:pt>
                <c:pt idx="463">
                  <c:v>261</c:v>
                </c:pt>
                <c:pt idx="464">
                  <c:v>259</c:v>
                </c:pt>
                <c:pt idx="465">
                  <c:v>271</c:v>
                </c:pt>
                <c:pt idx="466">
                  <c:v>237</c:v>
                </c:pt>
                <c:pt idx="467">
                  <c:v>234</c:v>
                </c:pt>
                <c:pt idx="468">
                  <c:v>242</c:v>
                </c:pt>
                <c:pt idx="469">
                  <c:v>254</c:v>
                </c:pt>
                <c:pt idx="470">
                  <c:v>237</c:v>
                </c:pt>
                <c:pt idx="471">
                  <c:v>231</c:v>
                </c:pt>
                <c:pt idx="472">
                  <c:v>229</c:v>
                </c:pt>
                <c:pt idx="473">
                  <c:v>239</c:v>
                </c:pt>
                <c:pt idx="474">
                  <c:v>218</c:v>
                </c:pt>
                <c:pt idx="475">
                  <c:v>219</c:v>
                </c:pt>
                <c:pt idx="476">
                  <c:v>219</c:v>
                </c:pt>
                <c:pt idx="477">
                  <c:v>240</c:v>
                </c:pt>
                <c:pt idx="478">
                  <c:v>212</c:v>
                </c:pt>
                <c:pt idx="479">
                  <c:v>263</c:v>
                </c:pt>
                <c:pt idx="480">
                  <c:v>245</c:v>
                </c:pt>
                <c:pt idx="481">
                  <c:v>271</c:v>
                </c:pt>
                <c:pt idx="482">
                  <c:v>266</c:v>
                </c:pt>
                <c:pt idx="483">
                  <c:v>248</c:v>
                </c:pt>
                <c:pt idx="484">
                  <c:v>240</c:v>
                </c:pt>
                <c:pt idx="485">
                  <c:v>259</c:v>
                </c:pt>
                <c:pt idx="486">
                  <c:v>276</c:v>
                </c:pt>
                <c:pt idx="487">
                  <c:v>242</c:v>
                </c:pt>
                <c:pt idx="488">
                  <c:v>271</c:v>
                </c:pt>
                <c:pt idx="489">
                  <c:v>237</c:v>
                </c:pt>
                <c:pt idx="490">
                  <c:v>228</c:v>
                </c:pt>
                <c:pt idx="491">
                  <c:v>235</c:v>
                </c:pt>
                <c:pt idx="492">
                  <c:v>260</c:v>
                </c:pt>
                <c:pt idx="493">
                  <c:v>270</c:v>
                </c:pt>
                <c:pt idx="494">
                  <c:v>269</c:v>
                </c:pt>
                <c:pt idx="495">
                  <c:v>263</c:v>
                </c:pt>
                <c:pt idx="496">
                  <c:v>263</c:v>
                </c:pt>
                <c:pt idx="497">
                  <c:v>272</c:v>
                </c:pt>
                <c:pt idx="498">
                  <c:v>264</c:v>
                </c:pt>
                <c:pt idx="499">
                  <c:v>261</c:v>
                </c:pt>
                <c:pt idx="500">
                  <c:v>246</c:v>
                </c:pt>
                <c:pt idx="501">
                  <c:v>246</c:v>
                </c:pt>
                <c:pt idx="502">
                  <c:v>240</c:v>
                </c:pt>
                <c:pt idx="503">
                  <c:v>260</c:v>
                </c:pt>
                <c:pt idx="504">
                  <c:v>349</c:v>
                </c:pt>
                <c:pt idx="505">
                  <c:v>241</c:v>
                </c:pt>
                <c:pt idx="506">
                  <c:v>239</c:v>
                </c:pt>
                <c:pt idx="507">
                  <c:v>252</c:v>
                </c:pt>
                <c:pt idx="508">
                  <c:v>268</c:v>
                </c:pt>
                <c:pt idx="509">
                  <c:v>274</c:v>
                </c:pt>
                <c:pt idx="510">
                  <c:v>282</c:v>
                </c:pt>
                <c:pt idx="511">
                  <c:v>310</c:v>
                </c:pt>
                <c:pt idx="512">
                  <c:v>304</c:v>
                </c:pt>
                <c:pt idx="513">
                  <c:v>317</c:v>
                </c:pt>
                <c:pt idx="514">
                  <c:v>302</c:v>
                </c:pt>
                <c:pt idx="515">
                  <c:v>302</c:v>
                </c:pt>
                <c:pt idx="516">
                  <c:v>285</c:v>
                </c:pt>
                <c:pt idx="517">
                  <c:v>242</c:v>
                </c:pt>
                <c:pt idx="518">
                  <c:v>159</c:v>
                </c:pt>
                <c:pt idx="519">
                  <c:v>201</c:v>
                </c:pt>
                <c:pt idx="520" formatCode="0.00">
                  <c:v>0</c:v>
                </c:pt>
                <c:pt idx="521">
                  <c:v>295</c:v>
                </c:pt>
                <c:pt idx="522">
                  <c:v>218</c:v>
                </c:pt>
                <c:pt idx="523">
                  <c:v>385</c:v>
                </c:pt>
                <c:pt idx="524">
                  <c:v>209</c:v>
                </c:pt>
                <c:pt idx="525" formatCode="0.00">
                  <c:v>0</c:v>
                </c:pt>
                <c:pt idx="526">
                  <c:v>360</c:v>
                </c:pt>
                <c:pt idx="527">
                  <c:v>148</c:v>
                </c:pt>
                <c:pt idx="528">
                  <c:v>315</c:v>
                </c:pt>
                <c:pt idx="529">
                  <c:v>212</c:v>
                </c:pt>
                <c:pt idx="530">
                  <c:v>256</c:v>
                </c:pt>
                <c:pt idx="531" formatCode="0.00">
                  <c:v>0</c:v>
                </c:pt>
                <c:pt idx="532">
                  <c:v>572</c:v>
                </c:pt>
                <c:pt idx="533">
                  <c:v>638</c:v>
                </c:pt>
                <c:pt idx="534" formatCode="General">
                  <c:v>248</c:v>
                </c:pt>
                <c:pt idx="535" formatCode="General">
                  <c:v>243</c:v>
                </c:pt>
                <c:pt idx="536" formatCode="General">
                  <c:v>247</c:v>
                </c:pt>
                <c:pt idx="537" formatCode="General">
                  <c:v>225</c:v>
                </c:pt>
                <c:pt idx="538" formatCode="General">
                  <c:v>231</c:v>
                </c:pt>
                <c:pt idx="539" formatCode="General">
                  <c:v>667</c:v>
                </c:pt>
                <c:pt idx="540" formatCode="General">
                  <c:v>610</c:v>
                </c:pt>
                <c:pt idx="541" formatCode="General">
                  <c:v>238</c:v>
                </c:pt>
                <c:pt idx="542" formatCode="General">
                  <c:v>242</c:v>
                </c:pt>
                <c:pt idx="543" formatCode="General">
                  <c:v>280</c:v>
                </c:pt>
                <c:pt idx="544" formatCode="General">
                  <c:v>285</c:v>
                </c:pt>
                <c:pt idx="545" formatCode="General">
                  <c:v>154</c:v>
                </c:pt>
                <c:pt idx="546" formatCode="General">
                  <c:v>155</c:v>
                </c:pt>
                <c:pt idx="547" formatCode="General">
                  <c:v>198</c:v>
                </c:pt>
                <c:pt idx="548" formatCode="General">
                  <c:v>272</c:v>
                </c:pt>
                <c:pt idx="549" formatCode="General">
                  <c:v>250</c:v>
                </c:pt>
                <c:pt idx="550" formatCode="General">
                  <c:v>225</c:v>
                </c:pt>
                <c:pt idx="551" formatCode="General">
                  <c:v>0</c:v>
                </c:pt>
                <c:pt idx="552" formatCode="General">
                  <c:v>509</c:v>
                </c:pt>
                <c:pt idx="553" formatCode="General">
                  <c:v>252</c:v>
                </c:pt>
                <c:pt idx="554" formatCode="General">
                  <c:v>392</c:v>
                </c:pt>
                <c:pt idx="555" formatCode="General">
                  <c:v>229</c:v>
                </c:pt>
                <c:pt idx="556" formatCode="General">
                  <c:v>0</c:v>
                </c:pt>
                <c:pt idx="557" formatCode="General">
                  <c:v>250</c:v>
                </c:pt>
                <c:pt idx="558" formatCode="General">
                  <c:v>202</c:v>
                </c:pt>
                <c:pt idx="559" formatCode="General">
                  <c:v>156</c:v>
                </c:pt>
                <c:pt idx="560" formatCode="General">
                  <c:v>0</c:v>
                </c:pt>
                <c:pt idx="561" formatCode="General">
                  <c:v>223</c:v>
                </c:pt>
                <c:pt idx="562" formatCode="General">
                  <c:v>246</c:v>
                </c:pt>
                <c:pt idx="563" formatCode="General">
                  <c:v>330</c:v>
                </c:pt>
                <c:pt idx="564" formatCode="General">
                  <c:v>340</c:v>
                </c:pt>
                <c:pt idx="565" formatCode="General">
                  <c:v>288</c:v>
                </c:pt>
                <c:pt idx="566" formatCode="General">
                  <c:v>274</c:v>
                </c:pt>
                <c:pt idx="567" formatCode="General">
                  <c:v>717</c:v>
                </c:pt>
                <c:pt idx="568" formatCode="General">
                  <c:v>250</c:v>
                </c:pt>
                <c:pt idx="569" formatCode="General">
                  <c:v>270</c:v>
                </c:pt>
                <c:pt idx="570" formatCode="General">
                  <c:v>231</c:v>
                </c:pt>
                <c:pt idx="571" formatCode="General">
                  <c:v>423</c:v>
                </c:pt>
                <c:pt idx="572" formatCode="General">
                  <c:v>235</c:v>
                </c:pt>
                <c:pt idx="573" formatCode="General">
                  <c:v>217</c:v>
                </c:pt>
                <c:pt idx="574" formatCode="General">
                  <c:v>230</c:v>
                </c:pt>
                <c:pt idx="575" formatCode="General">
                  <c:v>383</c:v>
                </c:pt>
                <c:pt idx="576" formatCode="General">
                  <c:v>314</c:v>
                </c:pt>
                <c:pt idx="577" formatCode="General">
                  <c:v>0</c:v>
                </c:pt>
                <c:pt idx="578" formatCode="General">
                  <c:v>0</c:v>
                </c:pt>
                <c:pt idx="579" formatCode="General">
                  <c:v>0</c:v>
                </c:pt>
                <c:pt idx="580" formatCode="General">
                  <c:v>0</c:v>
                </c:pt>
                <c:pt idx="581" formatCode="General">
                  <c:v>0</c:v>
                </c:pt>
                <c:pt idx="582" formatCode="General">
                  <c:v>279.60000000000002</c:v>
                </c:pt>
                <c:pt idx="583" formatCode="General">
                  <c:v>310.7</c:v>
                </c:pt>
                <c:pt idx="584" formatCode="General">
                  <c:v>832.4</c:v>
                </c:pt>
                <c:pt idx="585" formatCode="General">
                  <c:v>237.8</c:v>
                </c:pt>
                <c:pt idx="586" formatCode="General">
                  <c:v>328</c:v>
                </c:pt>
                <c:pt idx="587" formatCode="General">
                  <c:v>276.8</c:v>
                </c:pt>
                <c:pt idx="588" formatCode="General">
                  <c:v>0</c:v>
                </c:pt>
                <c:pt idx="589" formatCode="General">
                  <c:v>0</c:v>
                </c:pt>
                <c:pt idx="590" formatCode="General">
                  <c:v>172.4</c:v>
                </c:pt>
                <c:pt idx="591" formatCode="General">
                  <c:v>0</c:v>
                </c:pt>
                <c:pt idx="592" formatCode="General">
                  <c:v>195.1</c:v>
                </c:pt>
                <c:pt idx="593" formatCode="General">
                  <c:v>541.1</c:v>
                </c:pt>
                <c:pt idx="594" formatCode="General">
                  <c:v>315</c:v>
                </c:pt>
                <c:pt idx="595" formatCode="General">
                  <c:v>597.9</c:v>
                </c:pt>
                <c:pt idx="596" formatCode="General">
                  <c:v>672.3</c:v>
                </c:pt>
                <c:pt idx="597" formatCode="General">
                  <c:v>444.5</c:v>
                </c:pt>
                <c:pt idx="598" formatCode="General">
                  <c:v>249.9</c:v>
                </c:pt>
                <c:pt idx="599" formatCode="General">
                  <c:v>239.7</c:v>
                </c:pt>
                <c:pt idx="600" formatCode="General">
                  <c:v>183.6</c:v>
                </c:pt>
                <c:pt idx="601" formatCode="General">
                  <c:v>160.69999999999999</c:v>
                </c:pt>
                <c:pt idx="602" formatCode="General">
                  <c:v>400.5</c:v>
                </c:pt>
                <c:pt idx="603" formatCode="General">
                  <c:v>336.2</c:v>
                </c:pt>
                <c:pt idx="604" formatCode="General">
                  <c:v>256.3</c:v>
                </c:pt>
                <c:pt idx="605" formatCode="General">
                  <c:v>247.1</c:v>
                </c:pt>
                <c:pt idx="606" formatCode="General">
                  <c:v>275.60000000000002</c:v>
                </c:pt>
                <c:pt idx="607" formatCode="General">
                  <c:v>247</c:v>
                </c:pt>
                <c:pt idx="608" formatCode="General">
                  <c:v>307.60000000000002</c:v>
                </c:pt>
                <c:pt idx="609" formatCode="General">
                  <c:v>314.39999999999998</c:v>
                </c:pt>
                <c:pt idx="610" formatCode="General">
                  <c:v>543.5</c:v>
                </c:pt>
                <c:pt idx="611" formatCode="General">
                  <c:v>311.39999999999998</c:v>
                </c:pt>
                <c:pt idx="612" formatCode="General">
                  <c:v>628.9</c:v>
                </c:pt>
                <c:pt idx="613" formatCode="General">
                  <c:v>229.8</c:v>
                </c:pt>
                <c:pt idx="614" formatCode="General">
                  <c:v>0</c:v>
                </c:pt>
                <c:pt idx="615" formatCode="General">
                  <c:v>0</c:v>
                </c:pt>
                <c:pt idx="616" formatCode="General">
                  <c:v>382.1</c:v>
                </c:pt>
                <c:pt idx="617" formatCode="General">
                  <c:v>676.1</c:v>
                </c:pt>
                <c:pt idx="618" formatCode="0.0">
                  <c:v>724.2</c:v>
                </c:pt>
                <c:pt idx="619" formatCode="0.0">
                  <c:v>433.9</c:v>
                </c:pt>
                <c:pt idx="620" formatCode="0.0">
                  <c:v>256.60000000000002</c:v>
                </c:pt>
                <c:pt idx="621" formatCode="0.0">
                  <c:v>464.3</c:v>
                </c:pt>
                <c:pt idx="622" formatCode="0.0">
                  <c:v>463.3</c:v>
                </c:pt>
                <c:pt idx="623" formatCode="0.0">
                  <c:v>241.6</c:v>
                </c:pt>
                <c:pt idx="624" formatCode="0.0">
                  <c:v>428.3</c:v>
                </c:pt>
                <c:pt idx="625" formatCode="0.0">
                  <c:v>258</c:v>
                </c:pt>
                <c:pt idx="626" formatCode="0.0">
                  <c:v>240.1</c:v>
                </c:pt>
                <c:pt idx="627" formatCode="0.0">
                  <c:v>373.6</c:v>
                </c:pt>
                <c:pt idx="628" formatCode="0.0">
                  <c:v>284.39999999999998</c:v>
                </c:pt>
                <c:pt idx="629" formatCode="0.0">
                  <c:v>250</c:v>
                </c:pt>
                <c:pt idx="630" formatCode="0.0">
                  <c:v>570.5</c:v>
                </c:pt>
                <c:pt idx="631" formatCode="0.0">
                  <c:v>228.2</c:v>
                </c:pt>
                <c:pt idx="632" formatCode="0.0">
                  <c:v>217.1</c:v>
                </c:pt>
                <c:pt idx="633" formatCode="0.0">
                  <c:v>219.4</c:v>
                </c:pt>
                <c:pt idx="634" formatCode="0.0">
                  <c:v>269.2</c:v>
                </c:pt>
                <c:pt idx="635" formatCode="General">
                  <c:v>0</c:v>
                </c:pt>
                <c:pt idx="636" formatCode="General">
                  <c:v>0</c:v>
                </c:pt>
                <c:pt idx="637" formatCode="General">
                  <c:v>0</c:v>
                </c:pt>
                <c:pt idx="638" formatCode="General">
                  <c:v>0</c:v>
                </c:pt>
                <c:pt idx="639" formatCode="0.0">
                  <c:v>278.8</c:v>
                </c:pt>
                <c:pt idx="640" formatCode="0.0">
                  <c:v>307.3</c:v>
                </c:pt>
                <c:pt idx="641" formatCode="0.0">
                  <c:v>707.8</c:v>
                </c:pt>
                <c:pt idx="642" formatCode="0.0">
                  <c:v>223</c:v>
                </c:pt>
                <c:pt idx="643" formatCode="0.0">
                  <c:v>227.2</c:v>
                </c:pt>
                <c:pt idx="644" formatCode="0.0">
                  <c:v>200.5</c:v>
                </c:pt>
                <c:pt idx="645" formatCode="0.0">
                  <c:v>184.2</c:v>
                </c:pt>
                <c:pt idx="646" formatCode="0.0">
                  <c:v>664.7</c:v>
                </c:pt>
                <c:pt idx="647" formatCode="0.0">
                  <c:v>197.1</c:v>
                </c:pt>
                <c:pt idx="648" formatCode="0.0">
                  <c:v>222.5</c:v>
                </c:pt>
                <c:pt idx="649" formatCode="0.0">
                  <c:v>320.2</c:v>
                </c:pt>
                <c:pt idx="650" formatCode="0.0">
                  <c:v>267.60000000000002</c:v>
                </c:pt>
                <c:pt idx="651" formatCode="0.0">
                  <c:v>271.3</c:v>
                </c:pt>
                <c:pt idx="652" formatCode="0.0">
                  <c:v>205.2</c:v>
                </c:pt>
                <c:pt idx="653" formatCode="0.0">
                  <c:v>340.5</c:v>
                </c:pt>
                <c:pt idx="654" formatCode="0.0">
                  <c:v>210.8</c:v>
                </c:pt>
                <c:pt idx="655" formatCode="General">
                  <c:v>0</c:v>
                </c:pt>
                <c:pt idx="656" formatCode="0.0">
                  <c:v>207.4</c:v>
                </c:pt>
                <c:pt idx="657" formatCode="General">
                  <c:v>0</c:v>
                </c:pt>
                <c:pt idx="658" formatCode="0.0">
                  <c:v>283.60000000000002</c:v>
                </c:pt>
                <c:pt idx="659" formatCode="General">
                  <c:v>0</c:v>
                </c:pt>
                <c:pt idx="660" formatCode="0.0">
                  <c:v>265.39999999999998</c:v>
                </c:pt>
                <c:pt idx="661" formatCode="0.0">
                  <c:v>312.2</c:v>
                </c:pt>
                <c:pt idx="662" formatCode="0.0">
                  <c:v>245.4</c:v>
                </c:pt>
                <c:pt idx="663" formatCode="0.0">
                  <c:v>234.2</c:v>
                </c:pt>
                <c:pt idx="664" formatCode="General">
                  <c:v>0</c:v>
                </c:pt>
                <c:pt idx="665" formatCode="0.0">
                  <c:v>328.1</c:v>
                </c:pt>
                <c:pt idx="666" formatCode="0.0">
                  <c:v>235.5</c:v>
                </c:pt>
                <c:pt idx="667" formatCode="General">
                  <c:v>0</c:v>
                </c:pt>
                <c:pt idx="668" formatCode="0.0">
                  <c:v>298.39999999999998</c:v>
                </c:pt>
                <c:pt idx="669" formatCode="General">
                  <c:v>0</c:v>
                </c:pt>
                <c:pt idx="670" formatCode="0.0">
                  <c:v>242</c:v>
                </c:pt>
                <c:pt idx="671" formatCode="General">
                  <c:v>0</c:v>
                </c:pt>
                <c:pt idx="672" formatCode="0.0">
                  <c:v>372.8</c:v>
                </c:pt>
                <c:pt idx="673" formatCode="0.0">
                  <c:v>511.8</c:v>
                </c:pt>
                <c:pt idx="674" formatCode="0.0">
                  <c:v>258.10000000000002</c:v>
                </c:pt>
                <c:pt idx="675" formatCode="0.0">
                  <c:v>192.3</c:v>
                </c:pt>
                <c:pt idx="676" formatCode="0.0">
                  <c:v>509.2</c:v>
                </c:pt>
                <c:pt idx="677" formatCode="0.0">
                  <c:v>251.6</c:v>
                </c:pt>
                <c:pt idx="678" formatCode="General">
                  <c:v>0</c:v>
                </c:pt>
                <c:pt idx="679" formatCode="General">
                  <c:v>0</c:v>
                </c:pt>
                <c:pt idx="680" formatCode="General">
                  <c:v>0</c:v>
                </c:pt>
                <c:pt idx="681" formatCode="0.0">
                  <c:v>335.4</c:v>
                </c:pt>
                <c:pt idx="682" formatCode="0.0">
                  <c:v>227.8</c:v>
                </c:pt>
                <c:pt idx="683" formatCode="0.0">
                  <c:v>241.9</c:v>
                </c:pt>
                <c:pt idx="684" formatCode="0.0">
                  <c:v>284.7</c:v>
                </c:pt>
                <c:pt idx="685" formatCode="General">
                  <c:v>0</c:v>
                </c:pt>
                <c:pt idx="686" formatCode="General">
                  <c:v>0</c:v>
                </c:pt>
                <c:pt idx="687" formatCode="General">
                  <c:v>0</c:v>
                </c:pt>
                <c:pt idx="688" formatCode="0.0">
                  <c:v>671.4</c:v>
                </c:pt>
                <c:pt idx="689" formatCode="0.0">
                  <c:v>222.2</c:v>
                </c:pt>
                <c:pt idx="690" formatCode="0.0">
                  <c:v>253.2</c:v>
                </c:pt>
                <c:pt idx="691" formatCode="0.0">
                  <c:v>255.2</c:v>
                </c:pt>
                <c:pt idx="692" formatCode="0.0">
                  <c:v>227.2</c:v>
                </c:pt>
                <c:pt idx="693" formatCode="General">
                  <c:v>0</c:v>
                </c:pt>
                <c:pt idx="694" formatCode="0.0">
                  <c:v>445.6</c:v>
                </c:pt>
                <c:pt idx="695" formatCode="0.0">
                  <c:v>448.4</c:v>
                </c:pt>
                <c:pt idx="696" formatCode="0.0">
                  <c:v>546.79999999999995</c:v>
                </c:pt>
                <c:pt idx="697" formatCode="0.0">
                  <c:v>256.7</c:v>
                </c:pt>
                <c:pt idx="698" formatCode="0.0">
                  <c:v>107.6</c:v>
                </c:pt>
                <c:pt idx="699" formatCode="0.0">
                  <c:v>127.1</c:v>
                </c:pt>
                <c:pt idx="700" formatCode="0.0">
                  <c:v>306</c:v>
                </c:pt>
                <c:pt idx="701" formatCode="0.0">
                  <c:v>149.30000000000001</c:v>
                </c:pt>
                <c:pt idx="702" formatCode="0.0">
                  <c:v>316.8</c:v>
                </c:pt>
                <c:pt idx="703" formatCode="0.0">
                  <c:v>546.79999999999995</c:v>
                </c:pt>
                <c:pt idx="704" formatCode="0.0">
                  <c:v>256.7</c:v>
                </c:pt>
                <c:pt idx="705" formatCode="0.0">
                  <c:v>107.6</c:v>
                </c:pt>
                <c:pt idx="706" formatCode="0.0">
                  <c:v>127.1</c:v>
                </c:pt>
                <c:pt idx="707" formatCode="0.0">
                  <c:v>306</c:v>
                </c:pt>
                <c:pt idx="708" formatCode="0.0">
                  <c:v>149.30000000000001</c:v>
                </c:pt>
                <c:pt idx="709" formatCode="0.0">
                  <c:v>316.8</c:v>
                </c:pt>
                <c:pt idx="710" formatCode="0.0">
                  <c:v>250.3</c:v>
                </c:pt>
                <c:pt idx="711" formatCode="0.0">
                  <c:v>277</c:v>
                </c:pt>
                <c:pt idx="712" formatCode="0.0">
                  <c:v>378.6</c:v>
                </c:pt>
                <c:pt idx="713" formatCode="0.0">
                  <c:v>242.6</c:v>
                </c:pt>
                <c:pt idx="714" formatCode="0.0">
                  <c:v>263.7</c:v>
                </c:pt>
                <c:pt idx="715" formatCode="0.0">
                  <c:v>226.7</c:v>
                </c:pt>
                <c:pt idx="716" formatCode="0.0">
                  <c:v>213.8</c:v>
                </c:pt>
                <c:pt idx="717" formatCode="0.0">
                  <c:v>213.1</c:v>
                </c:pt>
                <c:pt idx="718" formatCode="0.0">
                  <c:v>283.3</c:v>
                </c:pt>
                <c:pt idx="719" formatCode="0.0">
                  <c:v>216.7</c:v>
                </c:pt>
                <c:pt idx="720" formatCode="0.0">
                  <c:v>248.6</c:v>
                </c:pt>
                <c:pt idx="721" formatCode="0.0">
                  <c:v>271.89999999999998</c:v>
                </c:pt>
                <c:pt idx="722" formatCode="General">
                  <c:v>0</c:v>
                </c:pt>
                <c:pt idx="723" formatCode="0.0">
                  <c:v>226.1</c:v>
                </c:pt>
                <c:pt idx="724" formatCode="0.0">
                  <c:v>200.8</c:v>
                </c:pt>
                <c:pt idx="725" formatCode="0.0">
                  <c:v>225.2</c:v>
                </c:pt>
                <c:pt idx="726" formatCode="0.0">
                  <c:v>203.9</c:v>
                </c:pt>
                <c:pt idx="727" formatCode="0.0">
                  <c:v>205.8</c:v>
                </c:pt>
                <c:pt idx="728" formatCode="0.0">
                  <c:v>199.7</c:v>
                </c:pt>
                <c:pt idx="729" formatCode="0.0">
                  <c:v>196.3</c:v>
                </c:pt>
                <c:pt idx="730" formatCode="General">
                  <c:v>0</c:v>
                </c:pt>
                <c:pt idx="731" formatCode="0.0">
                  <c:v>192.7</c:v>
                </c:pt>
                <c:pt idx="732" formatCode="0.0">
                  <c:v>207.3</c:v>
                </c:pt>
                <c:pt idx="733" formatCode="General">
                  <c:v>0</c:v>
                </c:pt>
                <c:pt idx="734" formatCode="General">
                  <c:v>0</c:v>
                </c:pt>
                <c:pt idx="735" formatCode="0.0">
                  <c:v>364</c:v>
                </c:pt>
                <c:pt idx="736" formatCode="0.0">
                  <c:v>159.69999999999999</c:v>
                </c:pt>
                <c:pt idx="737" formatCode="0.0">
                  <c:v>202.7</c:v>
                </c:pt>
                <c:pt idx="738" formatCode="0.0">
                  <c:v>211</c:v>
                </c:pt>
                <c:pt idx="739" formatCode="0.0">
                  <c:v>207.1</c:v>
                </c:pt>
                <c:pt idx="740" formatCode="0.0">
                  <c:v>211.4</c:v>
                </c:pt>
                <c:pt idx="741" formatCode="0.0">
                  <c:v>222.2</c:v>
                </c:pt>
                <c:pt idx="742" formatCode="0.0">
                  <c:v>195.1</c:v>
                </c:pt>
                <c:pt idx="743" formatCode="0.0">
                  <c:v>191.1</c:v>
                </c:pt>
                <c:pt idx="744" formatCode="0.0">
                  <c:v>324</c:v>
                </c:pt>
                <c:pt idx="745" formatCode="0.0">
                  <c:v>278.7</c:v>
                </c:pt>
                <c:pt idx="746" formatCode="0.0">
                  <c:v>204.8</c:v>
                </c:pt>
                <c:pt idx="747" formatCode="0.0">
                  <c:v>201</c:v>
                </c:pt>
                <c:pt idx="748" formatCode="General">
                  <c:v>0</c:v>
                </c:pt>
                <c:pt idx="749" formatCode="0.0">
                  <c:v>214</c:v>
                </c:pt>
                <c:pt idx="750" formatCode="0.0">
                  <c:v>193.4</c:v>
                </c:pt>
                <c:pt idx="751" formatCode="0.0">
                  <c:v>244.2</c:v>
                </c:pt>
                <c:pt idx="752" formatCode="0.0">
                  <c:v>230.7</c:v>
                </c:pt>
                <c:pt idx="753" formatCode="0.0">
                  <c:v>192.4</c:v>
                </c:pt>
                <c:pt idx="754" formatCode="0.0">
                  <c:v>190.6</c:v>
                </c:pt>
                <c:pt idx="755" formatCode="0.0">
                  <c:v>189.4</c:v>
                </c:pt>
                <c:pt idx="756" formatCode="0.0">
                  <c:v>174.6</c:v>
                </c:pt>
                <c:pt idx="757" formatCode="0.0">
                  <c:v>186.6</c:v>
                </c:pt>
                <c:pt idx="758" formatCode="0.0">
                  <c:v>194</c:v>
                </c:pt>
                <c:pt idx="759" formatCode="0.0">
                  <c:v>175.3</c:v>
                </c:pt>
                <c:pt idx="760" formatCode="0.0">
                  <c:v>191.5</c:v>
                </c:pt>
                <c:pt idx="761" formatCode="0.0">
                  <c:v>167.1</c:v>
                </c:pt>
                <c:pt idx="762" formatCode="0.0">
                  <c:v>178</c:v>
                </c:pt>
                <c:pt idx="763" formatCode="0.0">
                  <c:v>208.7</c:v>
                </c:pt>
                <c:pt idx="764" formatCode="0.0">
                  <c:v>190.7</c:v>
                </c:pt>
                <c:pt idx="765" formatCode="0.0">
                  <c:v>173.3</c:v>
                </c:pt>
                <c:pt idx="766" formatCode="0.0">
                  <c:v>388</c:v>
                </c:pt>
                <c:pt idx="767" formatCode="0.0">
                  <c:v>239.6</c:v>
                </c:pt>
                <c:pt idx="768" formatCode="0.0">
                  <c:v>158.30000000000001</c:v>
                </c:pt>
                <c:pt idx="769" formatCode="0.0">
                  <c:v>261.60000000000002</c:v>
                </c:pt>
                <c:pt idx="770" formatCode="0.0">
                  <c:v>239.9</c:v>
                </c:pt>
                <c:pt idx="771" formatCode="0.0">
                  <c:v>244</c:v>
                </c:pt>
                <c:pt idx="772" formatCode="0.0">
                  <c:v>254.6</c:v>
                </c:pt>
                <c:pt idx="773" formatCode="0.0">
                  <c:v>259</c:v>
                </c:pt>
                <c:pt idx="774" formatCode="0.0">
                  <c:v>186.3</c:v>
                </c:pt>
                <c:pt idx="775" formatCode="0.0">
                  <c:v>235.4</c:v>
                </c:pt>
                <c:pt idx="776" formatCode="0.0">
                  <c:v>250.6</c:v>
                </c:pt>
                <c:pt idx="777" formatCode="0.0">
                  <c:v>237.7</c:v>
                </c:pt>
                <c:pt idx="778" formatCode="0.0">
                  <c:v>274.3</c:v>
                </c:pt>
                <c:pt idx="779" formatCode="0.0">
                  <c:v>253.5</c:v>
                </c:pt>
                <c:pt idx="780" formatCode="0.0">
                  <c:v>287.2</c:v>
                </c:pt>
                <c:pt idx="781" formatCode="0.0">
                  <c:v>247</c:v>
                </c:pt>
                <c:pt idx="782" formatCode="0.0">
                  <c:v>257.7</c:v>
                </c:pt>
                <c:pt idx="783" formatCode="0.0">
                  <c:v>244.8</c:v>
                </c:pt>
                <c:pt idx="784" formatCode="0.0">
                  <c:v>243</c:v>
                </c:pt>
                <c:pt idx="785" formatCode="0.0">
                  <c:v>247.8</c:v>
                </c:pt>
                <c:pt idx="786" formatCode="0.0">
                  <c:v>235.8</c:v>
                </c:pt>
                <c:pt idx="787" formatCode="0.0">
                  <c:v>252</c:v>
                </c:pt>
                <c:pt idx="788" formatCode="0.0">
                  <c:v>267.60000000000002</c:v>
                </c:pt>
                <c:pt idx="789" formatCode="0.0">
                  <c:v>230.4</c:v>
                </c:pt>
                <c:pt idx="790" formatCode="0.0">
                  <c:v>258.10000000000002</c:v>
                </c:pt>
                <c:pt idx="791" formatCode="0.0">
                  <c:v>242</c:v>
                </c:pt>
                <c:pt idx="792" formatCode="0.0">
                  <c:v>221.7</c:v>
                </c:pt>
                <c:pt idx="793" formatCode="0.0">
                  <c:v>256.7</c:v>
                </c:pt>
                <c:pt idx="794" formatCode="0.0">
                  <c:v>261.3</c:v>
                </c:pt>
                <c:pt idx="795" formatCode="0.0">
                  <c:v>296.8</c:v>
                </c:pt>
                <c:pt idx="796" formatCode="0.0">
                  <c:v>278.8</c:v>
                </c:pt>
                <c:pt idx="797" formatCode="0.0">
                  <c:v>279.7</c:v>
                </c:pt>
                <c:pt idx="798" formatCode="0.0">
                  <c:v>290.60000000000002</c:v>
                </c:pt>
                <c:pt idx="799" formatCode="0.0">
                  <c:v>305.2</c:v>
                </c:pt>
                <c:pt idx="800" formatCode="0.0">
                  <c:v>257.3</c:v>
                </c:pt>
                <c:pt idx="801" formatCode="0.0">
                  <c:v>274.2</c:v>
                </c:pt>
                <c:pt idx="802" formatCode="0.0">
                  <c:v>261.60000000000002</c:v>
                </c:pt>
                <c:pt idx="803" formatCode="0.0">
                  <c:v>266.5</c:v>
                </c:pt>
                <c:pt idx="804" formatCode="0.0">
                  <c:v>269.2</c:v>
                </c:pt>
                <c:pt idx="805" formatCode="0.0">
                  <c:v>192.9</c:v>
                </c:pt>
                <c:pt idx="806" formatCode="0.0">
                  <c:v>205.6</c:v>
                </c:pt>
                <c:pt idx="807" formatCode="0.0">
                  <c:v>233.6</c:v>
                </c:pt>
                <c:pt idx="808" formatCode="0.0">
                  <c:v>255</c:v>
                </c:pt>
                <c:pt idx="809" formatCode="0.0">
                  <c:v>212.2</c:v>
                </c:pt>
                <c:pt idx="810" formatCode="0.0">
                  <c:v>180.9</c:v>
                </c:pt>
                <c:pt idx="811" formatCode="0.0">
                  <c:v>286.7</c:v>
                </c:pt>
                <c:pt idx="812" formatCode="0.0">
                  <c:v>287.7</c:v>
                </c:pt>
                <c:pt idx="813" formatCode="0.0">
                  <c:v>268.5</c:v>
                </c:pt>
                <c:pt idx="814" formatCode="0.0">
                  <c:v>260.8</c:v>
                </c:pt>
                <c:pt idx="815" formatCode="0.0">
                  <c:v>267.60000000000002</c:v>
                </c:pt>
                <c:pt idx="816" formatCode="0.0">
                  <c:v>269.10000000000002</c:v>
                </c:pt>
                <c:pt idx="817" formatCode="0.0">
                  <c:v>265.8</c:v>
                </c:pt>
                <c:pt idx="818" formatCode="0.0">
                  <c:v>322.3</c:v>
                </c:pt>
                <c:pt idx="819" formatCode="0.0">
                  <c:v>271.89999999999998</c:v>
                </c:pt>
                <c:pt idx="820" formatCode="0.0">
                  <c:v>277.2</c:v>
                </c:pt>
                <c:pt idx="821" formatCode="0.0">
                  <c:v>198.5</c:v>
                </c:pt>
                <c:pt idx="822" formatCode="0.0">
                  <c:v>220.5</c:v>
                </c:pt>
                <c:pt idx="823" formatCode="0.0">
                  <c:v>233</c:v>
                </c:pt>
                <c:pt idx="824" formatCode="0.0">
                  <c:v>203</c:v>
                </c:pt>
                <c:pt idx="825" formatCode="0.0">
                  <c:v>289.10000000000002</c:v>
                </c:pt>
                <c:pt idx="826" formatCode="0.0">
                  <c:v>265.7</c:v>
                </c:pt>
                <c:pt idx="827" formatCode="0.0">
                  <c:v>296.10000000000002</c:v>
                </c:pt>
                <c:pt idx="828" formatCode="0.0">
                  <c:v>278.3</c:v>
                </c:pt>
                <c:pt idx="829" formatCode="0.0">
                  <c:v>273.10000000000002</c:v>
                </c:pt>
                <c:pt idx="830" formatCode="0.0">
                  <c:v>281.89999999999998</c:v>
                </c:pt>
                <c:pt idx="831" formatCode="0.0">
                  <c:v>270.89999999999998</c:v>
                </c:pt>
                <c:pt idx="832" formatCode="0.0">
                  <c:v>276.8</c:v>
                </c:pt>
                <c:pt idx="833" formatCode="0.0">
                  <c:v>260.3</c:v>
                </c:pt>
                <c:pt idx="834" formatCode="0.0">
                  <c:v>266.8</c:v>
                </c:pt>
                <c:pt idx="835" formatCode="0.0">
                  <c:v>265.39999999999998</c:v>
                </c:pt>
                <c:pt idx="836" formatCode="0.0">
                  <c:v>247.1</c:v>
                </c:pt>
                <c:pt idx="837" formatCode="0.0">
                  <c:v>249.6</c:v>
                </c:pt>
                <c:pt idx="838" formatCode="0.0">
                  <c:v>243.2</c:v>
                </c:pt>
                <c:pt idx="839" formatCode="0.0">
                  <c:v>250.9</c:v>
                </c:pt>
                <c:pt idx="840" formatCode="0.0">
                  <c:v>302.60000000000002</c:v>
                </c:pt>
                <c:pt idx="841" formatCode="0.0">
                  <c:v>230.1</c:v>
                </c:pt>
                <c:pt idx="842" formatCode="0.0">
                  <c:v>193.9</c:v>
                </c:pt>
                <c:pt idx="843" formatCode="0.0">
                  <c:v>223.8</c:v>
                </c:pt>
                <c:pt idx="844" formatCode="0.0">
                  <c:v>247.6</c:v>
                </c:pt>
                <c:pt idx="845" formatCode="0.0">
                  <c:v>208.7</c:v>
                </c:pt>
                <c:pt idx="846" formatCode="0.0">
                  <c:v>197.9</c:v>
                </c:pt>
                <c:pt idx="847" formatCode="0.0">
                  <c:v>241.2</c:v>
                </c:pt>
                <c:pt idx="848" formatCode="0.0">
                  <c:v>186.9</c:v>
                </c:pt>
                <c:pt idx="849" formatCode="0.0">
                  <c:v>200.4</c:v>
                </c:pt>
                <c:pt idx="850" formatCode="0.0">
                  <c:v>292.39999999999998</c:v>
                </c:pt>
                <c:pt idx="851" formatCode="0.0">
                  <c:v>320.7</c:v>
                </c:pt>
                <c:pt idx="852" formatCode="0.0">
                  <c:v>280.8</c:v>
                </c:pt>
                <c:pt idx="853" formatCode="0.0">
                  <c:v>280.3</c:v>
                </c:pt>
                <c:pt idx="854" formatCode="0.0">
                  <c:v>287.10000000000002</c:v>
                </c:pt>
                <c:pt idx="855" formatCode="0.0">
                  <c:v>278.2</c:v>
                </c:pt>
                <c:pt idx="856" formatCode="0.0">
                  <c:v>294.8</c:v>
                </c:pt>
                <c:pt idx="857" formatCode="0.0">
                  <c:v>252.6</c:v>
                </c:pt>
                <c:pt idx="858" formatCode="0.0">
                  <c:v>207.7</c:v>
                </c:pt>
                <c:pt idx="859" formatCode="General">
                  <c:v>0</c:v>
                </c:pt>
                <c:pt idx="860" formatCode="0.0">
                  <c:v>273.3</c:v>
                </c:pt>
                <c:pt idx="861" formatCode="0.0">
                  <c:v>276.10000000000002</c:v>
                </c:pt>
                <c:pt idx="862" formatCode="0.0">
                  <c:v>196</c:v>
                </c:pt>
                <c:pt idx="863" formatCode="0.0">
                  <c:v>272.60000000000002</c:v>
                </c:pt>
                <c:pt idx="864" formatCode="0.0">
                  <c:v>1229.2</c:v>
                </c:pt>
                <c:pt idx="865" formatCode="0.0">
                  <c:v>191.3</c:v>
                </c:pt>
                <c:pt idx="866" formatCode="0.0">
                  <c:v>198.4</c:v>
                </c:pt>
                <c:pt idx="867" formatCode="0.0">
                  <c:v>183.7</c:v>
                </c:pt>
                <c:pt idx="868" formatCode="0.0">
                  <c:v>166.7</c:v>
                </c:pt>
                <c:pt idx="869" formatCode="0.0">
                  <c:v>169.5</c:v>
                </c:pt>
                <c:pt idx="870" formatCode="0.0">
                  <c:v>174.8</c:v>
                </c:pt>
                <c:pt idx="871" formatCode="0.0">
                  <c:v>191.3</c:v>
                </c:pt>
                <c:pt idx="872" formatCode="0.0">
                  <c:v>189.6</c:v>
                </c:pt>
                <c:pt idx="873" formatCode="0.0">
                  <c:v>155.9</c:v>
                </c:pt>
                <c:pt idx="874" formatCode="0.0">
                  <c:v>235.6</c:v>
                </c:pt>
                <c:pt idx="875" formatCode="0.0">
                  <c:v>158.9</c:v>
                </c:pt>
                <c:pt idx="876" formatCode="0.0">
                  <c:v>160.19999999999999</c:v>
                </c:pt>
                <c:pt idx="877" formatCode="0.0">
                  <c:v>252.5</c:v>
                </c:pt>
                <c:pt idx="878" formatCode="0.0">
                  <c:v>235.5</c:v>
                </c:pt>
                <c:pt idx="879" formatCode="General">
                  <c:v>0</c:v>
                </c:pt>
                <c:pt idx="880" formatCode="General">
                  <c:v>0</c:v>
                </c:pt>
                <c:pt idx="881" formatCode="General">
                  <c:v>0</c:v>
                </c:pt>
                <c:pt idx="882" formatCode="General">
                  <c:v>173.8</c:v>
                </c:pt>
                <c:pt idx="883" formatCode="General">
                  <c:v>218.9</c:v>
                </c:pt>
                <c:pt idx="884" formatCode="General">
                  <c:v>171.2</c:v>
                </c:pt>
                <c:pt idx="885" formatCode="General">
                  <c:v>175.3</c:v>
                </c:pt>
                <c:pt idx="886" formatCode="General">
                  <c:v>210.2</c:v>
                </c:pt>
                <c:pt idx="887" formatCode="General">
                  <c:v>0</c:v>
                </c:pt>
                <c:pt idx="888" formatCode="General">
                  <c:v>156.30000000000001</c:v>
                </c:pt>
                <c:pt idx="889" formatCode="General">
                  <c:v>158.19999999999999</c:v>
                </c:pt>
                <c:pt idx="890" formatCode="General">
                  <c:v>189.9</c:v>
                </c:pt>
                <c:pt idx="891" formatCode="General">
                  <c:v>0</c:v>
                </c:pt>
                <c:pt idx="892" formatCode="General">
                  <c:v>215.1</c:v>
                </c:pt>
                <c:pt idx="893" formatCode="General">
                  <c:v>217</c:v>
                </c:pt>
                <c:pt idx="894" formatCode="General">
                  <c:v>210.5</c:v>
                </c:pt>
                <c:pt idx="895" formatCode="General">
                  <c:v>231.3</c:v>
                </c:pt>
                <c:pt idx="896" formatCode="General">
                  <c:v>185.4</c:v>
                </c:pt>
                <c:pt idx="897" formatCode="General">
                  <c:v>219.4</c:v>
                </c:pt>
                <c:pt idx="898" formatCode="General">
                  <c:v>229.9</c:v>
                </c:pt>
                <c:pt idx="899" formatCode="General">
                  <c:v>192.4</c:v>
                </c:pt>
                <c:pt idx="900" formatCode="General">
                  <c:v>193.8</c:v>
                </c:pt>
                <c:pt idx="901" formatCode="General">
                  <c:v>177</c:v>
                </c:pt>
                <c:pt idx="902" formatCode="General">
                  <c:v>174.4</c:v>
                </c:pt>
                <c:pt idx="903" formatCode="General">
                  <c:v>832.6</c:v>
                </c:pt>
                <c:pt idx="904" formatCode="General">
                  <c:v>313.3</c:v>
                </c:pt>
              </c:numCache>
            </c:numRef>
          </c:val>
          <c:extLst>
            <c:ext xmlns:c16="http://schemas.microsoft.com/office/drawing/2014/chart" uri="{C3380CC4-5D6E-409C-BE32-E72D297353CC}">
              <c16:uniqueId val="{00000001-242B-48B3-9CF6-AF28D3E0877B}"/>
            </c:ext>
          </c:extLst>
        </c:ser>
        <c:ser>
          <c:idx val="0"/>
          <c:order val="1"/>
          <c:tx>
            <c:v>Average (µS/cm)</c:v>
          </c:tx>
          <c:spPr>
            <a:solidFill>
              <a:srgbClr val="00B050"/>
            </a:solidFill>
          </c:spPr>
          <c:invertIfNegative val="0"/>
          <c:cat>
            <c:strRef>
              <c:f>'Water Quality Pt 24 (CM)'!$B$11:$B$915</c:f>
              <c:strCache>
                <c:ptCount val="905"/>
                <c:pt idx="0">
                  <c:v>1/06/2020</c:v>
                </c:pt>
                <c:pt idx="1">
                  <c:v>2/06/2020</c:v>
                </c:pt>
                <c:pt idx="2">
                  <c:v>3/06/2020</c:v>
                </c:pt>
                <c:pt idx="3">
                  <c:v>4/06/2020</c:v>
                </c:pt>
                <c:pt idx="4">
                  <c:v>5/06/2020</c:v>
                </c:pt>
                <c:pt idx="5">
                  <c:v>6/06/2020</c:v>
                </c:pt>
                <c:pt idx="6">
                  <c:v>7/06/2020</c:v>
                </c:pt>
                <c:pt idx="7">
                  <c:v>8/06/2020</c:v>
                </c:pt>
                <c:pt idx="8">
                  <c:v>9/06/2020</c:v>
                </c:pt>
                <c:pt idx="9">
                  <c:v>10/06/2020</c:v>
                </c:pt>
                <c:pt idx="10">
                  <c:v>11/06/2020</c:v>
                </c:pt>
                <c:pt idx="11">
                  <c:v>12/06/2020</c:v>
                </c:pt>
                <c:pt idx="12">
                  <c:v>13/06/2020</c:v>
                </c:pt>
                <c:pt idx="13">
                  <c:v>14/06/2020</c:v>
                </c:pt>
                <c:pt idx="14">
                  <c:v>15/06/2020</c:v>
                </c:pt>
                <c:pt idx="15">
                  <c:v>16/06/2020</c:v>
                </c:pt>
                <c:pt idx="16">
                  <c:v>17/06/2020</c:v>
                </c:pt>
                <c:pt idx="17">
                  <c:v>18/06/2020</c:v>
                </c:pt>
                <c:pt idx="18">
                  <c:v>19/06/2020</c:v>
                </c:pt>
                <c:pt idx="19">
                  <c:v>20/06/2020</c:v>
                </c:pt>
                <c:pt idx="20">
                  <c:v>21/06/2020</c:v>
                </c:pt>
                <c:pt idx="21">
                  <c:v>22/06/2020</c:v>
                </c:pt>
                <c:pt idx="22">
                  <c:v>23/06/2020</c:v>
                </c:pt>
                <c:pt idx="23">
                  <c:v>24/06/2020</c:v>
                </c:pt>
                <c:pt idx="24">
                  <c:v>25/06/2020</c:v>
                </c:pt>
                <c:pt idx="25">
                  <c:v>26/06/2020</c:v>
                </c:pt>
                <c:pt idx="26">
                  <c:v>27/06/2020</c:v>
                </c:pt>
                <c:pt idx="27">
                  <c:v>28/06/2020</c:v>
                </c:pt>
                <c:pt idx="28">
                  <c:v>29/06/2020</c:v>
                </c:pt>
                <c:pt idx="29">
                  <c:v>30/06/2020</c:v>
                </c:pt>
                <c:pt idx="30">
                  <c:v>1/07/2020</c:v>
                </c:pt>
                <c:pt idx="31">
                  <c:v>2/07/2020</c:v>
                </c:pt>
                <c:pt idx="32">
                  <c:v>3/07/2020</c:v>
                </c:pt>
                <c:pt idx="33">
                  <c:v>4/07/2020</c:v>
                </c:pt>
                <c:pt idx="34">
                  <c:v>5/07/2020</c:v>
                </c:pt>
                <c:pt idx="35">
                  <c:v>6/07/2020</c:v>
                </c:pt>
                <c:pt idx="36">
                  <c:v>7/07/2020</c:v>
                </c:pt>
                <c:pt idx="37">
                  <c:v>8/07/2020</c:v>
                </c:pt>
                <c:pt idx="38">
                  <c:v>9/07/2020</c:v>
                </c:pt>
                <c:pt idx="39">
                  <c:v>10/07/2020</c:v>
                </c:pt>
                <c:pt idx="40">
                  <c:v>11/07/2020</c:v>
                </c:pt>
                <c:pt idx="41">
                  <c:v>12/07/2020</c:v>
                </c:pt>
                <c:pt idx="42">
                  <c:v>13/07/2020</c:v>
                </c:pt>
                <c:pt idx="43">
                  <c:v>14/07/2020</c:v>
                </c:pt>
                <c:pt idx="44">
                  <c:v>15/07/2020</c:v>
                </c:pt>
                <c:pt idx="45">
                  <c:v>16/07/2020</c:v>
                </c:pt>
                <c:pt idx="46">
                  <c:v>17/07/2020</c:v>
                </c:pt>
                <c:pt idx="47">
                  <c:v>18/07/2020</c:v>
                </c:pt>
                <c:pt idx="48">
                  <c:v>19/07/2020</c:v>
                </c:pt>
                <c:pt idx="49">
                  <c:v>20/07/2020</c:v>
                </c:pt>
                <c:pt idx="50">
                  <c:v>21/07/2020</c:v>
                </c:pt>
                <c:pt idx="51">
                  <c:v>22/07/2020</c:v>
                </c:pt>
                <c:pt idx="52">
                  <c:v>23/07/2020</c:v>
                </c:pt>
                <c:pt idx="53">
                  <c:v>24/07/2020</c:v>
                </c:pt>
                <c:pt idx="54">
                  <c:v>25/07/2020</c:v>
                </c:pt>
                <c:pt idx="55">
                  <c:v>26/07/2020</c:v>
                </c:pt>
                <c:pt idx="56">
                  <c:v>27/07/2020</c:v>
                </c:pt>
                <c:pt idx="57">
                  <c:v>28/07/2020</c:v>
                </c:pt>
                <c:pt idx="58">
                  <c:v>29/07/2020</c:v>
                </c:pt>
                <c:pt idx="59">
                  <c:v>30/07/2020</c:v>
                </c:pt>
                <c:pt idx="60">
                  <c:v>31/07/2020</c:v>
                </c:pt>
                <c:pt idx="61">
                  <c:v>1/08/2020</c:v>
                </c:pt>
                <c:pt idx="62">
                  <c:v>2/08/2020</c:v>
                </c:pt>
                <c:pt idx="63">
                  <c:v>3/08/2020</c:v>
                </c:pt>
                <c:pt idx="64">
                  <c:v>4/08/2020</c:v>
                </c:pt>
                <c:pt idx="65">
                  <c:v>5/08/2020</c:v>
                </c:pt>
                <c:pt idx="66">
                  <c:v>6/08/2020</c:v>
                </c:pt>
                <c:pt idx="67">
                  <c:v>7/08/2020</c:v>
                </c:pt>
                <c:pt idx="68">
                  <c:v>8/08/2020</c:v>
                </c:pt>
                <c:pt idx="69">
                  <c:v>9/08/2020</c:v>
                </c:pt>
                <c:pt idx="70">
                  <c:v>10/08/2020</c:v>
                </c:pt>
                <c:pt idx="71">
                  <c:v>11/08/2020</c:v>
                </c:pt>
                <c:pt idx="72">
                  <c:v>12/08/2020</c:v>
                </c:pt>
                <c:pt idx="73">
                  <c:v>13/08/2020</c:v>
                </c:pt>
                <c:pt idx="74">
                  <c:v>14/08/2020</c:v>
                </c:pt>
                <c:pt idx="75">
                  <c:v>15/08/2020</c:v>
                </c:pt>
                <c:pt idx="76">
                  <c:v>16/08/2020</c:v>
                </c:pt>
                <c:pt idx="77">
                  <c:v>17/08/2020</c:v>
                </c:pt>
                <c:pt idx="78">
                  <c:v>18/08/2020</c:v>
                </c:pt>
                <c:pt idx="79">
                  <c:v>19/08/2020</c:v>
                </c:pt>
                <c:pt idx="80">
                  <c:v>20/08/2020</c:v>
                </c:pt>
                <c:pt idx="81">
                  <c:v>21/08/2020</c:v>
                </c:pt>
                <c:pt idx="82">
                  <c:v>22/08/2020</c:v>
                </c:pt>
                <c:pt idx="83">
                  <c:v>23/08/2020</c:v>
                </c:pt>
                <c:pt idx="84">
                  <c:v>24/08/2020</c:v>
                </c:pt>
                <c:pt idx="85">
                  <c:v>25/08/2020</c:v>
                </c:pt>
                <c:pt idx="86">
                  <c:v>26/08/2020</c:v>
                </c:pt>
                <c:pt idx="87">
                  <c:v>27/08/2020</c:v>
                </c:pt>
                <c:pt idx="88">
                  <c:v>28/08/2020</c:v>
                </c:pt>
                <c:pt idx="89">
                  <c:v>29/08/2020</c:v>
                </c:pt>
                <c:pt idx="90">
                  <c:v>30/08/2020</c:v>
                </c:pt>
                <c:pt idx="91">
                  <c:v>31/08/2020</c:v>
                </c:pt>
                <c:pt idx="92">
                  <c:v>1/09/2020</c:v>
                </c:pt>
                <c:pt idx="93">
                  <c:v>2/09/2020</c:v>
                </c:pt>
                <c:pt idx="94">
                  <c:v>3/09/2020</c:v>
                </c:pt>
                <c:pt idx="95">
                  <c:v>4/09/2020</c:v>
                </c:pt>
                <c:pt idx="96">
                  <c:v>5/09/2020</c:v>
                </c:pt>
                <c:pt idx="97">
                  <c:v>6/09/2020</c:v>
                </c:pt>
                <c:pt idx="98">
                  <c:v>7/09/2020</c:v>
                </c:pt>
                <c:pt idx="99">
                  <c:v>8/09/2020</c:v>
                </c:pt>
                <c:pt idx="100">
                  <c:v>9/09/2020</c:v>
                </c:pt>
                <c:pt idx="101">
                  <c:v>10/09/2020</c:v>
                </c:pt>
                <c:pt idx="102">
                  <c:v>11/09/2020</c:v>
                </c:pt>
                <c:pt idx="103">
                  <c:v>12/09/2020</c:v>
                </c:pt>
                <c:pt idx="104">
                  <c:v>13/09/2020</c:v>
                </c:pt>
                <c:pt idx="105">
                  <c:v>14/09/2020</c:v>
                </c:pt>
                <c:pt idx="106">
                  <c:v>15/09/2020</c:v>
                </c:pt>
                <c:pt idx="107">
                  <c:v>16/09/2020</c:v>
                </c:pt>
                <c:pt idx="108">
                  <c:v>17/09/2020</c:v>
                </c:pt>
                <c:pt idx="109">
                  <c:v>18/09/2020</c:v>
                </c:pt>
                <c:pt idx="110">
                  <c:v>19/09/2020</c:v>
                </c:pt>
                <c:pt idx="111">
                  <c:v>20/09/2020</c:v>
                </c:pt>
                <c:pt idx="112">
                  <c:v>21/09/2020</c:v>
                </c:pt>
                <c:pt idx="113">
                  <c:v>22/09/2020</c:v>
                </c:pt>
                <c:pt idx="114">
                  <c:v>23/09/2020</c:v>
                </c:pt>
                <c:pt idx="115">
                  <c:v>24/09/2020</c:v>
                </c:pt>
                <c:pt idx="116">
                  <c:v>25/09/2020</c:v>
                </c:pt>
                <c:pt idx="117">
                  <c:v>26/09/2020</c:v>
                </c:pt>
                <c:pt idx="118">
                  <c:v>27/09/2020</c:v>
                </c:pt>
                <c:pt idx="119">
                  <c:v>28/09/2020</c:v>
                </c:pt>
                <c:pt idx="120">
                  <c:v>29/09/2020</c:v>
                </c:pt>
                <c:pt idx="121">
                  <c:v>30/09/2020</c:v>
                </c:pt>
                <c:pt idx="122">
                  <c:v>1/10/2020</c:v>
                </c:pt>
                <c:pt idx="123">
                  <c:v>2/10/2020</c:v>
                </c:pt>
                <c:pt idx="124">
                  <c:v>3/10/2020</c:v>
                </c:pt>
                <c:pt idx="125">
                  <c:v>4/10/2020</c:v>
                </c:pt>
                <c:pt idx="126">
                  <c:v>5/10/2020</c:v>
                </c:pt>
                <c:pt idx="127">
                  <c:v>6/10/2020</c:v>
                </c:pt>
                <c:pt idx="128">
                  <c:v>7/10/2020</c:v>
                </c:pt>
                <c:pt idx="129">
                  <c:v>8/10/2020</c:v>
                </c:pt>
                <c:pt idx="130">
                  <c:v>9/10/2020</c:v>
                </c:pt>
                <c:pt idx="131">
                  <c:v>10/10/2020</c:v>
                </c:pt>
                <c:pt idx="132">
                  <c:v>11/10/2020</c:v>
                </c:pt>
                <c:pt idx="133">
                  <c:v>12/10/2020</c:v>
                </c:pt>
                <c:pt idx="134">
                  <c:v>13/10/2020</c:v>
                </c:pt>
                <c:pt idx="135">
                  <c:v>14/10/2020</c:v>
                </c:pt>
                <c:pt idx="136">
                  <c:v>15/10/2020</c:v>
                </c:pt>
                <c:pt idx="137">
                  <c:v>16/10/2020</c:v>
                </c:pt>
                <c:pt idx="138">
                  <c:v>17/10/2020</c:v>
                </c:pt>
                <c:pt idx="139">
                  <c:v>18/10/2020</c:v>
                </c:pt>
                <c:pt idx="140">
                  <c:v>19/10/2020</c:v>
                </c:pt>
                <c:pt idx="141">
                  <c:v>20/10/2020</c:v>
                </c:pt>
                <c:pt idx="142">
                  <c:v>21/10/2020</c:v>
                </c:pt>
                <c:pt idx="143">
                  <c:v>22/10/2020</c:v>
                </c:pt>
                <c:pt idx="144">
                  <c:v>23/10/2020</c:v>
                </c:pt>
                <c:pt idx="145">
                  <c:v>24/10/2020</c:v>
                </c:pt>
                <c:pt idx="146">
                  <c:v>25/10/2020</c:v>
                </c:pt>
                <c:pt idx="147">
                  <c:v>26/10/2020</c:v>
                </c:pt>
                <c:pt idx="148">
                  <c:v>27/10/2020</c:v>
                </c:pt>
                <c:pt idx="149">
                  <c:v>28/10/2020</c:v>
                </c:pt>
                <c:pt idx="150">
                  <c:v>29/10/2020</c:v>
                </c:pt>
                <c:pt idx="151">
                  <c:v>30/10/2020</c:v>
                </c:pt>
                <c:pt idx="152">
                  <c:v>31/10/2020</c:v>
                </c:pt>
                <c:pt idx="153">
                  <c:v>1/11/2020</c:v>
                </c:pt>
                <c:pt idx="154">
                  <c:v>2/11/2020</c:v>
                </c:pt>
                <c:pt idx="155">
                  <c:v>3/11/2020</c:v>
                </c:pt>
                <c:pt idx="156">
                  <c:v>4/11/2020</c:v>
                </c:pt>
                <c:pt idx="157">
                  <c:v>5/11/2020</c:v>
                </c:pt>
                <c:pt idx="158">
                  <c:v>6/11/2020</c:v>
                </c:pt>
                <c:pt idx="159">
                  <c:v>7/11/2020</c:v>
                </c:pt>
                <c:pt idx="160">
                  <c:v>8/11/2020</c:v>
                </c:pt>
                <c:pt idx="161">
                  <c:v>9/11/2020</c:v>
                </c:pt>
                <c:pt idx="162">
                  <c:v>10/11/2020</c:v>
                </c:pt>
                <c:pt idx="163">
                  <c:v>11/11/2020</c:v>
                </c:pt>
                <c:pt idx="164">
                  <c:v>12/11/2020</c:v>
                </c:pt>
                <c:pt idx="165">
                  <c:v>13/11/2020</c:v>
                </c:pt>
                <c:pt idx="166">
                  <c:v>14/11/2020</c:v>
                </c:pt>
                <c:pt idx="167">
                  <c:v>15/11/2020</c:v>
                </c:pt>
                <c:pt idx="168">
                  <c:v>16/11/2020</c:v>
                </c:pt>
                <c:pt idx="169">
                  <c:v>17/11/2020</c:v>
                </c:pt>
                <c:pt idx="170">
                  <c:v>18/11/2020</c:v>
                </c:pt>
                <c:pt idx="171">
                  <c:v>19/11/2020</c:v>
                </c:pt>
                <c:pt idx="172">
                  <c:v>20/11/2020</c:v>
                </c:pt>
                <c:pt idx="173">
                  <c:v>21/11/2020</c:v>
                </c:pt>
                <c:pt idx="174">
                  <c:v>22/11/2020</c:v>
                </c:pt>
                <c:pt idx="175">
                  <c:v>23/11/2020</c:v>
                </c:pt>
                <c:pt idx="176">
                  <c:v>24/11/2020</c:v>
                </c:pt>
                <c:pt idx="177">
                  <c:v>25/11/2020</c:v>
                </c:pt>
                <c:pt idx="178">
                  <c:v>26/11/2020</c:v>
                </c:pt>
                <c:pt idx="179">
                  <c:v>27/11/2020</c:v>
                </c:pt>
                <c:pt idx="180">
                  <c:v>28/11/2020</c:v>
                </c:pt>
                <c:pt idx="181">
                  <c:v>29/11/2020</c:v>
                </c:pt>
                <c:pt idx="182">
                  <c:v>30/11/2020</c:v>
                </c:pt>
                <c:pt idx="183">
                  <c:v>01/12/2020</c:v>
                </c:pt>
                <c:pt idx="184">
                  <c:v>02/12/2020</c:v>
                </c:pt>
                <c:pt idx="185">
                  <c:v>03/12/2020</c:v>
                </c:pt>
                <c:pt idx="186">
                  <c:v>04/12/2020</c:v>
                </c:pt>
                <c:pt idx="187">
                  <c:v>05/12/2020</c:v>
                </c:pt>
                <c:pt idx="188">
                  <c:v>06/12/2020</c:v>
                </c:pt>
                <c:pt idx="189">
                  <c:v>07/12/2020</c:v>
                </c:pt>
                <c:pt idx="190">
                  <c:v>08/12/2020</c:v>
                </c:pt>
                <c:pt idx="191">
                  <c:v>09/12/2020</c:v>
                </c:pt>
                <c:pt idx="192">
                  <c:v>10/12/2020</c:v>
                </c:pt>
                <c:pt idx="193">
                  <c:v>11/12/2020</c:v>
                </c:pt>
                <c:pt idx="194">
                  <c:v>12/12/2020</c:v>
                </c:pt>
                <c:pt idx="195">
                  <c:v>13/12/2020</c:v>
                </c:pt>
                <c:pt idx="196">
                  <c:v>14/12/2020</c:v>
                </c:pt>
                <c:pt idx="197">
                  <c:v>15/12/2020</c:v>
                </c:pt>
                <c:pt idx="198">
                  <c:v>16/12/2020</c:v>
                </c:pt>
                <c:pt idx="199">
                  <c:v>17/12/2020</c:v>
                </c:pt>
                <c:pt idx="200">
                  <c:v>18/12/2020</c:v>
                </c:pt>
                <c:pt idx="201">
                  <c:v>19/12/2020</c:v>
                </c:pt>
                <c:pt idx="202">
                  <c:v>20/12/2020</c:v>
                </c:pt>
                <c:pt idx="203">
                  <c:v>21/12/2020</c:v>
                </c:pt>
                <c:pt idx="204">
                  <c:v>22/12/2020</c:v>
                </c:pt>
                <c:pt idx="205">
                  <c:v>23/12/2020</c:v>
                </c:pt>
                <c:pt idx="206">
                  <c:v>24/12/2020</c:v>
                </c:pt>
                <c:pt idx="207">
                  <c:v>25/12/2020</c:v>
                </c:pt>
                <c:pt idx="208">
                  <c:v>26/12/2020</c:v>
                </c:pt>
                <c:pt idx="209">
                  <c:v>27/12/2020</c:v>
                </c:pt>
                <c:pt idx="210">
                  <c:v>28/12/2020</c:v>
                </c:pt>
                <c:pt idx="211">
                  <c:v>29/12/2020</c:v>
                </c:pt>
                <c:pt idx="212">
                  <c:v>30/12/2020</c:v>
                </c:pt>
                <c:pt idx="213">
                  <c:v>31/12/2020</c:v>
                </c:pt>
                <c:pt idx="214">
                  <c:v>1/01/2021</c:v>
                </c:pt>
                <c:pt idx="215">
                  <c:v>2/01/2021</c:v>
                </c:pt>
                <c:pt idx="216">
                  <c:v>3/01/2021</c:v>
                </c:pt>
                <c:pt idx="217">
                  <c:v>4/01/2021</c:v>
                </c:pt>
                <c:pt idx="218">
                  <c:v>5/01/2021</c:v>
                </c:pt>
                <c:pt idx="219">
                  <c:v>6/01/2021</c:v>
                </c:pt>
                <c:pt idx="220">
                  <c:v>7/01/2021</c:v>
                </c:pt>
                <c:pt idx="221">
                  <c:v>8/01/2021</c:v>
                </c:pt>
                <c:pt idx="222">
                  <c:v>9/01/2021</c:v>
                </c:pt>
                <c:pt idx="223">
                  <c:v>10/01/2021</c:v>
                </c:pt>
                <c:pt idx="224">
                  <c:v>11/01/2021</c:v>
                </c:pt>
                <c:pt idx="225">
                  <c:v>12/01/2021</c:v>
                </c:pt>
                <c:pt idx="226">
                  <c:v>13/01/2021</c:v>
                </c:pt>
                <c:pt idx="227">
                  <c:v>14/01/2021</c:v>
                </c:pt>
                <c:pt idx="228">
                  <c:v>15/01/2021</c:v>
                </c:pt>
                <c:pt idx="229">
                  <c:v>16/01/2021</c:v>
                </c:pt>
                <c:pt idx="230">
                  <c:v>17/01/2021</c:v>
                </c:pt>
                <c:pt idx="231">
                  <c:v>18/01/2021</c:v>
                </c:pt>
                <c:pt idx="232">
                  <c:v>19/01/2021</c:v>
                </c:pt>
                <c:pt idx="233">
                  <c:v>20/01/2021</c:v>
                </c:pt>
                <c:pt idx="234">
                  <c:v>21/01/2021</c:v>
                </c:pt>
                <c:pt idx="235">
                  <c:v>22/01/2021</c:v>
                </c:pt>
                <c:pt idx="236">
                  <c:v>23/01/2021</c:v>
                </c:pt>
                <c:pt idx="237">
                  <c:v>24/01/2021</c:v>
                </c:pt>
                <c:pt idx="238">
                  <c:v>25/01/2021</c:v>
                </c:pt>
                <c:pt idx="239">
                  <c:v>26/01/2021</c:v>
                </c:pt>
                <c:pt idx="240">
                  <c:v>27/01/2021</c:v>
                </c:pt>
                <c:pt idx="241">
                  <c:v>28/01/2021</c:v>
                </c:pt>
                <c:pt idx="242">
                  <c:v>29/01/2021</c:v>
                </c:pt>
                <c:pt idx="243">
                  <c:v>30/01/2021</c:v>
                </c:pt>
                <c:pt idx="244">
                  <c:v>31/01/2021</c:v>
                </c:pt>
                <c:pt idx="245">
                  <c:v>2/01/2021</c:v>
                </c:pt>
                <c:pt idx="246">
                  <c:v>2/02/2021</c:v>
                </c:pt>
                <c:pt idx="247">
                  <c:v>2/03/2021</c:v>
                </c:pt>
                <c:pt idx="248">
                  <c:v>2/04/2021</c:v>
                </c:pt>
                <c:pt idx="249">
                  <c:v>2/05/2021</c:v>
                </c:pt>
                <c:pt idx="250">
                  <c:v>2/06/2021</c:v>
                </c:pt>
                <c:pt idx="251">
                  <c:v>2/07/2021</c:v>
                </c:pt>
                <c:pt idx="252">
                  <c:v>2/08/2021</c:v>
                </c:pt>
                <c:pt idx="253">
                  <c:v>2/09/2021</c:v>
                </c:pt>
                <c:pt idx="254">
                  <c:v>2/10/2021</c:v>
                </c:pt>
                <c:pt idx="255">
                  <c:v>2/11/2021</c:v>
                </c:pt>
                <c:pt idx="256">
                  <c:v>2/12/2021</c:v>
                </c:pt>
                <c:pt idx="257">
                  <c:v>13/02/2021</c:v>
                </c:pt>
                <c:pt idx="258">
                  <c:v>14/02/2021</c:v>
                </c:pt>
                <c:pt idx="259">
                  <c:v>15/02/2021</c:v>
                </c:pt>
                <c:pt idx="260">
                  <c:v>16/02/2021</c:v>
                </c:pt>
                <c:pt idx="261">
                  <c:v>17/02/2021</c:v>
                </c:pt>
                <c:pt idx="262">
                  <c:v>18/02/2021</c:v>
                </c:pt>
                <c:pt idx="263">
                  <c:v>19/02/2021</c:v>
                </c:pt>
                <c:pt idx="264">
                  <c:v>20/02/2021</c:v>
                </c:pt>
                <c:pt idx="265">
                  <c:v>21/02/2021</c:v>
                </c:pt>
                <c:pt idx="266">
                  <c:v>22/02/2021</c:v>
                </c:pt>
                <c:pt idx="267">
                  <c:v>23/02/2021</c:v>
                </c:pt>
                <c:pt idx="268">
                  <c:v>24/02/2021</c:v>
                </c:pt>
                <c:pt idx="269">
                  <c:v>25/02/2021</c:v>
                </c:pt>
                <c:pt idx="270">
                  <c:v>26/02/2021</c:v>
                </c:pt>
                <c:pt idx="271">
                  <c:v>27/02/2021</c:v>
                </c:pt>
                <c:pt idx="272">
                  <c:v>28/02/2021</c:v>
                </c:pt>
                <c:pt idx="273">
                  <c:v>1/03/2021</c:v>
                </c:pt>
                <c:pt idx="274">
                  <c:v>3/02/2021</c:v>
                </c:pt>
                <c:pt idx="275">
                  <c:v>3/03/2021</c:v>
                </c:pt>
                <c:pt idx="276">
                  <c:v>4/03/2021</c:v>
                </c:pt>
                <c:pt idx="277">
                  <c:v>5/03/2021</c:v>
                </c:pt>
                <c:pt idx="278">
                  <c:v>6/03/2021</c:v>
                </c:pt>
                <c:pt idx="279">
                  <c:v>7/03/2021</c:v>
                </c:pt>
                <c:pt idx="280">
                  <c:v>8/03/2021</c:v>
                </c:pt>
                <c:pt idx="281">
                  <c:v>9/03/2021</c:v>
                </c:pt>
                <c:pt idx="282">
                  <c:v>10/03/2021</c:v>
                </c:pt>
                <c:pt idx="283">
                  <c:v>11/03/2021</c:v>
                </c:pt>
                <c:pt idx="284">
                  <c:v>12/03/2021</c:v>
                </c:pt>
                <c:pt idx="285">
                  <c:v>13/03/2021</c:v>
                </c:pt>
                <c:pt idx="286">
                  <c:v>14/03/2021</c:v>
                </c:pt>
                <c:pt idx="287">
                  <c:v>15/03/2021</c:v>
                </c:pt>
                <c:pt idx="288">
                  <c:v>16/03/2021</c:v>
                </c:pt>
                <c:pt idx="289">
                  <c:v>17/03/2021</c:v>
                </c:pt>
                <c:pt idx="290">
                  <c:v>18/03/2021</c:v>
                </c:pt>
                <c:pt idx="291">
                  <c:v>19/03/2021</c:v>
                </c:pt>
                <c:pt idx="292">
                  <c:v>20/03/2021</c:v>
                </c:pt>
                <c:pt idx="293">
                  <c:v>21/03/2021</c:v>
                </c:pt>
                <c:pt idx="294">
                  <c:v>22/03/2021</c:v>
                </c:pt>
                <c:pt idx="295">
                  <c:v>23/03/2021</c:v>
                </c:pt>
                <c:pt idx="296">
                  <c:v>24/03/2021</c:v>
                </c:pt>
                <c:pt idx="297">
                  <c:v>25/03/2021</c:v>
                </c:pt>
                <c:pt idx="298">
                  <c:v>26/03/2021</c:v>
                </c:pt>
                <c:pt idx="299">
                  <c:v>27/03/2021</c:v>
                </c:pt>
                <c:pt idx="300">
                  <c:v>28/03/2021</c:v>
                </c:pt>
                <c:pt idx="301">
                  <c:v>29/03/2021</c:v>
                </c:pt>
                <c:pt idx="302">
                  <c:v>30/03/2021</c:v>
                </c:pt>
                <c:pt idx="303">
                  <c:v>31/03/2021</c:v>
                </c:pt>
                <c:pt idx="304">
                  <c:v>1/04/2021</c:v>
                </c:pt>
                <c:pt idx="305">
                  <c:v>2/04/2021</c:v>
                </c:pt>
                <c:pt idx="306">
                  <c:v>3/04/2021</c:v>
                </c:pt>
                <c:pt idx="307">
                  <c:v>4/04/2021</c:v>
                </c:pt>
                <c:pt idx="308">
                  <c:v>5/04/2021</c:v>
                </c:pt>
                <c:pt idx="309">
                  <c:v>6/04/2021</c:v>
                </c:pt>
                <c:pt idx="310">
                  <c:v>7/04/2021</c:v>
                </c:pt>
                <c:pt idx="311">
                  <c:v>8/04/2021</c:v>
                </c:pt>
                <c:pt idx="312">
                  <c:v>9/04/2021</c:v>
                </c:pt>
                <c:pt idx="313">
                  <c:v>10/04/2021</c:v>
                </c:pt>
                <c:pt idx="314">
                  <c:v>11/04/2021</c:v>
                </c:pt>
                <c:pt idx="315">
                  <c:v>12/04/2021</c:v>
                </c:pt>
                <c:pt idx="316">
                  <c:v>13/04/2021</c:v>
                </c:pt>
                <c:pt idx="317">
                  <c:v>14/04/2021</c:v>
                </c:pt>
                <c:pt idx="318">
                  <c:v>15/04/2021</c:v>
                </c:pt>
                <c:pt idx="319">
                  <c:v>16/04/2021</c:v>
                </c:pt>
                <c:pt idx="320">
                  <c:v>17/04/2021</c:v>
                </c:pt>
                <c:pt idx="321">
                  <c:v>18/04/2021</c:v>
                </c:pt>
                <c:pt idx="322">
                  <c:v>19/04/2021</c:v>
                </c:pt>
                <c:pt idx="323">
                  <c:v>20/04/2021</c:v>
                </c:pt>
                <c:pt idx="324">
                  <c:v>21/04/2021</c:v>
                </c:pt>
                <c:pt idx="325">
                  <c:v>22/04/2021</c:v>
                </c:pt>
                <c:pt idx="326">
                  <c:v>23/04/2021</c:v>
                </c:pt>
                <c:pt idx="327">
                  <c:v>24/04/2021</c:v>
                </c:pt>
                <c:pt idx="328">
                  <c:v>25/04/2021</c:v>
                </c:pt>
                <c:pt idx="329">
                  <c:v>26/04/2021</c:v>
                </c:pt>
                <c:pt idx="330">
                  <c:v>27/04/2021</c:v>
                </c:pt>
                <c:pt idx="331">
                  <c:v>28/04/2021</c:v>
                </c:pt>
                <c:pt idx="332">
                  <c:v>29/04/2021</c:v>
                </c:pt>
                <c:pt idx="333">
                  <c:v>30/04/2021</c:v>
                </c:pt>
                <c:pt idx="334">
                  <c:v>1/05/2021</c:v>
                </c:pt>
                <c:pt idx="335">
                  <c:v>2/05/2021</c:v>
                </c:pt>
                <c:pt idx="336">
                  <c:v>3/05/2021</c:v>
                </c:pt>
                <c:pt idx="337">
                  <c:v>4/05/2021</c:v>
                </c:pt>
                <c:pt idx="338">
                  <c:v>5/05/2021</c:v>
                </c:pt>
                <c:pt idx="339">
                  <c:v>5/06/2021</c:v>
                </c:pt>
                <c:pt idx="340">
                  <c:v>5/07/2021</c:v>
                </c:pt>
                <c:pt idx="341">
                  <c:v>5/08/2021</c:v>
                </c:pt>
                <c:pt idx="342">
                  <c:v>5/09/2021</c:v>
                </c:pt>
                <c:pt idx="343">
                  <c:v>5/10/2021</c:v>
                </c:pt>
                <c:pt idx="344">
                  <c:v>5/11/2021</c:v>
                </c:pt>
                <c:pt idx="345">
                  <c:v>5/12/2021</c:v>
                </c:pt>
                <c:pt idx="346">
                  <c:v>13/05/2021</c:v>
                </c:pt>
                <c:pt idx="347">
                  <c:v>14/05/2021</c:v>
                </c:pt>
                <c:pt idx="348">
                  <c:v>15/05/2021</c:v>
                </c:pt>
                <c:pt idx="349">
                  <c:v>16/05/2021</c:v>
                </c:pt>
                <c:pt idx="350">
                  <c:v>17/05/2021</c:v>
                </c:pt>
                <c:pt idx="351">
                  <c:v>18/05/2021</c:v>
                </c:pt>
                <c:pt idx="352">
                  <c:v>19/05/2021</c:v>
                </c:pt>
                <c:pt idx="353">
                  <c:v>20/05/2021</c:v>
                </c:pt>
                <c:pt idx="354">
                  <c:v>21/05/2021</c:v>
                </c:pt>
                <c:pt idx="355">
                  <c:v>22/05/2021</c:v>
                </c:pt>
                <c:pt idx="356">
                  <c:v>23/05/2021</c:v>
                </c:pt>
                <c:pt idx="357">
                  <c:v>24/05/2021</c:v>
                </c:pt>
                <c:pt idx="358">
                  <c:v>25/05/2021</c:v>
                </c:pt>
                <c:pt idx="359">
                  <c:v>26/05/2021</c:v>
                </c:pt>
                <c:pt idx="360">
                  <c:v>27/05/2021</c:v>
                </c:pt>
                <c:pt idx="361">
                  <c:v>28/05/2021</c:v>
                </c:pt>
                <c:pt idx="362">
                  <c:v>29/05/2021</c:v>
                </c:pt>
                <c:pt idx="363">
                  <c:v>30/05/2021</c:v>
                </c:pt>
                <c:pt idx="364">
                  <c:v>31/05/2021</c:v>
                </c:pt>
                <c:pt idx="365">
                  <c:v>1/06/2021</c:v>
                </c:pt>
                <c:pt idx="366">
                  <c:v>2/06/2021</c:v>
                </c:pt>
                <c:pt idx="367">
                  <c:v>3/06/2021</c:v>
                </c:pt>
                <c:pt idx="368">
                  <c:v>4/06/2021</c:v>
                </c:pt>
                <c:pt idx="369">
                  <c:v>5/06/2021</c:v>
                </c:pt>
                <c:pt idx="370">
                  <c:v>6/06/2021</c:v>
                </c:pt>
                <c:pt idx="371">
                  <c:v>7/06/2021</c:v>
                </c:pt>
                <c:pt idx="372">
                  <c:v>8/06/2021</c:v>
                </c:pt>
                <c:pt idx="373">
                  <c:v>9/06/2021</c:v>
                </c:pt>
                <c:pt idx="374">
                  <c:v>10/06/2021</c:v>
                </c:pt>
                <c:pt idx="375">
                  <c:v>11/06/2021</c:v>
                </c:pt>
                <c:pt idx="376">
                  <c:v>12/06/2021</c:v>
                </c:pt>
                <c:pt idx="377">
                  <c:v>13/06/2021</c:v>
                </c:pt>
                <c:pt idx="378">
                  <c:v>14/06/2021</c:v>
                </c:pt>
                <c:pt idx="379">
                  <c:v>15/06/2021</c:v>
                </c:pt>
                <c:pt idx="380">
                  <c:v>16/06/2021</c:v>
                </c:pt>
                <c:pt idx="381">
                  <c:v>17/06/2021</c:v>
                </c:pt>
                <c:pt idx="382">
                  <c:v>18/06/2021</c:v>
                </c:pt>
                <c:pt idx="383">
                  <c:v>19/06/2021</c:v>
                </c:pt>
                <c:pt idx="384">
                  <c:v>20/06/2021</c:v>
                </c:pt>
                <c:pt idx="385">
                  <c:v>21/06/2021</c:v>
                </c:pt>
                <c:pt idx="386">
                  <c:v>22/06/2021</c:v>
                </c:pt>
                <c:pt idx="387">
                  <c:v>23/06/2021</c:v>
                </c:pt>
                <c:pt idx="388">
                  <c:v>24/06/2021</c:v>
                </c:pt>
                <c:pt idx="389">
                  <c:v>25/06/2021</c:v>
                </c:pt>
                <c:pt idx="390">
                  <c:v>26/06/2021</c:v>
                </c:pt>
                <c:pt idx="391">
                  <c:v>27/06/2021</c:v>
                </c:pt>
                <c:pt idx="392">
                  <c:v>28/06/2021</c:v>
                </c:pt>
                <c:pt idx="393">
                  <c:v>29/06/2021</c:v>
                </c:pt>
                <c:pt idx="394">
                  <c:v>30/06/2021</c:v>
                </c:pt>
                <c:pt idx="395">
                  <c:v>7/01/2021</c:v>
                </c:pt>
                <c:pt idx="396">
                  <c:v>7/02/2021</c:v>
                </c:pt>
                <c:pt idx="397">
                  <c:v>7/03/2021</c:v>
                </c:pt>
                <c:pt idx="398">
                  <c:v>7/04/2021</c:v>
                </c:pt>
                <c:pt idx="399">
                  <c:v>7/05/2021</c:v>
                </c:pt>
                <c:pt idx="400">
                  <c:v>7/06/2021</c:v>
                </c:pt>
                <c:pt idx="401">
                  <c:v>7/07/2021</c:v>
                </c:pt>
                <c:pt idx="402">
                  <c:v>7/08/2021</c:v>
                </c:pt>
                <c:pt idx="403">
                  <c:v>7/09/2021</c:v>
                </c:pt>
                <c:pt idx="404">
                  <c:v>7/10/2021</c:v>
                </c:pt>
                <c:pt idx="405">
                  <c:v>7/11/2021</c:v>
                </c:pt>
                <c:pt idx="406">
                  <c:v>7/12/2021</c:v>
                </c:pt>
                <c:pt idx="407">
                  <c:v>13/07/2021</c:v>
                </c:pt>
                <c:pt idx="408">
                  <c:v>14/07/2021</c:v>
                </c:pt>
                <c:pt idx="409">
                  <c:v>15/07/2021</c:v>
                </c:pt>
                <c:pt idx="410">
                  <c:v>16/07/2021</c:v>
                </c:pt>
                <c:pt idx="411">
                  <c:v>17/07/2021</c:v>
                </c:pt>
                <c:pt idx="412">
                  <c:v>18/07/2021</c:v>
                </c:pt>
                <c:pt idx="413">
                  <c:v>19/07/2021</c:v>
                </c:pt>
                <c:pt idx="414">
                  <c:v>20/07/2021</c:v>
                </c:pt>
                <c:pt idx="415">
                  <c:v>21/07/2021</c:v>
                </c:pt>
                <c:pt idx="416">
                  <c:v>22/07/2021</c:v>
                </c:pt>
                <c:pt idx="417">
                  <c:v>23/07/2021</c:v>
                </c:pt>
                <c:pt idx="418">
                  <c:v>24/07/2021</c:v>
                </c:pt>
                <c:pt idx="419">
                  <c:v>25/07/2021</c:v>
                </c:pt>
                <c:pt idx="420">
                  <c:v>26/07/2021</c:v>
                </c:pt>
                <c:pt idx="421">
                  <c:v>27/07/2021</c:v>
                </c:pt>
                <c:pt idx="422">
                  <c:v>28/07/2021</c:v>
                </c:pt>
                <c:pt idx="423">
                  <c:v>29/07/2021</c:v>
                </c:pt>
                <c:pt idx="424">
                  <c:v>30/07/2021</c:v>
                </c:pt>
                <c:pt idx="425">
                  <c:v>31/07/2021</c:v>
                </c:pt>
                <c:pt idx="426">
                  <c:v>8/01/2021</c:v>
                </c:pt>
                <c:pt idx="427">
                  <c:v>8/02/2021</c:v>
                </c:pt>
                <c:pt idx="428">
                  <c:v>8/03/2021</c:v>
                </c:pt>
                <c:pt idx="429">
                  <c:v>8/04/2021</c:v>
                </c:pt>
                <c:pt idx="430">
                  <c:v>8/05/2021</c:v>
                </c:pt>
                <c:pt idx="431">
                  <c:v>8/06/2021</c:v>
                </c:pt>
                <c:pt idx="432">
                  <c:v>8/07/2021</c:v>
                </c:pt>
                <c:pt idx="433">
                  <c:v>8/08/2021</c:v>
                </c:pt>
                <c:pt idx="434">
                  <c:v>8/09/2021</c:v>
                </c:pt>
                <c:pt idx="435">
                  <c:v>8/10/2021</c:v>
                </c:pt>
                <c:pt idx="436">
                  <c:v>8/11/2021</c:v>
                </c:pt>
                <c:pt idx="437">
                  <c:v>8/12/2021</c:v>
                </c:pt>
                <c:pt idx="438">
                  <c:v>13/08/2021</c:v>
                </c:pt>
                <c:pt idx="439">
                  <c:v>14/08/2021</c:v>
                </c:pt>
                <c:pt idx="440">
                  <c:v>15/08/2021</c:v>
                </c:pt>
                <c:pt idx="441">
                  <c:v>16/08/2021</c:v>
                </c:pt>
                <c:pt idx="442">
                  <c:v>17/08/2021</c:v>
                </c:pt>
                <c:pt idx="443">
                  <c:v>18/08/2021</c:v>
                </c:pt>
                <c:pt idx="444">
                  <c:v>19/08/2021</c:v>
                </c:pt>
                <c:pt idx="445">
                  <c:v>20/08/2021</c:v>
                </c:pt>
                <c:pt idx="446">
                  <c:v>21/08/2021</c:v>
                </c:pt>
                <c:pt idx="447">
                  <c:v>22/08/2021</c:v>
                </c:pt>
                <c:pt idx="448">
                  <c:v>23/08/2021</c:v>
                </c:pt>
                <c:pt idx="449">
                  <c:v>24/08/2021</c:v>
                </c:pt>
                <c:pt idx="450">
                  <c:v>25/08/2021</c:v>
                </c:pt>
                <c:pt idx="451">
                  <c:v>26/08/2021</c:v>
                </c:pt>
                <c:pt idx="452">
                  <c:v>27/08/2021</c:v>
                </c:pt>
                <c:pt idx="453">
                  <c:v>28/08/2021</c:v>
                </c:pt>
                <c:pt idx="454">
                  <c:v>29/08/2021</c:v>
                </c:pt>
                <c:pt idx="455">
                  <c:v>30/08/2021</c:v>
                </c:pt>
                <c:pt idx="456">
                  <c:v>31/08/2021</c:v>
                </c:pt>
                <c:pt idx="457">
                  <c:v>1/09/2021</c:v>
                </c:pt>
                <c:pt idx="458">
                  <c:v>2/09/2021</c:v>
                </c:pt>
                <c:pt idx="459">
                  <c:v>3/09/2021</c:v>
                </c:pt>
                <c:pt idx="460">
                  <c:v>4/09/2021</c:v>
                </c:pt>
                <c:pt idx="461">
                  <c:v>5/09/2021</c:v>
                </c:pt>
                <c:pt idx="462">
                  <c:v>6/09/2021</c:v>
                </c:pt>
                <c:pt idx="463">
                  <c:v>7/09/2021</c:v>
                </c:pt>
                <c:pt idx="464">
                  <c:v>8/09/2021</c:v>
                </c:pt>
                <c:pt idx="465">
                  <c:v>9/09/2021</c:v>
                </c:pt>
                <c:pt idx="466">
                  <c:v>11/09/2021</c:v>
                </c:pt>
                <c:pt idx="467">
                  <c:v>12/09/2021</c:v>
                </c:pt>
                <c:pt idx="468">
                  <c:v>13/09/2021</c:v>
                </c:pt>
                <c:pt idx="469">
                  <c:v>14/09/2021</c:v>
                </c:pt>
                <c:pt idx="470">
                  <c:v>15/09/2021</c:v>
                </c:pt>
                <c:pt idx="471">
                  <c:v>16/09/2021</c:v>
                </c:pt>
                <c:pt idx="472">
                  <c:v>17/09/2021</c:v>
                </c:pt>
                <c:pt idx="473">
                  <c:v>18/09/2021</c:v>
                </c:pt>
                <c:pt idx="474">
                  <c:v>19/09/2021</c:v>
                </c:pt>
                <c:pt idx="475">
                  <c:v>20/09/2021</c:v>
                </c:pt>
                <c:pt idx="476">
                  <c:v>21/09/2021</c:v>
                </c:pt>
                <c:pt idx="477">
                  <c:v>22/09/2021</c:v>
                </c:pt>
                <c:pt idx="478">
                  <c:v>23/09/2021</c:v>
                </c:pt>
                <c:pt idx="479">
                  <c:v>24/09/2021</c:v>
                </c:pt>
                <c:pt idx="480">
                  <c:v>25/09/2021</c:v>
                </c:pt>
                <c:pt idx="481">
                  <c:v>26/09/2021</c:v>
                </c:pt>
                <c:pt idx="482">
                  <c:v>27/09/2021</c:v>
                </c:pt>
                <c:pt idx="483">
                  <c:v>28/09/2021</c:v>
                </c:pt>
                <c:pt idx="484">
                  <c:v>29/09/2021</c:v>
                </c:pt>
                <c:pt idx="485">
                  <c:v>30/09/2021</c:v>
                </c:pt>
                <c:pt idx="486">
                  <c:v>1/10/2021</c:v>
                </c:pt>
                <c:pt idx="487">
                  <c:v>2/10/2021</c:v>
                </c:pt>
                <c:pt idx="488">
                  <c:v>3/10/2021</c:v>
                </c:pt>
                <c:pt idx="489">
                  <c:v>4/10/2021</c:v>
                </c:pt>
                <c:pt idx="490">
                  <c:v>5/10/2021</c:v>
                </c:pt>
                <c:pt idx="491">
                  <c:v>6/10/2021</c:v>
                </c:pt>
                <c:pt idx="492">
                  <c:v>7/10/2021</c:v>
                </c:pt>
                <c:pt idx="493">
                  <c:v>8/10/2021</c:v>
                </c:pt>
                <c:pt idx="494">
                  <c:v>9/10/2021</c:v>
                </c:pt>
                <c:pt idx="495">
                  <c:v>10/10/2021</c:v>
                </c:pt>
                <c:pt idx="496">
                  <c:v>11/10/2021</c:v>
                </c:pt>
                <c:pt idx="497">
                  <c:v>12/10/2021</c:v>
                </c:pt>
                <c:pt idx="498">
                  <c:v>13/10/2021</c:v>
                </c:pt>
                <c:pt idx="499">
                  <c:v>14/10/2021</c:v>
                </c:pt>
                <c:pt idx="500">
                  <c:v>15/10/2021</c:v>
                </c:pt>
                <c:pt idx="501">
                  <c:v>16/10/2021</c:v>
                </c:pt>
                <c:pt idx="502">
                  <c:v>17/10/2021</c:v>
                </c:pt>
                <c:pt idx="503">
                  <c:v>18/10/2021</c:v>
                </c:pt>
                <c:pt idx="504">
                  <c:v>19/10/2021</c:v>
                </c:pt>
                <c:pt idx="505">
                  <c:v>20/10/2021</c:v>
                </c:pt>
                <c:pt idx="506">
                  <c:v>21/10/2021</c:v>
                </c:pt>
                <c:pt idx="507">
                  <c:v>22/10/2021</c:v>
                </c:pt>
                <c:pt idx="508">
                  <c:v>23/10/2021</c:v>
                </c:pt>
                <c:pt idx="509">
                  <c:v>24/10/2021</c:v>
                </c:pt>
                <c:pt idx="510">
                  <c:v>25/10/2021</c:v>
                </c:pt>
                <c:pt idx="511">
                  <c:v>26/10/2021</c:v>
                </c:pt>
                <c:pt idx="512">
                  <c:v>27/10/2021</c:v>
                </c:pt>
                <c:pt idx="513">
                  <c:v>28/10/2021</c:v>
                </c:pt>
                <c:pt idx="514">
                  <c:v>29/10/2021</c:v>
                </c:pt>
                <c:pt idx="515">
                  <c:v>30/10/2021</c:v>
                </c:pt>
                <c:pt idx="516">
                  <c:v>31/10/2021</c:v>
                </c:pt>
                <c:pt idx="517">
                  <c:v>1/11/2021</c:v>
                </c:pt>
                <c:pt idx="518">
                  <c:v>2/11/2021</c:v>
                </c:pt>
                <c:pt idx="519">
                  <c:v>3/11/2021</c:v>
                </c:pt>
                <c:pt idx="520">
                  <c:v>11/04/2021</c:v>
                </c:pt>
                <c:pt idx="521">
                  <c:v>11/05/2021</c:v>
                </c:pt>
                <c:pt idx="522">
                  <c:v>11/06/2021</c:v>
                </c:pt>
                <c:pt idx="523">
                  <c:v>11/07/2021</c:v>
                </c:pt>
                <c:pt idx="524">
                  <c:v>11/08/2021</c:v>
                </c:pt>
                <c:pt idx="525">
                  <c:v>11/09/2021</c:v>
                </c:pt>
                <c:pt idx="526">
                  <c:v>11/10/2021</c:v>
                </c:pt>
                <c:pt idx="527">
                  <c:v>11/11/2021</c:v>
                </c:pt>
                <c:pt idx="528">
                  <c:v>11/12/2021</c:v>
                </c:pt>
                <c:pt idx="529">
                  <c:v>13/11/2021</c:v>
                </c:pt>
                <c:pt idx="530">
                  <c:v>14/11/2021</c:v>
                </c:pt>
                <c:pt idx="531">
                  <c:v>15/11/2021</c:v>
                </c:pt>
                <c:pt idx="532">
                  <c:v>16/11/2021</c:v>
                </c:pt>
                <c:pt idx="533">
                  <c:v>17/11/2021</c:v>
                </c:pt>
                <c:pt idx="534">
                  <c:v>18/11/2021</c:v>
                </c:pt>
                <c:pt idx="535">
                  <c:v>19/11/2021</c:v>
                </c:pt>
                <c:pt idx="536">
                  <c:v>20/11/2021</c:v>
                </c:pt>
                <c:pt idx="537">
                  <c:v>21/11/2021</c:v>
                </c:pt>
                <c:pt idx="538">
                  <c:v>22/11/2021</c:v>
                </c:pt>
                <c:pt idx="539">
                  <c:v>23/11/2021</c:v>
                </c:pt>
                <c:pt idx="540">
                  <c:v>24/11/2021</c:v>
                </c:pt>
                <c:pt idx="541">
                  <c:v>25/11/2021</c:v>
                </c:pt>
                <c:pt idx="542">
                  <c:v>26/11/2021</c:v>
                </c:pt>
                <c:pt idx="543">
                  <c:v>27/11/2021</c:v>
                </c:pt>
                <c:pt idx="544">
                  <c:v>28/11/2021</c:v>
                </c:pt>
                <c:pt idx="545">
                  <c:v>29/11/2021</c:v>
                </c:pt>
                <c:pt idx="546">
                  <c:v>30/11/2021</c:v>
                </c:pt>
                <c:pt idx="547">
                  <c:v>1/12/2021</c:v>
                </c:pt>
                <c:pt idx="548">
                  <c:v>2/12/2021</c:v>
                </c:pt>
                <c:pt idx="549">
                  <c:v>3/12/2021</c:v>
                </c:pt>
                <c:pt idx="550">
                  <c:v>4/12/2021</c:v>
                </c:pt>
                <c:pt idx="551">
                  <c:v>5/12/2021</c:v>
                </c:pt>
                <c:pt idx="552">
                  <c:v>6/12/2021</c:v>
                </c:pt>
                <c:pt idx="553">
                  <c:v>7/12/2021</c:v>
                </c:pt>
                <c:pt idx="554">
                  <c:v>8/12/2021</c:v>
                </c:pt>
                <c:pt idx="555">
                  <c:v>9/12/2021</c:v>
                </c:pt>
                <c:pt idx="556">
                  <c:v>10/12/2021</c:v>
                </c:pt>
                <c:pt idx="557">
                  <c:v>11/12/2021</c:v>
                </c:pt>
                <c:pt idx="558">
                  <c:v>12/12/2021</c:v>
                </c:pt>
                <c:pt idx="559">
                  <c:v>13/12/2021</c:v>
                </c:pt>
                <c:pt idx="560">
                  <c:v>14/12/2021</c:v>
                </c:pt>
                <c:pt idx="561">
                  <c:v>15/12/2021</c:v>
                </c:pt>
                <c:pt idx="562">
                  <c:v>16/12/2021</c:v>
                </c:pt>
                <c:pt idx="563">
                  <c:v>17/12/2021</c:v>
                </c:pt>
                <c:pt idx="564">
                  <c:v>18/12/2021</c:v>
                </c:pt>
                <c:pt idx="565">
                  <c:v>19/12/2021</c:v>
                </c:pt>
                <c:pt idx="566">
                  <c:v>20/12/2021</c:v>
                </c:pt>
                <c:pt idx="567">
                  <c:v>21/12/2021</c:v>
                </c:pt>
                <c:pt idx="568">
                  <c:v>22/12/2021</c:v>
                </c:pt>
                <c:pt idx="569">
                  <c:v>23/12/2021</c:v>
                </c:pt>
                <c:pt idx="570">
                  <c:v>24/12/2021</c:v>
                </c:pt>
                <c:pt idx="571">
                  <c:v>25/12/2021</c:v>
                </c:pt>
                <c:pt idx="572">
                  <c:v>26/12/2021</c:v>
                </c:pt>
                <c:pt idx="573">
                  <c:v>27/12/2021</c:v>
                </c:pt>
                <c:pt idx="574">
                  <c:v>28/12/2021</c:v>
                </c:pt>
                <c:pt idx="575">
                  <c:v>29/12/2021</c:v>
                </c:pt>
                <c:pt idx="576">
                  <c:v>30/12/2021</c:v>
                </c:pt>
                <c:pt idx="577">
                  <c:v>31/12/2021</c:v>
                </c:pt>
                <c:pt idx="578">
                  <c:v>1/01/2022</c:v>
                </c:pt>
                <c:pt idx="579">
                  <c:v>2/01/2022</c:v>
                </c:pt>
                <c:pt idx="580">
                  <c:v>3/01/2022</c:v>
                </c:pt>
                <c:pt idx="581">
                  <c:v>4/01/2022</c:v>
                </c:pt>
                <c:pt idx="582">
                  <c:v>5/01/2022</c:v>
                </c:pt>
                <c:pt idx="583">
                  <c:v>6/01/2022</c:v>
                </c:pt>
                <c:pt idx="584">
                  <c:v>7/01/2022</c:v>
                </c:pt>
                <c:pt idx="585">
                  <c:v>8/01/2022</c:v>
                </c:pt>
                <c:pt idx="586">
                  <c:v>9/01/2022</c:v>
                </c:pt>
                <c:pt idx="587">
                  <c:v>10/01/2022</c:v>
                </c:pt>
                <c:pt idx="588">
                  <c:v>11/01/2022</c:v>
                </c:pt>
                <c:pt idx="589">
                  <c:v>12/01/2022</c:v>
                </c:pt>
                <c:pt idx="590">
                  <c:v>13/01/2022</c:v>
                </c:pt>
                <c:pt idx="591">
                  <c:v>14/01/2022</c:v>
                </c:pt>
                <c:pt idx="592">
                  <c:v>15/01/2022</c:v>
                </c:pt>
                <c:pt idx="593">
                  <c:v>16/01/2022</c:v>
                </c:pt>
                <c:pt idx="594">
                  <c:v>17/01/2022</c:v>
                </c:pt>
                <c:pt idx="595">
                  <c:v>18/01/2022</c:v>
                </c:pt>
                <c:pt idx="596">
                  <c:v>19/01/2022</c:v>
                </c:pt>
                <c:pt idx="597">
                  <c:v>20/01/2022</c:v>
                </c:pt>
                <c:pt idx="598">
                  <c:v>21/01/2022</c:v>
                </c:pt>
                <c:pt idx="599">
                  <c:v>22/01/2022</c:v>
                </c:pt>
                <c:pt idx="600">
                  <c:v>23/01/2022</c:v>
                </c:pt>
                <c:pt idx="601">
                  <c:v>24/01/2022</c:v>
                </c:pt>
                <c:pt idx="602">
                  <c:v>25/01/2022</c:v>
                </c:pt>
                <c:pt idx="603">
                  <c:v>26/01/2022</c:v>
                </c:pt>
                <c:pt idx="604">
                  <c:v>27/01/2022</c:v>
                </c:pt>
                <c:pt idx="605">
                  <c:v>28/01/2022</c:v>
                </c:pt>
                <c:pt idx="606">
                  <c:v>29/01/2022</c:v>
                </c:pt>
                <c:pt idx="607">
                  <c:v>30/01/2022</c:v>
                </c:pt>
                <c:pt idx="608">
                  <c:v>31/01/2022</c:v>
                </c:pt>
                <c:pt idx="609">
                  <c:v>1/02/2022</c:v>
                </c:pt>
                <c:pt idx="610">
                  <c:v>2/02/2022</c:v>
                </c:pt>
                <c:pt idx="611">
                  <c:v>3/02/2022</c:v>
                </c:pt>
                <c:pt idx="612">
                  <c:v>4/02/2022</c:v>
                </c:pt>
                <c:pt idx="613">
                  <c:v>5/02/2022</c:v>
                </c:pt>
                <c:pt idx="614">
                  <c:v>6/02/2022</c:v>
                </c:pt>
                <c:pt idx="615">
                  <c:v>7/02/2022</c:v>
                </c:pt>
                <c:pt idx="616">
                  <c:v>8/02/2022</c:v>
                </c:pt>
                <c:pt idx="617">
                  <c:v>9/02/2022</c:v>
                </c:pt>
                <c:pt idx="618">
                  <c:v>10/02/2022</c:v>
                </c:pt>
                <c:pt idx="619">
                  <c:v>11/02/2022</c:v>
                </c:pt>
                <c:pt idx="620">
                  <c:v>12/02/2022</c:v>
                </c:pt>
                <c:pt idx="621">
                  <c:v>13/02/2022</c:v>
                </c:pt>
                <c:pt idx="622">
                  <c:v>14/02/2022</c:v>
                </c:pt>
                <c:pt idx="623">
                  <c:v>15/02/2022</c:v>
                </c:pt>
                <c:pt idx="624">
                  <c:v>16/02/2022</c:v>
                </c:pt>
                <c:pt idx="625">
                  <c:v>17/02/2022</c:v>
                </c:pt>
                <c:pt idx="626">
                  <c:v>18/02/2022</c:v>
                </c:pt>
                <c:pt idx="627">
                  <c:v>19/02/2022</c:v>
                </c:pt>
                <c:pt idx="628">
                  <c:v>20/02/2022</c:v>
                </c:pt>
                <c:pt idx="629">
                  <c:v>21/02/2022</c:v>
                </c:pt>
                <c:pt idx="630">
                  <c:v>22/02/2022</c:v>
                </c:pt>
                <c:pt idx="631">
                  <c:v>23/02/2022</c:v>
                </c:pt>
                <c:pt idx="632">
                  <c:v>24/02/2022</c:v>
                </c:pt>
                <c:pt idx="633">
                  <c:v>25/02/2022</c:v>
                </c:pt>
                <c:pt idx="634">
                  <c:v>26/02/2022</c:v>
                </c:pt>
                <c:pt idx="635">
                  <c:v>27/02/2022</c:v>
                </c:pt>
                <c:pt idx="636">
                  <c:v>28/02/2022</c:v>
                </c:pt>
                <c:pt idx="637">
                  <c:v>1/03/2022</c:v>
                </c:pt>
                <c:pt idx="638">
                  <c:v>2/03/2022</c:v>
                </c:pt>
                <c:pt idx="639">
                  <c:v>3/03/2022</c:v>
                </c:pt>
                <c:pt idx="640">
                  <c:v>4/03/2022</c:v>
                </c:pt>
                <c:pt idx="641">
                  <c:v>5/03/2022</c:v>
                </c:pt>
                <c:pt idx="642">
                  <c:v>6/03/2022</c:v>
                </c:pt>
                <c:pt idx="643">
                  <c:v>7/03/2022</c:v>
                </c:pt>
                <c:pt idx="644">
                  <c:v>8/03/2022</c:v>
                </c:pt>
                <c:pt idx="645">
                  <c:v>9/03/2022</c:v>
                </c:pt>
                <c:pt idx="646">
                  <c:v>10/03/2022</c:v>
                </c:pt>
                <c:pt idx="647">
                  <c:v>11/03/2022</c:v>
                </c:pt>
                <c:pt idx="648">
                  <c:v>12/03/2022</c:v>
                </c:pt>
                <c:pt idx="649">
                  <c:v>13/03/2022</c:v>
                </c:pt>
                <c:pt idx="650">
                  <c:v>14/03/2022</c:v>
                </c:pt>
                <c:pt idx="651">
                  <c:v>15/03/2022</c:v>
                </c:pt>
                <c:pt idx="652">
                  <c:v>16/03/2022</c:v>
                </c:pt>
                <c:pt idx="653">
                  <c:v>17/03/2022</c:v>
                </c:pt>
                <c:pt idx="654">
                  <c:v>18/03/2022</c:v>
                </c:pt>
                <c:pt idx="655">
                  <c:v>19/03/2022</c:v>
                </c:pt>
                <c:pt idx="656">
                  <c:v>20/03/2022</c:v>
                </c:pt>
                <c:pt idx="657">
                  <c:v>21/03/2022</c:v>
                </c:pt>
                <c:pt idx="658">
                  <c:v>22/03/2022</c:v>
                </c:pt>
                <c:pt idx="659">
                  <c:v>23/03/2022</c:v>
                </c:pt>
                <c:pt idx="660">
                  <c:v>24/03/2022</c:v>
                </c:pt>
                <c:pt idx="661">
                  <c:v>25/03/2022</c:v>
                </c:pt>
                <c:pt idx="662">
                  <c:v>26/03/2022</c:v>
                </c:pt>
                <c:pt idx="663">
                  <c:v>27/03/2022</c:v>
                </c:pt>
                <c:pt idx="664">
                  <c:v>28/03/2022</c:v>
                </c:pt>
                <c:pt idx="665">
                  <c:v>29/03/2022</c:v>
                </c:pt>
                <c:pt idx="666">
                  <c:v>30/03/2022</c:v>
                </c:pt>
                <c:pt idx="667">
                  <c:v>31/03/2022</c:v>
                </c:pt>
                <c:pt idx="668">
                  <c:v>1/04/2022</c:v>
                </c:pt>
                <c:pt idx="669">
                  <c:v>2/04/2022</c:v>
                </c:pt>
                <c:pt idx="670">
                  <c:v>3/04/2022</c:v>
                </c:pt>
                <c:pt idx="671">
                  <c:v>4/04/2022</c:v>
                </c:pt>
                <c:pt idx="672">
                  <c:v>5/04/2022</c:v>
                </c:pt>
                <c:pt idx="673">
                  <c:v>6/04/2022</c:v>
                </c:pt>
                <c:pt idx="674">
                  <c:v>7/04/2022</c:v>
                </c:pt>
                <c:pt idx="675">
                  <c:v>8/04/2022</c:v>
                </c:pt>
                <c:pt idx="676">
                  <c:v>9/04/2022</c:v>
                </c:pt>
                <c:pt idx="677">
                  <c:v>10/04/2022</c:v>
                </c:pt>
                <c:pt idx="678">
                  <c:v>11/04/2022</c:v>
                </c:pt>
                <c:pt idx="679">
                  <c:v>12/04/2022</c:v>
                </c:pt>
                <c:pt idx="680">
                  <c:v>13/04/2022</c:v>
                </c:pt>
                <c:pt idx="681">
                  <c:v>14/04/2022</c:v>
                </c:pt>
                <c:pt idx="682">
                  <c:v>15/04/2022</c:v>
                </c:pt>
                <c:pt idx="683">
                  <c:v>16/04/2022</c:v>
                </c:pt>
                <c:pt idx="684">
                  <c:v>17/04/2022</c:v>
                </c:pt>
                <c:pt idx="685">
                  <c:v>18/04/2022</c:v>
                </c:pt>
                <c:pt idx="686">
                  <c:v>19/04/2022</c:v>
                </c:pt>
                <c:pt idx="687">
                  <c:v>20/04/2022</c:v>
                </c:pt>
                <c:pt idx="688">
                  <c:v>21/04/2022</c:v>
                </c:pt>
                <c:pt idx="689">
                  <c:v>22/04/2022</c:v>
                </c:pt>
                <c:pt idx="690">
                  <c:v>23/04/2022</c:v>
                </c:pt>
                <c:pt idx="691">
                  <c:v>24/04/2022</c:v>
                </c:pt>
                <c:pt idx="692">
                  <c:v>25/04/2022</c:v>
                </c:pt>
                <c:pt idx="693">
                  <c:v>26/04/2022</c:v>
                </c:pt>
                <c:pt idx="694">
                  <c:v>27/04/2022</c:v>
                </c:pt>
                <c:pt idx="695">
                  <c:v>28/04/2022</c:v>
                </c:pt>
                <c:pt idx="696">
                  <c:v>29/04/2022</c:v>
                </c:pt>
                <c:pt idx="697">
                  <c:v>30/04/2022</c:v>
                </c:pt>
                <c:pt idx="698">
                  <c:v>1/05/2022</c:v>
                </c:pt>
                <c:pt idx="699">
                  <c:v>2/05/2022</c:v>
                </c:pt>
                <c:pt idx="700">
                  <c:v>3/05/2022</c:v>
                </c:pt>
                <c:pt idx="701">
                  <c:v>4/05/2022</c:v>
                </c:pt>
                <c:pt idx="702">
                  <c:v>5/05/2022</c:v>
                </c:pt>
                <c:pt idx="703">
                  <c:v>6/05/2022</c:v>
                </c:pt>
                <c:pt idx="704">
                  <c:v>7/05/2022</c:v>
                </c:pt>
                <c:pt idx="705">
                  <c:v>8/05/2022</c:v>
                </c:pt>
                <c:pt idx="706">
                  <c:v>9/05/2022</c:v>
                </c:pt>
                <c:pt idx="707">
                  <c:v>10/05/2022</c:v>
                </c:pt>
                <c:pt idx="708">
                  <c:v>11/05/2022</c:v>
                </c:pt>
                <c:pt idx="709">
                  <c:v>12/05/2022</c:v>
                </c:pt>
                <c:pt idx="710">
                  <c:v>13/05/2022</c:v>
                </c:pt>
                <c:pt idx="711">
                  <c:v>14/05/2022</c:v>
                </c:pt>
                <c:pt idx="712">
                  <c:v>15/05/2022</c:v>
                </c:pt>
                <c:pt idx="713">
                  <c:v>16/05/2022</c:v>
                </c:pt>
                <c:pt idx="714">
                  <c:v>17/05/2022</c:v>
                </c:pt>
                <c:pt idx="715">
                  <c:v>18/05/2022</c:v>
                </c:pt>
                <c:pt idx="716">
                  <c:v>19/05/2022</c:v>
                </c:pt>
                <c:pt idx="717">
                  <c:v>20/05/2022</c:v>
                </c:pt>
                <c:pt idx="718">
                  <c:v>21/05/2022</c:v>
                </c:pt>
                <c:pt idx="719">
                  <c:v>22/05/2022</c:v>
                </c:pt>
                <c:pt idx="720">
                  <c:v>23/05/2022</c:v>
                </c:pt>
                <c:pt idx="721">
                  <c:v>24/05/2022</c:v>
                </c:pt>
                <c:pt idx="722">
                  <c:v>25/05/2022</c:v>
                </c:pt>
                <c:pt idx="723">
                  <c:v>26/05/2022</c:v>
                </c:pt>
                <c:pt idx="724">
                  <c:v>27/05/2022</c:v>
                </c:pt>
                <c:pt idx="725">
                  <c:v>28/05/2022</c:v>
                </c:pt>
                <c:pt idx="726">
                  <c:v>29/05/2022</c:v>
                </c:pt>
                <c:pt idx="727">
                  <c:v>30/05/2022</c:v>
                </c:pt>
                <c:pt idx="728">
                  <c:v>31/05/2022</c:v>
                </c:pt>
                <c:pt idx="729">
                  <c:v>1/06/2022</c:v>
                </c:pt>
                <c:pt idx="730">
                  <c:v>2/06/2022</c:v>
                </c:pt>
                <c:pt idx="731">
                  <c:v>3/06/2022</c:v>
                </c:pt>
                <c:pt idx="732">
                  <c:v>4/06/2022</c:v>
                </c:pt>
                <c:pt idx="733">
                  <c:v>5/06/2022</c:v>
                </c:pt>
                <c:pt idx="734">
                  <c:v>6/06/2022</c:v>
                </c:pt>
                <c:pt idx="735">
                  <c:v>7/06/2022</c:v>
                </c:pt>
                <c:pt idx="736">
                  <c:v>8/06/2022</c:v>
                </c:pt>
                <c:pt idx="737">
                  <c:v>9/06/2022</c:v>
                </c:pt>
                <c:pt idx="738">
                  <c:v>10/06/2022</c:v>
                </c:pt>
                <c:pt idx="739">
                  <c:v>11/06/2022</c:v>
                </c:pt>
                <c:pt idx="740">
                  <c:v>12/06/2022</c:v>
                </c:pt>
                <c:pt idx="741">
                  <c:v>13/06/2022</c:v>
                </c:pt>
                <c:pt idx="742">
                  <c:v>14/06/2022</c:v>
                </c:pt>
                <c:pt idx="743">
                  <c:v>15/06/2022</c:v>
                </c:pt>
                <c:pt idx="744">
                  <c:v>16/06/2022</c:v>
                </c:pt>
                <c:pt idx="745">
                  <c:v>17/06/2022</c:v>
                </c:pt>
                <c:pt idx="746">
                  <c:v>18/06/2022</c:v>
                </c:pt>
                <c:pt idx="747">
                  <c:v>19/06/2022</c:v>
                </c:pt>
                <c:pt idx="748">
                  <c:v>20/06/2022</c:v>
                </c:pt>
                <c:pt idx="749">
                  <c:v>21/06/2022</c:v>
                </c:pt>
                <c:pt idx="750">
                  <c:v>22/06/2022</c:v>
                </c:pt>
                <c:pt idx="751">
                  <c:v>23/06/2022</c:v>
                </c:pt>
                <c:pt idx="752">
                  <c:v>24/06/2022</c:v>
                </c:pt>
                <c:pt idx="753">
                  <c:v>25/06/2022</c:v>
                </c:pt>
                <c:pt idx="754">
                  <c:v>26/06/2022</c:v>
                </c:pt>
                <c:pt idx="755">
                  <c:v>27/06/2022</c:v>
                </c:pt>
                <c:pt idx="756">
                  <c:v>28/06/2022</c:v>
                </c:pt>
                <c:pt idx="757">
                  <c:v>29/06/2022</c:v>
                </c:pt>
                <c:pt idx="758">
                  <c:v>30/06/2022</c:v>
                </c:pt>
                <c:pt idx="759">
                  <c:v>1/07/2022</c:v>
                </c:pt>
                <c:pt idx="760">
                  <c:v>2/07/2022</c:v>
                </c:pt>
                <c:pt idx="761">
                  <c:v>3/07/2022</c:v>
                </c:pt>
                <c:pt idx="762">
                  <c:v>4/07/2022</c:v>
                </c:pt>
                <c:pt idx="763">
                  <c:v>5/07/2022</c:v>
                </c:pt>
                <c:pt idx="764">
                  <c:v>6/07/2022</c:v>
                </c:pt>
                <c:pt idx="765">
                  <c:v>7/07/2022</c:v>
                </c:pt>
                <c:pt idx="766">
                  <c:v>8/07/2022</c:v>
                </c:pt>
                <c:pt idx="767">
                  <c:v>9/07/2022</c:v>
                </c:pt>
                <c:pt idx="768">
                  <c:v>10/07/2022</c:v>
                </c:pt>
                <c:pt idx="769">
                  <c:v>11/07/2022</c:v>
                </c:pt>
                <c:pt idx="770">
                  <c:v>12/07/2022</c:v>
                </c:pt>
                <c:pt idx="771">
                  <c:v>13/07/2022</c:v>
                </c:pt>
                <c:pt idx="772">
                  <c:v>14/07/2022</c:v>
                </c:pt>
                <c:pt idx="773">
                  <c:v>15/07/2022</c:v>
                </c:pt>
                <c:pt idx="774">
                  <c:v>16/07/2022</c:v>
                </c:pt>
                <c:pt idx="775">
                  <c:v>17/07/2022</c:v>
                </c:pt>
                <c:pt idx="776">
                  <c:v>18/07/2022</c:v>
                </c:pt>
                <c:pt idx="777">
                  <c:v>19/07/2022</c:v>
                </c:pt>
                <c:pt idx="778">
                  <c:v>20/07/2022</c:v>
                </c:pt>
                <c:pt idx="779">
                  <c:v>21/07/2022</c:v>
                </c:pt>
                <c:pt idx="780">
                  <c:v>22/07/2022</c:v>
                </c:pt>
                <c:pt idx="781">
                  <c:v>23/07/2022</c:v>
                </c:pt>
                <c:pt idx="782">
                  <c:v>24/07/2022</c:v>
                </c:pt>
                <c:pt idx="783">
                  <c:v>25/07/2022</c:v>
                </c:pt>
                <c:pt idx="784">
                  <c:v>26/07/2022</c:v>
                </c:pt>
                <c:pt idx="785">
                  <c:v>27/07/2022</c:v>
                </c:pt>
                <c:pt idx="786">
                  <c:v>28/07/2022</c:v>
                </c:pt>
                <c:pt idx="787">
                  <c:v>29/07/2022</c:v>
                </c:pt>
                <c:pt idx="788">
                  <c:v>30/07/2022</c:v>
                </c:pt>
                <c:pt idx="789">
                  <c:v>31/07/2022</c:v>
                </c:pt>
                <c:pt idx="790">
                  <c:v>1/08/2022</c:v>
                </c:pt>
                <c:pt idx="791">
                  <c:v>2/08/2022</c:v>
                </c:pt>
                <c:pt idx="792">
                  <c:v>3/08/2022</c:v>
                </c:pt>
                <c:pt idx="793">
                  <c:v>4/08/2022</c:v>
                </c:pt>
                <c:pt idx="794">
                  <c:v>5/08/2022</c:v>
                </c:pt>
                <c:pt idx="795">
                  <c:v>6/08/2022</c:v>
                </c:pt>
                <c:pt idx="796">
                  <c:v>7/08/2022</c:v>
                </c:pt>
                <c:pt idx="797">
                  <c:v>8/08/2022</c:v>
                </c:pt>
                <c:pt idx="798">
                  <c:v>9/08/2022</c:v>
                </c:pt>
                <c:pt idx="799">
                  <c:v>10/08/2022</c:v>
                </c:pt>
                <c:pt idx="800">
                  <c:v>11/08/2022</c:v>
                </c:pt>
                <c:pt idx="801">
                  <c:v>12/08/2022</c:v>
                </c:pt>
                <c:pt idx="802">
                  <c:v>13/08/2022</c:v>
                </c:pt>
                <c:pt idx="803">
                  <c:v>14/08/2022</c:v>
                </c:pt>
                <c:pt idx="804">
                  <c:v>15/08/2022</c:v>
                </c:pt>
                <c:pt idx="805">
                  <c:v>16/08/2022</c:v>
                </c:pt>
                <c:pt idx="806">
                  <c:v>17/08/2022</c:v>
                </c:pt>
                <c:pt idx="807">
                  <c:v>18/08/2022</c:v>
                </c:pt>
                <c:pt idx="808">
                  <c:v>19/08/2022</c:v>
                </c:pt>
                <c:pt idx="809">
                  <c:v>20/08/2022</c:v>
                </c:pt>
                <c:pt idx="810">
                  <c:v>21/08/2022</c:v>
                </c:pt>
                <c:pt idx="811">
                  <c:v>22/08/2022</c:v>
                </c:pt>
                <c:pt idx="812">
                  <c:v>23/08/2022</c:v>
                </c:pt>
                <c:pt idx="813">
                  <c:v>24/08/2022</c:v>
                </c:pt>
                <c:pt idx="814">
                  <c:v>25/08/2022</c:v>
                </c:pt>
                <c:pt idx="815">
                  <c:v>26/08/2022</c:v>
                </c:pt>
                <c:pt idx="816">
                  <c:v>27/08/2022</c:v>
                </c:pt>
                <c:pt idx="817">
                  <c:v>28/08/2022</c:v>
                </c:pt>
                <c:pt idx="818">
                  <c:v>29/08/2022</c:v>
                </c:pt>
                <c:pt idx="819">
                  <c:v>30/08/2022</c:v>
                </c:pt>
                <c:pt idx="820">
                  <c:v>31/08/2022</c:v>
                </c:pt>
                <c:pt idx="821">
                  <c:v>1/09/2022</c:v>
                </c:pt>
                <c:pt idx="822">
                  <c:v>2/09/2022</c:v>
                </c:pt>
                <c:pt idx="823">
                  <c:v>3/09/2022</c:v>
                </c:pt>
                <c:pt idx="824">
                  <c:v>4/09/2022</c:v>
                </c:pt>
                <c:pt idx="825">
                  <c:v>5/09/2022</c:v>
                </c:pt>
                <c:pt idx="826">
                  <c:v>6/09/2022</c:v>
                </c:pt>
                <c:pt idx="827">
                  <c:v>7/09/2022</c:v>
                </c:pt>
                <c:pt idx="828">
                  <c:v>8/09/2022</c:v>
                </c:pt>
                <c:pt idx="829">
                  <c:v>9/09/2022</c:v>
                </c:pt>
                <c:pt idx="830">
                  <c:v>10/09/2022</c:v>
                </c:pt>
                <c:pt idx="831">
                  <c:v>11/09/2022</c:v>
                </c:pt>
                <c:pt idx="832">
                  <c:v>12/09/2022</c:v>
                </c:pt>
                <c:pt idx="833">
                  <c:v>13/09/2022</c:v>
                </c:pt>
                <c:pt idx="834">
                  <c:v>14/09/2022</c:v>
                </c:pt>
                <c:pt idx="835">
                  <c:v>15/09/2022</c:v>
                </c:pt>
                <c:pt idx="836">
                  <c:v>16/09/2022</c:v>
                </c:pt>
                <c:pt idx="837">
                  <c:v>17/09/2022</c:v>
                </c:pt>
                <c:pt idx="838">
                  <c:v>18/09/2022</c:v>
                </c:pt>
                <c:pt idx="839">
                  <c:v>19/09/2022</c:v>
                </c:pt>
                <c:pt idx="840">
                  <c:v>20/09/2022</c:v>
                </c:pt>
                <c:pt idx="841">
                  <c:v>21/09/2022</c:v>
                </c:pt>
                <c:pt idx="842">
                  <c:v>22/09/2022</c:v>
                </c:pt>
                <c:pt idx="843">
                  <c:v>23/09/2022</c:v>
                </c:pt>
                <c:pt idx="844">
                  <c:v>24/09/2022</c:v>
                </c:pt>
                <c:pt idx="845">
                  <c:v>25/09/2022</c:v>
                </c:pt>
                <c:pt idx="846">
                  <c:v>26/09/2022</c:v>
                </c:pt>
                <c:pt idx="847">
                  <c:v>27/09/2022</c:v>
                </c:pt>
                <c:pt idx="848">
                  <c:v>28/09/2022</c:v>
                </c:pt>
                <c:pt idx="849">
                  <c:v>29/09/2022</c:v>
                </c:pt>
                <c:pt idx="850">
                  <c:v>30/09/2022</c:v>
                </c:pt>
                <c:pt idx="851">
                  <c:v>1/10/2022</c:v>
                </c:pt>
                <c:pt idx="852">
                  <c:v>2/10/2022</c:v>
                </c:pt>
                <c:pt idx="853">
                  <c:v>3/10/2022</c:v>
                </c:pt>
                <c:pt idx="854">
                  <c:v>4/10/2022</c:v>
                </c:pt>
                <c:pt idx="855">
                  <c:v>5/10/2022</c:v>
                </c:pt>
                <c:pt idx="856">
                  <c:v>6/10/2022</c:v>
                </c:pt>
                <c:pt idx="857">
                  <c:v>7/10/2022</c:v>
                </c:pt>
                <c:pt idx="858">
                  <c:v>8/10/2022</c:v>
                </c:pt>
                <c:pt idx="859">
                  <c:v>9/10/2022</c:v>
                </c:pt>
                <c:pt idx="860">
                  <c:v>10/10/2022</c:v>
                </c:pt>
                <c:pt idx="861">
                  <c:v>11/10/2022</c:v>
                </c:pt>
                <c:pt idx="862">
                  <c:v>12/10/2022</c:v>
                </c:pt>
                <c:pt idx="863">
                  <c:v>13/10/2022</c:v>
                </c:pt>
                <c:pt idx="864">
                  <c:v>14/10/2022</c:v>
                </c:pt>
                <c:pt idx="865">
                  <c:v>15/10/2022</c:v>
                </c:pt>
                <c:pt idx="866">
                  <c:v>16/10/2022</c:v>
                </c:pt>
                <c:pt idx="867">
                  <c:v>17/10/2022</c:v>
                </c:pt>
                <c:pt idx="868">
                  <c:v>18/10/2022</c:v>
                </c:pt>
                <c:pt idx="869">
                  <c:v>19/10/2022</c:v>
                </c:pt>
                <c:pt idx="870">
                  <c:v>20/10/2022</c:v>
                </c:pt>
                <c:pt idx="871">
                  <c:v>21/10/2022</c:v>
                </c:pt>
                <c:pt idx="872">
                  <c:v>22/10/2022</c:v>
                </c:pt>
                <c:pt idx="873">
                  <c:v>23/10/2022</c:v>
                </c:pt>
                <c:pt idx="874">
                  <c:v>24/10/2022</c:v>
                </c:pt>
                <c:pt idx="875">
                  <c:v>25/10/2022</c:v>
                </c:pt>
                <c:pt idx="876">
                  <c:v>26/10/2022</c:v>
                </c:pt>
                <c:pt idx="877">
                  <c:v>27/10/2022</c:v>
                </c:pt>
                <c:pt idx="878">
                  <c:v>28/10/2022</c:v>
                </c:pt>
                <c:pt idx="879">
                  <c:v>29/10/2022</c:v>
                </c:pt>
                <c:pt idx="880">
                  <c:v>30/10/2022</c:v>
                </c:pt>
                <c:pt idx="881">
                  <c:v>31/10/2022</c:v>
                </c:pt>
                <c:pt idx="882">
                  <c:v>8/11/2022</c:v>
                </c:pt>
                <c:pt idx="883">
                  <c:v>9/11/2022</c:v>
                </c:pt>
                <c:pt idx="884">
                  <c:v>10/11/2022</c:v>
                </c:pt>
                <c:pt idx="885">
                  <c:v>11/11/2022</c:v>
                </c:pt>
                <c:pt idx="886">
                  <c:v>12/11/2022</c:v>
                </c:pt>
                <c:pt idx="887">
                  <c:v>13/11/2022</c:v>
                </c:pt>
                <c:pt idx="888">
                  <c:v>14/11/2022</c:v>
                </c:pt>
                <c:pt idx="889">
                  <c:v>15/11/2022</c:v>
                </c:pt>
                <c:pt idx="890">
                  <c:v>16/11/2022</c:v>
                </c:pt>
                <c:pt idx="891">
                  <c:v>17/11/2022</c:v>
                </c:pt>
                <c:pt idx="892">
                  <c:v>18/11/2022</c:v>
                </c:pt>
                <c:pt idx="893">
                  <c:v>19/11/2022</c:v>
                </c:pt>
                <c:pt idx="894">
                  <c:v>20/11/2022</c:v>
                </c:pt>
                <c:pt idx="895">
                  <c:v>21/11/2022</c:v>
                </c:pt>
                <c:pt idx="896">
                  <c:v>22/11/2022</c:v>
                </c:pt>
                <c:pt idx="897">
                  <c:v>23/11/2022</c:v>
                </c:pt>
                <c:pt idx="898">
                  <c:v>24/11/2022</c:v>
                </c:pt>
                <c:pt idx="899">
                  <c:v>25/11/2022</c:v>
                </c:pt>
                <c:pt idx="900">
                  <c:v>26/11/2022</c:v>
                </c:pt>
                <c:pt idx="901">
                  <c:v>27/11/2022</c:v>
                </c:pt>
                <c:pt idx="902">
                  <c:v>28/11/2022</c:v>
                </c:pt>
                <c:pt idx="903">
                  <c:v>29/11/2022</c:v>
                </c:pt>
                <c:pt idx="904">
                  <c:v>30/11/2022</c:v>
                </c:pt>
              </c:strCache>
            </c:strRef>
          </c:cat>
          <c:val>
            <c:numRef>
              <c:f>'Water Quality Pt 24 (CM)'!$I$11:$I$892</c:f>
              <c:numCache>
                <c:formatCode>0</c:formatCode>
                <c:ptCount val="882"/>
                <c:pt idx="0">
                  <c:v>0</c:v>
                </c:pt>
                <c:pt idx="1">
                  <c:v>223</c:v>
                </c:pt>
                <c:pt idx="2">
                  <c:v>240</c:v>
                </c:pt>
                <c:pt idx="3">
                  <c:v>250</c:v>
                </c:pt>
                <c:pt idx="4">
                  <c:v>212</c:v>
                </c:pt>
                <c:pt idx="5">
                  <c:v>395</c:v>
                </c:pt>
                <c:pt idx="6">
                  <c:v>0</c:v>
                </c:pt>
                <c:pt idx="7">
                  <c:v>0</c:v>
                </c:pt>
                <c:pt idx="8">
                  <c:v>278</c:v>
                </c:pt>
                <c:pt idx="9">
                  <c:v>215</c:v>
                </c:pt>
                <c:pt idx="10">
                  <c:v>329</c:v>
                </c:pt>
                <c:pt idx="11">
                  <c:v>254</c:v>
                </c:pt>
                <c:pt idx="12">
                  <c:v>184</c:v>
                </c:pt>
                <c:pt idx="13">
                  <c:v>192</c:v>
                </c:pt>
                <c:pt idx="14">
                  <c:v>242</c:v>
                </c:pt>
                <c:pt idx="15">
                  <c:v>244</c:v>
                </c:pt>
                <c:pt idx="16">
                  <c:v>195</c:v>
                </c:pt>
                <c:pt idx="17">
                  <c:v>182</c:v>
                </c:pt>
                <c:pt idx="18">
                  <c:v>238</c:v>
                </c:pt>
                <c:pt idx="19">
                  <c:v>154</c:v>
                </c:pt>
                <c:pt idx="20">
                  <c:v>0</c:v>
                </c:pt>
                <c:pt idx="21">
                  <c:v>235</c:v>
                </c:pt>
                <c:pt idx="22">
                  <c:v>199</c:v>
                </c:pt>
                <c:pt idx="23">
                  <c:v>213</c:v>
                </c:pt>
                <c:pt idx="24">
                  <c:v>363</c:v>
                </c:pt>
                <c:pt idx="25">
                  <c:v>212</c:v>
                </c:pt>
                <c:pt idx="26">
                  <c:v>166</c:v>
                </c:pt>
                <c:pt idx="27">
                  <c:v>285</c:v>
                </c:pt>
                <c:pt idx="28">
                  <c:v>366</c:v>
                </c:pt>
                <c:pt idx="29">
                  <c:v>176</c:v>
                </c:pt>
                <c:pt idx="30">
                  <c:v>182.55</c:v>
                </c:pt>
                <c:pt idx="31">
                  <c:v>187.75</c:v>
                </c:pt>
                <c:pt idx="32">
                  <c:v>249.5</c:v>
                </c:pt>
                <c:pt idx="33">
                  <c:v>204.85</c:v>
                </c:pt>
                <c:pt idx="34">
                  <c:v>79.800000000000011</c:v>
                </c:pt>
                <c:pt idx="35">
                  <c:v>176.8</c:v>
                </c:pt>
                <c:pt idx="36">
                  <c:v>189.8</c:v>
                </c:pt>
                <c:pt idx="37">
                  <c:v>217.39999999999998</c:v>
                </c:pt>
                <c:pt idx="38">
                  <c:v>188.4</c:v>
                </c:pt>
                <c:pt idx="39">
                  <c:v>199.8</c:v>
                </c:pt>
                <c:pt idx="40">
                  <c:v>199.10000000000002</c:v>
                </c:pt>
                <c:pt idx="41">
                  <c:v>382.4</c:v>
                </c:pt>
                <c:pt idx="42">
                  <c:v>179.95</c:v>
                </c:pt>
                <c:pt idx="43">
                  <c:v>208.95</c:v>
                </c:pt>
                <c:pt idx="44">
                  <c:v>195.75</c:v>
                </c:pt>
                <c:pt idx="45">
                  <c:v>219.85000000000002</c:v>
                </c:pt>
                <c:pt idx="46">
                  <c:v>229.6</c:v>
                </c:pt>
                <c:pt idx="47">
                  <c:v>187.45</c:v>
                </c:pt>
                <c:pt idx="48">
                  <c:v>77.75</c:v>
                </c:pt>
                <c:pt idx="49">
                  <c:v>160.05000000000001</c:v>
                </c:pt>
                <c:pt idx="50">
                  <c:v>100.5</c:v>
                </c:pt>
                <c:pt idx="51">
                  <c:v>239.85</c:v>
                </c:pt>
                <c:pt idx="52">
                  <c:v>182.45</c:v>
                </c:pt>
                <c:pt idx="53">
                  <c:v>0</c:v>
                </c:pt>
                <c:pt idx="54">
                  <c:v>160.1</c:v>
                </c:pt>
                <c:pt idx="55">
                  <c:v>164.60000000000002</c:v>
                </c:pt>
                <c:pt idx="56">
                  <c:v>88.4</c:v>
                </c:pt>
                <c:pt idx="57">
                  <c:v>0</c:v>
                </c:pt>
                <c:pt idx="58">
                  <c:v>235.25</c:v>
                </c:pt>
                <c:pt idx="59">
                  <c:v>188.25</c:v>
                </c:pt>
                <c:pt idx="60">
                  <c:v>0</c:v>
                </c:pt>
                <c:pt idx="61">
                  <c:v>0</c:v>
                </c:pt>
                <c:pt idx="62">
                  <c:v>0</c:v>
                </c:pt>
                <c:pt idx="63">
                  <c:v>236.75</c:v>
                </c:pt>
                <c:pt idx="64">
                  <c:v>244.39999999999998</c:v>
                </c:pt>
                <c:pt idx="65">
                  <c:v>218.8</c:v>
                </c:pt>
                <c:pt idx="66">
                  <c:v>231.14999999999998</c:v>
                </c:pt>
                <c:pt idx="67">
                  <c:v>210.8</c:v>
                </c:pt>
                <c:pt idx="68">
                  <c:v>226.65</c:v>
                </c:pt>
                <c:pt idx="69">
                  <c:v>204.85000000000002</c:v>
                </c:pt>
                <c:pt idx="70">
                  <c:v>0</c:v>
                </c:pt>
                <c:pt idx="71">
                  <c:v>153.89999999999998</c:v>
                </c:pt>
                <c:pt idx="72">
                  <c:v>181.4</c:v>
                </c:pt>
                <c:pt idx="73">
                  <c:v>222.85000000000002</c:v>
                </c:pt>
                <c:pt idx="74">
                  <c:v>282.7</c:v>
                </c:pt>
                <c:pt idx="75">
                  <c:v>296.2</c:v>
                </c:pt>
                <c:pt idx="76">
                  <c:v>223.7</c:v>
                </c:pt>
                <c:pt idx="77">
                  <c:v>221.14999999999998</c:v>
                </c:pt>
                <c:pt idx="78" formatCode="0.0">
                  <c:v>0</c:v>
                </c:pt>
                <c:pt idx="79">
                  <c:v>214.25</c:v>
                </c:pt>
                <c:pt idx="80">
                  <c:v>279.7</c:v>
                </c:pt>
                <c:pt idx="81">
                  <c:v>250.45</c:v>
                </c:pt>
                <c:pt idx="82">
                  <c:v>203.9</c:v>
                </c:pt>
                <c:pt idx="83">
                  <c:v>156.94999999999999</c:v>
                </c:pt>
                <c:pt idx="84">
                  <c:v>278.25</c:v>
                </c:pt>
                <c:pt idx="85">
                  <c:v>245.2</c:v>
                </c:pt>
                <c:pt idx="86">
                  <c:v>164.4</c:v>
                </c:pt>
                <c:pt idx="87">
                  <c:v>313.60000000000002</c:v>
                </c:pt>
                <c:pt idx="88">
                  <c:v>223.7</c:v>
                </c:pt>
                <c:pt idx="89">
                  <c:v>175.95</c:v>
                </c:pt>
                <c:pt idx="90">
                  <c:v>268.04999999999995</c:v>
                </c:pt>
                <c:pt idx="91">
                  <c:v>270.10000000000002</c:v>
                </c:pt>
                <c:pt idx="92">
                  <c:v>224.85</c:v>
                </c:pt>
                <c:pt idx="93">
                  <c:v>294.60000000000002</c:v>
                </c:pt>
                <c:pt idx="94">
                  <c:v>284.89999999999998</c:v>
                </c:pt>
                <c:pt idx="95">
                  <c:v>216</c:v>
                </c:pt>
                <c:pt idx="96">
                  <c:v>160.5</c:v>
                </c:pt>
                <c:pt idx="97">
                  <c:v>221.9</c:v>
                </c:pt>
                <c:pt idx="98">
                  <c:v>328.4</c:v>
                </c:pt>
                <c:pt idx="99">
                  <c:v>177.2</c:v>
                </c:pt>
                <c:pt idx="100" formatCode="0.0">
                  <c:v>0</c:v>
                </c:pt>
                <c:pt idx="101" formatCode="0.0">
                  <c:v>0</c:v>
                </c:pt>
                <c:pt idx="102">
                  <c:v>203.75</c:v>
                </c:pt>
                <c:pt idx="103">
                  <c:v>189.2</c:v>
                </c:pt>
                <c:pt idx="104">
                  <c:v>213.75</c:v>
                </c:pt>
                <c:pt idx="105">
                  <c:v>199</c:v>
                </c:pt>
                <c:pt idx="106">
                  <c:v>163.55000000000001</c:v>
                </c:pt>
                <c:pt idx="107">
                  <c:v>190.3</c:v>
                </c:pt>
                <c:pt idx="108">
                  <c:v>198.10000000000002</c:v>
                </c:pt>
                <c:pt idx="109">
                  <c:v>209.65</c:v>
                </c:pt>
                <c:pt idx="110">
                  <c:v>185</c:v>
                </c:pt>
                <c:pt idx="111">
                  <c:v>206.9</c:v>
                </c:pt>
                <c:pt idx="112">
                  <c:v>136.1</c:v>
                </c:pt>
                <c:pt idx="113">
                  <c:v>184.1</c:v>
                </c:pt>
                <c:pt idx="114">
                  <c:v>178.35000000000002</c:v>
                </c:pt>
                <c:pt idx="118">
                  <c:v>498</c:v>
                </c:pt>
                <c:pt idx="119">
                  <c:v>517</c:v>
                </c:pt>
                <c:pt idx="120">
                  <c:v>114</c:v>
                </c:pt>
                <c:pt idx="122">
                  <c:v>582</c:v>
                </c:pt>
                <c:pt idx="123">
                  <c:v>540</c:v>
                </c:pt>
                <c:pt idx="124">
                  <c:v>119</c:v>
                </c:pt>
                <c:pt idx="125">
                  <c:v>100</c:v>
                </c:pt>
                <c:pt idx="126">
                  <c:v>249</c:v>
                </c:pt>
                <c:pt idx="127">
                  <c:v>207</c:v>
                </c:pt>
                <c:pt idx="128">
                  <c:v>122</c:v>
                </c:pt>
                <c:pt idx="129">
                  <c:v>168.2</c:v>
                </c:pt>
                <c:pt idx="130">
                  <c:v>143.15</c:v>
                </c:pt>
                <c:pt idx="131">
                  <c:v>137.9</c:v>
                </c:pt>
                <c:pt idx="132">
                  <c:v>138.4</c:v>
                </c:pt>
                <c:pt idx="133">
                  <c:v>98.9</c:v>
                </c:pt>
                <c:pt idx="134">
                  <c:v>181.45</c:v>
                </c:pt>
                <c:pt idx="135">
                  <c:v>204.05</c:v>
                </c:pt>
                <c:pt idx="136">
                  <c:v>282.5</c:v>
                </c:pt>
                <c:pt idx="137">
                  <c:v>199.5</c:v>
                </c:pt>
                <c:pt idx="138">
                  <c:v>84.8</c:v>
                </c:pt>
                <c:pt idx="139">
                  <c:v>0</c:v>
                </c:pt>
                <c:pt idx="140">
                  <c:v>158.35</c:v>
                </c:pt>
                <c:pt idx="141">
                  <c:v>161.10000000000002</c:v>
                </c:pt>
                <c:pt idx="142">
                  <c:v>255.45</c:v>
                </c:pt>
                <c:pt idx="143">
                  <c:v>195.5</c:v>
                </c:pt>
                <c:pt idx="144">
                  <c:v>247.4</c:v>
                </c:pt>
                <c:pt idx="145">
                  <c:v>181.7</c:v>
                </c:pt>
                <c:pt idx="146">
                  <c:v>173.75</c:v>
                </c:pt>
                <c:pt idx="147">
                  <c:v>158.94999999999999</c:v>
                </c:pt>
                <c:pt idx="148">
                  <c:v>112.85</c:v>
                </c:pt>
                <c:pt idx="149">
                  <c:v>184</c:v>
                </c:pt>
                <c:pt idx="150">
                  <c:v>183.75</c:v>
                </c:pt>
                <c:pt idx="151">
                  <c:v>145.35</c:v>
                </c:pt>
                <c:pt idx="152">
                  <c:v>134.89999999999998</c:v>
                </c:pt>
                <c:pt idx="153">
                  <c:v>186.4</c:v>
                </c:pt>
                <c:pt idx="154">
                  <c:v>151.69999999999999</c:v>
                </c:pt>
                <c:pt idx="155">
                  <c:v>151.60000000000002</c:v>
                </c:pt>
                <c:pt idx="156">
                  <c:v>166.89999999999998</c:v>
                </c:pt>
                <c:pt idx="157">
                  <c:v>727.95</c:v>
                </c:pt>
                <c:pt idx="158">
                  <c:v>906.7</c:v>
                </c:pt>
                <c:pt idx="159">
                  <c:v>910.05</c:v>
                </c:pt>
                <c:pt idx="160">
                  <c:v>830</c:v>
                </c:pt>
                <c:pt idx="161">
                  <c:v>867.7</c:v>
                </c:pt>
                <c:pt idx="162">
                  <c:v>916.85</c:v>
                </c:pt>
                <c:pt idx="163">
                  <c:v>957.2</c:v>
                </c:pt>
                <c:pt idx="164">
                  <c:v>879.3</c:v>
                </c:pt>
                <c:pt idx="165">
                  <c:v>807.34999999999991</c:v>
                </c:pt>
                <c:pt idx="166">
                  <c:v>853.3</c:v>
                </c:pt>
                <c:pt idx="167">
                  <c:v>916.25</c:v>
                </c:pt>
                <c:pt idx="168">
                  <c:v>939.3</c:v>
                </c:pt>
                <c:pt idx="169">
                  <c:v>930.55</c:v>
                </c:pt>
                <c:pt idx="170">
                  <c:v>916.59999999999991</c:v>
                </c:pt>
                <c:pt idx="171">
                  <c:v>860.1</c:v>
                </c:pt>
                <c:pt idx="172">
                  <c:v>927.59999999999991</c:v>
                </c:pt>
                <c:pt idx="173">
                  <c:v>935.40000000000009</c:v>
                </c:pt>
                <c:pt idx="174">
                  <c:v>874.8</c:v>
                </c:pt>
                <c:pt idx="175">
                  <c:v>836</c:v>
                </c:pt>
                <c:pt idx="176">
                  <c:v>986.5</c:v>
                </c:pt>
                <c:pt idx="177">
                  <c:v>909.9</c:v>
                </c:pt>
                <c:pt idx="178">
                  <c:v>953.9</c:v>
                </c:pt>
                <c:pt idx="179">
                  <c:v>803.5</c:v>
                </c:pt>
                <c:pt idx="180">
                  <c:v>939</c:v>
                </c:pt>
                <c:pt idx="181">
                  <c:v>896.9</c:v>
                </c:pt>
                <c:pt idx="182">
                  <c:v>939.5</c:v>
                </c:pt>
                <c:pt idx="183">
                  <c:v>964.7</c:v>
                </c:pt>
                <c:pt idx="184">
                  <c:v>967.2</c:v>
                </c:pt>
                <c:pt idx="185">
                  <c:v>1004.3</c:v>
                </c:pt>
                <c:pt idx="186">
                  <c:v>745.59999999999991</c:v>
                </c:pt>
                <c:pt idx="187">
                  <c:v>500.1</c:v>
                </c:pt>
                <c:pt idx="188">
                  <c:v>918.4</c:v>
                </c:pt>
                <c:pt idx="189">
                  <c:v>905.2</c:v>
                </c:pt>
                <c:pt idx="190">
                  <c:v>967.9</c:v>
                </c:pt>
                <c:pt idx="191">
                  <c:v>824.8</c:v>
                </c:pt>
                <c:pt idx="192">
                  <c:v>938.05</c:v>
                </c:pt>
                <c:pt idx="193">
                  <c:v>995.09999999999991</c:v>
                </c:pt>
                <c:pt idx="194">
                  <c:v>942.90000000000009</c:v>
                </c:pt>
                <c:pt idx="195">
                  <c:v>983.65000000000009</c:v>
                </c:pt>
                <c:pt idx="196">
                  <c:v>958.59999999999991</c:v>
                </c:pt>
                <c:pt idx="197">
                  <c:v>978.25</c:v>
                </c:pt>
                <c:pt idx="198">
                  <c:v>885</c:v>
                </c:pt>
                <c:pt idx="199">
                  <c:v>796.1</c:v>
                </c:pt>
                <c:pt idx="200">
                  <c:v>818.6</c:v>
                </c:pt>
                <c:pt idx="201">
                  <c:v>963.2</c:v>
                </c:pt>
                <c:pt idx="202">
                  <c:v>911.75</c:v>
                </c:pt>
                <c:pt idx="203">
                  <c:v>939.45</c:v>
                </c:pt>
                <c:pt idx="204">
                  <c:v>951.90000000000009</c:v>
                </c:pt>
                <c:pt idx="205">
                  <c:v>704.7</c:v>
                </c:pt>
                <c:pt idx="206">
                  <c:v>744.65</c:v>
                </c:pt>
                <c:pt idx="207">
                  <c:v>894.35</c:v>
                </c:pt>
                <c:pt idx="208">
                  <c:v>567.6</c:v>
                </c:pt>
                <c:pt idx="209">
                  <c:v>947.05</c:v>
                </c:pt>
                <c:pt idx="210">
                  <c:v>939.1</c:v>
                </c:pt>
                <c:pt idx="211">
                  <c:v>597.85</c:v>
                </c:pt>
                <c:pt idx="212">
                  <c:v>803.09999999999991</c:v>
                </c:pt>
                <c:pt idx="213">
                  <c:v>1002.8499999999999</c:v>
                </c:pt>
                <c:pt idx="214">
                  <c:v>933.84999999999991</c:v>
                </c:pt>
                <c:pt idx="215">
                  <c:v>919.45</c:v>
                </c:pt>
                <c:pt idx="216">
                  <c:v>960.5</c:v>
                </c:pt>
                <c:pt idx="217">
                  <c:v>978.34999999999991</c:v>
                </c:pt>
                <c:pt idx="218">
                  <c:v>947</c:v>
                </c:pt>
                <c:pt idx="219">
                  <c:v>910.15000000000009</c:v>
                </c:pt>
                <c:pt idx="220">
                  <c:v>564.95000000000005</c:v>
                </c:pt>
                <c:pt idx="221">
                  <c:v>931.25</c:v>
                </c:pt>
                <c:pt idx="222">
                  <c:v>965.15</c:v>
                </c:pt>
                <c:pt idx="223">
                  <c:v>952.05</c:v>
                </c:pt>
                <c:pt idx="224">
                  <c:v>962.25</c:v>
                </c:pt>
                <c:pt idx="225">
                  <c:v>1003.8499999999999</c:v>
                </c:pt>
                <c:pt idx="226">
                  <c:v>1021.85</c:v>
                </c:pt>
                <c:pt idx="227">
                  <c:v>893.75</c:v>
                </c:pt>
                <c:pt idx="228">
                  <c:v>969.9</c:v>
                </c:pt>
                <c:pt idx="229">
                  <c:v>970.25</c:v>
                </c:pt>
                <c:pt idx="230">
                  <c:v>946.2</c:v>
                </c:pt>
                <c:pt idx="231">
                  <c:v>946.25</c:v>
                </c:pt>
                <c:pt idx="232">
                  <c:v>997.75</c:v>
                </c:pt>
                <c:pt idx="233">
                  <c:v>883.65000000000009</c:v>
                </c:pt>
                <c:pt idx="234">
                  <c:v>965.75</c:v>
                </c:pt>
                <c:pt idx="235">
                  <c:v>960.59999999999991</c:v>
                </c:pt>
                <c:pt idx="236" formatCode="0.00">
                  <c:v>0</c:v>
                </c:pt>
                <c:pt idx="237">
                  <c:v>928</c:v>
                </c:pt>
                <c:pt idx="238">
                  <c:v>912</c:v>
                </c:pt>
                <c:pt idx="239">
                  <c:v>958</c:v>
                </c:pt>
                <c:pt idx="240">
                  <c:v>895</c:v>
                </c:pt>
                <c:pt idx="241">
                  <c:v>962</c:v>
                </c:pt>
                <c:pt idx="242">
                  <c:v>910</c:v>
                </c:pt>
                <c:pt idx="243">
                  <c:v>962</c:v>
                </c:pt>
                <c:pt idx="244">
                  <c:v>998</c:v>
                </c:pt>
                <c:pt idx="245">
                  <c:v>970</c:v>
                </c:pt>
                <c:pt idx="246">
                  <c:v>913</c:v>
                </c:pt>
                <c:pt idx="247">
                  <c:v>884</c:v>
                </c:pt>
                <c:pt idx="248">
                  <c:v>988</c:v>
                </c:pt>
                <c:pt idx="249">
                  <c:v>987</c:v>
                </c:pt>
                <c:pt idx="250">
                  <c:v>927</c:v>
                </c:pt>
                <c:pt idx="251">
                  <c:v>918</c:v>
                </c:pt>
                <c:pt idx="252">
                  <c:v>991</c:v>
                </c:pt>
                <c:pt idx="253">
                  <c:v>866</c:v>
                </c:pt>
                <c:pt idx="254">
                  <c:v>977</c:v>
                </c:pt>
                <c:pt idx="255">
                  <c:v>959</c:v>
                </c:pt>
                <c:pt idx="256">
                  <c:v>942</c:v>
                </c:pt>
                <c:pt idx="257">
                  <c:v>984</c:v>
                </c:pt>
                <c:pt idx="258">
                  <c:v>988</c:v>
                </c:pt>
                <c:pt idx="259">
                  <c:v>980</c:v>
                </c:pt>
                <c:pt idx="260">
                  <c:v>989</c:v>
                </c:pt>
                <c:pt idx="261">
                  <c:v>954</c:v>
                </c:pt>
                <c:pt idx="262">
                  <c:v>957</c:v>
                </c:pt>
                <c:pt idx="263">
                  <c:v>988</c:v>
                </c:pt>
                <c:pt idx="264">
                  <c:v>958</c:v>
                </c:pt>
                <c:pt idx="265">
                  <c:v>952</c:v>
                </c:pt>
                <c:pt idx="266">
                  <c:v>956</c:v>
                </c:pt>
                <c:pt idx="267">
                  <c:v>872</c:v>
                </c:pt>
                <c:pt idx="268">
                  <c:v>1014</c:v>
                </c:pt>
                <c:pt idx="269">
                  <c:v>918</c:v>
                </c:pt>
                <c:pt idx="270">
                  <c:v>827</c:v>
                </c:pt>
                <c:pt idx="271">
                  <c:v>907</c:v>
                </c:pt>
                <c:pt idx="272">
                  <c:v>960</c:v>
                </c:pt>
                <c:pt idx="273">
                  <c:v>952</c:v>
                </c:pt>
                <c:pt idx="274">
                  <c:v>978</c:v>
                </c:pt>
                <c:pt idx="275">
                  <c:v>916</c:v>
                </c:pt>
                <c:pt idx="276">
                  <c:v>953</c:v>
                </c:pt>
                <c:pt idx="277">
                  <c:v>947</c:v>
                </c:pt>
                <c:pt idx="278">
                  <c:v>1004</c:v>
                </c:pt>
                <c:pt idx="279">
                  <c:v>987</c:v>
                </c:pt>
                <c:pt idx="280">
                  <c:v>940</c:v>
                </c:pt>
                <c:pt idx="281">
                  <c:v>901</c:v>
                </c:pt>
                <c:pt idx="282">
                  <c:v>977</c:v>
                </c:pt>
                <c:pt idx="283">
                  <c:v>930.7</c:v>
                </c:pt>
                <c:pt idx="284">
                  <c:v>947</c:v>
                </c:pt>
                <c:pt idx="285">
                  <c:v>972.05</c:v>
                </c:pt>
                <c:pt idx="286">
                  <c:v>987.5</c:v>
                </c:pt>
                <c:pt idx="287">
                  <c:v>689.25</c:v>
                </c:pt>
                <c:pt idx="288">
                  <c:v>0</c:v>
                </c:pt>
                <c:pt idx="289">
                  <c:v>0</c:v>
                </c:pt>
                <c:pt idx="290">
                  <c:v>842.05</c:v>
                </c:pt>
                <c:pt idx="291">
                  <c:v>955.8</c:v>
                </c:pt>
                <c:pt idx="292">
                  <c:v>956.5</c:v>
                </c:pt>
                <c:pt idx="293">
                  <c:v>959.15000000000009</c:v>
                </c:pt>
                <c:pt idx="294">
                  <c:v>813.5</c:v>
                </c:pt>
                <c:pt idx="295">
                  <c:v>917.25</c:v>
                </c:pt>
                <c:pt idx="296">
                  <c:v>905.8</c:v>
                </c:pt>
                <c:pt idx="297">
                  <c:v>965.84999999999991</c:v>
                </c:pt>
                <c:pt idx="298">
                  <c:v>969</c:v>
                </c:pt>
                <c:pt idx="299">
                  <c:v>964</c:v>
                </c:pt>
                <c:pt idx="300">
                  <c:v>1020</c:v>
                </c:pt>
                <c:pt idx="301">
                  <c:v>982</c:v>
                </c:pt>
                <c:pt idx="302">
                  <c:v>934</c:v>
                </c:pt>
                <c:pt idx="303">
                  <c:v>963</c:v>
                </c:pt>
                <c:pt idx="304">
                  <c:v>940</c:v>
                </c:pt>
                <c:pt idx="305">
                  <c:v>973</c:v>
                </c:pt>
                <c:pt idx="306">
                  <c:v>928</c:v>
                </c:pt>
                <c:pt idx="307">
                  <c:v>900</c:v>
                </c:pt>
                <c:pt idx="308">
                  <c:v>969</c:v>
                </c:pt>
                <c:pt idx="309">
                  <c:v>912</c:v>
                </c:pt>
                <c:pt idx="310">
                  <c:v>962</c:v>
                </c:pt>
                <c:pt idx="311">
                  <c:v>993.55</c:v>
                </c:pt>
                <c:pt idx="312">
                  <c:v>967.90000000000009</c:v>
                </c:pt>
                <c:pt idx="313">
                  <c:v>980.34999999999991</c:v>
                </c:pt>
                <c:pt idx="314">
                  <c:v>956</c:v>
                </c:pt>
                <c:pt idx="315">
                  <c:v>960.45</c:v>
                </c:pt>
                <c:pt idx="316">
                  <c:v>937.6</c:v>
                </c:pt>
                <c:pt idx="317">
                  <c:v>986.15</c:v>
                </c:pt>
                <c:pt idx="318">
                  <c:v>965.34999999999991</c:v>
                </c:pt>
                <c:pt idx="319">
                  <c:v>946.84999999999991</c:v>
                </c:pt>
                <c:pt idx="320">
                  <c:v>943.25</c:v>
                </c:pt>
                <c:pt idx="321">
                  <c:v>1002.5999999999999</c:v>
                </c:pt>
                <c:pt idx="322">
                  <c:v>955.15000000000009</c:v>
                </c:pt>
                <c:pt idx="323">
                  <c:v>972.55</c:v>
                </c:pt>
                <c:pt idx="324">
                  <c:v>922.84999999999991</c:v>
                </c:pt>
                <c:pt idx="325">
                  <c:v>931</c:v>
                </c:pt>
                <c:pt idx="326">
                  <c:v>766</c:v>
                </c:pt>
                <c:pt idx="327">
                  <c:v>791</c:v>
                </c:pt>
                <c:pt idx="328">
                  <c:v>800</c:v>
                </c:pt>
                <c:pt idx="329">
                  <c:v>788</c:v>
                </c:pt>
                <c:pt idx="330">
                  <c:v>702</c:v>
                </c:pt>
                <c:pt idx="331">
                  <c:v>556</c:v>
                </c:pt>
                <c:pt idx="332">
                  <c:v>526</c:v>
                </c:pt>
                <c:pt idx="333">
                  <c:v>524</c:v>
                </c:pt>
                <c:pt idx="334">
                  <c:v>550</c:v>
                </c:pt>
                <c:pt idx="335">
                  <c:v>571</c:v>
                </c:pt>
                <c:pt idx="336">
                  <c:v>534</c:v>
                </c:pt>
                <c:pt idx="337">
                  <c:v>555</c:v>
                </c:pt>
                <c:pt idx="338">
                  <c:v>548</c:v>
                </c:pt>
                <c:pt idx="339">
                  <c:v>552</c:v>
                </c:pt>
                <c:pt idx="340">
                  <c:v>539</c:v>
                </c:pt>
                <c:pt idx="341">
                  <c:v>556</c:v>
                </c:pt>
                <c:pt idx="342">
                  <c:v>564</c:v>
                </c:pt>
                <c:pt idx="343">
                  <c:v>574</c:v>
                </c:pt>
                <c:pt idx="344">
                  <c:v>549</c:v>
                </c:pt>
                <c:pt idx="345">
                  <c:v>562</c:v>
                </c:pt>
                <c:pt idx="346">
                  <c:v>560</c:v>
                </c:pt>
                <c:pt idx="347">
                  <c:v>560</c:v>
                </c:pt>
                <c:pt idx="348">
                  <c:v>558</c:v>
                </c:pt>
                <c:pt idx="349">
                  <c:v>536</c:v>
                </c:pt>
                <c:pt idx="350">
                  <c:v>532</c:v>
                </c:pt>
                <c:pt idx="351">
                  <c:v>503</c:v>
                </c:pt>
                <c:pt idx="352">
                  <c:v>521</c:v>
                </c:pt>
                <c:pt idx="353">
                  <c:v>473</c:v>
                </c:pt>
                <c:pt idx="354">
                  <c:v>513</c:v>
                </c:pt>
                <c:pt idx="355">
                  <c:v>642</c:v>
                </c:pt>
                <c:pt idx="356">
                  <c:v>576</c:v>
                </c:pt>
                <c:pt idx="357">
                  <c:v>565</c:v>
                </c:pt>
                <c:pt idx="358">
                  <c:v>498</c:v>
                </c:pt>
                <c:pt idx="359">
                  <c:v>479</c:v>
                </c:pt>
                <c:pt idx="360">
                  <c:v>478</c:v>
                </c:pt>
                <c:pt idx="361">
                  <c:v>454</c:v>
                </c:pt>
                <c:pt idx="362">
                  <c:v>468</c:v>
                </c:pt>
                <c:pt idx="363">
                  <c:v>469</c:v>
                </c:pt>
                <c:pt idx="364">
                  <c:v>480</c:v>
                </c:pt>
                <c:pt idx="365">
                  <c:v>406</c:v>
                </c:pt>
                <c:pt idx="366">
                  <c:v>352</c:v>
                </c:pt>
                <c:pt idx="367">
                  <c:v>350</c:v>
                </c:pt>
                <c:pt idx="368">
                  <c:v>349</c:v>
                </c:pt>
                <c:pt idx="369">
                  <c:v>357</c:v>
                </c:pt>
                <c:pt idx="370">
                  <c:v>376</c:v>
                </c:pt>
                <c:pt idx="371">
                  <c:v>354</c:v>
                </c:pt>
                <c:pt idx="372">
                  <c:v>370</c:v>
                </c:pt>
                <c:pt idx="373">
                  <c:v>319</c:v>
                </c:pt>
                <c:pt idx="374">
                  <c:v>286</c:v>
                </c:pt>
                <c:pt idx="375">
                  <c:v>277</c:v>
                </c:pt>
                <c:pt idx="376">
                  <c:v>193</c:v>
                </c:pt>
                <c:pt idx="377">
                  <c:v>226</c:v>
                </c:pt>
                <c:pt idx="378">
                  <c:v>248</c:v>
                </c:pt>
                <c:pt idx="379">
                  <c:v>252</c:v>
                </c:pt>
                <c:pt idx="380">
                  <c:v>300</c:v>
                </c:pt>
                <c:pt idx="381">
                  <c:v>269</c:v>
                </c:pt>
                <c:pt idx="382">
                  <c:v>269</c:v>
                </c:pt>
                <c:pt idx="383">
                  <c:v>237</c:v>
                </c:pt>
                <c:pt idx="384">
                  <c:v>251</c:v>
                </c:pt>
                <c:pt idx="385">
                  <c:v>237</c:v>
                </c:pt>
                <c:pt idx="386">
                  <c:v>244</c:v>
                </c:pt>
                <c:pt idx="387">
                  <c:v>253</c:v>
                </c:pt>
                <c:pt idx="388">
                  <c:v>239</c:v>
                </c:pt>
                <c:pt idx="389">
                  <c:v>248</c:v>
                </c:pt>
                <c:pt idx="390">
                  <c:v>249</c:v>
                </c:pt>
                <c:pt idx="391">
                  <c:v>197</c:v>
                </c:pt>
                <c:pt idx="392">
                  <c:v>222</c:v>
                </c:pt>
                <c:pt idx="393">
                  <c:v>213</c:v>
                </c:pt>
                <c:pt idx="394">
                  <c:v>240</c:v>
                </c:pt>
                <c:pt idx="395">
                  <c:v>259</c:v>
                </c:pt>
                <c:pt idx="396">
                  <c:v>258</c:v>
                </c:pt>
                <c:pt idx="397">
                  <c:v>251</c:v>
                </c:pt>
                <c:pt idx="398">
                  <c:v>261</c:v>
                </c:pt>
                <c:pt idx="399">
                  <c:v>275</c:v>
                </c:pt>
                <c:pt idx="400">
                  <c:v>224</c:v>
                </c:pt>
                <c:pt idx="401">
                  <c:v>254</c:v>
                </c:pt>
                <c:pt idx="402">
                  <c:v>224</c:v>
                </c:pt>
                <c:pt idx="403">
                  <c:v>208</c:v>
                </c:pt>
                <c:pt idx="404">
                  <c:v>240</c:v>
                </c:pt>
                <c:pt idx="405">
                  <c:v>251</c:v>
                </c:pt>
                <c:pt idx="406">
                  <c:v>246</c:v>
                </c:pt>
                <c:pt idx="407">
                  <c:v>224</c:v>
                </c:pt>
                <c:pt idx="408">
                  <c:v>216</c:v>
                </c:pt>
                <c:pt idx="409">
                  <c:v>213</c:v>
                </c:pt>
                <c:pt idx="410">
                  <c:v>212</c:v>
                </c:pt>
                <c:pt idx="411">
                  <c:v>207</c:v>
                </c:pt>
                <c:pt idx="412">
                  <c:v>210</c:v>
                </c:pt>
                <c:pt idx="413">
                  <c:v>215</c:v>
                </c:pt>
                <c:pt idx="414">
                  <c:v>187</c:v>
                </c:pt>
                <c:pt idx="415">
                  <c:v>176</c:v>
                </c:pt>
                <c:pt idx="416">
                  <c:v>176</c:v>
                </c:pt>
                <c:pt idx="417">
                  <c:v>168</c:v>
                </c:pt>
                <c:pt idx="418">
                  <c:v>212</c:v>
                </c:pt>
                <c:pt idx="419">
                  <c:v>207</c:v>
                </c:pt>
                <c:pt idx="420">
                  <c:v>213</c:v>
                </c:pt>
                <c:pt idx="421">
                  <c:v>210</c:v>
                </c:pt>
                <c:pt idx="422">
                  <c:v>209</c:v>
                </c:pt>
                <c:pt idx="423">
                  <c:v>200</c:v>
                </c:pt>
                <c:pt idx="424">
                  <c:v>223</c:v>
                </c:pt>
                <c:pt idx="425">
                  <c:v>228</c:v>
                </c:pt>
                <c:pt idx="426">
                  <c:v>223</c:v>
                </c:pt>
                <c:pt idx="427">
                  <c:v>217</c:v>
                </c:pt>
                <c:pt idx="428">
                  <c:v>215</c:v>
                </c:pt>
                <c:pt idx="429" formatCode="0.00">
                  <c:v>0</c:v>
                </c:pt>
                <c:pt idx="430">
                  <c:v>201</c:v>
                </c:pt>
                <c:pt idx="431">
                  <c:v>176</c:v>
                </c:pt>
                <c:pt idx="432">
                  <c:v>111</c:v>
                </c:pt>
                <c:pt idx="433">
                  <c:v>183</c:v>
                </c:pt>
                <c:pt idx="434">
                  <c:v>214</c:v>
                </c:pt>
                <c:pt idx="435">
                  <c:v>219</c:v>
                </c:pt>
                <c:pt idx="436">
                  <c:v>209</c:v>
                </c:pt>
                <c:pt idx="437">
                  <c:v>206</c:v>
                </c:pt>
                <c:pt idx="438">
                  <c:v>206</c:v>
                </c:pt>
                <c:pt idx="439">
                  <c:v>206</c:v>
                </c:pt>
                <c:pt idx="440">
                  <c:v>210</c:v>
                </c:pt>
                <c:pt idx="441">
                  <c:v>209</c:v>
                </c:pt>
                <c:pt idx="442">
                  <c:v>218</c:v>
                </c:pt>
                <c:pt idx="443">
                  <c:v>200</c:v>
                </c:pt>
                <c:pt idx="444">
                  <c:v>229</c:v>
                </c:pt>
                <c:pt idx="445">
                  <c:v>239</c:v>
                </c:pt>
                <c:pt idx="446">
                  <c:v>224</c:v>
                </c:pt>
                <c:pt idx="447">
                  <c:v>231</c:v>
                </c:pt>
                <c:pt idx="448">
                  <c:v>232</c:v>
                </c:pt>
                <c:pt idx="449">
                  <c:v>227</c:v>
                </c:pt>
                <c:pt idx="450">
                  <c:v>207</c:v>
                </c:pt>
                <c:pt idx="451">
                  <c:v>200</c:v>
                </c:pt>
                <c:pt idx="452">
                  <c:v>211</c:v>
                </c:pt>
                <c:pt idx="453">
                  <c:v>211</c:v>
                </c:pt>
                <c:pt idx="454">
                  <c:v>212</c:v>
                </c:pt>
                <c:pt idx="455">
                  <c:v>203</c:v>
                </c:pt>
                <c:pt idx="456">
                  <c:v>204</c:v>
                </c:pt>
                <c:pt idx="457">
                  <c:v>208</c:v>
                </c:pt>
                <c:pt idx="458">
                  <c:v>203</c:v>
                </c:pt>
                <c:pt idx="459">
                  <c:v>218</c:v>
                </c:pt>
                <c:pt idx="460">
                  <c:v>217</c:v>
                </c:pt>
                <c:pt idx="461">
                  <c:v>206</c:v>
                </c:pt>
                <c:pt idx="462">
                  <c:v>204</c:v>
                </c:pt>
                <c:pt idx="463">
                  <c:v>230</c:v>
                </c:pt>
                <c:pt idx="464">
                  <c:v>236</c:v>
                </c:pt>
                <c:pt idx="465">
                  <c:v>241</c:v>
                </c:pt>
                <c:pt idx="466">
                  <c:v>219</c:v>
                </c:pt>
                <c:pt idx="467">
                  <c:v>225</c:v>
                </c:pt>
                <c:pt idx="468">
                  <c:v>220</c:v>
                </c:pt>
                <c:pt idx="469">
                  <c:v>214</c:v>
                </c:pt>
                <c:pt idx="470">
                  <c:v>211</c:v>
                </c:pt>
                <c:pt idx="471">
                  <c:v>210</c:v>
                </c:pt>
                <c:pt idx="472">
                  <c:v>211</c:v>
                </c:pt>
                <c:pt idx="473">
                  <c:v>217</c:v>
                </c:pt>
                <c:pt idx="474">
                  <c:v>203</c:v>
                </c:pt>
                <c:pt idx="475">
                  <c:v>204</c:v>
                </c:pt>
                <c:pt idx="476">
                  <c:v>200</c:v>
                </c:pt>
                <c:pt idx="477">
                  <c:v>213</c:v>
                </c:pt>
                <c:pt idx="478">
                  <c:v>144</c:v>
                </c:pt>
                <c:pt idx="479">
                  <c:v>243</c:v>
                </c:pt>
                <c:pt idx="480">
                  <c:v>237</c:v>
                </c:pt>
                <c:pt idx="481">
                  <c:v>208</c:v>
                </c:pt>
                <c:pt idx="482">
                  <c:v>234</c:v>
                </c:pt>
                <c:pt idx="483">
                  <c:v>231</c:v>
                </c:pt>
                <c:pt idx="484">
                  <c:v>212</c:v>
                </c:pt>
                <c:pt idx="485">
                  <c:v>223</c:v>
                </c:pt>
                <c:pt idx="486">
                  <c:v>227</c:v>
                </c:pt>
                <c:pt idx="487">
                  <c:v>213</c:v>
                </c:pt>
                <c:pt idx="488">
                  <c:v>222</c:v>
                </c:pt>
                <c:pt idx="489">
                  <c:v>220</c:v>
                </c:pt>
                <c:pt idx="490">
                  <c:v>205</c:v>
                </c:pt>
                <c:pt idx="491">
                  <c:v>225</c:v>
                </c:pt>
                <c:pt idx="492">
                  <c:v>241</c:v>
                </c:pt>
                <c:pt idx="493">
                  <c:v>232</c:v>
                </c:pt>
                <c:pt idx="494">
                  <c:v>233</c:v>
                </c:pt>
                <c:pt idx="495">
                  <c:v>245</c:v>
                </c:pt>
                <c:pt idx="496">
                  <c:v>239</c:v>
                </c:pt>
                <c:pt idx="497">
                  <c:v>199</c:v>
                </c:pt>
                <c:pt idx="498">
                  <c:v>236</c:v>
                </c:pt>
                <c:pt idx="499">
                  <c:v>231</c:v>
                </c:pt>
                <c:pt idx="500">
                  <c:v>236</c:v>
                </c:pt>
                <c:pt idx="501">
                  <c:v>233</c:v>
                </c:pt>
                <c:pt idx="502">
                  <c:v>229</c:v>
                </c:pt>
                <c:pt idx="503">
                  <c:v>225</c:v>
                </c:pt>
                <c:pt idx="504">
                  <c:v>223</c:v>
                </c:pt>
                <c:pt idx="505">
                  <c:v>215</c:v>
                </c:pt>
                <c:pt idx="506">
                  <c:v>227</c:v>
                </c:pt>
                <c:pt idx="507">
                  <c:v>232</c:v>
                </c:pt>
                <c:pt idx="508">
                  <c:v>206</c:v>
                </c:pt>
                <c:pt idx="509">
                  <c:v>209</c:v>
                </c:pt>
                <c:pt idx="510">
                  <c:v>246</c:v>
                </c:pt>
                <c:pt idx="511">
                  <c:v>246</c:v>
                </c:pt>
                <c:pt idx="512">
                  <c:v>278</c:v>
                </c:pt>
                <c:pt idx="513">
                  <c:v>294</c:v>
                </c:pt>
                <c:pt idx="514">
                  <c:v>280</c:v>
                </c:pt>
                <c:pt idx="515">
                  <c:v>275</c:v>
                </c:pt>
                <c:pt idx="516">
                  <c:v>248</c:v>
                </c:pt>
                <c:pt idx="517">
                  <c:v>210</c:v>
                </c:pt>
                <c:pt idx="518">
                  <c:v>135</c:v>
                </c:pt>
                <c:pt idx="519">
                  <c:v>121</c:v>
                </c:pt>
                <c:pt idx="520" formatCode="0.00">
                  <c:v>0</c:v>
                </c:pt>
                <c:pt idx="521">
                  <c:v>212</c:v>
                </c:pt>
                <c:pt idx="522">
                  <c:v>212</c:v>
                </c:pt>
                <c:pt idx="523">
                  <c:v>112</c:v>
                </c:pt>
                <c:pt idx="524">
                  <c:v>186</c:v>
                </c:pt>
                <c:pt idx="525" formatCode="0.00">
                  <c:v>0</c:v>
                </c:pt>
                <c:pt idx="526">
                  <c:v>283</c:v>
                </c:pt>
                <c:pt idx="527">
                  <c:v>113</c:v>
                </c:pt>
                <c:pt idx="528">
                  <c:v>250</c:v>
                </c:pt>
                <c:pt idx="529">
                  <c:v>137</c:v>
                </c:pt>
                <c:pt idx="530">
                  <c:v>226</c:v>
                </c:pt>
                <c:pt idx="531" formatCode="0.00">
                  <c:v>0</c:v>
                </c:pt>
                <c:pt idx="532">
                  <c:v>162</c:v>
                </c:pt>
                <c:pt idx="533">
                  <c:v>154</c:v>
                </c:pt>
                <c:pt idx="534" formatCode="General">
                  <c:v>223</c:v>
                </c:pt>
                <c:pt idx="535" formatCode="General">
                  <c:v>211</c:v>
                </c:pt>
                <c:pt idx="536" formatCode="General">
                  <c:v>239</c:v>
                </c:pt>
                <c:pt idx="537" formatCode="General">
                  <c:v>161</c:v>
                </c:pt>
                <c:pt idx="538" formatCode="General">
                  <c:v>224</c:v>
                </c:pt>
                <c:pt idx="539" formatCode="General">
                  <c:v>198</c:v>
                </c:pt>
                <c:pt idx="540" formatCode="General">
                  <c:v>120</c:v>
                </c:pt>
                <c:pt idx="541" formatCode="General">
                  <c:v>200</c:v>
                </c:pt>
                <c:pt idx="542" formatCode="General">
                  <c:v>231</c:v>
                </c:pt>
                <c:pt idx="543" formatCode="General">
                  <c:v>190</c:v>
                </c:pt>
                <c:pt idx="544" formatCode="General">
                  <c:v>223</c:v>
                </c:pt>
                <c:pt idx="545" formatCode="General">
                  <c:v>138</c:v>
                </c:pt>
                <c:pt idx="546" formatCode="General">
                  <c:v>144</c:v>
                </c:pt>
                <c:pt idx="547" formatCode="General">
                  <c:v>167</c:v>
                </c:pt>
                <c:pt idx="548" formatCode="General">
                  <c:v>236</c:v>
                </c:pt>
                <c:pt idx="549" formatCode="General">
                  <c:v>187</c:v>
                </c:pt>
                <c:pt idx="550" formatCode="General">
                  <c:v>221</c:v>
                </c:pt>
                <c:pt idx="551" formatCode="General">
                  <c:v>0</c:v>
                </c:pt>
                <c:pt idx="552" formatCode="General">
                  <c:v>139</c:v>
                </c:pt>
                <c:pt idx="553" formatCode="General">
                  <c:v>207</c:v>
                </c:pt>
                <c:pt idx="554" formatCode="General">
                  <c:v>127</c:v>
                </c:pt>
                <c:pt idx="555" formatCode="General">
                  <c:v>192</c:v>
                </c:pt>
                <c:pt idx="556" formatCode="General">
                  <c:v>0</c:v>
                </c:pt>
                <c:pt idx="557" formatCode="General">
                  <c:v>155</c:v>
                </c:pt>
                <c:pt idx="558" formatCode="General">
                  <c:v>168</c:v>
                </c:pt>
                <c:pt idx="559" formatCode="General">
                  <c:v>139</c:v>
                </c:pt>
                <c:pt idx="560" formatCode="General">
                  <c:v>0</c:v>
                </c:pt>
                <c:pt idx="561" formatCode="General">
                  <c:v>169</c:v>
                </c:pt>
                <c:pt idx="562" formatCode="General">
                  <c:v>182</c:v>
                </c:pt>
                <c:pt idx="563" formatCode="General">
                  <c:v>192</c:v>
                </c:pt>
                <c:pt idx="564" formatCode="General">
                  <c:v>250</c:v>
                </c:pt>
                <c:pt idx="565" formatCode="General">
                  <c:v>177</c:v>
                </c:pt>
                <c:pt idx="566" formatCode="General">
                  <c:v>203</c:v>
                </c:pt>
                <c:pt idx="567" formatCode="General">
                  <c:v>147</c:v>
                </c:pt>
                <c:pt idx="568" formatCode="General">
                  <c:v>176</c:v>
                </c:pt>
                <c:pt idx="569" formatCode="General">
                  <c:v>208</c:v>
                </c:pt>
                <c:pt idx="570" formatCode="General">
                  <c:v>216</c:v>
                </c:pt>
                <c:pt idx="571" formatCode="General">
                  <c:v>228</c:v>
                </c:pt>
                <c:pt idx="572" formatCode="General">
                  <c:v>191</c:v>
                </c:pt>
                <c:pt idx="573" formatCode="General">
                  <c:v>199</c:v>
                </c:pt>
                <c:pt idx="574" formatCode="General">
                  <c:v>189</c:v>
                </c:pt>
                <c:pt idx="575" formatCode="General">
                  <c:v>196</c:v>
                </c:pt>
                <c:pt idx="576" formatCode="General">
                  <c:v>163</c:v>
                </c:pt>
                <c:pt idx="577" formatCode="General">
                  <c:v>0</c:v>
                </c:pt>
                <c:pt idx="578" formatCode="General">
                  <c:v>0</c:v>
                </c:pt>
                <c:pt idx="579" formatCode="General">
                  <c:v>0</c:v>
                </c:pt>
                <c:pt idx="580" formatCode="General">
                  <c:v>0</c:v>
                </c:pt>
                <c:pt idx="581" formatCode="General">
                  <c:v>0</c:v>
                </c:pt>
                <c:pt idx="582" formatCode="General">
                  <c:v>118.44999999999999</c:v>
                </c:pt>
                <c:pt idx="583" formatCode="General">
                  <c:v>151.5</c:v>
                </c:pt>
                <c:pt idx="584" formatCode="General">
                  <c:v>147.30000000000001</c:v>
                </c:pt>
                <c:pt idx="585" formatCode="General">
                  <c:v>164.64999999999998</c:v>
                </c:pt>
                <c:pt idx="586" formatCode="General">
                  <c:v>212.15</c:v>
                </c:pt>
                <c:pt idx="587" formatCode="General">
                  <c:v>182.35</c:v>
                </c:pt>
                <c:pt idx="588" formatCode="General">
                  <c:v>0</c:v>
                </c:pt>
                <c:pt idx="589" formatCode="General">
                  <c:v>0</c:v>
                </c:pt>
                <c:pt idx="590" formatCode="General">
                  <c:v>146.75</c:v>
                </c:pt>
                <c:pt idx="591" formatCode="General">
                  <c:v>0</c:v>
                </c:pt>
                <c:pt idx="592" formatCode="General">
                  <c:v>163.35</c:v>
                </c:pt>
                <c:pt idx="593" formatCode="General">
                  <c:v>134.1</c:v>
                </c:pt>
                <c:pt idx="594" formatCode="General">
                  <c:v>239.55</c:v>
                </c:pt>
                <c:pt idx="595" formatCode="General">
                  <c:v>205.64999999999998</c:v>
                </c:pt>
                <c:pt idx="596" formatCode="General">
                  <c:v>238.55</c:v>
                </c:pt>
                <c:pt idx="597" formatCode="General">
                  <c:v>202.2</c:v>
                </c:pt>
                <c:pt idx="598" formatCode="General">
                  <c:v>205.35</c:v>
                </c:pt>
                <c:pt idx="599" formatCode="General">
                  <c:v>153.75</c:v>
                </c:pt>
                <c:pt idx="600" formatCode="General">
                  <c:v>143.05000000000001</c:v>
                </c:pt>
                <c:pt idx="601" formatCode="General">
                  <c:v>146.25</c:v>
                </c:pt>
                <c:pt idx="602" formatCode="General">
                  <c:v>211.05</c:v>
                </c:pt>
                <c:pt idx="603" formatCode="General">
                  <c:v>243.9</c:v>
                </c:pt>
                <c:pt idx="604" formatCode="General">
                  <c:v>199.05</c:v>
                </c:pt>
                <c:pt idx="605" formatCode="General">
                  <c:v>226.75</c:v>
                </c:pt>
                <c:pt idx="606" formatCode="General">
                  <c:v>252.6</c:v>
                </c:pt>
                <c:pt idx="607" formatCode="General">
                  <c:v>214.05</c:v>
                </c:pt>
                <c:pt idx="608" formatCode="General">
                  <c:v>190.3</c:v>
                </c:pt>
                <c:pt idx="609" formatCode="General">
                  <c:v>205.3</c:v>
                </c:pt>
                <c:pt idx="610" formatCode="General">
                  <c:v>233.35</c:v>
                </c:pt>
                <c:pt idx="611" formatCode="General">
                  <c:v>211.45</c:v>
                </c:pt>
                <c:pt idx="612" formatCode="General">
                  <c:v>129.44999999999999</c:v>
                </c:pt>
                <c:pt idx="613" formatCode="General">
                  <c:v>207.75</c:v>
                </c:pt>
                <c:pt idx="614" formatCode="General">
                  <c:v>0</c:v>
                </c:pt>
                <c:pt idx="615" formatCode="General">
                  <c:v>0</c:v>
                </c:pt>
                <c:pt idx="616" formatCode="General">
                  <c:v>235.89999999999998</c:v>
                </c:pt>
                <c:pt idx="617" formatCode="General">
                  <c:v>160.94999999999999</c:v>
                </c:pt>
                <c:pt idx="618" formatCode="0.0">
                  <c:v>246.1</c:v>
                </c:pt>
                <c:pt idx="619" formatCode="0.0">
                  <c:v>249.8</c:v>
                </c:pt>
                <c:pt idx="620" formatCode="0.0">
                  <c:v>239.5</c:v>
                </c:pt>
                <c:pt idx="621" formatCode="0.0">
                  <c:v>246.3</c:v>
                </c:pt>
                <c:pt idx="622" formatCode="0.0">
                  <c:v>210.05</c:v>
                </c:pt>
                <c:pt idx="623" formatCode="0.0">
                  <c:v>224.3</c:v>
                </c:pt>
                <c:pt idx="624" formatCode="0.0">
                  <c:v>230.45</c:v>
                </c:pt>
                <c:pt idx="625" formatCode="0.0">
                  <c:v>202.75</c:v>
                </c:pt>
                <c:pt idx="626" formatCode="0.0">
                  <c:v>226.75</c:v>
                </c:pt>
                <c:pt idx="627" formatCode="0.0">
                  <c:v>232.2</c:v>
                </c:pt>
                <c:pt idx="628" formatCode="0.0">
                  <c:v>156.35</c:v>
                </c:pt>
                <c:pt idx="629" formatCode="0.0">
                  <c:v>223.75</c:v>
                </c:pt>
                <c:pt idx="630" formatCode="0.0">
                  <c:v>220.60000000000002</c:v>
                </c:pt>
                <c:pt idx="631" formatCode="0.0">
                  <c:v>213.1</c:v>
                </c:pt>
                <c:pt idx="632" formatCode="0.0">
                  <c:v>210.05</c:v>
                </c:pt>
                <c:pt idx="633" formatCode="0.0">
                  <c:v>207.05</c:v>
                </c:pt>
                <c:pt idx="634" formatCode="0.0">
                  <c:v>259.14999999999998</c:v>
                </c:pt>
                <c:pt idx="635" formatCode="General">
                  <c:v>0</c:v>
                </c:pt>
                <c:pt idx="636" formatCode="General">
                  <c:v>0</c:v>
                </c:pt>
                <c:pt idx="637" formatCode="General">
                  <c:v>0</c:v>
                </c:pt>
                <c:pt idx="638" formatCode="General">
                  <c:v>0</c:v>
                </c:pt>
                <c:pt idx="639" formatCode="0.0">
                  <c:v>190.4</c:v>
                </c:pt>
                <c:pt idx="640" formatCode="0.0">
                  <c:v>196.89999999999998</c:v>
                </c:pt>
                <c:pt idx="641" formatCode="0.0">
                  <c:v>184.39999999999998</c:v>
                </c:pt>
                <c:pt idx="642" formatCode="0.0">
                  <c:v>206.3</c:v>
                </c:pt>
                <c:pt idx="643" formatCode="0.0">
                  <c:v>200.75</c:v>
                </c:pt>
                <c:pt idx="644" formatCode="0.0">
                  <c:v>176.64999999999998</c:v>
                </c:pt>
                <c:pt idx="645" formatCode="0.0">
                  <c:v>169.35000000000002</c:v>
                </c:pt>
                <c:pt idx="646" formatCode="0.0">
                  <c:v>177.45</c:v>
                </c:pt>
                <c:pt idx="647" formatCode="0.0">
                  <c:v>136.64999999999998</c:v>
                </c:pt>
                <c:pt idx="648" formatCode="0.0">
                  <c:v>192</c:v>
                </c:pt>
                <c:pt idx="649" formatCode="0.0">
                  <c:v>244.75</c:v>
                </c:pt>
                <c:pt idx="650" formatCode="0.0">
                  <c:v>190.85</c:v>
                </c:pt>
                <c:pt idx="651" formatCode="0.0">
                  <c:v>189.8</c:v>
                </c:pt>
                <c:pt idx="652" formatCode="0.0">
                  <c:v>186.95</c:v>
                </c:pt>
                <c:pt idx="653" formatCode="0.0">
                  <c:v>192.5</c:v>
                </c:pt>
                <c:pt idx="654" formatCode="0.0">
                  <c:v>198.35</c:v>
                </c:pt>
                <c:pt idx="655" formatCode="General">
                  <c:v>0</c:v>
                </c:pt>
                <c:pt idx="656" formatCode="0.0">
                  <c:v>186.64999999999998</c:v>
                </c:pt>
                <c:pt idx="657" formatCode="General">
                  <c:v>0</c:v>
                </c:pt>
                <c:pt idx="658" formatCode="0.0">
                  <c:v>186.65</c:v>
                </c:pt>
                <c:pt idx="659" formatCode="General">
                  <c:v>0</c:v>
                </c:pt>
                <c:pt idx="660" formatCode="0.0">
                  <c:v>234.95</c:v>
                </c:pt>
                <c:pt idx="661" formatCode="0.0">
                  <c:v>207.95</c:v>
                </c:pt>
                <c:pt idx="662" formatCode="0.0">
                  <c:v>227.1</c:v>
                </c:pt>
                <c:pt idx="663" formatCode="0.0">
                  <c:v>222.2</c:v>
                </c:pt>
                <c:pt idx="664" formatCode="General">
                  <c:v>0</c:v>
                </c:pt>
                <c:pt idx="665" formatCode="0.0">
                  <c:v>218.5</c:v>
                </c:pt>
                <c:pt idx="666" formatCode="0.0">
                  <c:v>210.05</c:v>
                </c:pt>
                <c:pt idx="667" formatCode="General">
                  <c:v>0</c:v>
                </c:pt>
                <c:pt idx="668" formatCode="0.0">
                  <c:v>200.8</c:v>
                </c:pt>
                <c:pt idx="669" formatCode="General">
                  <c:v>0</c:v>
                </c:pt>
                <c:pt idx="670" formatCode="0.0">
                  <c:v>198.9</c:v>
                </c:pt>
                <c:pt idx="671" formatCode="General">
                  <c:v>0</c:v>
                </c:pt>
                <c:pt idx="672" formatCode="0.0">
                  <c:v>206.3</c:v>
                </c:pt>
                <c:pt idx="673" formatCode="0.0">
                  <c:v>214.64999999999998</c:v>
                </c:pt>
                <c:pt idx="674" formatCode="0.0">
                  <c:v>179.4</c:v>
                </c:pt>
                <c:pt idx="675" formatCode="0.0">
                  <c:v>170.55</c:v>
                </c:pt>
                <c:pt idx="676" formatCode="0.0">
                  <c:v>180.9</c:v>
                </c:pt>
                <c:pt idx="677" formatCode="0.0">
                  <c:v>193.5</c:v>
                </c:pt>
                <c:pt idx="678" formatCode="General">
                  <c:v>0</c:v>
                </c:pt>
                <c:pt idx="679" formatCode="General">
                  <c:v>0</c:v>
                </c:pt>
                <c:pt idx="680" formatCode="General">
                  <c:v>0</c:v>
                </c:pt>
                <c:pt idx="681" formatCode="0.0">
                  <c:v>237.54999999999998</c:v>
                </c:pt>
                <c:pt idx="682" formatCode="0.0">
                  <c:v>210.55</c:v>
                </c:pt>
                <c:pt idx="683" formatCode="0.0">
                  <c:v>206.10000000000002</c:v>
                </c:pt>
                <c:pt idx="684" formatCode="0.0">
                  <c:v>140.05000000000001</c:v>
                </c:pt>
                <c:pt idx="685" formatCode="General">
                  <c:v>0</c:v>
                </c:pt>
                <c:pt idx="686" formatCode="General">
                  <c:v>0</c:v>
                </c:pt>
                <c:pt idx="687" formatCode="General">
                  <c:v>0</c:v>
                </c:pt>
                <c:pt idx="688" formatCode="0.0">
                  <c:v>204.3</c:v>
                </c:pt>
                <c:pt idx="689" formatCode="0.0">
                  <c:v>203.9</c:v>
                </c:pt>
                <c:pt idx="690" formatCode="0.0">
                  <c:v>198.35000000000002</c:v>
                </c:pt>
                <c:pt idx="691" formatCode="0.0">
                  <c:v>205.64999999999998</c:v>
                </c:pt>
                <c:pt idx="692" formatCode="0.0">
                  <c:v>217.35</c:v>
                </c:pt>
                <c:pt idx="693" formatCode="General">
                  <c:v>0</c:v>
                </c:pt>
                <c:pt idx="694" formatCode="0.0">
                  <c:v>212.89999999999998</c:v>
                </c:pt>
                <c:pt idx="695" formatCode="0.0">
                  <c:v>200.25</c:v>
                </c:pt>
                <c:pt idx="696" formatCode="0.0">
                  <c:v>201.8</c:v>
                </c:pt>
                <c:pt idx="697" formatCode="0.0">
                  <c:v>134.4</c:v>
                </c:pt>
                <c:pt idx="698" formatCode="0.0">
                  <c:v>94.3</c:v>
                </c:pt>
                <c:pt idx="699" formatCode="0.0">
                  <c:v>102.4</c:v>
                </c:pt>
                <c:pt idx="700" formatCode="0.0">
                  <c:v>140.19999999999999</c:v>
                </c:pt>
                <c:pt idx="701" formatCode="0.0">
                  <c:v>104.3</c:v>
                </c:pt>
                <c:pt idx="702" formatCode="0.0">
                  <c:v>238.8</c:v>
                </c:pt>
                <c:pt idx="703" formatCode="0.0">
                  <c:v>201.8</c:v>
                </c:pt>
                <c:pt idx="704" formatCode="0.0">
                  <c:v>134.4</c:v>
                </c:pt>
                <c:pt idx="705" formatCode="0.0">
                  <c:v>94.3</c:v>
                </c:pt>
                <c:pt idx="706" formatCode="0.0">
                  <c:v>102.4</c:v>
                </c:pt>
                <c:pt idx="707" formatCode="0.0">
                  <c:v>140.19999999999999</c:v>
                </c:pt>
                <c:pt idx="708" formatCode="0.0">
                  <c:v>104.3</c:v>
                </c:pt>
                <c:pt idx="709" formatCode="0.0">
                  <c:v>238.8</c:v>
                </c:pt>
                <c:pt idx="710" formatCode="0.0">
                  <c:v>232.6</c:v>
                </c:pt>
                <c:pt idx="711" formatCode="0.0">
                  <c:v>277</c:v>
                </c:pt>
                <c:pt idx="712" formatCode="0.0">
                  <c:v>228.8</c:v>
                </c:pt>
                <c:pt idx="713" formatCode="0.0">
                  <c:v>227.1</c:v>
                </c:pt>
                <c:pt idx="714" formatCode="0.0">
                  <c:v>211.39999999999998</c:v>
                </c:pt>
                <c:pt idx="715" formatCode="0.0">
                  <c:v>199.10000000000002</c:v>
                </c:pt>
                <c:pt idx="716" formatCode="0.0">
                  <c:v>189.5</c:v>
                </c:pt>
                <c:pt idx="717" formatCode="0.0">
                  <c:v>190.6</c:v>
                </c:pt>
                <c:pt idx="718" formatCode="0.0">
                  <c:v>201.9</c:v>
                </c:pt>
                <c:pt idx="719" formatCode="0.0">
                  <c:v>203.5</c:v>
                </c:pt>
                <c:pt idx="720" formatCode="0.0">
                  <c:v>208.8</c:v>
                </c:pt>
                <c:pt idx="721" formatCode="0.0">
                  <c:v>225.7</c:v>
                </c:pt>
                <c:pt idx="722" formatCode="General">
                  <c:v>0</c:v>
                </c:pt>
                <c:pt idx="723" formatCode="0.0">
                  <c:v>197.6</c:v>
                </c:pt>
                <c:pt idx="724" formatCode="0.0">
                  <c:v>191</c:v>
                </c:pt>
                <c:pt idx="725" formatCode="0.0">
                  <c:v>196.2</c:v>
                </c:pt>
                <c:pt idx="726" formatCode="0.0">
                  <c:v>186.45</c:v>
                </c:pt>
                <c:pt idx="727" formatCode="0.0">
                  <c:v>185.9</c:v>
                </c:pt>
                <c:pt idx="728" formatCode="0.0">
                  <c:v>173.9</c:v>
                </c:pt>
                <c:pt idx="729" formatCode="0.0">
                  <c:v>176</c:v>
                </c:pt>
                <c:pt idx="730" formatCode="General">
                  <c:v>0</c:v>
                </c:pt>
                <c:pt idx="731" formatCode="0.0">
                  <c:v>174.75</c:v>
                </c:pt>
                <c:pt idx="732" formatCode="0.0">
                  <c:v>194.6</c:v>
                </c:pt>
                <c:pt idx="733" formatCode="General">
                  <c:v>0</c:v>
                </c:pt>
                <c:pt idx="734" formatCode="General">
                  <c:v>0</c:v>
                </c:pt>
                <c:pt idx="735" formatCode="0.0">
                  <c:v>183.85</c:v>
                </c:pt>
                <c:pt idx="736" formatCode="0.0">
                  <c:v>151.85</c:v>
                </c:pt>
                <c:pt idx="737" formatCode="0.0">
                  <c:v>142.19999999999999</c:v>
                </c:pt>
                <c:pt idx="738" formatCode="0.0">
                  <c:v>138.19999999999999</c:v>
                </c:pt>
                <c:pt idx="739" formatCode="0.0">
                  <c:v>197.89999999999998</c:v>
                </c:pt>
                <c:pt idx="740" formatCode="0.0">
                  <c:v>190.2</c:v>
                </c:pt>
                <c:pt idx="741" formatCode="0.0">
                  <c:v>191.6</c:v>
                </c:pt>
                <c:pt idx="742" formatCode="0.0">
                  <c:v>187.45</c:v>
                </c:pt>
                <c:pt idx="743" formatCode="0.0">
                  <c:v>182.60000000000002</c:v>
                </c:pt>
                <c:pt idx="744" formatCode="0.0">
                  <c:v>220.75</c:v>
                </c:pt>
                <c:pt idx="745" formatCode="0.0">
                  <c:v>134.65</c:v>
                </c:pt>
                <c:pt idx="746" formatCode="0.0">
                  <c:v>184.9</c:v>
                </c:pt>
                <c:pt idx="747" formatCode="0.0">
                  <c:v>184</c:v>
                </c:pt>
                <c:pt idx="748" formatCode="General">
                  <c:v>0</c:v>
                </c:pt>
                <c:pt idx="749" formatCode="0.0">
                  <c:v>180.85</c:v>
                </c:pt>
                <c:pt idx="750" formatCode="0.0">
                  <c:v>180.15</c:v>
                </c:pt>
                <c:pt idx="751" formatCode="0.0">
                  <c:v>196.3</c:v>
                </c:pt>
                <c:pt idx="752" formatCode="0.0">
                  <c:v>114.7</c:v>
                </c:pt>
                <c:pt idx="753" formatCode="0.0">
                  <c:v>171.2</c:v>
                </c:pt>
                <c:pt idx="754" formatCode="0.0">
                  <c:v>176.1</c:v>
                </c:pt>
                <c:pt idx="755" formatCode="0.0">
                  <c:v>176.3</c:v>
                </c:pt>
                <c:pt idx="756" formatCode="0.0">
                  <c:v>169.45</c:v>
                </c:pt>
                <c:pt idx="757" formatCode="0.0">
                  <c:v>173.15</c:v>
                </c:pt>
                <c:pt idx="758" formatCode="0.0">
                  <c:v>171.60000000000002</c:v>
                </c:pt>
                <c:pt idx="759" formatCode="0.0">
                  <c:v>133.05000000000001</c:v>
                </c:pt>
                <c:pt idx="760" formatCode="0.0">
                  <c:v>168.85</c:v>
                </c:pt>
                <c:pt idx="761" formatCode="0.0">
                  <c:v>141.64999999999998</c:v>
                </c:pt>
                <c:pt idx="762" formatCode="0.0">
                  <c:v>144.55000000000001</c:v>
                </c:pt>
                <c:pt idx="763" formatCode="0.0">
                  <c:v>151.55000000000001</c:v>
                </c:pt>
                <c:pt idx="764" formatCode="0.0">
                  <c:v>140.55000000000001</c:v>
                </c:pt>
                <c:pt idx="765" formatCode="0.0">
                  <c:v>120.65</c:v>
                </c:pt>
                <c:pt idx="766" formatCode="0.0">
                  <c:v>203.55</c:v>
                </c:pt>
                <c:pt idx="767" formatCode="0.0">
                  <c:v>170.45</c:v>
                </c:pt>
                <c:pt idx="768" formatCode="0.0">
                  <c:v>141.5</c:v>
                </c:pt>
                <c:pt idx="769" formatCode="0.0">
                  <c:v>183.85</c:v>
                </c:pt>
                <c:pt idx="770" formatCode="0.0">
                  <c:v>197.65</c:v>
                </c:pt>
                <c:pt idx="771" formatCode="0.0">
                  <c:v>232.85000000000002</c:v>
                </c:pt>
                <c:pt idx="772" formatCode="0.0">
                  <c:v>235.05</c:v>
                </c:pt>
                <c:pt idx="773" formatCode="0.0">
                  <c:v>229.25</c:v>
                </c:pt>
                <c:pt idx="774" formatCode="0.0">
                  <c:v>167.5</c:v>
                </c:pt>
                <c:pt idx="775" formatCode="0.0">
                  <c:v>220.3</c:v>
                </c:pt>
                <c:pt idx="776" formatCode="0.0">
                  <c:v>227.25</c:v>
                </c:pt>
                <c:pt idx="777" formatCode="0.0">
                  <c:v>227.55</c:v>
                </c:pt>
                <c:pt idx="778" formatCode="0.0">
                  <c:v>231.95</c:v>
                </c:pt>
                <c:pt idx="779" formatCode="0.0">
                  <c:v>227.8</c:v>
                </c:pt>
                <c:pt idx="780" formatCode="0.0">
                  <c:v>234.9</c:v>
                </c:pt>
                <c:pt idx="781" formatCode="0.0">
                  <c:v>236.60000000000002</c:v>
                </c:pt>
                <c:pt idx="782" formatCode="0.0">
                  <c:v>230.75</c:v>
                </c:pt>
                <c:pt idx="783" formatCode="0.0">
                  <c:v>223.95</c:v>
                </c:pt>
                <c:pt idx="784" formatCode="0.0">
                  <c:v>224.14999999999998</c:v>
                </c:pt>
                <c:pt idx="785" formatCode="0.0">
                  <c:v>216.39999999999998</c:v>
                </c:pt>
                <c:pt idx="786" formatCode="0.0">
                  <c:v>208.95</c:v>
                </c:pt>
                <c:pt idx="787" formatCode="0.0">
                  <c:v>232.15</c:v>
                </c:pt>
                <c:pt idx="788" formatCode="0.0">
                  <c:v>226.9</c:v>
                </c:pt>
                <c:pt idx="789" formatCode="0.0">
                  <c:v>188</c:v>
                </c:pt>
                <c:pt idx="790" formatCode="0.0">
                  <c:v>197.10000000000002</c:v>
                </c:pt>
                <c:pt idx="791" formatCode="0.0">
                  <c:v>193.85</c:v>
                </c:pt>
                <c:pt idx="792" formatCode="0.0">
                  <c:v>194.45</c:v>
                </c:pt>
                <c:pt idx="793" formatCode="0.0">
                  <c:v>200</c:v>
                </c:pt>
                <c:pt idx="794" formatCode="0.0">
                  <c:v>188.14999999999998</c:v>
                </c:pt>
                <c:pt idx="795" formatCode="0.0">
                  <c:v>237.95</c:v>
                </c:pt>
                <c:pt idx="796" formatCode="0.0">
                  <c:v>246.25</c:v>
                </c:pt>
                <c:pt idx="797" formatCode="0.0">
                  <c:v>230.60000000000002</c:v>
                </c:pt>
                <c:pt idx="798" formatCode="0.0">
                  <c:v>247.35000000000002</c:v>
                </c:pt>
                <c:pt idx="799" formatCode="0.0">
                  <c:v>247.85</c:v>
                </c:pt>
                <c:pt idx="800" formatCode="0.0">
                  <c:v>231.95</c:v>
                </c:pt>
                <c:pt idx="801" formatCode="0.0">
                  <c:v>248.9</c:v>
                </c:pt>
                <c:pt idx="802" formatCode="0.0">
                  <c:v>242.85000000000002</c:v>
                </c:pt>
                <c:pt idx="803" formatCode="0.0">
                  <c:v>244.8</c:v>
                </c:pt>
                <c:pt idx="804" formatCode="0.0">
                  <c:v>201.25</c:v>
                </c:pt>
                <c:pt idx="805" formatCode="0.0">
                  <c:v>138.15</c:v>
                </c:pt>
                <c:pt idx="806" formatCode="0.0">
                  <c:v>172.7</c:v>
                </c:pt>
                <c:pt idx="807" formatCode="0.0">
                  <c:v>195.8</c:v>
                </c:pt>
                <c:pt idx="808" formatCode="0.0">
                  <c:v>186.15</c:v>
                </c:pt>
                <c:pt idx="809" formatCode="0.0">
                  <c:v>177.45</c:v>
                </c:pt>
                <c:pt idx="810" formatCode="0.0">
                  <c:v>169.35</c:v>
                </c:pt>
                <c:pt idx="811" formatCode="0.0">
                  <c:v>203.05</c:v>
                </c:pt>
                <c:pt idx="812" formatCode="0.0">
                  <c:v>230.35000000000002</c:v>
                </c:pt>
                <c:pt idx="813" formatCode="0.0">
                  <c:v>240.75</c:v>
                </c:pt>
                <c:pt idx="814" formatCode="0.0">
                  <c:v>215.75</c:v>
                </c:pt>
                <c:pt idx="815" formatCode="0.0">
                  <c:v>243.25</c:v>
                </c:pt>
                <c:pt idx="816" formatCode="0.0">
                  <c:v>232.2</c:v>
                </c:pt>
                <c:pt idx="817" formatCode="0.0">
                  <c:v>213.7</c:v>
                </c:pt>
                <c:pt idx="818" formatCode="0.0">
                  <c:v>253.95000000000002</c:v>
                </c:pt>
                <c:pt idx="819" formatCode="0.0">
                  <c:v>237.9</c:v>
                </c:pt>
                <c:pt idx="820" formatCode="0.0">
                  <c:v>216.75</c:v>
                </c:pt>
                <c:pt idx="821" formatCode="0.0">
                  <c:v>185.64999999999998</c:v>
                </c:pt>
                <c:pt idx="822" formatCode="0.0">
                  <c:v>201.05</c:v>
                </c:pt>
                <c:pt idx="823" formatCode="0.0">
                  <c:v>197.45</c:v>
                </c:pt>
                <c:pt idx="824" formatCode="0.0">
                  <c:v>177.7</c:v>
                </c:pt>
                <c:pt idx="825" formatCode="0.0">
                  <c:v>226</c:v>
                </c:pt>
                <c:pt idx="826" formatCode="0.0">
                  <c:v>247.2</c:v>
                </c:pt>
                <c:pt idx="827" formatCode="0.0">
                  <c:v>245.3</c:v>
                </c:pt>
                <c:pt idx="828" formatCode="0.0">
                  <c:v>236.95</c:v>
                </c:pt>
                <c:pt idx="829" formatCode="0.0">
                  <c:v>250.64999999999998</c:v>
                </c:pt>
                <c:pt idx="830" formatCode="0.0">
                  <c:v>230.10000000000002</c:v>
                </c:pt>
                <c:pt idx="831" formatCode="0.0">
                  <c:v>200.39999999999998</c:v>
                </c:pt>
                <c:pt idx="832" formatCode="0.0">
                  <c:v>240.7</c:v>
                </c:pt>
                <c:pt idx="833" formatCode="0.0">
                  <c:v>236.55</c:v>
                </c:pt>
                <c:pt idx="834" formatCode="0.0">
                  <c:v>249.05</c:v>
                </c:pt>
                <c:pt idx="835" formatCode="0.0">
                  <c:v>233</c:v>
                </c:pt>
                <c:pt idx="836" formatCode="0.0">
                  <c:v>200.6</c:v>
                </c:pt>
                <c:pt idx="837" formatCode="0.0">
                  <c:v>236.6</c:v>
                </c:pt>
                <c:pt idx="838" formatCode="0.0">
                  <c:v>225.9</c:v>
                </c:pt>
                <c:pt idx="839" formatCode="0.0">
                  <c:v>230.45</c:v>
                </c:pt>
                <c:pt idx="840" formatCode="0.0">
                  <c:v>223.7</c:v>
                </c:pt>
                <c:pt idx="841" formatCode="0.0">
                  <c:v>196.85000000000002</c:v>
                </c:pt>
                <c:pt idx="842" formatCode="0.0">
                  <c:v>175.2</c:v>
                </c:pt>
                <c:pt idx="843" formatCode="0.0">
                  <c:v>187.5</c:v>
                </c:pt>
                <c:pt idx="844" formatCode="0.0">
                  <c:v>191.05</c:v>
                </c:pt>
                <c:pt idx="845" formatCode="0.0">
                  <c:v>189.35000000000002</c:v>
                </c:pt>
                <c:pt idx="846" formatCode="0.0">
                  <c:v>187.25</c:v>
                </c:pt>
                <c:pt idx="847" formatCode="0.0">
                  <c:v>200.8</c:v>
                </c:pt>
                <c:pt idx="848" formatCode="0.0">
                  <c:v>164</c:v>
                </c:pt>
                <c:pt idx="849" formatCode="0.0">
                  <c:v>171.3</c:v>
                </c:pt>
                <c:pt idx="850" formatCode="0.0">
                  <c:v>231.3</c:v>
                </c:pt>
                <c:pt idx="851" formatCode="0.0">
                  <c:v>246.14999999999998</c:v>
                </c:pt>
                <c:pt idx="852" formatCode="0.0">
                  <c:v>259.95</c:v>
                </c:pt>
                <c:pt idx="853" formatCode="0.0">
                  <c:v>191.4</c:v>
                </c:pt>
                <c:pt idx="854" formatCode="0.0">
                  <c:v>242.05</c:v>
                </c:pt>
                <c:pt idx="855" formatCode="0.0">
                  <c:v>221.1</c:v>
                </c:pt>
                <c:pt idx="856" formatCode="0.0">
                  <c:v>229.7</c:v>
                </c:pt>
                <c:pt idx="857" formatCode="0.0">
                  <c:v>223.45</c:v>
                </c:pt>
                <c:pt idx="858" formatCode="0.0">
                  <c:v>196.05</c:v>
                </c:pt>
                <c:pt idx="859" formatCode="General">
                  <c:v>0</c:v>
                </c:pt>
                <c:pt idx="860" formatCode="0.0">
                  <c:v>177.89999999999998</c:v>
                </c:pt>
                <c:pt idx="861" formatCode="0.0">
                  <c:v>199.2</c:v>
                </c:pt>
                <c:pt idx="862" formatCode="0.0">
                  <c:v>178</c:v>
                </c:pt>
                <c:pt idx="863" formatCode="0.0">
                  <c:v>218.65</c:v>
                </c:pt>
                <c:pt idx="864" formatCode="0.0">
                  <c:v>165.64999999999998</c:v>
                </c:pt>
                <c:pt idx="865" formatCode="0.0">
                  <c:v>174.8</c:v>
                </c:pt>
                <c:pt idx="866" formatCode="0.0">
                  <c:v>169.14999999999998</c:v>
                </c:pt>
                <c:pt idx="867" formatCode="0.0">
                  <c:v>166.6</c:v>
                </c:pt>
                <c:pt idx="868" formatCode="0.0">
                  <c:v>162.75</c:v>
                </c:pt>
                <c:pt idx="869" formatCode="0.0">
                  <c:v>166.1</c:v>
                </c:pt>
                <c:pt idx="870" formatCode="0.0">
                  <c:v>162.69999999999999</c:v>
                </c:pt>
                <c:pt idx="871" formatCode="0.0">
                  <c:v>160.5</c:v>
                </c:pt>
                <c:pt idx="872" formatCode="0.0">
                  <c:v>155.14999999999998</c:v>
                </c:pt>
                <c:pt idx="873" formatCode="0.0">
                  <c:v>148.6</c:v>
                </c:pt>
                <c:pt idx="874" formatCode="0.0">
                  <c:v>142.85</c:v>
                </c:pt>
                <c:pt idx="875" formatCode="0.0">
                  <c:v>145</c:v>
                </c:pt>
                <c:pt idx="876" formatCode="0.0">
                  <c:v>144.64999999999998</c:v>
                </c:pt>
                <c:pt idx="877" formatCode="0.0">
                  <c:v>229.1</c:v>
                </c:pt>
                <c:pt idx="878" formatCode="0.0">
                  <c:v>212.85</c:v>
                </c:pt>
                <c:pt idx="879" formatCode="General">
                  <c:v>0</c:v>
                </c:pt>
                <c:pt idx="880" formatCode="General">
                  <c:v>0</c:v>
                </c:pt>
                <c:pt idx="881" formatCode="General">
                  <c:v>0</c:v>
                </c:pt>
              </c:numCache>
            </c:numRef>
          </c:val>
          <c:extLst>
            <c:ext xmlns:c16="http://schemas.microsoft.com/office/drawing/2014/chart" uri="{C3380CC4-5D6E-409C-BE32-E72D297353CC}">
              <c16:uniqueId val="{00000002-9130-437F-907B-C513DF9D0C88}"/>
            </c:ext>
          </c:extLst>
        </c:ser>
        <c:ser>
          <c:idx val="2"/>
          <c:order val="2"/>
          <c:spPr>
            <a:solidFill>
              <a:schemeClr val="accent5"/>
            </a:solidFill>
          </c:spPr>
          <c:invertIfNegative val="0"/>
          <c:cat>
            <c:strRef>
              <c:f>'Water Quality Pt 24 (CM)'!$B$11:$B$915</c:f>
              <c:strCache>
                <c:ptCount val="905"/>
                <c:pt idx="0">
                  <c:v>1/06/2020</c:v>
                </c:pt>
                <c:pt idx="1">
                  <c:v>2/06/2020</c:v>
                </c:pt>
                <c:pt idx="2">
                  <c:v>3/06/2020</c:v>
                </c:pt>
                <c:pt idx="3">
                  <c:v>4/06/2020</c:v>
                </c:pt>
                <c:pt idx="4">
                  <c:v>5/06/2020</c:v>
                </c:pt>
                <c:pt idx="5">
                  <c:v>6/06/2020</c:v>
                </c:pt>
                <c:pt idx="6">
                  <c:v>7/06/2020</c:v>
                </c:pt>
                <c:pt idx="7">
                  <c:v>8/06/2020</c:v>
                </c:pt>
                <c:pt idx="8">
                  <c:v>9/06/2020</c:v>
                </c:pt>
                <c:pt idx="9">
                  <c:v>10/06/2020</c:v>
                </c:pt>
                <c:pt idx="10">
                  <c:v>11/06/2020</c:v>
                </c:pt>
                <c:pt idx="11">
                  <c:v>12/06/2020</c:v>
                </c:pt>
                <c:pt idx="12">
                  <c:v>13/06/2020</c:v>
                </c:pt>
                <c:pt idx="13">
                  <c:v>14/06/2020</c:v>
                </c:pt>
                <c:pt idx="14">
                  <c:v>15/06/2020</c:v>
                </c:pt>
                <c:pt idx="15">
                  <c:v>16/06/2020</c:v>
                </c:pt>
                <c:pt idx="16">
                  <c:v>17/06/2020</c:v>
                </c:pt>
                <c:pt idx="17">
                  <c:v>18/06/2020</c:v>
                </c:pt>
                <c:pt idx="18">
                  <c:v>19/06/2020</c:v>
                </c:pt>
                <c:pt idx="19">
                  <c:v>20/06/2020</c:v>
                </c:pt>
                <c:pt idx="20">
                  <c:v>21/06/2020</c:v>
                </c:pt>
                <c:pt idx="21">
                  <c:v>22/06/2020</c:v>
                </c:pt>
                <c:pt idx="22">
                  <c:v>23/06/2020</c:v>
                </c:pt>
                <c:pt idx="23">
                  <c:v>24/06/2020</c:v>
                </c:pt>
                <c:pt idx="24">
                  <c:v>25/06/2020</c:v>
                </c:pt>
                <c:pt idx="25">
                  <c:v>26/06/2020</c:v>
                </c:pt>
                <c:pt idx="26">
                  <c:v>27/06/2020</c:v>
                </c:pt>
                <c:pt idx="27">
                  <c:v>28/06/2020</c:v>
                </c:pt>
                <c:pt idx="28">
                  <c:v>29/06/2020</c:v>
                </c:pt>
                <c:pt idx="29">
                  <c:v>30/06/2020</c:v>
                </c:pt>
                <c:pt idx="30">
                  <c:v>1/07/2020</c:v>
                </c:pt>
                <c:pt idx="31">
                  <c:v>2/07/2020</c:v>
                </c:pt>
                <c:pt idx="32">
                  <c:v>3/07/2020</c:v>
                </c:pt>
                <c:pt idx="33">
                  <c:v>4/07/2020</c:v>
                </c:pt>
                <c:pt idx="34">
                  <c:v>5/07/2020</c:v>
                </c:pt>
                <c:pt idx="35">
                  <c:v>6/07/2020</c:v>
                </c:pt>
                <c:pt idx="36">
                  <c:v>7/07/2020</c:v>
                </c:pt>
                <c:pt idx="37">
                  <c:v>8/07/2020</c:v>
                </c:pt>
                <c:pt idx="38">
                  <c:v>9/07/2020</c:v>
                </c:pt>
                <c:pt idx="39">
                  <c:v>10/07/2020</c:v>
                </c:pt>
                <c:pt idx="40">
                  <c:v>11/07/2020</c:v>
                </c:pt>
                <c:pt idx="41">
                  <c:v>12/07/2020</c:v>
                </c:pt>
                <c:pt idx="42">
                  <c:v>13/07/2020</c:v>
                </c:pt>
                <c:pt idx="43">
                  <c:v>14/07/2020</c:v>
                </c:pt>
                <c:pt idx="44">
                  <c:v>15/07/2020</c:v>
                </c:pt>
                <c:pt idx="45">
                  <c:v>16/07/2020</c:v>
                </c:pt>
                <c:pt idx="46">
                  <c:v>17/07/2020</c:v>
                </c:pt>
                <c:pt idx="47">
                  <c:v>18/07/2020</c:v>
                </c:pt>
                <c:pt idx="48">
                  <c:v>19/07/2020</c:v>
                </c:pt>
                <c:pt idx="49">
                  <c:v>20/07/2020</c:v>
                </c:pt>
                <c:pt idx="50">
                  <c:v>21/07/2020</c:v>
                </c:pt>
                <c:pt idx="51">
                  <c:v>22/07/2020</c:v>
                </c:pt>
                <c:pt idx="52">
                  <c:v>23/07/2020</c:v>
                </c:pt>
                <c:pt idx="53">
                  <c:v>24/07/2020</c:v>
                </c:pt>
                <c:pt idx="54">
                  <c:v>25/07/2020</c:v>
                </c:pt>
                <c:pt idx="55">
                  <c:v>26/07/2020</c:v>
                </c:pt>
                <c:pt idx="56">
                  <c:v>27/07/2020</c:v>
                </c:pt>
                <c:pt idx="57">
                  <c:v>28/07/2020</c:v>
                </c:pt>
                <c:pt idx="58">
                  <c:v>29/07/2020</c:v>
                </c:pt>
                <c:pt idx="59">
                  <c:v>30/07/2020</c:v>
                </c:pt>
                <c:pt idx="60">
                  <c:v>31/07/2020</c:v>
                </c:pt>
                <c:pt idx="61">
                  <c:v>1/08/2020</c:v>
                </c:pt>
                <c:pt idx="62">
                  <c:v>2/08/2020</c:v>
                </c:pt>
                <c:pt idx="63">
                  <c:v>3/08/2020</c:v>
                </c:pt>
                <c:pt idx="64">
                  <c:v>4/08/2020</c:v>
                </c:pt>
                <c:pt idx="65">
                  <c:v>5/08/2020</c:v>
                </c:pt>
                <c:pt idx="66">
                  <c:v>6/08/2020</c:v>
                </c:pt>
                <c:pt idx="67">
                  <c:v>7/08/2020</c:v>
                </c:pt>
                <c:pt idx="68">
                  <c:v>8/08/2020</c:v>
                </c:pt>
                <c:pt idx="69">
                  <c:v>9/08/2020</c:v>
                </c:pt>
                <c:pt idx="70">
                  <c:v>10/08/2020</c:v>
                </c:pt>
                <c:pt idx="71">
                  <c:v>11/08/2020</c:v>
                </c:pt>
                <c:pt idx="72">
                  <c:v>12/08/2020</c:v>
                </c:pt>
                <c:pt idx="73">
                  <c:v>13/08/2020</c:v>
                </c:pt>
                <c:pt idx="74">
                  <c:v>14/08/2020</c:v>
                </c:pt>
                <c:pt idx="75">
                  <c:v>15/08/2020</c:v>
                </c:pt>
                <c:pt idx="76">
                  <c:v>16/08/2020</c:v>
                </c:pt>
                <c:pt idx="77">
                  <c:v>17/08/2020</c:v>
                </c:pt>
                <c:pt idx="78">
                  <c:v>18/08/2020</c:v>
                </c:pt>
                <c:pt idx="79">
                  <c:v>19/08/2020</c:v>
                </c:pt>
                <c:pt idx="80">
                  <c:v>20/08/2020</c:v>
                </c:pt>
                <c:pt idx="81">
                  <c:v>21/08/2020</c:v>
                </c:pt>
                <c:pt idx="82">
                  <c:v>22/08/2020</c:v>
                </c:pt>
                <c:pt idx="83">
                  <c:v>23/08/2020</c:v>
                </c:pt>
                <c:pt idx="84">
                  <c:v>24/08/2020</c:v>
                </c:pt>
                <c:pt idx="85">
                  <c:v>25/08/2020</c:v>
                </c:pt>
                <c:pt idx="86">
                  <c:v>26/08/2020</c:v>
                </c:pt>
                <c:pt idx="87">
                  <c:v>27/08/2020</c:v>
                </c:pt>
                <c:pt idx="88">
                  <c:v>28/08/2020</c:v>
                </c:pt>
                <c:pt idx="89">
                  <c:v>29/08/2020</c:v>
                </c:pt>
                <c:pt idx="90">
                  <c:v>30/08/2020</c:v>
                </c:pt>
                <c:pt idx="91">
                  <c:v>31/08/2020</c:v>
                </c:pt>
                <c:pt idx="92">
                  <c:v>1/09/2020</c:v>
                </c:pt>
                <c:pt idx="93">
                  <c:v>2/09/2020</c:v>
                </c:pt>
                <c:pt idx="94">
                  <c:v>3/09/2020</c:v>
                </c:pt>
                <c:pt idx="95">
                  <c:v>4/09/2020</c:v>
                </c:pt>
                <c:pt idx="96">
                  <c:v>5/09/2020</c:v>
                </c:pt>
                <c:pt idx="97">
                  <c:v>6/09/2020</c:v>
                </c:pt>
                <c:pt idx="98">
                  <c:v>7/09/2020</c:v>
                </c:pt>
                <c:pt idx="99">
                  <c:v>8/09/2020</c:v>
                </c:pt>
                <c:pt idx="100">
                  <c:v>9/09/2020</c:v>
                </c:pt>
                <c:pt idx="101">
                  <c:v>10/09/2020</c:v>
                </c:pt>
                <c:pt idx="102">
                  <c:v>11/09/2020</c:v>
                </c:pt>
                <c:pt idx="103">
                  <c:v>12/09/2020</c:v>
                </c:pt>
                <c:pt idx="104">
                  <c:v>13/09/2020</c:v>
                </c:pt>
                <c:pt idx="105">
                  <c:v>14/09/2020</c:v>
                </c:pt>
                <c:pt idx="106">
                  <c:v>15/09/2020</c:v>
                </c:pt>
                <c:pt idx="107">
                  <c:v>16/09/2020</c:v>
                </c:pt>
                <c:pt idx="108">
                  <c:v>17/09/2020</c:v>
                </c:pt>
                <c:pt idx="109">
                  <c:v>18/09/2020</c:v>
                </c:pt>
                <c:pt idx="110">
                  <c:v>19/09/2020</c:v>
                </c:pt>
                <c:pt idx="111">
                  <c:v>20/09/2020</c:v>
                </c:pt>
                <c:pt idx="112">
                  <c:v>21/09/2020</c:v>
                </c:pt>
                <c:pt idx="113">
                  <c:v>22/09/2020</c:v>
                </c:pt>
                <c:pt idx="114">
                  <c:v>23/09/2020</c:v>
                </c:pt>
                <c:pt idx="115">
                  <c:v>24/09/2020</c:v>
                </c:pt>
                <c:pt idx="116">
                  <c:v>25/09/2020</c:v>
                </c:pt>
                <c:pt idx="117">
                  <c:v>26/09/2020</c:v>
                </c:pt>
                <c:pt idx="118">
                  <c:v>27/09/2020</c:v>
                </c:pt>
                <c:pt idx="119">
                  <c:v>28/09/2020</c:v>
                </c:pt>
                <c:pt idx="120">
                  <c:v>29/09/2020</c:v>
                </c:pt>
                <c:pt idx="121">
                  <c:v>30/09/2020</c:v>
                </c:pt>
                <c:pt idx="122">
                  <c:v>1/10/2020</c:v>
                </c:pt>
                <c:pt idx="123">
                  <c:v>2/10/2020</c:v>
                </c:pt>
                <c:pt idx="124">
                  <c:v>3/10/2020</c:v>
                </c:pt>
                <c:pt idx="125">
                  <c:v>4/10/2020</c:v>
                </c:pt>
                <c:pt idx="126">
                  <c:v>5/10/2020</c:v>
                </c:pt>
                <c:pt idx="127">
                  <c:v>6/10/2020</c:v>
                </c:pt>
                <c:pt idx="128">
                  <c:v>7/10/2020</c:v>
                </c:pt>
                <c:pt idx="129">
                  <c:v>8/10/2020</c:v>
                </c:pt>
                <c:pt idx="130">
                  <c:v>9/10/2020</c:v>
                </c:pt>
                <c:pt idx="131">
                  <c:v>10/10/2020</c:v>
                </c:pt>
                <c:pt idx="132">
                  <c:v>11/10/2020</c:v>
                </c:pt>
                <c:pt idx="133">
                  <c:v>12/10/2020</c:v>
                </c:pt>
                <c:pt idx="134">
                  <c:v>13/10/2020</c:v>
                </c:pt>
                <c:pt idx="135">
                  <c:v>14/10/2020</c:v>
                </c:pt>
                <c:pt idx="136">
                  <c:v>15/10/2020</c:v>
                </c:pt>
                <c:pt idx="137">
                  <c:v>16/10/2020</c:v>
                </c:pt>
                <c:pt idx="138">
                  <c:v>17/10/2020</c:v>
                </c:pt>
                <c:pt idx="139">
                  <c:v>18/10/2020</c:v>
                </c:pt>
                <c:pt idx="140">
                  <c:v>19/10/2020</c:v>
                </c:pt>
                <c:pt idx="141">
                  <c:v>20/10/2020</c:v>
                </c:pt>
                <c:pt idx="142">
                  <c:v>21/10/2020</c:v>
                </c:pt>
                <c:pt idx="143">
                  <c:v>22/10/2020</c:v>
                </c:pt>
                <c:pt idx="144">
                  <c:v>23/10/2020</c:v>
                </c:pt>
                <c:pt idx="145">
                  <c:v>24/10/2020</c:v>
                </c:pt>
                <c:pt idx="146">
                  <c:v>25/10/2020</c:v>
                </c:pt>
                <c:pt idx="147">
                  <c:v>26/10/2020</c:v>
                </c:pt>
                <c:pt idx="148">
                  <c:v>27/10/2020</c:v>
                </c:pt>
                <c:pt idx="149">
                  <c:v>28/10/2020</c:v>
                </c:pt>
                <c:pt idx="150">
                  <c:v>29/10/2020</c:v>
                </c:pt>
                <c:pt idx="151">
                  <c:v>30/10/2020</c:v>
                </c:pt>
                <c:pt idx="152">
                  <c:v>31/10/2020</c:v>
                </c:pt>
                <c:pt idx="153">
                  <c:v>1/11/2020</c:v>
                </c:pt>
                <c:pt idx="154">
                  <c:v>2/11/2020</c:v>
                </c:pt>
                <c:pt idx="155">
                  <c:v>3/11/2020</c:v>
                </c:pt>
                <c:pt idx="156">
                  <c:v>4/11/2020</c:v>
                </c:pt>
                <c:pt idx="157">
                  <c:v>5/11/2020</c:v>
                </c:pt>
                <c:pt idx="158">
                  <c:v>6/11/2020</c:v>
                </c:pt>
                <c:pt idx="159">
                  <c:v>7/11/2020</c:v>
                </c:pt>
                <c:pt idx="160">
                  <c:v>8/11/2020</c:v>
                </c:pt>
                <c:pt idx="161">
                  <c:v>9/11/2020</c:v>
                </c:pt>
                <c:pt idx="162">
                  <c:v>10/11/2020</c:v>
                </c:pt>
                <c:pt idx="163">
                  <c:v>11/11/2020</c:v>
                </c:pt>
                <c:pt idx="164">
                  <c:v>12/11/2020</c:v>
                </c:pt>
                <c:pt idx="165">
                  <c:v>13/11/2020</c:v>
                </c:pt>
                <c:pt idx="166">
                  <c:v>14/11/2020</c:v>
                </c:pt>
                <c:pt idx="167">
                  <c:v>15/11/2020</c:v>
                </c:pt>
                <c:pt idx="168">
                  <c:v>16/11/2020</c:v>
                </c:pt>
                <c:pt idx="169">
                  <c:v>17/11/2020</c:v>
                </c:pt>
                <c:pt idx="170">
                  <c:v>18/11/2020</c:v>
                </c:pt>
                <c:pt idx="171">
                  <c:v>19/11/2020</c:v>
                </c:pt>
                <c:pt idx="172">
                  <c:v>20/11/2020</c:v>
                </c:pt>
                <c:pt idx="173">
                  <c:v>21/11/2020</c:v>
                </c:pt>
                <c:pt idx="174">
                  <c:v>22/11/2020</c:v>
                </c:pt>
                <c:pt idx="175">
                  <c:v>23/11/2020</c:v>
                </c:pt>
                <c:pt idx="176">
                  <c:v>24/11/2020</c:v>
                </c:pt>
                <c:pt idx="177">
                  <c:v>25/11/2020</c:v>
                </c:pt>
                <c:pt idx="178">
                  <c:v>26/11/2020</c:v>
                </c:pt>
                <c:pt idx="179">
                  <c:v>27/11/2020</c:v>
                </c:pt>
                <c:pt idx="180">
                  <c:v>28/11/2020</c:v>
                </c:pt>
                <c:pt idx="181">
                  <c:v>29/11/2020</c:v>
                </c:pt>
                <c:pt idx="182">
                  <c:v>30/11/2020</c:v>
                </c:pt>
                <c:pt idx="183">
                  <c:v>01/12/2020</c:v>
                </c:pt>
                <c:pt idx="184">
                  <c:v>02/12/2020</c:v>
                </c:pt>
                <c:pt idx="185">
                  <c:v>03/12/2020</c:v>
                </c:pt>
                <c:pt idx="186">
                  <c:v>04/12/2020</c:v>
                </c:pt>
                <c:pt idx="187">
                  <c:v>05/12/2020</c:v>
                </c:pt>
                <c:pt idx="188">
                  <c:v>06/12/2020</c:v>
                </c:pt>
                <c:pt idx="189">
                  <c:v>07/12/2020</c:v>
                </c:pt>
                <c:pt idx="190">
                  <c:v>08/12/2020</c:v>
                </c:pt>
                <c:pt idx="191">
                  <c:v>09/12/2020</c:v>
                </c:pt>
                <c:pt idx="192">
                  <c:v>10/12/2020</c:v>
                </c:pt>
                <c:pt idx="193">
                  <c:v>11/12/2020</c:v>
                </c:pt>
                <c:pt idx="194">
                  <c:v>12/12/2020</c:v>
                </c:pt>
                <c:pt idx="195">
                  <c:v>13/12/2020</c:v>
                </c:pt>
                <c:pt idx="196">
                  <c:v>14/12/2020</c:v>
                </c:pt>
                <c:pt idx="197">
                  <c:v>15/12/2020</c:v>
                </c:pt>
                <c:pt idx="198">
                  <c:v>16/12/2020</c:v>
                </c:pt>
                <c:pt idx="199">
                  <c:v>17/12/2020</c:v>
                </c:pt>
                <c:pt idx="200">
                  <c:v>18/12/2020</c:v>
                </c:pt>
                <c:pt idx="201">
                  <c:v>19/12/2020</c:v>
                </c:pt>
                <c:pt idx="202">
                  <c:v>20/12/2020</c:v>
                </c:pt>
                <c:pt idx="203">
                  <c:v>21/12/2020</c:v>
                </c:pt>
                <c:pt idx="204">
                  <c:v>22/12/2020</c:v>
                </c:pt>
                <c:pt idx="205">
                  <c:v>23/12/2020</c:v>
                </c:pt>
                <c:pt idx="206">
                  <c:v>24/12/2020</c:v>
                </c:pt>
                <c:pt idx="207">
                  <c:v>25/12/2020</c:v>
                </c:pt>
                <c:pt idx="208">
                  <c:v>26/12/2020</c:v>
                </c:pt>
                <c:pt idx="209">
                  <c:v>27/12/2020</c:v>
                </c:pt>
                <c:pt idx="210">
                  <c:v>28/12/2020</c:v>
                </c:pt>
                <c:pt idx="211">
                  <c:v>29/12/2020</c:v>
                </c:pt>
                <c:pt idx="212">
                  <c:v>30/12/2020</c:v>
                </c:pt>
                <c:pt idx="213">
                  <c:v>31/12/2020</c:v>
                </c:pt>
                <c:pt idx="214">
                  <c:v>1/01/2021</c:v>
                </c:pt>
                <c:pt idx="215">
                  <c:v>2/01/2021</c:v>
                </c:pt>
                <c:pt idx="216">
                  <c:v>3/01/2021</c:v>
                </c:pt>
                <c:pt idx="217">
                  <c:v>4/01/2021</c:v>
                </c:pt>
                <c:pt idx="218">
                  <c:v>5/01/2021</c:v>
                </c:pt>
                <c:pt idx="219">
                  <c:v>6/01/2021</c:v>
                </c:pt>
                <c:pt idx="220">
                  <c:v>7/01/2021</c:v>
                </c:pt>
                <c:pt idx="221">
                  <c:v>8/01/2021</c:v>
                </c:pt>
                <c:pt idx="222">
                  <c:v>9/01/2021</c:v>
                </c:pt>
                <c:pt idx="223">
                  <c:v>10/01/2021</c:v>
                </c:pt>
                <c:pt idx="224">
                  <c:v>11/01/2021</c:v>
                </c:pt>
                <c:pt idx="225">
                  <c:v>12/01/2021</c:v>
                </c:pt>
                <c:pt idx="226">
                  <c:v>13/01/2021</c:v>
                </c:pt>
                <c:pt idx="227">
                  <c:v>14/01/2021</c:v>
                </c:pt>
                <c:pt idx="228">
                  <c:v>15/01/2021</c:v>
                </c:pt>
                <c:pt idx="229">
                  <c:v>16/01/2021</c:v>
                </c:pt>
                <c:pt idx="230">
                  <c:v>17/01/2021</c:v>
                </c:pt>
                <c:pt idx="231">
                  <c:v>18/01/2021</c:v>
                </c:pt>
                <c:pt idx="232">
                  <c:v>19/01/2021</c:v>
                </c:pt>
                <c:pt idx="233">
                  <c:v>20/01/2021</c:v>
                </c:pt>
                <c:pt idx="234">
                  <c:v>21/01/2021</c:v>
                </c:pt>
                <c:pt idx="235">
                  <c:v>22/01/2021</c:v>
                </c:pt>
                <c:pt idx="236">
                  <c:v>23/01/2021</c:v>
                </c:pt>
                <c:pt idx="237">
                  <c:v>24/01/2021</c:v>
                </c:pt>
                <c:pt idx="238">
                  <c:v>25/01/2021</c:v>
                </c:pt>
                <c:pt idx="239">
                  <c:v>26/01/2021</c:v>
                </c:pt>
                <c:pt idx="240">
                  <c:v>27/01/2021</c:v>
                </c:pt>
                <c:pt idx="241">
                  <c:v>28/01/2021</c:v>
                </c:pt>
                <c:pt idx="242">
                  <c:v>29/01/2021</c:v>
                </c:pt>
                <c:pt idx="243">
                  <c:v>30/01/2021</c:v>
                </c:pt>
                <c:pt idx="244">
                  <c:v>31/01/2021</c:v>
                </c:pt>
                <c:pt idx="245">
                  <c:v>2/01/2021</c:v>
                </c:pt>
                <c:pt idx="246">
                  <c:v>2/02/2021</c:v>
                </c:pt>
                <c:pt idx="247">
                  <c:v>2/03/2021</c:v>
                </c:pt>
                <c:pt idx="248">
                  <c:v>2/04/2021</c:v>
                </c:pt>
                <c:pt idx="249">
                  <c:v>2/05/2021</c:v>
                </c:pt>
                <c:pt idx="250">
                  <c:v>2/06/2021</c:v>
                </c:pt>
                <c:pt idx="251">
                  <c:v>2/07/2021</c:v>
                </c:pt>
                <c:pt idx="252">
                  <c:v>2/08/2021</c:v>
                </c:pt>
                <c:pt idx="253">
                  <c:v>2/09/2021</c:v>
                </c:pt>
                <c:pt idx="254">
                  <c:v>2/10/2021</c:v>
                </c:pt>
                <c:pt idx="255">
                  <c:v>2/11/2021</c:v>
                </c:pt>
                <c:pt idx="256">
                  <c:v>2/12/2021</c:v>
                </c:pt>
                <c:pt idx="257">
                  <c:v>13/02/2021</c:v>
                </c:pt>
                <c:pt idx="258">
                  <c:v>14/02/2021</c:v>
                </c:pt>
                <c:pt idx="259">
                  <c:v>15/02/2021</c:v>
                </c:pt>
                <c:pt idx="260">
                  <c:v>16/02/2021</c:v>
                </c:pt>
                <c:pt idx="261">
                  <c:v>17/02/2021</c:v>
                </c:pt>
                <c:pt idx="262">
                  <c:v>18/02/2021</c:v>
                </c:pt>
                <c:pt idx="263">
                  <c:v>19/02/2021</c:v>
                </c:pt>
                <c:pt idx="264">
                  <c:v>20/02/2021</c:v>
                </c:pt>
                <c:pt idx="265">
                  <c:v>21/02/2021</c:v>
                </c:pt>
                <c:pt idx="266">
                  <c:v>22/02/2021</c:v>
                </c:pt>
                <c:pt idx="267">
                  <c:v>23/02/2021</c:v>
                </c:pt>
                <c:pt idx="268">
                  <c:v>24/02/2021</c:v>
                </c:pt>
                <c:pt idx="269">
                  <c:v>25/02/2021</c:v>
                </c:pt>
                <c:pt idx="270">
                  <c:v>26/02/2021</c:v>
                </c:pt>
                <c:pt idx="271">
                  <c:v>27/02/2021</c:v>
                </c:pt>
                <c:pt idx="272">
                  <c:v>28/02/2021</c:v>
                </c:pt>
                <c:pt idx="273">
                  <c:v>1/03/2021</c:v>
                </c:pt>
                <c:pt idx="274">
                  <c:v>3/02/2021</c:v>
                </c:pt>
                <c:pt idx="275">
                  <c:v>3/03/2021</c:v>
                </c:pt>
                <c:pt idx="276">
                  <c:v>4/03/2021</c:v>
                </c:pt>
                <c:pt idx="277">
                  <c:v>5/03/2021</c:v>
                </c:pt>
                <c:pt idx="278">
                  <c:v>6/03/2021</c:v>
                </c:pt>
                <c:pt idx="279">
                  <c:v>7/03/2021</c:v>
                </c:pt>
                <c:pt idx="280">
                  <c:v>8/03/2021</c:v>
                </c:pt>
                <c:pt idx="281">
                  <c:v>9/03/2021</c:v>
                </c:pt>
                <c:pt idx="282">
                  <c:v>10/03/2021</c:v>
                </c:pt>
                <c:pt idx="283">
                  <c:v>11/03/2021</c:v>
                </c:pt>
                <c:pt idx="284">
                  <c:v>12/03/2021</c:v>
                </c:pt>
                <c:pt idx="285">
                  <c:v>13/03/2021</c:v>
                </c:pt>
                <c:pt idx="286">
                  <c:v>14/03/2021</c:v>
                </c:pt>
                <c:pt idx="287">
                  <c:v>15/03/2021</c:v>
                </c:pt>
                <c:pt idx="288">
                  <c:v>16/03/2021</c:v>
                </c:pt>
                <c:pt idx="289">
                  <c:v>17/03/2021</c:v>
                </c:pt>
                <c:pt idx="290">
                  <c:v>18/03/2021</c:v>
                </c:pt>
                <c:pt idx="291">
                  <c:v>19/03/2021</c:v>
                </c:pt>
                <c:pt idx="292">
                  <c:v>20/03/2021</c:v>
                </c:pt>
                <c:pt idx="293">
                  <c:v>21/03/2021</c:v>
                </c:pt>
                <c:pt idx="294">
                  <c:v>22/03/2021</c:v>
                </c:pt>
                <c:pt idx="295">
                  <c:v>23/03/2021</c:v>
                </c:pt>
                <c:pt idx="296">
                  <c:v>24/03/2021</c:v>
                </c:pt>
                <c:pt idx="297">
                  <c:v>25/03/2021</c:v>
                </c:pt>
                <c:pt idx="298">
                  <c:v>26/03/2021</c:v>
                </c:pt>
                <c:pt idx="299">
                  <c:v>27/03/2021</c:v>
                </c:pt>
                <c:pt idx="300">
                  <c:v>28/03/2021</c:v>
                </c:pt>
                <c:pt idx="301">
                  <c:v>29/03/2021</c:v>
                </c:pt>
                <c:pt idx="302">
                  <c:v>30/03/2021</c:v>
                </c:pt>
                <c:pt idx="303">
                  <c:v>31/03/2021</c:v>
                </c:pt>
                <c:pt idx="304">
                  <c:v>1/04/2021</c:v>
                </c:pt>
                <c:pt idx="305">
                  <c:v>2/04/2021</c:v>
                </c:pt>
                <c:pt idx="306">
                  <c:v>3/04/2021</c:v>
                </c:pt>
                <c:pt idx="307">
                  <c:v>4/04/2021</c:v>
                </c:pt>
                <c:pt idx="308">
                  <c:v>5/04/2021</c:v>
                </c:pt>
                <c:pt idx="309">
                  <c:v>6/04/2021</c:v>
                </c:pt>
                <c:pt idx="310">
                  <c:v>7/04/2021</c:v>
                </c:pt>
                <c:pt idx="311">
                  <c:v>8/04/2021</c:v>
                </c:pt>
                <c:pt idx="312">
                  <c:v>9/04/2021</c:v>
                </c:pt>
                <c:pt idx="313">
                  <c:v>10/04/2021</c:v>
                </c:pt>
                <c:pt idx="314">
                  <c:v>11/04/2021</c:v>
                </c:pt>
                <c:pt idx="315">
                  <c:v>12/04/2021</c:v>
                </c:pt>
                <c:pt idx="316">
                  <c:v>13/04/2021</c:v>
                </c:pt>
                <c:pt idx="317">
                  <c:v>14/04/2021</c:v>
                </c:pt>
                <c:pt idx="318">
                  <c:v>15/04/2021</c:v>
                </c:pt>
                <c:pt idx="319">
                  <c:v>16/04/2021</c:v>
                </c:pt>
                <c:pt idx="320">
                  <c:v>17/04/2021</c:v>
                </c:pt>
                <c:pt idx="321">
                  <c:v>18/04/2021</c:v>
                </c:pt>
                <c:pt idx="322">
                  <c:v>19/04/2021</c:v>
                </c:pt>
                <c:pt idx="323">
                  <c:v>20/04/2021</c:v>
                </c:pt>
                <c:pt idx="324">
                  <c:v>21/04/2021</c:v>
                </c:pt>
                <c:pt idx="325">
                  <c:v>22/04/2021</c:v>
                </c:pt>
                <c:pt idx="326">
                  <c:v>23/04/2021</c:v>
                </c:pt>
                <c:pt idx="327">
                  <c:v>24/04/2021</c:v>
                </c:pt>
                <c:pt idx="328">
                  <c:v>25/04/2021</c:v>
                </c:pt>
                <c:pt idx="329">
                  <c:v>26/04/2021</c:v>
                </c:pt>
                <c:pt idx="330">
                  <c:v>27/04/2021</c:v>
                </c:pt>
                <c:pt idx="331">
                  <c:v>28/04/2021</c:v>
                </c:pt>
                <c:pt idx="332">
                  <c:v>29/04/2021</c:v>
                </c:pt>
                <c:pt idx="333">
                  <c:v>30/04/2021</c:v>
                </c:pt>
                <c:pt idx="334">
                  <c:v>1/05/2021</c:v>
                </c:pt>
                <c:pt idx="335">
                  <c:v>2/05/2021</c:v>
                </c:pt>
                <c:pt idx="336">
                  <c:v>3/05/2021</c:v>
                </c:pt>
                <c:pt idx="337">
                  <c:v>4/05/2021</c:v>
                </c:pt>
                <c:pt idx="338">
                  <c:v>5/05/2021</c:v>
                </c:pt>
                <c:pt idx="339">
                  <c:v>5/06/2021</c:v>
                </c:pt>
                <c:pt idx="340">
                  <c:v>5/07/2021</c:v>
                </c:pt>
                <c:pt idx="341">
                  <c:v>5/08/2021</c:v>
                </c:pt>
                <c:pt idx="342">
                  <c:v>5/09/2021</c:v>
                </c:pt>
                <c:pt idx="343">
                  <c:v>5/10/2021</c:v>
                </c:pt>
                <c:pt idx="344">
                  <c:v>5/11/2021</c:v>
                </c:pt>
                <c:pt idx="345">
                  <c:v>5/12/2021</c:v>
                </c:pt>
                <c:pt idx="346">
                  <c:v>13/05/2021</c:v>
                </c:pt>
                <c:pt idx="347">
                  <c:v>14/05/2021</c:v>
                </c:pt>
                <c:pt idx="348">
                  <c:v>15/05/2021</c:v>
                </c:pt>
                <c:pt idx="349">
                  <c:v>16/05/2021</c:v>
                </c:pt>
                <c:pt idx="350">
                  <c:v>17/05/2021</c:v>
                </c:pt>
                <c:pt idx="351">
                  <c:v>18/05/2021</c:v>
                </c:pt>
                <c:pt idx="352">
                  <c:v>19/05/2021</c:v>
                </c:pt>
                <c:pt idx="353">
                  <c:v>20/05/2021</c:v>
                </c:pt>
                <c:pt idx="354">
                  <c:v>21/05/2021</c:v>
                </c:pt>
                <c:pt idx="355">
                  <c:v>22/05/2021</c:v>
                </c:pt>
                <c:pt idx="356">
                  <c:v>23/05/2021</c:v>
                </c:pt>
                <c:pt idx="357">
                  <c:v>24/05/2021</c:v>
                </c:pt>
                <c:pt idx="358">
                  <c:v>25/05/2021</c:v>
                </c:pt>
                <c:pt idx="359">
                  <c:v>26/05/2021</c:v>
                </c:pt>
                <c:pt idx="360">
                  <c:v>27/05/2021</c:v>
                </c:pt>
                <c:pt idx="361">
                  <c:v>28/05/2021</c:v>
                </c:pt>
                <c:pt idx="362">
                  <c:v>29/05/2021</c:v>
                </c:pt>
                <c:pt idx="363">
                  <c:v>30/05/2021</c:v>
                </c:pt>
                <c:pt idx="364">
                  <c:v>31/05/2021</c:v>
                </c:pt>
                <c:pt idx="365">
                  <c:v>1/06/2021</c:v>
                </c:pt>
                <c:pt idx="366">
                  <c:v>2/06/2021</c:v>
                </c:pt>
                <c:pt idx="367">
                  <c:v>3/06/2021</c:v>
                </c:pt>
                <c:pt idx="368">
                  <c:v>4/06/2021</c:v>
                </c:pt>
                <c:pt idx="369">
                  <c:v>5/06/2021</c:v>
                </c:pt>
                <c:pt idx="370">
                  <c:v>6/06/2021</c:v>
                </c:pt>
                <c:pt idx="371">
                  <c:v>7/06/2021</c:v>
                </c:pt>
                <c:pt idx="372">
                  <c:v>8/06/2021</c:v>
                </c:pt>
                <c:pt idx="373">
                  <c:v>9/06/2021</c:v>
                </c:pt>
                <c:pt idx="374">
                  <c:v>10/06/2021</c:v>
                </c:pt>
                <c:pt idx="375">
                  <c:v>11/06/2021</c:v>
                </c:pt>
                <c:pt idx="376">
                  <c:v>12/06/2021</c:v>
                </c:pt>
                <c:pt idx="377">
                  <c:v>13/06/2021</c:v>
                </c:pt>
                <c:pt idx="378">
                  <c:v>14/06/2021</c:v>
                </c:pt>
                <c:pt idx="379">
                  <c:v>15/06/2021</c:v>
                </c:pt>
                <c:pt idx="380">
                  <c:v>16/06/2021</c:v>
                </c:pt>
                <c:pt idx="381">
                  <c:v>17/06/2021</c:v>
                </c:pt>
                <c:pt idx="382">
                  <c:v>18/06/2021</c:v>
                </c:pt>
                <c:pt idx="383">
                  <c:v>19/06/2021</c:v>
                </c:pt>
                <c:pt idx="384">
                  <c:v>20/06/2021</c:v>
                </c:pt>
                <c:pt idx="385">
                  <c:v>21/06/2021</c:v>
                </c:pt>
                <c:pt idx="386">
                  <c:v>22/06/2021</c:v>
                </c:pt>
                <c:pt idx="387">
                  <c:v>23/06/2021</c:v>
                </c:pt>
                <c:pt idx="388">
                  <c:v>24/06/2021</c:v>
                </c:pt>
                <c:pt idx="389">
                  <c:v>25/06/2021</c:v>
                </c:pt>
                <c:pt idx="390">
                  <c:v>26/06/2021</c:v>
                </c:pt>
                <c:pt idx="391">
                  <c:v>27/06/2021</c:v>
                </c:pt>
                <c:pt idx="392">
                  <c:v>28/06/2021</c:v>
                </c:pt>
                <c:pt idx="393">
                  <c:v>29/06/2021</c:v>
                </c:pt>
                <c:pt idx="394">
                  <c:v>30/06/2021</c:v>
                </c:pt>
                <c:pt idx="395">
                  <c:v>7/01/2021</c:v>
                </c:pt>
                <c:pt idx="396">
                  <c:v>7/02/2021</c:v>
                </c:pt>
                <c:pt idx="397">
                  <c:v>7/03/2021</c:v>
                </c:pt>
                <c:pt idx="398">
                  <c:v>7/04/2021</c:v>
                </c:pt>
                <c:pt idx="399">
                  <c:v>7/05/2021</c:v>
                </c:pt>
                <c:pt idx="400">
                  <c:v>7/06/2021</c:v>
                </c:pt>
                <c:pt idx="401">
                  <c:v>7/07/2021</c:v>
                </c:pt>
                <c:pt idx="402">
                  <c:v>7/08/2021</c:v>
                </c:pt>
                <c:pt idx="403">
                  <c:v>7/09/2021</c:v>
                </c:pt>
                <c:pt idx="404">
                  <c:v>7/10/2021</c:v>
                </c:pt>
                <c:pt idx="405">
                  <c:v>7/11/2021</c:v>
                </c:pt>
                <c:pt idx="406">
                  <c:v>7/12/2021</c:v>
                </c:pt>
                <c:pt idx="407">
                  <c:v>13/07/2021</c:v>
                </c:pt>
                <c:pt idx="408">
                  <c:v>14/07/2021</c:v>
                </c:pt>
                <c:pt idx="409">
                  <c:v>15/07/2021</c:v>
                </c:pt>
                <c:pt idx="410">
                  <c:v>16/07/2021</c:v>
                </c:pt>
                <c:pt idx="411">
                  <c:v>17/07/2021</c:v>
                </c:pt>
                <c:pt idx="412">
                  <c:v>18/07/2021</c:v>
                </c:pt>
                <c:pt idx="413">
                  <c:v>19/07/2021</c:v>
                </c:pt>
                <c:pt idx="414">
                  <c:v>20/07/2021</c:v>
                </c:pt>
                <c:pt idx="415">
                  <c:v>21/07/2021</c:v>
                </c:pt>
                <c:pt idx="416">
                  <c:v>22/07/2021</c:v>
                </c:pt>
                <c:pt idx="417">
                  <c:v>23/07/2021</c:v>
                </c:pt>
                <c:pt idx="418">
                  <c:v>24/07/2021</c:v>
                </c:pt>
                <c:pt idx="419">
                  <c:v>25/07/2021</c:v>
                </c:pt>
                <c:pt idx="420">
                  <c:v>26/07/2021</c:v>
                </c:pt>
                <c:pt idx="421">
                  <c:v>27/07/2021</c:v>
                </c:pt>
                <c:pt idx="422">
                  <c:v>28/07/2021</c:v>
                </c:pt>
                <c:pt idx="423">
                  <c:v>29/07/2021</c:v>
                </c:pt>
                <c:pt idx="424">
                  <c:v>30/07/2021</c:v>
                </c:pt>
                <c:pt idx="425">
                  <c:v>31/07/2021</c:v>
                </c:pt>
                <c:pt idx="426">
                  <c:v>8/01/2021</c:v>
                </c:pt>
                <c:pt idx="427">
                  <c:v>8/02/2021</c:v>
                </c:pt>
                <c:pt idx="428">
                  <c:v>8/03/2021</c:v>
                </c:pt>
                <c:pt idx="429">
                  <c:v>8/04/2021</c:v>
                </c:pt>
                <c:pt idx="430">
                  <c:v>8/05/2021</c:v>
                </c:pt>
                <c:pt idx="431">
                  <c:v>8/06/2021</c:v>
                </c:pt>
                <c:pt idx="432">
                  <c:v>8/07/2021</c:v>
                </c:pt>
                <c:pt idx="433">
                  <c:v>8/08/2021</c:v>
                </c:pt>
                <c:pt idx="434">
                  <c:v>8/09/2021</c:v>
                </c:pt>
                <c:pt idx="435">
                  <c:v>8/10/2021</c:v>
                </c:pt>
                <c:pt idx="436">
                  <c:v>8/11/2021</c:v>
                </c:pt>
                <c:pt idx="437">
                  <c:v>8/12/2021</c:v>
                </c:pt>
                <c:pt idx="438">
                  <c:v>13/08/2021</c:v>
                </c:pt>
                <c:pt idx="439">
                  <c:v>14/08/2021</c:v>
                </c:pt>
                <c:pt idx="440">
                  <c:v>15/08/2021</c:v>
                </c:pt>
                <c:pt idx="441">
                  <c:v>16/08/2021</c:v>
                </c:pt>
                <c:pt idx="442">
                  <c:v>17/08/2021</c:v>
                </c:pt>
                <c:pt idx="443">
                  <c:v>18/08/2021</c:v>
                </c:pt>
                <c:pt idx="444">
                  <c:v>19/08/2021</c:v>
                </c:pt>
                <c:pt idx="445">
                  <c:v>20/08/2021</c:v>
                </c:pt>
                <c:pt idx="446">
                  <c:v>21/08/2021</c:v>
                </c:pt>
                <c:pt idx="447">
                  <c:v>22/08/2021</c:v>
                </c:pt>
                <c:pt idx="448">
                  <c:v>23/08/2021</c:v>
                </c:pt>
                <c:pt idx="449">
                  <c:v>24/08/2021</c:v>
                </c:pt>
                <c:pt idx="450">
                  <c:v>25/08/2021</c:v>
                </c:pt>
                <c:pt idx="451">
                  <c:v>26/08/2021</c:v>
                </c:pt>
                <c:pt idx="452">
                  <c:v>27/08/2021</c:v>
                </c:pt>
                <c:pt idx="453">
                  <c:v>28/08/2021</c:v>
                </c:pt>
                <c:pt idx="454">
                  <c:v>29/08/2021</c:v>
                </c:pt>
                <c:pt idx="455">
                  <c:v>30/08/2021</c:v>
                </c:pt>
                <c:pt idx="456">
                  <c:v>31/08/2021</c:v>
                </c:pt>
                <c:pt idx="457">
                  <c:v>1/09/2021</c:v>
                </c:pt>
                <c:pt idx="458">
                  <c:v>2/09/2021</c:v>
                </c:pt>
                <c:pt idx="459">
                  <c:v>3/09/2021</c:v>
                </c:pt>
                <c:pt idx="460">
                  <c:v>4/09/2021</c:v>
                </c:pt>
                <c:pt idx="461">
                  <c:v>5/09/2021</c:v>
                </c:pt>
                <c:pt idx="462">
                  <c:v>6/09/2021</c:v>
                </c:pt>
                <c:pt idx="463">
                  <c:v>7/09/2021</c:v>
                </c:pt>
                <c:pt idx="464">
                  <c:v>8/09/2021</c:v>
                </c:pt>
                <c:pt idx="465">
                  <c:v>9/09/2021</c:v>
                </c:pt>
                <c:pt idx="466">
                  <c:v>11/09/2021</c:v>
                </c:pt>
                <c:pt idx="467">
                  <c:v>12/09/2021</c:v>
                </c:pt>
                <c:pt idx="468">
                  <c:v>13/09/2021</c:v>
                </c:pt>
                <c:pt idx="469">
                  <c:v>14/09/2021</c:v>
                </c:pt>
                <c:pt idx="470">
                  <c:v>15/09/2021</c:v>
                </c:pt>
                <c:pt idx="471">
                  <c:v>16/09/2021</c:v>
                </c:pt>
                <c:pt idx="472">
                  <c:v>17/09/2021</c:v>
                </c:pt>
                <c:pt idx="473">
                  <c:v>18/09/2021</c:v>
                </c:pt>
                <c:pt idx="474">
                  <c:v>19/09/2021</c:v>
                </c:pt>
                <c:pt idx="475">
                  <c:v>20/09/2021</c:v>
                </c:pt>
                <c:pt idx="476">
                  <c:v>21/09/2021</c:v>
                </c:pt>
                <c:pt idx="477">
                  <c:v>22/09/2021</c:v>
                </c:pt>
                <c:pt idx="478">
                  <c:v>23/09/2021</c:v>
                </c:pt>
                <c:pt idx="479">
                  <c:v>24/09/2021</c:v>
                </c:pt>
                <c:pt idx="480">
                  <c:v>25/09/2021</c:v>
                </c:pt>
                <c:pt idx="481">
                  <c:v>26/09/2021</c:v>
                </c:pt>
                <c:pt idx="482">
                  <c:v>27/09/2021</c:v>
                </c:pt>
                <c:pt idx="483">
                  <c:v>28/09/2021</c:v>
                </c:pt>
                <c:pt idx="484">
                  <c:v>29/09/2021</c:v>
                </c:pt>
                <c:pt idx="485">
                  <c:v>30/09/2021</c:v>
                </c:pt>
                <c:pt idx="486">
                  <c:v>1/10/2021</c:v>
                </c:pt>
                <c:pt idx="487">
                  <c:v>2/10/2021</c:v>
                </c:pt>
                <c:pt idx="488">
                  <c:v>3/10/2021</c:v>
                </c:pt>
                <c:pt idx="489">
                  <c:v>4/10/2021</c:v>
                </c:pt>
                <c:pt idx="490">
                  <c:v>5/10/2021</c:v>
                </c:pt>
                <c:pt idx="491">
                  <c:v>6/10/2021</c:v>
                </c:pt>
                <c:pt idx="492">
                  <c:v>7/10/2021</c:v>
                </c:pt>
                <c:pt idx="493">
                  <c:v>8/10/2021</c:v>
                </c:pt>
                <c:pt idx="494">
                  <c:v>9/10/2021</c:v>
                </c:pt>
                <c:pt idx="495">
                  <c:v>10/10/2021</c:v>
                </c:pt>
                <c:pt idx="496">
                  <c:v>11/10/2021</c:v>
                </c:pt>
                <c:pt idx="497">
                  <c:v>12/10/2021</c:v>
                </c:pt>
                <c:pt idx="498">
                  <c:v>13/10/2021</c:v>
                </c:pt>
                <c:pt idx="499">
                  <c:v>14/10/2021</c:v>
                </c:pt>
                <c:pt idx="500">
                  <c:v>15/10/2021</c:v>
                </c:pt>
                <c:pt idx="501">
                  <c:v>16/10/2021</c:v>
                </c:pt>
                <c:pt idx="502">
                  <c:v>17/10/2021</c:v>
                </c:pt>
                <c:pt idx="503">
                  <c:v>18/10/2021</c:v>
                </c:pt>
                <c:pt idx="504">
                  <c:v>19/10/2021</c:v>
                </c:pt>
                <c:pt idx="505">
                  <c:v>20/10/2021</c:v>
                </c:pt>
                <c:pt idx="506">
                  <c:v>21/10/2021</c:v>
                </c:pt>
                <c:pt idx="507">
                  <c:v>22/10/2021</c:v>
                </c:pt>
                <c:pt idx="508">
                  <c:v>23/10/2021</c:v>
                </c:pt>
                <c:pt idx="509">
                  <c:v>24/10/2021</c:v>
                </c:pt>
                <c:pt idx="510">
                  <c:v>25/10/2021</c:v>
                </c:pt>
                <c:pt idx="511">
                  <c:v>26/10/2021</c:v>
                </c:pt>
                <c:pt idx="512">
                  <c:v>27/10/2021</c:v>
                </c:pt>
                <c:pt idx="513">
                  <c:v>28/10/2021</c:v>
                </c:pt>
                <c:pt idx="514">
                  <c:v>29/10/2021</c:v>
                </c:pt>
                <c:pt idx="515">
                  <c:v>30/10/2021</c:v>
                </c:pt>
                <c:pt idx="516">
                  <c:v>31/10/2021</c:v>
                </c:pt>
                <c:pt idx="517">
                  <c:v>1/11/2021</c:v>
                </c:pt>
                <c:pt idx="518">
                  <c:v>2/11/2021</c:v>
                </c:pt>
                <c:pt idx="519">
                  <c:v>3/11/2021</c:v>
                </c:pt>
                <c:pt idx="520">
                  <c:v>11/04/2021</c:v>
                </c:pt>
                <c:pt idx="521">
                  <c:v>11/05/2021</c:v>
                </c:pt>
                <c:pt idx="522">
                  <c:v>11/06/2021</c:v>
                </c:pt>
                <c:pt idx="523">
                  <c:v>11/07/2021</c:v>
                </c:pt>
                <c:pt idx="524">
                  <c:v>11/08/2021</c:v>
                </c:pt>
                <c:pt idx="525">
                  <c:v>11/09/2021</c:v>
                </c:pt>
                <c:pt idx="526">
                  <c:v>11/10/2021</c:v>
                </c:pt>
                <c:pt idx="527">
                  <c:v>11/11/2021</c:v>
                </c:pt>
                <c:pt idx="528">
                  <c:v>11/12/2021</c:v>
                </c:pt>
                <c:pt idx="529">
                  <c:v>13/11/2021</c:v>
                </c:pt>
                <c:pt idx="530">
                  <c:v>14/11/2021</c:v>
                </c:pt>
                <c:pt idx="531">
                  <c:v>15/11/2021</c:v>
                </c:pt>
                <c:pt idx="532">
                  <c:v>16/11/2021</c:v>
                </c:pt>
                <c:pt idx="533">
                  <c:v>17/11/2021</c:v>
                </c:pt>
                <c:pt idx="534">
                  <c:v>18/11/2021</c:v>
                </c:pt>
                <c:pt idx="535">
                  <c:v>19/11/2021</c:v>
                </c:pt>
                <c:pt idx="536">
                  <c:v>20/11/2021</c:v>
                </c:pt>
                <c:pt idx="537">
                  <c:v>21/11/2021</c:v>
                </c:pt>
                <c:pt idx="538">
                  <c:v>22/11/2021</c:v>
                </c:pt>
                <c:pt idx="539">
                  <c:v>23/11/2021</c:v>
                </c:pt>
                <c:pt idx="540">
                  <c:v>24/11/2021</c:v>
                </c:pt>
                <c:pt idx="541">
                  <c:v>25/11/2021</c:v>
                </c:pt>
                <c:pt idx="542">
                  <c:v>26/11/2021</c:v>
                </c:pt>
                <c:pt idx="543">
                  <c:v>27/11/2021</c:v>
                </c:pt>
                <c:pt idx="544">
                  <c:v>28/11/2021</c:v>
                </c:pt>
                <c:pt idx="545">
                  <c:v>29/11/2021</c:v>
                </c:pt>
                <c:pt idx="546">
                  <c:v>30/11/2021</c:v>
                </c:pt>
                <c:pt idx="547">
                  <c:v>1/12/2021</c:v>
                </c:pt>
                <c:pt idx="548">
                  <c:v>2/12/2021</c:v>
                </c:pt>
                <c:pt idx="549">
                  <c:v>3/12/2021</c:v>
                </c:pt>
                <c:pt idx="550">
                  <c:v>4/12/2021</c:v>
                </c:pt>
                <c:pt idx="551">
                  <c:v>5/12/2021</c:v>
                </c:pt>
                <c:pt idx="552">
                  <c:v>6/12/2021</c:v>
                </c:pt>
                <c:pt idx="553">
                  <c:v>7/12/2021</c:v>
                </c:pt>
                <c:pt idx="554">
                  <c:v>8/12/2021</c:v>
                </c:pt>
                <c:pt idx="555">
                  <c:v>9/12/2021</c:v>
                </c:pt>
                <c:pt idx="556">
                  <c:v>10/12/2021</c:v>
                </c:pt>
                <c:pt idx="557">
                  <c:v>11/12/2021</c:v>
                </c:pt>
                <c:pt idx="558">
                  <c:v>12/12/2021</c:v>
                </c:pt>
                <c:pt idx="559">
                  <c:v>13/12/2021</c:v>
                </c:pt>
                <c:pt idx="560">
                  <c:v>14/12/2021</c:v>
                </c:pt>
                <c:pt idx="561">
                  <c:v>15/12/2021</c:v>
                </c:pt>
                <c:pt idx="562">
                  <c:v>16/12/2021</c:v>
                </c:pt>
                <c:pt idx="563">
                  <c:v>17/12/2021</c:v>
                </c:pt>
                <c:pt idx="564">
                  <c:v>18/12/2021</c:v>
                </c:pt>
                <c:pt idx="565">
                  <c:v>19/12/2021</c:v>
                </c:pt>
                <c:pt idx="566">
                  <c:v>20/12/2021</c:v>
                </c:pt>
                <c:pt idx="567">
                  <c:v>21/12/2021</c:v>
                </c:pt>
                <c:pt idx="568">
                  <c:v>22/12/2021</c:v>
                </c:pt>
                <c:pt idx="569">
                  <c:v>23/12/2021</c:v>
                </c:pt>
                <c:pt idx="570">
                  <c:v>24/12/2021</c:v>
                </c:pt>
                <c:pt idx="571">
                  <c:v>25/12/2021</c:v>
                </c:pt>
                <c:pt idx="572">
                  <c:v>26/12/2021</c:v>
                </c:pt>
                <c:pt idx="573">
                  <c:v>27/12/2021</c:v>
                </c:pt>
                <c:pt idx="574">
                  <c:v>28/12/2021</c:v>
                </c:pt>
                <c:pt idx="575">
                  <c:v>29/12/2021</c:v>
                </c:pt>
                <c:pt idx="576">
                  <c:v>30/12/2021</c:v>
                </c:pt>
                <c:pt idx="577">
                  <c:v>31/12/2021</c:v>
                </c:pt>
                <c:pt idx="578">
                  <c:v>1/01/2022</c:v>
                </c:pt>
                <c:pt idx="579">
                  <c:v>2/01/2022</c:v>
                </c:pt>
                <c:pt idx="580">
                  <c:v>3/01/2022</c:v>
                </c:pt>
                <c:pt idx="581">
                  <c:v>4/01/2022</c:v>
                </c:pt>
                <c:pt idx="582">
                  <c:v>5/01/2022</c:v>
                </c:pt>
                <c:pt idx="583">
                  <c:v>6/01/2022</c:v>
                </c:pt>
                <c:pt idx="584">
                  <c:v>7/01/2022</c:v>
                </c:pt>
                <c:pt idx="585">
                  <c:v>8/01/2022</c:v>
                </c:pt>
                <c:pt idx="586">
                  <c:v>9/01/2022</c:v>
                </c:pt>
                <c:pt idx="587">
                  <c:v>10/01/2022</c:v>
                </c:pt>
                <c:pt idx="588">
                  <c:v>11/01/2022</c:v>
                </c:pt>
                <c:pt idx="589">
                  <c:v>12/01/2022</c:v>
                </c:pt>
                <c:pt idx="590">
                  <c:v>13/01/2022</c:v>
                </c:pt>
                <c:pt idx="591">
                  <c:v>14/01/2022</c:v>
                </c:pt>
                <c:pt idx="592">
                  <c:v>15/01/2022</c:v>
                </c:pt>
                <c:pt idx="593">
                  <c:v>16/01/2022</c:v>
                </c:pt>
                <c:pt idx="594">
                  <c:v>17/01/2022</c:v>
                </c:pt>
                <c:pt idx="595">
                  <c:v>18/01/2022</c:v>
                </c:pt>
                <c:pt idx="596">
                  <c:v>19/01/2022</c:v>
                </c:pt>
                <c:pt idx="597">
                  <c:v>20/01/2022</c:v>
                </c:pt>
                <c:pt idx="598">
                  <c:v>21/01/2022</c:v>
                </c:pt>
                <c:pt idx="599">
                  <c:v>22/01/2022</c:v>
                </c:pt>
                <c:pt idx="600">
                  <c:v>23/01/2022</c:v>
                </c:pt>
                <c:pt idx="601">
                  <c:v>24/01/2022</c:v>
                </c:pt>
                <c:pt idx="602">
                  <c:v>25/01/2022</c:v>
                </c:pt>
                <c:pt idx="603">
                  <c:v>26/01/2022</c:v>
                </c:pt>
                <c:pt idx="604">
                  <c:v>27/01/2022</c:v>
                </c:pt>
                <c:pt idx="605">
                  <c:v>28/01/2022</c:v>
                </c:pt>
                <c:pt idx="606">
                  <c:v>29/01/2022</c:v>
                </c:pt>
                <c:pt idx="607">
                  <c:v>30/01/2022</c:v>
                </c:pt>
                <c:pt idx="608">
                  <c:v>31/01/2022</c:v>
                </c:pt>
                <c:pt idx="609">
                  <c:v>1/02/2022</c:v>
                </c:pt>
                <c:pt idx="610">
                  <c:v>2/02/2022</c:v>
                </c:pt>
                <c:pt idx="611">
                  <c:v>3/02/2022</c:v>
                </c:pt>
                <c:pt idx="612">
                  <c:v>4/02/2022</c:v>
                </c:pt>
                <c:pt idx="613">
                  <c:v>5/02/2022</c:v>
                </c:pt>
                <c:pt idx="614">
                  <c:v>6/02/2022</c:v>
                </c:pt>
                <c:pt idx="615">
                  <c:v>7/02/2022</c:v>
                </c:pt>
                <c:pt idx="616">
                  <c:v>8/02/2022</c:v>
                </c:pt>
                <c:pt idx="617">
                  <c:v>9/02/2022</c:v>
                </c:pt>
                <c:pt idx="618">
                  <c:v>10/02/2022</c:v>
                </c:pt>
                <c:pt idx="619">
                  <c:v>11/02/2022</c:v>
                </c:pt>
                <c:pt idx="620">
                  <c:v>12/02/2022</c:v>
                </c:pt>
                <c:pt idx="621">
                  <c:v>13/02/2022</c:v>
                </c:pt>
                <c:pt idx="622">
                  <c:v>14/02/2022</c:v>
                </c:pt>
                <c:pt idx="623">
                  <c:v>15/02/2022</c:v>
                </c:pt>
                <c:pt idx="624">
                  <c:v>16/02/2022</c:v>
                </c:pt>
                <c:pt idx="625">
                  <c:v>17/02/2022</c:v>
                </c:pt>
                <c:pt idx="626">
                  <c:v>18/02/2022</c:v>
                </c:pt>
                <c:pt idx="627">
                  <c:v>19/02/2022</c:v>
                </c:pt>
                <c:pt idx="628">
                  <c:v>20/02/2022</c:v>
                </c:pt>
                <c:pt idx="629">
                  <c:v>21/02/2022</c:v>
                </c:pt>
                <c:pt idx="630">
                  <c:v>22/02/2022</c:v>
                </c:pt>
                <c:pt idx="631">
                  <c:v>23/02/2022</c:v>
                </c:pt>
                <c:pt idx="632">
                  <c:v>24/02/2022</c:v>
                </c:pt>
                <c:pt idx="633">
                  <c:v>25/02/2022</c:v>
                </c:pt>
                <c:pt idx="634">
                  <c:v>26/02/2022</c:v>
                </c:pt>
                <c:pt idx="635">
                  <c:v>27/02/2022</c:v>
                </c:pt>
                <c:pt idx="636">
                  <c:v>28/02/2022</c:v>
                </c:pt>
                <c:pt idx="637">
                  <c:v>1/03/2022</c:v>
                </c:pt>
                <c:pt idx="638">
                  <c:v>2/03/2022</c:v>
                </c:pt>
                <c:pt idx="639">
                  <c:v>3/03/2022</c:v>
                </c:pt>
                <c:pt idx="640">
                  <c:v>4/03/2022</c:v>
                </c:pt>
                <c:pt idx="641">
                  <c:v>5/03/2022</c:v>
                </c:pt>
                <c:pt idx="642">
                  <c:v>6/03/2022</c:v>
                </c:pt>
                <c:pt idx="643">
                  <c:v>7/03/2022</c:v>
                </c:pt>
                <c:pt idx="644">
                  <c:v>8/03/2022</c:v>
                </c:pt>
                <c:pt idx="645">
                  <c:v>9/03/2022</c:v>
                </c:pt>
                <c:pt idx="646">
                  <c:v>10/03/2022</c:v>
                </c:pt>
                <c:pt idx="647">
                  <c:v>11/03/2022</c:v>
                </c:pt>
                <c:pt idx="648">
                  <c:v>12/03/2022</c:v>
                </c:pt>
                <c:pt idx="649">
                  <c:v>13/03/2022</c:v>
                </c:pt>
                <c:pt idx="650">
                  <c:v>14/03/2022</c:v>
                </c:pt>
                <c:pt idx="651">
                  <c:v>15/03/2022</c:v>
                </c:pt>
                <c:pt idx="652">
                  <c:v>16/03/2022</c:v>
                </c:pt>
                <c:pt idx="653">
                  <c:v>17/03/2022</c:v>
                </c:pt>
                <c:pt idx="654">
                  <c:v>18/03/2022</c:v>
                </c:pt>
                <c:pt idx="655">
                  <c:v>19/03/2022</c:v>
                </c:pt>
                <c:pt idx="656">
                  <c:v>20/03/2022</c:v>
                </c:pt>
                <c:pt idx="657">
                  <c:v>21/03/2022</c:v>
                </c:pt>
                <c:pt idx="658">
                  <c:v>22/03/2022</c:v>
                </c:pt>
                <c:pt idx="659">
                  <c:v>23/03/2022</c:v>
                </c:pt>
                <c:pt idx="660">
                  <c:v>24/03/2022</c:v>
                </c:pt>
                <c:pt idx="661">
                  <c:v>25/03/2022</c:v>
                </c:pt>
                <c:pt idx="662">
                  <c:v>26/03/2022</c:v>
                </c:pt>
                <c:pt idx="663">
                  <c:v>27/03/2022</c:v>
                </c:pt>
                <c:pt idx="664">
                  <c:v>28/03/2022</c:v>
                </c:pt>
                <c:pt idx="665">
                  <c:v>29/03/2022</c:v>
                </c:pt>
                <c:pt idx="666">
                  <c:v>30/03/2022</c:v>
                </c:pt>
                <c:pt idx="667">
                  <c:v>31/03/2022</c:v>
                </c:pt>
                <c:pt idx="668">
                  <c:v>1/04/2022</c:v>
                </c:pt>
                <c:pt idx="669">
                  <c:v>2/04/2022</c:v>
                </c:pt>
                <c:pt idx="670">
                  <c:v>3/04/2022</c:v>
                </c:pt>
                <c:pt idx="671">
                  <c:v>4/04/2022</c:v>
                </c:pt>
                <c:pt idx="672">
                  <c:v>5/04/2022</c:v>
                </c:pt>
                <c:pt idx="673">
                  <c:v>6/04/2022</c:v>
                </c:pt>
                <c:pt idx="674">
                  <c:v>7/04/2022</c:v>
                </c:pt>
                <c:pt idx="675">
                  <c:v>8/04/2022</c:v>
                </c:pt>
                <c:pt idx="676">
                  <c:v>9/04/2022</c:v>
                </c:pt>
                <c:pt idx="677">
                  <c:v>10/04/2022</c:v>
                </c:pt>
                <c:pt idx="678">
                  <c:v>11/04/2022</c:v>
                </c:pt>
                <c:pt idx="679">
                  <c:v>12/04/2022</c:v>
                </c:pt>
                <c:pt idx="680">
                  <c:v>13/04/2022</c:v>
                </c:pt>
                <c:pt idx="681">
                  <c:v>14/04/2022</c:v>
                </c:pt>
                <c:pt idx="682">
                  <c:v>15/04/2022</c:v>
                </c:pt>
                <c:pt idx="683">
                  <c:v>16/04/2022</c:v>
                </c:pt>
                <c:pt idx="684">
                  <c:v>17/04/2022</c:v>
                </c:pt>
                <c:pt idx="685">
                  <c:v>18/04/2022</c:v>
                </c:pt>
                <c:pt idx="686">
                  <c:v>19/04/2022</c:v>
                </c:pt>
                <c:pt idx="687">
                  <c:v>20/04/2022</c:v>
                </c:pt>
                <c:pt idx="688">
                  <c:v>21/04/2022</c:v>
                </c:pt>
                <c:pt idx="689">
                  <c:v>22/04/2022</c:v>
                </c:pt>
                <c:pt idx="690">
                  <c:v>23/04/2022</c:v>
                </c:pt>
                <c:pt idx="691">
                  <c:v>24/04/2022</c:v>
                </c:pt>
                <c:pt idx="692">
                  <c:v>25/04/2022</c:v>
                </c:pt>
                <c:pt idx="693">
                  <c:v>26/04/2022</c:v>
                </c:pt>
                <c:pt idx="694">
                  <c:v>27/04/2022</c:v>
                </c:pt>
                <c:pt idx="695">
                  <c:v>28/04/2022</c:v>
                </c:pt>
                <c:pt idx="696">
                  <c:v>29/04/2022</c:v>
                </c:pt>
                <c:pt idx="697">
                  <c:v>30/04/2022</c:v>
                </c:pt>
                <c:pt idx="698">
                  <c:v>1/05/2022</c:v>
                </c:pt>
                <c:pt idx="699">
                  <c:v>2/05/2022</c:v>
                </c:pt>
                <c:pt idx="700">
                  <c:v>3/05/2022</c:v>
                </c:pt>
                <c:pt idx="701">
                  <c:v>4/05/2022</c:v>
                </c:pt>
                <c:pt idx="702">
                  <c:v>5/05/2022</c:v>
                </c:pt>
                <c:pt idx="703">
                  <c:v>6/05/2022</c:v>
                </c:pt>
                <c:pt idx="704">
                  <c:v>7/05/2022</c:v>
                </c:pt>
                <c:pt idx="705">
                  <c:v>8/05/2022</c:v>
                </c:pt>
                <c:pt idx="706">
                  <c:v>9/05/2022</c:v>
                </c:pt>
                <c:pt idx="707">
                  <c:v>10/05/2022</c:v>
                </c:pt>
                <c:pt idx="708">
                  <c:v>11/05/2022</c:v>
                </c:pt>
                <c:pt idx="709">
                  <c:v>12/05/2022</c:v>
                </c:pt>
                <c:pt idx="710">
                  <c:v>13/05/2022</c:v>
                </c:pt>
                <c:pt idx="711">
                  <c:v>14/05/2022</c:v>
                </c:pt>
                <c:pt idx="712">
                  <c:v>15/05/2022</c:v>
                </c:pt>
                <c:pt idx="713">
                  <c:v>16/05/2022</c:v>
                </c:pt>
                <c:pt idx="714">
                  <c:v>17/05/2022</c:v>
                </c:pt>
                <c:pt idx="715">
                  <c:v>18/05/2022</c:v>
                </c:pt>
                <c:pt idx="716">
                  <c:v>19/05/2022</c:v>
                </c:pt>
                <c:pt idx="717">
                  <c:v>20/05/2022</c:v>
                </c:pt>
                <c:pt idx="718">
                  <c:v>21/05/2022</c:v>
                </c:pt>
                <c:pt idx="719">
                  <c:v>22/05/2022</c:v>
                </c:pt>
                <c:pt idx="720">
                  <c:v>23/05/2022</c:v>
                </c:pt>
                <c:pt idx="721">
                  <c:v>24/05/2022</c:v>
                </c:pt>
                <c:pt idx="722">
                  <c:v>25/05/2022</c:v>
                </c:pt>
                <c:pt idx="723">
                  <c:v>26/05/2022</c:v>
                </c:pt>
                <c:pt idx="724">
                  <c:v>27/05/2022</c:v>
                </c:pt>
                <c:pt idx="725">
                  <c:v>28/05/2022</c:v>
                </c:pt>
                <c:pt idx="726">
                  <c:v>29/05/2022</c:v>
                </c:pt>
                <c:pt idx="727">
                  <c:v>30/05/2022</c:v>
                </c:pt>
                <c:pt idx="728">
                  <c:v>31/05/2022</c:v>
                </c:pt>
                <c:pt idx="729">
                  <c:v>1/06/2022</c:v>
                </c:pt>
                <c:pt idx="730">
                  <c:v>2/06/2022</c:v>
                </c:pt>
                <c:pt idx="731">
                  <c:v>3/06/2022</c:v>
                </c:pt>
                <c:pt idx="732">
                  <c:v>4/06/2022</c:v>
                </c:pt>
                <c:pt idx="733">
                  <c:v>5/06/2022</c:v>
                </c:pt>
                <c:pt idx="734">
                  <c:v>6/06/2022</c:v>
                </c:pt>
                <c:pt idx="735">
                  <c:v>7/06/2022</c:v>
                </c:pt>
                <c:pt idx="736">
                  <c:v>8/06/2022</c:v>
                </c:pt>
                <c:pt idx="737">
                  <c:v>9/06/2022</c:v>
                </c:pt>
                <c:pt idx="738">
                  <c:v>10/06/2022</c:v>
                </c:pt>
                <c:pt idx="739">
                  <c:v>11/06/2022</c:v>
                </c:pt>
                <c:pt idx="740">
                  <c:v>12/06/2022</c:v>
                </c:pt>
                <c:pt idx="741">
                  <c:v>13/06/2022</c:v>
                </c:pt>
                <c:pt idx="742">
                  <c:v>14/06/2022</c:v>
                </c:pt>
                <c:pt idx="743">
                  <c:v>15/06/2022</c:v>
                </c:pt>
                <c:pt idx="744">
                  <c:v>16/06/2022</c:v>
                </c:pt>
                <c:pt idx="745">
                  <c:v>17/06/2022</c:v>
                </c:pt>
                <c:pt idx="746">
                  <c:v>18/06/2022</c:v>
                </c:pt>
                <c:pt idx="747">
                  <c:v>19/06/2022</c:v>
                </c:pt>
                <c:pt idx="748">
                  <c:v>20/06/2022</c:v>
                </c:pt>
                <c:pt idx="749">
                  <c:v>21/06/2022</c:v>
                </c:pt>
                <c:pt idx="750">
                  <c:v>22/06/2022</c:v>
                </c:pt>
                <c:pt idx="751">
                  <c:v>23/06/2022</c:v>
                </c:pt>
                <c:pt idx="752">
                  <c:v>24/06/2022</c:v>
                </c:pt>
                <c:pt idx="753">
                  <c:v>25/06/2022</c:v>
                </c:pt>
                <c:pt idx="754">
                  <c:v>26/06/2022</c:v>
                </c:pt>
                <c:pt idx="755">
                  <c:v>27/06/2022</c:v>
                </c:pt>
                <c:pt idx="756">
                  <c:v>28/06/2022</c:v>
                </c:pt>
                <c:pt idx="757">
                  <c:v>29/06/2022</c:v>
                </c:pt>
                <c:pt idx="758">
                  <c:v>30/06/2022</c:v>
                </c:pt>
                <c:pt idx="759">
                  <c:v>1/07/2022</c:v>
                </c:pt>
                <c:pt idx="760">
                  <c:v>2/07/2022</c:v>
                </c:pt>
                <c:pt idx="761">
                  <c:v>3/07/2022</c:v>
                </c:pt>
                <c:pt idx="762">
                  <c:v>4/07/2022</c:v>
                </c:pt>
                <c:pt idx="763">
                  <c:v>5/07/2022</c:v>
                </c:pt>
                <c:pt idx="764">
                  <c:v>6/07/2022</c:v>
                </c:pt>
                <c:pt idx="765">
                  <c:v>7/07/2022</c:v>
                </c:pt>
                <c:pt idx="766">
                  <c:v>8/07/2022</c:v>
                </c:pt>
                <c:pt idx="767">
                  <c:v>9/07/2022</c:v>
                </c:pt>
                <c:pt idx="768">
                  <c:v>10/07/2022</c:v>
                </c:pt>
                <c:pt idx="769">
                  <c:v>11/07/2022</c:v>
                </c:pt>
                <c:pt idx="770">
                  <c:v>12/07/2022</c:v>
                </c:pt>
                <c:pt idx="771">
                  <c:v>13/07/2022</c:v>
                </c:pt>
                <c:pt idx="772">
                  <c:v>14/07/2022</c:v>
                </c:pt>
                <c:pt idx="773">
                  <c:v>15/07/2022</c:v>
                </c:pt>
                <c:pt idx="774">
                  <c:v>16/07/2022</c:v>
                </c:pt>
                <c:pt idx="775">
                  <c:v>17/07/2022</c:v>
                </c:pt>
                <c:pt idx="776">
                  <c:v>18/07/2022</c:v>
                </c:pt>
                <c:pt idx="777">
                  <c:v>19/07/2022</c:v>
                </c:pt>
                <c:pt idx="778">
                  <c:v>20/07/2022</c:v>
                </c:pt>
                <c:pt idx="779">
                  <c:v>21/07/2022</c:v>
                </c:pt>
                <c:pt idx="780">
                  <c:v>22/07/2022</c:v>
                </c:pt>
                <c:pt idx="781">
                  <c:v>23/07/2022</c:v>
                </c:pt>
                <c:pt idx="782">
                  <c:v>24/07/2022</c:v>
                </c:pt>
                <c:pt idx="783">
                  <c:v>25/07/2022</c:v>
                </c:pt>
                <c:pt idx="784">
                  <c:v>26/07/2022</c:v>
                </c:pt>
                <c:pt idx="785">
                  <c:v>27/07/2022</c:v>
                </c:pt>
                <c:pt idx="786">
                  <c:v>28/07/2022</c:v>
                </c:pt>
                <c:pt idx="787">
                  <c:v>29/07/2022</c:v>
                </c:pt>
                <c:pt idx="788">
                  <c:v>30/07/2022</c:v>
                </c:pt>
                <c:pt idx="789">
                  <c:v>31/07/2022</c:v>
                </c:pt>
                <c:pt idx="790">
                  <c:v>1/08/2022</c:v>
                </c:pt>
                <c:pt idx="791">
                  <c:v>2/08/2022</c:v>
                </c:pt>
                <c:pt idx="792">
                  <c:v>3/08/2022</c:v>
                </c:pt>
                <c:pt idx="793">
                  <c:v>4/08/2022</c:v>
                </c:pt>
                <c:pt idx="794">
                  <c:v>5/08/2022</c:v>
                </c:pt>
                <c:pt idx="795">
                  <c:v>6/08/2022</c:v>
                </c:pt>
                <c:pt idx="796">
                  <c:v>7/08/2022</c:v>
                </c:pt>
                <c:pt idx="797">
                  <c:v>8/08/2022</c:v>
                </c:pt>
                <c:pt idx="798">
                  <c:v>9/08/2022</c:v>
                </c:pt>
                <c:pt idx="799">
                  <c:v>10/08/2022</c:v>
                </c:pt>
                <c:pt idx="800">
                  <c:v>11/08/2022</c:v>
                </c:pt>
                <c:pt idx="801">
                  <c:v>12/08/2022</c:v>
                </c:pt>
                <c:pt idx="802">
                  <c:v>13/08/2022</c:v>
                </c:pt>
                <c:pt idx="803">
                  <c:v>14/08/2022</c:v>
                </c:pt>
                <c:pt idx="804">
                  <c:v>15/08/2022</c:v>
                </c:pt>
                <c:pt idx="805">
                  <c:v>16/08/2022</c:v>
                </c:pt>
                <c:pt idx="806">
                  <c:v>17/08/2022</c:v>
                </c:pt>
                <c:pt idx="807">
                  <c:v>18/08/2022</c:v>
                </c:pt>
                <c:pt idx="808">
                  <c:v>19/08/2022</c:v>
                </c:pt>
                <c:pt idx="809">
                  <c:v>20/08/2022</c:v>
                </c:pt>
                <c:pt idx="810">
                  <c:v>21/08/2022</c:v>
                </c:pt>
                <c:pt idx="811">
                  <c:v>22/08/2022</c:v>
                </c:pt>
                <c:pt idx="812">
                  <c:v>23/08/2022</c:v>
                </c:pt>
                <c:pt idx="813">
                  <c:v>24/08/2022</c:v>
                </c:pt>
                <c:pt idx="814">
                  <c:v>25/08/2022</c:v>
                </c:pt>
                <c:pt idx="815">
                  <c:v>26/08/2022</c:v>
                </c:pt>
                <c:pt idx="816">
                  <c:v>27/08/2022</c:v>
                </c:pt>
                <c:pt idx="817">
                  <c:v>28/08/2022</c:v>
                </c:pt>
                <c:pt idx="818">
                  <c:v>29/08/2022</c:v>
                </c:pt>
                <c:pt idx="819">
                  <c:v>30/08/2022</c:v>
                </c:pt>
                <c:pt idx="820">
                  <c:v>31/08/2022</c:v>
                </c:pt>
                <c:pt idx="821">
                  <c:v>1/09/2022</c:v>
                </c:pt>
                <c:pt idx="822">
                  <c:v>2/09/2022</c:v>
                </c:pt>
                <c:pt idx="823">
                  <c:v>3/09/2022</c:v>
                </c:pt>
                <c:pt idx="824">
                  <c:v>4/09/2022</c:v>
                </c:pt>
                <c:pt idx="825">
                  <c:v>5/09/2022</c:v>
                </c:pt>
                <c:pt idx="826">
                  <c:v>6/09/2022</c:v>
                </c:pt>
                <c:pt idx="827">
                  <c:v>7/09/2022</c:v>
                </c:pt>
                <c:pt idx="828">
                  <c:v>8/09/2022</c:v>
                </c:pt>
                <c:pt idx="829">
                  <c:v>9/09/2022</c:v>
                </c:pt>
                <c:pt idx="830">
                  <c:v>10/09/2022</c:v>
                </c:pt>
                <c:pt idx="831">
                  <c:v>11/09/2022</c:v>
                </c:pt>
                <c:pt idx="832">
                  <c:v>12/09/2022</c:v>
                </c:pt>
                <c:pt idx="833">
                  <c:v>13/09/2022</c:v>
                </c:pt>
                <c:pt idx="834">
                  <c:v>14/09/2022</c:v>
                </c:pt>
                <c:pt idx="835">
                  <c:v>15/09/2022</c:v>
                </c:pt>
                <c:pt idx="836">
                  <c:v>16/09/2022</c:v>
                </c:pt>
                <c:pt idx="837">
                  <c:v>17/09/2022</c:v>
                </c:pt>
                <c:pt idx="838">
                  <c:v>18/09/2022</c:v>
                </c:pt>
                <c:pt idx="839">
                  <c:v>19/09/2022</c:v>
                </c:pt>
                <c:pt idx="840">
                  <c:v>20/09/2022</c:v>
                </c:pt>
                <c:pt idx="841">
                  <c:v>21/09/2022</c:v>
                </c:pt>
                <c:pt idx="842">
                  <c:v>22/09/2022</c:v>
                </c:pt>
                <c:pt idx="843">
                  <c:v>23/09/2022</c:v>
                </c:pt>
                <c:pt idx="844">
                  <c:v>24/09/2022</c:v>
                </c:pt>
                <c:pt idx="845">
                  <c:v>25/09/2022</c:v>
                </c:pt>
                <c:pt idx="846">
                  <c:v>26/09/2022</c:v>
                </c:pt>
                <c:pt idx="847">
                  <c:v>27/09/2022</c:v>
                </c:pt>
                <c:pt idx="848">
                  <c:v>28/09/2022</c:v>
                </c:pt>
                <c:pt idx="849">
                  <c:v>29/09/2022</c:v>
                </c:pt>
                <c:pt idx="850">
                  <c:v>30/09/2022</c:v>
                </c:pt>
                <c:pt idx="851">
                  <c:v>1/10/2022</c:v>
                </c:pt>
                <c:pt idx="852">
                  <c:v>2/10/2022</c:v>
                </c:pt>
                <c:pt idx="853">
                  <c:v>3/10/2022</c:v>
                </c:pt>
                <c:pt idx="854">
                  <c:v>4/10/2022</c:v>
                </c:pt>
                <c:pt idx="855">
                  <c:v>5/10/2022</c:v>
                </c:pt>
                <c:pt idx="856">
                  <c:v>6/10/2022</c:v>
                </c:pt>
                <c:pt idx="857">
                  <c:v>7/10/2022</c:v>
                </c:pt>
                <c:pt idx="858">
                  <c:v>8/10/2022</c:v>
                </c:pt>
                <c:pt idx="859">
                  <c:v>9/10/2022</c:v>
                </c:pt>
                <c:pt idx="860">
                  <c:v>10/10/2022</c:v>
                </c:pt>
                <c:pt idx="861">
                  <c:v>11/10/2022</c:v>
                </c:pt>
                <c:pt idx="862">
                  <c:v>12/10/2022</c:v>
                </c:pt>
                <c:pt idx="863">
                  <c:v>13/10/2022</c:v>
                </c:pt>
                <c:pt idx="864">
                  <c:v>14/10/2022</c:v>
                </c:pt>
                <c:pt idx="865">
                  <c:v>15/10/2022</c:v>
                </c:pt>
                <c:pt idx="866">
                  <c:v>16/10/2022</c:v>
                </c:pt>
                <c:pt idx="867">
                  <c:v>17/10/2022</c:v>
                </c:pt>
                <c:pt idx="868">
                  <c:v>18/10/2022</c:v>
                </c:pt>
                <c:pt idx="869">
                  <c:v>19/10/2022</c:v>
                </c:pt>
                <c:pt idx="870">
                  <c:v>20/10/2022</c:v>
                </c:pt>
                <c:pt idx="871">
                  <c:v>21/10/2022</c:v>
                </c:pt>
                <c:pt idx="872">
                  <c:v>22/10/2022</c:v>
                </c:pt>
                <c:pt idx="873">
                  <c:v>23/10/2022</c:v>
                </c:pt>
                <c:pt idx="874">
                  <c:v>24/10/2022</c:v>
                </c:pt>
                <c:pt idx="875">
                  <c:v>25/10/2022</c:v>
                </c:pt>
                <c:pt idx="876">
                  <c:v>26/10/2022</c:v>
                </c:pt>
                <c:pt idx="877">
                  <c:v>27/10/2022</c:v>
                </c:pt>
                <c:pt idx="878">
                  <c:v>28/10/2022</c:v>
                </c:pt>
                <c:pt idx="879">
                  <c:v>29/10/2022</c:v>
                </c:pt>
                <c:pt idx="880">
                  <c:v>30/10/2022</c:v>
                </c:pt>
                <c:pt idx="881">
                  <c:v>31/10/2022</c:v>
                </c:pt>
                <c:pt idx="882">
                  <c:v>8/11/2022</c:v>
                </c:pt>
                <c:pt idx="883">
                  <c:v>9/11/2022</c:v>
                </c:pt>
                <c:pt idx="884">
                  <c:v>10/11/2022</c:v>
                </c:pt>
                <c:pt idx="885">
                  <c:v>11/11/2022</c:v>
                </c:pt>
                <c:pt idx="886">
                  <c:v>12/11/2022</c:v>
                </c:pt>
                <c:pt idx="887">
                  <c:v>13/11/2022</c:v>
                </c:pt>
                <c:pt idx="888">
                  <c:v>14/11/2022</c:v>
                </c:pt>
                <c:pt idx="889">
                  <c:v>15/11/2022</c:v>
                </c:pt>
                <c:pt idx="890">
                  <c:v>16/11/2022</c:v>
                </c:pt>
                <c:pt idx="891">
                  <c:v>17/11/2022</c:v>
                </c:pt>
                <c:pt idx="892">
                  <c:v>18/11/2022</c:v>
                </c:pt>
                <c:pt idx="893">
                  <c:v>19/11/2022</c:v>
                </c:pt>
                <c:pt idx="894">
                  <c:v>20/11/2022</c:v>
                </c:pt>
                <c:pt idx="895">
                  <c:v>21/11/2022</c:v>
                </c:pt>
                <c:pt idx="896">
                  <c:v>22/11/2022</c:v>
                </c:pt>
                <c:pt idx="897">
                  <c:v>23/11/2022</c:v>
                </c:pt>
                <c:pt idx="898">
                  <c:v>24/11/2022</c:v>
                </c:pt>
                <c:pt idx="899">
                  <c:v>25/11/2022</c:v>
                </c:pt>
                <c:pt idx="900">
                  <c:v>26/11/2022</c:v>
                </c:pt>
                <c:pt idx="901">
                  <c:v>27/11/2022</c:v>
                </c:pt>
                <c:pt idx="902">
                  <c:v>28/11/2022</c:v>
                </c:pt>
                <c:pt idx="903">
                  <c:v>29/11/2022</c:v>
                </c:pt>
                <c:pt idx="904">
                  <c:v>30/11/2022</c:v>
                </c:pt>
              </c:strCache>
            </c:strRef>
          </c:cat>
          <c:val>
            <c:numRef>
              <c:f>'Water Quality Pt 24 (CM)'!$K$11:$K$915</c:f>
              <c:numCache>
                <c:formatCode>0</c:formatCode>
                <c:ptCount val="905"/>
                <c:pt idx="0">
                  <c:v>0</c:v>
                </c:pt>
                <c:pt idx="1">
                  <c:v>208</c:v>
                </c:pt>
                <c:pt idx="2">
                  <c:v>140</c:v>
                </c:pt>
                <c:pt idx="3">
                  <c:v>140</c:v>
                </c:pt>
                <c:pt idx="4">
                  <c:v>69</c:v>
                </c:pt>
                <c:pt idx="5">
                  <c:v>253</c:v>
                </c:pt>
                <c:pt idx="6">
                  <c:v>0</c:v>
                </c:pt>
                <c:pt idx="7">
                  <c:v>0</c:v>
                </c:pt>
                <c:pt idx="8">
                  <c:v>269</c:v>
                </c:pt>
                <c:pt idx="9">
                  <c:v>74</c:v>
                </c:pt>
                <c:pt idx="10">
                  <c:v>67</c:v>
                </c:pt>
                <c:pt idx="11">
                  <c:v>67</c:v>
                </c:pt>
                <c:pt idx="12">
                  <c:v>79</c:v>
                </c:pt>
                <c:pt idx="13">
                  <c:v>82</c:v>
                </c:pt>
                <c:pt idx="14">
                  <c:v>108</c:v>
                </c:pt>
                <c:pt idx="15">
                  <c:v>128</c:v>
                </c:pt>
                <c:pt idx="16">
                  <c:v>82</c:v>
                </c:pt>
                <c:pt idx="17">
                  <c:v>82</c:v>
                </c:pt>
                <c:pt idx="18">
                  <c:v>124</c:v>
                </c:pt>
                <c:pt idx="19">
                  <c:v>76</c:v>
                </c:pt>
                <c:pt idx="20">
                  <c:v>0</c:v>
                </c:pt>
                <c:pt idx="21">
                  <c:v>116</c:v>
                </c:pt>
                <c:pt idx="22">
                  <c:v>83</c:v>
                </c:pt>
                <c:pt idx="23">
                  <c:v>82</c:v>
                </c:pt>
                <c:pt idx="24">
                  <c:v>106</c:v>
                </c:pt>
                <c:pt idx="25">
                  <c:v>127</c:v>
                </c:pt>
                <c:pt idx="26">
                  <c:v>82</c:v>
                </c:pt>
                <c:pt idx="27">
                  <c:v>159</c:v>
                </c:pt>
                <c:pt idx="28">
                  <c:v>85</c:v>
                </c:pt>
                <c:pt idx="29">
                  <c:v>78</c:v>
                </c:pt>
                <c:pt idx="30">
                  <c:v>75.599999999999994</c:v>
                </c:pt>
                <c:pt idx="31">
                  <c:v>67.900000000000006</c:v>
                </c:pt>
                <c:pt idx="32">
                  <c:v>163.1</c:v>
                </c:pt>
                <c:pt idx="33">
                  <c:v>67.2</c:v>
                </c:pt>
                <c:pt idx="34">
                  <c:v>73.400000000000006</c:v>
                </c:pt>
                <c:pt idx="35">
                  <c:v>71.3</c:v>
                </c:pt>
                <c:pt idx="36">
                  <c:v>110</c:v>
                </c:pt>
                <c:pt idx="37">
                  <c:v>112.9</c:v>
                </c:pt>
                <c:pt idx="38">
                  <c:v>64.8</c:v>
                </c:pt>
                <c:pt idx="39">
                  <c:v>59.8</c:v>
                </c:pt>
                <c:pt idx="40">
                  <c:v>77.599999999999994</c:v>
                </c:pt>
                <c:pt idx="41">
                  <c:v>88.7</c:v>
                </c:pt>
                <c:pt idx="42">
                  <c:v>75.3</c:v>
                </c:pt>
                <c:pt idx="43">
                  <c:v>80.900000000000006</c:v>
                </c:pt>
                <c:pt idx="44">
                  <c:v>70.7</c:v>
                </c:pt>
                <c:pt idx="45">
                  <c:v>70.8</c:v>
                </c:pt>
                <c:pt idx="46">
                  <c:v>97.1</c:v>
                </c:pt>
                <c:pt idx="47">
                  <c:v>107.8</c:v>
                </c:pt>
                <c:pt idx="48">
                  <c:v>76.7</c:v>
                </c:pt>
                <c:pt idx="49">
                  <c:v>76.3</c:v>
                </c:pt>
                <c:pt idx="50">
                  <c:v>100.3</c:v>
                </c:pt>
                <c:pt idx="51">
                  <c:v>237.7</c:v>
                </c:pt>
                <c:pt idx="52">
                  <c:v>67.7</c:v>
                </c:pt>
                <c:pt idx="53">
                  <c:v>0</c:v>
                </c:pt>
                <c:pt idx="54">
                  <c:v>77.400000000000006</c:v>
                </c:pt>
                <c:pt idx="55">
                  <c:v>76.099999999999994</c:v>
                </c:pt>
                <c:pt idx="56">
                  <c:v>73.900000000000006</c:v>
                </c:pt>
                <c:pt idx="57">
                  <c:v>0</c:v>
                </c:pt>
                <c:pt idx="58">
                  <c:v>137.19999999999999</c:v>
                </c:pt>
                <c:pt idx="59">
                  <c:v>99.9</c:v>
                </c:pt>
                <c:pt idx="60">
                  <c:v>0</c:v>
                </c:pt>
                <c:pt idx="61">
                  <c:v>0</c:v>
                </c:pt>
                <c:pt idx="62">
                  <c:v>0</c:v>
                </c:pt>
                <c:pt idx="63">
                  <c:v>227.6</c:v>
                </c:pt>
                <c:pt idx="64">
                  <c:v>218.9</c:v>
                </c:pt>
                <c:pt idx="65">
                  <c:v>164.5</c:v>
                </c:pt>
                <c:pt idx="66">
                  <c:v>78.8</c:v>
                </c:pt>
                <c:pt idx="67">
                  <c:v>88</c:v>
                </c:pt>
                <c:pt idx="68">
                  <c:v>89</c:v>
                </c:pt>
                <c:pt idx="69">
                  <c:v>84.3</c:v>
                </c:pt>
                <c:pt idx="70">
                  <c:v>0</c:v>
                </c:pt>
                <c:pt idx="71">
                  <c:v>148.69999999999999</c:v>
                </c:pt>
                <c:pt idx="72">
                  <c:v>81.599999999999994</c:v>
                </c:pt>
                <c:pt idx="73">
                  <c:v>85.3</c:v>
                </c:pt>
                <c:pt idx="74">
                  <c:v>126.6</c:v>
                </c:pt>
                <c:pt idx="75">
                  <c:v>286.89999999999998</c:v>
                </c:pt>
                <c:pt idx="76">
                  <c:v>80.599999999999994</c:v>
                </c:pt>
                <c:pt idx="77">
                  <c:v>91.4</c:v>
                </c:pt>
                <c:pt idx="78" formatCode="0.0">
                  <c:v>0</c:v>
                </c:pt>
                <c:pt idx="79">
                  <c:v>88.2</c:v>
                </c:pt>
                <c:pt idx="80">
                  <c:v>157.30000000000001</c:v>
                </c:pt>
                <c:pt idx="81">
                  <c:v>98.3</c:v>
                </c:pt>
                <c:pt idx="82">
                  <c:v>86.9</c:v>
                </c:pt>
                <c:pt idx="83">
                  <c:v>88.9</c:v>
                </c:pt>
                <c:pt idx="84">
                  <c:v>221.3</c:v>
                </c:pt>
                <c:pt idx="85">
                  <c:v>82.1</c:v>
                </c:pt>
                <c:pt idx="86">
                  <c:v>83.2</c:v>
                </c:pt>
                <c:pt idx="87">
                  <c:v>134.80000000000001</c:v>
                </c:pt>
                <c:pt idx="88">
                  <c:v>81.099999999999994</c:v>
                </c:pt>
                <c:pt idx="89">
                  <c:v>76.3</c:v>
                </c:pt>
                <c:pt idx="90">
                  <c:v>93.3</c:v>
                </c:pt>
                <c:pt idx="91">
                  <c:v>83.2</c:v>
                </c:pt>
                <c:pt idx="92">
                  <c:v>93.8</c:v>
                </c:pt>
                <c:pt idx="93">
                  <c:v>291.60000000000002</c:v>
                </c:pt>
                <c:pt idx="94">
                  <c:v>85.7</c:v>
                </c:pt>
                <c:pt idx="95">
                  <c:v>90.4</c:v>
                </c:pt>
                <c:pt idx="96">
                  <c:v>84.2</c:v>
                </c:pt>
                <c:pt idx="97">
                  <c:v>91.3</c:v>
                </c:pt>
                <c:pt idx="98">
                  <c:v>118.4</c:v>
                </c:pt>
                <c:pt idx="99">
                  <c:v>79.2</c:v>
                </c:pt>
                <c:pt idx="100" formatCode="0.0">
                  <c:v>0</c:v>
                </c:pt>
                <c:pt idx="101" formatCode="0.0">
                  <c:v>0</c:v>
                </c:pt>
                <c:pt idx="102">
                  <c:v>73.900000000000006</c:v>
                </c:pt>
                <c:pt idx="103">
                  <c:v>85.3</c:v>
                </c:pt>
                <c:pt idx="104">
                  <c:v>91.6</c:v>
                </c:pt>
                <c:pt idx="105">
                  <c:v>84.7</c:v>
                </c:pt>
                <c:pt idx="106">
                  <c:v>96.5</c:v>
                </c:pt>
                <c:pt idx="107">
                  <c:v>85.4</c:v>
                </c:pt>
                <c:pt idx="108">
                  <c:v>84.4</c:v>
                </c:pt>
                <c:pt idx="109">
                  <c:v>114.8</c:v>
                </c:pt>
                <c:pt idx="110">
                  <c:v>103.2</c:v>
                </c:pt>
                <c:pt idx="111">
                  <c:v>88.9</c:v>
                </c:pt>
                <c:pt idx="112">
                  <c:v>97.3</c:v>
                </c:pt>
                <c:pt idx="113">
                  <c:v>86.7</c:v>
                </c:pt>
                <c:pt idx="114">
                  <c:v>85.7</c:v>
                </c:pt>
                <c:pt idx="118">
                  <c:v>400</c:v>
                </c:pt>
                <c:pt idx="119">
                  <c:v>322</c:v>
                </c:pt>
                <c:pt idx="120">
                  <c:v>81</c:v>
                </c:pt>
                <c:pt idx="122">
                  <c:v>538</c:v>
                </c:pt>
                <c:pt idx="123">
                  <c:v>82</c:v>
                </c:pt>
                <c:pt idx="124">
                  <c:v>75</c:v>
                </c:pt>
                <c:pt idx="125">
                  <c:v>77</c:v>
                </c:pt>
                <c:pt idx="126">
                  <c:v>92</c:v>
                </c:pt>
                <c:pt idx="127">
                  <c:v>87</c:v>
                </c:pt>
                <c:pt idx="128">
                  <c:v>93</c:v>
                </c:pt>
                <c:pt idx="129">
                  <c:v>91.9</c:v>
                </c:pt>
                <c:pt idx="130">
                  <c:v>85.6</c:v>
                </c:pt>
                <c:pt idx="131">
                  <c:v>83.5</c:v>
                </c:pt>
                <c:pt idx="132">
                  <c:v>81.7</c:v>
                </c:pt>
                <c:pt idx="133">
                  <c:v>89.2</c:v>
                </c:pt>
                <c:pt idx="134">
                  <c:v>86.3</c:v>
                </c:pt>
                <c:pt idx="135">
                  <c:v>85.1</c:v>
                </c:pt>
                <c:pt idx="136">
                  <c:v>176.8</c:v>
                </c:pt>
                <c:pt idx="137">
                  <c:v>80.5</c:v>
                </c:pt>
                <c:pt idx="138">
                  <c:v>78.5</c:v>
                </c:pt>
                <c:pt idx="139">
                  <c:v>0</c:v>
                </c:pt>
                <c:pt idx="140">
                  <c:v>75.7</c:v>
                </c:pt>
                <c:pt idx="141">
                  <c:v>75.599999999999994</c:v>
                </c:pt>
                <c:pt idx="142">
                  <c:v>157.69999999999999</c:v>
                </c:pt>
                <c:pt idx="143">
                  <c:v>104.7</c:v>
                </c:pt>
                <c:pt idx="144">
                  <c:v>97.1</c:v>
                </c:pt>
                <c:pt idx="145">
                  <c:v>94.3</c:v>
                </c:pt>
                <c:pt idx="146">
                  <c:v>95.3</c:v>
                </c:pt>
                <c:pt idx="147">
                  <c:v>87.2</c:v>
                </c:pt>
                <c:pt idx="148">
                  <c:v>71.900000000000006</c:v>
                </c:pt>
                <c:pt idx="149">
                  <c:v>87.8</c:v>
                </c:pt>
                <c:pt idx="150">
                  <c:v>91.1</c:v>
                </c:pt>
                <c:pt idx="151">
                  <c:v>82.4</c:v>
                </c:pt>
                <c:pt idx="152">
                  <c:v>74.099999999999994</c:v>
                </c:pt>
                <c:pt idx="153">
                  <c:v>82.4</c:v>
                </c:pt>
                <c:pt idx="154">
                  <c:v>75</c:v>
                </c:pt>
                <c:pt idx="155">
                  <c:v>73.599999999999994</c:v>
                </c:pt>
                <c:pt idx="156">
                  <c:v>78.7</c:v>
                </c:pt>
                <c:pt idx="157">
                  <c:v>143.1</c:v>
                </c:pt>
                <c:pt idx="158">
                  <c:v>801.4</c:v>
                </c:pt>
                <c:pt idx="159">
                  <c:v>771.5</c:v>
                </c:pt>
                <c:pt idx="160">
                  <c:v>616.4</c:v>
                </c:pt>
                <c:pt idx="161">
                  <c:v>293.5</c:v>
                </c:pt>
                <c:pt idx="162">
                  <c:v>801.1</c:v>
                </c:pt>
                <c:pt idx="163">
                  <c:v>912.1</c:v>
                </c:pt>
                <c:pt idx="164">
                  <c:v>318</c:v>
                </c:pt>
                <c:pt idx="165">
                  <c:v>140.69999999999999</c:v>
                </c:pt>
                <c:pt idx="166">
                  <c:v>800</c:v>
                </c:pt>
                <c:pt idx="167">
                  <c:v>789.7</c:v>
                </c:pt>
                <c:pt idx="168">
                  <c:v>813.8</c:v>
                </c:pt>
                <c:pt idx="169">
                  <c:v>841.4</c:v>
                </c:pt>
                <c:pt idx="170">
                  <c:v>787.8</c:v>
                </c:pt>
                <c:pt idx="171">
                  <c:v>88.2</c:v>
                </c:pt>
                <c:pt idx="172">
                  <c:v>773.3</c:v>
                </c:pt>
                <c:pt idx="173">
                  <c:v>815.5</c:v>
                </c:pt>
                <c:pt idx="174">
                  <c:v>725.4</c:v>
                </c:pt>
                <c:pt idx="175">
                  <c:v>447.3</c:v>
                </c:pt>
                <c:pt idx="176">
                  <c:v>851.5</c:v>
                </c:pt>
                <c:pt idx="177">
                  <c:v>325.10000000000002</c:v>
                </c:pt>
                <c:pt idx="178">
                  <c:v>901.6</c:v>
                </c:pt>
                <c:pt idx="179">
                  <c:v>101.2</c:v>
                </c:pt>
                <c:pt idx="180">
                  <c:v>101.6</c:v>
                </c:pt>
                <c:pt idx="181">
                  <c:v>563.1</c:v>
                </c:pt>
                <c:pt idx="182">
                  <c:v>535.1</c:v>
                </c:pt>
                <c:pt idx="183">
                  <c:v>804.4</c:v>
                </c:pt>
                <c:pt idx="184">
                  <c:v>664.6</c:v>
                </c:pt>
                <c:pt idx="185">
                  <c:v>880.5</c:v>
                </c:pt>
                <c:pt idx="186">
                  <c:v>90.9</c:v>
                </c:pt>
                <c:pt idx="187">
                  <c:v>90.1</c:v>
                </c:pt>
                <c:pt idx="188">
                  <c:v>780.5</c:v>
                </c:pt>
                <c:pt idx="189">
                  <c:v>337.5</c:v>
                </c:pt>
                <c:pt idx="190">
                  <c:v>335.5</c:v>
                </c:pt>
                <c:pt idx="191">
                  <c:v>109.5</c:v>
                </c:pt>
                <c:pt idx="192">
                  <c:v>519.29999999999995</c:v>
                </c:pt>
                <c:pt idx="193">
                  <c:v>828.8</c:v>
                </c:pt>
                <c:pt idx="194">
                  <c:v>791.1</c:v>
                </c:pt>
                <c:pt idx="195">
                  <c:v>849.9</c:v>
                </c:pt>
                <c:pt idx="196">
                  <c:v>835.5</c:v>
                </c:pt>
                <c:pt idx="197">
                  <c:v>812</c:v>
                </c:pt>
                <c:pt idx="198">
                  <c:v>387.2</c:v>
                </c:pt>
                <c:pt idx="199">
                  <c:v>132.69999999999999</c:v>
                </c:pt>
                <c:pt idx="200">
                  <c:v>310.89999999999998</c:v>
                </c:pt>
                <c:pt idx="201">
                  <c:v>795.5</c:v>
                </c:pt>
                <c:pt idx="202">
                  <c:v>635.4</c:v>
                </c:pt>
                <c:pt idx="203">
                  <c:v>798.2</c:v>
                </c:pt>
                <c:pt idx="204">
                  <c:v>794.5</c:v>
                </c:pt>
                <c:pt idx="205">
                  <c:v>275.60000000000002</c:v>
                </c:pt>
                <c:pt idx="206">
                  <c:v>171.9</c:v>
                </c:pt>
                <c:pt idx="207">
                  <c:v>783.4</c:v>
                </c:pt>
                <c:pt idx="208">
                  <c:v>114</c:v>
                </c:pt>
                <c:pt idx="209">
                  <c:v>678.2</c:v>
                </c:pt>
                <c:pt idx="210">
                  <c:v>784.8</c:v>
                </c:pt>
                <c:pt idx="211">
                  <c:v>219.4</c:v>
                </c:pt>
                <c:pt idx="212">
                  <c:v>117.8</c:v>
                </c:pt>
                <c:pt idx="213">
                  <c:v>991.4</c:v>
                </c:pt>
                <c:pt idx="214">
                  <c:v>790.5</c:v>
                </c:pt>
                <c:pt idx="215">
                  <c:v>783.6</c:v>
                </c:pt>
                <c:pt idx="216">
                  <c:v>783.5</c:v>
                </c:pt>
                <c:pt idx="217">
                  <c:v>853.6</c:v>
                </c:pt>
                <c:pt idx="218">
                  <c:v>818.7</c:v>
                </c:pt>
                <c:pt idx="219">
                  <c:v>321.5</c:v>
                </c:pt>
                <c:pt idx="220">
                  <c:v>124.4</c:v>
                </c:pt>
                <c:pt idx="221">
                  <c:v>826.9</c:v>
                </c:pt>
                <c:pt idx="222">
                  <c:v>794.4</c:v>
                </c:pt>
                <c:pt idx="223">
                  <c:v>765.2</c:v>
                </c:pt>
                <c:pt idx="224">
                  <c:v>854.4</c:v>
                </c:pt>
                <c:pt idx="225">
                  <c:v>930.8</c:v>
                </c:pt>
                <c:pt idx="226">
                  <c:v>1007.4</c:v>
                </c:pt>
                <c:pt idx="227">
                  <c:v>320.2</c:v>
                </c:pt>
                <c:pt idx="228">
                  <c:v>797.7</c:v>
                </c:pt>
                <c:pt idx="229">
                  <c:v>756.2</c:v>
                </c:pt>
                <c:pt idx="230">
                  <c:v>826.2</c:v>
                </c:pt>
                <c:pt idx="231">
                  <c:v>822.8</c:v>
                </c:pt>
                <c:pt idx="232">
                  <c:v>959</c:v>
                </c:pt>
                <c:pt idx="233">
                  <c:v>322</c:v>
                </c:pt>
                <c:pt idx="234">
                  <c:v>719.7</c:v>
                </c:pt>
                <c:pt idx="235">
                  <c:v>776.7</c:v>
                </c:pt>
                <c:pt idx="236" formatCode="0.00">
                  <c:v>0</c:v>
                </c:pt>
                <c:pt idx="237">
                  <c:v>618</c:v>
                </c:pt>
                <c:pt idx="238">
                  <c:v>689</c:v>
                </c:pt>
                <c:pt idx="239">
                  <c:v>775</c:v>
                </c:pt>
                <c:pt idx="240">
                  <c:v>328</c:v>
                </c:pt>
                <c:pt idx="241">
                  <c:v>751</c:v>
                </c:pt>
                <c:pt idx="242">
                  <c:v>791</c:v>
                </c:pt>
                <c:pt idx="243">
                  <c:v>801</c:v>
                </c:pt>
                <c:pt idx="244">
                  <c:v>981</c:v>
                </c:pt>
                <c:pt idx="245">
                  <c:v>510</c:v>
                </c:pt>
                <c:pt idx="246">
                  <c:v>120</c:v>
                </c:pt>
                <c:pt idx="247">
                  <c:v>432</c:v>
                </c:pt>
                <c:pt idx="248">
                  <c:v>835</c:v>
                </c:pt>
                <c:pt idx="249">
                  <c:v>832</c:v>
                </c:pt>
                <c:pt idx="250">
                  <c:v>715</c:v>
                </c:pt>
                <c:pt idx="251">
                  <c:v>813</c:v>
                </c:pt>
                <c:pt idx="252">
                  <c:v>785</c:v>
                </c:pt>
                <c:pt idx="253">
                  <c:v>116</c:v>
                </c:pt>
                <c:pt idx="254">
                  <c:v>822</c:v>
                </c:pt>
                <c:pt idx="255">
                  <c:v>815</c:v>
                </c:pt>
                <c:pt idx="256">
                  <c:v>764</c:v>
                </c:pt>
                <c:pt idx="257">
                  <c:v>821</c:v>
                </c:pt>
                <c:pt idx="258">
                  <c:v>811</c:v>
                </c:pt>
                <c:pt idx="259">
                  <c:v>794</c:v>
                </c:pt>
                <c:pt idx="260">
                  <c:v>605</c:v>
                </c:pt>
                <c:pt idx="261">
                  <c:v>808</c:v>
                </c:pt>
                <c:pt idx="262">
                  <c:v>780</c:v>
                </c:pt>
                <c:pt idx="263">
                  <c:v>529</c:v>
                </c:pt>
                <c:pt idx="264">
                  <c:v>759</c:v>
                </c:pt>
                <c:pt idx="265">
                  <c:v>753</c:v>
                </c:pt>
                <c:pt idx="266">
                  <c:v>814</c:v>
                </c:pt>
                <c:pt idx="267">
                  <c:v>120</c:v>
                </c:pt>
                <c:pt idx="268">
                  <c:v>844</c:v>
                </c:pt>
                <c:pt idx="269">
                  <c:v>755</c:v>
                </c:pt>
                <c:pt idx="270">
                  <c:v>691</c:v>
                </c:pt>
                <c:pt idx="271">
                  <c:v>747</c:v>
                </c:pt>
                <c:pt idx="272">
                  <c:v>812</c:v>
                </c:pt>
                <c:pt idx="273">
                  <c:v>784</c:v>
                </c:pt>
                <c:pt idx="274">
                  <c:v>825</c:v>
                </c:pt>
                <c:pt idx="275">
                  <c:v>319</c:v>
                </c:pt>
                <c:pt idx="276">
                  <c:v>823</c:v>
                </c:pt>
                <c:pt idx="277">
                  <c:v>743</c:v>
                </c:pt>
                <c:pt idx="278">
                  <c:v>837</c:v>
                </c:pt>
                <c:pt idx="279">
                  <c:v>822</c:v>
                </c:pt>
                <c:pt idx="280">
                  <c:v>837</c:v>
                </c:pt>
                <c:pt idx="281">
                  <c:v>515</c:v>
                </c:pt>
                <c:pt idx="282">
                  <c:v>809</c:v>
                </c:pt>
                <c:pt idx="283">
                  <c:v>793.2</c:v>
                </c:pt>
                <c:pt idx="284">
                  <c:v>807.3</c:v>
                </c:pt>
                <c:pt idx="285">
                  <c:v>817.7</c:v>
                </c:pt>
                <c:pt idx="286">
                  <c:v>824.6</c:v>
                </c:pt>
                <c:pt idx="287">
                  <c:v>325.2</c:v>
                </c:pt>
                <c:pt idx="288">
                  <c:v>0</c:v>
                </c:pt>
                <c:pt idx="289">
                  <c:v>0</c:v>
                </c:pt>
                <c:pt idx="290">
                  <c:v>555.9</c:v>
                </c:pt>
                <c:pt idx="291">
                  <c:v>785.8</c:v>
                </c:pt>
                <c:pt idx="292">
                  <c:v>786.4</c:v>
                </c:pt>
                <c:pt idx="293">
                  <c:v>787.8</c:v>
                </c:pt>
                <c:pt idx="294">
                  <c:v>130.6</c:v>
                </c:pt>
                <c:pt idx="295">
                  <c:v>773.3</c:v>
                </c:pt>
                <c:pt idx="296">
                  <c:v>767.7</c:v>
                </c:pt>
                <c:pt idx="297">
                  <c:v>782.3</c:v>
                </c:pt>
                <c:pt idx="298">
                  <c:v>815</c:v>
                </c:pt>
                <c:pt idx="299">
                  <c:v>832</c:v>
                </c:pt>
                <c:pt idx="300">
                  <c:v>857</c:v>
                </c:pt>
                <c:pt idx="301">
                  <c:v>815</c:v>
                </c:pt>
                <c:pt idx="302">
                  <c:v>115</c:v>
                </c:pt>
                <c:pt idx="303">
                  <c:v>771</c:v>
                </c:pt>
                <c:pt idx="304">
                  <c:v>667</c:v>
                </c:pt>
                <c:pt idx="305">
                  <c:v>744</c:v>
                </c:pt>
                <c:pt idx="306">
                  <c:v>765</c:v>
                </c:pt>
                <c:pt idx="307">
                  <c:v>765</c:v>
                </c:pt>
                <c:pt idx="308">
                  <c:v>797</c:v>
                </c:pt>
                <c:pt idx="309">
                  <c:v>486</c:v>
                </c:pt>
                <c:pt idx="310">
                  <c:v>804</c:v>
                </c:pt>
                <c:pt idx="311">
                  <c:v>830.2</c:v>
                </c:pt>
                <c:pt idx="312">
                  <c:v>818.8</c:v>
                </c:pt>
                <c:pt idx="313">
                  <c:v>815.4</c:v>
                </c:pt>
                <c:pt idx="314">
                  <c:v>811.5</c:v>
                </c:pt>
                <c:pt idx="315">
                  <c:v>824.3</c:v>
                </c:pt>
                <c:pt idx="316">
                  <c:v>453.2</c:v>
                </c:pt>
                <c:pt idx="317">
                  <c:v>863.5</c:v>
                </c:pt>
                <c:pt idx="318">
                  <c:v>835.4</c:v>
                </c:pt>
                <c:pt idx="319">
                  <c:v>806.3</c:v>
                </c:pt>
                <c:pt idx="320">
                  <c:v>787.5</c:v>
                </c:pt>
                <c:pt idx="321">
                  <c:v>814.5</c:v>
                </c:pt>
                <c:pt idx="322">
                  <c:v>840.9</c:v>
                </c:pt>
                <c:pt idx="323">
                  <c:v>792.8</c:v>
                </c:pt>
                <c:pt idx="324">
                  <c:v>304.7</c:v>
                </c:pt>
                <c:pt idx="325">
                  <c:v>424</c:v>
                </c:pt>
                <c:pt idx="326">
                  <c:v>339</c:v>
                </c:pt>
                <c:pt idx="327">
                  <c:v>671</c:v>
                </c:pt>
                <c:pt idx="328">
                  <c:v>679</c:v>
                </c:pt>
                <c:pt idx="329">
                  <c:v>701</c:v>
                </c:pt>
                <c:pt idx="330">
                  <c:v>180</c:v>
                </c:pt>
                <c:pt idx="331">
                  <c:v>104</c:v>
                </c:pt>
                <c:pt idx="332">
                  <c:v>82</c:v>
                </c:pt>
                <c:pt idx="333">
                  <c:v>269</c:v>
                </c:pt>
                <c:pt idx="334">
                  <c:v>457</c:v>
                </c:pt>
                <c:pt idx="335">
                  <c:v>504</c:v>
                </c:pt>
                <c:pt idx="336">
                  <c:v>353</c:v>
                </c:pt>
                <c:pt idx="337">
                  <c:v>498</c:v>
                </c:pt>
                <c:pt idx="338">
                  <c:v>433</c:v>
                </c:pt>
                <c:pt idx="339">
                  <c:v>443</c:v>
                </c:pt>
                <c:pt idx="340">
                  <c:v>482</c:v>
                </c:pt>
                <c:pt idx="341">
                  <c:v>525</c:v>
                </c:pt>
                <c:pt idx="342">
                  <c:v>531</c:v>
                </c:pt>
                <c:pt idx="343">
                  <c:v>534</c:v>
                </c:pt>
                <c:pt idx="344">
                  <c:v>469</c:v>
                </c:pt>
                <c:pt idx="345">
                  <c:v>531</c:v>
                </c:pt>
                <c:pt idx="346">
                  <c:v>531</c:v>
                </c:pt>
                <c:pt idx="347">
                  <c:v>509</c:v>
                </c:pt>
                <c:pt idx="348">
                  <c:v>534</c:v>
                </c:pt>
                <c:pt idx="349">
                  <c:v>467</c:v>
                </c:pt>
                <c:pt idx="350">
                  <c:v>431</c:v>
                </c:pt>
                <c:pt idx="351">
                  <c:v>353</c:v>
                </c:pt>
                <c:pt idx="352">
                  <c:v>482</c:v>
                </c:pt>
                <c:pt idx="353">
                  <c:v>231</c:v>
                </c:pt>
                <c:pt idx="354">
                  <c:v>448</c:v>
                </c:pt>
                <c:pt idx="355">
                  <c:v>536</c:v>
                </c:pt>
                <c:pt idx="356">
                  <c:v>551</c:v>
                </c:pt>
                <c:pt idx="357">
                  <c:v>509</c:v>
                </c:pt>
                <c:pt idx="358">
                  <c:v>277</c:v>
                </c:pt>
                <c:pt idx="359">
                  <c:v>460</c:v>
                </c:pt>
                <c:pt idx="360">
                  <c:v>460</c:v>
                </c:pt>
                <c:pt idx="361">
                  <c:v>437</c:v>
                </c:pt>
                <c:pt idx="362">
                  <c:v>406</c:v>
                </c:pt>
                <c:pt idx="363">
                  <c:v>372</c:v>
                </c:pt>
                <c:pt idx="364">
                  <c:v>423</c:v>
                </c:pt>
                <c:pt idx="365">
                  <c:v>296</c:v>
                </c:pt>
                <c:pt idx="366">
                  <c:v>332</c:v>
                </c:pt>
                <c:pt idx="367">
                  <c:v>230</c:v>
                </c:pt>
                <c:pt idx="368">
                  <c:v>326</c:v>
                </c:pt>
                <c:pt idx="369">
                  <c:v>321</c:v>
                </c:pt>
                <c:pt idx="370">
                  <c:v>331</c:v>
                </c:pt>
                <c:pt idx="371">
                  <c:v>334</c:v>
                </c:pt>
                <c:pt idx="372">
                  <c:v>340</c:v>
                </c:pt>
                <c:pt idx="373">
                  <c:v>274</c:v>
                </c:pt>
                <c:pt idx="374">
                  <c:v>196</c:v>
                </c:pt>
                <c:pt idx="375">
                  <c:v>226</c:v>
                </c:pt>
                <c:pt idx="376">
                  <c:v>92</c:v>
                </c:pt>
                <c:pt idx="377">
                  <c:v>94</c:v>
                </c:pt>
                <c:pt idx="378">
                  <c:v>216</c:v>
                </c:pt>
                <c:pt idx="379">
                  <c:v>205</c:v>
                </c:pt>
                <c:pt idx="380">
                  <c:v>222</c:v>
                </c:pt>
                <c:pt idx="381">
                  <c:v>204</c:v>
                </c:pt>
                <c:pt idx="382">
                  <c:v>176</c:v>
                </c:pt>
                <c:pt idx="383">
                  <c:v>206</c:v>
                </c:pt>
                <c:pt idx="384">
                  <c:v>171</c:v>
                </c:pt>
                <c:pt idx="385">
                  <c:v>116</c:v>
                </c:pt>
                <c:pt idx="386">
                  <c:v>117</c:v>
                </c:pt>
                <c:pt idx="387">
                  <c:v>103</c:v>
                </c:pt>
                <c:pt idx="388">
                  <c:v>99</c:v>
                </c:pt>
                <c:pt idx="389">
                  <c:v>110</c:v>
                </c:pt>
                <c:pt idx="390">
                  <c:v>107</c:v>
                </c:pt>
                <c:pt idx="391">
                  <c:v>93</c:v>
                </c:pt>
                <c:pt idx="392">
                  <c:v>94</c:v>
                </c:pt>
                <c:pt idx="393">
                  <c:v>86</c:v>
                </c:pt>
                <c:pt idx="394">
                  <c:v>177</c:v>
                </c:pt>
                <c:pt idx="395">
                  <c:v>237</c:v>
                </c:pt>
                <c:pt idx="396">
                  <c:v>217</c:v>
                </c:pt>
                <c:pt idx="397">
                  <c:v>121</c:v>
                </c:pt>
                <c:pt idx="398">
                  <c:v>242</c:v>
                </c:pt>
                <c:pt idx="399">
                  <c:v>120</c:v>
                </c:pt>
                <c:pt idx="400">
                  <c:v>108</c:v>
                </c:pt>
                <c:pt idx="401">
                  <c:v>224</c:v>
                </c:pt>
                <c:pt idx="402">
                  <c:v>99</c:v>
                </c:pt>
                <c:pt idx="403">
                  <c:v>98</c:v>
                </c:pt>
                <c:pt idx="404">
                  <c:v>217</c:v>
                </c:pt>
                <c:pt idx="405">
                  <c:v>243</c:v>
                </c:pt>
                <c:pt idx="406">
                  <c:v>227</c:v>
                </c:pt>
                <c:pt idx="407">
                  <c:v>214</c:v>
                </c:pt>
                <c:pt idx="408">
                  <c:v>200</c:v>
                </c:pt>
                <c:pt idx="409">
                  <c:v>200</c:v>
                </c:pt>
                <c:pt idx="410">
                  <c:v>198</c:v>
                </c:pt>
                <c:pt idx="411">
                  <c:v>184</c:v>
                </c:pt>
                <c:pt idx="412">
                  <c:v>195</c:v>
                </c:pt>
                <c:pt idx="413">
                  <c:v>192</c:v>
                </c:pt>
                <c:pt idx="414">
                  <c:v>100</c:v>
                </c:pt>
                <c:pt idx="415">
                  <c:v>86</c:v>
                </c:pt>
                <c:pt idx="416">
                  <c:v>102</c:v>
                </c:pt>
                <c:pt idx="417">
                  <c:v>97</c:v>
                </c:pt>
                <c:pt idx="418">
                  <c:v>181</c:v>
                </c:pt>
                <c:pt idx="419">
                  <c:v>190</c:v>
                </c:pt>
                <c:pt idx="420">
                  <c:v>202</c:v>
                </c:pt>
                <c:pt idx="421">
                  <c:v>202</c:v>
                </c:pt>
                <c:pt idx="422">
                  <c:v>195</c:v>
                </c:pt>
                <c:pt idx="423">
                  <c:v>183</c:v>
                </c:pt>
                <c:pt idx="424">
                  <c:v>199</c:v>
                </c:pt>
                <c:pt idx="425">
                  <c:v>210</c:v>
                </c:pt>
                <c:pt idx="426">
                  <c:v>212</c:v>
                </c:pt>
                <c:pt idx="427">
                  <c:v>189</c:v>
                </c:pt>
                <c:pt idx="428">
                  <c:v>193</c:v>
                </c:pt>
                <c:pt idx="429" formatCode="0.00">
                  <c:v>0</c:v>
                </c:pt>
                <c:pt idx="430">
                  <c:v>178</c:v>
                </c:pt>
                <c:pt idx="431">
                  <c:v>94</c:v>
                </c:pt>
                <c:pt idx="432">
                  <c:v>88</c:v>
                </c:pt>
                <c:pt idx="433">
                  <c:v>99</c:v>
                </c:pt>
                <c:pt idx="434">
                  <c:v>196</c:v>
                </c:pt>
                <c:pt idx="435">
                  <c:v>205</c:v>
                </c:pt>
                <c:pt idx="436">
                  <c:v>168</c:v>
                </c:pt>
                <c:pt idx="437">
                  <c:v>197</c:v>
                </c:pt>
                <c:pt idx="438">
                  <c:v>90</c:v>
                </c:pt>
                <c:pt idx="439">
                  <c:v>165</c:v>
                </c:pt>
                <c:pt idx="440">
                  <c:v>176</c:v>
                </c:pt>
                <c:pt idx="441">
                  <c:v>199</c:v>
                </c:pt>
                <c:pt idx="442">
                  <c:v>197</c:v>
                </c:pt>
                <c:pt idx="443">
                  <c:v>165</c:v>
                </c:pt>
                <c:pt idx="444">
                  <c:v>193</c:v>
                </c:pt>
                <c:pt idx="445">
                  <c:v>229</c:v>
                </c:pt>
                <c:pt idx="446">
                  <c:v>164</c:v>
                </c:pt>
                <c:pt idx="447">
                  <c:v>211</c:v>
                </c:pt>
                <c:pt idx="448">
                  <c:v>183</c:v>
                </c:pt>
                <c:pt idx="449">
                  <c:v>211</c:v>
                </c:pt>
                <c:pt idx="450">
                  <c:v>190</c:v>
                </c:pt>
                <c:pt idx="451">
                  <c:v>170</c:v>
                </c:pt>
                <c:pt idx="452">
                  <c:v>195</c:v>
                </c:pt>
                <c:pt idx="453">
                  <c:v>198</c:v>
                </c:pt>
                <c:pt idx="454">
                  <c:v>201</c:v>
                </c:pt>
                <c:pt idx="455">
                  <c:v>194</c:v>
                </c:pt>
                <c:pt idx="456">
                  <c:v>183</c:v>
                </c:pt>
                <c:pt idx="457">
                  <c:v>197</c:v>
                </c:pt>
                <c:pt idx="458">
                  <c:v>192</c:v>
                </c:pt>
                <c:pt idx="459">
                  <c:v>196</c:v>
                </c:pt>
                <c:pt idx="460">
                  <c:v>194</c:v>
                </c:pt>
                <c:pt idx="461">
                  <c:v>193</c:v>
                </c:pt>
                <c:pt idx="462">
                  <c:v>192</c:v>
                </c:pt>
                <c:pt idx="463">
                  <c:v>194</c:v>
                </c:pt>
                <c:pt idx="464">
                  <c:v>222</c:v>
                </c:pt>
                <c:pt idx="465">
                  <c:v>158</c:v>
                </c:pt>
                <c:pt idx="466">
                  <c:v>195</c:v>
                </c:pt>
                <c:pt idx="467">
                  <c:v>207</c:v>
                </c:pt>
                <c:pt idx="468">
                  <c:v>192</c:v>
                </c:pt>
                <c:pt idx="469">
                  <c:v>202</c:v>
                </c:pt>
                <c:pt idx="470">
                  <c:v>196</c:v>
                </c:pt>
                <c:pt idx="471">
                  <c:v>202</c:v>
                </c:pt>
                <c:pt idx="472">
                  <c:v>192</c:v>
                </c:pt>
                <c:pt idx="473">
                  <c:v>201</c:v>
                </c:pt>
                <c:pt idx="474">
                  <c:v>192</c:v>
                </c:pt>
                <c:pt idx="475">
                  <c:v>192</c:v>
                </c:pt>
                <c:pt idx="476">
                  <c:v>163</c:v>
                </c:pt>
                <c:pt idx="477">
                  <c:v>197</c:v>
                </c:pt>
                <c:pt idx="478">
                  <c:v>82</c:v>
                </c:pt>
                <c:pt idx="479">
                  <c:v>218</c:v>
                </c:pt>
                <c:pt idx="480">
                  <c:v>207</c:v>
                </c:pt>
                <c:pt idx="481">
                  <c:v>133</c:v>
                </c:pt>
                <c:pt idx="482">
                  <c:v>225</c:v>
                </c:pt>
                <c:pt idx="483">
                  <c:v>184</c:v>
                </c:pt>
                <c:pt idx="484">
                  <c:v>102</c:v>
                </c:pt>
                <c:pt idx="485">
                  <c:v>196</c:v>
                </c:pt>
                <c:pt idx="486">
                  <c:v>192</c:v>
                </c:pt>
                <c:pt idx="487">
                  <c:v>188</c:v>
                </c:pt>
                <c:pt idx="488">
                  <c:v>193</c:v>
                </c:pt>
                <c:pt idx="489">
                  <c:v>209</c:v>
                </c:pt>
                <c:pt idx="490">
                  <c:v>118</c:v>
                </c:pt>
                <c:pt idx="491">
                  <c:v>213</c:v>
                </c:pt>
                <c:pt idx="492">
                  <c:v>212</c:v>
                </c:pt>
                <c:pt idx="493">
                  <c:v>141</c:v>
                </c:pt>
                <c:pt idx="494">
                  <c:v>140</c:v>
                </c:pt>
                <c:pt idx="495">
                  <c:v>239</c:v>
                </c:pt>
                <c:pt idx="496">
                  <c:v>228</c:v>
                </c:pt>
                <c:pt idx="497">
                  <c:v>111</c:v>
                </c:pt>
                <c:pt idx="498">
                  <c:v>221</c:v>
                </c:pt>
                <c:pt idx="499">
                  <c:v>221</c:v>
                </c:pt>
                <c:pt idx="500">
                  <c:v>229</c:v>
                </c:pt>
                <c:pt idx="501">
                  <c:v>223</c:v>
                </c:pt>
                <c:pt idx="502">
                  <c:v>204</c:v>
                </c:pt>
                <c:pt idx="503">
                  <c:v>199</c:v>
                </c:pt>
                <c:pt idx="504">
                  <c:v>217</c:v>
                </c:pt>
                <c:pt idx="505">
                  <c:v>158</c:v>
                </c:pt>
                <c:pt idx="506">
                  <c:v>211</c:v>
                </c:pt>
                <c:pt idx="507">
                  <c:v>155</c:v>
                </c:pt>
                <c:pt idx="508">
                  <c:v>120</c:v>
                </c:pt>
                <c:pt idx="509">
                  <c:v>125</c:v>
                </c:pt>
                <c:pt idx="510">
                  <c:v>220</c:v>
                </c:pt>
                <c:pt idx="511">
                  <c:v>188</c:v>
                </c:pt>
                <c:pt idx="512">
                  <c:v>240</c:v>
                </c:pt>
                <c:pt idx="513">
                  <c:v>254</c:v>
                </c:pt>
                <c:pt idx="514">
                  <c:v>210</c:v>
                </c:pt>
                <c:pt idx="515">
                  <c:v>245</c:v>
                </c:pt>
                <c:pt idx="516">
                  <c:v>219</c:v>
                </c:pt>
                <c:pt idx="517">
                  <c:v>173</c:v>
                </c:pt>
                <c:pt idx="518">
                  <c:v>120</c:v>
                </c:pt>
                <c:pt idx="519">
                  <c:v>112</c:v>
                </c:pt>
                <c:pt idx="520" formatCode="0.00">
                  <c:v>0</c:v>
                </c:pt>
                <c:pt idx="521">
                  <c:v>203</c:v>
                </c:pt>
                <c:pt idx="522">
                  <c:v>202</c:v>
                </c:pt>
                <c:pt idx="523">
                  <c:v>101</c:v>
                </c:pt>
                <c:pt idx="524">
                  <c:v>101</c:v>
                </c:pt>
                <c:pt idx="525" formatCode="0.00">
                  <c:v>0</c:v>
                </c:pt>
                <c:pt idx="526">
                  <c:v>178</c:v>
                </c:pt>
                <c:pt idx="527">
                  <c:v>76</c:v>
                </c:pt>
                <c:pt idx="528">
                  <c:v>209</c:v>
                </c:pt>
                <c:pt idx="529">
                  <c:v>106</c:v>
                </c:pt>
                <c:pt idx="530">
                  <c:v>195</c:v>
                </c:pt>
                <c:pt idx="531" formatCode="0.00">
                  <c:v>0</c:v>
                </c:pt>
                <c:pt idx="532">
                  <c:v>130</c:v>
                </c:pt>
                <c:pt idx="533">
                  <c:v>133</c:v>
                </c:pt>
                <c:pt idx="534" formatCode="General">
                  <c:v>140</c:v>
                </c:pt>
                <c:pt idx="535" formatCode="General">
                  <c:v>137</c:v>
                </c:pt>
                <c:pt idx="536" formatCode="General">
                  <c:v>200</c:v>
                </c:pt>
                <c:pt idx="537" formatCode="General">
                  <c:v>125</c:v>
                </c:pt>
                <c:pt idx="538" formatCode="General">
                  <c:v>217</c:v>
                </c:pt>
                <c:pt idx="539" formatCode="General">
                  <c:v>161</c:v>
                </c:pt>
                <c:pt idx="540" formatCode="General">
                  <c:v>105</c:v>
                </c:pt>
                <c:pt idx="541" formatCode="General">
                  <c:v>118</c:v>
                </c:pt>
                <c:pt idx="542" formatCode="General">
                  <c:v>213</c:v>
                </c:pt>
                <c:pt idx="543" formatCode="General">
                  <c:v>114</c:v>
                </c:pt>
                <c:pt idx="544" formatCode="General">
                  <c:v>161</c:v>
                </c:pt>
                <c:pt idx="545" formatCode="General">
                  <c:v>125</c:v>
                </c:pt>
                <c:pt idx="546" formatCode="General">
                  <c:v>136</c:v>
                </c:pt>
                <c:pt idx="547" formatCode="General">
                  <c:v>130</c:v>
                </c:pt>
                <c:pt idx="548" formatCode="General">
                  <c:v>214</c:v>
                </c:pt>
                <c:pt idx="549" formatCode="General">
                  <c:v>139</c:v>
                </c:pt>
                <c:pt idx="550" formatCode="General">
                  <c:v>214</c:v>
                </c:pt>
                <c:pt idx="551" formatCode="General">
                  <c:v>0</c:v>
                </c:pt>
                <c:pt idx="552" formatCode="General">
                  <c:v>124</c:v>
                </c:pt>
                <c:pt idx="553" formatCode="General">
                  <c:v>157</c:v>
                </c:pt>
                <c:pt idx="554" formatCode="General">
                  <c:v>111</c:v>
                </c:pt>
                <c:pt idx="555" formatCode="General">
                  <c:v>107</c:v>
                </c:pt>
                <c:pt idx="556" formatCode="General">
                  <c:v>0</c:v>
                </c:pt>
                <c:pt idx="557" formatCode="General">
                  <c:v>106</c:v>
                </c:pt>
                <c:pt idx="558" formatCode="General">
                  <c:v>135</c:v>
                </c:pt>
                <c:pt idx="559" formatCode="General">
                  <c:v>134</c:v>
                </c:pt>
                <c:pt idx="560" formatCode="General">
                  <c:v>0</c:v>
                </c:pt>
                <c:pt idx="561" formatCode="General">
                  <c:v>136</c:v>
                </c:pt>
                <c:pt idx="562" formatCode="General">
                  <c:v>128</c:v>
                </c:pt>
                <c:pt idx="563" formatCode="General">
                  <c:v>134</c:v>
                </c:pt>
                <c:pt idx="564" formatCode="General">
                  <c:v>240</c:v>
                </c:pt>
                <c:pt idx="565" formatCode="General">
                  <c:v>131</c:v>
                </c:pt>
                <c:pt idx="566" formatCode="General">
                  <c:v>140</c:v>
                </c:pt>
                <c:pt idx="567" formatCode="General">
                  <c:v>116</c:v>
                </c:pt>
                <c:pt idx="568" formatCode="General">
                  <c:v>139</c:v>
                </c:pt>
                <c:pt idx="569" formatCode="General">
                  <c:v>131</c:v>
                </c:pt>
                <c:pt idx="570" formatCode="General">
                  <c:v>136</c:v>
                </c:pt>
                <c:pt idx="571" formatCode="General">
                  <c:v>213</c:v>
                </c:pt>
                <c:pt idx="572" formatCode="General">
                  <c:v>130</c:v>
                </c:pt>
                <c:pt idx="573" formatCode="General">
                  <c:v>115</c:v>
                </c:pt>
                <c:pt idx="574" formatCode="General">
                  <c:v>112</c:v>
                </c:pt>
                <c:pt idx="575" formatCode="General">
                  <c:v>112</c:v>
                </c:pt>
                <c:pt idx="576" formatCode="General">
                  <c:v>111</c:v>
                </c:pt>
                <c:pt idx="577" formatCode="General">
                  <c:v>0</c:v>
                </c:pt>
                <c:pt idx="578" formatCode="General">
                  <c:v>0</c:v>
                </c:pt>
                <c:pt idx="579" formatCode="General">
                  <c:v>0</c:v>
                </c:pt>
                <c:pt idx="580" formatCode="General">
                  <c:v>0</c:v>
                </c:pt>
                <c:pt idx="581" formatCode="General">
                  <c:v>0</c:v>
                </c:pt>
                <c:pt idx="582" formatCode="General">
                  <c:v>107.4</c:v>
                </c:pt>
                <c:pt idx="583" formatCode="General">
                  <c:v>106.2</c:v>
                </c:pt>
                <c:pt idx="584" formatCode="General">
                  <c:v>97.7</c:v>
                </c:pt>
                <c:pt idx="585" formatCode="General">
                  <c:v>113.5</c:v>
                </c:pt>
                <c:pt idx="586" formatCode="General">
                  <c:v>151.5</c:v>
                </c:pt>
                <c:pt idx="587" formatCode="General">
                  <c:v>131.4</c:v>
                </c:pt>
                <c:pt idx="588" formatCode="General">
                  <c:v>0</c:v>
                </c:pt>
                <c:pt idx="589" formatCode="General">
                  <c:v>0</c:v>
                </c:pt>
                <c:pt idx="590" formatCode="General">
                  <c:v>137.80000000000001</c:v>
                </c:pt>
                <c:pt idx="591" formatCode="General">
                  <c:v>0</c:v>
                </c:pt>
                <c:pt idx="592" formatCode="General">
                  <c:v>139.5</c:v>
                </c:pt>
                <c:pt idx="593" formatCode="General">
                  <c:v>122.6</c:v>
                </c:pt>
                <c:pt idx="594" formatCode="General">
                  <c:v>194.9</c:v>
                </c:pt>
                <c:pt idx="595" formatCode="General">
                  <c:v>115</c:v>
                </c:pt>
                <c:pt idx="596" formatCode="General">
                  <c:v>214.9</c:v>
                </c:pt>
                <c:pt idx="597" formatCode="General">
                  <c:v>120.8</c:v>
                </c:pt>
                <c:pt idx="598" formatCode="General">
                  <c:v>135.1</c:v>
                </c:pt>
                <c:pt idx="599" formatCode="General">
                  <c:v>134.80000000000001</c:v>
                </c:pt>
                <c:pt idx="600" formatCode="General">
                  <c:v>129</c:v>
                </c:pt>
                <c:pt idx="601" formatCode="General">
                  <c:v>134.1</c:v>
                </c:pt>
                <c:pt idx="602" formatCode="General">
                  <c:v>118</c:v>
                </c:pt>
                <c:pt idx="603" formatCode="General">
                  <c:v>227.2</c:v>
                </c:pt>
                <c:pt idx="604" formatCode="General">
                  <c:v>121.8</c:v>
                </c:pt>
                <c:pt idx="605" formatCode="General">
                  <c:v>153.9</c:v>
                </c:pt>
                <c:pt idx="606" formatCode="General">
                  <c:v>236.7</c:v>
                </c:pt>
                <c:pt idx="607" formatCode="General">
                  <c:v>125.3</c:v>
                </c:pt>
                <c:pt idx="608" formatCode="General">
                  <c:v>126.9</c:v>
                </c:pt>
                <c:pt idx="609" formatCode="General">
                  <c:v>109.8</c:v>
                </c:pt>
                <c:pt idx="610" formatCode="General">
                  <c:v>170.7</c:v>
                </c:pt>
                <c:pt idx="611" formatCode="General">
                  <c:v>150.80000000000001</c:v>
                </c:pt>
                <c:pt idx="612" formatCode="General">
                  <c:v>98.6</c:v>
                </c:pt>
                <c:pt idx="613" formatCode="General">
                  <c:v>173.4</c:v>
                </c:pt>
                <c:pt idx="614" formatCode="General">
                  <c:v>0</c:v>
                </c:pt>
                <c:pt idx="615" formatCode="General">
                  <c:v>0</c:v>
                </c:pt>
                <c:pt idx="616" formatCode="General">
                  <c:v>142.6</c:v>
                </c:pt>
                <c:pt idx="617" formatCode="General">
                  <c:v>136.19999999999999</c:v>
                </c:pt>
                <c:pt idx="618" formatCode="0.0">
                  <c:v>214.3</c:v>
                </c:pt>
                <c:pt idx="619" formatCode="0.0">
                  <c:v>237.2</c:v>
                </c:pt>
                <c:pt idx="620" formatCode="0.0">
                  <c:v>213.5</c:v>
                </c:pt>
                <c:pt idx="621" formatCode="0.0">
                  <c:v>198</c:v>
                </c:pt>
                <c:pt idx="622" formatCode="0.0">
                  <c:v>162.6</c:v>
                </c:pt>
                <c:pt idx="623" formatCode="0.0">
                  <c:v>191.6</c:v>
                </c:pt>
                <c:pt idx="624" formatCode="0.0">
                  <c:v>217.6</c:v>
                </c:pt>
                <c:pt idx="625" formatCode="0.0">
                  <c:v>110.2</c:v>
                </c:pt>
                <c:pt idx="626" formatCode="0.0">
                  <c:v>215.5</c:v>
                </c:pt>
                <c:pt idx="627" formatCode="0.0">
                  <c:v>213</c:v>
                </c:pt>
                <c:pt idx="628" formatCode="0.0">
                  <c:v>123.6</c:v>
                </c:pt>
                <c:pt idx="629" formatCode="0.0">
                  <c:v>146.4</c:v>
                </c:pt>
                <c:pt idx="630" formatCode="0.0">
                  <c:v>204.6</c:v>
                </c:pt>
                <c:pt idx="631" formatCode="0.0">
                  <c:v>206.7</c:v>
                </c:pt>
                <c:pt idx="632" formatCode="0.0">
                  <c:v>202.3</c:v>
                </c:pt>
                <c:pt idx="633" formatCode="0.0">
                  <c:v>197</c:v>
                </c:pt>
                <c:pt idx="634" formatCode="0.0">
                  <c:v>254.5</c:v>
                </c:pt>
                <c:pt idx="635" formatCode="General">
                  <c:v>0</c:v>
                </c:pt>
                <c:pt idx="636" formatCode="General">
                  <c:v>0</c:v>
                </c:pt>
                <c:pt idx="637" formatCode="General">
                  <c:v>0</c:v>
                </c:pt>
                <c:pt idx="638" formatCode="General">
                  <c:v>0</c:v>
                </c:pt>
                <c:pt idx="639" formatCode="0.0">
                  <c:v>177.8</c:v>
                </c:pt>
                <c:pt idx="640" formatCode="0.0">
                  <c:v>183.5</c:v>
                </c:pt>
                <c:pt idx="641" formatCode="0.0">
                  <c:v>145.19999999999999</c:v>
                </c:pt>
                <c:pt idx="642" formatCode="0.0">
                  <c:v>195.6</c:v>
                </c:pt>
                <c:pt idx="643" formatCode="0.0">
                  <c:v>184.5</c:v>
                </c:pt>
                <c:pt idx="644" formatCode="0.0">
                  <c:v>161.69999999999999</c:v>
                </c:pt>
                <c:pt idx="645" formatCode="0.0">
                  <c:v>157.80000000000001</c:v>
                </c:pt>
                <c:pt idx="646" formatCode="0.0">
                  <c:v>164.2</c:v>
                </c:pt>
                <c:pt idx="647" formatCode="0.0">
                  <c:v>105.1</c:v>
                </c:pt>
                <c:pt idx="648" formatCode="0.0">
                  <c:v>185.6</c:v>
                </c:pt>
                <c:pt idx="649" formatCode="0.0">
                  <c:v>198</c:v>
                </c:pt>
                <c:pt idx="650" formatCode="0.0">
                  <c:v>180</c:v>
                </c:pt>
                <c:pt idx="651" formatCode="0.0">
                  <c:v>177.6</c:v>
                </c:pt>
                <c:pt idx="652" formatCode="0.0">
                  <c:v>168.9</c:v>
                </c:pt>
                <c:pt idx="653" formatCode="0.0">
                  <c:v>176.5</c:v>
                </c:pt>
                <c:pt idx="654" formatCode="0.0">
                  <c:v>186.7</c:v>
                </c:pt>
                <c:pt idx="655" formatCode="General">
                  <c:v>0</c:v>
                </c:pt>
                <c:pt idx="656" formatCode="0.0">
                  <c:v>172</c:v>
                </c:pt>
                <c:pt idx="657" formatCode="General">
                  <c:v>0</c:v>
                </c:pt>
                <c:pt idx="658" formatCode="0.0">
                  <c:v>136</c:v>
                </c:pt>
                <c:pt idx="659" formatCode="General">
                  <c:v>0</c:v>
                </c:pt>
                <c:pt idx="660" formatCode="0.0">
                  <c:v>214.6</c:v>
                </c:pt>
                <c:pt idx="661" formatCode="0.0">
                  <c:v>142.9</c:v>
                </c:pt>
                <c:pt idx="662" formatCode="0.0">
                  <c:v>209.3</c:v>
                </c:pt>
                <c:pt idx="663" formatCode="0.0">
                  <c:v>212.5</c:v>
                </c:pt>
                <c:pt idx="664" formatCode="General">
                  <c:v>0</c:v>
                </c:pt>
                <c:pt idx="665" formatCode="0.0">
                  <c:v>202.7</c:v>
                </c:pt>
                <c:pt idx="666" formatCode="0.0">
                  <c:v>192.7</c:v>
                </c:pt>
                <c:pt idx="667" formatCode="General">
                  <c:v>0</c:v>
                </c:pt>
                <c:pt idx="668" formatCode="0.0">
                  <c:v>189.4</c:v>
                </c:pt>
                <c:pt idx="669" formatCode="General">
                  <c:v>0</c:v>
                </c:pt>
                <c:pt idx="670" formatCode="0.0">
                  <c:v>183</c:v>
                </c:pt>
                <c:pt idx="671" formatCode="General">
                  <c:v>0</c:v>
                </c:pt>
                <c:pt idx="672" formatCode="0.0">
                  <c:v>173.3</c:v>
                </c:pt>
                <c:pt idx="673" formatCode="0.0">
                  <c:v>174.4</c:v>
                </c:pt>
                <c:pt idx="674" formatCode="0.0">
                  <c:v>113</c:v>
                </c:pt>
                <c:pt idx="675" formatCode="0.0">
                  <c:v>158.5</c:v>
                </c:pt>
                <c:pt idx="676" formatCode="0.0">
                  <c:v>144.1</c:v>
                </c:pt>
                <c:pt idx="677" formatCode="0.0">
                  <c:v>178.3</c:v>
                </c:pt>
                <c:pt idx="678" formatCode="General">
                  <c:v>0</c:v>
                </c:pt>
                <c:pt idx="679" formatCode="General">
                  <c:v>0</c:v>
                </c:pt>
                <c:pt idx="680" formatCode="General">
                  <c:v>0</c:v>
                </c:pt>
                <c:pt idx="681" formatCode="0.0">
                  <c:v>186.4</c:v>
                </c:pt>
                <c:pt idx="682" formatCode="0.0">
                  <c:v>188.7</c:v>
                </c:pt>
                <c:pt idx="683" formatCode="0.0">
                  <c:v>146.4</c:v>
                </c:pt>
                <c:pt idx="684" formatCode="0.0">
                  <c:v>116.3</c:v>
                </c:pt>
                <c:pt idx="685" formatCode="General">
                  <c:v>0</c:v>
                </c:pt>
                <c:pt idx="686" formatCode="General">
                  <c:v>0</c:v>
                </c:pt>
                <c:pt idx="687" formatCode="General">
                  <c:v>0</c:v>
                </c:pt>
                <c:pt idx="688" formatCode="0.0">
                  <c:v>196.1</c:v>
                </c:pt>
                <c:pt idx="689" formatCode="0.0">
                  <c:v>192.7</c:v>
                </c:pt>
                <c:pt idx="690" formatCode="0.0">
                  <c:v>149.9</c:v>
                </c:pt>
                <c:pt idx="691" formatCode="0.0">
                  <c:v>190.2</c:v>
                </c:pt>
                <c:pt idx="692" formatCode="0.0">
                  <c:v>204.9</c:v>
                </c:pt>
                <c:pt idx="693" formatCode="General">
                  <c:v>0</c:v>
                </c:pt>
                <c:pt idx="694" formatCode="0.0">
                  <c:v>194.9</c:v>
                </c:pt>
                <c:pt idx="695" formatCode="0.0">
                  <c:v>179</c:v>
                </c:pt>
                <c:pt idx="696" formatCode="0.0">
                  <c:v>168.1</c:v>
                </c:pt>
                <c:pt idx="697" formatCode="0.0">
                  <c:v>92.8</c:v>
                </c:pt>
                <c:pt idx="698" formatCode="0.0">
                  <c:v>90.5</c:v>
                </c:pt>
                <c:pt idx="699" formatCode="0.0">
                  <c:v>93.3</c:v>
                </c:pt>
                <c:pt idx="700" formatCode="0.0">
                  <c:v>94.6</c:v>
                </c:pt>
                <c:pt idx="701" formatCode="0.0">
                  <c:v>93.4</c:v>
                </c:pt>
                <c:pt idx="702" formatCode="0.0">
                  <c:v>200.4</c:v>
                </c:pt>
                <c:pt idx="703" formatCode="0.0">
                  <c:v>168.1</c:v>
                </c:pt>
                <c:pt idx="704" formatCode="0.0">
                  <c:v>92.8</c:v>
                </c:pt>
                <c:pt idx="705" formatCode="0.0">
                  <c:v>90.5</c:v>
                </c:pt>
                <c:pt idx="706" formatCode="0.0">
                  <c:v>93.3</c:v>
                </c:pt>
                <c:pt idx="707" formatCode="0.0">
                  <c:v>94.6</c:v>
                </c:pt>
                <c:pt idx="708" formatCode="0.0">
                  <c:v>93.4</c:v>
                </c:pt>
                <c:pt idx="709" formatCode="0.0">
                  <c:v>200.4</c:v>
                </c:pt>
                <c:pt idx="710" formatCode="0.0">
                  <c:v>226</c:v>
                </c:pt>
                <c:pt idx="711" formatCode="0.0">
                  <c:v>277</c:v>
                </c:pt>
                <c:pt idx="712" formatCode="0.0">
                  <c:v>225.7</c:v>
                </c:pt>
                <c:pt idx="713" formatCode="0.0">
                  <c:v>220.7</c:v>
                </c:pt>
                <c:pt idx="714" formatCode="0.0">
                  <c:v>158.30000000000001</c:v>
                </c:pt>
                <c:pt idx="715" formatCode="0.0">
                  <c:v>178.8</c:v>
                </c:pt>
                <c:pt idx="716" formatCode="0.0">
                  <c:v>69.5</c:v>
                </c:pt>
                <c:pt idx="717" formatCode="0.0">
                  <c:v>104.3</c:v>
                </c:pt>
                <c:pt idx="718" formatCode="0.0">
                  <c:v>196.2</c:v>
                </c:pt>
                <c:pt idx="719" formatCode="0.0">
                  <c:v>195.8</c:v>
                </c:pt>
                <c:pt idx="720" formatCode="0.0">
                  <c:v>191.4</c:v>
                </c:pt>
                <c:pt idx="721" formatCode="0.0">
                  <c:v>194.2</c:v>
                </c:pt>
                <c:pt idx="722" formatCode="General">
                  <c:v>0</c:v>
                </c:pt>
                <c:pt idx="723" formatCode="0.0">
                  <c:v>188.9</c:v>
                </c:pt>
                <c:pt idx="724" formatCode="0.0">
                  <c:v>187.6</c:v>
                </c:pt>
                <c:pt idx="725" formatCode="0.0">
                  <c:v>186.3</c:v>
                </c:pt>
                <c:pt idx="726" formatCode="0.0">
                  <c:v>177.9</c:v>
                </c:pt>
                <c:pt idx="727" formatCode="0.0">
                  <c:v>173.7</c:v>
                </c:pt>
                <c:pt idx="728" formatCode="0.0">
                  <c:v>165.1</c:v>
                </c:pt>
                <c:pt idx="729" formatCode="0.0">
                  <c:v>164.5</c:v>
                </c:pt>
                <c:pt idx="730" formatCode="General">
                  <c:v>0</c:v>
                </c:pt>
                <c:pt idx="731" formatCode="0.0">
                  <c:v>166.8</c:v>
                </c:pt>
                <c:pt idx="732" formatCode="0.0">
                  <c:v>168.4</c:v>
                </c:pt>
                <c:pt idx="733" formatCode="General">
                  <c:v>0</c:v>
                </c:pt>
                <c:pt idx="734" formatCode="General">
                  <c:v>0</c:v>
                </c:pt>
                <c:pt idx="735" formatCode="0.0">
                  <c:v>155.9</c:v>
                </c:pt>
                <c:pt idx="736" formatCode="0.0">
                  <c:v>140.9</c:v>
                </c:pt>
                <c:pt idx="737" formatCode="0.0">
                  <c:v>90.3</c:v>
                </c:pt>
                <c:pt idx="738" formatCode="0.0">
                  <c:v>99.6</c:v>
                </c:pt>
                <c:pt idx="739" formatCode="0.0">
                  <c:v>194.3</c:v>
                </c:pt>
                <c:pt idx="740" formatCode="0.0">
                  <c:v>178.9</c:v>
                </c:pt>
                <c:pt idx="741" formatCode="0.0">
                  <c:v>186.5</c:v>
                </c:pt>
                <c:pt idx="742" formatCode="0.0">
                  <c:v>180.4</c:v>
                </c:pt>
                <c:pt idx="743" formatCode="0.0">
                  <c:v>177.2</c:v>
                </c:pt>
                <c:pt idx="744" formatCode="0.0">
                  <c:v>188.2</c:v>
                </c:pt>
                <c:pt idx="745" formatCode="0.0">
                  <c:v>87.9</c:v>
                </c:pt>
                <c:pt idx="746" formatCode="0.0">
                  <c:v>179.6</c:v>
                </c:pt>
                <c:pt idx="747" formatCode="0.0">
                  <c:v>177.3</c:v>
                </c:pt>
                <c:pt idx="748" formatCode="General">
                  <c:v>0</c:v>
                </c:pt>
                <c:pt idx="749" formatCode="0.0">
                  <c:v>172.5</c:v>
                </c:pt>
                <c:pt idx="750" formatCode="0.0">
                  <c:v>173</c:v>
                </c:pt>
                <c:pt idx="751" formatCode="0.0">
                  <c:v>172.4</c:v>
                </c:pt>
                <c:pt idx="752" formatCode="0.0">
                  <c:v>59.8</c:v>
                </c:pt>
                <c:pt idx="753" formatCode="0.0">
                  <c:v>133.80000000000001</c:v>
                </c:pt>
                <c:pt idx="754" formatCode="0.0">
                  <c:v>169.1</c:v>
                </c:pt>
                <c:pt idx="755" formatCode="0.0">
                  <c:v>167.5</c:v>
                </c:pt>
                <c:pt idx="756" formatCode="0.0">
                  <c:v>164.6</c:v>
                </c:pt>
                <c:pt idx="757" formatCode="0.0">
                  <c:v>163.69999999999999</c:v>
                </c:pt>
                <c:pt idx="758" formatCode="0.0">
                  <c:v>165.4</c:v>
                </c:pt>
                <c:pt idx="759" formatCode="0.0">
                  <c:v>87.6</c:v>
                </c:pt>
                <c:pt idx="760" formatCode="0.0">
                  <c:v>142.4</c:v>
                </c:pt>
                <c:pt idx="761" formatCode="0.0">
                  <c:v>126.2</c:v>
                </c:pt>
                <c:pt idx="762" formatCode="0.0">
                  <c:v>119.9</c:v>
                </c:pt>
                <c:pt idx="763" formatCode="0.0">
                  <c:v>125.2</c:v>
                </c:pt>
                <c:pt idx="764" formatCode="0.0">
                  <c:v>127.5</c:v>
                </c:pt>
                <c:pt idx="765" formatCode="0.0">
                  <c:v>77.8</c:v>
                </c:pt>
                <c:pt idx="766" formatCode="0.0">
                  <c:v>103.8</c:v>
                </c:pt>
                <c:pt idx="767" formatCode="0.0">
                  <c:v>134.69999999999999</c:v>
                </c:pt>
                <c:pt idx="768" formatCode="0.0">
                  <c:v>135.9</c:v>
                </c:pt>
                <c:pt idx="769" formatCode="0.0">
                  <c:v>136</c:v>
                </c:pt>
                <c:pt idx="770" formatCode="0.0">
                  <c:v>164.1</c:v>
                </c:pt>
                <c:pt idx="771" formatCode="0.0">
                  <c:v>223.7</c:v>
                </c:pt>
                <c:pt idx="772" formatCode="0.0">
                  <c:v>199.1</c:v>
                </c:pt>
                <c:pt idx="773" formatCode="0.0">
                  <c:v>181.4</c:v>
                </c:pt>
                <c:pt idx="774" formatCode="0.0">
                  <c:v>152.9</c:v>
                </c:pt>
                <c:pt idx="775" formatCode="0.0">
                  <c:v>156.5</c:v>
                </c:pt>
                <c:pt idx="776" formatCode="0.0">
                  <c:v>220.1</c:v>
                </c:pt>
                <c:pt idx="777" formatCode="0.0">
                  <c:v>208.4</c:v>
                </c:pt>
                <c:pt idx="778" formatCode="0.0">
                  <c:v>201.4</c:v>
                </c:pt>
                <c:pt idx="779" formatCode="0.0">
                  <c:v>207.4</c:v>
                </c:pt>
                <c:pt idx="780" formatCode="0.0">
                  <c:v>207.1</c:v>
                </c:pt>
                <c:pt idx="781" formatCode="0.0">
                  <c:v>228.5</c:v>
                </c:pt>
                <c:pt idx="782" formatCode="0.0">
                  <c:v>212.5</c:v>
                </c:pt>
                <c:pt idx="783" formatCode="0.0">
                  <c:v>217.5</c:v>
                </c:pt>
                <c:pt idx="784" formatCode="0.0">
                  <c:v>214.1</c:v>
                </c:pt>
                <c:pt idx="785" formatCode="0.0">
                  <c:v>201.9</c:v>
                </c:pt>
                <c:pt idx="786" formatCode="0.0">
                  <c:v>150.30000000000001</c:v>
                </c:pt>
                <c:pt idx="787" formatCode="0.0">
                  <c:v>210.3</c:v>
                </c:pt>
                <c:pt idx="788" formatCode="0.0">
                  <c:v>202.9</c:v>
                </c:pt>
                <c:pt idx="789" formatCode="0.0">
                  <c:v>139.80000000000001</c:v>
                </c:pt>
                <c:pt idx="790" formatCode="0.0">
                  <c:v>176.5</c:v>
                </c:pt>
                <c:pt idx="791" formatCode="0.0">
                  <c:v>171.9</c:v>
                </c:pt>
                <c:pt idx="792" formatCode="0.0">
                  <c:v>173.9</c:v>
                </c:pt>
                <c:pt idx="793" formatCode="0.0">
                  <c:v>169.4</c:v>
                </c:pt>
                <c:pt idx="794" formatCode="0.0">
                  <c:v>155.4</c:v>
                </c:pt>
                <c:pt idx="795" formatCode="0.0">
                  <c:v>163.9</c:v>
                </c:pt>
                <c:pt idx="796" formatCode="0.0">
                  <c:v>209.8</c:v>
                </c:pt>
                <c:pt idx="797" formatCode="0.0">
                  <c:v>148.19999999999999</c:v>
                </c:pt>
                <c:pt idx="798" formatCode="0.0">
                  <c:v>215.3</c:v>
                </c:pt>
                <c:pt idx="799" formatCode="0.0">
                  <c:v>225.5</c:v>
                </c:pt>
                <c:pt idx="800" formatCode="0.0">
                  <c:v>208.5</c:v>
                </c:pt>
                <c:pt idx="801" formatCode="0.0">
                  <c:v>229.6</c:v>
                </c:pt>
                <c:pt idx="802" formatCode="0.0">
                  <c:v>216.6</c:v>
                </c:pt>
                <c:pt idx="803" formatCode="0.0">
                  <c:v>226</c:v>
                </c:pt>
                <c:pt idx="804" formatCode="0.0">
                  <c:v>112.8</c:v>
                </c:pt>
                <c:pt idx="805" formatCode="0.0">
                  <c:v>121.7</c:v>
                </c:pt>
                <c:pt idx="806" formatCode="0.0">
                  <c:v>129.5</c:v>
                </c:pt>
                <c:pt idx="807" formatCode="0.0">
                  <c:v>175.8</c:v>
                </c:pt>
                <c:pt idx="808" formatCode="0.0">
                  <c:v>176</c:v>
                </c:pt>
                <c:pt idx="809" formatCode="0.0">
                  <c:v>169</c:v>
                </c:pt>
                <c:pt idx="810" formatCode="0.0">
                  <c:v>161.9</c:v>
                </c:pt>
                <c:pt idx="811" formatCode="0.0">
                  <c:v>158.4</c:v>
                </c:pt>
                <c:pt idx="812" formatCode="0.0">
                  <c:v>154.5</c:v>
                </c:pt>
                <c:pt idx="813" formatCode="0.0">
                  <c:v>174.8</c:v>
                </c:pt>
                <c:pt idx="814" formatCode="0.0">
                  <c:v>153.4</c:v>
                </c:pt>
                <c:pt idx="815" formatCode="0.0">
                  <c:v>209.5</c:v>
                </c:pt>
                <c:pt idx="816" formatCode="0.0">
                  <c:v>146.5</c:v>
                </c:pt>
                <c:pt idx="817" formatCode="0.0">
                  <c:v>130.80000000000001</c:v>
                </c:pt>
                <c:pt idx="818" formatCode="0.0">
                  <c:v>207.5</c:v>
                </c:pt>
                <c:pt idx="819" formatCode="0.0">
                  <c:v>206.6</c:v>
                </c:pt>
                <c:pt idx="820" formatCode="0.0">
                  <c:v>190.4</c:v>
                </c:pt>
                <c:pt idx="821" formatCode="0.0">
                  <c:v>172.6</c:v>
                </c:pt>
                <c:pt idx="822" formatCode="0.0">
                  <c:v>180.4</c:v>
                </c:pt>
                <c:pt idx="823" formatCode="0.0">
                  <c:v>180</c:v>
                </c:pt>
                <c:pt idx="824" formatCode="0.0">
                  <c:v>159.5</c:v>
                </c:pt>
                <c:pt idx="825" formatCode="0.0">
                  <c:v>155.19999999999999</c:v>
                </c:pt>
                <c:pt idx="826" formatCode="0.0">
                  <c:v>212.7</c:v>
                </c:pt>
                <c:pt idx="827" formatCode="0.0">
                  <c:v>166.4</c:v>
                </c:pt>
                <c:pt idx="828" formatCode="0.0">
                  <c:v>158.5</c:v>
                </c:pt>
                <c:pt idx="829" formatCode="0.0">
                  <c:v>210.6</c:v>
                </c:pt>
                <c:pt idx="830" formatCode="0.0">
                  <c:v>154.9</c:v>
                </c:pt>
                <c:pt idx="831" formatCode="0.0">
                  <c:v>125.5</c:v>
                </c:pt>
                <c:pt idx="832" formatCode="0.0">
                  <c:v>213.7</c:v>
                </c:pt>
                <c:pt idx="833" formatCode="0.0">
                  <c:v>188.3</c:v>
                </c:pt>
                <c:pt idx="834" formatCode="0.0">
                  <c:v>225</c:v>
                </c:pt>
                <c:pt idx="835" formatCode="0.0">
                  <c:v>147.69999999999999</c:v>
                </c:pt>
                <c:pt idx="836" formatCode="0.0">
                  <c:v>142.5</c:v>
                </c:pt>
                <c:pt idx="837" formatCode="0.0">
                  <c:v>208.1</c:v>
                </c:pt>
                <c:pt idx="838" formatCode="0.0">
                  <c:v>198.5</c:v>
                </c:pt>
                <c:pt idx="839" formatCode="0.0">
                  <c:v>205.6</c:v>
                </c:pt>
                <c:pt idx="840" formatCode="0.0">
                  <c:v>191.5</c:v>
                </c:pt>
                <c:pt idx="841" formatCode="0.0">
                  <c:v>185.1</c:v>
                </c:pt>
                <c:pt idx="842" formatCode="0.0">
                  <c:v>156.1</c:v>
                </c:pt>
                <c:pt idx="843" formatCode="0.0">
                  <c:v>176.6</c:v>
                </c:pt>
                <c:pt idx="844" formatCode="0.0">
                  <c:v>178</c:v>
                </c:pt>
                <c:pt idx="845" formatCode="0.0">
                  <c:v>176.1</c:v>
                </c:pt>
                <c:pt idx="846" formatCode="0.0">
                  <c:v>176.3</c:v>
                </c:pt>
                <c:pt idx="847" formatCode="0.0">
                  <c:v>188.2</c:v>
                </c:pt>
                <c:pt idx="848" formatCode="0.0">
                  <c:v>144.9</c:v>
                </c:pt>
                <c:pt idx="849" formatCode="0.0">
                  <c:v>159.6</c:v>
                </c:pt>
                <c:pt idx="850" formatCode="0.0">
                  <c:v>161.19999999999999</c:v>
                </c:pt>
                <c:pt idx="851" formatCode="0.0">
                  <c:v>165.7</c:v>
                </c:pt>
                <c:pt idx="852" formatCode="0.0">
                  <c:v>228.2</c:v>
                </c:pt>
                <c:pt idx="853" formatCode="0.0">
                  <c:v>158.5</c:v>
                </c:pt>
                <c:pt idx="854" formatCode="0.0">
                  <c:v>159.19999999999999</c:v>
                </c:pt>
                <c:pt idx="855" formatCode="0.0">
                  <c:v>160.1</c:v>
                </c:pt>
                <c:pt idx="856" formatCode="0.0">
                  <c:v>162.9</c:v>
                </c:pt>
                <c:pt idx="857" formatCode="0.0">
                  <c:v>199.9</c:v>
                </c:pt>
                <c:pt idx="858" formatCode="0.0">
                  <c:v>179.5</c:v>
                </c:pt>
                <c:pt idx="859" formatCode="General">
                  <c:v>0</c:v>
                </c:pt>
                <c:pt idx="860" formatCode="0.0">
                  <c:v>172.5</c:v>
                </c:pt>
                <c:pt idx="861" formatCode="0.0">
                  <c:v>170.3</c:v>
                </c:pt>
                <c:pt idx="862" formatCode="0.0">
                  <c:v>169.3</c:v>
                </c:pt>
                <c:pt idx="863" formatCode="0.0">
                  <c:v>161.4</c:v>
                </c:pt>
                <c:pt idx="864" formatCode="0.0">
                  <c:v>158.19999999999999</c:v>
                </c:pt>
                <c:pt idx="865" formatCode="0.0">
                  <c:v>165.4</c:v>
                </c:pt>
                <c:pt idx="866" formatCode="0.0">
                  <c:v>163.80000000000001</c:v>
                </c:pt>
                <c:pt idx="867" formatCode="0.0">
                  <c:v>159</c:v>
                </c:pt>
                <c:pt idx="868" formatCode="0.0">
                  <c:v>158.5</c:v>
                </c:pt>
                <c:pt idx="869" formatCode="0.0">
                  <c:v>162.5</c:v>
                </c:pt>
                <c:pt idx="870" formatCode="0.0">
                  <c:v>154.19999999999999</c:v>
                </c:pt>
                <c:pt idx="871" formatCode="0.0">
                  <c:v>148.9</c:v>
                </c:pt>
                <c:pt idx="872" formatCode="0.0">
                  <c:v>147</c:v>
                </c:pt>
                <c:pt idx="873" formatCode="0.0">
                  <c:v>139.1</c:v>
                </c:pt>
                <c:pt idx="874" formatCode="0.0">
                  <c:v>132.1</c:v>
                </c:pt>
                <c:pt idx="875" formatCode="0.0">
                  <c:v>132.6</c:v>
                </c:pt>
                <c:pt idx="876" formatCode="0.0">
                  <c:v>135</c:v>
                </c:pt>
                <c:pt idx="877" formatCode="0.0">
                  <c:v>172.8</c:v>
                </c:pt>
                <c:pt idx="878" formatCode="0.0">
                  <c:v>207</c:v>
                </c:pt>
                <c:pt idx="879" formatCode="General">
                  <c:v>0</c:v>
                </c:pt>
                <c:pt idx="880" formatCode="General">
                  <c:v>0</c:v>
                </c:pt>
                <c:pt idx="881" formatCode="General">
                  <c:v>0</c:v>
                </c:pt>
                <c:pt idx="882" formatCode="General">
                  <c:v>156.80000000000001</c:v>
                </c:pt>
                <c:pt idx="883" formatCode="General">
                  <c:v>139.4</c:v>
                </c:pt>
                <c:pt idx="884" formatCode="General">
                  <c:v>154.9</c:v>
                </c:pt>
                <c:pt idx="885" formatCode="General">
                  <c:v>152.9</c:v>
                </c:pt>
                <c:pt idx="886" formatCode="General">
                  <c:v>156.5</c:v>
                </c:pt>
                <c:pt idx="887" formatCode="General">
                  <c:v>0</c:v>
                </c:pt>
                <c:pt idx="888" formatCode="General">
                  <c:v>138.1</c:v>
                </c:pt>
                <c:pt idx="889" formatCode="General">
                  <c:v>131.69999999999999</c:v>
                </c:pt>
                <c:pt idx="890" formatCode="General">
                  <c:v>115.3</c:v>
                </c:pt>
                <c:pt idx="891" formatCode="General">
                  <c:v>0</c:v>
                </c:pt>
                <c:pt idx="892" formatCode="General">
                  <c:v>211.8</c:v>
                </c:pt>
                <c:pt idx="893" formatCode="General">
                  <c:v>199.8</c:v>
                </c:pt>
                <c:pt idx="894" formatCode="General">
                  <c:v>186.5</c:v>
                </c:pt>
                <c:pt idx="895" formatCode="General">
                  <c:v>178.5</c:v>
                </c:pt>
                <c:pt idx="896" formatCode="General">
                  <c:v>156.5</c:v>
                </c:pt>
                <c:pt idx="897" formatCode="General">
                  <c:v>156.9</c:v>
                </c:pt>
                <c:pt idx="898" formatCode="General">
                  <c:v>142.19999999999999</c:v>
                </c:pt>
                <c:pt idx="899" formatCode="General">
                  <c:v>153.19999999999999</c:v>
                </c:pt>
                <c:pt idx="900" formatCode="General">
                  <c:v>172.3</c:v>
                </c:pt>
                <c:pt idx="901" formatCode="General">
                  <c:v>146</c:v>
                </c:pt>
                <c:pt idx="902" formatCode="General">
                  <c:v>155.5</c:v>
                </c:pt>
                <c:pt idx="903" formatCode="General">
                  <c:v>155.19999999999999</c:v>
                </c:pt>
                <c:pt idx="904" formatCode="General">
                  <c:v>150.6</c:v>
                </c:pt>
              </c:numCache>
            </c:numRef>
          </c:val>
          <c:extLst>
            <c:ext xmlns:c16="http://schemas.microsoft.com/office/drawing/2014/chart" uri="{C3380CC4-5D6E-409C-BE32-E72D297353CC}">
              <c16:uniqueId val="{00000003-9130-437F-907B-C513DF9D0C88}"/>
            </c:ext>
          </c:extLst>
        </c:ser>
        <c:dLbls>
          <c:showLegendKey val="0"/>
          <c:showVal val="0"/>
          <c:showCatName val="0"/>
          <c:showSerName val="0"/>
          <c:showPercent val="0"/>
          <c:showBubbleSize val="0"/>
        </c:dLbls>
        <c:gapWidth val="150"/>
        <c:axId val="519560120"/>
        <c:axId val="1"/>
      </c:barChart>
      <c:catAx>
        <c:axId val="519560120"/>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0" sourceLinked="1"/>
        <c:majorTickMark val="out"/>
        <c:minorTickMark val="none"/>
        <c:tickLblPos val="nextTo"/>
        <c:spPr>
          <a:ln>
            <a:noFill/>
          </a:ln>
        </c:spPr>
        <c:txPr>
          <a:bodyPr/>
          <a:lstStyle/>
          <a:p>
            <a:pPr>
              <a:defRPr>
                <a:solidFill>
                  <a:schemeClr val="bg1">
                    <a:lumMod val="50000"/>
                  </a:schemeClr>
                </a:solidFill>
              </a:defRPr>
            </a:pPr>
            <a:endParaRPr lang="en-US"/>
          </a:p>
        </c:txPr>
        <c:crossAx val="519560120"/>
        <c:crosses val="autoZero"/>
        <c:crossBetween val="between"/>
      </c:valAx>
      <c:spPr>
        <a:solidFill>
          <a:srgbClr val="FFFFFF"/>
        </a:solidFill>
        <a:ln>
          <a:noFill/>
        </a:ln>
      </c:spPr>
    </c:plotArea>
    <c:legend>
      <c:legendPos val="b"/>
      <c:overlay val="0"/>
      <c:spPr>
        <a:noFill/>
      </c:spPr>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Conductivity</a:t>
            </a:r>
          </a:p>
        </c:rich>
      </c:tx>
      <c:layout>
        <c:manualLayout>
          <c:xMode val="edge"/>
          <c:yMode val="edge"/>
          <c:x val="1.4344702975120237E-2"/>
          <c:y val="2.0240253343646906E-2"/>
        </c:manualLayout>
      </c:layout>
      <c:overlay val="0"/>
    </c:title>
    <c:autoTitleDeleted val="0"/>
    <c:plotArea>
      <c:layout/>
      <c:barChart>
        <c:barDir val="col"/>
        <c:grouping val="clustered"/>
        <c:varyColors val="0"/>
        <c:ser>
          <c:idx val="0"/>
          <c:order val="0"/>
          <c:tx>
            <c:strRef>
              <c:f>'Water Quality Pt 36'!$G$9</c:f>
              <c:strCache>
                <c:ptCount val="1"/>
                <c:pt idx="0">
                  <c:v>Conductivity (µS/cm)</c:v>
                </c:pt>
              </c:strCache>
            </c:strRef>
          </c:tx>
          <c:spPr>
            <a:solidFill>
              <a:schemeClr val="tx1"/>
            </a:solidFill>
          </c:spPr>
          <c:invertIfNegative val="0"/>
          <c:cat>
            <c:numRef>
              <c:f>'Water Quality Pt 36'!$B$10:$B$103</c:f>
              <c:numCache>
                <c:formatCode>m/d/yyyy</c:formatCode>
                <c:ptCount val="94"/>
                <c:pt idx="0">
                  <c:v>41732</c:v>
                </c:pt>
                <c:pt idx="1">
                  <c:v>41760</c:v>
                </c:pt>
                <c:pt idx="2">
                  <c:v>41823</c:v>
                </c:pt>
                <c:pt idx="3">
                  <c:v>41901</c:v>
                </c:pt>
                <c:pt idx="4">
                  <c:v>41943</c:v>
                </c:pt>
                <c:pt idx="5">
                  <c:v>41982</c:v>
                </c:pt>
                <c:pt idx="6">
                  <c:v>42026</c:v>
                </c:pt>
                <c:pt idx="7">
                  <c:v>42039</c:v>
                </c:pt>
                <c:pt idx="8">
                  <c:v>42066</c:v>
                </c:pt>
                <c:pt idx="9">
                  <c:v>42111</c:v>
                </c:pt>
                <c:pt idx="10">
                  <c:v>42129</c:v>
                </c:pt>
                <c:pt idx="11">
                  <c:v>42156</c:v>
                </c:pt>
                <c:pt idx="12">
                  <c:v>42193</c:v>
                </c:pt>
                <c:pt idx="13">
                  <c:v>42217</c:v>
                </c:pt>
                <c:pt idx="14">
                  <c:v>42251</c:v>
                </c:pt>
                <c:pt idx="15">
                  <c:v>42278</c:v>
                </c:pt>
                <c:pt idx="16">
                  <c:v>42309</c:v>
                </c:pt>
                <c:pt idx="17">
                  <c:v>42339</c:v>
                </c:pt>
                <c:pt idx="18">
                  <c:v>42383</c:v>
                </c:pt>
                <c:pt idx="19">
                  <c:v>42412</c:v>
                </c:pt>
                <c:pt idx="20">
                  <c:v>42430</c:v>
                </c:pt>
                <c:pt idx="21">
                  <c:v>42461</c:v>
                </c:pt>
                <c:pt idx="22">
                  <c:v>42491</c:v>
                </c:pt>
                <c:pt idx="23">
                  <c:v>42558</c:v>
                </c:pt>
                <c:pt idx="24">
                  <c:v>42583</c:v>
                </c:pt>
                <c:pt idx="25">
                  <c:v>42614</c:v>
                </c:pt>
                <c:pt idx="26">
                  <c:v>42644</c:v>
                </c:pt>
                <c:pt idx="27">
                  <c:v>42675</c:v>
                </c:pt>
                <c:pt idx="28">
                  <c:v>42705</c:v>
                </c:pt>
                <c:pt idx="29">
                  <c:v>42736</c:v>
                </c:pt>
                <c:pt idx="30">
                  <c:v>42767</c:v>
                </c:pt>
                <c:pt idx="31">
                  <c:v>42822</c:v>
                </c:pt>
                <c:pt idx="32">
                  <c:v>42826</c:v>
                </c:pt>
                <c:pt idx="33">
                  <c:v>42856</c:v>
                </c:pt>
                <c:pt idx="34">
                  <c:v>42887</c:v>
                </c:pt>
                <c:pt idx="35">
                  <c:v>42917</c:v>
                </c:pt>
                <c:pt idx="36">
                  <c:v>42948</c:v>
                </c:pt>
                <c:pt idx="37">
                  <c:v>42979</c:v>
                </c:pt>
                <c:pt idx="38">
                  <c:v>43009</c:v>
                </c:pt>
                <c:pt idx="39">
                  <c:v>43040</c:v>
                </c:pt>
                <c:pt idx="40">
                  <c:v>43088</c:v>
                </c:pt>
                <c:pt idx="41">
                  <c:v>43101</c:v>
                </c:pt>
                <c:pt idx="42">
                  <c:v>43132</c:v>
                </c:pt>
                <c:pt idx="43">
                  <c:v>43160</c:v>
                </c:pt>
                <c:pt idx="44">
                  <c:v>43191</c:v>
                </c:pt>
                <c:pt idx="45">
                  <c:v>43221</c:v>
                </c:pt>
                <c:pt idx="46">
                  <c:v>43252</c:v>
                </c:pt>
                <c:pt idx="47">
                  <c:v>43282</c:v>
                </c:pt>
                <c:pt idx="48">
                  <c:v>43313</c:v>
                </c:pt>
                <c:pt idx="49">
                  <c:v>43344</c:v>
                </c:pt>
                <c:pt idx="50">
                  <c:v>43374</c:v>
                </c:pt>
                <c:pt idx="51">
                  <c:v>43405</c:v>
                </c:pt>
                <c:pt idx="52">
                  <c:v>43453</c:v>
                </c:pt>
                <c:pt idx="53">
                  <c:v>43484</c:v>
                </c:pt>
                <c:pt idx="54">
                  <c:v>43497</c:v>
                </c:pt>
                <c:pt idx="55">
                  <c:v>43525</c:v>
                </c:pt>
                <c:pt idx="56">
                  <c:v>43556</c:v>
                </c:pt>
                <c:pt idx="57">
                  <c:v>43586</c:v>
                </c:pt>
                <c:pt idx="58">
                  <c:v>43617</c:v>
                </c:pt>
                <c:pt idx="59">
                  <c:v>43647</c:v>
                </c:pt>
                <c:pt idx="60">
                  <c:v>43678</c:v>
                </c:pt>
                <c:pt idx="61">
                  <c:v>43709</c:v>
                </c:pt>
                <c:pt idx="62">
                  <c:v>43739</c:v>
                </c:pt>
                <c:pt idx="63">
                  <c:v>43770</c:v>
                </c:pt>
                <c:pt idx="64">
                  <c:v>43800</c:v>
                </c:pt>
                <c:pt idx="65">
                  <c:v>43831</c:v>
                </c:pt>
                <c:pt idx="66">
                  <c:v>43862</c:v>
                </c:pt>
                <c:pt idx="67">
                  <c:v>43891</c:v>
                </c:pt>
                <c:pt idx="68">
                  <c:v>43922</c:v>
                </c:pt>
                <c:pt idx="69">
                  <c:v>43952</c:v>
                </c:pt>
                <c:pt idx="70">
                  <c:v>44002</c:v>
                </c:pt>
                <c:pt idx="71">
                  <c:v>44032</c:v>
                </c:pt>
                <c:pt idx="72">
                  <c:v>44063</c:v>
                </c:pt>
                <c:pt idx="73">
                  <c:v>44094</c:v>
                </c:pt>
                <c:pt idx="74">
                  <c:v>44124</c:v>
                </c:pt>
                <c:pt idx="75">
                  <c:v>44155</c:v>
                </c:pt>
                <c:pt idx="76">
                  <c:v>44166</c:v>
                </c:pt>
                <c:pt idx="77">
                  <c:v>44197</c:v>
                </c:pt>
                <c:pt idx="78">
                  <c:v>44228</c:v>
                </c:pt>
                <c:pt idx="79">
                  <c:v>44257</c:v>
                </c:pt>
                <c:pt idx="80">
                  <c:v>44288</c:v>
                </c:pt>
                <c:pt idx="81">
                  <c:v>44318</c:v>
                </c:pt>
                <c:pt idx="82">
                  <c:v>44349</c:v>
                </c:pt>
                <c:pt idx="83">
                  <c:v>44379</c:v>
                </c:pt>
                <c:pt idx="84">
                  <c:v>44410</c:v>
                </c:pt>
                <c:pt idx="85">
                  <c:v>44441</c:v>
                </c:pt>
                <c:pt idx="86">
                  <c:v>44490</c:v>
                </c:pt>
                <c:pt idx="87">
                  <c:v>44521</c:v>
                </c:pt>
                <c:pt idx="88">
                  <c:v>44531</c:v>
                </c:pt>
                <c:pt idx="89">
                  <c:v>44581</c:v>
                </c:pt>
                <c:pt idx="90">
                  <c:v>44613</c:v>
                </c:pt>
                <c:pt idx="91">
                  <c:v>44642</c:v>
                </c:pt>
                <c:pt idx="92">
                  <c:v>44672</c:v>
                </c:pt>
                <c:pt idx="93">
                  <c:v>44682</c:v>
                </c:pt>
              </c:numCache>
            </c:numRef>
          </c:cat>
          <c:val>
            <c:numRef>
              <c:f>'Water Quality Pt 36'!$G$10:$G$103</c:f>
              <c:numCache>
                <c:formatCode>General</c:formatCode>
                <c:ptCount val="94"/>
                <c:pt idx="0">
                  <c:v>484</c:v>
                </c:pt>
                <c:pt idx="1">
                  <c:v>0</c:v>
                </c:pt>
                <c:pt idx="2">
                  <c:v>792</c:v>
                </c:pt>
                <c:pt idx="3">
                  <c:v>675</c:v>
                </c:pt>
                <c:pt idx="4">
                  <c:v>929</c:v>
                </c:pt>
                <c:pt idx="5">
                  <c:v>2690</c:v>
                </c:pt>
                <c:pt idx="6">
                  <c:v>2770</c:v>
                </c:pt>
                <c:pt idx="7">
                  <c:v>2830</c:v>
                </c:pt>
                <c:pt idx="8">
                  <c:v>2910</c:v>
                </c:pt>
                <c:pt idx="9">
                  <c:v>1980</c:v>
                </c:pt>
                <c:pt idx="10">
                  <c:v>2560</c:v>
                </c:pt>
                <c:pt idx="11">
                  <c:v>2340</c:v>
                </c:pt>
                <c:pt idx="12">
                  <c:v>2930</c:v>
                </c:pt>
                <c:pt idx="13">
                  <c:v>0</c:v>
                </c:pt>
                <c:pt idx="14">
                  <c:v>912</c:v>
                </c:pt>
                <c:pt idx="15">
                  <c:v>0</c:v>
                </c:pt>
                <c:pt idx="16">
                  <c:v>0</c:v>
                </c:pt>
                <c:pt idx="17">
                  <c:v>0</c:v>
                </c:pt>
                <c:pt idx="18">
                  <c:v>1350</c:v>
                </c:pt>
                <c:pt idx="19">
                  <c:v>1010</c:v>
                </c:pt>
                <c:pt idx="20">
                  <c:v>0</c:v>
                </c:pt>
                <c:pt idx="21">
                  <c:v>0</c:v>
                </c:pt>
                <c:pt idx="22">
                  <c:v>0</c:v>
                </c:pt>
                <c:pt idx="23">
                  <c:v>741</c:v>
                </c:pt>
                <c:pt idx="24">
                  <c:v>0</c:v>
                </c:pt>
                <c:pt idx="25">
                  <c:v>0</c:v>
                </c:pt>
                <c:pt idx="26">
                  <c:v>0</c:v>
                </c:pt>
                <c:pt idx="27">
                  <c:v>0</c:v>
                </c:pt>
                <c:pt idx="28">
                  <c:v>0</c:v>
                </c:pt>
                <c:pt idx="29">
                  <c:v>0</c:v>
                </c:pt>
                <c:pt idx="30">
                  <c:v>0</c:v>
                </c:pt>
                <c:pt idx="31">
                  <c:v>723</c:v>
                </c:pt>
                <c:pt idx="32">
                  <c:v>0</c:v>
                </c:pt>
                <c:pt idx="33">
                  <c:v>0</c:v>
                </c:pt>
                <c:pt idx="34">
                  <c:v>0</c:v>
                </c:pt>
                <c:pt idx="35">
                  <c:v>0</c:v>
                </c:pt>
                <c:pt idx="36">
                  <c:v>0</c:v>
                </c:pt>
                <c:pt idx="37">
                  <c:v>0</c:v>
                </c:pt>
                <c:pt idx="38">
                  <c:v>0</c:v>
                </c:pt>
                <c:pt idx="39">
                  <c:v>0</c:v>
                </c:pt>
                <c:pt idx="40">
                  <c:v>786</c:v>
                </c:pt>
                <c:pt idx="41">
                  <c:v>0</c:v>
                </c:pt>
                <c:pt idx="42">
                  <c:v>0</c:v>
                </c:pt>
                <c:pt idx="43">
                  <c:v>0</c:v>
                </c:pt>
                <c:pt idx="44">
                  <c:v>0</c:v>
                </c:pt>
                <c:pt idx="45">
                  <c:v>0</c:v>
                </c:pt>
                <c:pt idx="46">
                  <c:v>0</c:v>
                </c:pt>
                <c:pt idx="47">
                  <c:v>0</c:v>
                </c:pt>
                <c:pt idx="48">
                  <c:v>0</c:v>
                </c:pt>
                <c:pt idx="49">
                  <c:v>0</c:v>
                </c:pt>
                <c:pt idx="50">
                  <c:v>0</c:v>
                </c:pt>
                <c:pt idx="51">
                  <c:v>0</c:v>
                </c:pt>
                <c:pt idx="52">
                  <c:v>507</c:v>
                </c:pt>
                <c:pt idx="53">
                  <c:v>0</c:v>
                </c:pt>
                <c:pt idx="54">
                  <c:v>0</c:v>
                </c:pt>
                <c:pt idx="55">
                  <c:v>578</c:v>
                </c:pt>
                <c:pt idx="56">
                  <c:v>0</c:v>
                </c:pt>
                <c:pt idx="57">
                  <c:v>0</c:v>
                </c:pt>
                <c:pt idx="58">
                  <c:v>0</c:v>
                </c:pt>
                <c:pt idx="59">
                  <c:v>0</c:v>
                </c:pt>
                <c:pt idx="60">
                  <c:v>0</c:v>
                </c:pt>
                <c:pt idx="61">
                  <c:v>0</c:v>
                </c:pt>
                <c:pt idx="62">
                  <c:v>0</c:v>
                </c:pt>
                <c:pt idx="63">
                  <c:v>0</c:v>
                </c:pt>
                <c:pt idx="64">
                  <c:v>0</c:v>
                </c:pt>
                <c:pt idx="65">
                  <c:v>0</c:v>
                </c:pt>
                <c:pt idx="66">
                  <c:v>346</c:v>
                </c:pt>
                <c:pt idx="67">
                  <c:v>0</c:v>
                </c:pt>
                <c:pt idx="68">
                  <c:v>0</c:v>
                </c:pt>
                <c:pt idx="69">
                  <c:v>0</c:v>
                </c:pt>
                <c:pt idx="70">
                  <c:v>0</c:v>
                </c:pt>
                <c:pt idx="71">
                  <c:v>368</c:v>
                </c:pt>
                <c:pt idx="72">
                  <c:v>400</c:v>
                </c:pt>
                <c:pt idx="73">
                  <c:v>628</c:v>
                </c:pt>
                <c:pt idx="74">
                  <c:v>0</c:v>
                </c:pt>
                <c:pt idx="75">
                  <c:v>433</c:v>
                </c:pt>
                <c:pt idx="76">
                  <c:v>0</c:v>
                </c:pt>
                <c:pt idx="77">
                  <c:v>0</c:v>
                </c:pt>
                <c:pt idx="78">
                  <c:v>0</c:v>
                </c:pt>
                <c:pt idx="79">
                  <c:v>594</c:v>
                </c:pt>
                <c:pt idx="80">
                  <c:v>451</c:v>
                </c:pt>
                <c:pt idx="81">
                  <c:v>364</c:v>
                </c:pt>
                <c:pt idx="82">
                  <c:v>0</c:v>
                </c:pt>
                <c:pt idx="83">
                  <c:v>0</c:v>
                </c:pt>
                <c:pt idx="84">
                  <c:v>0</c:v>
                </c:pt>
                <c:pt idx="85">
                  <c:v>523</c:v>
                </c:pt>
                <c:pt idx="86">
                  <c:v>0</c:v>
                </c:pt>
                <c:pt idx="87">
                  <c:v>507</c:v>
                </c:pt>
                <c:pt idx="88">
                  <c:v>0</c:v>
                </c:pt>
                <c:pt idx="89">
                  <c:v>0</c:v>
                </c:pt>
                <c:pt idx="90">
                  <c:v>474</c:v>
                </c:pt>
                <c:pt idx="91">
                  <c:v>848</c:v>
                </c:pt>
                <c:pt idx="92">
                  <c:v>726</c:v>
                </c:pt>
                <c:pt idx="93">
                  <c:v>0</c:v>
                </c:pt>
              </c:numCache>
            </c:numRef>
          </c:val>
          <c:extLst>
            <c:ext xmlns:c16="http://schemas.microsoft.com/office/drawing/2014/chart" uri="{C3380CC4-5D6E-409C-BE32-E72D297353CC}">
              <c16:uniqueId val="{00000000-3640-4238-8D8D-AF4ADC0AA746}"/>
            </c:ext>
          </c:extLst>
        </c:ser>
        <c:dLbls>
          <c:showLegendKey val="0"/>
          <c:showVal val="0"/>
          <c:showCatName val="0"/>
          <c:showSerName val="0"/>
          <c:showPercent val="0"/>
          <c:showBubbleSize val="0"/>
        </c:dLbls>
        <c:gapWidth val="150"/>
        <c:axId val="519561104"/>
        <c:axId val="1"/>
      </c:barChart>
      <c:catAx>
        <c:axId val="519561104"/>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519561104"/>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47.xml"/><Relationship Id="rId13" Type="http://schemas.openxmlformats.org/officeDocument/2006/relationships/chart" Target="../charts/chart52.xml"/><Relationship Id="rId18" Type="http://schemas.openxmlformats.org/officeDocument/2006/relationships/chart" Target="../charts/chart57.xml"/><Relationship Id="rId3" Type="http://schemas.openxmlformats.org/officeDocument/2006/relationships/chart" Target="../charts/chart42.xml"/><Relationship Id="rId21" Type="http://schemas.openxmlformats.org/officeDocument/2006/relationships/chart" Target="../charts/chart60.xml"/><Relationship Id="rId7" Type="http://schemas.openxmlformats.org/officeDocument/2006/relationships/chart" Target="../charts/chart46.xml"/><Relationship Id="rId12" Type="http://schemas.openxmlformats.org/officeDocument/2006/relationships/chart" Target="../charts/chart51.xml"/><Relationship Id="rId17" Type="http://schemas.openxmlformats.org/officeDocument/2006/relationships/chart" Target="../charts/chart56.xml"/><Relationship Id="rId2" Type="http://schemas.openxmlformats.org/officeDocument/2006/relationships/chart" Target="../charts/chart41.xml"/><Relationship Id="rId16" Type="http://schemas.openxmlformats.org/officeDocument/2006/relationships/chart" Target="../charts/chart55.xml"/><Relationship Id="rId20" Type="http://schemas.openxmlformats.org/officeDocument/2006/relationships/chart" Target="../charts/chart59.xml"/><Relationship Id="rId1" Type="http://schemas.openxmlformats.org/officeDocument/2006/relationships/chart" Target="../charts/chart40.xml"/><Relationship Id="rId6" Type="http://schemas.openxmlformats.org/officeDocument/2006/relationships/chart" Target="../charts/chart45.xml"/><Relationship Id="rId11" Type="http://schemas.openxmlformats.org/officeDocument/2006/relationships/chart" Target="../charts/chart50.xml"/><Relationship Id="rId5" Type="http://schemas.openxmlformats.org/officeDocument/2006/relationships/chart" Target="../charts/chart44.xml"/><Relationship Id="rId15" Type="http://schemas.openxmlformats.org/officeDocument/2006/relationships/chart" Target="../charts/chart54.xml"/><Relationship Id="rId23" Type="http://schemas.openxmlformats.org/officeDocument/2006/relationships/chart" Target="../charts/chart62.xml"/><Relationship Id="rId10" Type="http://schemas.openxmlformats.org/officeDocument/2006/relationships/chart" Target="../charts/chart49.xml"/><Relationship Id="rId19" Type="http://schemas.openxmlformats.org/officeDocument/2006/relationships/chart" Target="../charts/chart58.xml"/><Relationship Id="rId4" Type="http://schemas.openxmlformats.org/officeDocument/2006/relationships/chart" Target="../charts/chart43.xml"/><Relationship Id="rId9" Type="http://schemas.openxmlformats.org/officeDocument/2006/relationships/chart" Target="../charts/chart48.xml"/><Relationship Id="rId14" Type="http://schemas.openxmlformats.org/officeDocument/2006/relationships/chart" Target="../charts/chart53.xml"/><Relationship Id="rId22" Type="http://schemas.openxmlformats.org/officeDocument/2006/relationships/chart" Target="../charts/chart6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8" Type="http://schemas.openxmlformats.org/officeDocument/2006/relationships/chart" Target="../charts/chart85.xml"/><Relationship Id="rId13" Type="http://schemas.openxmlformats.org/officeDocument/2006/relationships/chart" Target="../charts/chart90.xml"/><Relationship Id="rId18" Type="http://schemas.openxmlformats.org/officeDocument/2006/relationships/chart" Target="../charts/chart95.xml"/><Relationship Id="rId3" Type="http://schemas.openxmlformats.org/officeDocument/2006/relationships/chart" Target="../charts/chart80.xml"/><Relationship Id="rId7" Type="http://schemas.openxmlformats.org/officeDocument/2006/relationships/chart" Target="../charts/chart84.xml"/><Relationship Id="rId12" Type="http://schemas.openxmlformats.org/officeDocument/2006/relationships/chart" Target="../charts/chart89.xml"/><Relationship Id="rId17" Type="http://schemas.openxmlformats.org/officeDocument/2006/relationships/chart" Target="../charts/chart94.xml"/><Relationship Id="rId2" Type="http://schemas.openxmlformats.org/officeDocument/2006/relationships/chart" Target="../charts/chart79.xml"/><Relationship Id="rId16" Type="http://schemas.openxmlformats.org/officeDocument/2006/relationships/chart" Target="../charts/chart93.xml"/><Relationship Id="rId1" Type="http://schemas.openxmlformats.org/officeDocument/2006/relationships/chart" Target="../charts/chart78.xml"/><Relationship Id="rId6" Type="http://schemas.openxmlformats.org/officeDocument/2006/relationships/chart" Target="../charts/chart83.xml"/><Relationship Id="rId11" Type="http://schemas.openxmlformats.org/officeDocument/2006/relationships/chart" Target="../charts/chart88.xml"/><Relationship Id="rId5" Type="http://schemas.openxmlformats.org/officeDocument/2006/relationships/chart" Target="../charts/chart82.xml"/><Relationship Id="rId15" Type="http://schemas.openxmlformats.org/officeDocument/2006/relationships/chart" Target="../charts/chart92.xml"/><Relationship Id="rId10" Type="http://schemas.openxmlformats.org/officeDocument/2006/relationships/chart" Target="../charts/chart87.xml"/><Relationship Id="rId19" Type="http://schemas.openxmlformats.org/officeDocument/2006/relationships/chart" Target="../charts/chart96.xml"/><Relationship Id="rId4" Type="http://schemas.openxmlformats.org/officeDocument/2006/relationships/chart" Target="../charts/chart81.xml"/><Relationship Id="rId9" Type="http://schemas.openxmlformats.org/officeDocument/2006/relationships/chart" Target="../charts/chart86.xml"/><Relationship Id="rId14" Type="http://schemas.openxmlformats.org/officeDocument/2006/relationships/chart" Target="../charts/chart9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109.xml"/><Relationship Id="rId13" Type="http://schemas.openxmlformats.org/officeDocument/2006/relationships/chart" Target="../charts/chart114.xml"/><Relationship Id="rId3" Type="http://schemas.openxmlformats.org/officeDocument/2006/relationships/chart" Target="../charts/chart104.xml"/><Relationship Id="rId7" Type="http://schemas.openxmlformats.org/officeDocument/2006/relationships/chart" Target="../charts/chart108.xml"/><Relationship Id="rId12" Type="http://schemas.openxmlformats.org/officeDocument/2006/relationships/chart" Target="../charts/chart113.xml"/><Relationship Id="rId2" Type="http://schemas.openxmlformats.org/officeDocument/2006/relationships/chart" Target="../charts/chart103.xml"/><Relationship Id="rId16" Type="http://schemas.openxmlformats.org/officeDocument/2006/relationships/chart" Target="../charts/chart117.xml"/><Relationship Id="rId1" Type="http://schemas.openxmlformats.org/officeDocument/2006/relationships/chart" Target="../charts/chart102.xml"/><Relationship Id="rId6" Type="http://schemas.openxmlformats.org/officeDocument/2006/relationships/chart" Target="../charts/chart107.xml"/><Relationship Id="rId11" Type="http://schemas.openxmlformats.org/officeDocument/2006/relationships/chart" Target="../charts/chart112.xml"/><Relationship Id="rId5" Type="http://schemas.openxmlformats.org/officeDocument/2006/relationships/chart" Target="../charts/chart106.xml"/><Relationship Id="rId15" Type="http://schemas.openxmlformats.org/officeDocument/2006/relationships/chart" Target="../charts/chart116.xml"/><Relationship Id="rId10" Type="http://schemas.openxmlformats.org/officeDocument/2006/relationships/chart" Target="../charts/chart111.xml"/><Relationship Id="rId4" Type="http://schemas.openxmlformats.org/officeDocument/2006/relationships/chart" Target="../charts/chart105.xml"/><Relationship Id="rId9" Type="http://schemas.openxmlformats.org/officeDocument/2006/relationships/chart" Target="../charts/chart110.xml"/><Relationship Id="rId14" Type="http://schemas.openxmlformats.org/officeDocument/2006/relationships/chart" Target="../charts/chart11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30.xml"/><Relationship Id="rId2" Type="http://schemas.openxmlformats.org/officeDocument/2006/relationships/chart" Target="../charts/chart129.xml"/><Relationship Id="rId1" Type="http://schemas.openxmlformats.org/officeDocument/2006/relationships/chart" Target="../charts/chart128.xml"/><Relationship Id="rId4" Type="http://schemas.openxmlformats.org/officeDocument/2006/relationships/chart" Target="../charts/chart131.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 Id="rId4" Type="http://schemas.openxmlformats.org/officeDocument/2006/relationships/chart" Target="../charts/chart135.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38.xml"/><Relationship Id="rId2" Type="http://schemas.openxmlformats.org/officeDocument/2006/relationships/chart" Target="../charts/chart137.xml"/><Relationship Id="rId1" Type="http://schemas.openxmlformats.org/officeDocument/2006/relationships/chart" Target="../charts/chart136.xml"/><Relationship Id="rId4" Type="http://schemas.openxmlformats.org/officeDocument/2006/relationships/chart" Target="../charts/chart139.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42.xml"/><Relationship Id="rId2" Type="http://schemas.openxmlformats.org/officeDocument/2006/relationships/chart" Target="../charts/chart141.xml"/><Relationship Id="rId1" Type="http://schemas.openxmlformats.org/officeDocument/2006/relationships/chart" Target="../charts/chart140.xml"/><Relationship Id="rId4" Type="http://schemas.openxmlformats.org/officeDocument/2006/relationships/chart" Target="../charts/chart143.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46.xml"/><Relationship Id="rId2" Type="http://schemas.openxmlformats.org/officeDocument/2006/relationships/chart" Target="../charts/chart145.xml"/><Relationship Id="rId1" Type="http://schemas.openxmlformats.org/officeDocument/2006/relationships/chart" Target="../charts/chart144.xml"/><Relationship Id="rId4" Type="http://schemas.openxmlformats.org/officeDocument/2006/relationships/chart" Target="../charts/chart147.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50.xml"/><Relationship Id="rId2" Type="http://schemas.openxmlformats.org/officeDocument/2006/relationships/chart" Target="../charts/chart149.xml"/><Relationship Id="rId1" Type="http://schemas.openxmlformats.org/officeDocument/2006/relationships/chart" Target="../charts/chart148.xml"/><Relationship Id="rId4" Type="http://schemas.openxmlformats.org/officeDocument/2006/relationships/chart" Target="../charts/chart151.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54.xml"/><Relationship Id="rId2" Type="http://schemas.openxmlformats.org/officeDocument/2006/relationships/chart" Target="../charts/chart153.xml"/><Relationship Id="rId1" Type="http://schemas.openxmlformats.org/officeDocument/2006/relationships/chart" Target="../charts/chart152.xml"/><Relationship Id="rId4" Type="http://schemas.openxmlformats.org/officeDocument/2006/relationships/chart" Target="../charts/chart155.xml"/></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1" Type="http://schemas.openxmlformats.org/officeDocument/2006/relationships/chart" Target="../charts/chart156.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157.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60.xml"/><Relationship Id="rId2" Type="http://schemas.openxmlformats.org/officeDocument/2006/relationships/chart" Target="../charts/chart159.xml"/><Relationship Id="rId1" Type="http://schemas.openxmlformats.org/officeDocument/2006/relationships/chart" Target="../charts/chart158.xml"/><Relationship Id="rId4" Type="http://schemas.openxmlformats.org/officeDocument/2006/relationships/chart" Target="../charts/chart16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162.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164.xml"/><Relationship Id="rId1" Type="http://schemas.openxmlformats.org/officeDocument/2006/relationships/chart" Target="../charts/chart163.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166.xml"/><Relationship Id="rId1" Type="http://schemas.openxmlformats.org/officeDocument/2006/relationships/chart" Target="../charts/chart165.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168.xml"/><Relationship Id="rId1" Type="http://schemas.openxmlformats.org/officeDocument/2006/relationships/chart" Target="../charts/chart167.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170.xml"/><Relationship Id="rId1" Type="http://schemas.openxmlformats.org/officeDocument/2006/relationships/chart" Target="../charts/chart169.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172.xml"/><Relationship Id="rId1" Type="http://schemas.openxmlformats.org/officeDocument/2006/relationships/chart" Target="../charts/chart171.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75.xml"/><Relationship Id="rId2" Type="http://schemas.openxmlformats.org/officeDocument/2006/relationships/chart" Target="../charts/chart174.xml"/><Relationship Id="rId1" Type="http://schemas.openxmlformats.org/officeDocument/2006/relationships/chart" Target="../charts/chart173.xml"/><Relationship Id="rId4" Type="http://schemas.openxmlformats.org/officeDocument/2006/relationships/chart" Target="../charts/chart176.xml"/></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0.xml.rels><?xml version="1.0" encoding="UTF-8" standalone="yes"?>
<Relationships xmlns="http://schemas.openxmlformats.org/package/2006/relationships"><Relationship Id="rId3" Type="http://schemas.openxmlformats.org/officeDocument/2006/relationships/chart" Target="../charts/chart179.xml"/><Relationship Id="rId2" Type="http://schemas.openxmlformats.org/officeDocument/2006/relationships/chart" Target="../charts/chart178.xml"/><Relationship Id="rId1" Type="http://schemas.openxmlformats.org/officeDocument/2006/relationships/chart" Target="../charts/chart177.xml"/><Relationship Id="rId4" Type="http://schemas.openxmlformats.org/officeDocument/2006/relationships/chart" Target="../charts/chart180.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83.xml"/><Relationship Id="rId2" Type="http://schemas.openxmlformats.org/officeDocument/2006/relationships/chart" Target="../charts/chart182.xml"/><Relationship Id="rId1" Type="http://schemas.openxmlformats.org/officeDocument/2006/relationships/chart" Target="../charts/chart181.xml"/><Relationship Id="rId4" Type="http://schemas.openxmlformats.org/officeDocument/2006/relationships/chart" Target="../charts/chart184.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87.xml"/><Relationship Id="rId2" Type="http://schemas.openxmlformats.org/officeDocument/2006/relationships/chart" Target="../charts/chart186.xml"/><Relationship Id="rId1" Type="http://schemas.openxmlformats.org/officeDocument/2006/relationships/chart" Target="../charts/chart185.xml"/><Relationship Id="rId4" Type="http://schemas.openxmlformats.org/officeDocument/2006/relationships/chart" Target="../charts/chart18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18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190.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192.xml"/><Relationship Id="rId1" Type="http://schemas.openxmlformats.org/officeDocument/2006/relationships/chart" Target="../charts/chart191.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94.xml"/><Relationship Id="rId1" Type="http://schemas.openxmlformats.org/officeDocument/2006/relationships/chart" Target="../charts/chart193.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196.xml"/><Relationship Id="rId1" Type="http://schemas.openxmlformats.org/officeDocument/2006/relationships/chart" Target="../charts/chart195.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198.xml"/><Relationship Id="rId1" Type="http://schemas.openxmlformats.org/officeDocument/2006/relationships/chart" Target="../charts/chart197.xml"/></Relationships>
</file>

<file path=xl/drawings/_rels/drawing5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0.xml.rels><?xml version="1.0" encoding="UTF-8" standalone="yes"?>
<Relationships xmlns="http://schemas.openxmlformats.org/package/2006/relationships"><Relationship Id="rId3" Type="http://schemas.openxmlformats.org/officeDocument/2006/relationships/chart" Target="../charts/chart201.xml"/><Relationship Id="rId2" Type="http://schemas.openxmlformats.org/officeDocument/2006/relationships/chart" Target="../charts/chart200.xml"/><Relationship Id="rId1" Type="http://schemas.openxmlformats.org/officeDocument/2006/relationships/chart" Target="../charts/chart199.xml"/><Relationship Id="rId4" Type="http://schemas.openxmlformats.org/officeDocument/2006/relationships/chart" Target="../charts/chart202.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205.xml"/><Relationship Id="rId2" Type="http://schemas.openxmlformats.org/officeDocument/2006/relationships/chart" Target="../charts/chart204.xml"/><Relationship Id="rId1" Type="http://schemas.openxmlformats.org/officeDocument/2006/relationships/chart" Target="../charts/chart203.xml"/><Relationship Id="rId4" Type="http://schemas.openxmlformats.org/officeDocument/2006/relationships/chart" Target="../charts/chart206.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209.xml"/><Relationship Id="rId2" Type="http://schemas.openxmlformats.org/officeDocument/2006/relationships/chart" Target="../charts/chart208.xml"/><Relationship Id="rId1" Type="http://schemas.openxmlformats.org/officeDocument/2006/relationships/chart" Target="../charts/chart207.xml"/><Relationship Id="rId4" Type="http://schemas.openxmlformats.org/officeDocument/2006/relationships/chart" Target="../charts/chart210.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213.xml"/><Relationship Id="rId2" Type="http://schemas.openxmlformats.org/officeDocument/2006/relationships/chart" Target="../charts/chart212.xml"/><Relationship Id="rId1" Type="http://schemas.openxmlformats.org/officeDocument/2006/relationships/chart" Target="../charts/chart211.xml"/><Relationship Id="rId4" Type="http://schemas.openxmlformats.org/officeDocument/2006/relationships/chart" Target="../charts/chart214.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217.xml"/><Relationship Id="rId2" Type="http://schemas.openxmlformats.org/officeDocument/2006/relationships/chart" Target="../charts/chart216.xml"/><Relationship Id="rId1" Type="http://schemas.openxmlformats.org/officeDocument/2006/relationships/chart" Target="../charts/chart215.xml"/><Relationship Id="rId4" Type="http://schemas.openxmlformats.org/officeDocument/2006/relationships/chart" Target="../charts/chart218.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221.xml"/><Relationship Id="rId2" Type="http://schemas.openxmlformats.org/officeDocument/2006/relationships/chart" Target="../charts/chart220.xml"/><Relationship Id="rId1" Type="http://schemas.openxmlformats.org/officeDocument/2006/relationships/chart" Target="../charts/chart219.xml"/><Relationship Id="rId4" Type="http://schemas.openxmlformats.org/officeDocument/2006/relationships/chart" Target="../charts/chart222.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225.xml"/><Relationship Id="rId2" Type="http://schemas.openxmlformats.org/officeDocument/2006/relationships/chart" Target="../charts/chart224.xml"/><Relationship Id="rId1" Type="http://schemas.openxmlformats.org/officeDocument/2006/relationships/chart" Target="../charts/chart223.xml"/><Relationship Id="rId4" Type="http://schemas.openxmlformats.org/officeDocument/2006/relationships/chart" Target="../charts/chart226.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29.xml"/><Relationship Id="rId2" Type="http://schemas.openxmlformats.org/officeDocument/2006/relationships/chart" Target="../charts/chart228.xml"/><Relationship Id="rId1" Type="http://schemas.openxmlformats.org/officeDocument/2006/relationships/chart" Target="../charts/chart227.xml"/><Relationship Id="rId4" Type="http://schemas.openxmlformats.org/officeDocument/2006/relationships/chart" Target="../charts/chart230.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233.xml"/><Relationship Id="rId2" Type="http://schemas.openxmlformats.org/officeDocument/2006/relationships/chart" Target="../charts/chart232.xml"/><Relationship Id="rId1" Type="http://schemas.openxmlformats.org/officeDocument/2006/relationships/chart" Target="../charts/chart231.xml"/><Relationship Id="rId4" Type="http://schemas.openxmlformats.org/officeDocument/2006/relationships/chart" Target="../charts/chart23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editAs="oneCell">
    <xdr:from>
      <xdr:col>21</xdr:col>
      <xdr:colOff>66675</xdr:colOff>
      <xdr:row>0</xdr:row>
      <xdr:rowOff>104775</xdr:rowOff>
    </xdr:from>
    <xdr:to>
      <xdr:col>22</xdr:col>
      <xdr:colOff>542925</xdr:colOff>
      <xdr:row>5</xdr:row>
      <xdr:rowOff>114300</xdr:rowOff>
    </xdr:to>
    <xdr:pic>
      <xdr:nvPicPr>
        <xdr:cNvPr id="1027" name="Picture 2" descr="SOUTH32-Logo.png">
          <a:extLst>
            <a:ext uri="{FF2B5EF4-FFF2-40B4-BE49-F238E27FC236}">
              <a16:creationId xmlns:a16="http://schemas.microsoft.com/office/drawing/2014/main" id="{6E22136B-76C5-426D-811D-A91784BDB9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82600" y="104775"/>
          <a:ext cx="108585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41276</xdr:colOff>
      <xdr:row>202</xdr:row>
      <xdr:rowOff>138642</xdr:rowOff>
    </xdr:from>
    <xdr:to>
      <xdr:col>8</xdr:col>
      <xdr:colOff>2893219</xdr:colOff>
      <xdr:row>223</xdr:row>
      <xdr:rowOff>147108</xdr:rowOff>
    </xdr:to>
    <xdr:graphicFrame macro="">
      <xdr:nvGraphicFramePr>
        <xdr:cNvPr id="65543" name="Chart 1">
          <a:extLst>
            <a:ext uri="{FF2B5EF4-FFF2-40B4-BE49-F238E27FC236}">
              <a16:creationId xmlns:a16="http://schemas.microsoft.com/office/drawing/2014/main" id="{09A03C33-ED4C-4189-B71C-DF7ABDC66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111389</xdr:colOff>
      <xdr:row>224</xdr:row>
      <xdr:rowOff>116418</xdr:rowOff>
    </xdr:from>
    <xdr:to>
      <xdr:col>8</xdr:col>
      <xdr:colOff>2952750</xdr:colOff>
      <xdr:row>245</xdr:row>
      <xdr:rowOff>125942</xdr:rowOff>
    </xdr:to>
    <xdr:graphicFrame macro="">
      <xdr:nvGraphicFramePr>
        <xdr:cNvPr id="65544" name="Chart 3">
          <a:extLst>
            <a:ext uri="{FF2B5EF4-FFF2-40B4-BE49-F238E27FC236}">
              <a16:creationId xmlns:a16="http://schemas.microsoft.com/office/drawing/2014/main" id="{81B7A395-2264-48FA-9284-CEED0A437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3148542</xdr:colOff>
      <xdr:row>202</xdr:row>
      <xdr:rowOff>175153</xdr:rowOff>
    </xdr:from>
    <xdr:to>
      <xdr:col>22</xdr:col>
      <xdr:colOff>71437</xdr:colOff>
      <xdr:row>224</xdr:row>
      <xdr:rowOff>14552</xdr:rowOff>
    </xdr:to>
    <xdr:graphicFrame macro="">
      <xdr:nvGraphicFramePr>
        <xdr:cNvPr id="65545" name="Chart 5">
          <a:extLst>
            <a:ext uri="{FF2B5EF4-FFF2-40B4-BE49-F238E27FC236}">
              <a16:creationId xmlns:a16="http://schemas.microsoft.com/office/drawing/2014/main" id="{53D46B48-7C6B-41E8-BFE2-8B6875A4D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628650</xdr:colOff>
      <xdr:row>85</xdr:row>
      <xdr:rowOff>85725</xdr:rowOff>
    </xdr:from>
    <xdr:to>
      <xdr:col>27</xdr:col>
      <xdr:colOff>276225</xdr:colOff>
      <xdr:row>106</xdr:row>
      <xdr:rowOff>95250</xdr:rowOff>
    </xdr:to>
    <xdr:graphicFrame macro="">
      <xdr:nvGraphicFramePr>
        <xdr:cNvPr id="66565" name="Chart 1">
          <a:extLst>
            <a:ext uri="{FF2B5EF4-FFF2-40B4-BE49-F238E27FC236}">
              <a16:creationId xmlns:a16="http://schemas.microsoft.com/office/drawing/2014/main" id="{F0598BCB-A2C2-47AC-92C2-B6F02DA94C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647700</xdr:colOff>
      <xdr:row>108</xdr:row>
      <xdr:rowOff>19050</xdr:rowOff>
    </xdr:from>
    <xdr:to>
      <xdr:col>27</xdr:col>
      <xdr:colOff>285750</xdr:colOff>
      <xdr:row>129</xdr:row>
      <xdr:rowOff>38100</xdr:rowOff>
    </xdr:to>
    <xdr:graphicFrame macro="">
      <xdr:nvGraphicFramePr>
        <xdr:cNvPr id="66566" name="Chart 3">
          <a:extLst>
            <a:ext uri="{FF2B5EF4-FFF2-40B4-BE49-F238E27FC236}">
              <a16:creationId xmlns:a16="http://schemas.microsoft.com/office/drawing/2014/main" id="{9B92342B-B96B-4C42-9C05-68AC679293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102395</xdr:colOff>
      <xdr:row>204</xdr:row>
      <xdr:rowOff>176213</xdr:rowOff>
    </xdr:from>
    <xdr:to>
      <xdr:col>8</xdr:col>
      <xdr:colOff>3940970</xdr:colOff>
      <xdr:row>226</xdr:row>
      <xdr:rowOff>16668</xdr:rowOff>
    </xdr:to>
    <xdr:graphicFrame macro="">
      <xdr:nvGraphicFramePr>
        <xdr:cNvPr id="67593" name="Chart 1">
          <a:extLst>
            <a:ext uri="{FF2B5EF4-FFF2-40B4-BE49-F238E27FC236}">
              <a16:creationId xmlns:a16="http://schemas.microsoft.com/office/drawing/2014/main" id="{681DB344-BF07-4A08-9447-426E592A13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723900</xdr:colOff>
      <xdr:row>303</xdr:row>
      <xdr:rowOff>38100</xdr:rowOff>
    </xdr:from>
    <xdr:to>
      <xdr:col>8</xdr:col>
      <xdr:colOff>0</xdr:colOff>
      <xdr:row>324</xdr:row>
      <xdr:rowOff>47625</xdr:rowOff>
    </xdr:to>
    <xdr:graphicFrame macro="">
      <xdr:nvGraphicFramePr>
        <xdr:cNvPr id="67594" name="Chart 2">
          <a:extLst>
            <a:ext uri="{FF2B5EF4-FFF2-40B4-BE49-F238E27FC236}">
              <a16:creationId xmlns:a16="http://schemas.microsoft.com/office/drawing/2014/main" id="{995CCAF8-5DB9-4FC8-94ED-51858B125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133086</xdr:colOff>
      <xdr:row>228</xdr:row>
      <xdr:rowOff>85195</xdr:rowOff>
    </xdr:from>
    <xdr:to>
      <xdr:col>8</xdr:col>
      <xdr:colOff>4024312</xdr:colOff>
      <xdr:row>249</xdr:row>
      <xdr:rowOff>104245</xdr:rowOff>
    </xdr:to>
    <xdr:graphicFrame macro="">
      <xdr:nvGraphicFramePr>
        <xdr:cNvPr id="4" name="Chart 3">
          <a:extLst>
            <a:ext uri="{FF2B5EF4-FFF2-40B4-BE49-F238E27FC236}">
              <a16:creationId xmlns:a16="http://schemas.microsoft.com/office/drawing/2014/main" id="{52D8B4D0-DF1B-43F1-AA90-22F4315135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4155281</xdr:colOff>
      <xdr:row>205</xdr:row>
      <xdr:rowOff>11906</xdr:rowOff>
    </xdr:from>
    <xdr:to>
      <xdr:col>26</xdr:col>
      <xdr:colOff>170921</xdr:colOff>
      <xdr:row>225</xdr:row>
      <xdr:rowOff>157426</xdr:rowOff>
    </xdr:to>
    <xdr:graphicFrame macro="">
      <xdr:nvGraphicFramePr>
        <xdr:cNvPr id="5" name="Chart 4">
          <a:extLst>
            <a:ext uri="{FF2B5EF4-FFF2-40B4-BE49-F238E27FC236}">
              <a16:creationId xmlns:a16="http://schemas.microsoft.com/office/drawing/2014/main" id="{4E2C8671-2E54-4E4E-A73A-564DEB90A4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628650</xdr:colOff>
      <xdr:row>84</xdr:row>
      <xdr:rowOff>85725</xdr:rowOff>
    </xdr:from>
    <xdr:to>
      <xdr:col>25</xdr:col>
      <xdr:colOff>0</xdr:colOff>
      <xdr:row>105</xdr:row>
      <xdr:rowOff>95250</xdr:rowOff>
    </xdr:to>
    <xdr:graphicFrame macro="">
      <xdr:nvGraphicFramePr>
        <xdr:cNvPr id="68615" name="Chart 1">
          <a:extLst>
            <a:ext uri="{FF2B5EF4-FFF2-40B4-BE49-F238E27FC236}">
              <a16:creationId xmlns:a16="http://schemas.microsoft.com/office/drawing/2014/main" id="{B20D6F1E-BF90-4F20-90DD-813CBC8CA4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723900</xdr:colOff>
      <xdr:row>194</xdr:row>
      <xdr:rowOff>38100</xdr:rowOff>
    </xdr:from>
    <xdr:to>
      <xdr:col>5</xdr:col>
      <xdr:colOff>0</xdr:colOff>
      <xdr:row>215</xdr:row>
      <xdr:rowOff>47625</xdr:rowOff>
    </xdr:to>
    <xdr:graphicFrame macro="">
      <xdr:nvGraphicFramePr>
        <xdr:cNvPr id="68616" name="Chart 2">
          <a:extLst>
            <a:ext uri="{FF2B5EF4-FFF2-40B4-BE49-F238E27FC236}">
              <a16:creationId xmlns:a16="http://schemas.microsoft.com/office/drawing/2014/main" id="{D9C54360-AE54-4112-BCCC-B03880F7A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657225</xdr:colOff>
      <xdr:row>107</xdr:row>
      <xdr:rowOff>133350</xdr:rowOff>
    </xdr:from>
    <xdr:to>
      <xdr:col>25</xdr:col>
      <xdr:colOff>38100</xdr:colOff>
      <xdr:row>128</xdr:row>
      <xdr:rowOff>142875</xdr:rowOff>
    </xdr:to>
    <xdr:graphicFrame macro="">
      <xdr:nvGraphicFramePr>
        <xdr:cNvPr id="68617" name="Chart 3">
          <a:extLst>
            <a:ext uri="{FF2B5EF4-FFF2-40B4-BE49-F238E27FC236}">
              <a16:creationId xmlns:a16="http://schemas.microsoft.com/office/drawing/2014/main" id="{26D490A0-BB96-4CB7-82F0-7B0643E59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106892</xdr:colOff>
      <xdr:row>108</xdr:row>
      <xdr:rowOff>152400</xdr:rowOff>
    </xdr:from>
    <xdr:to>
      <xdr:col>11</xdr:col>
      <xdr:colOff>773906</xdr:colOff>
      <xdr:row>129</xdr:row>
      <xdr:rowOff>161925</xdr:rowOff>
    </xdr:to>
    <xdr:graphicFrame macro="">
      <xdr:nvGraphicFramePr>
        <xdr:cNvPr id="69679" name="Chart 1">
          <a:extLst>
            <a:ext uri="{FF2B5EF4-FFF2-40B4-BE49-F238E27FC236}">
              <a16:creationId xmlns:a16="http://schemas.microsoft.com/office/drawing/2014/main" id="{77CCDBEA-DBD9-4C95-B34F-0B88C8B557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329</xdr:row>
      <xdr:rowOff>66675</xdr:rowOff>
    </xdr:from>
    <xdr:to>
      <xdr:col>12</xdr:col>
      <xdr:colOff>214312</xdr:colOff>
      <xdr:row>350</xdr:row>
      <xdr:rowOff>85725</xdr:rowOff>
    </xdr:to>
    <xdr:graphicFrame macro="">
      <xdr:nvGraphicFramePr>
        <xdr:cNvPr id="69680" name="Chart 3">
          <a:extLst>
            <a:ext uri="{FF2B5EF4-FFF2-40B4-BE49-F238E27FC236}">
              <a16:creationId xmlns:a16="http://schemas.microsoft.com/office/drawing/2014/main" id="{D35001FB-BEC7-437A-8D1E-A8A63C2006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988218</xdr:colOff>
      <xdr:row>108</xdr:row>
      <xdr:rowOff>166688</xdr:rowOff>
    </xdr:from>
    <xdr:to>
      <xdr:col>22</xdr:col>
      <xdr:colOff>845344</xdr:colOff>
      <xdr:row>129</xdr:row>
      <xdr:rowOff>176213</xdr:rowOff>
    </xdr:to>
    <xdr:graphicFrame macro="">
      <xdr:nvGraphicFramePr>
        <xdr:cNvPr id="2" name="Chart 4">
          <a:extLst>
            <a:ext uri="{FF2B5EF4-FFF2-40B4-BE49-F238E27FC236}">
              <a16:creationId xmlns:a16="http://schemas.microsoft.com/office/drawing/2014/main" id="{F49CA368-B8D1-473A-8501-DB8C591B1A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311944</xdr:colOff>
      <xdr:row>351</xdr:row>
      <xdr:rowOff>21431</xdr:rowOff>
    </xdr:from>
    <xdr:to>
      <xdr:col>12</xdr:col>
      <xdr:colOff>250031</xdr:colOff>
      <xdr:row>372</xdr:row>
      <xdr:rowOff>30956</xdr:rowOff>
    </xdr:to>
    <xdr:graphicFrame macro="">
      <xdr:nvGraphicFramePr>
        <xdr:cNvPr id="69682" name="Chart 5">
          <a:extLst>
            <a:ext uri="{FF2B5EF4-FFF2-40B4-BE49-F238E27FC236}">
              <a16:creationId xmlns:a16="http://schemas.microsoft.com/office/drawing/2014/main" id="{C2C31A69-DEB7-4E0C-BBC1-132784B5C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130</xdr:row>
      <xdr:rowOff>114299</xdr:rowOff>
    </xdr:from>
    <xdr:to>
      <xdr:col>11</xdr:col>
      <xdr:colOff>797719</xdr:colOff>
      <xdr:row>151</xdr:row>
      <xdr:rowOff>123825</xdr:rowOff>
    </xdr:to>
    <xdr:graphicFrame macro="">
      <xdr:nvGraphicFramePr>
        <xdr:cNvPr id="69683" name="Chart 6">
          <a:extLst>
            <a:ext uri="{FF2B5EF4-FFF2-40B4-BE49-F238E27FC236}">
              <a16:creationId xmlns:a16="http://schemas.microsoft.com/office/drawing/2014/main" id="{D0C1FFC1-12D3-4670-904F-6606D51166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233363</xdr:colOff>
      <xdr:row>284</xdr:row>
      <xdr:rowOff>92869</xdr:rowOff>
    </xdr:from>
    <xdr:to>
      <xdr:col>12</xdr:col>
      <xdr:colOff>178594</xdr:colOff>
      <xdr:row>305</xdr:row>
      <xdr:rowOff>102393</xdr:rowOff>
    </xdr:to>
    <xdr:graphicFrame macro="">
      <xdr:nvGraphicFramePr>
        <xdr:cNvPr id="3" name="Chart 7">
          <a:extLst>
            <a:ext uri="{FF2B5EF4-FFF2-40B4-BE49-F238E27FC236}">
              <a16:creationId xmlns:a16="http://schemas.microsoft.com/office/drawing/2014/main" id="{A3226B9E-A6C2-4C86-890D-984849CC49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35718</xdr:colOff>
      <xdr:row>130</xdr:row>
      <xdr:rowOff>166687</xdr:rowOff>
    </xdr:from>
    <xdr:to>
      <xdr:col>22</xdr:col>
      <xdr:colOff>964406</xdr:colOff>
      <xdr:row>152</xdr:row>
      <xdr:rowOff>7143</xdr:rowOff>
    </xdr:to>
    <xdr:graphicFrame macro="">
      <xdr:nvGraphicFramePr>
        <xdr:cNvPr id="69685" name="Chart 8">
          <a:extLst>
            <a:ext uri="{FF2B5EF4-FFF2-40B4-BE49-F238E27FC236}">
              <a16:creationId xmlns:a16="http://schemas.microsoft.com/office/drawing/2014/main" id="{06F14BC8-5137-46F3-A51C-EE8413662D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273842</xdr:colOff>
      <xdr:row>306</xdr:row>
      <xdr:rowOff>52388</xdr:rowOff>
    </xdr:from>
    <xdr:to>
      <xdr:col>22</xdr:col>
      <xdr:colOff>885824</xdr:colOff>
      <xdr:row>327</xdr:row>
      <xdr:rowOff>61914</xdr:rowOff>
    </xdr:to>
    <xdr:graphicFrame macro="">
      <xdr:nvGraphicFramePr>
        <xdr:cNvPr id="69686" name="Chart 9">
          <a:extLst>
            <a:ext uri="{FF2B5EF4-FFF2-40B4-BE49-F238E27FC236}">
              <a16:creationId xmlns:a16="http://schemas.microsoft.com/office/drawing/2014/main" id="{76D339B7-7B9E-4D90-8C52-9B698556A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183357</xdr:colOff>
      <xdr:row>152</xdr:row>
      <xdr:rowOff>123825</xdr:rowOff>
    </xdr:from>
    <xdr:to>
      <xdr:col>11</xdr:col>
      <xdr:colOff>881062</xdr:colOff>
      <xdr:row>173</xdr:row>
      <xdr:rowOff>133350</xdr:rowOff>
    </xdr:to>
    <xdr:graphicFrame macro="">
      <xdr:nvGraphicFramePr>
        <xdr:cNvPr id="69687" name="Chart 10">
          <a:extLst>
            <a:ext uri="{FF2B5EF4-FFF2-40B4-BE49-F238E27FC236}">
              <a16:creationId xmlns:a16="http://schemas.microsoft.com/office/drawing/2014/main" id="{6502321E-51A8-4DF6-B569-DB0F6D1BA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321468</xdr:colOff>
      <xdr:row>328</xdr:row>
      <xdr:rowOff>169068</xdr:rowOff>
    </xdr:from>
    <xdr:to>
      <xdr:col>22</xdr:col>
      <xdr:colOff>1019175</xdr:colOff>
      <xdr:row>350</xdr:row>
      <xdr:rowOff>-1</xdr:rowOff>
    </xdr:to>
    <xdr:graphicFrame macro="">
      <xdr:nvGraphicFramePr>
        <xdr:cNvPr id="69688" name="Chart 11">
          <a:extLst>
            <a:ext uri="{FF2B5EF4-FFF2-40B4-BE49-F238E27FC236}">
              <a16:creationId xmlns:a16="http://schemas.microsoft.com/office/drawing/2014/main" id="{B1C17D4C-DAF1-40C5-BDA7-6B79EA1385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152</xdr:row>
      <xdr:rowOff>150019</xdr:rowOff>
    </xdr:from>
    <xdr:to>
      <xdr:col>22</xdr:col>
      <xdr:colOff>992981</xdr:colOff>
      <xdr:row>173</xdr:row>
      <xdr:rowOff>169068</xdr:rowOff>
    </xdr:to>
    <xdr:graphicFrame macro="">
      <xdr:nvGraphicFramePr>
        <xdr:cNvPr id="69689" name="Chart 12">
          <a:extLst>
            <a:ext uri="{FF2B5EF4-FFF2-40B4-BE49-F238E27FC236}">
              <a16:creationId xmlns:a16="http://schemas.microsoft.com/office/drawing/2014/main" id="{26523320-D3C3-4862-926E-700FB76D6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214313</xdr:colOff>
      <xdr:row>306</xdr:row>
      <xdr:rowOff>69056</xdr:rowOff>
    </xdr:from>
    <xdr:to>
      <xdr:col>12</xdr:col>
      <xdr:colOff>119062</xdr:colOff>
      <xdr:row>327</xdr:row>
      <xdr:rowOff>88107</xdr:rowOff>
    </xdr:to>
    <xdr:graphicFrame macro="">
      <xdr:nvGraphicFramePr>
        <xdr:cNvPr id="69690" name="Chart 13">
          <a:extLst>
            <a:ext uri="{FF2B5EF4-FFF2-40B4-BE49-F238E27FC236}">
              <a16:creationId xmlns:a16="http://schemas.microsoft.com/office/drawing/2014/main" id="{1610CFA7-AF0D-40F3-AE02-512C13F1F8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180976</xdr:colOff>
      <xdr:row>174</xdr:row>
      <xdr:rowOff>123825</xdr:rowOff>
    </xdr:from>
    <xdr:to>
      <xdr:col>11</xdr:col>
      <xdr:colOff>928688</xdr:colOff>
      <xdr:row>195</xdr:row>
      <xdr:rowOff>142876</xdr:rowOff>
    </xdr:to>
    <xdr:graphicFrame macro="">
      <xdr:nvGraphicFramePr>
        <xdr:cNvPr id="69691" name="Chart 14">
          <a:extLst>
            <a:ext uri="{FF2B5EF4-FFF2-40B4-BE49-F238E27FC236}">
              <a16:creationId xmlns:a16="http://schemas.microsoft.com/office/drawing/2014/main" id="{A38A2EFA-1A98-443F-BE81-89825E1E21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297656</xdr:colOff>
      <xdr:row>262</xdr:row>
      <xdr:rowOff>80962</xdr:rowOff>
    </xdr:from>
    <xdr:to>
      <xdr:col>23</xdr:col>
      <xdr:colOff>11906</xdr:colOff>
      <xdr:row>283</xdr:row>
      <xdr:rowOff>90488</xdr:rowOff>
    </xdr:to>
    <xdr:graphicFrame macro="">
      <xdr:nvGraphicFramePr>
        <xdr:cNvPr id="69692" name="Chart 15">
          <a:extLst>
            <a:ext uri="{FF2B5EF4-FFF2-40B4-BE49-F238E27FC236}">
              <a16:creationId xmlns:a16="http://schemas.microsoft.com/office/drawing/2014/main" id="{41D8C6B7-F656-4E5B-8674-39FD13C26D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11906</xdr:colOff>
      <xdr:row>174</xdr:row>
      <xdr:rowOff>161925</xdr:rowOff>
    </xdr:from>
    <xdr:to>
      <xdr:col>23</xdr:col>
      <xdr:colOff>26193</xdr:colOff>
      <xdr:row>195</xdr:row>
      <xdr:rowOff>171451</xdr:rowOff>
    </xdr:to>
    <xdr:graphicFrame macro="">
      <xdr:nvGraphicFramePr>
        <xdr:cNvPr id="69693" name="Chart 16">
          <a:extLst>
            <a:ext uri="{FF2B5EF4-FFF2-40B4-BE49-F238E27FC236}">
              <a16:creationId xmlns:a16="http://schemas.microsoft.com/office/drawing/2014/main" id="{A7B0F0BA-F23F-4CAF-BE16-537C5B4CC2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285750</xdr:colOff>
      <xdr:row>284</xdr:row>
      <xdr:rowOff>80962</xdr:rowOff>
    </xdr:from>
    <xdr:to>
      <xdr:col>22</xdr:col>
      <xdr:colOff>909638</xdr:colOff>
      <xdr:row>305</xdr:row>
      <xdr:rowOff>90487</xdr:rowOff>
    </xdr:to>
    <xdr:graphicFrame macro="">
      <xdr:nvGraphicFramePr>
        <xdr:cNvPr id="69694" name="Chart 17">
          <a:extLst>
            <a:ext uri="{FF2B5EF4-FFF2-40B4-BE49-F238E27FC236}">
              <a16:creationId xmlns:a16="http://schemas.microsoft.com/office/drawing/2014/main" id="{C2A8BE7E-78F8-43E5-AE33-02E31EB990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276224</xdr:colOff>
      <xdr:row>196</xdr:row>
      <xdr:rowOff>171450</xdr:rowOff>
    </xdr:from>
    <xdr:to>
      <xdr:col>11</xdr:col>
      <xdr:colOff>964406</xdr:colOff>
      <xdr:row>218</xdr:row>
      <xdr:rowOff>2380</xdr:rowOff>
    </xdr:to>
    <xdr:graphicFrame macro="">
      <xdr:nvGraphicFramePr>
        <xdr:cNvPr id="69695" name="Chart 18">
          <a:extLst>
            <a:ext uri="{FF2B5EF4-FFF2-40B4-BE49-F238E27FC236}">
              <a16:creationId xmlns:a16="http://schemas.microsoft.com/office/drawing/2014/main" id="{225B80FF-CC2C-47C9-B514-8ACF0B80BD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200025</xdr:colOff>
      <xdr:row>262</xdr:row>
      <xdr:rowOff>88105</xdr:rowOff>
    </xdr:from>
    <xdr:to>
      <xdr:col>12</xdr:col>
      <xdr:colOff>59531</xdr:colOff>
      <xdr:row>283</xdr:row>
      <xdr:rowOff>107156</xdr:rowOff>
    </xdr:to>
    <xdr:graphicFrame macro="">
      <xdr:nvGraphicFramePr>
        <xdr:cNvPr id="69696" name="Chart 19">
          <a:extLst>
            <a:ext uri="{FF2B5EF4-FFF2-40B4-BE49-F238E27FC236}">
              <a16:creationId xmlns:a16="http://schemas.microsoft.com/office/drawing/2014/main" id="{ECED7B9A-2CD8-44E3-9B5A-A44474A53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119061</xdr:colOff>
      <xdr:row>196</xdr:row>
      <xdr:rowOff>95250</xdr:rowOff>
    </xdr:from>
    <xdr:to>
      <xdr:col>23</xdr:col>
      <xdr:colOff>57149</xdr:colOff>
      <xdr:row>217</xdr:row>
      <xdr:rowOff>114300</xdr:rowOff>
    </xdr:to>
    <xdr:graphicFrame macro="">
      <xdr:nvGraphicFramePr>
        <xdr:cNvPr id="69697" name="Chart 20">
          <a:extLst>
            <a:ext uri="{FF2B5EF4-FFF2-40B4-BE49-F238E27FC236}">
              <a16:creationId xmlns:a16="http://schemas.microsoft.com/office/drawing/2014/main" id="{DAC82085-28E3-4382-8D86-A5D60B24B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166687</xdr:colOff>
      <xdr:row>240</xdr:row>
      <xdr:rowOff>142874</xdr:rowOff>
    </xdr:from>
    <xdr:to>
      <xdr:col>22</xdr:col>
      <xdr:colOff>1028700</xdr:colOff>
      <xdr:row>261</xdr:row>
      <xdr:rowOff>161923</xdr:rowOff>
    </xdr:to>
    <xdr:graphicFrame macro="">
      <xdr:nvGraphicFramePr>
        <xdr:cNvPr id="69698" name="Chart 21">
          <a:extLst>
            <a:ext uri="{FF2B5EF4-FFF2-40B4-BE49-F238E27FC236}">
              <a16:creationId xmlns:a16="http://schemas.microsoft.com/office/drawing/2014/main" id="{BAF8B7E9-8721-4147-9060-7E35CB557D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288131</xdr:colOff>
      <xdr:row>218</xdr:row>
      <xdr:rowOff>90487</xdr:rowOff>
    </xdr:from>
    <xdr:to>
      <xdr:col>11</xdr:col>
      <xdr:colOff>976312</xdr:colOff>
      <xdr:row>239</xdr:row>
      <xdr:rowOff>109538</xdr:rowOff>
    </xdr:to>
    <xdr:graphicFrame macro="">
      <xdr:nvGraphicFramePr>
        <xdr:cNvPr id="69699" name="Chart 22">
          <a:extLst>
            <a:ext uri="{FF2B5EF4-FFF2-40B4-BE49-F238E27FC236}">
              <a16:creationId xmlns:a16="http://schemas.microsoft.com/office/drawing/2014/main" id="{2AA89DE1-0DC6-42A2-B1DE-8A9F2E051C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276225</xdr:colOff>
      <xdr:row>240</xdr:row>
      <xdr:rowOff>88106</xdr:rowOff>
    </xdr:from>
    <xdr:to>
      <xdr:col>12</xdr:col>
      <xdr:colOff>47625</xdr:colOff>
      <xdr:row>261</xdr:row>
      <xdr:rowOff>97631</xdr:rowOff>
    </xdr:to>
    <xdr:graphicFrame macro="">
      <xdr:nvGraphicFramePr>
        <xdr:cNvPr id="69700" name="Chart 23">
          <a:extLst>
            <a:ext uri="{FF2B5EF4-FFF2-40B4-BE49-F238E27FC236}">
              <a16:creationId xmlns:a16="http://schemas.microsoft.com/office/drawing/2014/main" id="{9F4F2842-7702-4E7B-938D-C29BBBE004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11906</xdr:colOff>
      <xdr:row>218</xdr:row>
      <xdr:rowOff>104775</xdr:rowOff>
    </xdr:from>
    <xdr:to>
      <xdr:col>23</xdr:col>
      <xdr:colOff>9525</xdr:colOff>
      <xdr:row>239</xdr:row>
      <xdr:rowOff>123826</xdr:rowOff>
    </xdr:to>
    <xdr:graphicFrame macro="">
      <xdr:nvGraphicFramePr>
        <xdr:cNvPr id="69701" name="Chart 24">
          <a:extLst>
            <a:ext uri="{FF2B5EF4-FFF2-40B4-BE49-F238E27FC236}">
              <a16:creationId xmlns:a16="http://schemas.microsoft.com/office/drawing/2014/main" id="{873D51BC-C3C2-4626-BDF4-3489F974F1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127001</xdr:colOff>
      <xdr:row>138</xdr:row>
      <xdr:rowOff>47625</xdr:rowOff>
    </xdr:from>
    <xdr:to>
      <xdr:col>10</xdr:col>
      <xdr:colOff>719668</xdr:colOff>
      <xdr:row>159</xdr:row>
      <xdr:rowOff>57150</xdr:rowOff>
    </xdr:to>
    <xdr:graphicFrame macro="">
      <xdr:nvGraphicFramePr>
        <xdr:cNvPr id="5" name="Chart 1">
          <a:extLst>
            <a:ext uri="{FF2B5EF4-FFF2-40B4-BE49-F238E27FC236}">
              <a16:creationId xmlns:a16="http://schemas.microsoft.com/office/drawing/2014/main" id="{0459EEA2-F76F-4767-B34E-AAD67EEE2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105834</xdr:colOff>
      <xdr:row>160</xdr:row>
      <xdr:rowOff>101600</xdr:rowOff>
    </xdr:from>
    <xdr:to>
      <xdr:col>11</xdr:col>
      <xdr:colOff>640293</xdr:colOff>
      <xdr:row>181</xdr:row>
      <xdr:rowOff>130175</xdr:rowOff>
    </xdr:to>
    <xdr:graphicFrame macro="">
      <xdr:nvGraphicFramePr>
        <xdr:cNvPr id="70664" name="Chart 2">
          <a:extLst>
            <a:ext uri="{FF2B5EF4-FFF2-40B4-BE49-F238E27FC236}">
              <a16:creationId xmlns:a16="http://schemas.microsoft.com/office/drawing/2014/main" id="{E2C33537-EA3B-4A08-85E3-BABA1C9A87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836083</xdr:colOff>
      <xdr:row>138</xdr:row>
      <xdr:rowOff>43393</xdr:rowOff>
    </xdr:from>
    <xdr:to>
      <xdr:col>20</xdr:col>
      <xdr:colOff>599016</xdr:colOff>
      <xdr:row>159</xdr:row>
      <xdr:rowOff>52918</xdr:rowOff>
    </xdr:to>
    <xdr:graphicFrame macro="">
      <xdr:nvGraphicFramePr>
        <xdr:cNvPr id="4" name="Chart 3">
          <a:extLst>
            <a:ext uri="{FF2B5EF4-FFF2-40B4-BE49-F238E27FC236}">
              <a16:creationId xmlns:a16="http://schemas.microsoft.com/office/drawing/2014/main" id="{03EEECB5-F54A-495B-902C-FC44192525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122767</xdr:colOff>
      <xdr:row>137</xdr:row>
      <xdr:rowOff>58208</xdr:rowOff>
    </xdr:from>
    <xdr:to>
      <xdr:col>10</xdr:col>
      <xdr:colOff>709084</xdr:colOff>
      <xdr:row>158</xdr:row>
      <xdr:rowOff>67733</xdr:rowOff>
    </xdr:to>
    <xdr:graphicFrame macro="">
      <xdr:nvGraphicFramePr>
        <xdr:cNvPr id="4" name="Chart 1">
          <a:extLst>
            <a:ext uri="{FF2B5EF4-FFF2-40B4-BE49-F238E27FC236}">
              <a16:creationId xmlns:a16="http://schemas.microsoft.com/office/drawing/2014/main" id="{1E6B4E6A-24E8-47B1-B7AF-BCEAA91195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138643</xdr:colOff>
      <xdr:row>159</xdr:row>
      <xdr:rowOff>0</xdr:rowOff>
    </xdr:from>
    <xdr:to>
      <xdr:col>10</xdr:col>
      <xdr:colOff>825501</xdr:colOff>
      <xdr:row>180</xdr:row>
      <xdr:rowOff>9525</xdr:rowOff>
    </xdr:to>
    <xdr:graphicFrame macro="">
      <xdr:nvGraphicFramePr>
        <xdr:cNvPr id="73736" name="Chart 5">
          <a:extLst>
            <a:ext uri="{FF2B5EF4-FFF2-40B4-BE49-F238E27FC236}">
              <a16:creationId xmlns:a16="http://schemas.microsoft.com/office/drawing/2014/main" id="{D1435E20-6C9C-49DE-8E44-D55C1BF42C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927100</xdr:colOff>
      <xdr:row>137</xdr:row>
      <xdr:rowOff>0</xdr:rowOff>
    </xdr:from>
    <xdr:to>
      <xdr:col>14</xdr:col>
      <xdr:colOff>359833</xdr:colOff>
      <xdr:row>158</xdr:row>
      <xdr:rowOff>10584</xdr:rowOff>
    </xdr:to>
    <xdr:graphicFrame macro="">
      <xdr:nvGraphicFramePr>
        <xdr:cNvPr id="73737" name="Chart 6">
          <a:extLst>
            <a:ext uri="{FF2B5EF4-FFF2-40B4-BE49-F238E27FC236}">
              <a16:creationId xmlns:a16="http://schemas.microsoft.com/office/drawing/2014/main" id="{7D1B51E4-AA80-47C9-B2A1-354DA4C19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390525</xdr:colOff>
      <xdr:row>45</xdr:row>
      <xdr:rowOff>180975</xdr:rowOff>
    </xdr:from>
    <xdr:to>
      <xdr:col>18</xdr:col>
      <xdr:colOff>28575</xdr:colOff>
      <xdr:row>67</xdr:row>
      <xdr:rowOff>9525</xdr:rowOff>
    </xdr:to>
    <xdr:graphicFrame macro="">
      <xdr:nvGraphicFramePr>
        <xdr:cNvPr id="71687" name="Chart 1">
          <a:extLst>
            <a:ext uri="{FF2B5EF4-FFF2-40B4-BE49-F238E27FC236}">
              <a16:creationId xmlns:a16="http://schemas.microsoft.com/office/drawing/2014/main" id="{FAF4995C-07A6-424E-92DF-BA02B58BBA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69</xdr:row>
      <xdr:rowOff>0</xdr:rowOff>
    </xdr:from>
    <xdr:to>
      <xdr:col>18</xdr:col>
      <xdr:colOff>19050</xdr:colOff>
      <xdr:row>90</xdr:row>
      <xdr:rowOff>9525</xdr:rowOff>
    </xdr:to>
    <xdr:graphicFrame macro="">
      <xdr:nvGraphicFramePr>
        <xdr:cNvPr id="71688" name="Chart 5">
          <a:extLst>
            <a:ext uri="{FF2B5EF4-FFF2-40B4-BE49-F238E27FC236}">
              <a16:creationId xmlns:a16="http://schemas.microsoft.com/office/drawing/2014/main" id="{C9A08AF0-FA2C-4B93-9E34-E270E18925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92</xdr:row>
      <xdr:rowOff>9525</xdr:rowOff>
    </xdr:from>
    <xdr:to>
      <xdr:col>18</xdr:col>
      <xdr:colOff>57150</xdr:colOff>
      <xdr:row>113</xdr:row>
      <xdr:rowOff>28575</xdr:rowOff>
    </xdr:to>
    <xdr:graphicFrame macro="">
      <xdr:nvGraphicFramePr>
        <xdr:cNvPr id="71689" name="Chart 6">
          <a:extLst>
            <a:ext uri="{FF2B5EF4-FFF2-40B4-BE49-F238E27FC236}">
              <a16:creationId xmlns:a16="http://schemas.microsoft.com/office/drawing/2014/main" id="{645B5E38-DC1D-47A3-B5A0-CDEFDBA182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178858</xdr:colOff>
      <xdr:row>143</xdr:row>
      <xdr:rowOff>149223</xdr:rowOff>
    </xdr:from>
    <xdr:to>
      <xdr:col>10</xdr:col>
      <xdr:colOff>751417</xdr:colOff>
      <xdr:row>165</xdr:row>
      <xdr:rowOff>157690</xdr:rowOff>
    </xdr:to>
    <xdr:graphicFrame macro="">
      <xdr:nvGraphicFramePr>
        <xdr:cNvPr id="2" name="Chart 1">
          <a:extLst>
            <a:ext uri="{FF2B5EF4-FFF2-40B4-BE49-F238E27FC236}">
              <a16:creationId xmlns:a16="http://schemas.microsoft.com/office/drawing/2014/main" id="{378E1413-C27C-44E9-A104-3ABEAF5E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169333</xdr:colOff>
      <xdr:row>165</xdr:row>
      <xdr:rowOff>165101</xdr:rowOff>
    </xdr:from>
    <xdr:to>
      <xdr:col>10</xdr:col>
      <xdr:colOff>867833</xdr:colOff>
      <xdr:row>186</xdr:row>
      <xdr:rowOff>174626</xdr:rowOff>
    </xdr:to>
    <xdr:graphicFrame macro="">
      <xdr:nvGraphicFramePr>
        <xdr:cNvPr id="3" name="Chart 3">
          <a:extLst>
            <a:ext uri="{FF2B5EF4-FFF2-40B4-BE49-F238E27FC236}">
              <a16:creationId xmlns:a16="http://schemas.microsoft.com/office/drawing/2014/main" id="{6D0AF917-F422-43A5-913F-1BAD32132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986367</xdr:colOff>
      <xdr:row>143</xdr:row>
      <xdr:rowOff>29632</xdr:rowOff>
    </xdr:from>
    <xdr:to>
      <xdr:col>17</xdr:col>
      <xdr:colOff>3699933</xdr:colOff>
      <xdr:row>165</xdr:row>
      <xdr:rowOff>48682</xdr:rowOff>
    </xdr:to>
    <xdr:graphicFrame macro="">
      <xdr:nvGraphicFramePr>
        <xdr:cNvPr id="4" name="Chart 4">
          <a:extLst>
            <a:ext uri="{FF2B5EF4-FFF2-40B4-BE49-F238E27FC236}">
              <a16:creationId xmlns:a16="http://schemas.microsoft.com/office/drawing/2014/main" id="{958F3AB6-DCF4-4E59-B261-5621F7556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365123</xdr:colOff>
      <xdr:row>29</xdr:row>
      <xdr:rowOff>158751</xdr:rowOff>
    </xdr:from>
    <xdr:to>
      <xdr:col>8</xdr:col>
      <xdr:colOff>158750</xdr:colOff>
      <xdr:row>48</xdr:row>
      <xdr:rowOff>0</xdr:rowOff>
    </xdr:to>
    <xdr:graphicFrame macro="">
      <xdr:nvGraphicFramePr>
        <xdr:cNvPr id="3" name="Chart 2">
          <a:extLst>
            <a:ext uri="{FF2B5EF4-FFF2-40B4-BE49-F238E27FC236}">
              <a16:creationId xmlns:a16="http://schemas.microsoft.com/office/drawing/2014/main" id="{65CA5F63-9B87-496C-84C8-55B542CF30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428624</xdr:colOff>
      <xdr:row>29</xdr:row>
      <xdr:rowOff>162982</xdr:rowOff>
    </xdr:from>
    <xdr:to>
      <xdr:col>11</xdr:col>
      <xdr:colOff>3979334</xdr:colOff>
      <xdr:row>48</xdr:row>
      <xdr:rowOff>10582</xdr:rowOff>
    </xdr:to>
    <xdr:graphicFrame macro="">
      <xdr:nvGraphicFramePr>
        <xdr:cNvPr id="4" name="Chart 3">
          <a:extLst>
            <a:ext uri="{FF2B5EF4-FFF2-40B4-BE49-F238E27FC236}">
              <a16:creationId xmlns:a16="http://schemas.microsoft.com/office/drawing/2014/main" id="{A583E95E-0AA9-494A-9AA6-A88FF00502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354539</xdr:colOff>
      <xdr:row>48</xdr:row>
      <xdr:rowOff>131232</xdr:rowOff>
    </xdr:from>
    <xdr:to>
      <xdr:col>8</xdr:col>
      <xdr:colOff>190499</xdr:colOff>
      <xdr:row>65</xdr:row>
      <xdr:rowOff>74083</xdr:rowOff>
    </xdr:to>
    <xdr:graphicFrame macro="">
      <xdr:nvGraphicFramePr>
        <xdr:cNvPr id="5" name="Chart 4">
          <a:extLst>
            <a:ext uri="{FF2B5EF4-FFF2-40B4-BE49-F238E27FC236}">
              <a16:creationId xmlns:a16="http://schemas.microsoft.com/office/drawing/2014/main" id="{BDA6D2C4-CA35-4249-AD02-6CA129395A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484187</xdr:colOff>
      <xdr:row>38</xdr:row>
      <xdr:rowOff>154774</xdr:rowOff>
    </xdr:from>
    <xdr:to>
      <xdr:col>3</xdr:col>
      <xdr:colOff>476250</xdr:colOff>
      <xdr:row>45</xdr:row>
      <xdr:rowOff>35719</xdr:rowOff>
    </xdr:to>
    <xdr:sp macro="" textlink="">
      <xdr:nvSpPr>
        <xdr:cNvPr id="2" name="Rectangle 1">
          <a:extLst>
            <a:ext uri="{FF2B5EF4-FFF2-40B4-BE49-F238E27FC236}">
              <a16:creationId xmlns:a16="http://schemas.microsoft.com/office/drawing/2014/main" id="{CF01AC84-0DE6-49F4-8D83-C11EA4322563}"/>
            </a:ext>
          </a:extLst>
        </xdr:cNvPr>
        <xdr:cNvSpPr/>
      </xdr:nvSpPr>
      <xdr:spPr>
        <a:xfrm>
          <a:off x="1303337" y="8279599"/>
          <a:ext cx="1211263" cy="114777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xdr:from>
      <xdr:col>0</xdr:col>
      <xdr:colOff>547687</xdr:colOff>
      <xdr:row>38</xdr:row>
      <xdr:rowOff>47624</xdr:rowOff>
    </xdr:from>
    <xdr:to>
      <xdr:col>2</xdr:col>
      <xdr:colOff>285750</xdr:colOff>
      <xdr:row>44</xdr:row>
      <xdr:rowOff>0</xdr:rowOff>
    </xdr:to>
    <xdr:sp macro="" textlink="">
      <xdr:nvSpPr>
        <xdr:cNvPr id="5" name="Rectangle 4">
          <a:extLst>
            <a:ext uri="{FF2B5EF4-FFF2-40B4-BE49-F238E27FC236}">
              <a16:creationId xmlns:a16="http://schemas.microsoft.com/office/drawing/2014/main" id="{03D0D8A5-1C35-47EB-9C38-389D3AB07243}"/>
            </a:ext>
          </a:extLst>
        </xdr:cNvPr>
        <xdr:cNvSpPr/>
      </xdr:nvSpPr>
      <xdr:spPr>
        <a:xfrm>
          <a:off x="547687" y="8172449"/>
          <a:ext cx="1166813" cy="1038226"/>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editAs="oneCell">
    <xdr:from>
      <xdr:col>0</xdr:col>
      <xdr:colOff>116417</xdr:colOff>
      <xdr:row>2</xdr:row>
      <xdr:rowOff>105833</xdr:rowOff>
    </xdr:from>
    <xdr:to>
      <xdr:col>22</xdr:col>
      <xdr:colOff>268817</xdr:colOff>
      <xdr:row>56</xdr:row>
      <xdr:rowOff>149224</xdr:rowOff>
    </xdr:to>
    <xdr:pic>
      <xdr:nvPicPr>
        <xdr:cNvPr id="2057" name="Picture 7">
          <a:extLst>
            <a:ext uri="{FF2B5EF4-FFF2-40B4-BE49-F238E27FC236}">
              <a16:creationId xmlns:a16="http://schemas.microsoft.com/office/drawing/2014/main" id="{84E79B60-06C8-460B-AD4C-F63CCEC555D7}"/>
            </a:ext>
            <a:ext uri="{147F2762-F138-4A5C-976F-8EAC2B608ADB}">
              <a16:predDERef xmlns:a16="http://schemas.microsoft.com/office/drawing/2014/main" pred="{03D0D8A5-1C35-47EB-9C38-389D3AB07243}"/>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16417" y="783166"/>
          <a:ext cx="13857817" cy="976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733425</xdr:colOff>
      <xdr:row>159</xdr:row>
      <xdr:rowOff>33337</xdr:rowOff>
    </xdr:from>
    <xdr:to>
      <xdr:col>32</xdr:col>
      <xdr:colOff>59531</xdr:colOff>
      <xdr:row>180</xdr:row>
      <xdr:rowOff>42862</xdr:rowOff>
    </xdr:to>
    <xdr:graphicFrame macro="">
      <xdr:nvGraphicFramePr>
        <xdr:cNvPr id="17" name="Chart 1">
          <a:extLst>
            <a:ext uri="{FF2B5EF4-FFF2-40B4-BE49-F238E27FC236}">
              <a16:creationId xmlns:a16="http://schemas.microsoft.com/office/drawing/2014/main" id="{752E7BCE-D5FC-43F9-B1DF-F9933E2FB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169334</xdr:colOff>
      <xdr:row>138</xdr:row>
      <xdr:rowOff>28576</xdr:rowOff>
    </xdr:from>
    <xdr:to>
      <xdr:col>14</xdr:col>
      <xdr:colOff>652198</xdr:colOff>
      <xdr:row>159</xdr:row>
      <xdr:rowOff>47626</xdr:rowOff>
    </xdr:to>
    <xdr:graphicFrame macro="">
      <xdr:nvGraphicFramePr>
        <xdr:cNvPr id="2" name="Chart 2">
          <a:extLst>
            <a:ext uri="{FF2B5EF4-FFF2-40B4-BE49-F238E27FC236}">
              <a16:creationId xmlns:a16="http://schemas.microsoft.com/office/drawing/2014/main" id="{42A7FE5A-FC02-48EC-8216-D240F37DA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726281</xdr:colOff>
      <xdr:row>137</xdr:row>
      <xdr:rowOff>47625</xdr:rowOff>
    </xdr:from>
    <xdr:to>
      <xdr:col>33</xdr:col>
      <xdr:colOff>595313</xdr:colOff>
      <xdr:row>158</xdr:row>
      <xdr:rowOff>66674</xdr:rowOff>
    </xdr:to>
    <xdr:graphicFrame macro="">
      <xdr:nvGraphicFramePr>
        <xdr:cNvPr id="13" name="Chart 3">
          <a:extLst>
            <a:ext uri="{FF2B5EF4-FFF2-40B4-BE49-F238E27FC236}">
              <a16:creationId xmlns:a16="http://schemas.microsoft.com/office/drawing/2014/main" id="{39E9E868-E611-4C8C-87D6-922979382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116681</xdr:colOff>
      <xdr:row>159</xdr:row>
      <xdr:rowOff>9525</xdr:rowOff>
    </xdr:from>
    <xdr:to>
      <xdr:col>14</xdr:col>
      <xdr:colOff>595312</xdr:colOff>
      <xdr:row>180</xdr:row>
      <xdr:rowOff>28575</xdr:rowOff>
    </xdr:to>
    <xdr:graphicFrame macro="">
      <xdr:nvGraphicFramePr>
        <xdr:cNvPr id="16" name="Chart 4">
          <a:extLst>
            <a:ext uri="{FF2B5EF4-FFF2-40B4-BE49-F238E27FC236}">
              <a16:creationId xmlns:a16="http://schemas.microsoft.com/office/drawing/2014/main" id="{8D1BCD3D-37E1-4AE4-8DB4-717AC676EB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142875</xdr:colOff>
      <xdr:row>180</xdr:row>
      <xdr:rowOff>114300</xdr:rowOff>
    </xdr:from>
    <xdr:to>
      <xdr:col>14</xdr:col>
      <xdr:colOff>666750</xdr:colOff>
      <xdr:row>201</xdr:row>
      <xdr:rowOff>133350</xdr:rowOff>
    </xdr:to>
    <xdr:graphicFrame macro="">
      <xdr:nvGraphicFramePr>
        <xdr:cNvPr id="18" name="Chart 5">
          <a:extLst>
            <a:ext uri="{FF2B5EF4-FFF2-40B4-BE49-F238E27FC236}">
              <a16:creationId xmlns:a16="http://schemas.microsoft.com/office/drawing/2014/main" id="{C372A468-ABF7-4DE1-AC7F-3FB65CBEF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928687</xdr:colOff>
      <xdr:row>181</xdr:row>
      <xdr:rowOff>4762</xdr:rowOff>
    </xdr:from>
    <xdr:to>
      <xdr:col>32</xdr:col>
      <xdr:colOff>83343</xdr:colOff>
      <xdr:row>202</xdr:row>
      <xdr:rowOff>14287</xdr:rowOff>
    </xdr:to>
    <xdr:graphicFrame macro="">
      <xdr:nvGraphicFramePr>
        <xdr:cNvPr id="20" name="Chart 6">
          <a:extLst>
            <a:ext uri="{FF2B5EF4-FFF2-40B4-BE49-F238E27FC236}">
              <a16:creationId xmlns:a16="http://schemas.microsoft.com/office/drawing/2014/main" id="{E7406BE8-E8F4-4603-928F-AD32572C5D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183357</xdr:colOff>
      <xdr:row>202</xdr:row>
      <xdr:rowOff>80963</xdr:rowOff>
    </xdr:from>
    <xdr:to>
      <xdr:col>14</xdr:col>
      <xdr:colOff>809625</xdr:colOff>
      <xdr:row>223</xdr:row>
      <xdr:rowOff>90488</xdr:rowOff>
    </xdr:to>
    <xdr:graphicFrame macro="">
      <xdr:nvGraphicFramePr>
        <xdr:cNvPr id="22" name="Chart 7">
          <a:extLst>
            <a:ext uri="{FF2B5EF4-FFF2-40B4-BE49-F238E27FC236}">
              <a16:creationId xmlns:a16="http://schemas.microsoft.com/office/drawing/2014/main" id="{E6542485-FC90-47B9-925F-1998FE091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3968</xdr:colOff>
      <xdr:row>203</xdr:row>
      <xdr:rowOff>21432</xdr:rowOff>
    </xdr:from>
    <xdr:to>
      <xdr:col>32</xdr:col>
      <xdr:colOff>127794</xdr:colOff>
      <xdr:row>224</xdr:row>
      <xdr:rowOff>40482</xdr:rowOff>
    </xdr:to>
    <xdr:graphicFrame macro="">
      <xdr:nvGraphicFramePr>
        <xdr:cNvPr id="23" name="Chart 8">
          <a:extLst>
            <a:ext uri="{FF2B5EF4-FFF2-40B4-BE49-F238E27FC236}">
              <a16:creationId xmlns:a16="http://schemas.microsoft.com/office/drawing/2014/main" id="{0FBFF368-DD9B-45C7-AC0C-FF7FFC5C57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145257</xdr:colOff>
      <xdr:row>224</xdr:row>
      <xdr:rowOff>138113</xdr:rowOff>
    </xdr:from>
    <xdr:to>
      <xdr:col>14</xdr:col>
      <xdr:colOff>904875</xdr:colOff>
      <xdr:row>245</xdr:row>
      <xdr:rowOff>154782</xdr:rowOff>
    </xdr:to>
    <xdr:graphicFrame macro="">
      <xdr:nvGraphicFramePr>
        <xdr:cNvPr id="25" name="Chart 9">
          <a:extLst>
            <a:ext uri="{FF2B5EF4-FFF2-40B4-BE49-F238E27FC236}">
              <a16:creationId xmlns:a16="http://schemas.microsoft.com/office/drawing/2014/main" id="{6B58A5BE-0A4A-4B9A-A8A7-DF3C28428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47625</xdr:colOff>
      <xdr:row>225</xdr:row>
      <xdr:rowOff>59531</xdr:rowOff>
    </xdr:from>
    <xdr:to>
      <xdr:col>32</xdr:col>
      <xdr:colOff>97632</xdr:colOff>
      <xdr:row>246</xdr:row>
      <xdr:rowOff>78581</xdr:rowOff>
    </xdr:to>
    <xdr:graphicFrame macro="">
      <xdr:nvGraphicFramePr>
        <xdr:cNvPr id="27" name="Chart 10">
          <a:extLst>
            <a:ext uri="{FF2B5EF4-FFF2-40B4-BE49-F238E27FC236}">
              <a16:creationId xmlns:a16="http://schemas.microsoft.com/office/drawing/2014/main" id="{988C0AFA-9832-4C66-A3E2-11519FF8F8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171450</xdr:colOff>
      <xdr:row>246</xdr:row>
      <xdr:rowOff>100012</xdr:rowOff>
    </xdr:from>
    <xdr:to>
      <xdr:col>14</xdr:col>
      <xdr:colOff>904875</xdr:colOff>
      <xdr:row>267</xdr:row>
      <xdr:rowOff>119063</xdr:rowOff>
    </xdr:to>
    <xdr:graphicFrame macro="">
      <xdr:nvGraphicFramePr>
        <xdr:cNvPr id="28" name="Chart 11">
          <a:extLst>
            <a:ext uri="{FF2B5EF4-FFF2-40B4-BE49-F238E27FC236}">
              <a16:creationId xmlns:a16="http://schemas.microsoft.com/office/drawing/2014/main" id="{B035228E-C68C-41F9-8680-FF9FC3D99E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107155</xdr:colOff>
      <xdr:row>247</xdr:row>
      <xdr:rowOff>97631</xdr:rowOff>
    </xdr:from>
    <xdr:to>
      <xdr:col>32</xdr:col>
      <xdr:colOff>164305</xdr:colOff>
      <xdr:row>268</xdr:row>
      <xdr:rowOff>107156</xdr:rowOff>
    </xdr:to>
    <xdr:graphicFrame macro="">
      <xdr:nvGraphicFramePr>
        <xdr:cNvPr id="30" name="Chart 12">
          <a:extLst>
            <a:ext uri="{FF2B5EF4-FFF2-40B4-BE49-F238E27FC236}">
              <a16:creationId xmlns:a16="http://schemas.microsoft.com/office/drawing/2014/main" id="{134EE68F-4842-4BE7-9A83-2CCF6F440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223837</xdr:colOff>
      <xdr:row>268</xdr:row>
      <xdr:rowOff>30956</xdr:rowOff>
    </xdr:from>
    <xdr:to>
      <xdr:col>14</xdr:col>
      <xdr:colOff>607218</xdr:colOff>
      <xdr:row>289</xdr:row>
      <xdr:rowOff>40481</xdr:rowOff>
    </xdr:to>
    <xdr:graphicFrame macro="">
      <xdr:nvGraphicFramePr>
        <xdr:cNvPr id="120864" name="Chart 13">
          <a:extLst>
            <a:ext uri="{FF2B5EF4-FFF2-40B4-BE49-F238E27FC236}">
              <a16:creationId xmlns:a16="http://schemas.microsoft.com/office/drawing/2014/main" id="{55F64C0B-3D8B-4372-89C9-8ECCF8CA3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761999</xdr:colOff>
      <xdr:row>269</xdr:row>
      <xdr:rowOff>66675</xdr:rowOff>
    </xdr:from>
    <xdr:to>
      <xdr:col>32</xdr:col>
      <xdr:colOff>164305</xdr:colOff>
      <xdr:row>290</xdr:row>
      <xdr:rowOff>76200</xdr:rowOff>
    </xdr:to>
    <xdr:graphicFrame macro="">
      <xdr:nvGraphicFramePr>
        <xdr:cNvPr id="120865" name="Chart 14">
          <a:extLst>
            <a:ext uri="{FF2B5EF4-FFF2-40B4-BE49-F238E27FC236}">
              <a16:creationId xmlns:a16="http://schemas.microsoft.com/office/drawing/2014/main" id="{CD1A19A4-BB3F-4EAD-96C6-0988A0D97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100012</xdr:colOff>
      <xdr:row>291</xdr:row>
      <xdr:rowOff>2382</xdr:rowOff>
    </xdr:from>
    <xdr:to>
      <xdr:col>14</xdr:col>
      <xdr:colOff>631031</xdr:colOff>
      <xdr:row>312</xdr:row>
      <xdr:rowOff>11906</xdr:rowOff>
    </xdr:to>
    <xdr:graphicFrame macro="">
      <xdr:nvGraphicFramePr>
        <xdr:cNvPr id="120867" name="Chart 15">
          <a:extLst>
            <a:ext uri="{FF2B5EF4-FFF2-40B4-BE49-F238E27FC236}">
              <a16:creationId xmlns:a16="http://schemas.microsoft.com/office/drawing/2014/main" id="{90F85A28-41F3-4F37-BA4B-6EAEB294C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821532</xdr:colOff>
      <xdr:row>290</xdr:row>
      <xdr:rowOff>161925</xdr:rowOff>
    </xdr:from>
    <xdr:to>
      <xdr:col>32</xdr:col>
      <xdr:colOff>157163</xdr:colOff>
      <xdr:row>311</xdr:row>
      <xdr:rowOff>171450</xdr:rowOff>
    </xdr:to>
    <xdr:graphicFrame macro="">
      <xdr:nvGraphicFramePr>
        <xdr:cNvPr id="120869" name="Chart 16">
          <a:extLst>
            <a:ext uri="{FF2B5EF4-FFF2-40B4-BE49-F238E27FC236}">
              <a16:creationId xmlns:a16="http://schemas.microsoft.com/office/drawing/2014/main" id="{978BBF79-2131-45AA-838D-EDEE49D867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111919</xdr:colOff>
      <xdr:row>312</xdr:row>
      <xdr:rowOff>90488</xdr:rowOff>
    </xdr:from>
    <xdr:to>
      <xdr:col>14</xdr:col>
      <xdr:colOff>750094</xdr:colOff>
      <xdr:row>333</xdr:row>
      <xdr:rowOff>107156</xdr:rowOff>
    </xdr:to>
    <xdr:graphicFrame macro="">
      <xdr:nvGraphicFramePr>
        <xdr:cNvPr id="120871" name="Chart 17">
          <a:extLst>
            <a:ext uri="{FF2B5EF4-FFF2-40B4-BE49-F238E27FC236}">
              <a16:creationId xmlns:a16="http://schemas.microsoft.com/office/drawing/2014/main" id="{E4CB5AA7-7E3C-4366-A08B-8C0971DD46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904875</xdr:colOff>
      <xdr:row>312</xdr:row>
      <xdr:rowOff>50006</xdr:rowOff>
    </xdr:from>
    <xdr:to>
      <xdr:col>32</xdr:col>
      <xdr:colOff>211932</xdr:colOff>
      <xdr:row>333</xdr:row>
      <xdr:rowOff>69055</xdr:rowOff>
    </xdr:to>
    <xdr:graphicFrame macro="">
      <xdr:nvGraphicFramePr>
        <xdr:cNvPr id="120874" name="Chart 18">
          <a:extLst>
            <a:ext uri="{FF2B5EF4-FFF2-40B4-BE49-F238E27FC236}">
              <a16:creationId xmlns:a16="http://schemas.microsoft.com/office/drawing/2014/main" id="{884D2087-81D6-4707-96D1-7A54D7981D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140493</xdr:colOff>
      <xdr:row>334</xdr:row>
      <xdr:rowOff>26194</xdr:rowOff>
    </xdr:from>
    <xdr:to>
      <xdr:col>14</xdr:col>
      <xdr:colOff>845344</xdr:colOff>
      <xdr:row>355</xdr:row>
      <xdr:rowOff>45245</xdr:rowOff>
    </xdr:to>
    <xdr:graphicFrame macro="">
      <xdr:nvGraphicFramePr>
        <xdr:cNvPr id="120881" name="Chart 19">
          <a:extLst>
            <a:ext uri="{FF2B5EF4-FFF2-40B4-BE49-F238E27FC236}">
              <a16:creationId xmlns:a16="http://schemas.microsoft.com/office/drawing/2014/main" id="{D26E210B-9F8B-4E86-BB97-55D2110A10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918</xdr:row>
      <xdr:rowOff>119065</xdr:rowOff>
    </xdr:from>
    <xdr:to>
      <xdr:col>24</xdr:col>
      <xdr:colOff>440531</xdr:colOff>
      <xdr:row>947</xdr:row>
      <xdr:rowOff>128908</xdr:rowOff>
    </xdr:to>
    <xdr:graphicFrame macro="">
      <xdr:nvGraphicFramePr>
        <xdr:cNvPr id="8" name="Chart 1">
          <a:extLst>
            <a:ext uri="{FF2B5EF4-FFF2-40B4-BE49-F238E27FC236}">
              <a16:creationId xmlns:a16="http://schemas.microsoft.com/office/drawing/2014/main" id="{6C00E8E0-B9C9-432D-9F2A-6FD3F94E42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921</xdr:row>
      <xdr:rowOff>98612</xdr:rowOff>
    </xdr:from>
    <xdr:to>
      <xdr:col>25</xdr:col>
      <xdr:colOff>11906</xdr:colOff>
      <xdr:row>942</xdr:row>
      <xdr:rowOff>158749</xdr:rowOff>
    </xdr:to>
    <xdr:graphicFrame macro="">
      <xdr:nvGraphicFramePr>
        <xdr:cNvPr id="5" name="Chart 2">
          <a:extLst>
            <a:ext uri="{FF2B5EF4-FFF2-40B4-BE49-F238E27FC236}">
              <a16:creationId xmlns:a16="http://schemas.microsoft.com/office/drawing/2014/main" id="{D9752367-A277-468D-8C71-9C98BDC35848}"/>
            </a:ext>
            <a:ext uri="{147F2762-F138-4A5C-976F-8EAC2B608ADB}">
              <a16:predDERef xmlns:a16="http://schemas.microsoft.com/office/drawing/2014/main" pred="{6C00E8E0-B9C9-432D-9F2A-6FD3F94E42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285750</xdr:colOff>
      <xdr:row>104</xdr:row>
      <xdr:rowOff>104775</xdr:rowOff>
    </xdr:from>
    <xdr:to>
      <xdr:col>9</xdr:col>
      <xdr:colOff>1280584</xdr:colOff>
      <xdr:row>125</xdr:row>
      <xdr:rowOff>114300</xdr:rowOff>
    </xdr:to>
    <xdr:graphicFrame macro="">
      <xdr:nvGraphicFramePr>
        <xdr:cNvPr id="122887" name="Chart 1">
          <a:extLst>
            <a:ext uri="{FF2B5EF4-FFF2-40B4-BE49-F238E27FC236}">
              <a16:creationId xmlns:a16="http://schemas.microsoft.com/office/drawing/2014/main" id="{684EA687-8DA4-4810-A13C-DA325A21B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306917</xdr:colOff>
      <xdr:row>126</xdr:row>
      <xdr:rowOff>149225</xdr:rowOff>
    </xdr:from>
    <xdr:to>
      <xdr:col>9</xdr:col>
      <xdr:colOff>1344084</xdr:colOff>
      <xdr:row>147</xdr:row>
      <xdr:rowOff>158750</xdr:rowOff>
    </xdr:to>
    <xdr:graphicFrame macro="">
      <xdr:nvGraphicFramePr>
        <xdr:cNvPr id="122888" name="Chart 5">
          <a:extLst>
            <a:ext uri="{FF2B5EF4-FFF2-40B4-BE49-F238E27FC236}">
              <a16:creationId xmlns:a16="http://schemas.microsoft.com/office/drawing/2014/main" id="{9AE71130-AA84-4587-A4F1-0903BD1820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1386416</xdr:colOff>
      <xdr:row>104</xdr:row>
      <xdr:rowOff>97368</xdr:rowOff>
    </xdr:from>
    <xdr:to>
      <xdr:col>15</xdr:col>
      <xdr:colOff>455082</xdr:colOff>
      <xdr:row>125</xdr:row>
      <xdr:rowOff>106893</xdr:rowOff>
    </xdr:to>
    <xdr:graphicFrame macro="">
      <xdr:nvGraphicFramePr>
        <xdr:cNvPr id="122889" name="Chart 6">
          <a:extLst>
            <a:ext uri="{FF2B5EF4-FFF2-40B4-BE49-F238E27FC236}">
              <a16:creationId xmlns:a16="http://schemas.microsoft.com/office/drawing/2014/main" id="{5EE19884-AFDE-424D-AAA4-3EF88B50CF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367391</xdr:colOff>
      <xdr:row>31</xdr:row>
      <xdr:rowOff>54430</xdr:rowOff>
    </xdr:from>
    <xdr:to>
      <xdr:col>12</xdr:col>
      <xdr:colOff>506016</xdr:colOff>
      <xdr:row>50</xdr:row>
      <xdr:rowOff>138906</xdr:rowOff>
    </xdr:to>
    <xdr:graphicFrame macro="">
      <xdr:nvGraphicFramePr>
        <xdr:cNvPr id="25" name="Chart 1">
          <a:extLst>
            <a:ext uri="{FF2B5EF4-FFF2-40B4-BE49-F238E27FC236}">
              <a16:creationId xmlns:a16="http://schemas.microsoft.com/office/drawing/2014/main" id="{32F046DB-7BFF-47E2-A800-5C272A1FEC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799703</xdr:colOff>
      <xdr:row>31</xdr:row>
      <xdr:rowOff>39289</xdr:rowOff>
    </xdr:from>
    <xdr:to>
      <xdr:col>21</xdr:col>
      <xdr:colOff>805090</xdr:colOff>
      <xdr:row>50</xdr:row>
      <xdr:rowOff>158750</xdr:rowOff>
    </xdr:to>
    <xdr:graphicFrame macro="">
      <xdr:nvGraphicFramePr>
        <xdr:cNvPr id="7" name="Chart 2">
          <a:extLst>
            <a:ext uri="{FF2B5EF4-FFF2-40B4-BE49-F238E27FC236}">
              <a16:creationId xmlns:a16="http://schemas.microsoft.com/office/drawing/2014/main" id="{E7E28A9D-0D3D-4B7B-8760-AD7F2BD943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369094</xdr:colOff>
      <xdr:row>52</xdr:row>
      <xdr:rowOff>71437</xdr:rowOff>
    </xdr:from>
    <xdr:to>
      <xdr:col>12</xdr:col>
      <xdr:colOff>535781</xdr:colOff>
      <xdr:row>71</xdr:row>
      <xdr:rowOff>59531</xdr:rowOff>
    </xdr:to>
    <xdr:graphicFrame macro="">
      <xdr:nvGraphicFramePr>
        <xdr:cNvPr id="6" name="Chart 5">
          <a:extLst>
            <a:ext uri="{FF2B5EF4-FFF2-40B4-BE49-F238E27FC236}">
              <a16:creationId xmlns:a16="http://schemas.microsoft.com/office/drawing/2014/main" id="{F8069AAE-DFC9-4A1C-B21E-FF8788FC7F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833437</xdr:colOff>
      <xdr:row>52</xdr:row>
      <xdr:rowOff>21429</xdr:rowOff>
    </xdr:from>
    <xdr:to>
      <xdr:col>21</xdr:col>
      <xdr:colOff>785812</xdr:colOff>
      <xdr:row>71</xdr:row>
      <xdr:rowOff>35717</xdr:rowOff>
    </xdr:to>
    <xdr:graphicFrame macro="">
      <xdr:nvGraphicFramePr>
        <xdr:cNvPr id="11" name="Chart 10">
          <a:extLst>
            <a:ext uri="{FF2B5EF4-FFF2-40B4-BE49-F238E27FC236}">
              <a16:creationId xmlns:a16="http://schemas.microsoft.com/office/drawing/2014/main" id="{73FF09C0-A83A-4BAB-968E-32ADA5C6CE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357188</xdr:colOff>
      <xdr:row>72</xdr:row>
      <xdr:rowOff>104775</xdr:rowOff>
    </xdr:from>
    <xdr:to>
      <xdr:col>12</xdr:col>
      <xdr:colOff>535781</xdr:colOff>
      <xdr:row>94</xdr:row>
      <xdr:rowOff>35719</xdr:rowOff>
    </xdr:to>
    <xdr:graphicFrame macro="">
      <xdr:nvGraphicFramePr>
        <xdr:cNvPr id="12" name="Chart 11">
          <a:extLst>
            <a:ext uri="{FF2B5EF4-FFF2-40B4-BE49-F238E27FC236}">
              <a16:creationId xmlns:a16="http://schemas.microsoft.com/office/drawing/2014/main" id="{E6149D64-0089-463A-AB3C-94D6891510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821532</xdr:colOff>
      <xdr:row>72</xdr:row>
      <xdr:rowOff>152400</xdr:rowOff>
    </xdr:from>
    <xdr:to>
      <xdr:col>21</xdr:col>
      <xdr:colOff>750093</xdr:colOff>
      <xdr:row>94</xdr:row>
      <xdr:rowOff>11906</xdr:rowOff>
    </xdr:to>
    <xdr:graphicFrame macro="">
      <xdr:nvGraphicFramePr>
        <xdr:cNvPr id="13" name="Chart 12">
          <a:extLst>
            <a:ext uri="{FF2B5EF4-FFF2-40B4-BE49-F238E27FC236}">
              <a16:creationId xmlns:a16="http://schemas.microsoft.com/office/drawing/2014/main" id="{17CB098B-7B76-47E2-95BF-FDAC501E5E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340178</xdr:colOff>
      <xdr:row>95</xdr:row>
      <xdr:rowOff>104774</xdr:rowOff>
    </xdr:from>
    <xdr:to>
      <xdr:col>12</xdr:col>
      <xdr:colOff>530678</xdr:colOff>
      <xdr:row>117</xdr:row>
      <xdr:rowOff>68035</xdr:rowOff>
    </xdr:to>
    <xdr:graphicFrame macro="">
      <xdr:nvGraphicFramePr>
        <xdr:cNvPr id="14" name="Chart 13">
          <a:extLst>
            <a:ext uri="{FF2B5EF4-FFF2-40B4-BE49-F238E27FC236}">
              <a16:creationId xmlns:a16="http://schemas.microsoft.com/office/drawing/2014/main" id="{CFF0BDBC-FD36-456F-A7C2-B7287B1D1E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870857</xdr:colOff>
      <xdr:row>95</xdr:row>
      <xdr:rowOff>104773</xdr:rowOff>
    </xdr:from>
    <xdr:to>
      <xdr:col>21</xdr:col>
      <xdr:colOff>748392</xdr:colOff>
      <xdr:row>117</xdr:row>
      <xdr:rowOff>54427</xdr:rowOff>
    </xdr:to>
    <xdr:graphicFrame macro="">
      <xdr:nvGraphicFramePr>
        <xdr:cNvPr id="15" name="Chart 14">
          <a:extLst>
            <a:ext uri="{FF2B5EF4-FFF2-40B4-BE49-F238E27FC236}">
              <a16:creationId xmlns:a16="http://schemas.microsoft.com/office/drawing/2014/main" id="{C290A136-DA7C-4A84-91DD-E9DBCB6361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326570</xdr:colOff>
      <xdr:row>118</xdr:row>
      <xdr:rowOff>118381</xdr:rowOff>
    </xdr:from>
    <xdr:to>
      <xdr:col>12</xdr:col>
      <xdr:colOff>557893</xdr:colOff>
      <xdr:row>141</xdr:row>
      <xdr:rowOff>40822</xdr:rowOff>
    </xdr:to>
    <xdr:graphicFrame macro="">
      <xdr:nvGraphicFramePr>
        <xdr:cNvPr id="16" name="Chart 15">
          <a:extLst>
            <a:ext uri="{FF2B5EF4-FFF2-40B4-BE49-F238E27FC236}">
              <a16:creationId xmlns:a16="http://schemas.microsoft.com/office/drawing/2014/main" id="{A48F2109-B431-4558-86C8-6E82578139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898071</xdr:colOff>
      <xdr:row>118</xdr:row>
      <xdr:rowOff>104773</xdr:rowOff>
    </xdr:from>
    <xdr:to>
      <xdr:col>21</xdr:col>
      <xdr:colOff>693964</xdr:colOff>
      <xdr:row>141</xdr:row>
      <xdr:rowOff>40821</xdr:rowOff>
    </xdr:to>
    <xdr:graphicFrame macro="">
      <xdr:nvGraphicFramePr>
        <xdr:cNvPr id="17" name="Chart 16">
          <a:extLst>
            <a:ext uri="{FF2B5EF4-FFF2-40B4-BE49-F238E27FC236}">
              <a16:creationId xmlns:a16="http://schemas.microsoft.com/office/drawing/2014/main" id="{7DDB96CE-D77D-4694-9333-D192C6C891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312964</xdr:colOff>
      <xdr:row>142</xdr:row>
      <xdr:rowOff>36738</xdr:rowOff>
    </xdr:from>
    <xdr:to>
      <xdr:col>12</xdr:col>
      <xdr:colOff>544287</xdr:colOff>
      <xdr:row>165</xdr:row>
      <xdr:rowOff>54427</xdr:rowOff>
    </xdr:to>
    <xdr:graphicFrame macro="">
      <xdr:nvGraphicFramePr>
        <xdr:cNvPr id="18" name="Chart 17">
          <a:extLst>
            <a:ext uri="{FF2B5EF4-FFF2-40B4-BE49-F238E27FC236}">
              <a16:creationId xmlns:a16="http://schemas.microsoft.com/office/drawing/2014/main" id="{D574B754-AC21-4F9E-AF3D-45738049FF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857250</xdr:colOff>
      <xdr:row>142</xdr:row>
      <xdr:rowOff>63953</xdr:rowOff>
    </xdr:from>
    <xdr:to>
      <xdr:col>21</xdr:col>
      <xdr:colOff>721178</xdr:colOff>
      <xdr:row>165</xdr:row>
      <xdr:rowOff>81643</xdr:rowOff>
    </xdr:to>
    <xdr:graphicFrame macro="">
      <xdr:nvGraphicFramePr>
        <xdr:cNvPr id="19" name="Chart 18">
          <a:extLst>
            <a:ext uri="{FF2B5EF4-FFF2-40B4-BE49-F238E27FC236}">
              <a16:creationId xmlns:a16="http://schemas.microsoft.com/office/drawing/2014/main" id="{D92C0DD7-B54B-4DCE-9E58-2846BEE387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312964</xdr:colOff>
      <xdr:row>166</xdr:row>
      <xdr:rowOff>50344</xdr:rowOff>
    </xdr:from>
    <xdr:to>
      <xdr:col>12</xdr:col>
      <xdr:colOff>530679</xdr:colOff>
      <xdr:row>189</xdr:row>
      <xdr:rowOff>68036</xdr:rowOff>
    </xdr:to>
    <xdr:graphicFrame macro="">
      <xdr:nvGraphicFramePr>
        <xdr:cNvPr id="20" name="Chart 19">
          <a:extLst>
            <a:ext uri="{FF2B5EF4-FFF2-40B4-BE49-F238E27FC236}">
              <a16:creationId xmlns:a16="http://schemas.microsoft.com/office/drawing/2014/main" id="{690D2043-D40A-4D4E-8261-A2878B216F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830036</xdr:colOff>
      <xdr:row>166</xdr:row>
      <xdr:rowOff>43542</xdr:rowOff>
    </xdr:from>
    <xdr:to>
      <xdr:col>21</xdr:col>
      <xdr:colOff>666750</xdr:colOff>
      <xdr:row>189</xdr:row>
      <xdr:rowOff>81642</xdr:rowOff>
    </xdr:to>
    <xdr:graphicFrame macro="">
      <xdr:nvGraphicFramePr>
        <xdr:cNvPr id="21" name="Chart 20">
          <a:extLst>
            <a:ext uri="{FF2B5EF4-FFF2-40B4-BE49-F238E27FC236}">
              <a16:creationId xmlns:a16="http://schemas.microsoft.com/office/drawing/2014/main" id="{86B61B61-8D93-41D0-9236-4154E9B5A1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321470</xdr:colOff>
      <xdr:row>190</xdr:row>
      <xdr:rowOff>69057</xdr:rowOff>
    </xdr:from>
    <xdr:to>
      <xdr:col>12</xdr:col>
      <xdr:colOff>559594</xdr:colOff>
      <xdr:row>212</xdr:row>
      <xdr:rowOff>166687</xdr:rowOff>
    </xdr:to>
    <xdr:graphicFrame macro="">
      <xdr:nvGraphicFramePr>
        <xdr:cNvPr id="2" name="Chart 1">
          <a:extLst>
            <a:ext uri="{FF2B5EF4-FFF2-40B4-BE49-F238E27FC236}">
              <a16:creationId xmlns:a16="http://schemas.microsoft.com/office/drawing/2014/main" id="{9EA2AE05-6B26-432D-8EA8-9992474B09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904876</xdr:colOff>
      <xdr:row>190</xdr:row>
      <xdr:rowOff>57149</xdr:rowOff>
    </xdr:from>
    <xdr:to>
      <xdr:col>21</xdr:col>
      <xdr:colOff>750094</xdr:colOff>
      <xdr:row>212</xdr:row>
      <xdr:rowOff>154781</xdr:rowOff>
    </xdr:to>
    <xdr:graphicFrame macro="">
      <xdr:nvGraphicFramePr>
        <xdr:cNvPr id="3" name="Chart 2">
          <a:extLst>
            <a:ext uri="{FF2B5EF4-FFF2-40B4-BE49-F238E27FC236}">
              <a16:creationId xmlns:a16="http://schemas.microsoft.com/office/drawing/2014/main" id="{3C3CEEB4-AFE1-461D-A1F9-9ABC080B27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723900</xdr:colOff>
      <xdr:row>118</xdr:row>
      <xdr:rowOff>38100</xdr:rowOff>
    </xdr:from>
    <xdr:to>
      <xdr:col>7</xdr:col>
      <xdr:colOff>0</xdr:colOff>
      <xdr:row>139</xdr:row>
      <xdr:rowOff>47625</xdr:rowOff>
    </xdr:to>
    <xdr:graphicFrame macro="">
      <xdr:nvGraphicFramePr>
        <xdr:cNvPr id="123907" name="Chart 2">
          <a:extLst>
            <a:ext uri="{FF2B5EF4-FFF2-40B4-BE49-F238E27FC236}">
              <a16:creationId xmlns:a16="http://schemas.microsoft.com/office/drawing/2014/main" id="{AD48D443-566C-49A7-96C5-D0FB3873BC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264583</xdr:colOff>
      <xdr:row>137</xdr:row>
      <xdr:rowOff>111126</xdr:rowOff>
    </xdr:from>
    <xdr:to>
      <xdr:col>25</xdr:col>
      <xdr:colOff>426508</xdr:colOff>
      <xdr:row>158</xdr:row>
      <xdr:rowOff>120651</xdr:rowOff>
    </xdr:to>
    <xdr:graphicFrame macro="">
      <xdr:nvGraphicFramePr>
        <xdr:cNvPr id="2" name="Chart 1">
          <a:extLst>
            <a:ext uri="{FF2B5EF4-FFF2-40B4-BE49-F238E27FC236}">
              <a16:creationId xmlns:a16="http://schemas.microsoft.com/office/drawing/2014/main" id="{C937707C-ECB8-4F71-A5BC-7AAE242042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133</xdr:row>
      <xdr:rowOff>33073</xdr:rowOff>
    </xdr:from>
    <xdr:to>
      <xdr:col>24</xdr:col>
      <xdr:colOff>561975</xdr:colOff>
      <xdr:row>162</xdr:row>
      <xdr:rowOff>128323</xdr:rowOff>
    </xdr:to>
    <xdr:graphicFrame macro="">
      <xdr:nvGraphicFramePr>
        <xdr:cNvPr id="4" name="Chart 1">
          <a:extLst>
            <a:ext uri="{FF2B5EF4-FFF2-40B4-BE49-F238E27FC236}">
              <a16:creationId xmlns:a16="http://schemas.microsoft.com/office/drawing/2014/main" id="{74664D4B-F90A-4F12-9C9F-82BF8E9DBD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264583</xdr:colOff>
      <xdr:row>137</xdr:row>
      <xdr:rowOff>139700</xdr:rowOff>
    </xdr:from>
    <xdr:to>
      <xdr:col>26</xdr:col>
      <xdr:colOff>397933</xdr:colOff>
      <xdr:row>158</xdr:row>
      <xdr:rowOff>158750</xdr:rowOff>
    </xdr:to>
    <xdr:graphicFrame macro="">
      <xdr:nvGraphicFramePr>
        <xdr:cNvPr id="3" name="Chart 1">
          <a:extLst>
            <a:ext uri="{FF2B5EF4-FFF2-40B4-BE49-F238E27FC236}">
              <a16:creationId xmlns:a16="http://schemas.microsoft.com/office/drawing/2014/main" id="{6FC2F8D4-572E-4AE5-8377-185C96E664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452438</xdr:colOff>
      <xdr:row>139</xdr:row>
      <xdr:rowOff>33337</xdr:rowOff>
    </xdr:from>
    <xdr:to>
      <xdr:col>20</xdr:col>
      <xdr:colOff>157163</xdr:colOff>
      <xdr:row>159</xdr:row>
      <xdr:rowOff>176212</xdr:rowOff>
    </xdr:to>
    <xdr:graphicFrame macro="">
      <xdr:nvGraphicFramePr>
        <xdr:cNvPr id="3" name="Chart 1">
          <a:extLst>
            <a:ext uri="{FF2B5EF4-FFF2-40B4-BE49-F238E27FC236}">
              <a16:creationId xmlns:a16="http://schemas.microsoft.com/office/drawing/2014/main" id="{BDF60776-5F87-460E-AD0D-DB927F0904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183356</xdr:colOff>
      <xdr:row>141</xdr:row>
      <xdr:rowOff>121445</xdr:rowOff>
    </xdr:from>
    <xdr:to>
      <xdr:col>20</xdr:col>
      <xdr:colOff>30956</xdr:colOff>
      <xdr:row>162</xdr:row>
      <xdr:rowOff>130969</xdr:rowOff>
    </xdr:to>
    <xdr:graphicFrame macro="">
      <xdr:nvGraphicFramePr>
        <xdr:cNvPr id="2" name="Chart 1">
          <a:extLst>
            <a:ext uri="{FF2B5EF4-FFF2-40B4-BE49-F238E27FC236}">
              <a16:creationId xmlns:a16="http://schemas.microsoft.com/office/drawing/2014/main" id="{21511CC3-FBDD-417E-8BF9-4013AB60E3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484187</xdr:colOff>
      <xdr:row>39</xdr:row>
      <xdr:rowOff>154774</xdr:rowOff>
    </xdr:from>
    <xdr:to>
      <xdr:col>3</xdr:col>
      <xdr:colOff>476250</xdr:colOff>
      <xdr:row>46</xdr:row>
      <xdr:rowOff>35719</xdr:rowOff>
    </xdr:to>
    <xdr:sp macro="" textlink="">
      <xdr:nvSpPr>
        <xdr:cNvPr id="2" name="Rectangle 1">
          <a:extLst>
            <a:ext uri="{FF2B5EF4-FFF2-40B4-BE49-F238E27FC236}">
              <a16:creationId xmlns:a16="http://schemas.microsoft.com/office/drawing/2014/main" id="{ADDF29D2-0D78-4B03-BA30-44414EFCACBE}"/>
            </a:ext>
          </a:extLst>
        </xdr:cNvPr>
        <xdr:cNvSpPr/>
      </xdr:nvSpPr>
      <xdr:spPr>
        <a:xfrm>
          <a:off x="1303337" y="8279599"/>
          <a:ext cx="1211263" cy="114777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xdr:from>
      <xdr:col>0</xdr:col>
      <xdr:colOff>547687</xdr:colOff>
      <xdr:row>39</xdr:row>
      <xdr:rowOff>47624</xdr:rowOff>
    </xdr:from>
    <xdr:to>
      <xdr:col>2</xdr:col>
      <xdr:colOff>285750</xdr:colOff>
      <xdr:row>45</xdr:row>
      <xdr:rowOff>0</xdr:rowOff>
    </xdr:to>
    <xdr:sp macro="" textlink="">
      <xdr:nvSpPr>
        <xdr:cNvPr id="3" name="Rectangle 2">
          <a:extLst>
            <a:ext uri="{FF2B5EF4-FFF2-40B4-BE49-F238E27FC236}">
              <a16:creationId xmlns:a16="http://schemas.microsoft.com/office/drawing/2014/main" id="{C6CA7A07-DE2B-4FE5-B420-FD9B320E3A7F}"/>
            </a:ext>
          </a:extLst>
        </xdr:cNvPr>
        <xdr:cNvSpPr/>
      </xdr:nvSpPr>
      <xdr:spPr>
        <a:xfrm>
          <a:off x="547687" y="8172449"/>
          <a:ext cx="1166813" cy="1038226"/>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editAs="oneCell">
    <xdr:from>
      <xdr:col>0</xdr:col>
      <xdr:colOff>47625</xdr:colOff>
      <xdr:row>3</xdr:row>
      <xdr:rowOff>28575</xdr:rowOff>
    </xdr:from>
    <xdr:to>
      <xdr:col>22</xdr:col>
      <xdr:colOff>171450</xdr:colOff>
      <xdr:row>57</xdr:row>
      <xdr:rowOff>57150</xdr:rowOff>
    </xdr:to>
    <xdr:pic>
      <xdr:nvPicPr>
        <xdr:cNvPr id="3081" name="Picture 5">
          <a:extLst>
            <a:ext uri="{FF2B5EF4-FFF2-40B4-BE49-F238E27FC236}">
              <a16:creationId xmlns:a16="http://schemas.microsoft.com/office/drawing/2014/main" id="{888470E0-A4A2-419E-B9C5-D03BF700C1E2}"/>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625" y="895350"/>
          <a:ext cx="13744575" cy="981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597693</xdr:colOff>
      <xdr:row>137</xdr:row>
      <xdr:rowOff>154781</xdr:rowOff>
    </xdr:from>
    <xdr:to>
      <xdr:col>23</xdr:col>
      <xdr:colOff>521493</xdr:colOff>
      <xdr:row>160</xdr:row>
      <xdr:rowOff>11906</xdr:rowOff>
    </xdr:to>
    <xdr:graphicFrame macro="">
      <xdr:nvGraphicFramePr>
        <xdr:cNvPr id="2" name="Chart 1">
          <a:extLst>
            <a:ext uri="{FF2B5EF4-FFF2-40B4-BE49-F238E27FC236}">
              <a16:creationId xmlns:a16="http://schemas.microsoft.com/office/drawing/2014/main" id="{B8EADEC0-AC53-4CDD-85E3-D24B59AB61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171450</xdr:colOff>
      <xdr:row>142</xdr:row>
      <xdr:rowOff>50006</xdr:rowOff>
    </xdr:from>
    <xdr:to>
      <xdr:col>23</xdr:col>
      <xdr:colOff>569119</xdr:colOff>
      <xdr:row>163</xdr:row>
      <xdr:rowOff>59533</xdr:rowOff>
    </xdr:to>
    <xdr:graphicFrame macro="">
      <xdr:nvGraphicFramePr>
        <xdr:cNvPr id="131075" name="Chart 1">
          <a:extLst>
            <a:ext uri="{FF2B5EF4-FFF2-40B4-BE49-F238E27FC236}">
              <a16:creationId xmlns:a16="http://schemas.microsoft.com/office/drawing/2014/main" id="{95577F46-88DC-499B-B3E4-0C1F6423B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231510</xdr:colOff>
      <xdr:row>161</xdr:row>
      <xdr:rowOff>56885</xdr:rowOff>
    </xdr:from>
    <xdr:to>
      <xdr:col>24</xdr:col>
      <xdr:colOff>21960</xdr:colOff>
      <xdr:row>182</xdr:row>
      <xdr:rowOff>66411</xdr:rowOff>
    </xdr:to>
    <xdr:graphicFrame macro="">
      <xdr:nvGraphicFramePr>
        <xdr:cNvPr id="4" name="Chart 1">
          <a:extLst>
            <a:ext uri="{FF2B5EF4-FFF2-40B4-BE49-F238E27FC236}">
              <a16:creationId xmlns:a16="http://schemas.microsoft.com/office/drawing/2014/main" id="{7932DABF-8009-4A72-85BD-D82E69EEBF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316563</xdr:colOff>
      <xdr:row>31</xdr:row>
      <xdr:rowOff>164095</xdr:rowOff>
    </xdr:from>
    <xdr:to>
      <xdr:col>9</xdr:col>
      <xdr:colOff>1479175</xdr:colOff>
      <xdr:row>49</xdr:row>
      <xdr:rowOff>123265</xdr:rowOff>
    </xdr:to>
    <xdr:graphicFrame macro="">
      <xdr:nvGraphicFramePr>
        <xdr:cNvPr id="7" name="Chart 6">
          <a:extLst>
            <a:ext uri="{FF2B5EF4-FFF2-40B4-BE49-F238E27FC236}">
              <a16:creationId xmlns:a16="http://schemas.microsoft.com/office/drawing/2014/main" id="{B559EF67-1A98-4B3D-A5E5-BAEC977A87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342900</xdr:colOff>
      <xdr:row>141</xdr:row>
      <xdr:rowOff>66675</xdr:rowOff>
    </xdr:from>
    <xdr:to>
      <xdr:col>22</xdr:col>
      <xdr:colOff>514350</xdr:colOff>
      <xdr:row>162</xdr:row>
      <xdr:rowOff>85725</xdr:rowOff>
    </xdr:to>
    <xdr:graphicFrame macro="">
      <xdr:nvGraphicFramePr>
        <xdr:cNvPr id="6" name="Chart 3">
          <a:extLst>
            <a:ext uri="{FF2B5EF4-FFF2-40B4-BE49-F238E27FC236}">
              <a16:creationId xmlns:a16="http://schemas.microsoft.com/office/drawing/2014/main" id="{ECCFB354-1C70-4A34-B772-A97FA11E5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304800</xdr:colOff>
      <xdr:row>185</xdr:row>
      <xdr:rowOff>152400</xdr:rowOff>
    </xdr:from>
    <xdr:to>
      <xdr:col>22</xdr:col>
      <xdr:colOff>476250</xdr:colOff>
      <xdr:row>206</xdr:row>
      <xdr:rowOff>171450</xdr:rowOff>
    </xdr:to>
    <xdr:graphicFrame macro="">
      <xdr:nvGraphicFramePr>
        <xdr:cNvPr id="11" name="Chart 4">
          <a:extLst>
            <a:ext uri="{FF2B5EF4-FFF2-40B4-BE49-F238E27FC236}">
              <a16:creationId xmlns:a16="http://schemas.microsoft.com/office/drawing/2014/main" id="{97C4CFB4-5975-4DF8-9AAA-BD6A821E7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314325</xdr:colOff>
      <xdr:row>118</xdr:row>
      <xdr:rowOff>142875</xdr:rowOff>
    </xdr:from>
    <xdr:to>
      <xdr:col>22</xdr:col>
      <xdr:colOff>495300</xdr:colOff>
      <xdr:row>139</xdr:row>
      <xdr:rowOff>152400</xdr:rowOff>
    </xdr:to>
    <xdr:graphicFrame macro="">
      <xdr:nvGraphicFramePr>
        <xdr:cNvPr id="5" name="Chart 1">
          <a:extLst>
            <a:ext uri="{FF2B5EF4-FFF2-40B4-BE49-F238E27FC236}">
              <a16:creationId xmlns:a16="http://schemas.microsoft.com/office/drawing/2014/main" id="{D940DA7F-DDD6-43D2-8E60-4E7D1AE24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342900</xdr:colOff>
      <xdr:row>163</xdr:row>
      <xdr:rowOff>66675</xdr:rowOff>
    </xdr:from>
    <xdr:to>
      <xdr:col>22</xdr:col>
      <xdr:colOff>485775</xdr:colOff>
      <xdr:row>184</xdr:row>
      <xdr:rowOff>85725</xdr:rowOff>
    </xdr:to>
    <xdr:graphicFrame macro="">
      <xdr:nvGraphicFramePr>
        <xdr:cNvPr id="8" name="Chart 2">
          <a:extLst>
            <a:ext uri="{FF2B5EF4-FFF2-40B4-BE49-F238E27FC236}">
              <a16:creationId xmlns:a16="http://schemas.microsoft.com/office/drawing/2014/main" id="{239CC0F3-BDD1-4EEC-88AD-D4AA87AF79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390525</xdr:colOff>
      <xdr:row>139</xdr:row>
      <xdr:rowOff>66675</xdr:rowOff>
    </xdr:from>
    <xdr:to>
      <xdr:col>22</xdr:col>
      <xdr:colOff>95250</xdr:colOff>
      <xdr:row>160</xdr:row>
      <xdr:rowOff>85725</xdr:rowOff>
    </xdr:to>
    <xdr:graphicFrame macro="">
      <xdr:nvGraphicFramePr>
        <xdr:cNvPr id="6" name="Chart 3">
          <a:extLst>
            <a:ext uri="{FF2B5EF4-FFF2-40B4-BE49-F238E27FC236}">
              <a16:creationId xmlns:a16="http://schemas.microsoft.com/office/drawing/2014/main" id="{2314FFF6-C2C2-47DE-8439-3E75FF8CA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162</xdr:row>
      <xdr:rowOff>9525</xdr:rowOff>
    </xdr:from>
    <xdr:to>
      <xdr:col>22</xdr:col>
      <xdr:colOff>114300</xdr:colOff>
      <xdr:row>183</xdr:row>
      <xdr:rowOff>28575</xdr:rowOff>
    </xdr:to>
    <xdr:graphicFrame macro="">
      <xdr:nvGraphicFramePr>
        <xdr:cNvPr id="11" name="Chart 4">
          <a:extLst>
            <a:ext uri="{FF2B5EF4-FFF2-40B4-BE49-F238E27FC236}">
              <a16:creationId xmlns:a16="http://schemas.microsoft.com/office/drawing/2014/main" id="{300AA744-581E-43A2-B6B9-1A45647701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381000</xdr:colOff>
      <xdr:row>116</xdr:row>
      <xdr:rowOff>133350</xdr:rowOff>
    </xdr:from>
    <xdr:to>
      <xdr:col>22</xdr:col>
      <xdr:colOff>85725</xdr:colOff>
      <xdr:row>137</xdr:row>
      <xdr:rowOff>142875</xdr:rowOff>
    </xdr:to>
    <xdr:graphicFrame macro="">
      <xdr:nvGraphicFramePr>
        <xdr:cNvPr id="5" name="Chart 1">
          <a:extLst>
            <a:ext uri="{FF2B5EF4-FFF2-40B4-BE49-F238E27FC236}">
              <a16:creationId xmlns:a16="http://schemas.microsoft.com/office/drawing/2014/main" id="{21B17DF2-C7F6-4720-94F2-5CFE57A60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342900</xdr:colOff>
      <xdr:row>184</xdr:row>
      <xdr:rowOff>133350</xdr:rowOff>
    </xdr:from>
    <xdr:to>
      <xdr:col>22</xdr:col>
      <xdr:colOff>114300</xdr:colOff>
      <xdr:row>205</xdr:row>
      <xdr:rowOff>142875</xdr:rowOff>
    </xdr:to>
    <xdr:graphicFrame macro="">
      <xdr:nvGraphicFramePr>
        <xdr:cNvPr id="8" name="Chart 2">
          <a:extLst>
            <a:ext uri="{FF2B5EF4-FFF2-40B4-BE49-F238E27FC236}">
              <a16:creationId xmlns:a16="http://schemas.microsoft.com/office/drawing/2014/main" id="{545263A1-0BDB-4061-BF80-81A5766FCF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390525</xdr:colOff>
      <xdr:row>139</xdr:row>
      <xdr:rowOff>19050</xdr:rowOff>
    </xdr:from>
    <xdr:to>
      <xdr:col>20</xdr:col>
      <xdr:colOff>200025</xdr:colOff>
      <xdr:row>160</xdr:row>
      <xdr:rowOff>38100</xdr:rowOff>
    </xdr:to>
    <xdr:graphicFrame macro="">
      <xdr:nvGraphicFramePr>
        <xdr:cNvPr id="6" name="Chart 3">
          <a:extLst>
            <a:ext uri="{FF2B5EF4-FFF2-40B4-BE49-F238E27FC236}">
              <a16:creationId xmlns:a16="http://schemas.microsoft.com/office/drawing/2014/main" id="{4A66569E-5F24-424A-A86A-D8BFE8D343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161</xdr:row>
      <xdr:rowOff>142875</xdr:rowOff>
    </xdr:from>
    <xdr:to>
      <xdr:col>20</xdr:col>
      <xdr:colOff>200025</xdr:colOff>
      <xdr:row>182</xdr:row>
      <xdr:rowOff>152400</xdr:rowOff>
    </xdr:to>
    <xdr:graphicFrame macro="">
      <xdr:nvGraphicFramePr>
        <xdr:cNvPr id="11" name="Chart 4">
          <a:extLst>
            <a:ext uri="{FF2B5EF4-FFF2-40B4-BE49-F238E27FC236}">
              <a16:creationId xmlns:a16="http://schemas.microsoft.com/office/drawing/2014/main" id="{A143B521-49CE-4E3F-8520-17E6A193F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381000</xdr:colOff>
      <xdr:row>116</xdr:row>
      <xdr:rowOff>114300</xdr:rowOff>
    </xdr:from>
    <xdr:to>
      <xdr:col>20</xdr:col>
      <xdr:colOff>190500</xdr:colOff>
      <xdr:row>137</xdr:row>
      <xdr:rowOff>133350</xdr:rowOff>
    </xdr:to>
    <xdr:graphicFrame macro="">
      <xdr:nvGraphicFramePr>
        <xdr:cNvPr id="5" name="Chart 1">
          <a:extLst>
            <a:ext uri="{FF2B5EF4-FFF2-40B4-BE49-F238E27FC236}">
              <a16:creationId xmlns:a16="http://schemas.microsoft.com/office/drawing/2014/main" id="{89AE007E-C60C-43CF-A1C9-2B10E7FB1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381000</xdr:colOff>
      <xdr:row>184</xdr:row>
      <xdr:rowOff>104775</xdr:rowOff>
    </xdr:from>
    <xdr:to>
      <xdr:col>20</xdr:col>
      <xdr:colOff>228600</xdr:colOff>
      <xdr:row>205</xdr:row>
      <xdr:rowOff>123825</xdr:rowOff>
    </xdr:to>
    <xdr:graphicFrame macro="">
      <xdr:nvGraphicFramePr>
        <xdr:cNvPr id="8" name="Chart 2">
          <a:extLst>
            <a:ext uri="{FF2B5EF4-FFF2-40B4-BE49-F238E27FC236}">
              <a16:creationId xmlns:a16="http://schemas.microsoft.com/office/drawing/2014/main" id="{52C4AB20-37CB-4498-961B-2A1B84618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485775</xdr:colOff>
      <xdr:row>117</xdr:row>
      <xdr:rowOff>95250</xdr:rowOff>
    </xdr:from>
    <xdr:to>
      <xdr:col>22</xdr:col>
      <xdr:colOff>180975</xdr:colOff>
      <xdr:row>138</xdr:row>
      <xdr:rowOff>104775</xdr:rowOff>
    </xdr:to>
    <xdr:graphicFrame macro="">
      <xdr:nvGraphicFramePr>
        <xdr:cNvPr id="2" name="Chart 1">
          <a:extLst>
            <a:ext uri="{FF2B5EF4-FFF2-40B4-BE49-F238E27FC236}">
              <a16:creationId xmlns:a16="http://schemas.microsoft.com/office/drawing/2014/main" id="{3548C4FF-1D07-4CB4-A0CD-6473329EF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447675</xdr:colOff>
      <xdr:row>140</xdr:row>
      <xdr:rowOff>38100</xdr:rowOff>
    </xdr:from>
    <xdr:to>
      <xdr:col>22</xdr:col>
      <xdr:colOff>161925</xdr:colOff>
      <xdr:row>161</xdr:row>
      <xdr:rowOff>47625</xdr:rowOff>
    </xdr:to>
    <xdr:graphicFrame macro="">
      <xdr:nvGraphicFramePr>
        <xdr:cNvPr id="3" name="Chart 2">
          <a:extLst>
            <a:ext uri="{FF2B5EF4-FFF2-40B4-BE49-F238E27FC236}">
              <a16:creationId xmlns:a16="http://schemas.microsoft.com/office/drawing/2014/main" id="{8CE0BF73-48A6-46CC-BE85-61C1DDF157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457200</xdr:colOff>
      <xdr:row>162</xdr:row>
      <xdr:rowOff>133350</xdr:rowOff>
    </xdr:from>
    <xdr:to>
      <xdr:col>22</xdr:col>
      <xdr:colOff>161925</xdr:colOff>
      <xdr:row>183</xdr:row>
      <xdr:rowOff>142875</xdr:rowOff>
    </xdr:to>
    <xdr:graphicFrame macro="">
      <xdr:nvGraphicFramePr>
        <xdr:cNvPr id="4" name="Chart 3">
          <a:extLst>
            <a:ext uri="{FF2B5EF4-FFF2-40B4-BE49-F238E27FC236}">
              <a16:creationId xmlns:a16="http://schemas.microsoft.com/office/drawing/2014/main" id="{CAAB71C8-ECAC-46B3-9DEB-C75A85DDA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466725</xdr:colOff>
      <xdr:row>185</xdr:row>
      <xdr:rowOff>142875</xdr:rowOff>
    </xdr:from>
    <xdr:to>
      <xdr:col>22</xdr:col>
      <xdr:colOff>190500</xdr:colOff>
      <xdr:row>206</xdr:row>
      <xdr:rowOff>152400</xdr:rowOff>
    </xdr:to>
    <xdr:graphicFrame macro="">
      <xdr:nvGraphicFramePr>
        <xdr:cNvPr id="8" name="Chart 4">
          <a:extLst>
            <a:ext uri="{FF2B5EF4-FFF2-40B4-BE49-F238E27FC236}">
              <a16:creationId xmlns:a16="http://schemas.microsoft.com/office/drawing/2014/main" id="{188264BF-10CC-459B-A9E3-69105D2116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485775</xdr:colOff>
      <xdr:row>99</xdr:row>
      <xdr:rowOff>7144</xdr:rowOff>
    </xdr:from>
    <xdr:to>
      <xdr:col>17</xdr:col>
      <xdr:colOff>114300</xdr:colOff>
      <xdr:row>120</xdr:row>
      <xdr:rowOff>26194</xdr:rowOff>
    </xdr:to>
    <xdr:graphicFrame macro="">
      <xdr:nvGraphicFramePr>
        <xdr:cNvPr id="2" name="Chart 1">
          <a:extLst>
            <a:ext uri="{FF2B5EF4-FFF2-40B4-BE49-F238E27FC236}">
              <a16:creationId xmlns:a16="http://schemas.microsoft.com/office/drawing/2014/main" id="{DF6C27FD-E710-46E0-AAA8-758797111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438150</xdr:colOff>
      <xdr:row>167</xdr:row>
      <xdr:rowOff>171450</xdr:rowOff>
    </xdr:from>
    <xdr:to>
      <xdr:col>17</xdr:col>
      <xdr:colOff>161925</xdr:colOff>
      <xdr:row>189</xdr:row>
      <xdr:rowOff>0</xdr:rowOff>
    </xdr:to>
    <xdr:graphicFrame macro="">
      <xdr:nvGraphicFramePr>
        <xdr:cNvPr id="4" name="Chart 2">
          <a:extLst>
            <a:ext uri="{FF2B5EF4-FFF2-40B4-BE49-F238E27FC236}">
              <a16:creationId xmlns:a16="http://schemas.microsoft.com/office/drawing/2014/main" id="{6EE514D2-6CF9-45DA-AEAE-213436FC41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485775</xdr:colOff>
      <xdr:row>122</xdr:row>
      <xdr:rowOff>9525</xdr:rowOff>
    </xdr:from>
    <xdr:to>
      <xdr:col>17</xdr:col>
      <xdr:colOff>133350</xdr:colOff>
      <xdr:row>143</xdr:row>
      <xdr:rowOff>28575</xdr:rowOff>
    </xdr:to>
    <xdr:graphicFrame macro="">
      <xdr:nvGraphicFramePr>
        <xdr:cNvPr id="3" name="Chart 3">
          <a:extLst>
            <a:ext uri="{FF2B5EF4-FFF2-40B4-BE49-F238E27FC236}">
              <a16:creationId xmlns:a16="http://schemas.microsoft.com/office/drawing/2014/main" id="{DC1803B0-15D7-4197-9D3F-552674259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466725</xdr:colOff>
      <xdr:row>145</xdr:row>
      <xdr:rowOff>47625</xdr:rowOff>
    </xdr:from>
    <xdr:to>
      <xdr:col>17</xdr:col>
      <xdr:colOff>152400</xdr:colOff>
      <xdr:row>166</xdr:row>
      <xdr:rowOff>57150</xdr:rowOff>
    </xdr:to>
    <xdr:graphicFrame macro="">
      <xdr:nvGraphicFramePr>
        <xdr:cNvPr id="6" name="Chart 4">
          <a:extLst>
            <a:ext uri="{FF2B5EF4-FFF2-40B4-BE49-F238E27FC236}">
              <a16:creationId xmlns:a16="http://schemas.microsoft.com/office/drawing/2014/main" id="{2243C0FF-59D7-48D8-A672-6A22984AF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371475</xdr:colOff>
      <xdr:row>117</xdr:row>
      <xdr:rowOff>95250</xdr:rowOff>
    </xdr:from>
    <xdr:to>
      <xdr:col>23</xdr:col>
      <xdr:colOff>466725</xdr:colOff>
      <xdr:row>138</xdr:row>
      <xdr:rowOff>104775</xdr:rowOff>
    </xdr:to>
    <xdr:graphicFrame macro="">
      <xdr:nvGraphicFramePr>
        <xdr:cNvPr id="2" name="Chart 1">
          <a:extLst>
            <a:ext uri="{FF2B5EF4-FFF2-40B4-BE49-F238E27FC236}">
              <a16:creationId xmlns:a16="http://schemas.microsoft.com/office/drawing/2014/main" id="{EE1318DA-50D9-427E-9CB7-BFB15863EC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323850</xdr:colOff>
      <xdr:row>163</xdr:row>
      <xdr:rowOff>9525</xdr:rowOff>
    </xdr:from>
    <xdr:to>
      <xdr:col>23</xdr:col>
      <xdr:colOff>495300</xdr:colOff>
      <xdr:row>184</xdr:row>
      <xdr:rowOff>28575</xdr:rowOff>
    </xdr:to>
    <xdr:graphicFrame macro="">
      <xdr:nvGraphicFramePr>
        <xdr:cNvPr id="5" name="Chart 2">
          <a:extLst>
            <a:ext uri="{FF2B5EF4-FFF2-40B4-BE49-F238E27FC236}">
              <a16:creationId xmlns:a16="http://schemas.microsoft.com/office/drawing/2014/main" id="{C3588D56-1683-432F-9F59-E514AA6628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342900</xdr:colOff>
      <xdr:row>140</xdr:row>
      <xdr:rowOff>38100</xdr:rowOff>
    </xdr:from>
    <xdr:to>
      <xdr:col>23</xdr:col>
      <xdr:colOff>476250</xdr:colOff>
      <xdr:row>161</xdr:row>
      <xdr:rowOff>47625</xdr:rowOff>
    </xdr:to>
    <xdr:graphicFrame macro="">
      <xdr:nvGraphicFramePr>
        <xdr:cNvPr id="3" name="Chart 3">
          <a:extLst>
            <a:ext uri="{FF2B5EF4-FFF2-40B4-BE49-F238E27FC236}">
              <a16:creationId xmlns:a16="http://schemas.microsoft.com/office/drawing/2014/main" id="{95839ADF-9DFD-44A7-8B32-DB616A6A3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295275</xdr:colOff>
      <xdr:row>185</xdr:row>
      <xdr:rowOff>133350</xdr:rowOff>
    </xdr:from>
    <xdr:to>
      <xdr:col>23</xdr:col>
      <xdr:colOff>523875</xdr:colOff>
      <xdr:row>206</xdr:row>
      <xdr:rowOff>142875</xdr:rowOff>
    </xdr:to>
    <xdr:graphicFrame macro="">
      <xdr:nvGraphicFramePr>
        <xdr:cNvPr id="8" name="Chart 4">
          <a:extLst>
            <a:ext uri="{FF2B5EF4-FFF2-40B4-BE49-F238E27FC236}">
              <a16:creationId xmlns:a16="http://schemas.microsoft.com/office/drawing/2014/main" id="{2F57C415-7129-4C27-BCE9-0E86A106B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381000</xdr:colOff>
      <xdr:row>140</xdr:row>
      <xdr:rowOff>66675</xdr:rowOff>
    </xdr:from>
    <xdr:to>
      <xdr:col>23</xdr:col>
      <xdr:colOff>142875</xdr:colOff>
      <xdr:row>161</xdr:row>
      <xdr:rowOff>85725</xdr:rowOff>
    </xdr:to>
    <xdr:graphicFrame macro="">
      <xdr:nvGraphicFramePr>
        <xdr:cNvPr id="6" name="Chart 3">
          <a:extLst>
            <a:ext uri="{FF2B5EF4-FFF2-40B4-BE49-F238E27FC236}">
              <a16:creationId xmlns:a16="http://schemas.microsoft.com/office/drawing/2014/main" id="{2A3B8147-007C-44A1-97F9-521A86B70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352425</xdr:colOff>
      <xdr:row>186</xdr:row>
      <xdr:rowOff>9525</xdr:rowOff>
    </xdr:from>
    <xdr:to>
      <xdr:col>23</xdr:col>
      <xdr:colOff>180975</xdr:colOff>
      <xdr:row>207</xdr:row>
      <xdr:rowOff>28575</xdr:rowOff>
    </xdr:to>
    <xdr:graphicFrame macro="">
      <xdr:nvGraphicFramePr>
        <xdr:cNvPr id="11" name="Chart 4">
          <a:extLst>
            <a:ext uri="{FF2B5EF4-FFF2-40B4-BE49-F238E27FC236}">
              <a16:creationId xmlns:a16="http://schemas.microsoft.com/office/drawing/2014/main" id="{E896D337-1D64-484F-9AA5-A6A44E23D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117</xdr:row>
      <xdr:rowOff>114300</xdr:rowOff>
    </xdr:from>
    <xdr:to>
      <xdr:col>23</xdr:col>
      <xdr:colOff>133350</xdr:colOff>
      <xdr:row>138</xdr:row>
      <xdr:rowOff>133350</xdr:rowOff>
    </xdr:to>
    <xdr:graphicFrame macro="">
      <xdr:nvGraphicFramePr>
        <xdr:cNvPr id="5" name="Chart 1">
          <a:extLst>
            <a:ext uri="{FF2B5EF4-FFF2-40B4-BE49-F238E27FC236}">
              <a16:creationId xmlns:a16="http://schemas.microsoft.com/office/drawing/2014/main" id="{64785C74-B170-4CE0-BCE2-1BC7CD0B0C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381000</xdr:colOff>
      <xdr:row>163</xdr:row>
      <xdr:rowOff>0</xdr:rowOff>
    </xdr:from>
    <xdr:to>
      <xdr:col>23</xdr:col>
      <xdr:colOff>161925</xdr:colOff>
      <xdr:row>184</xdr:row>
      <xdr:rowOff>9525</xdr:rowOff>
    </xdr:to>
    <xdr:graphicFrame macro="">
      <xdr:nvGraphicFramePr>
        <xdr:cNvPr id="8" name="Chart 2">
          <a:extLst>
            <a:ext uri="{FF2B5EF4-FFF2-40B4-BE49-F238E27FC236}">
              <a16:creationId xmlns:a16="http://schemas.microsoft.com/office/drawing/2014/main" id="{E2C8B86F-520E-4E89-9862-A543A3ED28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484187</xdr:colOff>
      <xdr:row>39</xdr:row>
      <xdr:rowOff>154774</xdr:rowOff>
    </xdr:from>
    <xdr:to>
      <xdr:col>3</xdr:col>
      <xdr:colOff>476250</xdr:colOff>
      <xdr:row>46</xdr:row>
      <xdr:rowOff>35719</xdr:rowOff>
    </xdr:to>
    <xdr:sp macro="" textlink="">
      <xdr:nvSpPr>
        <xdr:cNvPr id="2" name="Rectangle 1">
          <a:extLst>
            <a:ext uri="{FF2B5EF4-FFF2-40B4-BE49-F238E27FC236}">
              <a16:creationId xmlns:a16="http://schemas.microsoft.com/office/drawing/2014/main" id="{7690764F-F980-4FC8-AE82-B777184E3FD5}"/>
            </a:ext>
          </a:extLst>
        </xdr:cNvPr>
        <xdr:cNvSpPr/>
      </xdr:nvSpPr>
      <xdr:spPr>
        <a:xfrm>
          <a:off x="1303337" y="8279599"/>
          <a:ext cx="1211263" cy="114777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xdr:from>
      <xdr:col>0</xdr:col>
      <xdr:colOff>547687</xdr:colOff>
      <xdr:row>39</xdr:row>
      <xdr:rowOff>47624</xdr:rowOff>
    </xdr:from>
    <xdr:to>
      <xdr:col>2</xdr:col>
      <xdr:colOff>285750</xdr:colOff>
      <xdr:row>45</xdr:row>
      <xdr:rowOff>0</xdr:rowOff>
    </xdr:to>
    <xdr:sp macro="" textlink="">
      <xdr:nvSpPr>
        <xdr:cNvPr id="3" name="Rectangle 2">
          <a:extLst>
            <a:ext uri="{FF2B5EF4-FFF2-40B4-BE49-F238E27FC236}">
              <a16:creationId xmlns:a16="http://schemas.microsoft.com/office/drawing/2014/main" id="{EDFDA302-B492-4ABE-A22C-4AE91A4715D6}"/>
            </a:ext>
          </a:extLst>
        </xdr:cNvPr>
        <xdr:cNvSpPr/>
      </xdr:nvSpPr>
      <xdr:spPr>
        <a:xfrm>
          <a:off x="547687" y="8172449"/>
          <a:ext cx="1166813" cy="1038226"/>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editAs="oneCell">
    <xdr:from>
      <xdr:col>0</xdr:col>
      <xdr:colOff>85725</xdr:colOff>
      <xdr:row>2</xdr:row>
      <xdr:rowOff>142875</xdr:rowOff>
    </xdr:from>
    <xdr:to>
      <xdr:col>16</xdr:col>
      <xdr:colOff>38100</xdr:colOff>
      <xdr:row>81</xdr:row>
      <xdr:rowOff>0</xdr:rowOff>
    </xdr:to>
    <xdr:pic>
      <xdr:nvPicPr>
        <xdr:cNvPr id="9225" name="Picture 5">
          <a:extLst>
            <a:ext uri="{FF2B5EF4-FFF2-40B4-BE49-F238E27FC236}">
              <a16:creationId xmlns:a16="http://schemas.microsoft.com/office/drawing/2014/main" id="{6DE646D0-6FBD-4974-84BF-C5C95119E6E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5725" y="828675"/>
          <a:ext cx="9915525" cy="1416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26194</xdr:colOff>
      <xdr:row>111</xdr:row>
      <xdr:rowOff>19049</xdr:rowOff>
    </xdr:from>
    <xdr:to>
      <xdr:col>21</xdr:col>
      <xdr:colOff>45244</xdr:colOff>
      <xdr:row>132</xdr:row>
      <xdr:rowOff>35719</xdr:rowOff>
    </xdr:to>
    <xdr:graphicFrame macro="">
      <xdr:nvGraphicFramePr>
        <xdr:cNvPr id="3" name="Chart 1">
          <a:extLst>
            <a:ext uri="{FF2B5EF4-FFF2-40B4-BE49-F238E27FC236}">
              <a16:creationId xmlns:a16="http://schemas.microsoft.com/office/drawing/2014/main" id="{CB1426DC-F7AD-4A89-88B9-8F537ABCBE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201083</xdr:colOff>
      <xdr:row>113</xdr:row>
      <xdr:rowOff>59267</xdr:rowOff>
    </xdr:from>
    <xdr:to>
      <xdr:col>15</xdr:col>
      <xdr:colOff>537632</xdr:colOff>
      <xdr:row>136</xdr:row>
      <xdr:rowOff>68792</xdr:rowOff>
    </xdr:to>
    <xdr:graphicFrame macro="">
      <xdr:nvGraphicFramePr>
        <xdr:cNvPr id="2" name="Chart 1">
          <a:extLst>
            <a:ext uri="{FF2B5EF4-FFF2-40B4-BE49-F238E27FC236}">
              <a16:creationId xmlns:a16="http://schemas.microsoft.com/office/drawing/2014/main" id="{E097D46D-CCB1-47F6-9904-4A32F2BAE8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333375</xdr:colOff>
      <xdr:row>29</xdr:row>
      <xdr:rowOff>180975</xdr:rowOff>
    </xdr:from>
    <xdr:to>
      <xdr:col>9</xdr:col>
      <xdr:colOff>133350</xdr:colOff>
      <xdr:row>51</xdr:row>
      <xdr:rowOff>9525</xdr:rowOff>
    </xdr:to>
    <xdr:graphicFrame macro="">
      <xdr:nvGraphicFramePr>
        <xdr:cNvPr id="141321" name="Chart 1">
          <a:extLst>
            <a:ext uri="{FF2B5EF4-FFF2-40B4-BE49-F238E27FC236}">
              <a16:creationId xmlns:a16="http://schemas.microsoft.com/office/drawing/2014/main" id="{88CD2546-8892-4BBE-BB33-36C2534DA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571500</xdr:colOff>
      <xdr:row>29</xdr:row>
      <xdr:rowOff>180975</xdr:rowOff>
    </xdr:from>
    <xdr:to>
      <xdr:col>15</xdr:col>
      <xdr:colOff>561975</xdr:colOff>
      <xdr:row>51</xdr:row>
      <xdr:rowOff>9525</xdr:rowOff>
    </xdr:to>
    <xdr:graphicFrame macro="">
      <xdr:nvGraphicFramePr>
        <xdr:cNvPr id="141322" name="Chart 2">
          <a:extLst>
            <a:ext uri="{FF2B5EF4-FFF2-40B4-BE49-F238E27FC236}">
              <a16:creationId xmlns:a16="http://schemas.microsoft.com/office/drawing/2014/main" id="{8E42E4F9-F261-4055-BFA1-CAD2D4832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333375</xdr:colOff>
      <xdr:row>52</xdr:row>
      <xdr:rowOff>114300</xdr:rowOff>
    </xdr:from>
    <xdr:to>
      <xdr:col>9</xdr:col>
      <xdr:colOff>133350</xdr:colOff>
      <xdr:row>73</xdr:row>
      <xdr:rowOff>133350</xdr:rowOff>
    </xdr:to>
    <xdr:graphicFrame macro="">
      <xdr:nvGraphicFramePr>
        <xdr:cNvPr id="141323" name="Chart 3">
          <a:extLst>
            <a:ext uri="{FF2B5EF4-FFF2-40B4-BE49-F238E27FC236}">
              <a16:creationId xmlns:a16="http://schemas.microsoft.com/office/drawing/2014/main" id="{DCEC1245-1298-4491-80F1-A1BB62AEC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571500</xdr:colOff>
      <xdr:row>52</xdr:row>
      <xdr:rowOff>142875</xdr:rowOff>
    </xdr:from>
    <xdr:to>
      <xdr:col>15</xdr:col>
      <xdr:colOff>561975</xdr:colOff>
      <xdr:row>73</xdr:row>
      <xdr:rowOff>152400</xdr:rowOff>
    </xdr:to>
    <xdr:graphicFrame macro="">
      <xdr:nvGraphicFramePr>
        <xdr:cNvPr id="141324" name="Chart 4">
          <a:extLst>
            <a:ext uri="{FF2B5EF4-FFF2-40B4-BE49-F238E27FC236}">
              <a16:creationId xmlns:a16="http://schemas.microsoft.com/office/drawing/2014/main" id="{DE96A4DC-6D24-473D-A083-5E5E6CD289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390525</xdr:colOff>
      <xdr:row>68</xdr:row>
      <xdr:rowOff>95250</xdr:rowOff>
    </xdr:from>
    <xdr:to>
      <xdr:col>8</xdr:col>
      <xdr:colOff>297656</xdr:colOff>
      <xdr:row>89</xdr:row>
      <xdr:rowOff>104775</xdr:rowOff>
    </xdr:to>
    <xdr:graphicFrame macro="">
      <xdr:nvGraphicFramePr>
        <xdr:cNvPr id="2" name="Chart 1">
          <a:extLst>
            <a:ext uri="{FF2B5EF4-FFF2-40B4-BE49-F238E27FC236}">
              <a16:creationId xmlns:a16="http://schemas.microsoft.com/office/drawing/2014/main" id="{D47E6EDA-8907-41BB-8813-02456BAA9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600076</xdr:colOff>
      <xdr:row>26</xdr:row>
      <xdr:rowOff>38100</xdr:rowOff>
    </xdr:from>
    <xdr:to>
      <xdr:col>17</xdr:col>
      <xdr:colOff>928688</xdr:colOff>
      <xdr:row>50</xdr:row>
      <xdr:rowOff>123825</xdr:rowOff>
    </xdr:to>
    <xdr:graphicFrame macro="">
      <xdr:nvGraphicFramePr>
        <xdr:cNvPr id="143365" name="Chart 1">
          <a:extLst>
            <a:ext uri="{FF2B5EF4-FFF2-40B4-BE49-F238E27FC236}">
              <a16:creationId xmlns:a16="http://schemas.microsoft.com/office/drawing/2014/main" id="{AC3B7486-CDE6-46A9-8040-3BBDCF1DC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571500</xdr:colOff>
      <xdr:row>52</xdr:row>
      <xdr:rowOff>95250</xdr:rowOff>
    </xdr:from>
    <xdr:to>
      <xdr:col>17</xdr:col>
      <xdr:colOff>952499</xdr:colOff>
      <xdr:row>77</xdr:row>
      <xdr:rowOff>0</xdr:rowOff>
    </xdr:to>
    <xdr:graphicFrame macro="">
      <xdr:nvGraphicFramePr>
        <xdr:cNvPr id="143366" name="Chart 4">
          <a:extLst>
            <a:ext uri="{FF2B5EF4-FFF2-40B4-BE49-F238E27FC236}">
              <a16:creationId xmlns:a16="http://schemas.microsoft.com/office/drawing/2014/main" id="{94A295D4-98E5-4319-8F03-742CC4270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647701</xdr:colOff>
      <xdr:row>25</xdr:row>
      <xdr:rowOff>76200</xdr:rowOff>
    </xdr:from>
    <xdr:to>
      <xdr:col>18</xdr:col>
      <xdr:colOff>1273970</xdr:colOff>
      <xdr:row>49</xdr:row>
      <xdr:rowOff>152400</xdr:rowOff>
    </xdr:to>
    <xdr:graphicFrame macro="">
      <xdr:nvGraphicFramePr>
        <xdr:cNvPr id="144389" name="Chart 1">
          <a:extLst>
            <a:ext uri="{FF2B5EF4-FFF2-40B4-BE49-F238E27FC236}">
              <a16:creationId xmlns:a16="http://schemas.microsoft.com/office/drawing/2014/main" id="{86CEB513-E000-48F3-BD66-5A99CEFE2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609600</xdr:colOff>
      <xdr:row>51</xdr:row>
      <xdr:rowOff>123825</xdr:rowOff>
    </xdr:from>
    <xdr:to>
      <xdr:col>18</xdr:col>
      <xdr:colOff>1238250</xdr:colOff>
      <xdr:row>76</xdr:row>
      <xdr:rowOff>28575</xdr:rowOff>
    </xdr:to>
    <xdr:graphicFrame macro="">
      <xdr:nvGraphicFramePr>
        <xdr:cNvPr id="144390" name="Chart 2">
          <a:extLst>
            <a:ext uri="{FF2B5EF4-FFF2-40B4-BE49-F238E27FC236}">
              <a16:creationId xmlns:a16="http://schemas.microsoft.com/office/drawing/2014/main" id="{67437816-5B82-4706-8E9E-1E82DF404E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647700</xdr:colOff>
      <xdr:row>25</xdr:row>
      <xdr:rowOff>76200</xdr:rowOff>
    </xdr:from>
    <xdr:to>
      <xdr:col>19</xdr:col>
      <xdr:colOff>535781</xdr:colOff>
      <xdr:row>49</xdr:row>
      <xdr:rowOff>152400</xdr:rowOff>
    </xdr:to>
    <xdr:graphicFrame macro="">
      <xdr:nvGraphicFramePr>
        <xdr:cNvPr id="2" name="Chart 1">
          <a:extLst>
            <a:ext uri="{FF2B5EF4-FFF2-40B4-BE49-F238E27FC236}">
              <a16:creationId xmlns:a16="http://schemas.microsoft.com/office/drawing/2014/main" id="{B02F4722-F348-4080-B83E-B9467E65E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600075</xdr:colOff>
      <xdr:row>51</xdr:row>
      <xdr:rowOff>142875</xdr:rowOff>
    </xdr:from>
    <xdr:to>
      <xdr:col>19</xdr:col>
      <xdr:colOff>583406</xdr:colOff>
      <xdr:row>76</xdr:row>
      <xdr:rowOff>47625</xdr:rowOff>
    </xdr:to>
    <xdr:graphicFrame macro="">
      <xdr:nvGraphicFramePr>
        <xdr:cNvPr id="145414" name="Chart 2">
          <a:extLst>
            <a:ext uri="{FF2B5EF4-FFF2-40B4-BE49-F238E27FC236}">
              <a16:creationId xmlns:a16="http://schemas.microsoft.com/office/drawing/2014/main" id="{DE651A6D-7070-4318-9E6D-08DDF2481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647700</xdr:colOff>
      <xdr:row>25</xdr:row>
      <xdr:rowOff>76200</xdr:rowOff>
    </xdr:from>
    <xdr:to>
      <xdr:col>8</xdr:col>
      <xdr:colOff>2581275</xdr:colOff>
      <xdr:row>49</xdr:row>
      <xdr:rowOff>152400</xdr:rowOff>
    </xdr:to>
    <xdr:graphicFrame macro="">
      <xdr:nvGraphicFramePr>
        <xdr:cNvPr id="2" name="Chart 1">
          <a:extLst>
            <a:ext uri="{FF2B5EF4-FFF2-40B4-BE49-F238E27FC236}">
              <a16:creationId xmlns:a16="http://schemas.microsoft.com/office/drawing/2014/main" id="{32CE2528-9155-42B1-9528-9D9C2FB9F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25</xdr:row>
      <xdr:rowOff>28575</xdr:rowOff>
    </xdr:from>
    <xdr:to>
      <xdr:col>18</xdr:col>
      <xdr:colOff>2028825</xdr:colOff>
      <xdr:row>49</xdr:row>
      <xdr:rowOff>104775</xdr:rowOff>
    </xdr:to>
    <xdr:graphicFrame macro="">
      <xdr:nvGraphicFramePr>
        <xdr:cNvPr id="146438" name="Chart 2">
          <a:extLst>
            <a:ext uri="{FF2B5EF4-FFF2-40B4-BE49-F238E27FC236}">
              <a16:creationId xmlns:a16="http://schemas.microsoft.com/office/drawing/2014/main" id="{FC155D9E-B240-4DD3-9835-EA28CF49C2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647700</xdr:colOff>
      <xdr:row>26</xdr:row>
      <xdr:rowOff>76200</xdr:rowOff>
    </xdr:from>
    <xdr:to>
      <xdr:col>8</xdr:col>
      <xdr:colOff>2581275</xdr:colOff>
      <xdr:row>50</xdr:row>
      <xdr:rowOff>152400</xdr:rowOff>
    </xdr:to>
    <xdr:graphicFrame macro="">
      <xdr:nvGraphicFramePr>
        <xdr:cNvPr id="147461" name="Chart 1">
          <a:extLst>
            <a:ext uri="{FF2B5EF4-FFF2-40B4-BE49-F238E27FC236}">
              <a16:creationId xmlns:a16="http://schemas.microsoft.com/office/drawing/2014/main" id="{1E7223E7-EFB3-4443-AD86-D56C2095D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26</xdr:row>
      <xdr:rowOff>28575</xdr:rowOff>
    </xdr:from>
    <xdr:to>
      <xdr:col>18</xdr:col>
      <xdr:colOff>2028825</xdr:colOff>
      <xdr:row>50</xdr:row>
      <xdr:rowOff>104775</xdr:rowOff>
    </xdr:to>
    <xdr:graphicFrame macro="">
      <xdr:nvGraphicFramePr>
        <xdr:cNvPr id="147462" name="Chart 2">
          <a:extLst>
            <a:ext uri="{FF2B5EF4-FFF2-40B4-BE49-F238E27FC236}">
              <a16:creationId xmlns:a16="http://schemas.microsoft.com/office/drawing/2014/main" id="{989D7564-314A-4583-ADB6-D806D09F2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342900</xdr:colOff>
      <xdr:row>114</xdr:row>
      <xdr:rowOff>104775</xdr:rowOff>
    </xdr:from>
    <xdr:to>
      <xdr:col>12</xdr:col>
      <xdr:colOff>297656</xdr:colOff>
      <xdr:row>135</xdr:row>
      <xdr:rowOff>114300</xdr:rowOff>
    </xdr:to>
    <xdr:graphicFrame macro="">
      <xdr:nvGraphicFramePr>
        <xdr:cNvPr id="5" name="Chart 1">
          <a:extLst>
            <a:ext uri="{FF2B5EF4-FFF2-40B4-BE49-F238E27FC236}">
              <a16:creationId xmlns:a16="http://schemas.microsoft.com/office/drawing/2014/main" id="{AE933321-33E8-4908-B3BF-FE1ADB55C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159</xdr:row>
      <xdr:rowOff>142875</xdr:rowOff>
    </xdr:from>
    <xdr:to>
      <xdr:col>12</xdr:col>
      <xdr:colOff>357188</xdr:colOff>
      <xdr:row>180</xdr:row>
      <xdr:rowOff>152400</xdr:rowOff>
    </xdr:to>
    <xdr:graphicFrame macro="">
      <xdr:nvGraphicFramePr>
        <xdr:cNvPr id="8" name="Chart 2">
          <a:extLst>
            <a:ext uri="{FF2B5EF4-FFF2-40B4-BE49-F238E27FC236}">
              <a16:creationId xmlns:a16="http://schemas.microsoft.com/office/drawing/2014/main" id="{11CF2ED5-836B-425A-9D51-0C6BB710E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352425</xdr:colOff>
      <xdr:row>137</xdr:row>
      <xdr:rowOff>104775</xdr:rowOff>
    </xdr:from>
    <xdr:to>
      <xdr:col>12</xdr:col>
      <xdr:colOff>321469</xdr:colOff>
      <xdr:row>158</xdr:row>
      <xdr:rowOff>123825</xdr:rowOff>
    </xdr:to>
    <xdr:graphicFrame macro="">
      <xdr:nvGraphicFramePr>
        <xdr:cNvPr id="6" name="Chart 3">
          <a:extLst>
            <a:ext uri="{FF2B5EF4-FFF2-40B4-BE49-F238E27FC236}">
              <a16:creationId xmlns:a16="http://schemas.microsoft.com/office/drawing/2014/main" id="{417A55D7-01E6-4390-9115-D4D16F57BE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361950</xdr:colOff>
      <xdr:row>182</xdr:row>
      <xdr:rowOff>76200</xdr:rowOff>
    </xdr:from>
    <xdr:to>
      <xdr:col>12</xdr:col>
      <xdr:colOff>357188</xdr:colOff>
      <xdr:row>203</xdr:row>
      <xdr:rowOff>85725</xdr:rowOff>
    </xdr:to>
    <xdr:graphicFrame macro="">
      <xdr:nvGraphicFramePr>
        <xdr:cNvPr id="11" name="Chart 4">
          <a:extLst>
            <a:ext uri="{FF2B5EF4-FFF2-40B4-BE49-F238E27FC236}">
              <a16:creationId xmlns:a16="http://schemas.microsoft.com/office/drawing/2014/main" id="{CF2E71DA-145D-44CC-A721-FD5F31BC5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484187</xdr:colOff>
      <xdr:row>39</xdr:row>
      <xdr:rowOff>154774</xdr:rowOff>
    </xdr:from>
    <xdr:to>
      <xdr:col>3</xdr:col>
      <xdr:colOff>476250</xdr:colOff>
      <xdr:row>46</xdr:row>
      <xdr:rowOff>35719</xdr:rowOff>
    </xdr:to>
    <xdr:sp macro="" textlink="">
      <xdr:nvSpPr>
        <xdr:cNvPr id="2" name="Rectangle 1">
          <a:extLst>
            <a:ext uri="{FF2B5EF4-FFF2-40B4-BE49-F238E27FC236}">
              <a16:creationId xmlns:a16="http://schemas.microsoft.com/office/drawing/2014/main" id="{BDCC78E9-E0CC-498E-A738-BAAB7799A67E}"/>
            </a:ext>
          </a:extLst>
        </xdr:cNvPr>
        <xdr:cNvSpPr/>
      </xdr:nvSpPr>
      <xdr:spPr>
        <a:xfrm>
          <a:off x="1303337" y="8279599"/>
          <a:ext cx="1211263" cy="114777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xdr:from>
      <xdr:col>0</xdr:col>
      <xdr:colOff>547687</xdr:colOff>
      <xdr:row>39</xdr:row>
      <xdr:rowOff>47624</xdr:rowOff>
    </xdr:from>
    <xdr:to>
      <xdr:col>2</xdr:col>
      <xdr:colOff>285750</xdr:colOff>
      <xdr:row>45</xdr:row>
      <xdr:rowOff>0</xdr:rowOff>
    </xdr:to>
    <xdr:sp macro="" textlink="">
      <xdr:nvSpPr>
        <xdr:cNvPr id="3" name="Rectangle 2">
          <a:extLst>
            <a:ext uri="{FF2B5EF4-FFF2-40B4-BE49-F238E27FC236}">
              <a16:creationId xmlns:a16="http://schemas.microsoft.com/office/drawing/2014/main" id="{EB1EC4BC-C2F8-4D0B-A827-282A8D4BFB8B}"/>
            </a:ext>
          </a:extLst>
        </xdr:cNvPr>
        <xdr:cNvSpPr/>
      </xdr:nvSpPr>
      <xdr:spPr>
        <a:xfrm>
          <a:off x="547687" y="8172449"/>
          <a:ext cx="1166813" cy="1038226"/>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editAs="oneCell">
    <xdr:from>
      <xdr:col>0</xdr:col>
      <xdr:colOff>0</xdr:colOff>
      <xdr:row>2</xdr:row>
      <xdr:rowOff>28575</xdr:rowOff>
    </xdr:from>
    <xdr:to>
      <xdr:col>22</xdr:col>
      <xdr:colOff>28575</xdr:colOff>
      <xdr:row>56</xdr:row>
      <xdr:rowOff>0</xdr:rowOff>
    </xdr:to>
    <xdr:pic>
      <xdr:nvPicPr>
        <xdr:cNvPr id="11273" name="Picture 5">
          <a:extLst>
            <a:ext uri="{FF2B5EF4-FFF2-40B4-BE49-F238E27FC236}">
              <a16:creationId xmlns:a16="http://schemas.microsoft.com/office/drawing/2014/main" id="{508934BA-406D-4565-A92D-EF5F6E77CA9C}"/>
            </a:ext>
            <a:ext uri="{147F2762-F138-4A5C-976F-8EAC2B608ADB}">
              <a16:predDERef xmlns:a16="http://schemas.microsoft.com/office/drawing/2014/main" pred="{EB1EC4BC-C2F8-4D0B-A827-282A8D4BFB8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714375"/>
          <a:ext cx="13649325" cy="974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323850</xdr:colOff>
      <xdr:row>135</xdr:row>
      <xdr:rowOff>142875</xdr:rowOff>
    </xdr:from>
    <xdr:to>
      <xdr:col>12</xdr:col>
      <xdr:colOff>595313</xdr:colOff>
      <xdr:row>156</xdr:row>
      <xdr:rowOff>152400</xdr:rowOff>
    </xdr:to>
    <xdr:graphicFrame macro="">
      <xdr:nvGraphicFramePr>
        <xdr:cNvPr id="6" name="Chart 3">
          <a:extLst>
            <a:ext uri="{FF2B5EF4-FFF2-40B4-BE49-F238E27FC236}">
              <a16:creationId xmlns:a16="http://schemas.microsoft.com/office/drawing/2014/main" id="{3D4E4CF3-C311-49C8-8BE7-668E3A095E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180</xdr:row>
      <xdr:rowOff>152400</xdr:rowOff>
    </xdr:from>
    <xdr:to>
      <xdr:col>13</xdr:col>
      <xdr:colOff>59531</xdr:colOff>
      <xdr:row>201</xdr:row>
      <xdr:rowOff>171450</xdr:rowOff>
    </xdr:to>
    <xdr:graphicFrame macro="">
      <xdr:nvGraphicFramePr>
        <xdr:cNvPr id="11" name="Chart 4">
          <a:extLst>
            <a:ext uri="{FF2B5EF4-FFF2-40B4-BE49-F238E27FC236}">
              <a16:creationId xmlns:a16="http://schemas.microsoft.com/office/drawing/2014/main" id="{02CD9BEA-95A7-41FE-A766-58C393B831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333376</xdr:colOff>
      <xdr:row>113</xdr:row>
      <xdr:rowOff>19050</xdr:rowOff>
    </xdr:from>
    <xdr:to>
      <xdr:col>12</xdr:col>
      <xdr:colOff>583407</xdr:colOff>
      <xdr:row>134</xdr:row>
      <xdr:rowOff>38100</xdr:rowOff>
    </xdr:to>
    <xdr:graphicFrame macro="">
      <xdr:nvGraphicFramePr>
        <xdr:cNvPr id="5" name="Chart 1">
          <a:extLst>
            <a:ext uri="{FF2B5EF4-FFF2-40B4-BE49-F238E27FC236}">
              <a16:creationId xmlns:a16="http://schemas.microsoft.com/office/drawing/2014/main" id="{1B381DC9-828A-4FFF-ADAD-510CC47C1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285750</xdr:colOff>
      <xdr:row>158</xdr:row>
      <xdr:rowOff>57150</xdr:rowOff>
    </xdr:from>
    <xdr:to>
      <xdr:col>13</xdr:col>
      <xdr:colOff>47625</xdr:colOff>
      <xdr:row>179</xdr:row>
      <xdr:rowOff>76200</xdr:rowOff>
    </xdr:to>
    <xdr:graphicFrame macro="">
      <xdr:nvGraphicFramePr>
        <xdr:cNvPr id="7" name="Chart 2">
          <a:extLst>
            <a:ext uri="{FF2B5EF4-FFF2-40B4-BE49-F238E27FC236}">
              <a16:creationId xmlns:a16="http://schemas.microsoft.com/office/drawing/2014/main" id="{87DCBF59-D567-4ED7-BFCC-D41656543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333375</xdr:colOff>
      <xdr:row>114</xdr:row>
      <xdr:rowOff>95250</xdr:rowOff>
    </xdr:from>
    <xdr:to>
      <xdr:col>23</xdr:col>
      <xdr:colOff>190500</xdr:colOff>
      <xdr:row>135</xdr:row>
      <xdr:rowOff>104775</xdr:rowOff>
    </xdr:to>
    <xdr:graphicFrame macro="">
      <xdr:nvGraphicFramePr>
        <xdr:cNvPr id="4" name="Chart 1">
          <a:extLst>
            <a:ext uri="{FF2B5EF4-FFF2-40B4-BE49-F238E27FC236}">
              <a16:creationId xmlns:a16="http://schemas.microsoft.com/office/drawing/2014/main" id="{593CD961-ED9F-41D5-B73A-6250A0356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159</xdr:row>
      <xdr:rowOff>114300</xdr:rowOff>
    </xdr:from>
    <xdr:to>
      <xdr:col>23</xdr:col>
      <xdr:colOff>200025</xdr:colOff>
      <xdr:row>180</xdr:row>
      <xdr:rowOff>133350</xdr:rowOff>
    </xdr:to>
    <xdr:graphicFrame macro="">
      <xdr:nvGraphicFramePr>
        <xdr:cNvPr id="6" name="Chart 2">
          <a:extLst>
            <a:ext uri="{FF2B5EF4-FFF2-40B4-BE49-F238E27FC236}">
              <a16:creationId xmlns:a16="http://schemas.microsoft.com/office/drawing/2014/main" id="{B07D7633-8565-4D04-BFA5-4A8D32E80B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323850</xdr:colOff>
      <xdr:row>137</xdr:row>
      <xdr:rowOff>38100</xdr:rowOff>
    </xdr:from>
    <xdr:to>
      <xdr:col>23</xdr:col>
      <xdr:colOff>200025</xdr:colOff>
      <xdr:row>158</xdr:row>
      <xdr:rowOff>47625</xdr:rowOff>
    </xdr:to>
    <xdr:graphicFrame macro="">
      <xdr:nvGraphicFramePr>
        <xdr:cNvPr id="5" name="Chart 3">
          <a:extLst>
            <a:ext uri="{FF2B5EF4-FFF2-40B4-BE49-F238E27FC236}">
              <a16:creationId xmlns:a16="http://schemas.microsoft.com/office/drawing/2014/main" id="{86B58FA6-D7A1-4F59-9D49-64D8452AA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182</xdr:row>
      <xdr:rowOff>9525</xdr:rowOff>
    </xdr:from>
    <xdr:to>
      <xdr:col>23</xdr:col>
      <xdr:colOff>228600</xdr:colOff>
      <xdr:row>203</xdr:row>
      <xdr:rowOff>28575</xdr:rowOff>
    </xdr:to>
    <xdr:graphicFrame macro="">
      <xdr:nvGraphicFramePr>
        <xdr:cNvPr id="10" name="Chart 4">
          <a:extLst>
            <a:ext uri="{FF2B5EF4-FFF2-40B4-BE49-F238E27FC236}">
              <a16:creationId xmlns:a16="http://schemas.microsoft.com/office/drawing/2014/main" id="{7B5DF9A9-439D-4885-B1C2-BC12A9771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295275</xdr:colOff>
      <xdr:row>137</xdr:row>
      <xdr:rowOff>9525</xdr:rowOff>
    </xdr:from>
    <xdr:to>
      <xdr:col>22</xdr:col>
      <xdr:colOff>542925</xdr:colOff>
      <xdr:row>158</xdr:row>
      <xdr:rowOff>28575</xdr:rowOff>
    </xdr:to>
    <xdr:graphicFrame macro="">
      <xdr:nvGraphicFramePr>
        <xdr:cNvPr id="6" name="Chart 3">
          <a:extLst>
            <a:ext uri="{FF2B5EF4-FFF2-40B4-BE49-F238E27FC236}">
              <a16:creationId xmlns:a16="http://schemas.microsoft.com/office/drawing/2014/main" id="{DAA696F8-94C9-4DF5-BB59-2FA996B86E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182</xdr:row>
      <xdr:rowOff>9525</xdr:rowOff>
    </xdr:from>
    <xdr:to>
      <xdr:col>22</xdr:col>
      <xdr:colOff>542925</xdr:colOff>
      <xdr:row>203</xdr:row>
      <xdr:rowOff>28575</xdr:rowOff>
    </xdr:to>
    <xdr:graphicFrame macro="">
      <xdr:nvGraphicFramePr>
        <xdr:cNvPr id="11" name="Chart 4">
          <a:extLst>
            <a:ext uri="{FF2B5EF4-FFF2-40B4-BE49-F238E27FC236}">
              <a16:creationId xmlns:a16="http://schemas.microsoft.com/office/drawing/2014/main" id="{6680EA49-4F17-4DCA-AF96-0268370EE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304800</xdr:colOff>
      <xdr:row>114</xdr:row>
      <xdr:rowOff>85725</xdr:rowOff>
    </xdr:from>
    <xdr:to>
      <xdr:col>22</xdr:col>
      <xdr:colOff>533400</xdr:colOff>
      <xdr:row>135</xdr:row>
      <xdr:rowOff>95250</xdr:rowOff>
    </xdr:to>
    <xdr:graphicFrame macro="">
      <xdr:nvGraphicFramePr>
        <xdr:cNvPr id="5" name="Chart 1">
          <a:extLst>
            <a:ext uri="{FF2B5EF4-FFF2-40B4-BE49-F238E27FC236}">
              <a16:creationId xmlns:a16="http://schemas.microsoft.com/office/drawing/2014/main" id="{D92D903C-3254-4A59-AAB0-A0AAC6002A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159</xdr:row>
      <xdr:rowOff>114300</xdr:rowOff>
    </xdr:from>
    <xdr:to>
      <xdr:col>22</xdr:col>
      <xdr:colOff>542925</xdr:colOff>
      <xdr:row>180</xdr:row>
      <xdr:rowOff>133350</xdr:rowOff>
    </xdr:to>
    <xdr:graphicFrame macro="">
      <xdr:nvGraphicFramePr>
        <xdr:cNvPr id="8" name="Chart 2">
          <a:extLst>
            <a:ext uri="{FF2B5EF4-FFF2-40B4-BE49-F238E27FC236}">
              <a16:creationId xmlns:a16="http://schemas.microsoft.com/office/drawing/2014/main" id="{98CCE983-9C27-428E-B55B-85772913E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455084</xdr:colOff>
      <xdr:row>111</xdr:row>
      <xdr:rowOff>178858</xdr:rowOff>
    </xdr:from>
    <xdr:to>
      <xdr:col>13</xdr:col>
      <xdr:colOff>484718</xdr:colOff>
      <xdr:row>133</xdr:row>
      <xdr:rowOff>8467</xdr:rowOff>
    </xdr:to>
    <xdr:graphicFrame macro="">
      <xdr:nvGraphicFramePr>
        <xdr:cNvPr id="3" name="Chart 1">
          <a:extLst>
            <a:ext uri="{FF2B5EF4-FFF2-40B4-BE49-F238E27FC236}">
              <a16:creationId xmlns:a16="http://schemas.microsoft.com/office/drawing/2014/main" id="{5ED560F7-9E6A-4AFC-9E89-5C113883A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148167</xdr:colOff>
      <xdr:row>30</xdr:row>
      <xdr:rowOff>62442</xdr:rowOff>
    </xdr:from>
    <xdr:to>
      <xdr:col>12</xdr:col>
      <xdr:colOff>114300</xdr:colOff>
      <xdr:row>51</xdr:row>
      <xdr:rowOff>71967</xdr:rowOff>
    </xdr:to>
    <xdr:graphicFrame macro="">
      <xdr:nvGraphicFramePr>
        <xdr:cNvPr id="3" name="Chart 1">
          <a:extLst>
            <a:ext uri="{FF2B5EF4-FFF2-40B4-BE49-F238E27FC236}">
              <a16:creationId xmlns:a16="http://schemas.microsoft.com/office/drawing/2014/main" id="{82C4147A-CC7C-4DB8-AC37-EA60A6FFB0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647700</xdr:colOff>
      <xdr:row>26</xdr:row>
      <xdr:rowOff>76200</xdr:rowOff>
    </xdr:from>
    <xdr:to>
      <xdr:col>8</xdr:col>
      <xdr:colOff>2581275</xdr:colOff>
      <xdr:row>50</xdr:row>
      <xdr:rowOff>152400</xdr:rowOff>
    </xdr:to>
    <xdr:graphicFrame macro="">
      <xdr:nvGraphicFramePr>
        <xdr:cNvPr id="153605" name="Chart 1">
          <a:extLst>
            <a:ext uri="{FF2B5EF4-FFF2-40B4-BE49-F238E27FC236}">
              <a16:creationId xmlns:a16="http://schemas.microsoft.com/office/drawing/2014/main" id="{3D9EEF82-ED9E-4D82-9156-CF8CB0A67B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26</xdr:row>
      <xdr:rowOff>28575</xdr:rowOff>
    </xdr:from>
    <xdr:to>
      <xdr:col>18</xdr:col>
      <xdr:colOff>2028825</xdr:colOff>
      <xdr:row>50</xdr:row>
      <xdr:rowOff>104775</xdr:rowOff>
    </xdr:to>
    <xdr:graphicFrame macro="">
      <xdr:nvGraphicFramePr>
        <xdr:cNvPr id="153606" name="Chart 2">
          <a:extLst>
            <a:ext uri="{FF2B5EF4-FFF2-40B4-BE49-F238E27FC236}">
              <a16:creationId xmlns:a16="http://schemas.microsoft.com/office/drawing/2014/main" id="{782FD0CC-E793-4470-87E0-4708E1BCEA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647700</xdr:colOff>
      <xdr:row>26</xdr:row>
      <xdr:rowOff>76200</xdr:rowOff>
    </xdr:from>
    <xdr:to>
      <xdr:col>8</xdr:col>
      <xdr:colOff>2581275</xdr:colOff>
      <xdr:row>50</xdr:row>
      <xdr:rowOff>152400</xdr:rowOff>
    </xdr:to>
    <xdr:graphicFrame macro="">
      <xdr:nvGraphicFramePr>
        <xdr:cNvPr id="154629" name="Chart 1">
          <a:extLst>
            <a:ext uri="{FF2B5EF4-FFF2-40B4-BE49-F238E27FC236}">
              <a16:creationId xmlns:a16="http://schemas.microsoft.com/office/drawing/2014/main" id="{BCB59EB3-E8D1-4F33-9D2F-CBD98D752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26</xdr:row>
      <xdr:rowOff>28575</xdr:rowOff>
    </xdr:from>
    <xdr:to>
      <xdr:col>18</xdr:col>
      <xdr:colOff>2028825</xdr:colOff>
      <xdr:row>50</xdr:row>
      <xdr:rowOff>104775</xdr:rowOff>
    </xdr:to>
    <xdr:graphicFrame macro="">
      <xdr:nvGraphicFramePr>
        <xdr:cNvPr id="154630" name="Chart 2">
          <a:extLst>
            <a:ext uri="{FF2B5EF4-FFF2-40B4-BE49-F238E27FC236}">
              <a16:creationId xmlns:a16="http://schemas.microsoft.com/office/drawing/2014/main" id="{E85AB7D9-E6D2-4A1E-884A-9B6A42C621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647700</xdr:colOff>
      <xdr:row>26</xdr:row>
      <xdr:rowOff>76200</xdr:rowOff>
    </xdr:from>
    <xdr:to>
      <xdr:col>8</xdr:col>
      <xdr:colOff>2581275</xdr:colOff>
      <xdr:row>50</xdr:row>
      <xdr:rowOff>152400</xdr:rowOff>
    </xdr:to>
    <xdr:graphicFrame macro="">
      <xdr:nvGraphicFramePr>
        <xdr:cNvPr id="155653" name="Chart 1">
          <a:extLst>
            <a:ext uri="{FF2B5EF4-FFF2-40B4-BE49-F238E27FC236}">
              <a16:creationId xmlns:a16="http://schemas.microsoft.com/office/drawing/2014/main" id="{32405E71-FA92-45F2-8BE0-0A9C710B65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26</xdr:row>
      <xdr:rowOff>28575</xdr:rowOff>
    </xdr:from>
    <xdr:to>
      <xdr:col>18</xdr:col>
      <xdr:colOff>2028825</xdr:colOff>
      <xdr:row>50</xdr:row>
      <xdr:rowOff>104775</xdr:rowOff>
    </xdr:to>
    <xdr:graphicFrame macro="">
      <xdr:nvGraphicFramePr>
        <xdr:cNvPr id="155654" name="Chart 2">
          <a:extLst>
            <a:ext uri="{FF2B5EF4-FFF2-40B4-BE49-F238E27FC236}">
              <a16:creationId xmlns:a16="http://schemas.microsoft.com/office/drawing/2014/main" id="{C0B753FB-AF1E-4C87-B4F8-C15BBE2ABD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647700</xdr:colOff>
      <xdr:row>25</xdr:row>
      <xdr:rowOff>76200</xdr:rowOff>
    </xdr:from>
    <xdr:to>
      <xdr:col>8</xdr:col>
      <xdr:colOff>2581275</xdr:colOff>
      <xdr:row>49</xdr:row>
      <xdr:rowOff>152400</xdr:rowOff>
    </xdr:to>
    <xdr:graphicFrame macro="">
      <xdr:nvGraphicFramePr>
        <xdr:cNvPr id="156677" name="Chart 1">
          <a:extLst>
            <a:ext uri="{FF2B5EF4-FFF2-40B4-BE49-F238E27FC236}">
              <a16:creationId xmlns:a16="http://schemas.microsoft.com/office/drawing/2014/main" id="{451C1290-90A4-47A9-94A6-97A8C563E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25</xdr:row>
      <xdr:rowOff>28575</xdr:rowOff>
    </xdr:from>
    <xdr:to>
      <xdr:col>18</xdr:col>
      <xdr:colOff>2028825</xdr:colOff>
      <xdr:row>49</xdr:row>
      <xdr:rowOff>104775</xdr:rowOff>
    </xdr:to>
    <xdr:graphicFrame macro="">
      <xdr:nvGraphicFramePr>
        <xdr:cNvPr id="156678" name="Chart 2">
          <a:extLst>
            <a:ext uri="{FF2B5EF4-FFF2-40B4-BE49-F238E27FC236}">
              <a16:creationId xmlns:a16="http://schemas.microsoft.com/office/drawing/2014/main" id="{DEA7CE1C-AB5F-4F29-9A4F-7BA74E0216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692007</xdr:colOff>
      <xdr:row>33</xdr:row>
      <xdr:rowOff>61690</xdr:rowOff>
    </xdr:from>
    <xdr:to>
      <xdr:col>2</xdr:col>
      <xdr:colOff>35720</xdr:colOff>
      <xdr:row>37</xdr:row>
      <xdr:rowOff>155864</xdr:rowOff>
    </xdr:to>
    <xdr:sp macro="" textlink="">
      <xdr:nvSpPr>
        <xdr:cNvPr id="4" name="Rectangle 3">
          <a:extLst>
            <a:ext uri="{FF2B5EF4-FFF2-40B4-BE49-F238E27FC236}">
              <a16:creationId xmlns:a16="http://schemas.microsoft.com/office/drawing/2014/main" id="{00000000-0008-0000-3700-000004000000}"/>
            </a:ext>
          </a:extLst>
        </xdr:cNvPr>
        <xdr:cNvSpPr/>
      </xdr:nvSpPr>
      <xdr:spPr>
        <a:xfrm>
          <a:off x="692007" y="6657753"/>
          <a:ext cx="772463" cy="80854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xdr:from>
      <xdr:col>0</xdr:col>
      <xdr:colOff>28575</xdr:colOff>
      <xdr:row>3</xdr:row>
      <xdr:rowOff>85725</xdr:rowOff>
    </xdr:from>
    <xdr:to>
      <xdr:col>20</xdr:col>
      <xdr:colOff>371475</xdr:colOff>
      <xdr:row>54</xdr:row>
      <xdr:rowOff>85725</xdr:rowOff>
    </xdr:to>
    <xdr:grpSp>
      <xdr:nvGrpSpPr>
        <xdr:cNvPr id="157708" name="Group 2">
          <a:extLst>
            <a:ext uri="{FF2B5EF4-FFF2-40B4-BE49-F238E27FC236}">
              <a16:creationId xmlns:a16="http://schemas.microsoft.com/office/drawing/2014/main" id="{B7A540EA-3863-4A38-8E03-A9794FADA406}"/>
            </a:ext>
          </a:extLst>
        </xdr:cNvPr>
        <xdr:cNvGrpSpPr>
          <a:grpSpLocks/>
        </xdr:cNvGrpSpPr>
      </xdr:nvGrpSpPr>
      <xdr:grpSpPr bwMode="auto">
        <a:xfrm>
          <a:off x="28575" y="942975"/>
          <a:ext cx="12820650" cy="9186333"/>
          <a:chOff x="27214" y="1307986"/>
          <a:chExt cx="12700567" cy="9127359"/>
        </a:xfrm>
      </xdr:grpSpPr>
      <xdr:pic>
        <xdr:nvPicPr>
          <xdr:cNvPr id="157709" name="Picture 5">
            <a:extLst>
              <a:ext uri="{FF2B5EF4-FFF2-40B4-BE49-F238E27FC236}">
                <a16:creationId xmlns:a16="http://schemas.microsoft.com/office/drawing/2014/main" id="{28A51CD0-BE83-4453-ADE5-9794BE79A6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7214" y="1307986"/>
            <a:ext cx="12700567" cy="9127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 name="Rectangle 1">
            <a:extLst>
              <a:ext uri="{FF2B5EF4-FFF2-40B4-BE49-F238E27FC236}">
                <a16:creationId xmlns:a16="http://schemas.microsoft.com/office/drawing/2014/main" id="{6368A713-D5E0-44EF-8D81-F114B10FF7FB}"/>
              </a:ext>
            </a:extLst>
          </xdr:cNvPr>
          <xdr:cNvSpPr/>
        </xdr:nvSpPr>
        <xdr:spPr>
          <a:xfrm>
            <a:off x="387918" y="8675741"/>
            <a:ext cx="1233986" cy="1326760"/>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pic>
        <xdr:nvPicPr>
          <xdr:cNvPr id="157711" name="Picture 6" descr="SOUTH32-Logo.png">
            <a:extLst>
              <a:ext uri="{FF2B5EF4-FFF2-40B4-BE49-F238E27FC236}">
                <a16:creationId xmlns:a16="http://schemas.microsoft.com/office/drawing/2014/main" id="{2713F464-4C51-4B33-BE09-7D8973C36D55}"/>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4658" y="8733662"/>
            <a:ext cx="1015529" cy="1214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484187</xdr:colOff>
      <xdr:row>39</xdr:row>
      <xdr:rowOff>154774</xdr:rowOff>
    </xdr:from>
    <xdr:to>
      <xdr:col>3</xdr:col>
      <xdr:colOff>476250</xdr:colOff>
      <xdr:row>46</xdr:row>
      <xdr:rowOff>35719</xdr:rowOff>
    </xdr:to>
    <xdr:sp macro="" textlink="">
      <xdr:nvSpPr>
        <xdr:cNvPr id="2" name="Rectangle 1">
          <a:extLst>
            <a:ext uri="{FF2B5EF4-FFF2-40B4-BE49-F238E27FC236}">
              <a16:creationId xmlns:a16="http://schemas.microsoft.com/office/drawing/2014/main" id="{98E989B7-B9EE-4CE4-AEAA-1828BCE5F991}"/>
            </a:ext>
          </a:extLst>
        </xdr:cNvPr>
        <xdr:cNvSpPr/>
      </xdr:nvSpPr>
      <xdr:spPr>
        <a:xfrm>
          <a:off x="1303337" y="8279599"/>
          <a:ext cx="1211263" cy="114777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xdr:from>
      <xdr:col>0</xdr:col>
      <xdr:colOff>547687</xdr:colOff>
      <xdr:row>39</xdr:row>
      <xdr:rowOff>47624</xdr:rowOff>
    </xdr:from>
    <xdr:to>
      <xdr:col>2</xdr:col>
      <xdr:colOff>285750</xdr:colOff>
      <xdr:row>45</xdr:row>
      <xdr:rowOff>0</xdr:rowOff>
    </xdr:to>
    <xdr:sp macro="" textlink="">
      <xdr:nvSpPr>
        <xdr:cNvPr id="3" name="Rectangle 2">
          <a:extLst>
            <a:ext uri="{FF2B5EF4-FFF2-40B4-BE49-F238E27FC236}">
              <a16:creationId xmlns:a16="http://schemas.microsoft.com/office/drawing/2014/main" id="{CAA793F9-6FC5-4B19-A785-1284C6DFDADD}"/>
            </a:ext>
          </a:extLst>
        </xdr:cNvPr>
        <xdr:cNvSpPr/>
      </xdr:nvSpPr>
      <xdr:spPr>
        <a:xfrm>
          <a:off x="547687" y="8172449"/>
          <a:ext cx="1166813" cy="1038226"/>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editAs="oneCell">
    <xdr:from>
      <xdr:col>0</xdr:col>
      <xdr:colOff>0</xdr:colOff>
      <xdr:row>2</xdr:row>
      <xdr:rowOff>31749</xdr:rowOff>
    </xdr:from>
    <xdr:to>
      <xdr:col>26</xdr:col>
      <xdr:colOff>522139</xdr:colOff>
      <xdr:row>67</xdr:row>
      <xdr:rowOff>134797</xdr:rowOff>
    </xdr:to>
    <xdr:pic>
      <xdr:nvPicPr>
        <xdr:cNvPr id="4" name="Picture 3">
          <a:extLst>
            <a:ext uri="{FF2B5EF4-FFF2-40B4-BE49-F238E27FC236}">
              <a16:creationId xmlns:a16="http://schemas.microsoft.com/office/drawing/2014/main" id="{ECEDC447-0615-41D9-9928-8410B29D195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709082"/>
          <a:ext cx="16682889" cy="1180821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105834</xdr:colOff>
      <xdr:row>46</xdr:row>
      <xdr:rowOff>69850</xdr:rowOff>
    </xdr:from>
    <xdr:to>
      <xdr:col>20</xdr:col>
      <xdr:colOff>333374</xdr:colOff>
      <xdr:row>67</xdr:row>
      <xdr:rowOff>79375</xdr:rowOff>
    </xdr:to>
    <xdr:graphicFrame macro="">
      <xdr:nvGraphicFramePr>
        <xdr:cNvPr id="3" name="Chart 1">
          <a:extLst>
            <a:ext uri="{FF2B5EF4-FFF2-40B4-BE49-F238E27FC236}">
              <a16:creationId xmlns:a16="http://schemas.microsoft.com/office/drawing/2014/main" id="{AA6B4926-CDF6-4BAE-86EC-42CE138E84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678655</xdr:colOff>
      <xdr:row>68</xdr:row>
      <xdr:rowOff>176212</xdr:rowOff>
    </xdr:from>
    <xdr:to>
      <xdr:col>32</xdr:col>
      <xdr:colOff>2357437</xdr:colOff>
      <xdr:row>90</xdr:row>
      <xdr:rowOff>16668</xdr:rowOff>
    </xdr:to>
    <xdr:graphicFrame macro="">
      <xdr:nvGraphicFramePr>
        <xdr:cNvPr id="8" name="Chart 2">
          <a:extLst>
            <a:ext uri="{FF2B5EF4-FFF2-40B4-BE49-F238E27FC236}">
              <a16:creationId xmlns:a16="http://schemas.microsoft.com/office/drawing/2014/main" id="{C71EDFDD-191B-422E-A65C-8FF2222C5B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535780</xdr:colOff>
      <xdr:row>46</xdr:row>
      <xdr:rowOff>38100</xdr:rowOff>
    </xdr:from>
    <xdr:to>
      <xdr:col>32</xdr:col>
      <xdr:colOff>2416967</xdr:colOff>
      <xdr:row>67</xdr:row>
      <xdr:rowOff>45243</xdr:rowOff>
    </xdr:to>
    <xdr:graphicFrame macro="">
      <xdr:nvGraphicFramePr>
        <xdr:cNvPr id="4" name="Chart 3">
          <a:extLst>
            <a:ext uri="{FF2B5EF4-FFF2-40B4-BE49-F238E27FC236}">
              <a16:creationId xmlns:a16="http://schemas.microsoft.com/office/drawing/2014/main" id="{737D842A-9781-482D-A853-65D7D4543F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138113</xdr:colOff>
      <xdr:row>68</xdr:row>
      <xdr:rowOff>164307</xdr:rowOff>
    </xdr:from>
    <xdr:to>
      <xdr:col>20</xdr:col>
      <xdr:colOff>452437</xdr:colOff>
      <xdr:row>90</xdr:row>
      <xdr:rowOff>4763</xdr:rowOff>
    </xdr:to>
    <xdr:graphicFrame macro="">
      <xdr:nvGraphicFramePr>
        <xdr:cNvPr id="6" name="Chart 4">
          <a:extLst>
            <a:ext uri="{FF2B5EF4-FFF2-40B4-BE49-F238E27FC236}">
              <a16:creationId xmlns:a16="http://schemas.microsoft.com/office/drawing/2014/main" id="{F02F1BDE-D142-4E96-AF3D-6DBC0449FA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266700</xdr:colOff>
      <xdr:row>47</xdr:row>
      <xdr:rowOff>0</xdr:rowOff>
    </xdr:from>
    <xdr:to>
      <xdr:col>15</xdr:col>
      <xdr:colOff>845344</xdr:colOff>
      <xdr:row>68</xdr:row>
      <xdr:rowOff>9525</xdr:rowOff>
    </xdr:to>
    <xdr:graphicFrame macro="">
      <xdr:nvGraphicFramePr>
        <xdr:cNvPr id="3" name="Chart 1">
          <a:extLst>
            <a:ext uri="{FF2B5EF4-FFF2-40B4-BE49-F238E27FC236}">
              <a16:creationId xmlns:a16="http://schemas.microsoft.com/office/drawing/2014/main" id="{002F027F-F545-41DB-AE04-0FB6EF31B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190501</xdr:colOff>
      <xdr:row>69</xdr:row>
      <xdr:rowOff>161926</xdr:rowOff>
    </xdr:from>
    <xdr:to>
      <xdr:col>32</xdr:col>
      <xdr:colOff>1204913</xdr:colOff>
      <xdr:row>91</xdr:row>
      <xdr:rowOff>0</xdr:rowOff>
    </xdr:to>
    <xdr:graphicFrame macro="">
      <xdr:nvGraphicFramePr>
        <xdr:cNvPr id="10" name="Chart 2">
          <a:extLst>
            <a:ext uri="{FF2B5EF4-FFF2-40B4-BE49-F238E27FC236}">
              <a16:creationId xmlns:a16="http://schemas.microsoft.com/office/drawing/2014/main" id="{82EB1E3C-AF76-412E-9A20-73BEB69B70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107156</xdr:colOff>
      <xdr:row>47</xdr:row>
      <xdr:rowOff>11906</xdr:rowOff>
    </xdr:from>
    <xdr:to>
      <xdr:col>32</xdr:col>
      <xdr:colOff>1062038</xdr:colOff>
      <xdr:row>68</xdr:row>
      <xdr:rowOff>21431</xdr:rowOff>
    </xdr:to>
    <xdr:graphicFrame macro="">
      <xdr:nvGraphicFramePr>
        <xdr:cNvPr id="4" name="Chart 3">
          <a:extLst>
            <a:ext uri="{FF2B5EF4-FFF2-40B4-BE49-F238E27FC236}">
              <a16:creationId xmlns:a16="http://schemas.microsoft.com/office/drawing/2014/main" id="{98F0BBB6-8D26-4D22-9765-45808E7464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228601</xdr:colOff>
      <xdr:row>69</xdr:row>
      <xdr:rowOff>171450</xdr:rowOff>
    </xdr:from>
    <xdr:to>
      <xdr:col>15</xdr:col>
      <xdr:colOff>964407</xdr:colOff>
      <xdr:row>91</xdr:row>
      <xdr:rowOff>0</xdr:rowOff>
    </xdr:to>
    <xdr:graphicFrame macro="">
      <xdr:nvGraphicFramePr>
        <xdr:cNvPr id="6" name="Chart 4">
          <a:extLst>
            <a:ext uri="{FF2B5EF4-FFF2-40B4-BE49-F238E27FC236}">
              <a16:creationId xmlns:a16="http://schemas.microsoft.com/office/drawing/2014/main" id="{17A12CC7-E234-49A8-A3D1-34D0F82E8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15</xdr:col>
      <xdr:colOff>529166</xdr:colOff>
      <xdr:row>45</xdr:row>
      <xdr:rowOff>13228</xdr:rowOff>
    </xdr:from>
    <xdr:to>
      <xdr:col>29</xdr:col>
      <xdr:colOff>573616</xdr:colOff>
      <xdr:row>66</xdr:row>
      <xdr:rowOff>21430</xdr:rowOff>
    </xdr:to>
    <xdr:graphicFrame macro="">
      <xdr:nvGraphicFramePr>
        <xdr:cNvPr id="5" name="Chart 3">
          <a:extLst>
            <a:ext uri="{FF2B5EF4-FFF2-40B4-BE49-F238E27FC236}">
              <a16:creationId xmlns:a16="http://schemas.microsoft.com/office/drawing/2014/main" id="{36EEBE56-4F92-49EF-9F6D-650BFF16DA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158750</xdr:colOff>
      <xdr:row>67</xdr:row>
      <xdr:rowOff>60325</xdr:rowOff>
    </xdr:from>
    <xdr:to>
      <xdr:col>15</xdr:col>
      <xdr:colOff>359833</xdr:colOff>
      <xdr:row>88</xdr:row>
      <xdr:rowOff>69850</xdr:rowOff>
    </xdr:to>
    <xdr:graphicFrame macro="">
      <xdr:nvGraphicFramePr>
        <xdr:cNvPr id="9" name="Chart 4">
          <a:extLst>
            <a:ext uri="{FF2B5EF4-FFF2-40B4-BE49-F238E27FC236}">
              <a16:creationId xmlns:a16="http://schemas.microsoft.com/office/drawing/2014/main" id="{DB6F75E9-5150-4483-8D53-CAF3F8AB9C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232834</xdr:colOff>
      <xdr:row>45</xdr:row>
      <xdr:rowOff>16933</xdr:rowOff>
    </xdr:from>
    <xdr:to>
      <xdr:col>15</xdr:col>
      <xdr:colOff>370417</xdr:colOff>
      <xdr:row>66</xdr:row>
      <xdr:rowOff>26458</xdr:rowOff>
    </xdr:to>
    <xdr:graphicFrame macro="">
      <xdr:nvGraphicFramePr>
        <xdr:cNvPr id="3" name="Chart 1">
          <a:extLst>
            <a:ext uri="{FF2B5EF4-FFF2-40B4-BE49-F238E27FC236}">
              <a16:creationId xmlns:a16="http://schemas.microsoft.com/office/drawing/2014/main" id="{73E77FF0-9AE1-4590-86E4-F9F72740C0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497416</xdr:colOff>
      <xdr:row>67</xdr:row>
      <xdr:rowOff>48683</xdr:rowOff>
    </xdr:from>
    <xdr:to>
      <xdr:col>29</xdr:col>
      <xdr:colOff>402167</xdr:colOff>
      <xdr:row>88</xdr:row>
      <xdr:rowOff>58208</xdr:rowOff>
    </xdr:to>
    <xdr:graphicFrame macro="">
      <xdr:nvGraphicFramePr>
        <xdr:cNvPr id="12" name="Chart 2">
          <a:extLst>
            <a:ext uri="{FF2B5EF4-FFF2-40B4-BE49-F238E27FC236}">
              <a16:creationId xmlns:a16="http://schemas.microsoft.com/office/drawing/2014/main" id="{F2E3D092-8F74-4804-AC9E-494231FCBC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232834</xdr:colOff>
      <xdr:row>44</xdr:row>
      <xdr:rowOff>112183</xdr:rowOff>
    </xdr:from>
    <xdr:to>
      <xdr:col>15</xdr:col>
      <xdr:colOff>190501</xdr:colOff>
      <xdr:row>65</xdr:row>
      <xdr:rowOff>121708</xdr:rowOff>
    </xdr:to>
    <xdr:graphicFrame macro="">
      <xdr:nvGraphicFramePr>
        <xdr:cNvPr id="4" name="Chart 1">
          <a:extLst>
            <a:ext uri="{FF2B5EF4-FFF2-40B4-BE49-F238E27FC236}">
              <a16:creationId xmlns:a16="http://schemas.microsoft.com/office/drawing/2014/main" id="{EAE0C296-7DE9-4D29-BD9A-7D98D0F924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381000</xdr:colOff>
      <xdr:row>66</xdr:row>
      <xdr:rowOff>137848</xdr:rowOff>
    </xdr:from>
    <xdr:to>
      <xdr:col>29</xdr:col>
      <xdr:colOff>468841</xdr:colOff>
      <xdr:row>87</xdr:row>
      <xdr:rowOff>155574</xdr:rowOff>
    </xdr:to>
    <xdr:graphicFrame macro="">
      <xdr:nvGraphicFramePr>
        <xdr:cNvPr id="11" name="Chart 2">
          <a:extLst>
            <a:ext uri="{FF2B5EF4-FFF2-40B4-BE49-F238E27FC236}">
              <a16:creationId xmlns:a16="http://schemas.microsoft.com/office/drawing/2014/main" id="{8300F517-D146-432D-9DA8-0A10EDF9EC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337344</xdr:colOff>
      <xdr:row>44</xdr:row>
      <xdr:rowOff>126738</xdr:rowOff>
    </xdr:from>
    <xdr:to>
      <xdr:col>29</xdr:col>
      <xdr:colOff>622036</xdr:colOff>
      <xdr:row>65</xdr:row>
      <xdr:rowOff>135202</xdr:rowOff>
    </xdr:to>
    <xdr:graphicFrame macro="">
      <xdr:nvGraphicFramePr>
        <xdr:cNvPr id="6" name="Chart 3">
          <a:extLst>
            <a:ext uri="{FF2B5EF4-FFF2-40B4-BE49-F238E27FC236}">
              <a16:creationId xmlns:a16="http://schemas.microsoft.com/office/drawing/2014/main" id="{A3EA5A05-2D9E-4579-BA17-A157B4BF1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211666</xdr:colOff>
      <xdr:row>66</xdr:row>
      <xdr:rowOff>178859</xdr:rowOff>
    </xdr:from>
    <xdr:to>
      <xdr:col>15</xdr:col>
      <xdr:colOff>232834</xdr:colOff>
      <xdr:row>88</xdr:row>
      <xdr:rowOff>17992</xdr:rowOff>
    </xdr:to>
    <xdr:graphicFrame macro="">
      <xdr:nvGraphicFramePr>
        <xdr:cNvPr id="8" name="Chart 4">
          <a:extLst>
            <a:ext uri="{FF2B5EF4-FFF2-40B4-BE49-F238E27FC236}">
              <a16:creationId xmlns:a16="http://schemas.microsoft.com/office/drawing/2014/main" id="{CAD97E34-D42D-48CB-9F5C-50A646B98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15</xdr:col>
      <xdr:colOff>463022</xdr:colOff>
      <xdr:row>44</xdr:row>
      <xdr:rowOff>175683</xdr:rowOff>
    </xdr:from>
    <xdr:to>
      <xdr:col>29</xdr:col>
      <xdr:colOff>202672</xdr:colOff>
      <xdr:row>66</xdr:row>
      <xdr:rowOff>5557</xdr:rowOff>
    </xdr:to>
    <xdr:graphicFrame macro="">
      <xdr:nvGraphicFramePr>
        <xdr:cNvPr id="6" name="Chart 3">
          <a:extLst>
            <a:ext uri="{FF2B5EF4-FFF2-40B4-BE49-F238E27FC236}">
              <a16:creationId xmlns:a16="http://schemas.microsoft.com/office/drawing/2014/main" id="{589F4A31-A42A-4856-8DDC-60F9783465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116416</xdr:colOff>
      <xdr:row>66</xdr:row>
      <xdr:rowOff>110066</xdr:rowOff>
    </xdr:from>
    <xdr:to>
      <xdr:col>15</xdr:col>
      <xdr:colOff>201083</xdr:colOff>
      <xdr:row>87</xdr:row>
      <xdr:rowOff>129116</xdr:rowOff>
    </xdr:to>
    <xdr:graphicFrame macro="">
      <xdr:nvGraphicFramePr>
        <xdr:cNvPr id="9" name="Chart 4">
          <a:extLst>
            <a:ext uri="{FF2B5EF4-FFF2-40B4-BE49-F238E27FC236}">
              <a16:creationId xmlns:a16="http://schemas.microsoft.com/office/drawing/2014/main" id="{456C138A-48E3-489E-A915-CD9E01342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105833</xdr:colOff>
      <xdr:row>44</xdr:row>
      <xdr:rowOff>165100</xdr:rowOff>
    </xdr:from>
    <xdr:to>
      <xdr:col>15</xdr:col>
      <xdr:colOff>338667</xdr:colOff>
      <xdr:row>65</xdr:row>
      <xdr:rowOff>174625</xdr:rowOff>
    </xdr:to>
    <xdr:graphicFrame macro="">
      <xdr:nvGraphicFramePr>
        <xdr:cNvPr id="3" name="Chart 1">
          <a:extLst>
            <a:ext uri="{FF2B5EF4-FFF2-40B4-BE49-F238E27FC236}">
              <a16:creationId xmlns:a16="http://schemas.microsoft.com/office/drawing/2014/main" id="{A64F70B5-65C8-4342-BC31-3153D07842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317500</xdr:colOff>
      <xdr:row>66</xdr:row>
      <xdr:rowOff>94191</xdr:rowOff>
    </xdr:from>
    <xdr:to>
      <xdr:col>29</xdr:col>
      <xdr:colOff>132292</xdr:colOff>
      <xdr:row>87</xdr:row>
      <xdr:rowOff>113241</xdr:rowOff>
    </xdr:to>
    <xdr:graphicFrame macro="">
      <xdr:nvGraphicFramePr>
        <xdr:cNvPr id="12" name="Chart 2">
          <a:extLst>
            <a:ext uri="{FF2B5EF4-FFF2-40B4-BE49-F238E27FC236}">
              <a16:creationId xmlns:a16="http://schemas.microsoft.com/office/drawing/2014/main" id="{AB02B5AC-5A5D-4A4F-A386-81B5D5F365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295275</xdr:colOff>
      <xdr:row>27</xdr:row>
      <xdr:rowOff>47625</xdr:rowOff>
    </xdr:from>
    <xdr:to>
      <xdr:col>15</xdr:col>
      <xdr:colOff>571500</xdr:colOff>
      <xdr:row>48</xdr:row>
      <xdr:rowOff>57150</xdr:rowOff>
    </xdr:to>
    <xdr:graphicFrame macro="">
      <xdr:nvGraphicFramePr>
        <xdr:cNvPr id="163849" name="Chart 1">
          <a:extLst>
            <a:ext uri="{FF2B5EF4-FFF2-40B4-BE49-F238E27FC236}">
              <a16:creationId xmlns:a16="http://schemas.microsoft.com/office/drawing/2014/main" id="{9EC38ECF-12CF-4523-8C2F-977B24BCF3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416719</xdr:colOff>
      <xdr:row>49</xdr:row>
      <xdr:rowOff>169069</xdr:rowOff>
    </xdr:from>
    <xdr:to>
      <xdr:col>32</xdr:col>
      <xdr:colOff>1654969</xdr:colOff>
      <xdr:row>71</xdr:row>
      <xdr:rowOff>1</xdr:rowOff>
    </xdr:to>
    <xdr:graphicFrame macro="">
      <xdr:nvGraphicFramePr>
        <xdr:cNvPr id="163850" name="Chart 2">
          <a:extLst>
            <a:ext uri="{FF2B5EF4-FFF2-40B4-BE49-F238E27FC236}">
              <a16:creationId xmlns:a16="http://schemas.microsoft.com/office/drawing/2014/main" id="{F874591F-B47B-4379-89F8-35BA61F684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833438</xdr:colOff>
      <xdr:row>27</xdr:row>
      <xdr:rowOff>2381</xdr:rowOff>
    </xdr:from>
    <xdr:to>
      <xdr:col>32</xdr:col>
      <xdr:colOff>1621632</xdr:colOff>
      <xdr:row>48</xdr:row>
      <xdr:rowOff>11906</xdr:rowOff>
    </xdr:to>
    <xdr:graphicFrame macro="">
      <xdr:nvGraphicFramePr>
        <xdr:cNvPr id="163851" name="Chart 3">
          <a:extLst>
            <a:ext uri="{FF2B5EF4-FFF2-40B4-BE49-F238E27FC236}">
              <a16:creationId xmlns:a16="http://schemas.microsoft.com/office/drawing/2014/main" id="{A46C000C-8B69-4DCE-82BE-BFA22DB702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285750</xdr:colOff>
      <xdr:row>49</xdr:row>
      <xdr:rowOff>114300</xdr:rowOff>
    </xdr:from>
    <xdr:to>
      <xdr:col>20</xdr:col>
      <xdr:colOff>142875</xdr:colOff>
      <xdr:row>70</xdr:row>
      <xdr:rowOff>133350</xdr:rowOff>
    </xdr:to>
    <xdr:graphicFrame macro="">
      <xdr:nvGraphicFramePr>
        <xdr:cNvPr id="163852" name="Chart 4">
          <a:extLst>
            <a:ext uri="{FF2B5EF4-FFF2-40B4-BE49-F238E27FC236}">
              <a16:creationId xmlns:a16="http://schemas.microsoft.com/office/drawing/2014/main" id="{762E0997-5A80-4F58-BD9E-4892F86190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295275</xdr:colOff>
      <xdr:row>30</xdr:row>
      <xdr:rowOff>38100</xdr:rowOff>
    </xdr:from>
    <xdr:to>
      <xdr:col>32</xdr:col>
      <xdr:colOff>971550</xdr:colOff>
      <xdr:row>51</xdr:row>
      <xdr:rowOff>47625</xdr:rowOff>
    </xdr:to>
    <xdr:graphicFrame macro="">
      <xdr:nvGraphicFramePr>
        <xdr:cNvPr id="164873" name="Chart 1">
          <a:extLst>
            <a:ext uri="{FF2B5EF4-FFF2-40B4-BE49-F238E27FC236}">
              <a16:creationId xmlns:a16="http://schemas.microsoft.com/office/drawing/2014/main" id="{BA638701-1A7C-4DAA-A2CD-2B7172DE2D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266700</xdr:colOff>
      <xdr:row>97</xdr:row>
      <xdr:rowOff>142875</xdr:rowOff>
    </xdr:from>
    <xdr:to>
      <xdr:col>32</xdr:col>
      <xdr:colOff>1038225</xdr:colOff>
      <xdr:row>118</xdr:row>
      <xdr:rowOff>152400</xdr:rowOff>
    </xdr:to>
    <xdr:graphicFrame macro="">
      <xdr:nvGraphicFramePr>
        <xdr:cNvPr id="164874" name="Chart 2">
          <a:extLst>
            <a:ext uri="{FF2B5EF4-FFF2-40B4-BE49-F238E27FC236}">
              <a16:creationId xmlns:a16="http://schemas.microsoft.com/office/drawing/2014/main" id="{88079A3D-2DB2-4DF2-81A3-F19FA02ED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276225</xdr:colOff>
      <xdr:row>53</xdr:row>
      <xdr:rowOff>0</xdr:rowOff>
    </xdr:from>
    <xdr:to>
      <xdr:col>32</xdr:col>
      <xdr:colOff>1000125</xdr:colOff>
      <xdr:row>74</xdr:row>
      <xdr:rowOff>9525</xdr:rowOff>
    </xdr:to>
    <xdr:graphicFrame macro="">
      <xdr:nvGraphicFramePr>
        <xdr:cNvPr id="164875" name="Chart 3">
          <a:extLst>
            <a:ext uri="{FF2B5EF4-FFF2-40B4-BE49-F238E27FC236}">
              <a16:creationId xmlns:a16="http://schemas.microsoft.com/office/drawing/2014/main" id="{E47DEB16-87F0-4E70-AB90-427BCE1AEA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75</xdr:row>
      <xdr:rowOff>66675</xdr:rowOff>
    </xdr:from>
    <xdr:to>
      <xdr:col>32</xdr:col>
      <xdr:colOff>1019175</xdr:colOff>
      <xdr:row>96</xdr:row>
      <xdr:rowOff>85725</xdr:rowOff>
    </xdr:to>
    <xdr:graphicFrame macro="">
      <xdr:nvGraphicFramePr>
        <xdr:cNvPr id="164876" name="Chart 4">
          <a:extLst>
            <a:ext uri="{FF2B5EF4-FFF2-40B4-BE49-F238E27FC236}">
              <a16:creationId xmlns:a16="http://schemas.microsoft.com/office/drawing/2014/main" id="{7FEA4352-B0A4-4C49-88D2-67A7AC0E9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295275</xdr:colOff>
      <xdr:row>30</xdr:row>
      <xdr:rowOff>38100</xdr:rowOff>
    </xdr:from>
    <xdr:to>
      <xdr:col>32</xdr:col>
      <xdr:colOff>1657350</xdr:colOff>
      <xdr:row>51</xdr:row>
      <xdr:rowOff>47625</xdr:rowOff>
    </xdr:to>
    <xdr:graphicFrame macro="">
      <xdr:nvGraphicFramePr>
        <xdr:cNvPr id="165897" name="Chart 1">
          <a:extLst>
            <a:ext uri="{FF2B5EF4-FFF2-40B4-BE49-F238E27FC236}">
              <a16:creationId xmlns:a16="http://schemas.microsoft.com/office/drawing/2014/main" id="{5B771FDE-2C02-4F84-B910-E790F7A4B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228600</xdr:colOff>
      <xdr:row>98</xdr:row>
      <xdr:rowOff>9525</xdr:rowOff>
    </xdr:from>
    <xdr:to>
      <xdr:col>32</xdr:col>
      <xdr:colOff>1676400</xdr:colOff>
      <xdr:row>119</xdr:row>
      <xdr:rowOff>28575</xdr:rowOff>
    </xdr:to>
    <xdr:graphicFrame macro="">
      <xdr:nvGraphicFramePr>
        <xdr:cNvPr id="165898" name="Chart 2">
          <a:extLst>
            <a:ext uri="{FF2B5EF4-FFF2-40B4-BE49-F238E27FC236}">
              <a16:creationId xmlns:a16="http://schemas.microsoft.com/office/drawing/2014/main" id="{73D8BCBA-6F33-4000-9AA5-EDF577893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276225</xdr:colOff>
      <xdr:row>52</xdr:row>
      <xdr:rowOff>180975</xdr:rowOff>
    </xdr:from>
    <xdr:to>
      <xdr:col>32</xdr:col>
      <xdr:colOff>1657350</xdr:colOff>
      <xdr:row>74</xdr:row>
      <xdr:rowOff>9525</xdr:rowOff>
    </xdr:to>
    <xdr:graphicFrame macro="">
      <xdr:nvGraphicFramePr>
        <xdr:cNvPr id="165899" name="Chart 3">
          <a:extLst>
            <a:ext uri="{FF2B5EF4-FFF2-40B4-BE49-F238E27FC236}">
              <a16:creationId xmlns:a16="http://schemas.microsoft.com/office/drawing/2014/main" id="{DC2B0210-4BC2-49C9-978D-8C42FEE9A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75</xdr:row>
      <xdr:rowOff>95250</xdr:rowOff>
    </xdr:from>
    <xdr:to>
      <xdr:col>32</xdr:col>
      <xdr:colOff>1666875</xdr:colOff>
      <xdr:row>96</xdr:row>
      <xdr:rowOff>104775</xdr:rowOff>
    </xdr:to>
    <xdr:graphicFrame macro="">
      <xdr:nvGraphicFramePr>
        <xdr:cNvPr id="165900" name="Chart 4">
          <a:extLst>
            <a:ext uri="{FF2B5EF4-FFF2-40B4-BE49-F238E27FC236}">
              <a16:creationId xmlns:a16="http://schemas.microsoft.com/office/drawing/2014/main" id="{6150B8C0-9E4A-4B85-A211-FE520E134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295275</xdr:colOff>
      <xdr:row>29</xdr:row>
      <xdr:rowOff>38100</xdr:rowOff>
    </xdr:from>
    <xdr:to>
      <xdr:col>32</xdr:col>
      <xdr:colOff>1524000</xdr:colOff>
      <xdr:row>50</xdr:row>
      <xdr:rowOff>47625</xdr:rowOff>
    </xdr:to>
    <xdr:graphicFrame macro="">
      <xdr:nvGraphicFramePr>
        <xdr:cNvPr id="166921" name="Chart 1">
          <a:extLst>
            <a:ext uri="{FF2B5EF4-FFF2-40B4-BE49-F238E27FC236}">
              <a16:creationId xmlns:a16="http://schemas.microsoft.com/office/drawing/2014/main" id="{BC75043C-64DD-4188-91D7-FDDC975317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97</xdr:row>
      <xdr:rowOff>9525</xdr:rowOff>
    </xdr:from>
    <xdr:to>
      <xdr:col>32</xdr:col>
      <xdr:colOff>1562100</xdr:colOff>
      <xdr:row>118</xdr:row>
      <xdr:rowOff>28575</xdr:rowOff>
    </xdr:to>
    <xdr:graphicFrame macro="">
      <xdr:nvGraphicFramePr>
        <xdr:cNvPr id="166922" name="Chart 2">
          <a:extLst>
            <a:ext uri="{FF2B5EF4-FFF2-40B4-BE49-F238E27FC236}">
              <a16:creationId xmlns:a16="http://schemas.microsoft.com/office/drawing/2014/main" id="{D951F6E9-E6D4-4658-8DD0-304156A591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276225</xdr:colOff>
      <xdr:row>51</xdr:row>
      <xdr:rowOff>180975</xdr:rowOff>
    </xdr:from>
    <xdr:to>
      <xdr:col>32</xdr:col>
      <xdr:colOff>1543050</xdr:colOff>
      <xdr:row>73</xdr:row>
      <xdr:rowOff>9525</xdr:rowOff>
    </xdr:to>
    <xdr:graphicFrame macro="">
      <xdr:nvGraphicFramePr>
        <xdr:cNvPr id="166923" name="Chart 3">
          <a:extLst>
            <a:ext uri="{FF2B5EF4-FFF2-40B4-BE49-F238E27FC236}">
              <a16:creationId xmlns:a16="http://schemas.microsoft.com/office/drawing/2014/main" id="{14473468-6B19-49C7-B64E-303E836A8B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266700</xdr:colOff>
      <xdr:row>74</xdr:row>
      <xdr:rowOff>38100</xdr:rowOff>
    </xdr:from>
    <xdr:to>
      <xdr:col>32</xdr:col>
      <xdr:colOff>1552575</xdr:colOff>
      <xdr:row>95</xdr:row>
      <xdr:rowOff>47625</xdr:rowOff>
    </xdr:to>
    <xdr:graphicFrame macro="">
      <xdr:nvGraphicFramePr>
        <xdr:cNvPr id="166924" name="Chart 4">
          <a:extLst>
            <a:ext uri="{FF2B5EF4-FFF2-40B4-BE49-F238E27FC236}">
              <a16:creationId xmlns:a16="http://schemas.microsoft.com/office/drawing/2014/main" id="{46A2F074-10F7-4303-A275-5F8387D41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185738</xdr:colOff>
      <xdr:row>206</xdr:row>
      <xdr:rowOff>142875</xdr:rowOff>
    </xdr:from>
    <xdr:to>
      <xdr:col>12</xdr:col>
      <xdr:colOff>35718</xdr:colOff>
      <xdr:row>228</xdr:row>
      <xdr:rowOff>152400</xdr:rowOff>
    </xdr:to>
    <xdr:graphicFrame macro="">
      <xdr:nvGraphicFramePr>
        <xdr:cNvPr id="4167" name="Chart 1">
          <a:extLst>
            <a:ext uri="{FF2B5EF4-FFF2-40B4-BE49-F238E27FC236}">
              <a16:creationId xmlns:a16="http://schemas.microsoft.com/office/drawing/2014/main" id="{2B8A29FC-294E-4351-8D58-C5B79E635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270403</xdr:colOff>
      <xdr:row>207</xdr:row>
      <xdr:rowOff>19581</xdr:rowOff>
    </xdr:from>
    <xdr:to>
      <xdr:col>24</xdr:col>
      <xdr:colOff>668072</xdr:colOff>
      <xdr:row>229</xdr:row>
      <xdr:rowOff>29105</xdr:rowOff>
    </xdr:to>
    <xdr:graphicFrame macro="">
      <xdr:nvGraphicFramePr>
        <xdr:cNvPr id="4168" name="Chart 3">
          <a:extLst>
            <a:ext uri="{FF2B5EF4-FFF2-40B4-BE49-F238E27FC236}">
              <a16:creationId xmlns:a16="http://schemas.microsoft.com/office/drawing/2014/main" id="{0FC73526-694C-411A-9144-E16FEFDEB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214313</xdr:colOff>
      <xdr:row>229</xdr:row>
      <xdr:rowOff>128588</xdr:rowOff>
    </xdr:from>
    <xdr:to>
      <xdr:col>12</xdr:col>
      <xdr:colOff>71437</xdr:colOff>
      <xdr:row>250</xdr:row>
      <xdr:rowOff>147638</xdr:rowOff>
    </xdr:to>
    <xdr:graphicFrame macro="">
      <xdr:nvGraphicFramePr>
        <xdr:cNvPr id="4169" name="Chart 4">
          <a:extLst>
            <a:ext uri="{FF2B5EF4-FFF2-40B4-BE49-F238E27FC236}">
              <a16:creationId xmlns:a16="http://schemas.microsoft.com/office/drawing/2014/main" id="{EC7BB7D8-5ADE-4533-A2C8-8E0559B60E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357187</xdr:colOff>
      <xdr:row>340</xdr:row>
      <xdr:rowOff>61911</xdr:rowOff>
    </xdr:from>
    <xdr:to>
      <xdr:col>26</xdr:col>
      <xdr:colOff>23812</xdr:colOff>
      <xdr:row>361</xdr:row>
      <xdr:rowOff>71436</xdr:rowOff>
    </xdr:to>
    <xdr:graphicFrame macro="">
      <xdr:nvGraphicFramePr>
        <xdr:cNvPr id="4170" name="Chart 5">
          <a:extLst>
            <a:ext uri="{FF2B5EF4-FFF2-40B4-BE49-F238E27FC236}">
              <a16:creationId xmlns:a16="http://schemas.microsoft.com/office/drawing/2014/main" id="{FCB3F18C-FEB0-443C-B3BC-39A5123B49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428626</xdr:colOff>
      <xdr:row>406</xdr:row>
      <xdr:rowOff>83345</xdr:rowOff>
    </xdr:from>
    <xdr:to>
      <xdr:col>26</xdr:col>
      <xdr:colOff>0</xdr:colOff>
      <xdr:row>427</xdr:row>
      <xdr:rowOff>92870</xdr:rowOff>
    </xdr:to>
    <xdr:graphicFrame macro="">
      <xdr:nvGraphicFramePr>
        <xdr:cNvPr id="4171" name="Chart 6">
          <a:extLst>
            <a:ext uri="{FF2B5EF4-FFF2-40B4-BE49-F238E27FC236}">
              <a16:creationId xmlns:a16="http://schemas.microsoft.com/office/drawing/2014/main" id="{1D4C13D2-C20A-42F0-81A1-CCE8AAF9BD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261936</xdr:colOff>
      <xdr:row>229</xdr:row>
      <xdr:rowOff>133350</xdr:rowOff>
    </xdr:from>
    <xdr:to>
      <xdr:col>25</xdr:col>
      <xdr:colOff>809624</xdr:colOff>
      <xdr:row>250</xdr:row>
      <xdr:rowOff>142875</xdr:rowOff>
    </xdr:to>
    <xdr:graphicFrame macro="">
      <xdr:nvGraphicFramePr>
        <xdr:cNvPr id="4172" name="Chart 7">
          <a:extLst>
            <a:ext uri="{FF2B5EF4-FFF2-40B4-BE49-F238E27FC236}">
              <a16:creationId xmlns:a16="http://schemas.microsoft.com/office/drawing/2014/main" id="{A1124A6C-F1D3-4F81-873D-ED2BAD3D08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238128</xdr:colOff>
      <xdr:row>406</xdr:row>
      <xdr:rowOff>88106</xdr:rowOff>
    </xdr:from>
    <xdr:to>
      <xdr:col>12</xdr:col>
      <xdr:colOff>297657</xdr:colOff>
      <xdr:row>427</xdr:row>
      <xdr:rowOff>95249</xdr:rowOff>
    </xdr:to>
    <xdr:graphicFrame macro="">
      <xdr:nvGraphicFramePr>
        <xdr:cNvPr id="4173" name="Chart 8">
          <a:extLst>
            <a:ext uri="{FF2B5EF4-FFF2-40B4-BE49-F238E27FC236}">
              <a16:creationId xmlns:a16="http://schemas.microsoft.com/office/drawing/2014/main" id="{A4E218FA-5DF3-476E-8BF8-5545F3EE6E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392907</xdr:colOff>
      <xdr:row>384</xdr:row>
      <xdr:rowOff>92868</xdr:rowOff>
    </xdr:from>
    <xdr:to>
      <xdr:col>26</xdr:col>
      <xdr:colOff>11906</xdr:colOff>
      <xdr:row>405</xdr:row>
      <xdr:rowOff>111917</xdr:rowOff>
    </xdr:to>
    <xdr:graphicFrame macro="">
      <xdr:nvGraphicFramePr>
        <xdr:cNvPr id="4174" name="Chart 9">
          <a:extLst>
            <a:ext uri="{FF2B5EF4-FFF2-40B4-BE49-F238E27FC236}">
              <a16:creationId xmlns:a16="http://schemas.microsoft.com/office/drawing/2014/main" id="{CFC1DC93-8688-4DDC-A06F-D8EEA191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200026</xdr:colOff>
      <xdr:row>251</xdr:row>
      <xdr:rowOff>166689</xdr:rowOff>
    </xdr:from>
    <xdr:to>
      <xdr:col>12</xdr:col>
      <xdr:colOff>119063</xdr:colOff>
      <xdr:row>272</xdr:row>
      <xdr:rowOff>176214</xdr:rowOff>
    </xdr:to>
    <xdr:graphicFrame macro="">
      <xdr:nvGraphicFramePr>
        <xdr:cNvPr id="4175" name="Chart 10">
          <a:extLst>
            <a:ext uri="{FF2B5EF4-FFF2-40B4-BE49-F238E27FC236}">
              <a16:creationId xmlns:a16="http://schemas.microsoft.com/office/drawing/2014/main" id="{80E2B53A-2726-4D56-8774-2D6542042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247651</xdr:colOff>
      <xdr:row>384</xdr:row>
      <xdr:rowOff>100012</xdr:rowOff>
    </xdr:from>
    <xdr:to>
      <xdr:col>12</xdr:col>
      <xdr:colOff>250031</xdr:colOff>
      <xdr:row>405</xdr:row>
      <xdr:rowOff>109538</xdr:rowOff>
    </xdr:to>
    <xdr:graphicFrame macro="">
      <xdr:nvGraphicFramePr>
        <xdr:cNvPr id="4176" name="Chart 11">
          <a:extLst>
            <a:ext uri="{FF2B5EF4-FFF2-40B4-BE49-F238E27FC236}">
              <a16:creationId xmlns:a16="http://schemas.microsoft.com/office/drawing/2014/main" id="{D7BB83D3-57FB-4EC6-BB9F-52FC80074C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238124</xdr:colOff>
      <xdr:row>251</xdr:row>
      <xdr:rowOff>178593</xdr:rowOff>
    </xdr:from>
    <xdr:to>
      <xdr:col>26</xdr:col>
      <xdr:colOff>7143</xdr:colOff>
      <xdr:row>273</xdr:row>
      <xdr:rowOff>9524</xdr:rowOff>
    </xdr:to>
    <xdr:graphicFrame macro="">
      <xdr:nvGraphicFramePr>
        <xdr:cNvPr id="4177" name="Chart 12">
          <a:extLst>
            <a:ext uri="{FF2B5EF4-FFF2-40B4-BE49-F238E27FC236}">
              <a16:creationId xmlns:a16="http://schemas.microsoft.com/office/drawing/2014/main" id="{7724ADF2-2BFD-4526-8AE3-5D86D04F10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392906</xdr:colOff>
      <xdr:row>362</xdr:row>
      <xdr:rowOff>61911</xdr:rowOff>
    </xdr:from>
    <xdr:to>
      <xdr:col>26</xdr:col>
      <xdr:colOff>23812</xdr:colOff>
      <xdr:row>383</xdr:row>
      <xdr:rowOff>71435</xdr:rowOff>
    </xdr:to>
    <xdr:graphicFrame macro="">
      <xdr:nvGraphicFramePr>
        <xdr:cNvPr id="4178" name="Chart 13">
          <a:extLst>
            <a:ext uri="{FF2B5EF4-FFF2-40B4-BE49-F238E27FC236}">
              <a16:creationId xmlns:a16="http://schemas.microsoft.com/office/drawing/2014/main" id="{9FB7EC7D-D0B3-4371-96B1-9C84B3F49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207171</xdr:colOff>
      <xdr:row>274</xdr:row>
      <xdr:rowOff>4762</xdr:rowOff>
    </xdr:from>
    <xdr:to>
      <xdr:col>12</xdr:col>
      <xdr:colOff>190500</xdr:colOff>
      <xdr:row>295</xdr:row>
      <xdr:rowOff>14287</xdr:rowOff>
    </xdr:to>
    <xdr:graphicFrame macro="">
      <xdr:nvGraphicFramePr>
        <xdr:cNvPr id="4179" name="Chart 14">
          <a:extLst>
            <a:ext uri="{FF2B5EF4-FFF2-40B4-BE49-F238E27FC236}">
              <a16:creationId xmlns:a16="http://schemas.microsoft.com/office/drawing/2014/main" id="{892DDD21-1CA1-49E6-93BD-EE2496DE2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250032</xdr:colOff>
      <xdr:row>362</xdr:row>
      <xdr:rowOff>78580</xdr:rowOff>
    </xdr:from>
    <xdr:to>
      <xdr:col>12</xdr:col>
      <xdr:colOff>214312</xdr:colOff>
      <xdr:row>383</xdr:row>
      <xdr:rowOff>97630</xdr:rowOff>
    </xdr:to>
    <xdr:graphicFrame macro="">
      <xdr:nvGraphicFramePr>
        <xdr:cNvPr id="4180" name="Chart 15">
          <a:extLst>
            <a:ext uri="{FF2B5EF4-FFF2-40B4-BE49-F238E27FC236}">
              <a16:creationId xmlns:a16="http://schemas.microsoft.com/office/drawing/2014/main" id="{11A40169-77D9-424A-92FE-FFC4147A4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226218</xdr:colOff>
      <xdr:row>273</xdr:row>
      <xdr:rowOff>169068</xdr:rowOff>
    </xdr:from>
    <xdr:to>
      <xdr:col>26</xdr:col>
      <xdr:colOff>21432</xdr:colOff>
      <xdr:row>294</xdr:row>
      <xdr:rowOff>178592</xdr:rowOff>
    </xdr:to>
    <xdr:graphicFrame macro="">
      <xdr:nvGraphicFramePr>
        <xdr:cNvPr id="4181" name="Chart 16">
          <a:extLst>
            <a:ext uri="{FF2B5EF4-FFF2-40B4-BE49-F238E27FC236}">
              <a16:creationId xmlns:a16="http://schemas.microsoft.com/office/drawing/2014/main" id="{BD83CCDB-4DA7-4187-9D57-7D516CFF3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238125</xdr:colOff>
      <xdr:row>340</xdr:row>
      <xdr:rowOff>83342</xdr:rowOff>
    </xdr:from>
    <xdr:to>
      <xdr:col>12</xdr:col>
      <xdr:colOff>142875</xdr:colOff>
      <xdr:row>361</xdr:row>
      <xdr:rowOff>92868</xdr:rowOff>
    </xdr:to>
    <xdr:graphicFrame macro="">
      <xdr:nvGraphicFramePr>
        <xdr:cNvPr id="4182" name="Chart 17">
          <a:extLst>
            <a:ext uri="{FF2B5EF4-FFF2-40B4-BE49-F238E27FC236}">
              <a16:creationId xmlns:a16="http://schemas.microsoft.com/office/drawing/2014/main" id="{CA1C4DE4-84EC-4949-9709-E06EFFB6E4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219075</xdr:colOff>
      <xdr:row>296</xdr:row>
      <xdr:rowOff>50004</xdr:rowOff>
    </xdr:from>
    <xdr:to>
      <xdr:col>12</xdr:col>
      <xdr:colOff>166687</xdr:colOff>
      <xdr:row>317</xdr:row>
      <xdr:rowOff>59530</xdr:rowOff>
    </xdr:to>
    <xdr:graphicFrame macro="">
      <xdr:nvGraphicFramePr>
        <xdr:cNvPr id="4183" name="Chart 18">
          <a:extLst>
            <a:ext uri="{FF2B5EF4-FFF2-40B4-BE49-F238E27FC236}">
              <a16:creationId xmlns:a16="http://schemas.microsoft.com/office/drawing/2014/main" id="{1B7FC9D6-A821-4D21-9BBE-478CD9BF8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330996</xdr:colOff>
      <xdr:row>318</xdr:row>
      <xdr:rowOff>64293</xdr:rowOff>
    </xdr:from>
    <xdr:to>
      <xdr:col>25</xdr:col>
      <xdr:colOff>797718</xdr:colOff>
      <xdr:row>339</xdr:row>
      <xdr:rowOff>71437</xdr:rowOff>
    </xdr:to>
    <xdr:graphicFrame macro="">
      <xdr:nvGraphicFramePr>
        <xdr:cNvPr id="4184" name="Chart 19">
          <a:extLst>
            <a:ext uri="{FF2B5EF4-FFF2-40B4-BE49-F238E27FC236}">
              <a16:creationId xmlns:a16="http://schemas.microsoft.com/office/drawing/2014/main" id="{06E87DF4-C6D5-4AEA-9284-6D25473D1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309562</xdr:colOff>
      <xdr:row>296</xdr:row>
      <xdr:rowOff>69055</xdr:rowOff>
    </xdr:from>
    <xdr:to>
      <xdr:col>26</xdr:col>
      <xdr:colOff>54769</xdr:colOff>
      <xdr:row>317</xdr:row>
      <xdr:rowOff>88106</xdr:rowOff>
    </xdr:to>
    <xdr:graphicFrame macro="">
      <xdr:nvGraphicFramePr>
        <xdr:cNvPr id="4185" name="Chart 20">
          <a:extLst>
            <a:ext uri="{FF2B5EF4-FFF2-40B4-BE49-F238E27FC236}">
              <a16:creationId xmlns:a16="http://schemas.microsoft.com/office/drawing/2014/main" id="{32579168-D569-43CE-8BB8-0C7C47583E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233362</xdr:colOff>
      <xdr:row>318</xdr:row>
      <xdr:rowOff>21431</xdr:rowOff>
    </xdr:from>
    <xdr:to>
      <xdr:col>12</xdr:col>
      <xdr:colOff>142875</xdr:colOff>
      <xdr:row>339</xdr:row>
      <xdr:rowOff>40480</xdr:rowOff>
    </xdr:to>
    <xdr:graphicFrame macro="">
      <xdr:nvGraphicFramePr>
        <xdr:cNvPr id="4186" name="Chart 21">
          <a:extLst>
            <a:ext uri="{FF2B5EF4-FFF2-40B4-BE49-F238E27FC236}">
              <a16:creationId xmlns:a16="http://schemas.microsoft.com/office/drawing/2014/main" id="{29ACE3C4-25CE-4CC4-B89A-0EB0FF618A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254</xdr:row>
      <xdr:rowOff>104775</xdr:rowOff>
    </xdr:from>
    <xdr:to>
      <xdr:col>21</xdr:col>
      <xdr:colOff>542925</xdr:colOff>
      <xdr:row>277</xdr:row>
      <xdr:rowOff>9525</xdr:rowOff>
    </xdr:to>
    <xdr:graphicFrame macro="">
      <xdr:nvGraphicFramePr>
        <xdr:cNvPr id="5130" name="Chart 2">
          <a:extLst>
            <a:ext uri="{FF2B5EF4-FFF2-40B4-BE49-F238E27FC236}">
              <a16:creationId xmlns:a16="http://schemas.microsoft.com/office/drawing/2014/main" id="{F0BC0944-F35D-4F3C-AFF9-467ACE006F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278</xdr:row>
      <xdr:rowOff>114300</xdr:rowOff>
    </xdr:from>
    <xdr:to>
      <xdr:col>21</xdr:col>
      <xdr:colOff>133350</xdr:colOff>
      <xdr:row>301</xdr:row>
      <xdr:rowOff>19050</xdr:rowOff>
    </xdr:to>
    <xdr:graphicFrame macro="">
      <xdr:nvGraphicFramePr>
        <xdr:cNvPr id="5131" name="Chart 21">
          <a:extLst>
            <a:ext uri="{FF2B5EF4-FFF2-40B4-BE49-F238E27FC236}">
              <a16:creationId xmlns:a16="http://schemas.microsoft.com/office/drawing/2014/main" id="{F95E9751-9F3B-4043-ADCE-A8F314A770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247650</xdr:colOff>
      <xdr:row>302</xdr:row>
      <xdr:rowOff>133350</xdr:rowOff>
    </xdr:from>
    <xdr:to>
      <xdr:col>21</xdr:col>
      <xdr:colOff>161925</xdr:colOff>
      <xdr:row>325</xdr:row>
      <xdr:rowOff>38100</xdr:rowOff>
    </xdr:to>
    <xdr:graphicFrame macro="">
      <xdr:nvGraphicFramePr>
        <xdr:cNvPr id="2" name="Chart 23">
          <a:extLst>
            <a:ext uri="{FF2B5EF4-FFF2-40B4-BE49-F238E27FC236}">
              <a16:creationId xmlns:a16="http://schemas.microsoft.com/office/drawing/2014/main" id="{8B45E65D-337C-4410-8D63-44BEB5892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120650</xdr:colOff>
      <xdr:row>328</xdr:row>
      <xdr:rowOff>52917</xdr:rowOff>
    </xdr:from>
    <xdr:to>
      <xdr:col>21</xdr:col>
      <xdr:colOff>53975</xdr:colOff>
      <xdr:row>361</xdr:row>
      <xdr:rowOff>15875</xdr:rowOff>
    </xdr:to>
    <xdr:graphicFrame macro="">
      <xdr:nvGraphicFramePr>
        <xdr:cNvPr id="5133" name="Chart 24">
          <a:extLst>
            <a:ext uri="{FF2B5EF4-FFF2-40B4-BE49-F238E27FC236}">
              <a16:creationId xmlns:a16="http://schemas.microsoft.com/office/drawing/2014/main" id="{363C511F-E5AB-4304-B5AD-4432695EA8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211667</xdr:colOff>
      <xdr:row>146</xdr:row>
      <xdr:rowOff>172245</xdr:rowOff>
    </xdr:from>
    <xdr:to>
      <xdr:col>17</xdr:col>
      <xdr:colOff>4659842</xdr:colOff>
      <xdr:row>168</xdr:row>
      <xdr:rowOff>1852</xdr:rowOff>
    </xdr:to>
    <xdr:graphicFrame macro="">
      <xdr:nvGraphicFramePr>
        <xdr:cNvPr id="2" name="Chart 8">
          <a:extLst>
            <a:ext uri="{FF2B5EF4-FFF2-40B4-BE49-F238E27FC236}">
              <a16:creationId xmlns:a16="http://schemas.microsoft.com/office/drawing/2014/main" id="{FABCF8C2-A267-439F-9E53-CBA9D6D73D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179917</xdr:colOff>
      <xdr:row>191</xdr:row>
      <xdr:rowOff>78318</xdr:rowOff>
    </xdr:from>
    <xdr:to>
      <xdr:col>17</xdr:col>
      <xdr:colOff>4666192</xdr:colOff>
      <xdr:row>212</xdr:row>
      <xdr:rowOff>97368</xdr:rowOff>
    </xdr:to>
    <xdr:graphicFrame macro="">
      <xdr:nvGraphicFramePr>
        <xdr:cNvPr id="4" name="Chart 11">
          <a:extLst>
            <a:ext uri="{FF2B5EF4-FFF2-40B4-BE49-F238E27FC236}">
              <a16:creationId xmlns:a16="http://schemas.microsoft.com/office/drawing/2014/main" id="{84D63C9B-5897-43D7-A7A2-5D9BFDA88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211667</xdr:colOff>
      <xdr:row>169</xdr:row>
      <xdr:rowOff>14817</xdr:rowOff>
    </xdr:from>
    <xdr:to>
      <xdr:col>17</xdr:col>
      <xdr:colOff>4669367</xdr:colOff>
      <xdr:row>190</xdr:row>
      <xdr:rowOff>33867</xdr:rowOff>
    </xdr:to>
    <xdr:graphicFrame macro="">
      <xdr:nvGraphicFramePr>
        <xdr:cNvPr id="7177" name="Chart 12">
          <a:extLst>
            <a:ext uri="{FF2B5EF4-FFF2-40B4-BE49-F238E27FC236}">
              <a16:creationId xmlns:a16="http://schemas.microsoft.com/office/drawing/2014/main" id="{283E913A-BF8F-429D-B09E-E2E11D1B1B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igos1/Desktop/ummm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illawarra_au/corporate_functions/environment/Water%20%20BSO/Monitoring%20-%20Point%2024/LDP24%20Continuous%20Monitoring%20Worksheet%20-%20MAST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p APN E"/>
      <sheetName val="Map APN Nth BCD"/>
      <sheetName val="Map APN Nth WC"/>
      <sheetName val="Map APN W"/>
      <sheetName val="Map VS6"/>
      <sheetName val="Water Quality Pt 4"/>
      <sheetName val="Water Quality Pt 10"/>
      <sheetName val="Water Pt 10 (CM)"/>
      <sheetName val="Water Pt 10 (Con)"/>
      <sheetName val="BCD Flow Summary"/>
      <sheetName val="Water Quality Pt 11 (Grab)"/>
      <sheetName val="Water Quality Pt 11 (InSitu)"/>
      <sheetName val="Water Quality Pt 12 (Grab)"/>
      <sheetName val="Water Quality Pt 12 (InSitu)"/>
      <sheetName val="Water Quality Pt 16"/>
      <sheetName val="Water Quality Pt 18"/>
      <sheetName val="Water Quality Pt 19"/>
      <sheetName val="Water Quality Pt 20"/>
      <sheetName val="Water Quality Pt 22"/>
      <sheetName val="Water Quality Pt 23"/>
      <sheetName val="Water Quality Pt 36"/>
      <sheetName val="Ecotox Pt 10 "/>
      <sheetName val="Water Discharge Pt 4"/>
      <sheetName val="Water Discharge Pt 10"/>
      <sheetName val="Water Discharge Pt 13"/>
      <sheetName val="Water Discharge Pt 18"/>
      <sheetName val="Water Discharge Pt 19"/>
      <sheetName val="Water Discharge Pt 20"/>
      <sheetName val="Water Discharge Pt 22"/>
      <sheetName val="Water Discharge Pt 24"/>
      <sheetName val="Pt 27 - PM10"/>
      <sheetName val="Pt 28 - PM10"/>
      <sheetName val="Appin Township"/>
      <sheetName val="AE-HV1"/>
      <sheetName val="AE-PS1"/>
      <sheetName val="AE-PS2"/>
      <sheetName val="AE-PS3"/>
      <sheetName val="AW-PS1"/>
      <sheetName val="AW-PS2"/>
      <sheetName val="Point 35 - PM10"/>
      <sheetName val="W-PS1"/>
      <sheetName val="W-PS2"/>
      <sheetName val="W-PS3"/>
      <sheetName val="W-PS4"/>
      <sheetName val="BSO Noise Monitoring Map"/>
      <sheetName val="Noise APN Township (AE-NS4)"/>
      <sheetName val="Noise APN No.1 &amp; No.2 (AE-NS5)"/>
      <sheetName val="Noise APN West (AW-NS4)"/>
      <sheetName val="Noise APN West Other (AW-NS5)"/>
      <sheetName val="Noise VS6 Central"/>
      <sheetName val="BSO Historical Noise"/>
      <sheetName val="Noise APN No.3 (AW-NS3)"/>
      <sheetName val="Noise WCF Baseline (W-NS1)"/>
      <sheetName val="Noise VS6 North"/>
      <sheetName val="Noise VS6 South"/>
      <sheetName val="Noise No.6 Vent Shaft"/>
      <sheetName val="Noise Appin Mine Safety G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xplanation"/>
      <sheetName val="2-LDPDaily"/>
      <sheetName val="3-Consolidated Data"/>
      <sheetName val="4-Reporting Output"/>
      <sheetName val="For_EQuIS"/>
      <sheetName val="LoggerDatum"/>
      <sheetName val="LoggerRemark"/>
      <sheetName val="Flow"/>
    </sheetNames>
    <sheetDataSet>
      <sheetData sheetId="0"/>
      <sheetData sheetId="1"/>
      <sheetData sheetId="2">
        <row r="700">
          <cell r="H700">
            <v>196.1</v>
          </cell>
          <cell r="I700">
            <v>671.4</v>
          </cell>
          <cell r="J700">
            <v>204.3</v>
          </cell>
          <cell r="T700">
            <v>7.463591190636448</v>
          </cell>
          <cell r="U700">
            <v>7.38</v>
          </cell>
          <cell r="V700">
            <v>8.34</v>
          </cell>
        </row>
        <row r="701">
          <cell r="H701">
            <v>192.7</v>
          </cell>
          <cell r="I701">
            <v>222.2</v>
          </cell>
          <cell r="J701">
            <v>203.9</v>
          </cell>
          <cell r="T701">
            <v>7.5835911906364482</v>
          </cell>
          <cell r="U701">
            <v>7.51</v>
          </cell>
          <cell r="V701">
            <v>7.68</v>
          </cell>
        </row>
        <row r="702">
          <cell r="H702">
            <v>149.9</v>
          </cell>
          <cell r="I702">
            <v>253.2</v>
          </cell>
          <cell r="J702">
            <v>198.35000000000002</v>
          </cell>
          <cell r="T702">
            <v>7.5835911906364482</v>
          </cell>
          <cell r="U702">
            <v>7.24</v>
          </cell>
          <cell r="V702">
            <v>8.0399999999999991</v>
          </cell>
        </row>
        <row r="703">
          <cell r="H703">
            <v>190.2</v>
          </cell>
          <cell r="I703">
            <v>255.2</v>
          </cell>
          <cell r="J703">
            <v>205.64999999999998</v>
          </cell>
          <cell r="T703">
            <v>7.5281605304378347</v>
          </cell>
          <cell r="U703">
            <v>7.46</v>
          </cell>
          <cell r="V703">
            <v>7.62</v>
          </cell>
        </row>
        <row r="704">
          <cell r="H704">
            <v>204.9</v>
          </cell>
          <cell r="I704">
            <v>227.2</v>
          </cell>
          <cell r="J704">
            <v>217.35</v>
          </cell>
          <cell r="T704">
            <v>7.5381605304378345</v>
          </cell>
          <cell r="U704">
            <v>7.48</v>
          </cell>
          <cell r="V704">
            <v>7.6</v>
          </cell>
        </row>
        <row r="706">
          <cell r="H706">
            <v>194.9</v>
          </cell>
          <cell r="I706">
            <v>445.6</v>
          </cell>
          <cell r="J706">
            <v>212.89999999999998</v>
          </cell>
          <cell r="T706">
            <v>7.4685559149763963</v>
          </cell>
          <cell r="U706">
            <v>7.39</v>
          </cell>
          <cell r="V706">
            <v>7.63</v>
          </cell>
        </row>
        <row r="707">
          <cell r="H707">
            <v>179</v>
          </cell>
          <cell r="I707">
            <v>448.4</v>
          </cell>
          <cell r="J707">
            <v>200.25</v>
          </cell>
          <cell r="T707">
            <v>7.5481605304378343</v>
          </cell>
          <cell r="U707">
            <v>7.41</v>
          </cell>
          <cell r="V707">
            <v>8</v>
          </cell>
        </row>
        <row r="708">
          <cell r="H708">
            <v>168.1</v>
          </cell>
          <cell r="I708">
            <v>546.79999999999995</v>
          </cell>
          <cell r="J708">
            <v>201.8</v>
          </cell>
          <cell r="T708">
            <v>7.620000000000001</v>
          </cell>
          <cell r="U708">
            <v>7.46</v>
          </cell>
          <cell r="V708">
            <v>8.34</v>
          </cell>
        </row>
        <row r="709">
          <cell r="H709">
            <v>92.8</v>
          </cell>
          <cell r="I709">
            <v>256.7</v>
          </cell>
          <cell r="J709">
            <v>134.4</v>
          </cell>
          <cell r="T709">
            <v>7.05</v>
          </cell>
          <cell r="U709">
            <v>6.83</v>
          </cell>
          <cell r="V709">
            <v>7.53</v>
          </cell>
        </row>
        <row r="710">
          <cell r="H710">
            <v>90.5</v>
          </cell>
          <cell r="I710">
            <v>107.6</v>
          </cell>
          <cell r="J710">
            <v>94.3</v>
          </cell>
          <cell r="T710">
            <v>6.910000000000001</v>
          </cell>
          <cell r="U710">
            <v>6.86</v>
          </cell>
          <cell r="V710">
            <v>7.05</v>
          </cell>
        </row>
        <row r="711">
          <cell r="H711">
            <v>93.3</v>
          </cell>
          <cell r="I711">
            <v>127.1</v>
          </cell>
          <cell r="J711">
            <v>102.4</v>
          </cell>
          <cell r="T711">
            <v>6.98</v>
          </cell>
          <cell r="U711">
            <v>6.89</v>
          </cell>
          <cell r="V711">
            <v>7.24</v>
          </cell>
        </row>
        <row r="712">
          <cell r="H712">
            <v>94.6</v>
          </cell>
          <cell r="I712">
            <v>306</v>
          </cell>
          <cell r="J712">
            <v>140.19999999999999</v>
          </cell>
          <cell r="T712">
            <v>7.01</v>
          </cell>
          <cell r="U712">
            <v>6.91</v>
          </cell>
          <cell r="V712">
            <v>7.24</v>
          </cell>
        </row>
        <row r="713">
          <cell r="H713">
            <v>93.4</v>
          </cell>
          <cell r="I713">
            <v>149.30000000000001</v>
          </cell>
          <cell r="J713">
            <v>104.3</v>
          </cell>
          <cell r="T713">
            <v>6.98</v>
          </cell>
          <cell r="U713">
            <v>6.89</v>
          </cell>
          <cell r="V713">
            <v>7.34</v>
          </cell>
        </row>
        <row r="714">
          <cell r="H714">
            <v>200.4</v>
          </cell>
          <cell r="I714">
            <v>316.8</v>
          </cell>
          <cell r="J714">
            <v>238.8</v>
          </cell>
          <cell r="T714">
            <v>7.37</v>
          </cell>
          <cell r="U714">
            <v>7.2</v>
          </cell>
          <cell r="V714">
            <v>7.72</v>
          </cell>
        </row>
        <row r="894">
          <cell r="A894">
            <v>44873</v>
          </cell>
          <cell r="H894">
            <v>156.80000000000001</v>
          </cell>
          <cell r="I894">
            <v>173.8</v>
          </cell>
          <cell r="J894">
            <v>164</v>
          </cell>
          <cell r="T894">
            <v>6.9689646597059394</v>
          </cell>
          <cell r="U894">
            <v>6.9</v>
          </cell>
          <cell r="V894">
            <v>7.04</v>
          </cell>
        </row>
        <row r="895">
          <cell r="A895">
            <v>44874</v>
          </cell>
          <cell r="H895">
            <v>139.4</v>
          </cell>
          <cell r="I895">
            <v>218.9</v>
          </cell>
          <cell r="J895">
            <v>168.6</v>
          </cell>
          <cell r="T895">
            <v>7.0389646597059397</v>
          </cell>
          <cell r="U895">
            <v>6.92</v>
          </cell>
          <cell r="V895">
            <v>7.17</v>
          </cell>
        </row>
        <row r="896">
          <cell r="A896">
            <v>44875</v>
          </cell>
          <cell r="H896">
            <v>154.9</v>
          </cell>
          <cell r="I896">
            <v>171.2</v>
          </cell>
          <cell r="J896">
            <v>158.4</v>
          </cell>
          <cell r="T896">
            <v>6.9898848809173053</v>
          </cell>
          <cell r="U896">
            <v>6.96</v>
          </cell>
          <cell r="V896">
            <v>7.04</v>
          </cell>
        </row>
        <row r="897">
          <cell r="A897">
            <v>44876</v>
          </cell>
          <cell r="H897">
            <v>152.9</v>
          </cell>
          <cell r="I897">
            <v>175.3</v>
          </cell>
          <cell r="J897">
            <v>157</v>
          </cell>
          <cell r="T897">
            <v>6.974280839205794</v>
          </cell>
          <cell r="U897">
            <v>6.92</v>
          </cell>
          <cell r="V897">
            <v>7.09</v>
          </cell>
        </row>
        <row r="898">
          <cell r="A898">
            <v>44877</v>
          </cell>
          <cell r="H898">
            <v>156.5</v>
          </cell>
          <cell r="I898">
            <v>210.2</v>
          </cell>
          <cell r="J898">
            <v>159.60000000000002</v>
          </cell>
          <cell r="T898">
            <v>6.9747410106634629</v>
          </cell>
          <cell r="U898">
            <v>6.94</v>
          </cell>
          <cell r="V898">
            <v>7.2</v>
          </cell>
        </row>
        <row r="899">
          <cell r="A899">
            <v>44878</v>
          </cell>
        </row>
        <row r="900">
          <cell r="A900">
            <v>44879</v>
          </cell>
          <cell r="H900">
            <v>138.1</v>
          </cell>
          <cell r="I900">
            <v>156.30000000000001</v>
          </cell>
          <cell r="J900">
            <v>145.44999999999999</v>
          </cell>
          <cell r="T900">
            <v>6.9295396456636933</v>
          </cell>
          <cell r="U900">
            <v>6.85</v>
          </cell>
          <cell r="V900">
            <v>7</v>
          </cell>
        </row>
        <row r="901">
          <cell r="A901">
            <v>44880</v>
          </cell>
          <cell r="H901">
            <v>131.69999999999999</v>
          </cell>
          <cell r="I901">
            <v>158.19999999999999</v>
          </cell>
          <cell r="J901">
            <v>136.19999999999999</v>
          </cell>
          <cell r="T901">
            <v>6.9542808392057944</v>
          </cell>
          <cell r="U901">
            <v>6.92</v>
          </cell>
          <cell r="V901">
            <v>7.06</v>
          </cell>
        </row>
        <row r="902">
          <cell r="A902">
            <v>44881</v>
          </cell>
          <cell r="H902">
            <v>115.3</v>
          </cell>
          <cell r="I902">
            <v>189.9</v>
          </cell>
          <cell r="J902">
            <v>135.44999999999999</v>
          </cell>
          <cell r="T902">
            <v>6.9195396456636944</v>
          </cell>
          <cell r="U902">
            <v>6.68</v>
          </cell>
          <cell r="V902">
            <v>7.31</v>
          </cell>
        </row>
        <row r="903">
          <cell r="A903">
            <v>44882</v>
          </cell>
        </row>
        <row r="904">
          <cell r="A904">
            <v>44883</v>
          </cell>
          <cell r="H904">
            <v>211.8</v>
          </cell>
          <cell r="I904">
            <v>215.1</v>
          </cell>
          <cell r="J904">
            <v>213.5</v>
          </cell>
          <cell r="T904">
            <v>6.8600000000000012</v>
          </cell>
          <cell r="U904">
            <v>6.81</v>
          </cell>
          <cell r="V904">
            <v>6.98</v>
          </cell>
        </row>
        <row r="905">
          <cell r="A905">
            <v>44884</v>
          </cell>
          <cell r="H905">
            <v>199.8</v>
          </cell>
          <cell r="I905">
            <v>217</v>
          </cell>
          <cell r="J905">
            <v>210.85</v>
          </cell>
          <cell r="T905">
            <v>6.7649712183221524</v>
          </cell>
          <cell r="U905">
            <v>6.71</v>
          </cell>
          <cell r="V905">
            <v>6.82</v>
          </cell>
        </row>
        <row r="906">
          <cell r="A906">
            <v>44885</v>
          </cell>
          <cell r="H906">
            <v>186.5</v>
          </cell>
          <cell r="I906">
            <v>210.5</v>
          </cell>
          <cell r="J906">
            <v>204.75</v>
          </cell>
          <cell r="T906">
            <v>6.8749712183221527</v>
          </cell>
          <cell r="U906">
            <v>6.83</v>
          </cell>
          <cell r="V906">
            <v>7</v>
          </cell>
        </row>
        <row r="907">
          <cell r="A907">
            <v>44886</v>
          </cell>
          <cell r="H907">
            <v>178.5</v>
          </cell>
          <cell r="I907">
            <v>231.3</v>
          </cell>
          <cell r="J907">
            <v>186.4</v>
          </cell>
          <cell r="T907">
            <v>6.8295396456636936</v>
          </cell>
          <cell r="U907">
            <v>6.77</v>
          </cell>
          <cell r="V907">
            <v>6.94</v>
          </cell>
        </row>
        <row r="908">
          <cell r="A908">
            <v>44887</v>
          </cell>
          <cell r="H908">
            <v>156.5</v>
          </cell>
          <cell r="I908">
            <v>185.4</v>
          </cell>
          <cell r="J908">
            <v>174.8</v>
          </cell>
          <cell r="T908">
            <v>6.7195396456636942</v>
          </cell>
          <cell r="U908">
            <v>6.64</v>
          </cell>
          <cell r="V908">
            <v>6.89</v>
          </cell>
        </row>
        <row r="909">
          <cell r="A909">
            <v>44888</v>
          </cell>
          <cell r="H909">
            <v>156.9</v>
          </cell>
          <cell r="I909">
            <v>219.4</v>
          </cell>
          <cell r="J909">
            <v>169.60000000000002</v>
          </cell>
          <cell r="T909">
            <v>7.0298848809173053</v>
          </cell>
          <cell r="U909">
            <v>6.66</v>
          </cell>
          <cell r="V909">
            <v>7.38</v>
          </cell>
        </row>
        <row r="910">
          <cell r="A910">
            <v>44889</v>
          </cell>
          <cell r="H910">
            <v>142.19999999999999</v>
          </cell>
          <cell r="I910">
            <v>229.9</v>
          </cell>
          <cell r="J910">
            <v>184</v>
          </cell>
          <cell r="T910">
            <v>7.1547410106634626</v>
          </cell>
          <cell r="U910">
            <v>6.9</v>
          </cell>
          <cell r="V910">
            <v>7.46</v>
          </cell>
        </row>
        <row r="911">
          <cell r="A911">
            <v>44890</v>
          </cell>
          <cell r="H911">
            <v>153.19999999999999</v>
          </cell>
          <cell r="I911">
            <v>192.4</v>
          </cell>
          <cell r="J911">
            <v>177.55</v>
          </cell>
          <cell r="T911">
            <v>7.1547410106634626</v>
          </cell>
          <cell r="U911">
            <v>6.96</v>
          </cell>
          <cell r="V911">
            <v>7.35</v>
          </cell>
        </row>
        <row r="912">
          <cell r="A912">
            <v>44891</v>
          </cell>
          <cell r="H912">
            <v>172.3</v>
          </cell>
          <cell r="I912">
            <v>193.8</v>
          </cell>
          <cell r="J912">
            <v>181.85</v>
          </cell>
          <cell r="T912">
            <v>7.0398848809173051</v>
          </cell>
          <cell r="U912">
            <v>7</v>
          </cell>
          <cell r="V912">
            <v>7.11</v>
          </cell>
        </row>
        <row r="913">
          <cell r="A913">
            <v>44892</v>
          </cell>
          <cell r="H913">
            <v>146</v>
          </cell>
          <cell r="I913">
            <v>177</v>
          </cell>
          <cell r="J913">
            <v>168.6</v>
          </cell>
          <cell r="T913">
            <v>7.0949712183221516</v>
          </cell>
          <cell r="U913">
            <v>7.01</v>
          </cell>
          <cell r="V913">
            <v>7.24</v>
          </cell>
        </row>
        <row r="914">
          <cell r="A914">
            <v>44893</v>
          </cell>
          <cell r="H914">
            <v>155.5</v>
          </cell>
          <cell r="I914">
            <v>174.4</v>
          </cell>
          <cell r="J914">
            <v>165.85</v>
          </cell>
          <cell r="T914">
            <v>7.0449712183221527</v>
          </cell>
          <cell r="U914">
            <v>6.93</v>
          </cell>
          <cell r="V914">
            <v>7.1</v>
          </cell>
        </row>
        <row r="915">
          <cell r="A915">
            <v>44894</v>
          </cell>
          <cell r="H915">
            <v>155.19999999999999</v>
          </cell>
          <cell r="I915">
            <v>832.6</v>
          </cell>
          <cell r="J915">
            <v>160.35</v>
          </cell>
          <cell r="T915">
            <v>7.0800000000000018</v>
          </cell>
          <cell r="U915">
            <v>7.05</v>
          </cell>
          <cell r="V915">
            <v>8.5399999999999991</v>
          </cell>
        </row>
        <row r="916">
          <cell r="A916">
            <v>44895</v>
          </cell>
          <cell r="H916">
            <v>150.6</v>
          </cell>
          <cell r="I916">
            <v>313.3</v>
          </cell>
          <cell r="J916">
            <v>212.35</v>
          </cell>
          <cell r="T916">
            <v>7.194971218322153</v>
          </cell>
          <cell r="U916">
            <v>7.1</v>
          </cell>
          <cell r="V916">
            <v>7.48</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South32-B">
      <a:dk1>
        <a:srgbClr val="EADA24"/>
      </a:dk1>
      <a:lt1>
        <a:srgbClr val="54585A"/>
      </a:lt1>
      <a:dk2>
        <a:srgbClr val="98A4AE"/>
      </a:dk2>
      <a:lt2>
        <a:srgbClr val="A4C8E1"/>
      </a:lt2>
      <a:accent1>
        <a:srgbClr val="978C87"/>
      </a:accent1>
      <a:accent2>
        <a:srgbClr val="86647A"/>
      </a:accent2>
      <a:accent3>
        <a:srgbClr val="CDA077"/>
      </a:accent3>
      <a:accent4>
        <a:srgbClr val="B46A55"/>
      </a:accent4>
      <a:accent5>
        <a:srgbClr val="7F9C90"/>
      </a:accent5>
      <a:accent6>
        <a:srgbClr val="595478"/>
      </a:accent6>
      <a:hlink>
        <a:srgbClr val="54585A"/>
      </a:hlink>
      <a:folHlink>
        <a:srgbClr val="54585A"/>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equis.south32.net/Default.aspx?d=44778901&amp;auth=basic%20SU1DcHVibGljMTpJTUNwdWJsaWMx" TargetMode="External"/><Relationship Id="rId1" Type="http://schemas.openxmlformats.org/officeDocument/2006/relationships/hyperlink" Target="https://apps.epa.nsw.gov.au/prpoeoapp/ViewPOEOLicence.aspx?DOCID=33589&amp;SYSUID=1&amp;LICID=2504"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epa.nsw.gov.au/prpoeoapp/ViewPOEOLicence.aspx?DOCID=33589&amp;SYSUID=1&amp;LICID=2504"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0.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1.bin"/><Relationship Id="rId1" Type="http://schemas.openxmlformats.org/officeDocument/2006/relationships/hyperlink" Target="http://www.epa.nsw.gov.au/prpoeoapp/ViewPOEOLicence.aspx?DOCID=33589&amp;SYSUID=1&amp;LICID=2504"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0.xml"/><Relationship Id="rId1" Type="http://schemas.openxmlformats.org/officeDocument/2006/relationships/printerSettings" Target="../printerSettings/printerSettings59.bin"/><Relationship Id="rId4" Type="http://schemas.openxmlformats.org/officeDocument/2006/relationships/comments" Target="../comments5.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4.xml"/><Relationship Id="rId1" Type="http://schemas.openxmlformats.org/officeDocument/2006/relationships/printerSettings" Target="../printerSettings/printerSettings63.bin"/><Relationship Id="rId4" Type="http://schemas.openxmlformats.org/officeDocument/2006/relationships/comments" Target="../comments6.xm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A52"/>
  <sheetViews>
    <sheetView showGridLines="0" zoomScale="90" zoomScaleNormal="90" workbookViewId="0">
      <selection activeCell="A35" sqref="A35:D49"/>
    </sheetView>
  </sheetViews>
  <sheetFormatPr defaultColWidth="9.140625" defaultRowHeight="14.25" x14ac:dyDescent="0.2"/>
  <cols>
    <col min="1" max="1" width="12.28515625" style="1" customWidth="1"/>
    <col min="2" max="3" width="9.140625" style="1"/>
    <col min="4" max="4" width="10.7109375" style="1" customWidth="1"/>
    <col min="5" max="16384" width="9.140625" style="1"/>
  </cols>
  <sheetData>
    <row r="1" spans="1:27" x14ac:dyDescent="0.2">
      <c r="A1" s="616"/>
      <c r="B1" s="616"/>
      <c r="C1" s="616"/>
      <c r="D1" s="616"/>
      <c r="E1" s="616"/>
      <c r="F1" s="616"/>
      <c r="G1" s="616"/>
      <c r="H1" s="616"/>
      <c r="I1" s="616"/>
      <c r="J1" s="616"/>
      <c r="K1" s="616"/>
      <c r="L1" s="616"/>
      <c r="M1" s="616"/>
      <c r="N1" s="616"/>
      <c r="O1" s="616"/>
      <c r="P1" s="616"/>
      <c r="Q1" s="616"/>
      <c r="R1" s="616"/>
      <c r="S1" s="616"/>
      <c r="T1" s="616"/>
      <c r="U1" s="616"/>
      <c r="V1" s="616"/>
      <c r="W1" s="616"/>
      <c r="X1" s="616"/>
    </row>
    <row r="2" spans="1:27" ht="34.5" x14ac:dyDescent="0.5">
      <c r="A2" s="2" t="s">
        <v>0</v>
      </c>
      <c r="B2" s="616"/>
      <c r="C2" s="616"/>
      <c r="D2" s="616"/>
      <c r="E2" s="616"/>
      <c r="F2" s="616"/>
      <c r="G2" s="616"/>
      <c r="H2" s="616"/>
      <c r="I2" s="616"/>
      <c r="J2" s="616"/>
      <c r="K2" s="616"/>
      <c r="L2" s="616"/>
      <c r="M2" s="616"/>
      <c r="N2" s="616"/>
      <c r="O2" s="616"/>
      <c r="P2" s="616"/>
      <c r="Q2" s="616"/>
      <c r="R2" s="616"/>
      <c r="S2" s="616"/>
      <c r="T2" s="616"/>
      <c r="U2" s="616"/>
      <c r="V2" s="616"/>
      <c r="W2" s="616"/>
      <c r="X2" s="616"/>
    </row>
    <row r="3" spans="1:27" ht="19.5" x14ac:dyDescent="0.3">
      <c r="A3" s="3" t="s">
        <v>1</v>
      </c>
      <c r="B3" s="616"/>
      <c r="C3" s="616"/>
      <c r="D3" s="616"/>
      <c r="E3" s="616"/>
      <c r="F3" s="616"/>
      <c r="G3" s="616"/>
      <c r="H3" s="616"/>
      <c r="I3" s="616"/>
      <c r="J3" s="616"/>
      <c r="K3" s="616"/>
      <c r="L3" s="616"/>
      <c r="M3" s="616"/>
      <c r="N3" s="616"/>
      <c r="O3" s="616"/>
      <c r="P3" s="616"/>
      <c r="Q3" s="616"/>
      <c r="R3" s="616"/>
      <c r="S3" s="616"/>
      <c r="T3" s="616"/>
      <c r="U3" s="616"/>
      <c r="V3" s="616"/>
      <c r="W3" s="616"/>
      <c r="X3" s="616"/>
    </row>
    <row r="4" spans="1:27" x14ac:dyDescent="0.2">
      <c r="A4" s="616"/>
      <c r="B4" s="616"/>
      <c r="C4" s="616"/>
      <c r="D4" s="616"/>
      <c r="E4" s="616"/>
      <c r="F4" s="616"/>
      <c r="G4" s="616"/>
      <c r="H4" s="616"/>
      <c r="I4" s="616"/>
      <c r="J4" s="616"/>
      <c r="K4" s="616"/>
      <c r="L4" s="616"/>
      <c r="M4" s="616"/>
      <c r="N4" s="616"/>
      <c r="O4" s="616"/>
      <c r="P4" s="616"/>
      <c r="Q4" s="616"/>
      <c r="R4" s="616"/>
      <c r="S4" s="616"/>
      <c r="T4" s="616"/>
      <c r="U4" s="616"/>
      <c r="V4" s="616"/>
      <c r="W4" s="616"/>
      <c r="X4" s="616"/>
    </row>
    <row r="5" spans="1:27" ht="19.5" x14ac:dyDescent="0.3">
      <c r="A5" s="4" t="s">
        <v>2</v>
      </c>
      <c r="B5" s="616"/>
      <c r="C5" s="616"/>
      <c r="D5" s="616"/>
      <c r="E5" s="616"/>
      <c r="F5" s="616"/>
      <c r="G5" s="616"/>
      <c r="H5" s="616"/>
      <c r="I5" s="616"/>
      <c r="J5" s="616"/>
      <c r="K5" s="616"/>
      <c r="L5" s="616"/>
      <c r="M5" s="616"/>
      <c r="N5" s="616"/>
      <c r="O5" s="616"/>
      <c r="P5" s="616"/>
      <c r="Q5" s="616"/>
      <c r="R5" s="616"/>
      <c r="S5" s="616"/>
      <c r="T5" s="616"/>
      <c r="U5" s="616"/>
      <c r="V5" s="616"/>
      <c r="W5" s="616"/>
      <c r="X5" s="616"/>
      <c r="AA5" s="1" t="s">
        <v>3</v>
      </c>
    </row>
    <row r="6" spans="1:27" x14ac:dyDescent="0.2">
      <c r="A6" s="616"/>
      <c r="B6" s="616"/>
      <c r="C6" s="616"/>
      <c r="D6" s="616"/>
      <c r="E6" s="616"/>
      <c r="F6" s="616"/>
      <c r="G6" s="616"/>
      <c r="H6" s="616"/>
      <c r="I6" s="616"/>
      <c r="J6" s="616"/>
      <c r="K6" s="616"/>
      <c r="L6" s="616"/>
      <c r="M6" s="616"/>
      <c r="N6" s="616"/>
      <c r="O6" s="616"/>
      <c r="P6" s="616"/>
      <c r="Q6" s="616"/>
      <c r="R6" s="616"/>
      <c r="S6" s="616"/>
      <c r="T6" s="616"/>
      <c r="U6" s="616"/>
      <c r="V6" s="616"/>
      <c r="W6" s="616"/>
      <c r="X6" s="616"/>
    </row>
    <row r="8" spans="1:27" ht="19.5" x14ac:dyDescent="0.3">
      <c r="A8" s="5" t="s">
        <v>4</v>
      </c>
      <c r="B8" s="6"/>
      <c r="C8" s="6"/>
      <c r="D8" s="6"/>
      <c r="E8" s="6"/>
      <c r="F8" s="244" t="s">
        <v>5</v>
      </c>
      <c r="G8" s="243"/>
      <c r="H8" s="243"/>
      <c r="I8" s="243"/>
      <c r="J8" s="243"/>
      <c r="K8" s="243"/>
      <c r="L8" s="243"/>
      <c r="M8" s="243"/>
      <c r="N8" s="243"/>
      <c r="O8" s="243"/>
      <c r="P8" s="243"/>
      <c r="R8" s="244" t="s">
        <v>6</v>
      </c>
      <c r="S8" s="6"/>
      <c r="T8" s="6"/>
      <c r="U8" s="6"/>
    </row>
    <row r="9" spans="1:27" x14ac:dyDescent="0.2">
      <c r="A9" s="1076">
        <v>44915</v>
      </c>
      <c r="B9" s="6"/>
      <c r="C9" s="6"/>
      <c r="D9" s="6"/>
      <c r="E9" s="6"/>
      <c r="F9" s="6"/>
      <c r="G9" s="6"/>
      <c r="H9" s="6"/>
      <c r="I9" s="6"/>
      <c r="J9" s="6"/>
      <c r="K9" s="6"/>
      <c r="L9" s="6"/>
      <c r="M9" s="6"/>
      <c r="N9" s="6"/>
      <c r="O9" s="6"/>
      <c r="P9" s="6"/>
      <c r="R9" s="6"/>
      <c r="S9" s="6"/>
      <c r="T9" s="6"/>
      <c r="U9" s="6"/>
    </row>
    <row r="10" spans="1:27" ht="15" x14ac:dyDescent="0.25">
      <c r="A10" s="330"/>
      <c r="B10" s="6"/>
      <c r="C10" s="6"/>
      <c r="D10" s="6"/>
      <c r="E10" s="6"/>
      <c r="F10" s="5" t="s">
        <v>7</v>
      </c>
      <c r="G10" s="6"/>
      <c r="H10" s="6"/>
      <c r="I10" s="6"/>
      <c r="J10" s="6"/>
      <c r="L10" s="5" t="s">
        <v>8</v>
      </c>
      <c r="M10" s="6"/>
      <c r="O10" s="6"/>
      <c r="P10" s="6"/>
      <c r="R10" s="5" t="s">
        <v>9</v>
      </c>
      <c r="S10" s="6"/>
      <c r="T10" s="6"/>
      <c r="U10" s="6"/>
    </row>
    <row r="11" spans="1:27" ht="15" x14ac:dyDescent="0.25">
      <c r="A11" s="5" t="s">
        <v>10</v>
      </c>
      <c r="B11" s="6"/>
      <c r="C11" s="6"/>
      <c r="D11" s="6"/>
      <c r="E11" s="19"/>
      <c r="F11" s="21" t="s">
        <v>11</v>
      </c>
      <c r="G11" s="19"/>
      <c r="H11" s="19"/>
      <c r="I11" s="19"/>
      <c r="J11" s="19"/>
      <c r="K11" s="19"/>
      <c r="L11" s="21" t="s">
        <v>12</v>
      </c>
      <c r="M11" s="19"/>
      <c r="N11" s="19"/>
      <c r="O11" s="19"/>
      <c r="P11" s="19"/>
      <c r="Q11" s="19"/>
      <c r="R11" s="21" t="s">
        <v>13</v>
      </c>
      <c r="S11" s="19"/>
      <c r="T11" s="19"/>
      <c r="U11" s="19"/>
      <c r="V11" s="19"/>
      <c r="W11" s="19"/>
    </row>
    <row r="12" spans="1:27" x14ac:dyDescent="0.2">
      <c r="A12" s="407" t="s">
        <v>14</v>
      </c>
      <c r="B12" s="6"/>
      <c r="C12" s="6"/>
      <c r="D12" s="6"/>
      <c r="E12" s="19"/>
      <c r="F12" s="21" t="s">
        <v>15</v>
      </c>
      <c r="G12" s="19"/>
      <c r="H12" s="19"/>
      <c r="I12" s="19"/>
      <c r="J12" s="19"/>
      <c r="K12" s="19"/>
      <c r="L12" s="21" t="s">
        <v>16</v>
      </c>
      <c r="M12" s="19"/>
      <c r="N12" s="19"/>
      <c r="O12" s="19"/>
      <c r="P12" s="19"/>
      <c r="Q12" s="19"/>
      <c r="R12" s="21" t="s">
        <v>17</v>
      </c>
      <c r="S12" s="19"/>
      <c r="T12" s="19"/>
      <c r="U12" s="19"/>
      <c r="V12" s="19"/>
      <c r="W12" s="19"/>
    </row>
    <row r="13" spans="1:27" x14ac:dyDescent="0.2">
      <c r="A13" s="6" t="s">
        <v>18</v>
      </c>
      <c r="B13" s="6"/>
      <c r="C13" s="6"/>
      <c r="D13" s="6"/>
      <c r="E13" s="19"/>
      <c r="F13" s="21" t="s">
        <v>19</v>
      </c>
      <c r="G13" s="19"/>
      <c r="H13" s="19"/>
      <c r="I13" s="19"/>
      <c r="J13" s="19"/>
      <c r="K13" s="19"/>
      <c r="L13" s="21" t="s">
        <v>20</v>
      </c>
      <c r="M13" s="19"/>
      <c r="N13" s="19"/>
      <c r="O13" s="19"/>
      <c r="P13" s="19"/>
      <c r="Q13" s="19"/>
      <c r="R13" s="21" t="s">
        <v>21</v>
      </c>
      <c r="S13" s="19"/>
      <c r="T13" s="19"/>
      <c r="U13" s="19"/>
      <c r="V13" s="19"/>
      <c r="W13" s="19"/>
    </row>
    <row r="14" spans="1:27" x14ac:dyDescent="0.2">
      <c r="A14" s="6" t="s">
        <v>22</v>
      </c>
      <c r="B14" s="6"/>
      <c r="C14" s="6"/>
      <c r="D14" s="6"/>
      <c r="E14" s="19"/>
      <c r="F14" s="21" t="s">
        <v>23</v>
      </c>
      <c r="G14" s="19"/>
      <c r="H14" s="19"/>
      <c r="I14" s="19"/>
      <c r="J14" s="19"/>
      <c r="K14" s="19"/>
      <c r="L14" s="21" t="s">
        <v>24</v>
      </c>
      <c r="M14" s="19"/>
      <c r="N14" s="19"/>
      <c r="O14" s="19"/>
      <c r="P14" s="19"/>
      <c r="Q14" s="19"/>
      <c r="R14" s="21" t="s">
        <v>25</v>
      </c>
      <c r="S14" s="19"/>
      <c r="T14" s="19"/>
      <c r="U14" s="19"/>
      <c r="V14" s="19"/>
      <c r="W14" s="19"/>
      <c r="AA14" s="1" t="s">
        <v>26</v>
      </c>
    </row>
    <row r="15" spans="1:27" x14ac:dyDescent="0.2">
      <c r="A15" s="6" t="s">
        <v>27</v>
      </c>
      <c r="B15" s="6"/>
      <c r="C15" s="6"/>
      <c r="D15" s="6"/>
      <c r="E15" s="19"/>
      <c r="F15" s="21" t="s">
        <v>28</v>
      </c>
      <c r="G15" s="19"/>
      <c r="H15" s="19"/>
      <c r="I15" s="19"/>
      <c r="J15" s="19"/>
      <c r="K15" s="19"/>
      <c r="M15" s="19"/>
      <c r="N15" s="19"/>
      <c r="O15" s="19"/>
      <c r="P15" s="19"/>
      <c r="Q15" s="19"/>
      <c r="R15" s="21" t="s">
        <v>29</v>
      </c>
      <c r="S15" s="19"/>
      <c r="T15" s="19"/>
      <c r="U15" s="19"/>
      <c r="V15" s="19"/>
      <c r="W15" s="19"/>
    </row>
    <row r="16" spans="1:27" ht="15" x14ac:dyDescent="0.25">
      <c r="A16" s="6"/>
      <c r="B16" s="6"/>
      <c r="C16" s="6"/>
      <c r="D16" s="6"/>
      <c r="E16" s="19"/>
      <c r="G16" s="19"/>
      <c r="H16" s="19"/>
      <c r="I16" s="19"/>
      <c r="J16" s="19"/>
      <c r="K16" s="19"/>
      <c r="L16" s="5" t="s">
        <v>30</v>
      </c>
      <c r="M16" s="19"/>
      <c r="N16" s="19"/>
      <c r="O16" s="19"/>
      <c r="P16" s="19"/>
      <c r="Q16" s="19"/>
      <c r="R16" s="21" t="s">
        <v>31</v>
      </c>
      <c r="S16" s="19"/>
      <c r="T16" s="19"/>
      <c r="U16" s="19"/>
      <c r="V16" s="19"/>
      <c r="W16" s="19"/>
    </row>
    <row r="17" spans="1:23" ht="15" x14ac:dyDescent="0.25">
      <c r="A17" s="5" t="s">
        <v>32</v>
      </c>
      <c r="B17" s="6"/>
      <c r="C17" s="6"/>
      <c r="D17" s="6"/>
      <c r="E17" s="19"/>
      <c r="F17" s="5" t="s">
        <v>33</v>
      </c>
      <c r="G17" s="19"/>
      <c r="H17" s="19"/>
      <c r="I17" s="19"/>
      <c r="J17" s="19"/>
      <c r="K17" s="19"/>
      <c r="L17" s="21" t="s">
        <v>34</v>
      </c>
      <c r="M17" s="19"/>
      <c r="N17" s="19"/>
      <c r="O17" s="19"/>
      <c r="P17" s="19"/>
      <c r="Q17" s="19"/>
      <c r="S17" s="19"/>
      <c r="T17" s="19"/>
      <c r="U17" s="19"/>
      <c r="V17" s="19"/>
      <c r="W17" s="19"/>
    </row>
    <row r="18" spans="1:23" ht="15" x14ac:dyDescent="0.25">
      <c r="A18" s="6" t="s">
        <v>35</v>
      </c>
      <c r="B18" s="6"/>
      <c r="C18" s="6"/>
      <c r="D18" s="6"/>
      <c r="E18" s="19"/>
      <c r="F18" s="21" t="s">
        <v>36</v>
      </c>
      <c r="G18" s="19"/>
      <c r="H18" s="19"/>
      <c r="I18" s="19"/>
      <c r="J18" s="19"/>
      <c r="K18" s="19"/>
      <c r="L18" s="21" t="s">
        <v>37</v>
      </c>
      <c r="M18" s="19"/>
      <c r="N18" s="19"/>
      <c r="O18" s="19"/>
      <c r="P18" s="19"/>
      <c r="Q18" s="19"/>
      <c r="R18" s="5" t="s">
        <v>38</v>
      </c>
      <c r="S18" s="19"/>
      <c r="T18" s="19"/>
      <c r="U18" s="19"/>
      <c r="V18" s="19"/>
      <c r="W18" s="19"/>
    </row>
    <row r="19" spans="1:23" x14ac:dyDescent="0.2">
      <c r="A19" s="6" t="s">
        <v>39</v>
      </c>
      <c r="B19" s="6"/>
      <c r="C19" s="6"/>
      <c r="D19" s="6"/>
      <c r="E19" s="19"/>
      <c r="F19" s="21" t="s">
        <v>40</v>
      </c>
      <c r="G19" s="19"/>
      <c r="H19" s="19"/>
      <c r="I19" s="19"/>
      <c r="J19" s="19"/>
      <c r="K19" s="19"/>
      <c r="L19" s="21" t="s">
        <v>41</v>
      </c>
      <c r="M19" s="19"/>
      <c r="N19" s="19"/>
      <c r="O19" s="19"/>
      <c r="P19" s="19"/>
      <c r="Q19" s="19"/>
      <c r="R19" s="21" t="s">
        <v>42</v>
      </c>
      <c r="S19" s="19"/>
      <c r="T19" s="19"/>
      <c r="U19" s="19"/>
      <c r="V19" s="19"/>
      <c r="W19" s="19"/>
    </row>
    <row r="20" spans="1:23" x14ac:dyDescent="0.2">
      <c r="A20" s="6" t="s">
        <v>43</v>
      </c>
      <c r="B20" s="6"/>
      <c r="C20" s="6"/>
      <c r="D20" s="6"/>
      <c r="E20" s="19"/>
      <c r="F20" s="21" t="s">
        <v>44</v>
      </c>
      <c r="G20" s="19"/>
      <c r="H20" s="19"/>
      <c r="I20" s="19"/>
      <c r="J20" s="19"/>
      <c r="K20" s="19"/>
      <c r="L20" s="21" t="s">
        <v>45</v>
      </c>
      <c r="M20" s="19"/>
      <c r="N20" s="19"/>
      <c r="O20" s="19"/>
      <c r="P20" s="19"/>
      <c r="Q20" s="19"/>
      <c r="R20" s="21" t="s">
        <v>46</v>
      </c>
      <c r="S20" s="19"/>
      <c r="T20" s="19"/>
      <c r="U20" s="19"/>
      <c r="V20" s="19"/>
      <c r="W20" s="19"/>
    </row>
    <row r="21" spans="1:23" x14ac:dyDescent="0.2">
      <c r="A21" s="6"/>
      <c r="B21" s="6"/>
      <c r="C21" s="6"/>
      <c r="D21" s="6"/>
      <c r="E21" s="19"/>
      <c r="F21" s="21" t="s">
        <v>47</v>
      </c>
      <c r="G21" s="19"/>
      <c r="H21" s="19"/>
      <c r="I21" s="19"/>
      <c r="J21" s="19"/>
      <c r="K21" s="19"/>
      <c r="L21" s="21" t="s">
        <v>48</v>
      </c>
      <c r="M21" s="19"/>
      <c r="N21" s="19"/>
      <c r="O21" s="19"/>
      <c r="P21" s="19"/>
      <c r="Q21" s="19"/>
      <c r="R21" s="21" t="s">
        <v>49</v>
      </c>
      <c r="S21" s="19"/>
      <c r="T21" s="19"/>
      <c r="U21" s="19"/>
      <c r="V21" s="19"/>
      <c r="W21" s="19"/>
    </row>
    <row r="22" spans="1:23" x14ac:dyDescent="0.2">
      <c r="A22" s="6" t="s">
        <v>11</v>
      </c>
      <c r="B22" s="6"/>
      <c r="C22" s="6"/>
      <c r="D22" s="6"/>
      <c r="E22" s="19"/>
      <c r="F22" s="21" t="s">
        <v>50</v>
      </c>
      <c r="G22" s="19"/>
      <c r="H22" s="19"/>
      <c r="I22" s="19"/>
      <c r="J22" s="19"/>
      <c r="K22" s="19"/>
      <c r="L22" s="21" t="s">
        <v>51</v>
      </c>
      <c r="M22" s="19"/>
      <c r="N22" s="19"/>
      <c r="O22" s="19"/>
      <c r="P22" s="19"/>
      <c r="Q22" s="19"/>
      <c r="R22" s="21" t="s">
        <v>52</v>
      </c>
      <c r="S22" s="19"/>
      <c r="T22" s="19"/>
      <c r="U22" s="19"/>
      <c r="V22" s="19"/>
      <c r="W22" s="19"/>
    </row>
    <row r="23" spans="1:23" x14ac:dyDescent="0.2">
      <c r="A23" s="6" t="s">
        <v>53</v>
      </c>
      <c r="B23" s="6"/>
      <c r="C23" s="6"/>
      <c r="D23" s="6"/>
      <c r="E23" s="19"/>
      <c r="F23" s="21" t="s">
        <v>54</v>
      </c>
      <c r="G23" s="19"/>
      <c r="H23" s="19"/>
      <c r="I23" s="19"/>
      <c r="J23" s="19"/>
      <c r="K23" s="19"/>
      <c r="L23" s="21" t="s">
        <v>55</v>
      </c>
      <c r="M23" s="19"/>
      <c r="N23" s="19"/>
      <c r="O23" s="19"/>
      <c r="P23" s="19"/>
      <c r="Q23" s="19"/>
      <c r="S23" s="19"/>
      <c r="T23" s="19"/>
      <c r="U23" s="19"/>
      <c r="V23" s="19"/>
      <c r="W23" s="19"/>
    </row>
    <row r="24" spans="1:23" ht="15" x14ac:dyDescent="0.25">
      <c r="A24" s="6" t="s">
        <v>56</v>
      </c>
      <c r="B24" s="6"/>
      <c r="C24" s="6"/>
      <c r="D24" s="6"/>
      <c r="E24" s="19"/>
      <c r="F24" s="21" t="s">
        <v>57</v>
      </c>
      <c r="G24" s="19"/>
      <c r="H24" s="19"/>
      <c r="I24" s="19"/>
      <c r="J24" s="19"/>
      <c r="K24" s="19"/>
      <c r="L24" s="21" t="s">
        <v>58</v>
      </c>
      <c r="M24" s="19"/>
      <c r="N24" s="19"/>
      <c r="O24" s="19"/>
      <c r="P24" s="19"/>
      <c r="Q24" s="19"/>
      <c r="R24" s="5" t="s">
        <v>59</v>
      </c>
      <c r="S24" s="19"/>
      <c r="T24" s="19"/>
      <c r="U24" s="19"/>
      <c r="V24" s="19"/>
      <c r="W24" s="19"/>
    </row>
    <row r="25" spans="1:23" x14ac:dyDescent="0.2">
      <c r="A25" s="6"/>
      <c r="B25" s="6"/>
      <c r="C25" s="6"/>
      <c r="D25" s="6"/>
      <c r="E25" s="19"/>
      <c r="F25" s="21" t="s">
        <v>60</v>
      </c>
      <c r="G25" s="19"/>
      <c r="H25" s="19"/>
      <c r="I25" s="19"/>
      <c r="J25" s="19"/>
      <c r="K25" s="19"/>
      <c r="L25" s="21" t="s">
        <v>61</v>
      </c>
      <c r="M25" s="19"/>
      <c r="N25" s="19"/>
      <c r="O25" s="19"/>
      <c r="P25" s="19"/>
      <c r="Q25" s="19"/>
      <c r="R25" s="21" t="s">
        <v>62</v>
      </c>
      <c r="S25" s="19"/>
      <c r="T25" s="19"/>
      <c r="U25" s="19"/>
      <c r="V25" s="19"/>
      <c r="W25" s="19"/>
    </row>
    <row r="26" spans="1:23" x14ac:dyDescent="0.2">
      <c r="A26" s="6" t="s">
        <v>63</v>
      </c>
      <c r="B26" s="6"/>
      <c r="C26" s="6"/>
      <c r="D26" s="6"/>
      <c r="E26" s="19"/>
      <c r="F26" s="21" t="s">
        <v>64</v>
      </c>
      <c r="G26" s="19"/>
      <c r="H26" s="19"/>
      <c r="I26" s="19"/>
      <c r="J26" s="19"/>
      <c r="K26" s="19"/>
      <c r="L26" s="21" t="s">
        <v>65</v>
      </c>
      <c r="M26" s="19"/>
      <c r="N26" s="19"/>
      <c r="O26" s="19"/>
      <c r="P26" s="19"/>
      <c r="Q26" s="19"/>
      <c r="S26" s="19"/>
      <c r="T26" s="19"/>
      <c r="U26" s="19"/>
      <c r="V26" s="19"/>
      <c r="W26" s="19"/>
    </row>
    <row r="27" spans="1:23" x14ac:dyDescent="0.2">
      <c r="A27" s="6" t="s">
        <v>66</v>
      </c>
      <c r="B27" s="6"/>
      <c r="C27" s="6"/>
      <c r="D27" s="6"/>
      <c r="E27" s="19"/>
      <c r="F27" s="21" t="s">
        <v>67</v>
      </c>
      <c r="G27" s="19"/>
      <c r="H27" s="19"/>
      <c r="I27" s="19"/>
      <c r="J27" s="19"/>
      <c r="K27" s="19"/>
      <c r="L27" s="21" t="s">
        <v>68</v>
      </c>
      <c r="M27" s="19"/>
      <c r="N27" s="19"/>
      <c r="O27" s="19"/>
      <c r="P27" s="19"/>
      <c r="Q27" s="19"/>
      <c r="S27" s="19"/>
      <c r="T27" s="19"/>
      <c r="U27" s="19"/>
      <c r="V27" s="19"/>
      <c r="W27" s="19"/>
    </row>
    <row r="28" spans="1:23" x14ac:dyDescent="0.2">
      <c r="A28" s="6" t="s">
        <v>69</v>
      </c>
      <c r="B28" s="6"/>
      <c r="C28" s="6"/>
      <c r="D28" s="6"/>
      <c r="E28" s="19"/>
      <c r="F28" s="21" t="s">
        <v>70</v>
      </c>
      <c r="G28" s="19"/>
      <c r="H28" s="19"/>
      <c r="I28" s="19"/>
      <c r="J28" s="19"/>
      <c r="K28" s="19"/>
      <c r="L28" s="21" t="s">
        <v>71</v>
      </c>
      <c r="M28" s="19"/>
      <c r="N28" s="19"/>
      <c r="O28" s="19"/>
      <c r="P28" s="19"/>
      <c r="Q28" s="19"/>
      <c r="S28" s="19"/>
      <c r="T28" s="19"/>
      <c r="U28" s="19"/>
      <c r="V28" s="19"/>
      <c r="W28" s="19"/>
    </row>
    <row r="29" spans="1:23" x14ac:dyDescent="0.2">
      <c r="A29" s="6"/>
      <c r="B29" s="6"/>
      <c r="C29" s="6"/>
      <c r="D29" s="6"/>
      <c r="E29" s="19"/>
      <c r="F29" s="21" t="s">
        <v>72</v>
      </c>
      <c r="G29" s="19"/>
      <c r="H29" s="19"/>
      <c r="I29" s="19"/>
      <c r="J29" s="19"/>
      <c r="K29" s="19"/>
      <c r="L29" s="21" t="s">
        <v>73</v>
      </c>
      <c r="M29" s="19"/>
      <c r="N29" s="19"/>
      <c r="O29" s="19"/>
      <c r="P29" s="19"/>
      <c r="Q29" s="19"/>
      <c r="S29" s="19"/>
      <c r="T29" s="19"/>
      <c r="U29" s="19"/>
      <c r="V29" s="19"/>
      <c r="W29" s="19"/>
    </row>
    <row r="30" spans="1:23" x14ac:dyDescent="0.2">
      <c r="A30" s="6"/>
      <c r="B30" s="6"/>
      <c r="C30" s="6"/>
      <c r="D30" s="6"/>
      <c r="E30" s="19"/>
      <c r="F30" s="21" t="s">
        <v>74</v>
      </c>
      <c r="G30" s="19"/>
      <c r="H30" s="19"/>
      <c r="I30" s="19"/>
      <c r="J30" s="19"/>
      <c r="K30" s="19"/>
      <c r="L30" s="21" t="s">
        <v>75</v>
      </c>
      <c r="M30" s="19"/>
      <c r="N30" s="19"/>
      <c r="O30" s="19"/>
      <c r="P30" s="19"/>
      <c r="Q30" s="19"/>
      <c r="S30" s="19"/>
      <c r="T30" s="19"/>
      <c r="U30" s="19"/>
      <c r="V30" s="19"/>
      <c r="W30" s="19"/>
    </row>
    <row r="31" spans="1:23" x14ac:dyDescent="0.2">
      <c r="A31" s="6"/>
      <c r="B31" s="6"/>
      <c r="C31" s="6"/>
      <c r="D31" s="6"/>
      <c r="E31" s="19"/>
      <c r="F31" s="21" t="s">
        <v>76</v>
      </c>
      <c r="G31" s="19"/>
      <c r="H31" s="19"/>
      <c r="I31" s="19"/>
      <c r="J31" s="19"/>
      <c r="K31" s="19"/>
      <c r="L31" s="21" t="s">
        <v>77</v>
      </c>
      <c r="M31" s="19"/>
      <c r="N31" s="19"/>
      <c r="O31" s="19"/>
      <c r="P31" s="19"/>
      <c r="Q31" s="19"/>
      <c r="S31" s="19"/>
      <c r="T31" s="19"/>
      <c r="U31" s="19"/>
      <c r="V31" s="19"/>
      <c r="W31" s="19"/>
    </row>
    <row r="32" spans="1:23" x14ac:dyDescent="0.2">
      <c r="A32" s="6"/>
      <c r="B32" s="6"/>
      <c r="C32" s="6"/>
      <c r="D32" s="6"/>
      <c r="E32" s="19"/>
      <c r="G32" s="19"/>
      <c r="H32" s="19"/>
      <c r="I32" s="19"/>
      <c r="J32" s="19"/>
      <c r="K32" s="19"/>
      <c r="L32" s="21" t="s">
        <v>78</v>
      </c>
      <c r="M32" s="19"/>
      <c r="N32" s="19"/>
      <c r="O32" s="19"/>
      <c r="P32" s="19"/>
      <c r="Q32" s="19"/>
      <c r="S32" s="19"/>
      <c r="T32" s="19"/>
      <c r="U32" s="19"/>
      <c r="W32" s="19"/>
    </row>
    <row r="33" spans="1:23" ht="15" x14ac:dyDescent="0.25">
      <c r="A33" s="6"/>
      <c r="B33" s="6"/>
      <c r="C33" s="6"/>
      <c r="D33" s="6"/>
      <c r="E33" s="19"/>
      <c r="F33" s="5" t="s">
        <v>79</v>
      </c>
      <c r="G33" s="19"/>
      <c r="H33" s="19"/>
      <c r="I33" s="19"/>
      <c r="J33" s="19"/>
      <c r="K33" s="19"/>
      <c r="L33" s="21" t="s">
        <v>80</v>
      </c>
      <c r="M33" s="19"/>
      <c r="N33" s="19"/>
      <c r="O33" s="19"/>
      <c r="P33" s="19"/>
      <c r="Q33" s="19"/>
      <c r="R33" s="19"/>
      <c r="S33" s="19"/>
      <c r="U33" s="19"/>
      <c r="W33" s="19"/>
    </row>
    <row r="34" spans="1:23" ht="15" x14ac:dyDescent="0.25">
      <c r="A34" s="5" t="s">
        <v>81</v>
      </c>
      <c r="B34" s="6"/>
      <c r="C34" s="6"/>
      <c r="D34" s="6"/>
      <c r="E34" s="19"/>
      <c r="F34" s="21" t="s">
        <v>36</v>
      </c>
      <c r="G34" s="19"/>
      <c r="H34" s="19"/>
      <c r="I34" s="19"/>
      <c r="J34" s="19"/>
      <c r="K34" s="19"/>
      <c r="L34" s="21" t="s">
        <v>82</v>
      </c>
      <c r="M34" s="19"/>
      <c r="N34" s="19"/>
      <c r="O34" s="19"/>
      <c r="P34" s="19"/>
      <c r="Q34" s="19"/>
      <c r="R34" s="19"/>
      <c r="S34" s="19"/>
      <c r="U34" s="19"/>
      <c r="V34" s="19"/>
      <c r="W34" s="19"/>
    </row>
    <row r="35" spans="1:23" ht="14.25" customHeight="1" x14ac:dyDescent="0.2">
      <c r="A35" s="1055" t="s">
        <v>83</v>
      </c>
      <c r="B35" s="1055"/>
      <c r="C35" s="1055"/>
      <c r="D35" s="1055"/>
      <c r="E35" s="19"/>
      <c r="F35" s="21" t="s">
        <v>40</v>
      </c>
      <c r="G35" s="19"/>
      <c r="H35" s="19"/>
      <c r="I35" s="19"/>
      <c r="J35" s="19"/>
      <c r="K35" s="19"/>
      <c r="L35" s="21" t="s">
        <v>84</v>
      </c>
      <c r="M35" s="19"/>
      <c r="N35" s="19"/>
      <c r="O35" s="19"/>
      <c r="P35" s="19"/>
      <c r="Q35" s="19"/>
      <c r="S35" s="19"/>
      <c r="T35" s="19"/>
      <c r="U35" s="19"/>
      <c r="V35" s="19"/>
      <c r="W35" s="19"/>
    </row>
    <row r="36" spans="1:23" x14ac:dyDescent="0.2">
      <c r="A36" s="1055"/>
      <c r="B36" s="1055"/>
      <c r="C36" s="1055"/>
      <c r="D36" s="1055"/>
      <c r="E36" s="19"/>
      <c r="F36" s="21" t="s">
        <v>85</v>
      </c>
      <c r="G36" s="19"/>
      <c r="H36" s="19"/>
      <c r="I36" s="19"/>
      <c r="J36" s="19"/>
      <c r="K36" s="19"/>
      <c r="L36" s="21" t="s">
        <v>86</v>
      </c>
      <c r="M36" s="19"/>
      <c r="N36" s="19"/>
      <c r="O36" s="19"/>
      <c r="P36" s="19"/>
      <c r="Q36" s="19"/>
      <c r="S36" s="19"/>
      <c r="T36" s="19"/>
      <c r="U36" s="19"/>
      <c r="V36" s="19"/>
      <c r="W36" s="19"/>
    </row>
    <row r="37" spans="1:23" x14ac:dyDescent="0.2">
      <c r="A37" s="1055"/>
      <c r="B37" s="1055"/>
      <c r="C37" s="1055"/>
      <c r="D37" s="1055"/>
      <c r="E37" s="19"/>
      <c r="F37" s="21" t="s">
        <v>87</v>
      </c>
      <c r="G37" s="19"/>
      <c r="H37" s="19"/>
      <c r="I37" s="19"/>
      <c r="J37" s="19"/>
      <c r="K37" s="19"/>
      <c r="L37" s="21" t="s">
        <v>88</v>
      </c>
      <c r="M37" s="19"/>
      <c r="N37" s="19"/>
      <c r="O37" s="19"/>
      <c r="P37" s="19"/>
      <c r="Q37" s="19"/>
      <c r="S37" s="19"/>
      <c r="T37" s="19"/>
      <c r="U37" s="19"/>
      <c r="V37" s="19"/>
      <c r="W37" s="19"/>
    </row>
    <row r="38" spans="1:23" x14ac:dyDescent="0.2">
      <c r="A38" s="1055"/>
      <c r="B38" s="1055"/>
      <c r="C38" s="1055"/>
      <c r="D38" s="1055"/>
      <c r="E38" s="19"/>
      <c r="F38" s="21" t="s">
        <v>57</v>
      </c>
      <c r="G38" s="19"/>
      <c r="H38" s="19"/>
      <c r="I38" s="19"/>
      <c r="J38" s="19"/>
      <c r="K38" s="19"/>
      <c r="M38" s="19"/>
      <c r="N38" s="19"/>
      <c r="O38" s="19"/>
      <c r="P38" s="19"/>
      <c r="Q38" s="19"/>
      <c r="S38" s="19"/>
      <c r="T38" s="19"/>
      <c r="U38" s="19"/>
      <c r="V38" s="19"/>
      <c r="W38" s="19"/>
    </row>
    <row r="39" spans="1:23" ht="15" x14ac:dyDescent="0.25">
      <c r="A39" s="1055"/>
      <c r="B39" s="1055"/>
      <c r="C39" s="1055"/>
      <c r="D39" s="1055"/>
      <c r="E39" s="6"/>
      <c r="F39" s="21" t="s">
        <v>89</v>
      </c>
      <c r="G39" s="6"/>
      <c r="H39" s="6"/>
      <c r="I39" s="6"/>
      <c r="J39" s="6"/>
      <c r="K39" s="6"/>
      <c r="L39" s="5" t="s">
        <v>90</v>
      </c>
      <c r="M39" s="6"/>
      <c r="N39" s="6"/>
      <c r="O39" s="6"/>
      <c r="P39" s="6"/>
      <c r="Q39" s="6"/>
      <c r="S39" s="6"/>
      <c r="T39" s="6"/>
      <c r="U39" s="6"/>
    </row>
    <row r="40" spans="1:23" x14ac:dyDescent="0.2">
      <c r="A40" s="1055"/>
      <c r="B40" s="1055"/>
      <c r="C40" s="1055"/>
      <c r="D40" s="1055"/>
      <c r="E40" s="6"/>
      <c r="F40" s="21" t="s">
        <v>67</v>
      </c>
      <c r="G40" s="6"/>
      <c r="H40" s="6"/>
      <c r="I40" s="6"/>
      <c r="J40" s="6"/>
      <c r="K40" s="6"/>
      <c r="L40" s="21" t="s">
        <v>91</v>
      </c>
      <c r="M40" s="6"/>
      <c r="N40" s="6"/>
      <c r="O40" s="6"/>
      <c r="P40" s="6"/>
      <c r="Q40" s="6"/>
      <c r="S40" s="6"/>
      <c r="T40" s="6"/>
      <c r="U40" s="6"/>
    </row>
    <row r="41" spans="1:23" x14ac:dyDescent="0.2">
      <c r="A41" s="1055"/>
      <c r="B41" s="1055"/>
      <c r="C41" s="1055"/>
      <c r="D41" s="1055"/>
      <c r="E41" s="6"/>
      <c r="F41" s="21" t="s">
        <v>72</v>
      </c>
      <c r="G41" s="6"/>
      <c r="H41" s="6"/>
      <c r="I41" s="6"/>
      <c r="J41" s="6"/>
      <c r="K41" s="6"/>
      <c r="M41" s="6"/>
      <c r="N41" s="6"/>
      <c r="O41" s="6"/>
      <c r="P41" s="6"/>
      <c r="Q41" s="6"/>
      <c r="S41" s="6"/>
      <c r="T41" s="6"/>
      <c r="U41" s="6"/>
    </row>
    <row r="42" spans="1:23" x14ac:dyDescent="0.2">
      <c r="A42" s="1055"/>
      <c r="B42" s="1055"/>
      <c r="C42" s="1055"/>
      <c r="D42" s="1055"/>
      <c r="E42" s="6"/>
      <c r="F42" s="21" t="s">
        <v>92</v>
      </c>
      <c r="G42" s="6"/>
      <c r="H42" s="6"/>
      <c r="I42" s="6"/>
      <c r="J42" s="6"/>
      <c r="K42" s="6"/>
      <c r="M42" s="6"/>
      <c r="N42" s="6"/>
      <c r="O42" s="6"/>
      <c r="P42" s="6"/>
      <c r="Q42" s="6"/>
      <c r="S42" s="6"/>
      <c r="T42" s="6"/>
      <c r="U42" s="6"/>
    </row>
    <row r="43" spans="1:23" x14ac:dyDescent="0.2">
      <c r="A43" s="1055"/>
      <c r="B43" s="1055"/>
      <c r="C43" s="1055"/>
      <c r="D43" s="1055"/>
      <c r="E43" s="6"/>
      <c r="G43" s="6"/>
      <c r="H43" s="6"/>
      <c r="I43" s="6"/>
      <c r="J43" s="6"/>
      <c r="K43" s="6"/>
      <c r="M43" s="6"/>
      <c r="N43" s="6"/>
      <c r="O43" s="6"/>
      <c r="P43" s="6"/>
      <c r="Q43" s="6"/>
      <c r="S43" s="6"/>
      <c r="T43" s="6"/>
      <c r="U43" s="6"/>
    </row>
    <row r="44" spans="1:23" ht="15" x14ac:dyDescent="0.25">
      <c r="A44" s="1055"/>
      <c r="B44" s="1055"/>
      <c r="C44" s="1055"/>
      <c r="D44" s="1055"/>
      <c r="E44" s="6"/>
      <c r="F44" s="5" t="s">
        <v>93</v>
      </c>
      <c r="G44" s="6"/>
      <c r="H44" s="6"/>
      <c r="I44" s="6"/>
      <c r="J44" s="6"/>
      <c r="K44" s="6"/>
      <c r="M44" s="6"/>
      <c r="N44" s="6"/>
      <c r="O44" s="6"/>
      <c r="P44" s="6"/>
      <c r="Q44" s="6"/>
      <c r="S44" s="6"/>
      <c r="T44" s="6"/>
      <c r="U44" s="6"/>
    </row>
    <row r="45" spans="1:23" x14ac:dyDescent="0.2">
      <c r="A45" s="1055"/>
      <c r="B45" s="1055"/>
      <c r="C45" s="1055"/>
      <c r="D45" s="1055"/>
      <c r="E45" s="6"/>
      <c r="F45" s="21" t="s">
        <v>94</v>
      </c>
      <c r="G45" s="6"/>
      <c r="H45" s="6"/>
      <c r="I45" s="6"/>
      <c r="J45" s="6"/>
      <c r="K45" s="6"/>
      <c r="M45" s="6"/>
      <c r="N45" s="6"/>
      <c r="O45" s="6"/>
      <c r="P45" s="6"/>
      <c r="Q45" s="6"/>
      <c r="S45" s="6"/>
      <c r="T45" s="6"/>
      <c r="U45" s="6"/>
    </row>
    <row r="46" spans="1:23" x14ac:dyDescent="0.2">
      <c r="A46" s="1055"/>
      <c r="B46" s="1055"/>
      <c r="C46" s="1055"/>
      <c r="D46" s="1055"/>
      <c r="E46" s="6"/>
      <c r="F46" s="21" t="s">
        <v>95</v>
      </c>
      <c r="G46" s="6"/>
      <c r="H46" s="6"/>
      <c r="I46" s="6"/>
      <c r="J46" s="6"/>
      <c r="K46" s="6"/>
      <c r="M46" s="6"/>
      <c r="N46" s="6"/>
      <c r="O46" s="6"/>
      <c r="P46" s="6"/>
      <c r="Q46" s="6"/>
      <c r="S46" s="6"/>
      <c r="T46" s="6"/>
      <c r="U46" s="6"/>
    </row>
    <row r="47" spans="1:23" x14ac:dyDescent="0.2">
      <c r="A47" s="1055"/>
      <c r="B47" s="1055"/>
      <c r="C47" s="1055"/>
      <c r="D47" s="1055"/>
      <c r="E47" s="6"/>
      <c r="F47" s="21" t="s">
        <v>96</v>
      </c>
      <c r="G47" s="6"/>
      <c r="H47" s="6"/>
      <c r="I47" s="6"/>
      <c r="J47" s="6"/>
      <c r="K47" s="6"/>
      <c r="M47" s="6"/>
      <c r="N47" s="6"/>
      <c r="O47" s="6"/>
      <c r="P47" s="6"/>
      <c r="Q47" s="6"/>
      <c r="S47" s="6"/>
      <c r="T47" s="6"/>
      <c r="U47" s="6"/>
    </row>
    <row r="48" spans="1:23" x14ac:dyDescent="0.2">
      <c r="A48" s="1055"/>
      <c r="B48" s="1055"/>
      <c r="C48" s="1055"/>
      <c r="D48" s="1055"/>
      <c r="E48" s="6"/>
      <c r="F48" s="21" t="s">
        <v>97</v>
      </c>
      <c r="G48" s="6"/>
      <c r="H48" s="6"/>
      <c r="I48" s="6"/>
      <c r="J48" s="6"/>
      <c r="K48" s="6"/>
      <c r="M48" s="6"/>
      <c r="N48" s="6"/>
      <c r="O48" s="6"/>
      <c r="P48" s="6"/>
      <c r="Q48" s="6"/>
      <c r="R48" s="6"/>
      <c r="S48" s="6"/>
      <c r="T48" s="6"/>
      <c r="U48" s="6"/>
    </row>
    <row r="49" spans="1:24" ht="48.75" customHeight="1" x14ac:dyDescent="0.2">
      <c r="A49" s="1055"/>
      <c r="B49" s="1055"/>
      <c r="C49" s="1055"/>
      <c r="D49" s="1055"/>
    </row>
    <row r="50" spans="1:24" ht="18.75" x14ac:dyDescent="0.3">
      <c r="A50" s="1054"/>
      <c r="V50" s="405"/>
      <c r="W50" s="405"/>
      <c r="X50" s="405"/>
    </row>
    <row r="51" spans="1:24" ht="13.5" customHeight="1" x14ac:dyDescent="0.25">
      <c r="A51" s="1075" t="s">
        <v>3209</v>
      </c>
      <c r="B51" s="6"/>
      <c r="C51" s="6"/>
      <c r="D51" s="6"/>
      <c r="E51" s="6"/>
      <c r="G51" s="6"/>
      <c r="H51" s="6"/>
      <c r="I51" s="6"/>
      <c r="J51" s="6"/>
      <c r="K51" s="6"/>
      <c r="M51" s="6"/>
      <c r="N51" s="6"/>
      <c r="O51" s="6"/>
      <c r="P51" s="6"/>
      <c r="Q51" s="6"/>
      <c r="S51" s="6"/>
      <c r="T51" s="6"/>
      <c r="U51" s="6"/>
    </row>
    <row r="52" spans="1:24" ht="15" x14ac:dyDescent="0.25">
      <c r="F52" s="5"/>
    </row>
  </sheetData>
  <mergeCells count="1">
    <mergeCell ref="A35:D49"/>
  </mergeCells>
  <hyperlinks>
    <hyperlink ref="A12" r:id="rId1" xr:uid="{00000000-0004-0000-0000-000000000000}"/>
    <hyperlink ref="F18" location="'Water Quality Pt 4'!A1" display="Point 4" xr:uid="{00000000-0004-0000-0000-000001000000}"/>
    <hyperlink ref="F19" location="'Water Quality Pt 10'!A1" display="Point 10" xr:uid="{00000000-0004-0000-0000-000002000000}"/>
    <hyperlink ref="F20" location="'Water Pt 10 (CM)'!A1" display="Point 10 (Continuous Monitoring)" xr:uid="{00000000-0004-0000-0000-000003000000}"/>
    <hyperlink ref="F22" location="'Water Quality Pt 11 (Grab)'!A1" display="Point 11 (Grab Sample)" xr:uid="{00000000-0004-0000-0000-000004000000}"/>
    <hyperlink ref="F45" location="'Water Quality Pt 11 (InSitu)'!A1" display="Water Quality - Point 11 (In Situ Monitoring)" xr:uid="{00000000-0004-0000-0000-000005000000}"/>
    <hyperlink ref="F23" location="'Water Quality Pt 12 (Grab)'!A1" display="Point 12 (Grab Sample)" xr:uid="{00000000-0004-0000-0000-000006000000}"/>
    <hyperlink ref="F46" location="'Water Quality Pt 12 (InSitu)'!A1" display="Water Quality - Point 12 (In Situ Monitoring)" xr:uid="{00000000-0004-0000-0000-000007000000}"/>
    <hyperlink ref="L40" location="'Ecotox Pt 10 '!A1" display="Ecotoxicity - Point 10 " xr:uid="{00000000-0004-0000-0000-000008000000}"/>
    <hyperlink ref="F47" location="'Water Quality Pt 18'!A1" display="Water Quality - Point 18" xr:uid="{00000000-0004-0000-0000-000009000000}"/>
    <hyperlink ref="F24" location="'Water Quality Pt 19'!A1" display="Point 19" xr:uid="{00000000-0004-0000-0000-00000A000000}"/>
    <hyperlink ref="F48" location="'Water Quality Pt 20'!A1" display="Water Quality - Point 20" xr:uid="{00000000-0004-0000-0000-00000B000000}"/>
    <hyperlink ref="F29" location="'Water Quality Pt 38'!A1" display="Point 38" xr:uid="{00000000-0004-0000-0000-00000C000000}"/>
    <hyperlink ref="F25" location="'Water Quality Pt 23'!A1" display="Point 23" xr:uid="{00000000-0004-0000-0000-00000D000000}"/>
    <hyperlink ref="F27" location="'Water Quality Pt 24'!A1" display="Point 24" xr:uid="{00000000-0004-0000-0000-00000E000000}"/>
    <hyperlink ref="F28" location="'Water Quality Pt 36'!A1" display="Point 36" xr:uid="{00000000-0004-0000-0000-00000F000000}"/>
    <hyperlink ref="F34" location="'Water Discharge Pt 4'!A1" display="Point 4" xr:uid="{00000000-0004-0000-0000-000010000000}"/>
    <hyperlink ref="F35" location="'Water Discharge Pt 10'!A1" display="Point 10" xr:uid="{00000000-0004-0000-0000-000011000000}"/>
    <hyperlink ref="F36" location="'Water Discharge Pt 13'!A1" display="Point 13" xr:uid="{00000000-0004-0000-0000-000012000000}"/>
    <hyperlink ref="F37" location="'Water Discharge Pt 18'!A1" display="Point 18" xr:uid="{00000000-0004-0000-0000-000013000000}"/>
    <hyperlink ref="F38" location="'Water Discharge Pt 19'!A1" display="Point 19" xr:uid="{00000000-0004-0000-0000-000014000000}"/>
    <hyperlink ref="F39" location="'Water Discharge Pt 20'!A1" display="Point 20" xr:uid="{00000000-0004-0000-0000-000015000000}"/>
    <hyperlink ref="F41" location="'Water Discharge Pt 38'!A1" display="Point 38" xr:uid="{00000000-0004-0000-0000-000016000000}"/>
    <hyperlink ref="F40" location="'Water Discharge Pt 24'!A1" display="Point 24" xr:uid="{00000000-0004-0000-0000-000017000000}"/>
    <hyperlink ref="L26" location="'Air AE-DDG14'!A1" display="AE-DDG14" xr:uid="{00000000-0004-0000-0000-000018000000}"/>
    <hyperlink ref="L27" location="'Air AE-DDG15'!A1" display="AE-DDG15" xr:uid="{00000000-0004-0000-0000-000019000000}"/>
    <hyperlink ref="L28" location="'Air AE-DDG16'!A1" display="AE-DDG16" xr:uid="{00000000-0004-0000-0000-00001A000000}"/>
    <hyperlink ref="L29" location="'Air AE-DDG17'!A1" display="AE-DDG17" xr:uid="{00000000-0004-0000-0000-00001B000000}"/>
    <hyperlink ref="L30" location="'Air AE-DDG18'!A1" display="AE-DDG18" xr:uid="{00000000-0004-0000-0000-00001C000000}"/>
    <hyperlink ref="L31" location="'Air AW-DD1'!A1" display="AW-DD1" xr:uid="{00000000-0004-0000-0000-00001D000000}"/>
    <hyperlink ref="L32" location="'Air AW-DD2'!A1" display="AW-DD2" xr:uid="{00000000-0004-0000-0000-00001E000000}"/>
    <hyperlink ref="L11" location="'Pt 27 - PM10'!A1" display="AE-PF1 (Point 27)" xr:uid="{00000000-0004-0000-0000-00001F000000}"/>
    <hyperlink ref="L12" location="'Pt 28 - PM10'!A1" display="AE-PF3 (Point 28)" xr:uid="{00000000-0004-0000-0000-000020000000}"/>
    <hyperlink ref="L33" location="'Air W-DD1'!A1" display="W-DD1" xr:uid="{00000000-0004-0000-0000-000021000000}"/>
    <hyperlink ref="L34" location="'Air W-DD3'!A1" display="W-DD3" xr:uid="{00000000-0004-0000-0000-000022000000}"/>
    <hyperlink ref="L35" location="'Air W-DD8'!A1" display="W-DD8" xr:uid="{00000000-0004-0000-0000-000023000000}"/>
    <hyperlink ref="L36" location="'Air W-DD10'!A1" display="W-DD10" xr:uid="{00000000-0004-0000-0000-000024000000}"/>
    <hyperlink ref="L13" location="'Point 35 - PM10'!A1" display="W-PF1 (Point 35)" xr:uid="{00000000-0004-0000-0000-000025000000}"/>
    <hyperlink ref="R11" location="'BSO Noise Monitoring Map'!A1" display="Noise Monitoring Map - Bulli Seam Operations" xr:uid="{00000000-0004-0000-0000-000026000000}"/>
    <hyperlink ref="R12" location="'Noise APN Township (AE-NS4)'!A1" display="Noise Monitoring Results - Appin Township (AE-NS4)" xr:uid="{00000000-0004-0000-0000-000028000000}"/>
    <hyperlink ref="R13" location="'Noise APN No.1 &amp; No.2 (AE-NS5)'!A1" display="Noise Monitoring Results - Appin No.1 and No. 2 (AE-NS5)" xr:uid="{00000000-0004-0000-0000-000029000000}"/>
    <hyperlink ref="R19" location="'Noise APN No.3 (AW-NS3)'!A1" display="Noise Monitoring Results - Appin No. 3 (AW-NS3)" xr:uid="{00000000-0004-0000-0000-00002A000000}"/>
    <hyperlink ref="R14" location="'Noise APN West (AW-NS4)'!A1" display="Noise Monitoring Results - Appin West (AW-NS4)" xr:uid="{00000000-0004-0000-0000-00002B000000}"/>
    <hyperlink ref="R15" location="'Noise APN West Other (AW-NS5)'!A1" display="Noise Monitoring Results - Appin West Other (AW-NS5)" xr:uid="{00000000-0004-0000-0000-00002C000000}"/>
    <hyperlink ref="R20" location="'Noise WCF Baseline (W-NS1)'!A1" display="Noise Monitoring Results - West Cliff Baseline (WC-NS1)" xr:uid="{00000000-0004-0000-0000-00002D000000}"/>
    <hyperlink ref="L17" location="'AE-PS1'!A1" display="Real-Time Photometer - AE-PS1" xr:uid="{00000000-0004-0000-0000-000030000000}"/>
    <hyperlink ref="L18" location="'AE-PS2'!A1" display="Real-Time Photometer - AE-PS2" xr:uid="{00000000-0004-0000-0000-000031000000}"/>
    <hyperlink ref="L19" location="'AE-PS3'!A1" display="Real-Time Photometer - AE-PS3" xr:uid="{00000000-0004-0000-0000-000032000000}"/>
    <hyperlink ref="L20" location="'AW-PS1'!A1" display="Real-Time Photometer - AW-PS1" xr:uid="{00000000-0004-0000-0000-000033000000}"/>
    <hyperlink ref="L21" location="'AW-PS2'!A1" display="Real-Time Photometer - AW-PS2" xr:uid="{00000000-0004-0000-0000-000034000000}"/>
    <hyperlink ref="L22" location="'W-PS1'!A1" display="Real-Time Photometer - W-PS1" xr:uid="{00000000-0004-0000-0000-000035000000}"/>
    <hyperlink ref="L23" location="'W-PS2'!A1" display="Real-Time Photometer - W-PS2" xr:uid="{00000000-0004-0000-0000-000036000000}"/>
    <hyperlink ref="L24" location="'W-PS3'!A1" display="Real-Time Photometer - W-PS3" xr:uid="{00000000-0004-0000-0000-000037000000}"/>
    <hyperlink ref="L25" location="'W-PS4'!A1" display="Real-Time Photometer - W-PS4" xr:uid="{00000000-0004-0000-0000-000038000000}"/>
    <hyperlink ref="L37" location="'AE-HV1'!A1" display="AE-HV1" xr:uid="{00000000-0004-0000-0000-000039000000}"/>
    <hyperlink ref="R21" location="'Noise VS6 North'!A1" display="Noise Monitoring Results - Vent Shaft 6 - North" xr:uid="{00000000-0004-0000-0000-00003A000000}"/>
    <hyperlink ref="R16" location="'Noise VS6 Central'!A1" display="Noise Monitoring Results - Vent Shaft 6 - Central" xr:uid="{00000000-0004-0000-0000-00003B000000}"/>
    <hyperlink ref="R22" location="'Noise VS6 South'!A1" display="Noise Monitoring Results - Vent Shaft 6 - South" xr:uid="{00000000-0004-0000-0000-00003C000000}"/>
    <hyperlink ref="F21" location="'Water Pt 10 (Con)'!A1" display="Point 10 (Conductivity)" xr:uid="{00000000-0004-0000-0000-00003D000000}"/>
    <hyperlink ref="F11" location="'Map APN E'!A1" display="Appin East" xr:uid="{00000000-0004-0000-0000-00003E000000}"/>
    <hyperlink ref="F12" location="'Map APN Nth BCD'!A1" display="Appin North &amp; BCD" xr:uid="{00000000-0004-0000-0000-00003F000000}"/>
    <hyperlink ref="F13" location="'Map APN Nth WC'!A1" display="Appin North &amp; West Cliff" xr:uid="{00000000-0004-0000-0000-000040000000}"/>
    <hyperlink ref="F14" location="'Map APN W'!A1" display="Appin West" xr:uid="{00000000-0004-0000-0000-000041000000}"/>
    <hyperlink ref="F15" location="'Map VS6'!A1" display="Vent Shaft #6" xr:uid="{00000000-0004-0000-0000-000042000000}"/>
    <hyperlink ref="R25" location="'Water Quality Pt 16'!A1" display="Point 16" xr:uid="{00000000-0004-0000-0000-000043000000}"/>
    <hyperlink ref="F26" location="'Water Quality Pt 24 (CM)'!A1" display="Point 24 (Continuous Monitoring)" xr:uid="{00000000-0004-0000-0000-000044000000}"/>
    <hyperlink ref="F30" location="'Water Quality Pt 40 (Grab)'!A1" display="Point 40 (Grab)" xr:uid="{6E10B57F-296E-48C0-9781-02463ED87DE2}"/>
    <hyperlink ref="F31" location="'Water Quality Pt 40 (In Situ)'!A1" display="Point 40 (In Situ)" xr:uid="{CDADBB53-F1E4-4015-B0BB-CE3A87505448}"/>
    <hyperlink ref="F42" location="'Water Discharge Pt 40'!A1" display="Point 40" xr:uid="{2FD6FC67-B5CA-485C-84C8-157BA3FF3019}"/>
    <hyperlink ref="L14" location="'VS6-PF1'!A1" display="VS6-PF1" xr:uid="{26124F9D-7050-467F-BC89-27E658B0FEDF}"/>
    <hyperlink ref="A51" r:id="rId2" xr:uid="{C315E030-AC40-4F31-9337-F9DA397E566B}"/>
  </hyperlinks>
  <pageMargins left="0.25" right="0.25" top="0.75" bottom="0.75" header="0.3" footer="0.3"/>
  <pageSetup paperSize="9" scale="62" orientation="landscape" horizontalDpi="4294967292" verticalDpi="3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R142"/>
  <sheetViews>
    <sheetView showGridLines="0" zoomScale="90" zoomScaleNormal="90" workbookViewId="0">
      <pane ySplit="9" topLeftCell="A130" activePane="bottomLeft" state="frozen"/>
      <selection pane="bottomLeft" activeCell="E143" sqref="E143"/>
    </sheetView>
  </sheetViews>
  <sheetFormatPr defaultColWidth="9.140625" defaultRowHeight="14.25" x14ac:dyDescent="0.2"/>
  <cols>
    <col min="1" max="1" width="12.28515625" style="1" customWidth="1"/>
    <col min="2" max="2" width="12.28515625" style="1" bestFit="1" customWidth="1"/>
    <col min="3" max="3" width="12" style="1" customWidth="1"/>
    <col min="4" max="5" width="12.28515625" style="1" bestFit="1" customWidth="1"/>
    <col min="6" max="6" width="14.140625" style="1" customWidth="1"/>
    <col min="7" max="7" width="11.140625" style="1" customWidth="1"/>
    <col min="8" max="9" width="15.5703125" style="1" customWidth="1"/>
    <col min="10" max="10" width="11.28515625" style="1" customWidth="1"/>
    <col min="11" max="14" width="15.28515625" style="1" customWidth="1"/>
    <col min="15" max="16" width="9.28515625" style="1" bestFit="1" customWidth="1"/>
    <col min="17" max="17" width="12.140625" style="1" customWidth="1"/>
    <col min="18" max="18" width="72.85546875" style="11" customWidth="1"/>
    <col min="19" max="16384" width="9.140625" style="1"/>
  </cols>
  <sheetData>
    <row r="1" spans="1:18" ht="34.5" x14ac:dyDescent="0.5">
      <c r="A1" s="408" t="s">
        <v>104</v>
      </c>
      <c r="B1" s="408"/>
      <c r="C1" s="408"/>
      <c r="D1" s="408"/>
      <c r="E1" s="408"/>
      <c r="F1" s="408"/>
      <c r="G1" s="408"/>
      <c r="H1" s="408"/>
      <c r="I1" s="408"/>
      <c r="J1" s="408"/>
      <c r="K1" s="408"/>
      <c r="L1" s="408"/>
      <c r="M1" s="408"/>
      <c r="N1" s="408"/>
      <c r="O1" s="408"/>
      <c r="P1" s="408"/>
      <c r="Q1" s="408"/>
      <c r="R1" s="408"/>
    </row>
    <row r="2" spans="1:18" ht="19.5" x14ac:dyDescent="0.3">
      <c r="A2" s="409" t="s">
        <v>896</v>
      </c>
      <c r="B2" s="409"/>
      <c r="C2" s="409"/>
      <c r="D2" s="409"/>
      <c r="E2" s="409"/>
      <c r="F2" s="409"/>
      <c r="G2" s="409"/>
      <c r="H2" s="409"/>
      <c r="I2" s="409"/>
      <c r="J2" s="409"/>
      <c r="K2" s="409"/>
      <c r="L2" s="409"/>
      <c r="M2" s="409"/>
      <c r="N2" s="409"/>
      <c r="O2" s="409"/>
      <c r="P2" s="409"/>
      <c r="Q2" s="409"/>
      <c r="R2" s="409"/>
    </row>
    <row r="4" spans="1:18" ht="15" x14ac:dyDescent="0.25">
      <c r="A4" s="243" t="s">
        <v>897</v>
      </c>
      <c r="G4" s="452"/>
      <c r="H4" s="318" t="s">
        <v>109</v>
      </c>
    </row>
    <row r="5" spans="1:18" ht="15" x14ac:dyDescent="0.25">
      <c r="A5" s="243" t="s">
        <v>112</v>
      </c>
      <c r="G5" s="552"/>
      <c r="H5" s="318" t="s">
        <v>113</v>
      </c>
    </row>
    <row r="6" spans="1:18" ht="15" x14ac:dyDescent="0.25">
      <c r="A6" s="243" t="s">
        <v>116</v>
      </c>
      <c r="R6" s="1"/>
    </row>
    <row r="7" spans="1:18" x14ac:dyDescent="0.2">
      <c r="R7" s="245"/>
    </row>
    <row r="8" spans="1:18" x14ac:dyDescent="0.2">
      <c r="R8" s="245"/>
    </row>
    <row r="9" spans="1:18" s="8" customFormat="1" ht="79.5" customHeight="1" x14ac:dyDescent="0.25">
      <c r="A9" s="247" t="s">
        <v>126</v>
      </c>
      <c r="B9" s="247" t="s">
        <v>127</v>
      </c>
      <c r="C9" s="247" t="s">
        <v>128</v>
      </c>
      <c r="D9" s="247" t="s">
        <v>129</v>
      </c>
      <c r="E9" s="247" t="s">
        <v>130</v>
      </c>
      <c r="F9" s="247" t="s">
        <v>131</v>
      </c>
      <c r="G9" s="247" t="s">
        <v>898</v>
      </c>
      <c r="H9" s="248" t="s">
        <v>899</v>
      </c>
      <c r="I9" s="248" t="s">
        <v>900</v>
      </c>
      <c r="J9" s="247" t="s">
        <v>132</v>
      </c>
      <c r="K9" s="248" t="s">
        <v>133</v>
      </c>
      <c r="L9" s="248" t="s">
        <v>134</v>
      </c>
      <c r="M9" s="248" t="s">
        <v>901</v>
      </c>
      <c r="N9" s="248" t="s">
        <v>902</v>
      </c>
      <c r="O9" s="247" t="s">
        <v>903</v>
      </c>
      <c r="P9" s="247" t="s">
        <v>904</v>
      </c>
      <c r="Q9" s="248" t="s">
        <v>905</v>
      </c>
      <c r="R9" s="247" t="s">
        <v>174</v>
      </c>
    </row>
    <row r="10" spans="1:18" x14ac:dyDescent="0.2">
      <c r="A10" s="22" t="s">
        <v>175</v>
      </c>
      <c r="B10" s="31">
        <v>41023</v>
      </c>
      <c r="C10" s="27" t="s">
        <v>176</v>
      </c>
      <c r="D10" s="27" t="s">
        <v>354</v>
      </c>
      <c r="E10" s="31">
        <v>41089</v>
      </c>
      <c r="F10" s="27" t="s">
        <v>177</v>
      </c>
      <c r="G10" s="27">
        <v>10</v>
      </c>
      <c r="H10" s="9">
        <v>50</v>
      </c>
      <c r="I10" s="13">
        <v>30</v>
      </c>
      <c r="J10" s="27">
        <v>7.4</v>
      </c>
      <c r="K10" s="12">
        <v>6</v>
      </c>
      <c r="L10" s="12">
        <v>9</v>
      </c>
      <c r="M10" s="12">
        <v>6.5</v>
      </c>
      <c r="N10" s="12">
        <v>8.5</v>
      </c>
      <c r="O10" s="27">
        <v>27</v>
      </c>
      <c r="P10" s="49">
        <v>5</v>
      </c>
      <c r="Q10" s="13">
        <v>10</v>
      </c>
      <c r="R10" s="26" t="s">
        <v>176</v>
      </c>
    </row>
    <row r="11" spans="1:18" x14ac:dyDescent="0.2">
      <c r="A11" s="22" t="s">
        <v>175</v>
      </c>
      <c r="B11" s="31">
        <v>41045</v>
      </c>
      <c r="C11" s="27" t="s">
        <v>176</v>
      </c>
      <c r="D11" s="27" t="s">
        <v>354</v>
      </c>
      <c r="E11" s="31">
        <v>41089</v>
      </c>
      <c r="F11" s="27" t="s">
        <v>177</v>
      </c>
      <c r="G11" s="27">
        <v>10</v>
      </c>
      <c r="H11" s="9">
        <v>50</v>
      </c>
      <c r="I11" s="13">
        <v>30</v>
      </c>
      <c r="J11" s="27">
        <v>7.4</v>
      </c>
      <c r="K11" s="12">
        <v>6</v>
      </c>
      <c r="L11" s="12">
        <v>9</v>
      </c>
      <c r="M11" s="12">
        <v>6.5</v>
      </c>
      <c r="N11" s="12">
        <v>8.5</v>
      </c>
      <c r="O11" s="27">
        <v>29</v>
      </c>
      <c r="P11" s="49">
        <v>5</v>
      </c>
      <c r="Q11" s="13">
        <v>10</v>
      </c>
      <c r="R11" s="26" t="s">
        <v>176</v>
      </c>
    </row>
    <row r="12" spans="1:18" x14ac:dyDescent="0.2">
      <c r="A12" s="22" t="s">
        <v>175</v>
      </c>
      <c r="B12" s="31">
        <v>41080</v>
      </c>
      <c r="C12" s="27" t="s">
        <v>176</v>
      </c>
      <c r="D12" s="31">
        <v>41088</v>
      </c>
      <c r="E12" s="31">
        <v>41102</v>
      </c>
      <c r="F12" s="27" t="s">
        <v>177</v>
      </c>
      <c r="G12" s="27">
        <v>7</v>
      </c>
      <c r="H12" s="9">
        <v>50</v>
      </c>
      <c r="I12" s="13">
        <v>30</v>
      </c>
      <c r="J12" s="27">
        <v>7.7</v>
      </c>
      <c r="K12" s="12">
        <v>6</v>
      </c>
      <c r="L12" s="12">
        <v>9</v>
      </c>
      <c r="M12" s="12">
        <v>6.5</v>
      </c>
      <c r="N12" s="12">
        <v>8.5</v>
      </c>
      <c r="O12" s="27">
        <v>22</v>
      </c>
      <c r="P12" s="49">
        <v>5</v>
      </c>
      <c r="Q12" s="13">
        <v>10</v>
      </c>
      <c r="R12" s="26" t="s">
        <v>176</v>
      </c>
    </row>
    <row r="13" spans="1:18" x14ac:dyDescent="0.2">
      <c r="A13" s="22" t="s">
        <v>175</v>
      </c>
      <c r="B13" s="31">
        <v>41108</v>
      </c>
      <c r="C13" s="27" t="s">
        <v>176</v>
      </c>
      <c r="D13" s="31">
        <v>41115</v>
      </c>
      <c r="E13" s="31">
        <v>41129</v>
      </c>
      <c r="F13" s="27" t="s">
        <v>177</v>
      </c>
      <c r="G13" s="27">
        <v>7</v>
      </c>
      <c r="H13" s="9">
        <v>50</v>
      </c>
      <c r="I13" s="13">
        <v>30</v>
      </c>
      <c r="J13" s="27">
        <v>7.6</v>
      </c>
      <c r="K13" s="12">
        <v>6</v>
      </c>
      <c r="L13" s="12">
        <v>9</v>
      </c>
      <c r="M13" s="12">
        <v>6.5</v>
      </c>
      <c r="N13" s="12">
        <v>8.5</v>
      </c>
      <c r="O13" s="27">
        <v>28</v>
      </c>
      <c r="P13" s="49">
        <v>5</v>
      </c>
      <c r="Q13" s="13">
        <v>10</v>
      </c>
      <c r="R13" s="26" t="s">
        <v>176</v>
      </c>
    </row>
    <row r="14" spans="1:18" x14ac:dyDescent="0.2">
      <c r="A14" s="22" t="s">
        <v>175</v>
      </c>
      <c r="B14" s="31">
        <v>41130</v>
      </c>
      <c r="C14" s="27" t="s">
        <v>176</v>
      </c>
      <c r="D14" s="31">
        <v>41137</v>
      </c>
      <c r="E14" s="31">
        <v>41144</v>
      </c>
      <c r="F14" s="27" t="s">
        <v>177</v>
      </c>
      <c r="G14" s="27">
        <v>6</v>
      </c>
      <c r="H14" s="9">
        <v>50</v>
      </c>
      <c r="I14" s="13">
        <v>30</v>
      </c>
      <c r="J14" s="27">
        <v>7.6</v>
      </c>
      <c r="K14" s="12">
        <v>6</v>
      </c>
      <c r="L14" s="12">
        <v>9</v>
      </c>
      <c r="M14" s="12">
        <v>6.5</v>
      </c>
      <c r="N14" s="12">
        <v>8.5</v>
      </c>
      <c r="O14" s="27">
        <v>39</v>
      </c>
      <c r="P14" s="49">
        <v>5</v>
      </c>
      <c r="Q14" s="13">
        <v>10</v>
      </c>
      <c r="R14" s="26" t="s">
        <v>176</v>
      </c>
    </row>
    <row r="15" spans="1:18" x14ac:dyDescent="0.2">
      <c r="A15" s="22" t="s">
        <v>175</v>
      </c>
      <c r="B15" s="31">
        <v>41158</v>
      </c>
      <c r="C15" s="27" t="s">
        <v>176</v>
      </c>
      <c r="D15" s="31">
        <v>41166</v>
      </c>
      <c r="E15" s="31">
        <v>41172</v>
      </c>
      <c r="F15" s="27" t="s">
        <v>177</v>
      </c>
      <c r="G15" s="27">
        <v>6</v>
      </c>
      <c r="H15" s="9">
        <v>50</v>
      </c>
      <c r="I15" s="13">
        <v>30</v>
      </c>
      <c r="J15" s="27">
        <v>7.9</v>
      </c>
      <c r="K15" s="12">
        <v>6</v>
      </c>
      <c r="L15" s="12">
        <v>9</v>
      </c>
      <c r="M15" s="12">
        <v>6.5</v>
      </c>
      <c r="N15" s="12">
        <v>8.5</v>
      </c>
      <c r="O15" s="27">
        <v>25</v>
      </c>
      <c r="P15" s="49">
        <v>5</v>
      </c>
      <c r="Q15" s="13">
        <v>10</v>
      </c>
      <c r="R15" s="26" t="s">
        <v>176</v>
      </c>
    </row>
    <row r="16" spans="1:18" x14ac:dyDescent="0.2">
      <c r="A16" s="22" t="s">
        <v>175</v>
      </c>
      <c r="B16" s="31">
        <v>41186</v>
      </c>
      <c r="C16" s="27" t="s">
        <v>176</v>
      </c>
      <c r="D16" s="31">
        <v>41194</v>
      </c>
      <c r="E16" s="31">
        <v>41200</v>
      </c>
      <c r="F16" s="27" t="s">
        <v>177</v>
      </c>
      <c r="G16" s="27">
        <v>12</v>
      </c>
      <c r="H16" s="9">
        <v>50</v>
      </c>
      <c r="I16" s="13">
        <v>30</v>
      </c>
      <c r="J16" s="27">
        <v>7.8</v>
      </c>
      <c r="K16" s="12">
        <v>6</v>
      </c>
      <c r="L16" s="12">
        <v>9</v>
      </c>
      <c r="M16" s="12">
        <v>6.5</v>
      </c>
      <c r="N16" s="12">
        <v>8.5</v>
      </c>
      <c r="O16" s="27">
        <v>8</v>
      </c>
      <c r="P16" s="49">
        <v>5</v>
      </c>
      <c r="Q16" s="13">
        <v>10</v>
      </c>
      <c r="R16" s="26" t="s">
        <v>176</v>
      </c>
    </row>
    <row r="17" spans="1:18" x14ac:dyDescent="0.2">
      <c r="A17" s="22" t="s">
        <v>175</v>
      </c>
      <c r="B17" s="31">
        <v>41214</v>
      </c>
      <c r="C17" s="27" t="s">
        <v>176</v>
      </c>
      <c r="D17" s="31">
        <v>41222</v>
      </c>
      <c r="E17" s="31">
        <v>41228</v>
      </c>
      <c r="F17" s="27" t="s">
        <v>177</v>
      </c>
      <c r="G17" s="27">
        <v>14</v>
      </c>
      <c r="H17" s="9">
        <v>50</v>
      </c>
      <c r="I17" s="13">
        <v>30</v>
      </c>
      <c r="J17" s="27">
        <v>8.5</v>
      </c>
      <c r="K17" s="12">
        <v>6</v>
      </c>
      <c r="L17" s="12">
        <v>9</v>
      </c>
      <c r="M17" s="12">
        <v>6.5</v>
      </c>
      <c r="N17" s="12">
        <v>8.5</v>
      </c>
      <c r="O17" s="27">
        <v>39</v>
      </c>
      <c r="P17" s="49">
        <v>5</v>
      </c>
      <c r="Q17" s="13">
        <v>10</v>
      </c>
      <c r="R17" s="26" t="s">
        <v>176</v>
      </c>
    </row>
    <row r="18" spans="1:18" x14ac:dyDescent="0.2">
      <c r="A18" s="22" t="s">
        <v>175</v>
      </c>
      <c r="B18" s="31">
        <v>41244</v>
      </c>
      <c r="C18" s="27" t="s">
        <v>176</v>
      </c>
      <c r="D18" s="27" t="s">
        <v>354</v>
      </c>
      <c r="E18" s="27" t="s">
        <v>354</v>
      </c>
      <c r="F18" s="27" t="s">
        <v>184</v>
      </c>
      <c r="G18" s="27" t="s">
        <v>176</v>
      </c>
      <c r="H18" s="9">
        <v>50</v>
      </c>
      <c r="I18" s="13">
        <v>30</v>
      </c>
      <c r="J18" s="27" t="s">
        <v>176</v>
      </c>
      <c r="K18" s="12">
        <v>6</v>
      </c>
      <c r="L18" s="12">
        <v>9</v>
      </c>
      <c r="M18" s="12">
        <v>6.5</v>
      </c>
      <c r="N18" s="12">
        <v>8.5</v>
      </c>
      <c r="O18" s="27" t="s">
        <v>176</v>
      </c>
      <c r="P18" s="27" t="s">
        <v>176</v>
      </c>
      <c r="Q18" s="13">
        <v>10</v>
      </c>
      <c r="R18" s="26" t="s">
        <v>906</v>
      </c>
    </row>
    <row r="19" spans="1:18" ht="15" thickBot="1" x14ac:dyDescent="0.25">
      <c r="A19" s="28" t="s">
        <v>175</v>
      </c>
      <c r="B19" s="33">
        <v>41303</v>
      </c>
      <c r="C19" s="24" t="s">
        <v>176</v>
      </c>
      <c r="D19" s="33">
        <v>41311</v>
      </c>
      <c r="E19" s="33">
        <v>41319</v>
      </c>
      <c r="F19" s="35" t="s">
        <v>177</v>
      </c>
      <c r="G19" s="35">
        <v>5</v>
      </c>
      <c r="H19" s="16">
        <v>50</v>
      </c>
      <c r="I19" s="17">
        <v>30</v>
      </c>
      <c r="J19" s="35">
        <v>7.2</v>
      </c>
      <c r="K19" s="14">
        <v>6</v>
      </c>
      <c r="L19" s="14">
        <v>9</v>
      </c>
      <c r="M19" s="14">
        <v>6.5</v>
      </c>
      <c r="N19" s="14">
        <v>8.5</v>
      </c>
      <c r="O19" s="35">
        <v>21</v>
      </c>
      <c r="P19" s="46">
        <v>5</v>
      </c>
      <c r="Q19" s="17">
        <v>10</v>
      </c>
      <c r="R19" s="24" t="s">
        <v>176</v>
      </c>
    </row>
    <row r="20" spans="1:18" x14ac:dyDescent="0.2">
      <c r="A20" s="29" t="s">
        <v>181</v>
      </c>
      <c r="B20" s="32">
        <v>41331</v>
      </c>
      <c r="C20" s="29" t="s">
        <v>176</v>
      </c>
      <c r="D20" s="32">
        <v>41338</v>
      </c>
      <c r="E20" s="32">
        <v>41340</v>
      </c>
      <c r="F20" s="34" t="s">
        <v>177</v>
      </c>
      <c r="G20" s="34">
        <v>9</v>
      </c>
      <c r="H20" s="18">
        <v>50</v>
      </c>
      <c r="I20" s="10">
        <v>30</v>
      </c>
      <c r="J20" s="40">
        <v>7.4</v>
      </c>
      <c r="K20" s="15">
        <v>6</v>
      </c>
      <c r="L20" s="15">
        <v>9</v>
      </c>
      <c r="M20" s="15">
        <v>6.5</v>
      </c>
      <c r="N20" s="15">
        <v>8.5</v>
      </c>
      <c r="O20" s="34">
        <v>47</v>
      </c>
      <c r="P20" s="44">
        <v>5</v>
      </c>
      <c r="Q20" s="10">
        <v>10</v>
      </c>
      <c r="R20" s="29" t="s">
        <v>176</v>
      </c>
    </row>
    <row r="21" spans="1:18" x14ac:dyDescent="0.2">
      <c r="A21" s="26" t="s">
        <v>181</v>
      </c>
      <c r="B21" s="31">
        <v>41361</v>
      </c>
      <c r="C21" s="27" t="s">
        <v>176</v>
      </c>
      <c r="D21" s="31">
        <v>41373</v>
      </c>
      <c r="E21" s="31">
        <v>41382</v>
      </c>
      <c r="F21" s="27" t="s">
        <v>177</v>
      </c>
      <c r="G21" s="27">
        <v>9</v>
      </c>
      <c r="H21" s="9">
        <v>50</v>
      </c>
      <c r="I21" s="13">
        <v>30</v>
      </c>
      <c r="J21" s="39">
        <v>6.8</v>
      </c>
      <c r="K21" s="12">
        <v>6</v>
      </c>
      <c r="L21" s="12">
        <v>9</v>
      </c>
      <c r="M21" s="12">
        <v>6.5</v>
      </c>
      <c r="N21" s="12">
        <v>8.5</v>
      </c>
      <c r="O21" s="27">
        <v>75</v>
      </c>
      <c r="P21" s="49">
        <v>5</v>
      </c>
      <c r="Q21" s="13">
        <v>10</v>
      </c>
      <c r="R21" s="26" t="s">
        <v>176</v>
      </c>
    </row>
    <row r="22" spans="1:18" x14ac:dyDescent="0.2">
      <c r="A22" s="26" t="s">
        <v>181</v>
      </c>
      <c r="B22" s="31">
        <v>41374</v>
      </c>
      <c r="C22" s="27" t="s">
        <v>176</v>
      </c>
      <c r="D22" s="31">
        <v>41382</v>
      </c>
      <c r="E22" s="31">
        <v>41396</v>
      </c>
      <c r="F22" s="27" t="s">
        <v>177</v>
      </c>
      <c r="G22" s="27">
        <v>12</v>
      </c>
      <c r="H22" s="9">
        <v>50</v>
      </c>
      <c r="I22" s="13">
        <v>30</v>
      </c>
      <c r="J22" s="39">
        <v>7.3</v>
      </c>
      <c r="K22" s="12">
        <v>6</v>
      </c>
      <c r="L22" s="12">
        <v>9</v>
      </c>
      <c r="M22" s="12">
        <v>6.5</v>
      </c>
      <c r="N22" s="12">
        <v>8.5</v>
      </c>
      <c r="O22" s="27">
        <v>78</v>
      </c>
      <c r="P22" s="49">
        <v>5</v>
      </c>
      <c r="Q22" s="13">
        <v>10</v>
      </c>
      <c r="R22" s="26" t="s">
        <v>907</v>
      </c>
    </row>
    <row r="23" spans="1:18" x14ac:dyDescent="0.2">
      <c r="A23" s="26" t="s">
        <v>181</v>
      </c>
      <c r="B23" s="31">
        <v>41396</v>
      </c>
      <c r="C23" s="27" t="s">
        <v>176</v>
      </c>
      <c r="D23" s="31">
        <v>41408</v>
      </c>
      <c r="E23" s="31">
        <v>41418</v>
      </c>
      <c r="F23" s="27" t="s">
        <v>177</v>
      </c>
      <c r="G23" s="27">
        <v>4</v>
      </c>
      <c r="H23" s="9">
        <v>50</v>
      </c>
      <c r="I23" s="13">
        <v>30</v>
      </c>
      <c r="J23" s="39">
        <v>7.3</v>
      </c>
      <c r="K23" s="12">
        <v>6</v>
      </c>
      <c r="L23" s="12">
        <v>9</v>
      </c>
      <c r="M23" s="12">
        <v>6.5</v>
      </c>
      <c r="N23" s="12">
        <v>8.5</v>
      </c>
      <c r="O23" s="27">
        <v>8</v>
      </c>
      <c r="P23" s="27">
        <v>6</v>
      </c>
      <c r="Q23" s="13">
        <v>10</v>
      </c>
      <c r="R23" s="26" t="s">
        <v>176</v>
      </c>
    </row>
    <row r="24" spans="1:18" x14ac:dyDescent="0.2">
      <c r="A24" s="26" t="s">
        <v>181</v>
      </c>
      <c r="B24" s="31">
        <v>41438</v>
      </c>
      <c r="C24" s="27" t="s">
        <v>176</v>
      </c>
      <c r="D24" s="31">
        <v>41445</v>
      </c>
      <c r="E24" s="31">
        <v>41452</v>
      </c>
      <c r="F24" s="27" t="s">
        <v>177</v>
      </c>
      <c r="G24" s="49">
        <v>2</v>
      </c>
      <c r="H24" s="9">
        <v>50</v>
      </c>
      <c r="I24" s="13">
        <v>30</v>
      </c>
      <c r="J24" s="39">
        <v>7.6</v>
      </c>
      <c r="K24" s="12">
        <v>6</v>
      </c>
      <c r="L24" s="12">
        <v>9</v>
      </c>
      <c r="M24" s="12">
        <v>6.5</v>
      </c>
      <c r="N24" s="12">
        <v>8.5</v>
      </c>
      <c r="O24" s="27">
        <v>10</v>
      </c>
      <c r="P24" s="49">
        <v>5</v>
      </c>
      <c r="Q24" s="13">
        <v>10</v>
      </c>
      <c r="R24" s="26" t="s">
        <v>176</v>
      </c>
    </row>
    <row r="25" spans="1:18" x14ac:dyDescent="0.2">
      <c r="A25" s="26" t="s">
        <v>181</v>
      </c>
      <c r="B25" s="31">
        <v>41459</v>
      </c>
      <c r="C25" s="27" t="s">
        <v>185</v>
      </c>
      <c r="D25" s="31">
        <v>41467</v>
      </c>
      <c r="E25" s="31">
        <v>41480</v>
      </c>
      <c r="F25" s="27" t="s">
        <v>177</v>
      </c>
      <c r="G25" s="27">
        <v>3</v>
      </c>
      <c r="H25" s="9">
        <v>50</v>
      </c>
      <c r="I25" s="13">
        <v>30</v>
      </c>
      <c r="J25" s="39">
        <v>7.54</v>
      </c>
      <c r="K25" s="12">
        <v>6</v>
      </c>
      <c r="L25" s="12">
        <v>9</v>
      </c>
      <c r="M25" s="12">
        <v>6.5</v>
      </c>
      <c r="N25" s="12">
        <v>8.5</v>
      </c>
      <c r="O25" s="27">
        <v>10</v>
      </c>
      <c r="P25" s="49">
        <v>5</v>
      </c>
      <c r="Q25" s="13">
        <v>10</v>
      </c>
      <c r="R25" s="26" t="s">
        <v>176</v>
      </c>
    </row>
    <row r="26" spans="1:18" x14ac:dyDescent="0.2">
      <c r="A26" s="26" t="s">
        <v>181</v>
      </c>
      <c r="B26" s="31">
        <v>41487</v>
      </c>
      <c r="C26" s="26" t="s">
        <v>190</v>
      </c>
      <c r="D26" s="31">
        <v>41498</v>
      </c>
      <c r="E26" s="31">
        <v>41508</v>
      </c>
      <c r="F26" s="27" t="s">
        <v>177</v>
      </c>
      <c r="G26" s="27">
        <v>4</v>
      </c>
      <c r="H26" s="9">
        <v>50</v>
      </c>
      <c r="I26" s="13">
        <v>30</v>
      </c>
      <c r="J26" s="39">
        <v>7.45</v>
      </c>
      <c r="K26" s="12">
        <v>6</v>
      </c>
      <c r="L26" s="12">
        <v>9</v>
      </c>
      <c r="M26" s="12">
        <v>6.5</v>
      </c>
      <c r="N26" s="12">
        <v>8.5</v>
      </c>
      <c r="O26" s="49">
        <v>5</v>
      </c>
      <c r="P26" s="49">
        <v>5</v>
      </c>
      <c r="Q26" s="13">
        <v>10</v>
      </c>
      <c r="R26" s="26" t="s">
        <v>176</v>
      </c>
    </row>
    <row r="27" spans="1:18" x14ac:dyDescent="0.2">
      <c r="A27" s="26" t="s">
        <v>181</v>
      </c>
      <c r="B27" s="31">
        <v>41526</v>
      </c>
      <c r="C27" s="26" t="s">
        <v>908</v>
      </c>
      <c r="D27" s="31">
        <v>41533</v>
      </c>
      <c r="E27" s="31">
        <v>41536</v>
      </c>
      <c r="F27" s="27" t="s">
        <v>177</v>
      </c>
      <c r="G27" s="27">
        <v>4</v>
      </c>
      <c r="H27" s="9">
        <v>50</v>
      </c>
      <c r="I27" s="13">
        <v>30</v>
      </c>
      <c r="J27" s="39">
        <v>7</v>
      </c>
      <c r="K27" s="12">
        <v>6</v>
      </c>
      <c r="L27" s="12">
        <v>9</v>
      </c>
      <c r="M27" s="12">
        <v>6.5</v>
      </c>
      <c r="N27" s="12">
        <v>8.5</v>
      </c>
      <c r="O27" s="49">
        <v>5</v>
      </c>
      <c r="P27" s="49">
        <v>5</v>
      </c>
      <c r="Q27" s="13">
        <v>10</v>
      </c>
      <c r="R27" s="26" t="s">
        <v>176</v>
      </c>
    </row>
    <row r="28" spans="1:18" x14ac:dyDescent="0.2">
      <c r="A28" s="26" t="s">
        <v>181</v>
      </c>
      <c r="B28" s="31">
        <v>41557</v>
      </c>
      <c r="C28" s="26" t="s">
        <v>202</v>
      </c>
      <c r="D28" s="31">
        <v>41563</v>
      </c>
      <c r="E28" s="31">
        <v>41578</v>
      </c>
      <c r="F28" s="27" t="s">
        <v>177</v>
      </c>
      <c r="G28" s="27">
        <v>8</v>
      </c>
      <c r="H28" s="9">
        <v>50</v>
      </c>
      <c r="I28" s="13">
        <v>30</v>
      </c>
      <c r="J28" s="39">
        <v>8.0399999999999991</v>
      </c>
      <c r="K28" s="12">
        <v>6</v>
      </c>
      <c r="L28" s="12">
        <v>9</v>
      </c>
      <c r="M28" s="12">
        <v>6.5</v>
      </c>
      <c r="N28" s="12">
        <v>8.5</v>
      </c>
      <c r="O28" s="27">
        <v>9</v>
      </c>
      <c r="P28" s="49">
        <v>5</v>
      </c>
      <c r="Q28" s="13">
        <v>10</v>
      </c>
      <c r="R28" s="26" t="s">
        <v>176</v>
      </c>
    </row>
    <row r="29" spans="1:18" x14ac:dyDescent="0.2">
      <c r="A29" s="26" t="s">
        <v>181</v>
      </c>
      <c r="B29" s="31">
        <v>41585</v>
      </c>
      <c r="C29" s="26" t="s">
        <v>206</v>
      </c>
      <c r="D29" s="31">
        <v>41593</v>
      </c>
      <c r="E29" s="31">
        <v>41606</v>
      </c>
      <c r="F29" s="27" t="s">
        <v>177</v>
      </c>
      <c r="G29" s="27">
        <v>4</v>
      </c>
      <c r="H29" s="9">
        <v>50</v>
      </c>
      <c r="I29" s="13">
        <v>30</v>
      </c>
      <c r="J29" s="39">
        <v>7.91</v>
      </c>
      <c r="K29" s="12">
        <v>6</v>
      </c>
      <c r="L29" s="12">
        <v>9</v>
      </c>
      <c r="M29" s="12">
        <v>6.5</v>
      </c>
      <c r="N29" s="12">
        <v>8.5</v>
      </c>
      <c r="O29" s="49">
        <v>5</v>
      </c>
      <c r="P29" s="49">
        <v>5</v>
      </c>
      <c r="Q29" s="13">
        <v>10</v>
      </c>
      <c r="R29" s="26" t="s">
        <v>176</v>
      </c>
    </row>
    <row r="30" spans="1:18" x14ac:dyDescent="0.2">
      <c r="A30" s="26" t="s">
        <v>181</v>
      </c>
      <c r="B30" s="31">
        <v>41613</v>
      </c>
      <c r="C30" s="26" t="s">
        <v>210</v>
      </c>
      <c r="D30" s="31">
        <v>41620</v>
      </c>
      <c r="E30" s="31">
        <v>41627</v>
      </c>
      <c r="F30" s="27" t="s">
        <v>177</v>
      </c>
      <c r="G30" s="27">
        <v>4</v>
      </c>
      <c r="H30" s="9">
        <v>50</v>
      </c>
      <c r="I30" s="13">
        <v>30</v>
      </c>
      <c r="J30" s="39">
        <v>8.34</v>
      </c>
      <c r="K30" s="12">
        <v>6</v>
      </c>
      <c r="L30" s="12">
        <v>9</v>
      </c>
      <c r="M30" s="12">
        <v>6.5</v>
      </c>
      <c r="N30" s="12">
        <v>8.5</v>
      </c>
      <c r="O30" s="27">
        <v>8</v>
      </c>
      <c r="P30" s="49">
        <v>5</v>
      </c>
      <c r="Q30" s="13">
        <v>10</v>
      </c>
      <c r="R30" s="26" t="s">
        <v>176</v>
      </c>
    </row>
    <row r="31" spans="1:18" x14ac:dyDescent="0.2">
      <c r="A31" s="26" t="s">
        <v>181</v>
      </c>
      <c r="B31" s="30">
        <v>41641</v>
      </c>
      <c r="C31" s="26" t="s">
        <v>215</v>
      </c>
      <c r="D31" s="30">
        <v>41649</v>
      </c>
      <c r="E31" s="30">
        <v>41655</v>
      </c>
      <c r="F31" s="26" t="s">
        <v>177</v>
      </c>
      <c r="G31" s="26">
        <v>12</v>
      </c>
      <c r="H31" s="9">
        <v>50</v>
      </c>
      <c r="I31" s="13">
        <v>30</v>
      </c>
      <c r="J31" s="38">
        <v>8.23</v>
      </c>
      <c r="K31" s="12">
        <v>6</v>
      </c>
      <c r="L31" s="12">
        <v>9</v>
      </c>
      <c r="M31" s="12">
        <v>6.5</v>
      </c>
      <c r="N31" s="12">
        <v>8.5</v>
      </c>
      <c r="O31" s="26">
        <v>21</v>
      </c>
      <c r="P31" s="45">
        <v>5</v>
      </c>
      <c r="Q31" s="13">
        <v>10</v>
      </c>
      <c r="R31" s="26" t="s">
        <v>176</v>
      </c>
    </row>
    <row r="32" spans="1:18" ht="15" thickBot="1" x14ac:dyDescent="0.25">
      <c r="A32" s="24" t="s">
        <v>181</v>
      </c>
      <c r="B32" s="23">
        <v>41662</v>
      </c>
      <c r="C32" s="24" t="s">
        <v>218</v>
      </c>
      <c r="D32" s="23">
        <v>41674</v>
      </c>
      <c r="E32" s="23">
        <v>41683</v>
      </c>
      <c r="F32" s="24" t="s">
        <v>177</v>
      </c>
      <c r="G32" s="48">
        <v>2</v>
      </c>
      <c r="H32" s="16">
        <v>50</v>
      </c>
      <c r="I32" s="17">
        <v>30</v>
      </c>
      <c r="J32" s="37">
        <v>7.43</v>
      </c>
      <c r="K32" s="14">
        <v>6</v>
      </c>
      <c r="L32" s="14">
        <v>9</v>
      </c>
      <c r="M32" s="14">
        <v>6.5</v>
      </c>
      <c r="N32" s="14">
        <v>8.5</v>
      </c>
      <c r="O32" s="24">
        <v>10</v>
      </c>
      <c r="P32" s="48">
        <v>5</v>
      </c>
      <c r="Q32" s="17">
        <v>10</v>
      </c>
      <c r="R32" s="24" t="s">
        <v>176</v>
      </c>
    </row>
    <row r="33" spans="1:18" x14ac:dyDescent="0.2">
      <c r="A33" s="29" t="s">
        <v>220</v>
      </c>
      <c r="B33" s="25">
        <v>41683</v>
      </c>
      <c r="C33" s="29" t="s">
        <v>222</v>
      </c>
      <c r="D33" s="25">
        <v>41691</v>
      </c>
      <c r="E33" s="25">
        <v>41697</v>
      </c>
      <c r="F33" s="29" t="s">
        <v>177</v>
      </c>
      <c r="G33" s="29">
        <v>6</v>
      </c>
      <c r="H33" s="18">
        <v>50</v>
      </c>
      <c r="I33" s="10">
        <v>30</v>
      </c>
      <c r="J33" s="36">
        <v>6.99</v>
      </c>
      <c r="K33" s="15">
        <v>6</v>
      </c>
      <c r="L33" s="15">
        <v>9</v>
      </c>
      <c r="M33" s="15">
        <v>6.5</v>
      </c>
      <c r="N33" s="15">
        <v>8.5</v>
      </c>
      <c r="O33" s="29">
        <v>28</v>
      </c>
      <c r="P33" s="47">
        <v>5</v>
      </c>
      <c r="Q33" s="10">
        <v>10</v>
      </c>
      <c r="R33" s="50" t="s">
        <v>909</v>
      </c>
    </row>
    <row r="34" spans="1:18" x14ac:dyDescent="0.2">
      <c r="A34" s="26" t="s">
        <v>220</v>
      </c>
      <c r="B34" s="30">
        <v>41709</v>
      </c>
      <c r="C34" s="26" t="s">
        <v>910</v>
      </c>
      <c r="D34" s="30">
        <v>41717</v>
      </c>
      <c r="E34" s="30">
        <v>41725</v>
      </c>
      <c r="F34" s="26" t="s">
        <v>177</v>
      </c>
      <c r="G34" s="26">
        <v>6</v>
      </c>
      <c r="H34" s="9">
        <v>50</v>
      </c>
      <c r="I34" s="13">
        <v>30</v>
      </c>
      <c r="J34" s="38">
        <v>7.86</v>
      </c>
      <c r="K34" s="12">
        <v>6</v>
      </c>
      <c r="L34" s="12">
        <v>9</v>
      </c>
      <c r="M34" s="12">
        <v>6.5</v>
      </c>
      <c r="N34" s="12">
        <v>8.5</v>
      </c>
      <c r="O34" s="26">
        <v>19</v>
      </c>
      <c r="P34" s="45">
        <v>5</v>
      </c>
      <c r="Q34" s="13">
        <v>10</v>
      </c>
      <c r="R34" s="26" t="s">
        <v>176</v>
      </c>
    </row>
    <row r="35" spans="1:18" x14ac:dyDescent="0.2">
      <c r="A35" s="26" t="s">
        <v>220</v>
      </c>
      <c r="B35" s="30">
        <v>41732</v>
      </c>
      <c r="C35" s="26" t="s">
        <v>230</v>
      </c>
      <c r="D35" s="30">
        <v>41739</v>
      </c>
      <c r="E35" s="30">
        <v>41753</v>
      </c>
      <c r="F35" s="26" t="s">
        <v>177</v>
      </c>
      <c r="G35" s="45">
        <v>2</v>
      </c>
      <c r="H35" s="9">
        <v>50</v>
      </c>
      <c r="I35" s="13">
        <v>30</v>
      </c>
      <c r="J35" s="38">
        <v>8.1999999999999993</v>
      </c>
      <c r="K35" s="12">
        <v>6</v>
      </c>
      <c r="L35" s="12">
        <v>9</v>
      </c>
      <c r="M35" s="12">
        <v>6.5</v>
      </c>
      <c r="N35" s="12">
        <v>8.5</v>
      </c>
      <c r="O35" s="26">
        <v>18</v>
      </c>
      <c r="P35" s="45">
        <v>5</v>
      </c>
      <c r="Q35" s="13">
        <v>10</v>
      </c>
      <c r="R35" s="26" t="s">
        <v>176</v>
      </c>
    </row>
    <row r="36" spans="1:18" x14ac:dyDescent="0.2">
      <c r="A36" s="26" t="s">
        <v>220</v>
      </c>
      <c r="B36" s="30">
        <v>41760</v>
      </c>
      <c r="C36" s="26" t="s">
        <v>911</v>
      </c>
      <c r="D36" s="30">
        <v>41767</v>
      </c>
      <c r="E36" s="30">
        <v>41781</v>
      </c>
      <c r="F36" s="26" t="s">
        <v>177</v>
      </c>
      <c r="G36" s="26">
        <v>12</v>
      </c>
      <c r="H36" s="9">
        <v>50</v>
      </c>
      <c r="I36" s="13">
        <v>30</v>
      </c>
      <c r="J36" s="38">
        <v>7.87</v>
      </c>
      <c r="K36" s="12">
        <v>6</v>
      </c>
      <c r="L36" s="12">
        <v>9</v>
      </c>
      <c r="M36" s="12">
        <v>6.5</v>
      </c>
      <c r="N36" s="12">
        <v>8.5</v>
      </c>
      <c r="O36" s="41"/>
      <c r="P36" s="45">
        <v>5</v>
      </c>
      <c r="Q36" s="13">
        <v>10</v>
      </c>
      <c r="R36" s="26" t="s">
        <v>176</v>
      </c>
    </row>
    <row r="37" spans="1:18" x14ac:dyDescent="0.2">
      <c r="A37" s="26" t="s">
        <v>220</v>
      </c>
      <c r="B37" s="30">
        <v>41781</v>
      </c>
      <c r="C37" s="26" t="s">
        <v>912</v>
      </c>
      <c r="D37" s="30">
        <v>41788</v>
      </c>
      <c r="E37" s="30">
        <v>41802</v>
      </c>
      <c r="F37" s="26" t="s">
        <v>177</v>
      </c>
      <c r="G37" s="45">
        <v>2</v>
      </c>
      <c r="H37" s="9">
        <v>50</v>
      </c>
      <c r="I37" s="13">
        <v>30</v>
      </c>
      <c r="J37" s="38">
        <v>8.02</v>
      </c>
      <c r="K37" s="12">
        <v>6</v>
      </c>
      <c r="L37" s="12">
        <v>9</v>
      </c>
      <c r="M37" s="12">
        <v>6.5</v>
      </c>
      <c r="N37" s="12">
        <v>8.5</v>
      </c>
      <c r="O37" s="41"/>
      <c r="P37" s="45">
        <v>5</v>
      </c>
      <c r="Q37" s="13">
        <v>10</v>
      </c>
      <c r="R37" s="26" t="s">
        <v>176</v>
      </c>
    </row>
    <row r="38" spans="1:18" x14ac:dyDescent="0.2">
      <c r="A38" s="26" t="s">
        <v>220</v>
      </c>
      <c r="B38" s="30">
        <v>41822</v>
      </c>
      <c r="C38" s="26" t="s">
        <v>246</v>
      </c>
      <c r="D38" s="30">
        <v>41836</v>
      </c>
      <c r="E38" s="30">
        <v>41837</v>
      </c>
      <c r="F38" s="26" t="s">
        <v>177</v>
      </c>
      <c r="G38" s="45">
        <v>2</v>
      </c>
      <c r="H38" s="9">
        <v>50</v>
      </c>
      <c r="I38" s="13">
        <v>30</v>
      </c>
      <c r="J38" s="38">
        <v>7.6</v>
      </c>
      <c r="K38" s="12">
        <v>6</v>
      </c>
      <c r="L38" s="12">
        <v>9</v>
      </c>
      <c r="M38" s="12">
        <v>6.5</v>
      </c>
      <c r="N38" s="12">
        <v>8.5</v>
      </c>
      <c r="O38" s="41"/>
      <c r="P38" s="45">
        <v>5</v>
      </c>
      <c r="Q38" s="13">
        <v>10</v>
      </c>
      <c r="R38" s="26" t="s">
        <v>176</v>
      </c>
    </row>
    <row r="39" spans="1:18" x14ac:dyDescent="0.2">
      <c r="A39" s="26" t="s">
        <v>220</v>
      </c>
      <c r="B39" s="30">
        <v>41857</v>
      </c>
      <c r="C39" s="26" t="s">
        <v>251</v>
      </c>
      <c r="D39" s="30">
        <v>41865</v>
      </c>
      <c r="E39" s="30">
        <v>41879</v>
      </c>
      <c r="F39" s="26" t="s">
        <v>177</v>
      </c>
      <c r="G39" s="26">
        <v>8</v>
      </c>
      <c r="H39" s="9">
        <v>50</v>
      </c>
      <c r="I39" s="13">
        <v>30</v>
      </c>
      <c r="J39" s="38">
        <v>7.4</v>
      </c>
      <c r="K39" s="12">
        <v>6</v>
      </c>
      <c r="L39" s="12">
        <v>9</v>
      </c>
      <c r="M39" s="12">
        <v>6.5</v>
      </c>
      <c r="N39" s="12">
        <v>8.5</v>
      </c>
      <c r="O39" s="41"/>
      <c r="P39" s="45">
        <v>5</v>
      </c>
      <c r="Q39" s="13">
        <v>10</v>
      </c>
      <c r="R39" s="26" t="s">
        <v>176</v>
      </c>
    </row>
    <row r="40" spans="1:18" x14ac:dyDescent="0.2">
      <c r="A40" s="26" t="s">
        <v>220</v>
      </c>
      <c r="B40" s="30">
        <v>41885</v>
      </c>
      <c r="C40" s="26" t="s">
        <v>256</v>
      </c>
      <c r="D40" s="30">
        <v>41893</v>
      </c>
      <c r="E40" s="30">
        <v>41907</v>
      </c>
      <c r="F40" s="26" t="s">
        <v>177</v>
      </c>
      <c r="G40" s="26">
        <v>8</v>
      </c>
      <c r="H40" s="9">
        <v>50</v>
      </c>
      <c r="I40" s="13">
        <v>30</v>
      </c>
      <c r="J40" s="38">
        <v>7.5</v>
      </c>
      <c r="K40" s="12">
        <v>6</v>
      </c>
      <c r="L40" s="12">
        <v>9</v>
      </c>
      <c r="M40" s="12">
        <v>6.5</v>
      </c>
      <c r="N40" s="12">
        <v>8.5</v>
      </c>
      <c r="O40" s="41"/>
      <c r="P40" s="45">
        <v>5</v>
      </c>
      <c r="Q40" s="13">
        <v>10</v>
      </c>
      <c r="R40" s="26" t="s">
        <v>176</v>
      </c>
    </row>
    <row r="41" spans="1:18" x14ac:dyDescent="0.2">
      <c r="A41" s="26" t="s">
        <v>220</v>
      </c>
      <c r="B41" s="30">
        <v>41914</v>
      </c>
      <c r="C41" s="26" t="s">
        <v>260</v>
      </c>
      <c r="D41" s="30">
        <v>41925</v>
      </c>
      <c r="E41" s="30">
        <v>41935</v>
      </c>
      <c r="F41" s="26" t="s">
        <v>177</v>
      </c>
      <c r="G41" s="26">
        <v>3</v>
      </c>
      <c r="H41" s="9">
        <v>50</v>
      </c>
      <c r="I41" s="13">
        <v>30</v>
      </c>
      <c r="J41" s="38">
        <v>7.2</v>
      </c>
      <c r="K41" s="12">
        <v>6</v>
      </c>
      <c r="L41" s="12">
        <v>9</v>
      </c>
      <c r="M41" s="12">
        <v>6.5</v>
      </c>
      <c r="N41" s="12">
        <v>8.5</v>
      </c>
      <c r="O41" s="41"/>
      <c r="P41" s="45">
        <v>5</v>
      </c>
      <c r="Q41" s="13">
        <v>10</v>
      </c>
      <c r="R41" s="26" t="s">
        <v>176</v>
      </c>
    </row>
    <row r="42" spans="1:18" x14ac:dyDescent="0.2">
      <c r="A42" s="26" t="s">
        <v>220</v>
      </c>
      <c r="B42" s="30">
        <v>41948</v>
      </c>
      <c r="C42" s="26" t="s">
        <v>266</v>
      </c>
      <c r="D42" s="30">
        <v>41956</v>
      </c>
      <c r="E42" s="30" t="s">
        <v>176</v>
      </c>
      <c r="F42" s="26" t="s">
        <v>177</v>
      </c>
      <c r="G42" s="26">
        <v>5</v>
      </c>
      <c r="H42" s="9">
        <v>50</v>
      </c>
      <c r="I42" s="13">
        <v>30</v>
      </c>
      <c r="J42" s="38">
        <v>7.3</v>
      </c>
      <c r="K42" s="12">
        <v>6</v>
      </c>
      <c r="L42" s="12">
        <v>9</v>
      </c>
      <c r="M42" s="12">
        <v>6.5</v>
      </c>
      <c r="N42" s="12">
        <v>8.5</v>
      </c>
      <c r="O42" s="41"/>
      <c r="P42" s="45">
        <v>5</v>
      </c>
      <c r="Q42" s="13">
        <v>10</v>
      </c>
      <c r="R42" s="26" t="s">
        <v>176</v>
      </c>
    </row>
    <row r="43" spans="1:18" x14ac:dyDescent="0.2">
      <c r="A43" s="26" t="s">
        <v>220</v>
      </c>
      <c r="B43" s="30">
        <v>41978</v>
      </c>
      <c r="C43" s="26" t="s">
        <v>913</v>
      </c>
      <c r="D43" s="30">
        <v>41985</v>
      </c>
      <c r="E43" s="30">
        <v>41992</v>
      </c>
      <c r="F43" s="26" t="s">
        <v>177</v>
      </c>
      <c r="G43" s="26">
        <v>17</v>
      </c>
      <c r="H43" s="9">
        <v>50</v>
      </c>
      <c r="I43" s="13">
        <v>30</v>
      </c>
      <c r="J43" s="38">
        <v>7.4</v>
      </c>
      <c r="K43" s="12">
        <v>6</v>
      </c>
      <c r="L43" s="12">
        <v>9</v>
      </c>
      <c r="M43" s="12">
        <v>6.5</v>
      </c>
      <c r="N43" s="12">
        <v>8.5</v>
      </c>
      <c r="O43" s="41"/>
      <c r="P43" s="45">
        <v>5</v>
      </c>
      <c r="Q43" s="13">
        <v>10</v>
      </c>
      <c r="R43" s="26" t="s">
        <v>176</v>
      </c>
    </row>
    <row r="44" spans="1:18" ht="15" thickBot="1" x14ac:dyDescent="0.25">
      <c r="A44" s="24" t="s">
        <v>220</v>
      </c>
      <c r="B44" s="23">
        <v>42011</v>
      </c>
      <c r="C44" s="24" t="s">
        <v>268</v>
      </c>
      <c r="D44" s="23">
        <v>42019</v>
      </c>
      <c r="E44" s="23">
        <v>42033</v>
      </c>
      <c r="F44" s="24" t="s">
        <v>177</v>
      </c>
      <c r="G44" s="24">
        <v>7</v>
      </c>
      <c r="H44" s="16">
        <v>50</v>
      </c>
      <c r="I44" s="17">
        <v>30</v>
      </c>
      <c r="J44" s="37">
        <v>7.7</v>
      </c>
      <c r="K44" s="14">
        <v>6</v>
      </c>
      <c r="L44" s="14">
        <v>9</v>
      </c>
      <c r="M44" s="14">
        <v>6.5</v>
      </c>
      <c r="N44" s="14">
        <v>8.5</v>
      </c>
      <c r="O44" s="42"/>
      <c r="P44" s="48">
        <v>5</v>
      </c>
      <c r="Q44" s="17">
        <v>10</v>
      </c>
      <c r="R44" s="24" t="s">
        <v>176</v>
      </c>
    </row>
    <row r="45" spans="1:18" x14ac:dyDescent="0.2">
      <c r="A45" s="29" t="s">
        <v>272</v>
      </c>
      <c r="B45" s="25">
        <v>42039</v>
      </c>
      <c r="C45" s="29" t="s">
        <v>273</v>
      </c>
      <c r="D45" s="25">
        <v>42048</v>
      </c>
      <c r="E45" s="25">
        <v>42061</v>
      </c>
      <c r="F45" s="29" t="s">
        <v>177</v>
      </c>
      <c r="G45" s="29">
        <v>5</v>
      </c>
      <c r="H45" s="18">
        <v>50</v>
      </c>
      <c r="I45" s="10">
        <v>30</v>
      </c>
      <c r="J45" s="36">
        <v>8.1999999999999993</v>
      </c>
      <c r="K45" s="15">
        <v>6</v>
      </c>
      <c r="L45" s="15">
        <v>9</v>
      </c>
      <c r="M45" s="15">
        <v>6.5</v>
      </c>
      <c r="N45" s="15">
        <v>8.5</v>
      </c>
      <c r="O45" s="43"/>
      <c r="P45" s="47">
        <v>5</v>
      </c>
      <c r="Q45" s="10">
        <v>10</v>
      </c>
      <c r="R45" s="29" t="s">
        <v>176</v>
      </c>
    </row>
    <row r="46" spans="1:18" x14ac:dyDescent="0.2">
      <c r="A46" s="29" t="s">
        <v>272</v>
      </c>
      <c r="B46" s="25">
        <v>42067</v>
      </c>
      <c r="C46" s="29" t="s">
        <v>914</v>
      </c>
      <c r="D46" s="25">
        <v>42075</v>
      </c>
      <c r="E46" s="25">
        <v>42075</v>
      </c>
      <c r="F46" s="29" t="s">
        <v>177</v>
      </c>
      <c r="G46" s="29">
        <v>4</v>
      </c>
      <c r="H46" s="9">
        <v>50</v>
      </c>
      <c r="I46" s="13">
        <v>30</v>
      </c>
      <c r="J46" s="36">
        <v>7.6</v>
      </c>
      <c r="K46" s="12">
        <v>6</v>
      </c>
      <c r="L46" s="12">
        <v>9</v>
      </c>
      <c r="M46" s="12">
        <v>6.5</v>
      </c>
      <c r="N46" s="12">
        <v>8.5</v>
      </c>
      <c r="O46" s="43"/>
      <c r="P46" s="45">
        <v>5</v>
      </c>
      <c r="Q46" s="13">
        <v>10</v>
      </c>
      <c r="R46" s="26" t="s">
        <v>176</v>
      </c>
    </row>
    <row r="47" spans="1:18" x14ac:dyDescent="0.2">
      <c r="A47" s="29" t="s">
        <v>272</v>
      </c>
      <c r="B47" s="25">
        <v>42102</v>
      </c>
      <c r="C47" s="29" t="s">
        <v>277</v>
      </c>
      <c r="D47" s="25">
        <v>42110</v>
      </c>
      <c r="E47" s="25">
        <v>42117</v>
      </c>
      <c r="F47" s="29" t="s">
        <v>177</v>
      </c>
      <c r="G47" s="29">
        <v>25</v>
      </c>
      <c r="H47" s="9">
        <v>50</v>
      </c>
      <c r="I47" s="13">
        <v>30</v>
      </c>
      <c r="J47" s="36">
        <v>7.6</v>
      </c>
      <c r="K47" s="12">
        <v>6</v>
      </c>
      <c r="L47" s="12">
        <v>9</v>
      </c>
      <c r="M47" s="12">
        <v>6.5</v>
      </c>
      <c r="N47" s="12">
        <v>8.5</v>
      </c>
      <c r="O47" s="43"/>
      <c r="P47" s="45">
        <v>5</v>
      </c>
      <c r="Q47" s="13">
        <v>10</v>
      </c>
      <c r="R47" s="26" t="s">
        <v>176</v>
      </c>
    </row>
    <row r="48" spans="1:18" x14ac:dyDescent="0.2">
      <c r="A48" s="29" t="s">
        <v>272</v>
      </c>
      <c r="B48" s="25">
        <v>42130</v>
      </c>
      <c r="C48" s="29" t="s">
        <v>278</v>
      </c>
      <c r="D48" s="25">
        <v>42139</v>
      </c>
      <c r="E48" s="25">
        <v>42145</v>
      </c>
      <c r="F48" s="29" t="s">
        <v>177</v>
      </c>
      <c r="G48" s="29">
        <v>12</v>
      </c>
      <c r="H48" s="9">
        <v>50</v>
      </c>
      <c r="I48" s="13">
        <v>30</v>
      </c>
      <c r="J48" s="36">
        <v>7.2</v>
      </c>
      <c r="K48" s="12">
        <v>6</v>
      </c>
      <c r="L48" s="12">
        <v>9</v>
      </c>
      <c r="M48" s="12">
        <v>6.5</v>
      </c>
      <c r="N48" s="12">
        <v>8.5</v>
      </c>
      <c r="O48" s="43"/>
      <c r="P48" s="45">
        <v>5</v>
      </c>
      <c r="Q48" s="13">
        <v>10</v>
      </c>
      <c r="R48" s="26" t="s">
        <v>176</v>
      </c>
    </row>
    <row r="49" spans="1:18" x14ac:dyDescent="0.2">
      <c r="A49" s="29" t="s">
        <v>272</v>
      </c>
      <c r="B49" s="25">
        <v>42158</v>
      </c>
      <c r="C49" s="29" t="s">
        <v>279</v>
      </c>
      <c r="D49" s="25">
        <v>42158</v>
      </c>
      <c r="E49" s="25">
        <v>42173</v>
      </c>
      <c r="F49" s="29" t="s">
        <v>177</v>
      </c>
      <c r="G49" s="29">
        <v>26</v>
      </c>
      <c r="H49" s="9">
        <v>50</v>
      </c>
      <c r="I49" s="13">
        <v>30</v>
      </c>
      <c r="J49" s="36">
        <v>7.5</v>
      </c>
      <c r="K49" s="12">
        <v>6</v>
      </c>
      <c r="L49" s="12">
        <v>9</v>
      </c>
      <c r="M49" s="12">
        <v>6.5</v>
      </c>
      <c r="N49" s="12">
        <v>8.5</v>
      </c>
      <c r="O49" s="43"/>
      <c r="P49" s="45">
        <v>5</v>
      </c>
      <c r="Q49" s="13">
        <v>10</v>
      </c>
      <c r="R49" s="26" t="s">
        <v>176</v>
      </c>
    </row>
    <row r="50" spans="1:18" x14ac:dyDescent="0.2">
      <c r="A50" s="29" t="s">
        <v>272</v>
      </c>
      <c r="B50" s="25">
        <v>42186</v>
      </c>
      <c r="C50" s="29" t="s">
        <v>283</v>
      </c>
      <c r="D50" s="25">
        <v>42194</v>
      </c>
      <c r="E50" s="25">
        <v>42201</v>
      </c>
      <c r="F50" s="29" t="s">
        <v>177</v>
      </c>
      <c r="G50" s="254">
        <v>2</v>
      </c>
      <c r="H50" s="9">
        <v>50</v>
      </c>
      <c r="I50" s="13">
        <v>30</v>
      </c>
      <c r="J50" s="36">
        <v>8.6999999999999993</v>
      </c>
      <c r="K50" s="12">
        <v>6</v>
      </c>
      <c r="L50" s="12">
        <v>9</v>
      </c>
      <c r="M50" s="12">
        <v>6.5</v>
      </c>
      <c r="N50" s="12">
        <v>8.5</v>
      </c>
      <c r="O50" s="43"/>
      <c r="P50" s="45">
        <v>5</v>
      </c>
      <c r="Q50" s="13">
        <v>10</v>
      </c>
      <c r="R50" s="26" t="s">
        <v>176</v>
      </c>
    </row>
    <row r="51" spans="1:18" x14ac:dyDescent="0.2">
      <c r="A51" s="29" t="s">
        <v>272</v>
      </c>
      <c r="B51" s="25">
        <v>42221</v>
      </c>
      <c r="C51" s="29" t="s">
        <v>286</v>
      </c>
      <c r="D51" s="25">
        <v>42228</v>
      </c>
      <c r="E51" s="25">
        <v>42243</v>
      </c>
      <c r="F51" s="29" t="s">
        <v>177</v>
      </c>
      <c r="G51" s="29">
        <v>43</v>
      </c>
      <c r="H51" s="9">
        <v>50</v>
      </c>
      <c r="I51" s="13">
        <v>30</v>
      </c>
      <c r="J51" s="36">
        <v>7.3</v>
      </c>
      <c r="K51" s="12">
        <v>6</v>
      </c>
      <c r="L51" s="12">
        <v>9</v>
      </c>
      <c r="M51" s="12">
        <v>6.5</v>
      </c>
      <c r="N51" s="12">
        <v>8.5</v>
      </c>
      <c r="O51" s="43"/>
      <c r="P51" s="45">
        <v>12</v>
      </c>
      <c r="Q51" s="13">
        <v>10</v>
      </c>
      <c r="R51" s="26" t="s">
        <v>915</v>
      </c>
    </row>
    <row r="52" spans="1:18" x14ac:dyDescent="0.2">
      <c r="A52" s="29" t="s">
        <v>272</v>
      </c>
      <c r="B52" s="25">
        <v>42241</v>
      </c>
      <c r="C52" s="29" t="s">
        <v>916</v>
      </c>
      <c r="D52" s="25">
        <v>42248</v>
      </c>
      <c r="E52" s="25">
        <v>42258</v>
      </c>
      <c r="F52" s="29" t="s">
        <v>177</v>
      </c>
      <c r="G52" s="29">
        <v>25</v>
      </c>
      <c r="H52" s="9">
        <v>50</v>
      </c>
      <c r="I52" s="13">
        <v>30</v>
      </c>
      <c r="J52" s="36">
        <v>7.8</v>
      </c>
      <c r="K52" s="12">
        <v>6</v>
      </c>
      <c r="L52" s="12">
        <v>9</v>
      </c>
      <c r="M52" s="12">
        <v>6.5</v>
      </c>
      <c r="N52" s="12">
        <v>8.5</v>
      </c>
      <c r="O52" s="43"/>
      <c r="P52" s="45">
        <v>5</v>
      </c>
      <c r="Q52" s="13">
        <v>10</v>
      </c>
      <c r="R52" s="26" t="s">
        <v>176</v>
      </c>
    </row>
    <row r="53" spans="1:18" x14ac:dyDescent="0.2">
      <c r="A53" s="29" t="s">
        <v>272</v>
      </c>
      <c r="B53" s="25">
        <v>42249</v>
      </c>
      <c r="C53" s="29" t="s">
        <v>287</v>
      </c>
      <c r="D53" s="25">
        <v>42257</v>
      </c>
      <c r="E53" s="25">
        <v>42258</v>
      </c>
      <c r="F53" s="29" t="s">
        <v>177</v>
      </c>
      <c r="G53" s="29">
        <v>11</v>
      </c>
      <c r="H53" s="9">
        <v>50</v>
      </c>
      <c r="I53" s="13">
        <v>30</v>
      </c>
      <c r="J53" s="36">
        <v>7.2</v>
      </c>
      <c r="K53" s="12">
        <v>6</v>
      </c>
      <c r="L53" s="12">
        <v>9</v>
      </c>
      <c r="M53" s="12">
        <v>6.5</v>
      </c>
      <c r="N53" s="12">
        <v>8.5</v>
      </c>
      <c r="O53" s="43"/>
      <c r="P53" s="26">
        <v>7</v>
      </c>
      <c r="Q53" s="13">
        <v>10</v>
      </c>
      <c r="R53" s="26" t="s">
        <v>176</v>
      </c>
    </row>
    <row r="54" spans="1:18" x14ac:dyDescent="0.2">
      <c r="A54" s="29" t="s">
        <v>272</v>
      </c>
      <c r="B54" s="25">
        <v>42284</v>
      </c>
      <c r="C54" s="29" t="s">
        <v>288</v>
      </c>
      <c r="D54" s="25">
        <v>42291</v>
      </c>
      <c r="E54" s="25">
        <v>42299</v>
      </c>
      <c r="F54" s="29" t="s">
        <v>177</v>
      </c>
      <c r="G54" s="254">
        <v>2</v>
      </c>
      <c r="H54" s="9">
        <v>50</v>
      </c>
      <c r="I54" s="13">
        <v>30</v>
      </c>
      <c r="J54" s="36">
        <v>7.8</v>
      </c>
      <c r="K54" s="12">
        <v>6</v>
      </c>
      <c r="L54" s="12">
        <v>9</v>
      </c>
      <c r="M54" s="12">
        <v>6.5</v>
      </c>
      <c r="N54" s="12">
        <v>8.5</v>
      </c>
      <c r="O54" s="43"/>
      <c r="P54" s="45">
        <v>5</v>
      </c>
      <c r="Q54" s="13">
        <v>10</v>
      </c>
      <c r="R54" s="26" t="s">
        <v>176</v>
      </c>
    </row>
    <row r="55" spans="1:18" x14ac:dyDescent="0.2">
      <c r="A55" s="29" t="s">
        <v>272</v>
      </c>
      <c r="B55" s="25">
        <v>42313</v>
      </c>
      <c r="C55" s="29" t="s">
        <v>290</v>
      </c>
      <c r="D55" s="25">
        <v>42320</v>
      </c>
      <c r="E55" s="25">
        <v>42328</v>
      </c>
      <c r="F55" s="29" t="s">
        <v>177</v>
      </c>
      <c r="G55" s="254">
        <v>2</v>
      </c>
      <c r="H55" s="9">
        <v>50</v>
      </c>
      <c r="I55" s="13">
        <v>30</v>
      </c>
      <c r="J55" s="36">
        <v>7.2</v>
      </c>
      <c r="K55" s="12">
        <v>6</v>
      </c>
      <c r="L55" s="12">
        <v>9</v>
      </c>
      <c r="M55" s="12">
        <v>6.5</v>
      </c>
      <c r="N55" s="12">
        <v>8.5</v>
      </c>
      <c r="O55" s="43"/>
      <c r="P55" s="45">
        <v>5</v>
      </c>
      <c r="Q55" s="13">
        <v>10</v>
      </c>
      <c r="R55" s="26" t="s">
        <v>176</v>
      </c>
    </row>
    <row r="56" spans="1:18" x14ac:dyDescent="0.2">
      <c r="A56" s="29" t="s">
        <v>272</v>
      </c>
      <c r="B56" s="25">
        <v>42340</v>
      </c>
      <c r="C56" s="29" t="s">
        <v>291</v>
      </c>
      <c r="D56" s="25">
        <v>42349</v>
      </c>
      <c r="E56" s="25">
        <v>42361</v>
      </c>
      <c r="F56" s="29" t="s">
        <v>177</v>
      </c>
      <c r="G56" s="254">
        <v>3</v>
      </c>
      <c r="H56" s="9">
        <v>50</v>
      </c>
      <c r="I56" s="13">
        <v>30</v>
      </c>
      <c r="J56" s="36">
        <v>8</v>
      </c>
      <c r="K56" s="12">
        <v>6</v>
      </c>
      <c r="L56" s="12">
        <v>9</v>
      </c>
      <c r="M56" s="12">
        <v>6.5</v>
      </c>
      <c r="N56" s="12">
        <v>8.5</v>
      </c>
      <c r="O56" s="43"/>
      <c r="P56" s="45">
        <v>5</v>
      </c>
      <c r="Q56" s="13">
        <v>10</v>
      </c>
      <c r="R56" s="26" t="s">
        <v>176</v>
      </c>
    </row>
    <row r="57" spans="1:18" ht="15" thickBot="1" x14ac:dyDescent="0.25">
      <c r="A57" s="24" t="s">
        <v>272</v>
      </c>
      <c r="B57" s="23">
        <v>42382</v>
      </c>
      <c r="C57" s="24" t="s">
        <v>292</v>
      </c>
      <c r="D57" s="23">
        <v>42389</v>
      </c>
      <c r="E57" s="23">
        <v>42404</v>
      </c>
      <c r="F57" s="24" t="s">
        <v>177</v>
      </c>
      <c r="G57" s="24">
        <v>4</v>
      </c>
      <c r="H57" s="16">
        <v>50</v>
      </c>
      <c r="I57" s="17">
        <v>30</v>
      </c>
      <c r="J57" s="37">
        <v>7.5</v>
      </c>
      <c r="K57" s="14">
        <v>6</v>
      </c>
      <c r="L57" s="14">
        <v>9</v>
      </c>
      <c r="M57" s="14">
        <v>6.5</v>
      </c>
      <c r="N57" s="14">
        <v>8.5</v>
      </c>
      <c r="O57" s="42"/>
      <c r="P57" s="48">
        <v>5</v>
      </c>
      <c r="Q57" s="17">
        <v>10</v>
      </c>
      <c r="R57" s="24" t="s">
        <v>176</v>
      </c>
    </row>
    <row r="58" spans="1:18" x14ac:dyDescent="0.2">
      <c r="A58" s="29" t="s">
        <v>293</v>
      </c>
      <c r="B58" s="25">
        <v>42403</v>
      </c>
      <c r="C58" s="29" t="s">
        <v>294</v>
      </c>
      <c r="D58" s="25">
        <v>42411</v>
      </c>
      <c r="E58" s="25">
        <v>42418</v>
      </c>
      <c r="F58" s="29" t="s">
        <v>177</v>
      </c>
      <c r="G58" s="254">
        <v>2</v>
      </c>
      <c r="H58" s="18">
        <v>50</v>
      </c>
      <c r="I58" s="10">
        <v>30</v>
      </c>
      <c r="J58" s="36">
        <v>8.19</v>
      </c>
      <c r="K58" s="15">
        <v>6</v>
      </c>
      <c r="L58" s="15">
        <v>9</v>
      </c>
      <c r="M58" s="15">
        <v>6.5</v>
      </c>
      <c r="N58" s="15">
        <v>8.5</v>
      </c>
      <c r="O58" s="43"/>
      <c r="P58" s="47">
        <v>5</v>
      </c>
      <c r="Q58" s="10">
        <v>10</v>
      </c>
      <c r="R58" s="29" t="s">
        <v>176</v>
      </c>
    </row>
    <row r="59" spans="1:18" x14ac:dyDescent="0.2">
      <c r="A59" s="29" t="s">
        <v>293</v>
      </c>
      <c r="B59" s="25">
        <v>42432</v>
      </c>
      <c r="C59" s="29" t="s">
        <v>917</v>
      </c>
      <c r="D59" s="25">
        <v>42439</v>
      </c>
      <c r="E59" s="25">
        <v>42446</v>
      </c>
      <c r="F59" s="29" t="s">
        <v>177</v>
      </c>
      <c r="G59" s="254">
        <v>2</v>
      </c>
      <c r="H59" s="18">
        <v>50</v>
      </c>
      <c r="I59" s="10">
        <v>30</v>
      </c>
      <c r="J59" s="36">
        <v>7.8</v>
      </c>
      <c r="K59" s="15">
        <v>6</v>
      </c>
      <c r="L59" s="15">
        <v>9</v>
      </c>
      <c r="M59" s="15">
        <v>6.5</v>
      </c>
      <c r="N59" s="15">
        <v>8.5</v>
      </c>
      <c r="O59" s="43"/>
      <c r="P59" s="29">
        <v>10</v>
      </c>
      <c r="Q59" s="10">
        <v>10</v>
      </c>
      <c r="R59" s="29" t="s">
        <v>176</v>
      </c>
    </row>
    <row r="60" spans="1:18" x14ac:dyDescent="0.2">
      <c r="A60" s="29" t="s">
        <v>293</v>
      </c>
      <c r="B60" s="25">
        <v>42467</v>
      </c>
      <c r="C60" s="29" t="s">
        <v>296</v>
      </c>
      <c r="D60" s="25">
        <v>42474</v>
      </c>
      <c r="E60" s="25">
        <v>42488</v>
      </c>
      <c r="F60" s="29" t="s">
        <v>177</v>
      </c>
      <c r="G60" s="29">
        <v>6</v>
      </c>
      <c r="H60" s="18">
        <v>50</v>
      </c>
      <c r="I60" s="10">
        <v>30</v>
      </c>
      <c r="J60" s="36">
        <v>8</v>
      </c>
      <c r="K60" s="15">
        <v>6</v>
      </c>
      <c r="L60" s="15">
        <v>9</v>
      </c>
      <c r="M60" s="15">
        <v>6.5</v>
      </c>
      <c r="N60" s="15">
        <v>8.5</v>
      </c>
      <c r="O60" s="43"/>
      <c r="P60" s="47">
        <v>5</v>
      </c>
      <c r="Q60" s="10">
        <v>10</v>
      </c>
      <c r="R60" s="29" t="s">
        <v>176</v>
      </c>
    </row>
    <row r="61" spans="1:18" x14ac:dyDescent="0.2">
      <c r="A61" s="29" t="s">
        <v>293</v>
      </c>
      <c r="B61" s="25">
        <v>42473</v>
      </c>
      <c r="C61" s="29" t="s">
        <v>918</v>
      </c>
      <c r="D61" s="25">
        <v>42480</v>
      </c>
      <c r="E61" s="25">
        <v>42488</v>
      </c>
      <c r="F61" s="29" t="s">
        <v>177</v>
      </c>
      <c r="G61" s="254">
        <v>2</v>
      </c>
      <c r="H61" s="18">
        <v>50</v>
      </c>
      <c r="I61" s="10">
        <v>30</v>
      </c>
      <c r="J61" s="36">
        <v>7.8</v>
      </c>
      <c r="K61" s="15">
        <v>6</v>
      </c>
      <c r="L61" s="15">
        <v>9</v>
      </c>
      <c r="M61" s="15">
        <v>6.5</v>
      </c>
      <c r="N61" s="15">
        <v>8.5</v>
      </c>
      <c r="O61" s="43"/>
      <c r="P61" s="47">
        <v>5</v>
      </c>
      <c r="Q61" s="10">
        <v>10</v>
      </c>
      <c r="R61" s="29" t="s">
        <v>176</v>
      </c>
    </row>
    <row r="62" spans="1:18" x14ac:dyDescent="0.2">
      <c r="A62" s="29" t="s">
        <v>293</v>
      </c>
      <c r="B62" s="25">
        <v>42493</v>
      </c>
      <c r="C62" s="29" t="s">
        <v>297</v>
      </c>
      <c r="D62" s="25">
        <v>42500</v>
      </c>
      <c r="E62" s="25">
        <v>42502</v>
      </c>
      <c r="F62" s="29" t="s">
        <v>919</v>
      </c>
      <c r="G62" s="254">
        <v>2</v>
      </c>
      <c r="H62" s="18">
        <v>50</v>
      </c>
      <c r="I62" s="10">
        <v>30</v>
      </c>
      <c r="J62" s="36">
        <v>7.6</v>
      </c>
      <c r="K62" s="15">
        <v>6</v>
      </c>
      <c r="L62" s="15">
        <v>9</v>
      </c>
      <c r="M62" s="15">
        <v>6.5</v>
      </c>
      <c r="N62" s="15">
        <v>8.5</v>
      </c>
      <c r="O62" s="43"/>
      <c r="P62" s="47">
        <v>5</v>
      </c>
      <c r="Q62" s="10">
        <v>10</v>
      </c>
      <c r="R62" s="29" t="s">
        <v>176</v>
      </c>
    </row>
    <row r="63" spans="1:18" x14ac:dyDescent="0.2">
      <c r="A63" s="29" t="s">
        <v>293</v>
      </c>
      <c r="B63" s="25">
        <v>42522</v>
      </c>
      <c r="C63" s="29" t="s">
        <v>298</v>
      </c>
      <c r="D63" s="25">
        <v>42528</v>
      </c>
      <c r="E63" s="25">
        <v>42529</v>
      </c>
      <c r="F63" s="29" t="s">
        <v>177</v>
      </c>
      <c r="G63" s="29">
        <v>12</v>
      </c>
      <c r="H63" s="18">
        <v>50</v>
      </c>
      <c r="I63" s="10">
        <v>30</v>
      </c>
      <c r="J63" s="36">
        <v>7.4</v>
      </c>
      <c r="K63" s="15">
        <v>6</v>
      </c>
      <c r="L63" s="15">
        <v>9</v>
      </c>
      <c r="M63" s="15">
        <v>6.5</v>
      </c>
      <c r="N63" s="15">
        <v>8.5</v>
      </c>
      <c r="O63" s="43"/>
      <c r="P63" s="47">
        <v>5</v>
      </c>
      <c r="Q63" s="10">
        <v>10</v>
      </c>
      <c r="R63" s="29" t="s">
        <v>176</v>
      </c>
    </row>
    <row r="64" spans="1:18" x14ac:dyDescent="0.2">
      <c r="A64" s="29" t="s">
        <v>293</v>
      </c>
      <c r="B64" s="25">
        <v>42558</v>
      </c>
      <c r="C64" s="29" t="s">
        <v>299</v>
      </c>
      <c r="D64" s="25">
        <v>42566</v>
      </c>
      <c r="E64" s="25">
        <v>42573</v>
      </c>
      <c r="F64" s="29" t="s">
        <v>177</v>
      </c>
      <c r="G64" s="29">
        <v>4</v>
      </c>
      <c r="H64" s="18">
        <v>50</v>
      </c>
      <c r="I64" s="10">
        <v>30</v>
      </c>
      <c r="J64" s="36">
        <v>7.7</v>
      </c>
      <c r="K64" s="15">
        <v>6</v>
      </c>
      <c r="L64" s="15">
        <v>9</v>
      </c>
      <c r="M64" s="15">
        <v>6.5</v>
      </c>
      <c r="N64" s="15">
        <v>8.5</v>
      </c>
      <c r="O64" s="43"/>
      <c r="P64" s="47">
        <v>5</v>
      </c>
      <c r="Q64" s="10">
        <v>10</v>
      </c>
      <c r="R64" s="29" t="s">
        <v>176</v>
      </c>
    </row>
    <row r="65" spans="1:18" x14ac:dyDescent="0.2">
      <c r="A65" s="29" t="s">
        <v>293</v>
      </c>
      <c r="B65" s="25">
        <v>42584</v>
      </c>
      <c r="C65" s="29" t="s">
        <v>300</v>
      </c>
      <c r="D65" s="25">
        <v>42597</v>
      </c>
      <c r="E65" s="25">
        <v>42600</v>
      </c>
      <c r="F65" s="29" t="s">
        <v>177</v>
      </c>
      <c r="G65" s="254">
        <v>2</v>
      </c>
      <c r="H65" s="18">
        <v>50</v>
      </c>
      <c r="I65" s="10">
        <v>30</v>
      </c>
      <c r="J65" s="36">
        <v>7.4</v>
      </c>
      <c r="K65" s="15">
        <v>6</v>
      </c>
      <c r="L65" s="15">
        <v>9</v>
      </c>
      <c r="M65" s="15">
        <v>6.5</v>
      </c>
      <c r="N65" s="15">
        <v>8.5</v>
      </c>
      <c r="O65" s="43"/>
      <c r="P65" s="47">
        <v>5</v>
      </c>
      <c r="Q65" s="10">
        <v>10</v>
      </c>
      <c r="R65" s="29" t="s">
        <v>176</v>
      </c>
    </row>
    <row r="66" spans="1:18" x14ac:dyDescent="0.2">
      <c r="A66" s="29" t="s">
        <v>293</v>
      </c>
      <c r="B66" s="25">
        <v>42620</v>
      </c>
      <c r="C66" s="29" t="s">
        <v>301</v>
      </c>
      <c r="D66" s="25">
        <v>42627</v>
      </c>
      <c r="E66" s="25">
        <v>42642</v>
      </c>
      <c r="F66" s="29" t="s">
        <v>177</v>
      </c>
      <c r="G66" s="29">
        <v>4</v>
      </c>
      <c r="H66" s="18">
        <v>50</v>
      </c>
      <c r="I66" s="10">
        <v>30</v>
      </c>
      <c r="J66" s="36">
        <v>7.4</v>
      </c>
      <c r="K66" s="15">
        <v>6</v>
      </c>
      <c r="L66" s="15">
        <v>9</v>
      </c>
      <c r="M66" s="15">
        <v>6.5</v>
      </c>
      <c r="N66" s="15">
        <v>8.5</v>
      </c>
      <c r="O66" s="43"/>
      <c r="P66" s="47">
        <v>5</v>
      </c>
      <c r="Q66" s="10">
        <v>10</v>
      </c>
      <c r="R66" s="29" t="s">
        <v>176</v>
      </c>
    </row>
    <row r="67" spans="1:18" x14ac:dyDescent="0.2">
      <c r="A67" s="29" t="s">
        <v>293</v>
      </c>
      <c r="B67" s="25">
        <v>42669</v>
      </c>
      <c r="C67" s="29" t="s">
        <v>920</v>
      </c>
      <c r="D67" s="25">
        <v>42676</v>
      </c>
      <c r="E67" s="25">
        <v>42684</v>
      </c>
      <c r="F67" s="29" t="s">
        <v>177</v>
      </c>
      <c r="G67" s="29">
        <v>3</v>
      </c>
      <c r="H67" s="18">
        <v>50</v>
      </c>
      <c r="I67" s="10">
        <v>30</v>
      </c>
      <c r="J67" s="36">
        <v>7.6</v>
      </c>
      <c r="K67" s="15">
        <v>6</v>
      </c>
      <c r="L67" s="15">
        <v>9</v>
      </c>
      <c r="M67" s="15">
        <v>6.5</v>
      </c>
      <c r="N67" s="15">
        <v>8.5</v>
      </c>
      <c r="O67" s="43"/>
      <c r="P67" s="47">
        <v>5</v>
      </c>
      <c r="Q67" s="10">
        <v>10</v>
      </c>
      <c r="R67" s="29" t="s">
        <v>176</v>
      </c>
    </row>
    <row r="68" spans="1:18" x14ac:dyDescent="0.2">
      <c r="A68" s="29" t="s">
        <v>293</v>
      </c>
      <c r="B68" s="25">
        <v>42684</v>
      </c>
      <c r="C68" s="29" t="s">
        <v>303</v>
      </c>
      <c r="D68" s="25">
        <v>42691</v>
      </c>
      <c r="E68" s="25">
        <v>42698</v>
      </c>
      <c r="F68" s="29" t="s">
        <v>177</v>
      </c>
      <c r="G68" s="29">
        <v>3</v>
      </c>
      <c r="H68" s="18">
        <v>50</v>
      </c>
      <c r="I68" s="10">
        <v>30</v>
      </c>
      <c r="J68" s="36">
        <v>8.01</v>
      </c>
      <c r="K68" s="15">
        <v>6</v>
      </c>
      <c r="L68" s="15">
        <v>9</v>
      </c>
      <c r="M68" s="15">
        <v>6.5</v>
      </c>
      <c r="N68" s="15">
        <v>8.5</v>
      </c>
      <c r="O68" s="43"/>
      <c r="P68" s="47">
        <v>5</v>
      </c>
      <c r="Q68" s="10">
        <v>10</v>
      </c>
      <c r="R68" s="29" t="s">
        <v>176</v>
      </c>
    </row>
    <row r="69" spans="1:18" x14ac:dyDescent="0.2">
      <c r="A69" s="29" t="s">
        <v>293</v>
      </c>
      <c r="B69" s="25">
        <v>42713</v>
      </c>
      <c r="C69" s="29" t="s">
        <v>921</v>
      </c>
      <c r="D69" s="25">
        <v>42720</v>
      </c>
      <c r="E69" s="25">
        <v>42726</v>
      </c>
      <c r="F69" s="29" t="s">
        <v>177</v>
      </c>
      <c r="G69" s="29">
        <v>20</v>
      </c>
      <c r="H69" s="18">
        <v>50</v>
      </c>
      <c r="I69" s="10">
        <v>30</v>
      </c>
      <c r="J69" s="36">
        <v>7.8</v>
      </c>
      <c r="K69" s="15">
        <v>6</v>
      </c>
      <c r="L69" s="15">
        <v>9</v>
      </c>
      <c r="M69" s="15">
        <v>6.5</v>
      </c>
      <c r="N69" s="15">
        <v>8.5</v>
      </c>
      <c r="O69" s="43"/>
      <c r="P69" s="47">
        <v>5</v>
      </c>
      <c r="Q69" s="10">
        <v>10</v>
      </c>
      <c r="R69" s="29" t="s">
        <v>176</v>
      </c>
    </row>
    <row r="70" spans="1:18" x14ac:dyDescent="0.2">
      <c r="A70" s="29" t="s">
        <v>293</v>
      </c>
      <c r="B70" s="25">
        <v>42760</v>
      </c>
      <c r="C70" s="29" t="s">
        <v>922</v>
      </c>
      <c r="D70" s="25">
        <v>42767</v>
      </c>
      <c r="E70" s="25">
        <v>42768</v>
      </c>
      <c r="F70" s="29" t="s">
        <v>177</v>
      </c>
      <c r="G70" s="29">
        <v>4</v>
      </c>
      <c r="H70" s="18">
        <v>50</v>
      </c>
      <c r="I70" s="10">
        <v>30</v>
      </c>
      <c r="J70" s="36">
        <v>7.8</v>
      </c>
      <c r="K70" s="15">
        <v>6</v>
      </c>
      <c r="L70" s="15">
        <v>9</v>
      </c>
      <c r="M70" s="15">
        <v>6.5</v>
      </c>
      <c r="N70" s="15">
        <v>8.5</v>
      </c>
      <c r="O70" s="43"/>
      <c r="P70" s="47">
        <v>5</v>
      </c>
      <c r="Q70" s="10">
        <v>10</v>
      </c>
      <c r="R70" s="29" t="s">
        <v>176</v>
      </c>
    </row>
    <row r="71" spans="1:18" ht="15" thickBot="1" x14ac:dyDescent="0.25">
      <c r="A71" s="24" t="s">
        <v>293</v>
      </c>
      <c r="B71" s="23">
        <v>42760</v>
      </c>
      <c r="C71" s="24" t="s">
        <v>922</v>
      </c>
      <c r="D71" s="23">
        <v>42767</v>
      </c>
      <c r="E71" s="23">
        <v>42782</v>
      </c>
      <c r="F71" s="24" t="s">
        <v>177</v>
      </c>
      <c r="G71" s="24">
        <v>4</v>
      </c>
      <c r="H71" s="16">
        <v>50</v>
      </c>
      <c r="I71" s="17">
        <v>30</v>
      </c>
      <c r="J71" s="37">
        <v>7.8</v>
      </c>
      <c r="K71" s="14">
        <v>6</v>
      </c>
      <c r="L71" s="14">
        <v>9</v>
      </c>
      <c r="M71" s="14">
        <v>6.5</v>
      </c>
      <c r="N71" s="14">
        <v>8.5</v>
      </c>
      <c r="O71" s="42"/>
      <c r="P71" s="48">
        <v>5</v>
      </c>
      <c r="Q71" s="17">
        <v>10</v>
      </c>
      <c r="R71" s="24" t="s">
        <v>176</v>
      </c>
    </row>
    <row r="72" spans="1:18" x14ac:dyDescent="0.2">
      <c r="A72" s="29" t="s">
        <v>307</v>
      </c>
      <c r="B72" s="25">
        <v>42780</v>
      </c>
      <c r="C72" s="29" t="s">
        <v>308</v>
      </c>
      <c r="D72" s="25">
        <v>42787</v>
      </c>
      <c r="E72" s="25">
        <v>42796</v>
      </c>
      <c r="F72" s="29" t="s">
        <v>177</v>
      </c>
      <c r="G72" s="29">
        <v>14</v>
      </c>
      <c r="H72" s="18">
        <v>50</v>
      </c>
      <c r="I72" s="10">
        <v>30</v>
      </c>
      <c r="J72" s="36">
        <v>8.5299999999999994</v>
      </c>
      <c r="K72" s="15">
        <v>6</v>
      </c>
      <c r="L72" s="15">
        <v>9</v>
      </c>
      <c r="M72" s="15">
        <v>6.5</v>
      </c>
      <c r="N72" s="15">
        <v>8.5</v>
      </c>
      <c r="O72" s="43"/>
      <c r="P72" s="47">
        <v>5</v>
      </c>
      <c r="Q72" s="10">
        <v>10</v>
      </c>
      <c r="R72" s="29" t="s">
        <v>176</v>
      </c>
    </row>
    <row r="73" spans="1:18" x14ac:dyDescent="0.2">
      <c r="A73" s="29" t="s">
        <v>307</v>
      </c>
      <c r="B73" s="25">
        <v>42801</v>
      </c>
      <c r="C73" s="29" t="s">
        <v>309</v>
      </c>
      <c r="D73" s="25">
        <v>42808</v>
      </c>
      <c r="E73" s="25">
        <v>42810</v>
      </c>
      <c r="F73" s="29" t="s">
        <v>177</v>
      </c>
      <c r="G73" s="29">
        <v>7</v>
      </c>
      <c r="H73" s="18">
        <v>50</v>
      </c>
      <c r="I73" s="10">
        <v>30</v>
      </c>
      <c r="J73" s="36">
        <v>8.23</v>
      </c>
      <c r="K73" s="15">
        <v>6</v>
      </c>
      <c r="L73" s="15">
        <v>9</v>
      </c>
      <c r="M73" s="15">
        <v>6.5</v>
      </c>
      <c r="N73" s="15">
        <v>8.5</v>
      </c>
      <c r="O73" s="43"/>
      <c r="P73" s="47">
        <v>5</v>
      </c>
      <c r="Q73" s="10">
        <v>10</v>
      </c>
      <c r="R73" s="29" t="s">
        <v>176</v>
      </c>
    </row>
    <row r="74" spans="1:18" x14ac:dyDescent="0.2">
      <c r="A74" s="29" t="s">
        <v>307</v>
      </c>
      <c r="B74" s="25">
        <v>42845</v>
      </c>
      <c r="C74" s="29" t="s">
        <v>310</v>
      </c>
      <c r="D74" s="25">
        <v>42852</v>
      </c>
      <c r="E74" s="25">
        <v>42866</v>
      </c>
      <c r="F74" s="29" t="s">
        <v>177</v>
      </c>
      <c r="G74" s="29">
        <v>15</v>
      </c>
      <c r="H74" s="18">
        <v>50</v>
      </c>
      <c r="I74" s="10">
        <v>30</v>
      </c>
      <c r="J74" s="36">
        <v>8.01</v>
      </c>
      <c r="K74" s="15">
        <v>6</v>
      </c>
      <c r="L74" s="15">
        <v>9</v>
      </c>
      <c r="M74" s="15">
        <v>6.5</v>
      </c>
      <c r="N74" s="15">
        <v>8.5</v>
      </c>
      <c r="O74" s="43"/>
      <c r="P74" s="47">
        <v>5</v>
      </c>
      <c r="Q74" s="10">
        <v>10</v>
      </c>
      <c r="R74" s="29" t="s">
        <v>176</v>
      </c>
    </row>
    <row r="75" spans="1:18" x14ac:dyDescent="0.2">
      <c r="A75" s="29" t="s">
        <v>307</v>
      </c>
      <c r="B75" s="25">
        <v>42879</v>
      </c>
      <c r="C75" s="29" t="s">
        <v>311</v>
      </c>
      <c r="D75" s="25">
        <v>42886</v>
      </c>
      <c r="E75" s="25">
        <v>42900</v>
      </c>
      <c r="F75" s="29" t="s">
        <v>177</v>
      </c>
      <c r="G75" s="29">
        <v>7</v>
      </c>
      <c r="H75" s="18">
        <v>50</v>
      </c>
      <c r="I75" s="10">
        <v>30</v>
      </c>
      <c r="J75" s="36">
        <v>8.2799999999999994</v>
      </c>
      <c r="K75" s="15">
        <v>6</v>
      </c>
      <c r="L75" s="15">
        <v>9</v>
      </c>
      <c r="M75" s="15">
        <v>6.5</v>
      </c>
      <c r="N75" s="15">
        <v>8.5</v>
      </c>
      <c r="O75" s="43"/>
      <c r="P75" s="47">
        <v>5</v>
      </c>
      <c r="Q75" s="10">
        <v>10</v>
      </c>
      <c r="R75" s="29" t="s">
        <v>176</v>
      </c>
    </row>
    <row r="76" spans="1:18" x14ac:dyDescent="0.2">
      <c r="A76" s="29" t="s">
        <v>307</v>
      </c>
      <c r="B76" s="25">
        <v>42905</v>
      </c>
      <c r="C76" s="29" t="s">
        <v>312</v>
      </c>
      <c r="D76" s="25">
        <v>42913</v>
      </c>
      <c r="E76" s="25">
        <v>42922</v>
      </c>
      <c r="F76" s="29" t="s">
        <v>177</v>
      </c>
      <c r="G76" s="29">
        <v>13</v>
      </c>
      <c r="H76" s="18">
        <v>50</v>
      </c>
      <c r="I76" s="10">
        <v>30</v>
      </c>
      <c r="J76" s="36">
        <v>8.2799999999999994</v>
      </c>
      <c r="K76" s="15">
        <v>6</v>
      </c>
      <c r="L76" s="15">
        <v>9</v>
      </c>
      <c r="M76" s="15">
        <v>6.5</v>
      </c>
      <c r="N76" s="15">
        <v>8.5</v>
      </c>
      <c r="O76" s="43"/>
      <c r="P76" s="47">
        <v>5</v>
      </c>
      <c r="Q76" s="10">
        <v>10</v>
      </c>
      <c r="R76" s="29" t="s">
        <v>176</v>
      </c>
    </row>
    <row r="77" spans="1:18" x14ac:dyDescent="0.2">
      <c r="A77" s="29" t="s">
        <v>307</v>
      </c>
      <c r="B77" s="25">
        <v>42936</v>
      </c>
      <c r="C77" s="29" t="s">
        <v>923</v>
      </c>
      <c r="D77" s="25">
        <v>42943</v>
      </c>
      <c r="E77" s="25">
        <v>42964</v>
      </c>
      <c r="F77" s="29" t="s">
        <v>177</v>
      </c>
      <c r="G77" s="29">
        <v>10</v>
      </c>
      <c r="H77" s="18">
        <v>50</v>
      </c>
      <c r="I77" s="10">
        <v>30</v>
      </c>
      <c r="J77" s="36">
        <v>8.17</v>
      </c>
      <c r="K77" s="15">
        <v>6</v>
      </c>
      <c r="L77" s="15">
        <v>9</v>
      </c>
      <c r="M77" s="15">
        <v>6.5</v>
      </c>
      <c r="N77" s="15">
        <v>8.5</v>
      </c>
      <c r="O77" s="43"/>
      <c r="P77" s="47">
        <v>5</v>
      </c>
      <c r="Q77" s="10">
        <v>10</v>
      </c>
      <c r="R77" s="29" t="s">
        <v>176</v>
      </c>
    </row>
    <row r="78" spans="1:18" x14ac:dyDescent="0.2">
      <c r="A78" s="29" t="s">
        <v>307</v>
      </c>
      <c r="B78" s="25">
        <v>42957</v>
      </c>
      <c r="C78" s="29" t="s">
        <v>314</v>
      </c>
      <c r="D78" s="25">
        <v>42964</v>
      </c>
      <c r="E78" s="25">
        <v>42978</v>
      </c>
      <c r="F78" s="29" t="s">
        <v>177</v>
      </c>
      <c r="G78" s="29">
        <v>3</v>
      </c>
      <c r="H78" s="18">
        <v>50</v>
      </c>
      <c r="I78" s="10">
        <v>30</v>
      </c>
      <c r="J78" s="36">
        <v>7.75</v>
      </c>
      <c r="K78" s="15">
        <v>6</v>
      </c>
      <c r="L78" s="15">
        <v>9</v>
      </c>
      <c r="M78" s="15">
        <v>6.5</v>
      </c>
      <c r="N78" s="15">
        <v>8.5</v>
      </c>
      <c r="O78" s="43"/>
      <c r="P78" s="47">
        <v>5</v>
      </c>
      <c r="Q78" s="10">
        <v>10</v>
      </c>
      <c r="R78" s="29" t="s">
        <v>176</v>
      </c>
    </row>
    <row r="79" spans="1:18" x14ac:dyDescent="0.2">
      <c r="A79" s="29" t="s">
        <v>307</v>
      </c>
      <c r="B79" s="25">
        <v>43006</v>
      </c>
      <c r="C79" s="29" t="s">
        <v>315</v>
      </c>
      <c r="D79" s="25">
        <v>43013</v>
      </c>
      <c r="E79" s="25">
        <v>43020</v>
      </c>
      <c r="F79" s="29" t="s">
        <v>177</v>
      </c>
      <c r="G79" s="29">
        <v>4</v>
      </c>
      <c r="H79" s="18">
        <v>50</v>
      </c>
      <c r="I79" s="10">
        <v>30</v>
      </c>
      <c r="J79" s="36">
        <v>8.09</v>
      </c>
      <c r="K79" s="15">
        <v>6</v>
      </c>
      <c r="L79" s="15">
        <v>9</v>
      </c>
      <c r="M79" s="15">
        <v>6.5</v>
      </c>
      <c r="N79" s="15">
        <v>8.5</v>
      </c>
      <c r="O79" s="43"/>
      <c r="P79" s="47">
        <v>5</v>
      </c>
      <c r="Q79" s="10">
        <v>10</v>
      </c>
      <c r="R79" s="29" t="s">
        <v>176</v>
      </c>
    </row>
    <row r="80" spans="1:18" x14ac:dyDescent="0.2">
      <c r="A80" s="29" t="s">
        <v>307</v>
      </c>
      <c r="B80" s="25">
        <v>43012</v>
      </c>
      <c r="C80" s="29" t="s">
        <v>316</v>
      </c>
      <c r="D80" s="25">
        <v>43020</v>
      </c>
      <c r="E80" s="25">
        <v>43048</v>
      </c>
      <c r="F80" s="29" t="s">
        <v>177</v>
      </c>
      <c r="G80" s="29">
        <v>3</v>
      </c>
      <c r="H80" s="18">
        <v>50</v>
      </c>
      <c r="I80" s="10">
        <v>30</v>
      </c>
      <c r="J80" s="36">
        <v>8.09</v>
      </c>
      <c r="K80" s="15">
        <v>6</v>
      </c>
      <c r="L80" s="15">
        <v>9</v>
      </c>
      <c r="M80" s="15">
        <v>6.5</v>
      </c>
      <c r="N80" s="15">
        <v>8.5</v>
      </c>
      <c r="O80" s="43"/>
      <c r="P80" s="47">
        <v>5</v>
      </c>
      <c r="Q80" s="10">
        <v>10</v>
      </c>
      <c r="R80" s="29" t="s">
        <v>176</v>
      </c>
    </row>
    <row r="81" spans="1:18" x14ac:dyDescent="0.2">
      <c r="A81" s="29" t="s">
        <v>307</v>
      </c>
      <c r="B81" s="25">
        <v>43067</v>
      </c>
      <c r="C81" s="29" t="s">
        <v>317</v>
      </c>
      <c r="D81" s="25">
        <v>43074</v>
      </c>
      <c r="E81" s="25">
        <v>43090</v>
      </c>
      <c r="F81" s="29" t="s">
        <v>177</v>
      </c>
      <c r="G81" s="29">
        <v>7</v>
      </c>
      <c r="H81" s="18">
        <v>50</v>
      </c>
      <c r="I81" s="10">
        <v>30</v>
      </c>
      <c r="J81" s="36">
        <v>8.0500000000000007</v>
      </c>
      <c r="K81" s="15">
        <v>6</v>
      </c>
      <c r="L81" s="15">
        <v>9</v>
      </c>
      <c r="M81" s="15">
        <v>6.5</v>
      </c>
      <c r="N81" s="15">
        <v>8.5</v>
      </c>
      <c r="O81" s="43"/>
      <c r="P81" s="47">
        <v>5</v>
      </c>
      <c r="Q81" s="10">
        <v>10</v>
      </c>
      <c r="R81" s="29" t="s">
        <v>176</v>
      </c>
    </row>
    <row r="82" spans="1:18" x14ac:dyDescent="0.2">
      <c r="A82" s="29" t="s">
        <v>307</v>
      </c>
      <c r="B82" s="25">
        <v>43083</v>
      </c>
      <c r="C82" s="29" t="s">
        <v>318</v>
      </c>
      <c r="D82" s="25">
        <v>43090</v>
      </c>
      <c r="E82" s="25">
        <v>43104</v>
      </c>
      <c r="F82" s="29" t="s">
        <v>177</v>
      </c>
      <c r="G82" s="29">
        <v>20</v>
      </c>
      <c r="H82" s="18">
        <v>50</v>
      </c>
      <c r="I82" s="10">
        <v>30</v>
      </c>
      <c r="J82" s="36">
        <v>7.9</v>
      </c>
      <c r="K82" s="15">
        <v>6</v>
      </c>
      <c r="L82" s="15">
        <v>9</v>
      </c>
      <c r="M82" s="15">
        <v>6.5</v>
      </c>
      <c r="N82" s="15">
        <v>8.5</v>
      </c>
      <c r="O82" s="43"/>
      <c r="P82" s="47">
        <v>5</v>
      </c>
      <c r="Q82" s="10">
        <v>10</v>
      </c>
      <c r="R82" s="29" t="s">
        <v>176</v>
      </c>
    </row>
    <row r="83" spans="1:18" ht="15" thickBot="1" x14ac:dyDescent="0.25">
      <c r="A83" s="24" t="s">
        <v>307</v>
      </c>
      <c r="B83" s="52">
        <v>43117</v>
      </c>
      <c r="C83" s="55" t="s">
        <v>319</v>
      </c>
      <c r="D83" s="52">
        <v>42759</v>
      </c>
      <c r="E83" s="23">
        <v>43146</v>
      </c>
      <c r="F83" s="24" t="s">
        <v>177</v>
      </c>
      <c r="G83" s="24">
        <v>14</v>
      </c>
      <c r="H83" s="16">
        <v>50</v>
      </c>
      <c r="I83" s="17">
        <v>30</v>
      </c>
      <c r="J83" s="37">
        <v>8.51</v>
      </c>
      <c r="K83" s="14">
        <v>6</v>
      </c>
      <c r="L83" s="14">
        <v>9</v>
      </c>
      <c r="M83" s="14">
        <v>6.5</v>
      </c>
      <c r="N83" s="14">
        <v>8.5</v>
      </c>
      <c r="O83" s="42"/>
      <c r="P83" s="48">
        <v>5</v>
      </c>
      <c r="Q83" s="17">
        <v>10</v>
      </c>
      <c r="R83" s="410" t="s">
        <v>179</v>
      </c>
    </row>
    <row r="84" spans="1:18" x14ac:dyDescent="0.2">
      <c r="A84" s="29" t="s">
        <v>320</v>
      </c>
      <c r="B84" s="53">
        <v>43145</v>
      </c>
      <c r="C84" s="54" t="s">
        <v>321</v>
      </c>
      <c r="D84" s="53">
        <v>43152</v>
      </c>
      <c r="E84" s="25">
        <v>43201</v>
      </c>
      <c r="F84" s="29" t="s">
        <v>177</v>
      </c>
      <c r="G84" s="29">
        <v>35</v>
      </c>
      <c r="H84" s="18">
        <v>50</v>
      </c>
      <c r="I84" s="10">
        <v>30</v>
      </c>
      <c r="J84" s="36">
        <v>8.36</v>
      </c>
      <c r="K84" s="15">
        <v>6</v>
      </c>
      <c r="L84" s="15">
        <v>9</v>
      </c>
      <c r="M84" s="15">
        <v>6.5</v>
      </c>
      <c r="N84" s="15">
        <v>8.5</v>
      </c>
      <c r="O84" s="43"/>
      <c r="P84" s="47">
        <v>5</v>
      </c>
      <c r="Q84" s="10">
        <v>10</v>
      </c>
      <c r="R84" s="345" t="s">
        <v>179</v>
      </c>
    </row>
    <row r="85" spans="1:18" x14ac:dyDescent="0.2">
      <c r="A85" s="26" t="s">
        <v>320</v>
      </c>
      <c r="B85" s="51">
        <v>43187</v>
      </c>
      <c r="C85" s="56" t="s">
        <v>924</v>
      </c>
      <c r="D85" s="51">
        <v>43196</v>
      </c>
      <c r="E85" s="30">
        <v>43201</v>
      </c>
      <c r="F85" s="26" t="s">
        <v>177</v>
      </c>
      <c r="G85" s="26">
        <v>26</v>
      </c>
      <c r="H85" s="9">
        <v>50</v>
      </c>
      <c r="I85" s="13">
        <v>30</v>
      </c>
      <c r="J85" s="38">
        <v>7.79</v>
      </c>
      <c r="K85" s="12">
        <v>6</v>
      </c>
      <c r="L85" s="12">
        <v>9</v>
      </c>
      <c r="M85" s="12">
        <v>6.5</v>
      </c>
      <c r="N85" s="12">
        <v>8.5</v>
      </c>
      <c r="O85" s="41"/>
      <c r="P85" s="45">
        <v>5</v>
      </c>
      <c r="Q85" s="13">
        <v>10</v>
      </c>
      <c r="R85" s="344" t="s">
        <v>179</v>
      </c>
    </row>
    <row r="86" spans="1:18" x14ac:dyDescent="0.2">
      <c r="A86" s="26" t="s">
        <v>320</v>
      </c>
      <c r="B86" s="51">
        <v>43213</v>
      </c>
      <c r="C86" s="56" t="s">
        <v>323</v>
      </c>
      <c r="D86" s="51">
        <v>43220</v>
      </c>
      <c r="E86" s="30">
        <v>43235</v>
      </c>
      <c r="F86" s="26" t="s">
        <v>177</v>
      </c>
      <c r="G86" s="26">
        <v>6</v>
      </c>
      <c r="H86" s="9">
        <v>50</v>
      </c>
      <c r="I86" s="13">
        <v>30</v>
      </c>
      <c r="J86" s="38">
        <v>7.89</v>
      </c>
      <c r="K86" s="12">
        <v>6</v>
      </c>
      <c r="L86" s="12">
        <v>9</v>
      </c>
      <c r="M86" s="12">
        <v>6.5</v>
      </c>
      <c r="N86" s="12">
        <v>8.5</v>
      </c>
      <c r="O86" s="41"/>
      <c r="P86" s="45">
        <v>5</v>
      </c>
      <c r="Q86" s="13">
        <v>10</v>
      </c>
      <c r="R86" s="344" t="s">
        <v>179</v>
      </c>
    </row>
    <row r="87" spans="1:18" x14ac:dyDescent="0.2">
      <c r="A87" s="26" t="s">
        <v>320</v>
      </c>
      <c r="B87" s="51">
        <v>43241</v>
      </c>
      <c r="C87" s="56" t="s">
        <v>324</v>
      </c>
      <c r="D87" s="51">
        <v>43249</v>
      </c>
      <c r="E87" s="30">
        <v>43257</v>
      </c>
      <c r="F87" s="26" t="s">
        <v>177</v>
      </c>
      <c r="G87" s="26">
        <v>4</v>
      </c>
      <c r="H87" s="9">
        <v>50</v>
      </c>
      <c r="I87" s="13">
        <v>30</v>
      </c>
      <c r="J87" s="38">
        <v>8.18</v>
      </c>
      <c r="K87" s="12">
        <v>6</v>
      </c>
      <c r="L87" s="12">
        <v>9</v>
      </c>
      <c r="M87" s="12">
        <v>6.5</v>
      </c>
      <c r="N87" s="12">
        <v>8.5</v>
      </c>
      <c r="O87" s="41"/>
      <c r="P87" s="45">
        <v>5</v>
      </c>
      <c r="Q87" s="13">
        <v>10</v>
      </c>
      <c r="R87" s="344" t="s">
        <v>179</v>
      </c>
    </row>
    <row r="88" spans="1:18" x14ac:dyDescent="0.2">
      <c r="A88" s="26" t="s">
        <v>320</v>
      </c>
      <c r="B88" s="51">
        <v>43258</v>
      </c>
      <c r="C88" s="56" t="s">
        <v>925</v>
      </c>
      <c r="D88" s="51">
        <v>43265</v>
      </c>
      <c r="E88" s="30">
        <v>43272</v>
      </c>
      <c r="F88" s="26" t="s">
        <v>177</v>
      </c>
      <c r="G88" s="26">
        <v>6</v>
      </c>
      <c r="H88" s="9">
        <v>50</v>
      </c>
      <c r="I88" s="13">
        <v>30</v>
      </c>
      <c r="J88" s="38">
        <v>8.3699999999999992</v>
      </c>
      <c r="K88" s="12">
        <v>6</v>
      </c>
      <c r="L88" s="12">
        <v>9</v>
      </c>
      <c r="M88" s="12">
        <v>6.5</v>
      </c>
      <c r="N88" s="12">
        <v>8.5</v>
      </c>
      <c r="O88" s="41"/>
      <c r="P88" s="45">
        <v>5</v>
      </c>
      <c r="Q88" s="13">
        <v>10</v>
      </c>
      <c r="R88" s="344" t="s">
        <v>179</v>
      </c>
    </row>
    <row r="89" spans="1:18" x14ac:dyDescent="0.2">
      <c r="A89" s="26" t="s">
        <v>320</v>
      </c>
      <c r="B89" s="51">
        <v>43298</v>
      </c>
      <c r="C89" s="56" t="s">
        <v>326</v>
      </c>
      <c r="D89" s="51">
        <v>43306</v>
      </c>
      <c r="E89" s="30">
        <v>43327</v>
      </c>
      <c r="F89" s="26" t="s">
        <v>177</v>
      </c>
      <c r="G89" s="26">
        <v>13</v>
      </c>
      <c r="H89" s="9">
        <v>50</v>
      </c>
      <c r="I89" s="13">
        <v>30</v>
      </c>
      <c r="J89" s="38">
        <v>8.4</v>
      </c>
      <c r="K89" s="12">
        <v>6</v>
      </c>
      <c r="L89" s="12">
        <v>9</v>
      </c>
      <c r="M89" s="12">
        <v>6.5</v>
      </c>
      <c r="N89" s="12">
        <v>8.5</v>
      </c>
      <c r="O89" s="41"/>
      <c r="P89" s="45">
        <v>5</v>
      </c>
      <c r="Q89" s="13">
        <v>10</v>
      </c>
      <c r="R89" s="344" t="s">
        <v>179</v>
      </c>
    </row>
    <row r="90" spans="1:18" s="19" customFormat="1" x14ac:dyDescent="0.2">
      <c r="A90" s="26" t="s">
        <v>320</v>
      </c>
      <c r="B90" s="51">
        <v>43335</v>
      </c>
      <c r="C90" s="56" t="s">
        <v>327</v>
      </c>
      <c r="D90" s="51">
        <v>43342</v>
      </c>
      <c r="E90" s="30">
        <v>43354</v>
      </c>
      <c r="F90" s="26" t="s">
        <v>177</v>
      </c>
      <c r="G90" s="254">
        <v>2</v>
      </c>
      <c r="H90" s="9">
        <v>50</v>
      </c>
      <c r="I90" s="13">
        <v>30</v>
      </c>
      <c r="J90" s="38">
        <v>8.24</v>
      </c>
      <c r="K90" s="12">
        <v>6</v>
      </c>
      <c r="L90" s="12">
        <v>9</v>
      </c>
      <c r="M90" s="12">
        <v>6.5</v>
      </c>
      <c r="N90" s="12">
        <v>8.5</v>
      </c>
      <c r="O90" s="41"/>
      <c r="P90" s="45">
        <v>5</v>
      </c>
      <c r="Q90" s="13">
        <v>10</v>
      </c>
      <c r="R90" s="344" t="s">
        <v>179</v>
      </c>
    </row>
    <row r="91" spans="1:18" x14ac:dyDescent="0.2">
      <c r="A91" s="26" t="s">
        <v>320</v>
      </c>
      <c r="B91" s="51">
        <v>43363</v>
      </c>
      <c r="C91" s="56" t="s">
        <v>329</v>
      </c>
      <c r="D91" s="51">
        <v>43375</v>
      </c>
      <c r="E91" s="30">
        <v>43383</v>
      </c>
      <c r="F91" s="26" t="s">
        <v>177</v>
      </c>
      <c r="G91" s="29">
        <v>4</v>
      </c>
      <c r="H91" s="9">
        <v>50</v>
      </c>
      <c r="I91" s="13">
        <v>30</v>
      </c>
      <c r="J91" s="38">
        <v>8.2200000000000006</v>
      </c>
      <c r="K91" s="12">
        <v>6</v>
      </c>
      <c r="L91" s="12">
        <v>9</v>
      </c>
      <c r="M91" s="12">
        <v>6.5</v>
      </c>
      <c r="N91" s="12">
        <v>8.5</v>
      </c>
      <c r="O91" s="41"/>
      <c r="P91" s="45">
        <v>5</v>
      </c>
      <c r="Q91" s="13">
        <v>10</v>
      </c>
      <c r="R91" s="344" t="s">
        <v>179</v>
      </c>
    </row>
    <row r="92" spans="1:18" x14ac:dyDescent="0.2">
      <c r="A92" s="26" t="s">
        <v>320</v>
      </c>
      <c r="B92" s="51">
        <v>43383</v>
      </c>
      <c r="C92" s="56" t="s">
        <v>331</v>
      </c>
      <c r="D92" s="51">
        <v>43390</v>
      </c>
      <c r="E92" s="30">
        <v>43402</v>
      </c>
      <c r="F92" s="26" t="s">
        <v>177</v>
      </c>
      <c r="G92" s="26">
        <v>17</v>
      </c>
      <c r="H92" s="9">
        <v>50</v>
      </c>
      <c r="I92" s="13">
        <v>30</v>
      </c>
      <c r="J92" s="38">
        <v>8.2799999999999994</v>
      </c>
      <c r="K92" s="12">
        <v>6</v>
      </c>
      <c r="L92" s="12">
        <v>9</v>
      </c>
      <c r="M92" s="12">
        <v>6.5</v>
      </c>
      <c r="N92" s="12">
        <v>8.5</v>
      </c>
      <c r="O92" s="41"/>
      <c r="P92" s="45">
        <v>5</v>
      </c>
      <c r="Q92" s="13">
        <v>10</v>
      </c>
      <c r="R92" s="344" t="s">
        <v>179</v>
      </c>
    </row>
    <row r="93" spans="1:18" x14ac:dyDescent="0.2">
      <c r="A93" s="26" t="s">
        <v>320</v>
      </c>
      <c r="B93" s="51">
        <v>43420</v>
      </c>
      <c r="C93" s="56" t="s">
        <v>926</v>
      </c>
      <c r="D93" s="51">
        <v>43427</v>
      </c>
      <c r="E93" s="30">
        <v>43467</v>
      </c>
      <c r="F93" s="26" t="s">
        <v>177</v>
      </c>
      <c r="G93" s="254">
        <v>2</v>
      </c>
      <c r="H93" s="9">
        <v>50</v>
      </c>
      <c r="I93" s="13">
        <v>30</v>
      </c>
      <c r="J93" s="38">
        <v>8.4</v>
      </c>
      <c r="K93" s="12">
        <v>6</v>
      </c>
      <c r="L93" s="12">
        <v>9</v>
      </c>
      <c r="M93" s="12">
        <v>6.5</v>
      </c>
      <c r="N93" s="12">
        <v>8.5</v>
      </c>
      <c r="O93" s="41"/>
      <c r="P93" s="45">
        <v>5</v>
      </c>
      <c r="Q93" s="13">
        <v>10</v>
      </c>
      <c r="R93" s="344" t="s">
        <v>179</v>
      </c>
    </row>
    <row r="94" spans="1:18" x14ac:dyDescent="0.2">
      <c r="A94" s="26" t="s">
        <v>320</v>
      </c>
      <c r="B94" s="30">
        <v>43452</v>
      </c>
      <c r="C94" s="26" t="s">
        <v>333</v>
      </c>
      <c r="D94" s="30">
        <v>43462</v>
      </c>
      <c r="E94" s="30">
        <v>43467</v>
      </c>
      <c r="F94" s="26" t="s">
        <v>177</v>
      </c>
      <c r="G94" s="254">
        <v>2</v>
      </c>
      <c r="H94" s="9">
        <v>50</v>
      </c>
      <c r="I94" s="13">
        <v>30</v>
      </c>
      <c r="J94" s="38">
        <v>8.0500000000000007</v>
      </c>
      <c r="K94" s="12">
        <v>6</v>
      </c>
      <c r="L94" s="12">
        <v>9</v>
      </c>
      <c r="M94" s="12">
        <v>6.5</v>
      </c>
      <c r="N94" s="12">
        <v>8.5</v>
      </c>
      <c r="O94" s="41"/>
      <c r="P94" s="415">
        <v>13</v>
      </c>
      <c r="Q94" s="13">
        <v>10</v>
      </c>
      <c r="R94" s="395" t="s">
        <v>927</v>
      </c>
    </row>
    <row r="95" spans="1:18" ht="15" thickBot="1" x14ac:dyDescent="0.25">
      <c r="A95" s="24" t="s">
        <v>320</v>
      </c>
      <c r="B95" s="23">
        <v>43468</v>
      </c>
      <c r="C95" s="24" t="s">
        <v>335</v>
      </c>
      <c r="D95" s="23">
        <v>43110</v>
      </c>
      <c r="E95" s="23">
        <v>43495</v>
      </c>
      <c r="F95" s="24" t="s">
        <v>177</v>
      </c>
      <c r="G95" s="412">
        <v>2</v>
      </c>
      <c r="H95" s="16">
        <v>50</v>
      </c>
      <c r="I95" s="17">
        <v>30</v>
      </c>
      <c r="J95" s="37">
        <v>8.08</v>
      </c>
      <c r="K95" s="14">
        <v>6</v>
      </c>
      <c r="L95" s="14">
        <v>9</v>
      </c>
      <c r="M95" s="14">
        <v>6.5</v>
      </c>
      <c r="N95" s="14">
        <v>8.5</v>
      </c>
      <c r="O95" s="42"/>
      <c r="P95" s="48">
        <v>5</v>
      </c>
      <c r="Q95" s="17">
        <v>10</v>
      </c>
      <c r="R95" s="413" t="s">
        <v>176</v>
      </c>
    </row>
    <row r="96" spans="1:18" x14ac:dyDescent="0.2">
      <c r="A96" s="29" t="s">
        <v>337</v>
      </c>
      <c r="B96" s="25">
        <v>43511</v>
      </c>
      <c r="C96" s="29" t="s">
        <v>928</v>
      </c>
      <c r="D96" s="25">
        <v>43518</v>
      </c>
      <c r="E96" s="25">
        <v>43523</v>
      </c>
      <c r="F96" s="29" t="s">
        <v>177</v>
      </c>
      <c r="G96" s="29">
        <v>8</v>
      </c>
      <c r="H96" s="18">
        <v>50</v>
      </c>
      <c r="I96" s="10">
        <v>30</v>
      </c>
      <c r="J96" s="36">
        <v>8.77</v>
      </c>
      <c r="K96" s="15">
        <v>6</v>
      </c>
      <c r="L96" s="15">
        <v>9</v>
      </c>
      <c r="M96" s="15">
        <v>6.5</v>
      </c>
      <c r="N96" s="15">
        <v>8.5</v>
      </c>
      <c r="O96" s="43"/>
      <c r="P96" s="47">
        <v>5</v>
      </c>
      <c r="Q96" s="10">
        <v>10</v>
      </c>
      <c r="R96" s="411" t="s">
        <v>176</v>
      </c>
    </row>
    <row r="97" spans="1:18" x14ac:dyDescent="0.2">
      <c r="A97" s="26" t="s">
        <v>337</v>
      </c>
      <c r="B97" s="30">
        <v>43530</v>
      </c>
      <c r="C97" s="26" t="s">
        <v>340</v>
      </c>
      <c r="D97" s="30">
        <v>43537</v>
      </c>
      <c r="E97" s="30">
        <v>43537</v>
      </c>
      <c r="F97" s="26" t="s">
        <v>177</v>
      </c>
      <c r="G97" s="254">
        <v>2</v>
      </c>
      <c r="H97" s="9">
        <v>50</v>
      </c>
      <c r="I97" s="13">
        <v>30</v>
      </c>
      <c r="J97" s="38">
        <v>8.32</v>
      </c>
      <c r="K97" s="12">
        <v>6</v>
      </c>
      <c r="L97" s="12">
        <v>9</v>
      </c>
      <c r="M97" s="12">
        <v>6.5</v>
      </c>
      <c r="N97" s="12">
        <v>8.5</v>
      </c>
      <c r="O97" s="41"/>
      <c r="P97" s="45">
        <v>5</v>
      </c>
      <c r="Q97" s="13">
        <v>10</v>
      </c>
      <c r="R97" s="395" t="s">
        <v>176</v>
      </c>
    </row>
    <row r="98" spans="1:18" x14ac:dyDescent="0.2">
      <c r="A98" s="26" t="s">
        <v>337</v>
      </c>
      <c r="B98" s="30">
        <v>43559</v>
      </c>
      <c r="C98" s="26" t="s">
        <v>341</v>
      </c>
      <c r="D98" s="30">
        <v>43566</v>
      </c>
      <c r="E98" s="30">
        <v>43567</v>
      </c>
      <c r="F98" s="26" t="s">
        <v>177</v>
      </c>
      <c r="G98" s="254">
        <v>2</v>
      </c>
      <c r="H98" s="9">
        <v>50</v>
      </c>
      <c r="I98" s="13">
        <v>30</v>
      </c>
      <c r="J98" s="38">
        <v>8.09</v>
      </c>
      <c r="K98" s="12">
        <v>6</v>
      </c>
      <c r="L98" s="12">
        <v>9</v>
      </c>
      <c r="M98" s="12">
        <v>6.5</v>
      </c>
      <c r="N98" s="12">
        <v>8.5</v>
      </c>
      <c r="O98" s="41"/>
      <c r="P98" s="45">
        <v>5</v>
      </c>
      <c r="Q98" s="13">
        <v>10</v>
      </c>
      <c r="R98" s="395" t="s">
        <v>176</v>
      </c>
    </row>
    <row r="99" spans="1:18" x14ac:dyDescent="0.2">
      <c r="A99" s="26" t="s">
        <v>337</v>
      </c>
      <c r="B99" s="30">
        <v>43601</v>
      </c>
      <c r="C99" s="26" t="s">
        <v>342</v>
      </c>
      <c r="D99" s="30">
        <v>43608</v>
      </c>
      <c r="E99" s="30">
        <v>43609</v>
      </c>
      <c r="F99" s="26" t="s">
        <v>177</v>
      </c>
      <c r="G99" s="29">
        <v>5</v>
      </c>
      <c r="H99" s="9">
        <v>50</v>
      </c>
      <c r="I99" s="13">
        <v>30</v>
      </c>
      <c r="J99" s="38">
        <v>8.41</v>
      </c>
      <c r="K99" s="12">
        <v>6</v>
      </c>
      <c r="L99" s="12">
        <v>9</v>
      </c>
      <c r="M99" s="12">
        <v>6.5</v>
      </c>
      <c r="N99" s="12">
        <v>8.5</v>
      </c>
      <c r="O99" s="41"/>
      <c r="P99" s="45">
        <v>5</v>
      </c>
      <c r="Q99" s="13">
        <v>10</v>
      </c>
      <c r="R99" s="395" t="s">
        <v>176</v>
      </c>
    </row>
    <row r="100" spans="1:18" x14ac:dyDescent="0.2">
      <c r="A100" s="26" t="s">
        <v>337</v>
      </c>
      <c r="B100" s="30">
        <v>43627</v>
      </c>
      <c r="C100" s="26" t="s">
        <v>343</v>
      </c>
      <c r="D100" s="30">
        <v>43633</v>
      </c>
      <c r="E100" s="30">
        <v>43637</v>
      </c>
      <c r="F100" s="26" t="s">
        <v>177</v>
      </c>
      <c r="G100" s="29">
        <v>10</v>
      </c>
      <c r="H100" s="9">
        <v>50</v>
      </c>
      <c r="I100" s="13">
        <v>30</v>
      </c>
      <c r="J100" s="38">
        <v>8.49</v>
      </c>
      <c r="K100" s="12">
        <v>6</v>
      </c>
      <c r="L100" s="12">
        <v>9</v>
      </c>
      <c r="M100" s="12">
        <v>6.5</v>
      </c>
      <c r="N100" s="12">
        <v>8.5</v>
      </c>
      <c r="O100" s="41"/>
      <c r="P100" s="45">
        <v>5</v>
      </c>
      <c r="Q100" s="13">
        <v>10</v>
      </c>
      <c r="R100" s="395" t="s">
        <v>176</v>
      </c>
    </row>
    <row r="101" spans="1:18" x14ac:dyDescent="0.2">
      <c r="A101" s="26" t="s">
        <v>337</v>
      </c>
      <c r="B101" s="30">
        <v>43648</v>
      </c>
      <c r="C101" s="26" t="s">
        <v>344</v>
      </c>
      <c r="D101" s="30">
        <v>43656</v>
      </c>
      <c r="E101" s="30">
        <v>43665</v>
      </c>
      <c r="F101" s="26" t="s">
        <v>177</v>
      </c>
      <c r="G101" s="26">
        <v>6</v>
      </c>
      <c r="H101" s="9">
        <v>50</v>
      </c>
      <c r="I101" s="13">
        <v>30</v>
      </c>
      <c r="J101" s="38">
        <v>8.3699999999999992</v>
      </c>
      <c r="K101" s="12">
        <v>6</v>
      </c>
      <c r="L101" s="12">
        <v>9</v>
      </c>
      <c r="M101" s="12">
        <v>6.5</v>
      </c>
      <c r="N101" s="12">
        <v>8.5</v>
      </c>
      <c r="O101" s="41"/>
      <c r="P101" s="45">
        <v>5</v>
      </c>
      <c r="Q101" s="13">
        <v>10</v>
      </c>
      <c r="R101" s="395" t="s">
        <v>176</v>
      </c>
    </row>
    <row r="102" spans="1:18" x14ac:dyDescent="0.2">
      <c r="A102" s="26" t="s">
        <v>337</v>
      </c>
      <c r="B102" s="30">
        <v>43678</v>
      </c>
      <c r="C102" s="26" t="s">
        <v>354</v>
      </c>
      <c r="D102" s="30">
        <v>43707</v>
      </c>
      <c r="E102" s="30">
        <v>43707</v>
      </c>
      <c r="F102" s="26" t="s">
        <v>184</v>
      </c>
      <c r="G102" s="26" t="s">
        <v>176</v>
      </c>
      <c r="H102" s="9">
        <v>50</v>
      </c>
      <c r="I102" s="13">
        <v>30</v>
      </c>
      <c r="J102" s="38" t="s">
        <v>176</v>
      </c>
      <c r="K102" s="12">
        <v>6</v>
      </c>
      <c r="L102" s="12">
        <v>9</v>
      </c>
      <c r="M102" s="12">
        <v>6.5</v>
      </c>
      <c r="N102" s="12">
        <v>8.5</v>
      </c>
      <c r="O102" s="41"/>
      <c r="P102" s="26" t="s">
        <v>176</v>
      </c>
      <c r="Q102" s="13">
        <v>10</v>
      </c>
      <c r="R102" s="395" t="s">
        <v>929</v>
      </c>
    </row>
    <row r="103" spans="1:18" x14ac:dyDescent="0.2">
      <c r="A103" s="26" t="s">
        <v>337</v>
      </c>
      <c r="B103" s="30">
        <v>43717</v>
      </c>
      <c r="C103" s="26" t="s">
        <v>346</v>
      </c>
      <c r="D103" s="30">
        <v>43724</v>
      </c>
      <c r="E103" s="30">
        <v>43735</v>
      </c>
      <c r="F103" s="26" t="s">
        <v>177</v>
      </c>
      <c r="G103" s="26">
        <v>4</v>
      </c>
      <c r="H103" s="9">
        <v>50</v>
      </c>
      <c r="I103" s="13">
        <v>30</v>
      </c>
      <c r="J103" s="38">
        <v>8.32</v>
      </c>
      <c r="K103" s="12">
        <v>6</v>
      </c>
      <c r="L103" s="12">
        <v>9</v>
      </c>
      <c r="M103" s="12">
        <v>6.5</v>
      </c>
      <c r="N103" s="12">
        <v>8.5</v>
      </c>
      <c r="O103" s="41"/>
      <c r="P103" s="41" t="s">
        <v>176</v>
      </c>
      <c r="Q103" s="495">
        <v>10</v>
      </c>
      <c r="R103" s="395" t="s">
        <v>930</v>
      </c>
    </row>
    <row r="104" spans="1:18" x14ac:dyDescent="0.2">
      <c r="A104" s="26" t="s">
        <v>337</v>
      </c>
      <c r="B104" s="30">
        <v>43753</v>
      </c>
      <c r="C104" s="26" t="s">
        <v>348</v>
      </c>
      <c r="D104" s="30">
        <v>43763</v>
      </c>
      <c r="E104" s="30">
        <v>43777</v>
      </c>
      <c r="F104" s="26" t="s">
        <v>177</v>
      </c>
      <c r="G104" s="254">
        <v>2</v>
      </c>
      <c r="H104" s="9">
        <v>50</v>
      </c>
      <c r="I104" s="13">
        <v>30</v>
      </c>
      <c r="J104" s="38">
        <v>7.91</v>
      </c>
      <c r="K104" s="12">
        <v>6</v>
      </c>
      <c r="L104" s="12">
        <v>9</v>
      </c>
      <c r="M104" s="12">
        <v>6.5</v>
      </c>
      <c r="N104" s="12">
        <v>8.5</v>
      </c>
      <c r="O104" s="41"/>
      <c r="P104" s="41"/>
      <c r="Q104" s="495"/>
      <c r="R104" s="395" t="s">
        <v>176</v>
      </c>
    </row>
    <row r="105" spans="1:18" x14ac:dyDescent="0.2">
      <c r="A105" s="26" t="s">
        <v>337</v>
      </c>
      <c r="B105" s="30">
        <v>43787</v>
      </c>
      <c r="C105" s="26" t="s">
        <v>349</v>
      </c>
      <c r="D105" s="30">
        <v>43794</v>
      </c>
      <c r="E105" s="30">
        <v>43805</v>
      </c>
      <c r="F105" s="26" t="s">
        <v>177</v>
      </c>
      <c r="G105" s="254">
        <v>2</v>
      </c>
      <c r="H105" s="9">
        <v>50</v>
      </c>
      <c r="I105" s="13">
        <v>30</v>
      </c>
      <c r="J105" s="38">
        <v>8.1300000000000008</v>
      </c>
      <c r="K105" s="12">
        <v>6</v>
      </c>
      <c r="L105" s="12">
        <v>9</v>
      </c>
      <c r="M105" s="12">
        <v>6.5</v>
      </c>
      <c r="N105" s="12">
        <v>8.5</v>
      </c>
      <c r="O105" s="41"/>
      <c r="P105" s="41"/>
      <c r="Q105" s="495"/>
      <c r="R105" s="395" t="s">
        <v>176</v>
      </c>
    </row>
    <row r="106" spans="1:18" x14ac:dyDescent="0.2">
      <c r="A106" s="26" t="s">
        <v>337</v>
      </c>
      <c r="B106" s="30">
        <v>43804</v>
      </c>
      <c r="C106" s="26" t="s">
        <v>350</v>
      </c>
      <c r="D106" s="30">
        <v>43811</v>
      </c>
      <c r="E106" s="30">
        <v>43837</v>
      </c>
      <c r="F106" s="26" t="s">
        <v>177</v>
      </c>
      <c r="G106" s="26">
        <v>6</v>
      </c>
      <c r="H106" s="9">
        <v>50</v>
      </c>
      <c r="I106" s="13">
        <v>30</v>
      </c>
      <c r="J106" s="38">
        <v>8.16</v>
      </c>
      <c r="K106" s="12">
        <v>6</v>
      </c>
      <c r="L106" s="12">
        <v>9</v>
      </c>
      <c r="M106" s="12">
        <v>6.5</v>
      </c>
      <c r="N106" s="12">
        <v>8.5</v>
      </c>
      <c r="O106" s="41"/>
      <c r="P106" s="41"/>
      <c r="Q106" s="495"/>
      <c r="R106" s="395" t="s">
        <v>176</v>
      </c>
    </row>
    <row r="107" spans="1:18" ht="15" thickBot="1" x14ac:dyDescent="0.25">
      <c r="A107" s="24" t="s">
        <v>337</v>
      </c>
      <c r="B107" s="23">
        <v>43838</v>
      </c>
      <c r="C107" s="24" t="s">
        <v>351</v>
      </c>
      <c r="D107" s="23">
        <v>43845</v>
      </c>
      <c r="E107" s="23">
        <v>43847</v>
      </c>
      <c r="F107" s="24" t="s">
        <v>177</v>
      </c>
      <c r="G107" s="24">
        <v>2</v>
      </c>
      <c r="H107" s="16">
        <v>50</v>
      </c>
      <c r="I107" s="17">
        <v>30</v>
      </c>
      <c r="J107" s="37">
        <v>8.11</v>
      </c>
      <c r="K107" s="14">
        <v>6</v>
      </c>
      <c r="L107" s="14">
        <v>9</v>
      </c>
      <c r="M107" s="14">
        <v>6.5</v>
      </c>
      <c r="N107" s="14">
        <v>8.5</v>
      </c>
      <c r="O107" s="42"/>
      <c r="P107" s="42"/>
      <c r="Q107" s="523"/>
      <c r="R107" s="413" t="s">
        <v>176</v>
      </c>
    </row>
    <row r="108" spans="1:18" ht="51" x14ac:dyDescent="0.2">
      <c r="A108" s="29" t="s">
        <v>353</v>
      </c>
      <c r="B108" s="25">
        <v>43868</v>
      </c>
      <c r="C108" s="29" t="s">
        <v>931</v>
      </c>
      <c r="D108" s="25">
        <v>43878</v>
      </c>
      <c r="E108" s="25">
        <v>43889</v>
      </c>
      <c r="F108" s="29" t="s">
        <v>177</v>
      </c>
      <c r="G108" s="29">
        <v>51</v>
      </c>
      <c r="H108" s="18">
        <v>50</v>
      </c>
      <c r="I108" s="10">
        <v>30</v>
      </c>
      <c r="J108" s="36">
        <v>7.76</v>
      </c>
      <c r="K108" s="15">
        <v>6</v>
      </c>
      <c r="L108" s="15">
        <v>9</v>
      </c>
      <c r="M108" s="15">
        <v>6.5</v>
      </c>
      <c r="N108" s="15">
        <v>8.5</v>
      </c>
      <c r="O108" s="43"/>
      <c r="P108" s="43"/>
      <c r="Q108" s="522"/>
      <c r="R108" s="411" t="s">
        <v>932</v>
      </c>
    </row>
    <row r="109" spans="1:18" x14ac:dyDescent="0.2">
      <c r="A109" s="26" t="s">
        <v>353</v>
      </c>
      <c r="B109" s="30">
        <v>43894</v>
      </c>
      <c r="C109" s="26" t="s">
        <v>356</v>
      </c>
      <c r="D109" s="30">
        <v>43902</v>
      </c>
      <c r="E109" s="30">
        <v>43903</v>
      </c>
      <c r="F109" s="26" t="s">
        <v>177</v>
      </c>
      <c r="G109" s="29">
        <v>10</v>
      </c>
      <c r="H109" s="9">
        <v>50</v>
      </c>
      <c r="I109" s="13">
        <v>30</v>
      </c>
      <c r="J109" s="38">
        <v>8.34</v>
      </c>
      <c r="K109" s="12">
        <v>6</v>
      </c>
      <c r="L109" s="12">
        <v>9</v>
      </c>
      <c r="M109" s="12">
        <v>6.5</v>
      </c>
      <c r="N109" s="12">
        <v>8.5</v>
      </c>
      <c r="O109" s="41"/>
      <c r="P109" s="41"/>
      <c r="Q109" s="495"/>
      <c r="R109" s="395" t="s">
        <v>176</v>
      </c>
    </row>
    <row r="110" spans="1:18" x14ac:dyDescent="0.2">
      <c r="A110" s="26" t="s">
        <v>353</v>
      </c>
      <c r="B110" s="30">
        <v>43943</v>
      </c>
      <c r="C110" s="26" t="s">
        <v>933</v>
      </c>
      <c r="D110" s="30">
        <v>43950</v>
      </c>
      <c r="E110" s="30">
        <v>43959</v>
      </c>
      <c r="F110" s="26" t="s">
        <v>177</v>
      </c>
      <c r="G110" s="29">
        <v>2</v>
      </c>
      <c r="H110" s="9">
        <v>50</v>
      </c>
      <c r="I110" s="13">
        <v>30</v>
      </c>
      <c r="J110" s="38">
        <v>8.08</v>
      </c>
      <c r="K110" s="12">
        <v>6</v>
      </c>
      <c r="L110" s="12">
        <v>9</v>
      </c>
      <c r="M110" s="12">
        <v>6.5</v>
      </c>
      <c r="N110" s="12">
        <v>8.5</v>
      </c>
      <c r="O110" s="41"/>
      <c r="P110" s="41"/>
      <c r="Q110" s="495"/>
      <c r="R110" s="395" t="s">
        <v>176</v>
      </c>
    </row>
    <row r="111" spans="1:18" x14ac:dyDescent="0.2">
      <c r="A111" s="26" t="s">
        <v>353</v>
      </c>
      <c r="B111" s="30">
        <v>43957</v>
      </c>
      <c r="C111" s="26" t="s">
        <v>359</v>
      </c>
      <c r="D111" s="30">
        <v>43964</v>
      </c>
      <c r="E111" s="30">
        <v>43973</v>
      </c>
      <c r="F111" s="26" t="s">
        <v>177</v>
      </c>
      <c r="G111" s="29">
        <v>3</v>
      </c>
      <c r="H111" s="9">
        <v>50</v>
      </c>
      <c r="I111" s="13">
        <v>30</v>
      </c>
      <c r="J111" s="38">
        <v>8.11</v>
      </c>
      <c r="K111" s="12">
        <v>6</v>
      </c>
      <c r="L111" s="12">
        <v>9</v>
      </c>
      <c r="M111" s="12">
        <v>6.5</v>
      </c>
      <c r="N111" s="12">
        <v>8.5</v>
      </c>
      <c r="O111" s="41"/>
      <c r="P111" s="41"/>
      <c r="Q111" s="495"/>
      <c r="R111" s="395" t="s">
        <v>176</v>
      </c>
    </row>
    <row r="112" spans="1:18" x14ac:dyDescent="0.2">
      <c r="A112" s="26" t="s">
        <v>353</v>
      </c>
      <c r="B112" s="30">
        <v>43986</v>
      </c>
      <c r="C112" s="26" t="s">
        <v>934</v>
      </c>
      <c r="D112" s="30">
        <v>43993</v>
      </c>
      <c r="E112" s="30">
        <v>44001</v>
      </c>
      <c r="F112" s="26" t="s">
        <v>177</v>
      </c>
      <c r="G112" s="29">
        <v>17</v>
      </c>
      <c r="H112" s="9">
        <v>50</v>
      </c>
      <c r="I112" s="13">
        <v>30</v>
      </c>
      <c r="J112" s="38">
        <v>8.0500000000000007</v>
      </c>
      <c r="K112" s="12">
        <v>6</v>
      </c>
      <c r="L112" s="12">
        <v>9</v>
      </c>
      <c r="M112" s="12">
        <v>6.5</v>
      </c>
      <c r="N112" s="12">
        <v>8.5</v>
      </c>
      <c r="O112" s="41"/>
      <c r="P112" s="41"/>
      <c r="Q112" s="495"/>
      <c r="R112" s="395" t="s">
        <v>176</v>
      </c>
    </row>
    <row r="113" spans="1:18" ht="63.75" x14ac:dyDescent="0.2">
      <c r="A113" s="26" t="s">
        <v>353</v>
      </c>
      <c r="B113" s="30">
        <v>44014</v>
      </c>
      <c r="C113" s="26" t="s">
        <v>361</v>
      </c>
      <c r="D113" s="30">
        <v>44081</v>
      </c>
      <c r="E113" s="30">
        <v>44029</v>
      </c>
      <c r="F113" s="30" t="s">
        <v>177</v>
      </c>
      <c r="G113" s="29">
        <v>14</v>
      </c>
      <c r="H113" s="634">
        <v>50</v>
      </c>
      <c r="I113" s="635">
        <v>30</v>
      </c>
      <c r="J113" s="636">
        <v>8</v>
      </c>
      <c r="K113" s="13">
        <v>6</v>
      </c>
      <c r="L113" s="637">
        <v>9</v>
      </c>
      <c r="M113" s="12">
        <v>6.5</v>
      </c>
      <c r="N113" s="12">
        <v>8.5</v>
      </c>
      <c r="O113" s="41"/>
      <c r="P113" s="41"/>
      <c r="Q113" s="495"/>
      <c r="R113" s="395" t="s">
        <v>935</v>
      </c>
    </row>
    <row r="114" spans="1:18" ht="38.25" x14ac:dyDescent="0.2">
      <c r="A114" s="26" t="s">
        <v>353</v>
      </c>
      <c r="B114" s="30" t="s">
        <v>862</v>
      </c>
      <c r="C114" s="26" t="s">
        <v>936</v>
      </c>
      <c r="D114" s="30" t="s">
        <v>937</v>
      </c>
      <c r="E114" s="30">
        <v>44043</v>
      </c>
      <c r="F114" s="30" t="s">
        <v>177</v>
      </c>
      <c r="G114" s="29">
        <v>38</v>
      </c>
      <c r="H114" s="634">
        <v>50</v>
      </c>
      <c r="I114" s="635">
        <v>30</v>
      </c>
      <c r="J114" s="636">
        <v>8.08</v>
      </c>
      <c r="K114" s="13">
        <v>6</v>
      </c>
      <c r="L114" s="637">
        <v>9</v>
      </c>
      <c r="M114" s="12">
        <v>6.5</v>
      </c>
      <c r="N114" s="12">
        <v>8.5</v>
      </c>
      <c r="O114" s="41"/>
      <c r="P114" s="41"/>
      <c r="Q114" s="495"/>
      <c r="R114" s="395" t="s">
        <v>938</v>
      </c>
    </row>
    <row r="115" spans="1:18" x14ac:dyDescent="0.2">
      <c r="A115" s="26" t="s">
        <v>353</v>
      </c>
      <c r="B115" s="30">
        <v>44056</v>
      </c>
      <c r="C115" s="26" t="s">
        <v>362</v>
      </c>
      <c r="D115" s="30">
        <v>44063</v>
      </c>
      <c r="E115" s="30">
        <v>44071</v>
      </c>
      <c r="F115" s="30" t="s">
        <v>177</v>
      </c>
      <c r="G115" s="29">
        <v>8</v>
      </c>
      <c r="H115" s="634">
        <v>50</v>
      </c>
      <c r="I115" s="635">
        <v>30</v>
      </c>
      <c r="J115" s="636">
        <v>7.83</v>
      </c>
      <c r="K115" s="13">
        <v>6</v>
      </c>
      <c r="L115" s="637">
        <v>9</v>
      </c>
      <c r="M115" s="12">
        <v>6.5</v>
      </c>
      <c r="N115" s="12">
        <v>8.5</v>
      </c>
      <c r="O115" s="41"/>
      <c r="P115" s="41"/>
      <c r="Q115" s="495"/>
      <c r="R115" s="395" t="s">
        <v>176</v>
      </c>
    </row>
    <row r="116" spans="1:18" x14ac:dyDescent="0.2">
      <c r="A116" s="26" t="s">
        <v>353</v>
      </c>
      <c r="B116" s="30">
        <v>44092</v>
      </c>
      <c r="C116" s="26" t="s">
        <v>939</v>
      </c>
      <c r="D116" s="30">
        <v>44098</v>
      </c>
      <c r="E116" s="30">
        <v>44113</v>
      </c>
      <c r="F116" s="30" t="s">
        <v>177</v>
      </c>
      <c r="G116" s="29">
        <v>2</v>
      </c>
      <c r="H116" s="634">
        <v>50</v>
      </c>
      <c r="I116" s="635">
        <v>30</v>
      </c>
      <c r="J116" s="636">
        <v>8.1300000000000008</v>
      </c>
      <c r="K116" s="13">
        <v>6</v>
      </c>
      <c r="L116" s="637">
        <v>9</v>
      </c>
      <c r="M116" s="12">
        <v>6.5</v>
      </c>
      <c r="N116" s="12">
        <v>8.5</v>
      </c>
      <c r="O116" s="41"/>
      <c r="P116" s="41"/>
      <c r="Q116" s="495"/>
      <c r="R116" s="395" t="s">
        <v>176</v>
      </c>
    </row>
    <row r="117" spans="1:18" x14ac:dyDescent="0.2">
      <c r="A117" s="26" t="s">
        <v>353</v>
      </c>
      <c r="B117" s="30">
        <v>44131</v>
      </c>
      <c r="C117" s="26" t="s">
        <v>940</v>
      </c>
      <c r="D117" s="30">
        <v>44138</v>
      </c>
      <c r="E117" s="30">
        <v>44141</v>
      </c>
      <c r="F117" s="30" t="s">
        <v>177</v>
      </c>
      <c r="G117" s="29">
        <v>6</v>
      </c>
      <c r="H117" s="634">
        <v>50</v>
      </c>
      <c r="I117" s="635">
        <v>30</v>
      </c>
      <c r="J117" s="636">
        <v>7.96</v>
      </c>
      <c r="K117" s="13">
        <v>6</v>
      </c>
      <c r="L117" s="637">
        <v>9</v>
      </c>
      <c r="M117" s="12">
        <v>6.5</v>
      </c>
      <c r="N117" s="12">
        <v>8.5</v>
      </c>
      <c r="O117" s="41"/>
      <c r="P117" s="41"/>
      <c r="Q117" s="495"/>
      <c r="R117" s="395" t="s">
        <v>176</v>
      </c>
    </row>
    <row r="118" spans="1:18" x14ac:dyDescent="0.2">
      <c r="A118" s="26" t="s">
        <v>353</v>
      </c>
      <c r="B118" s="30">
        <v>44145</v>
      </c>
      <c r="C118" s="26" t="s">
        <v>366</v>
      </c>
      <c r="D118" s="30">
        <v>44152</v>
      </c>
      <c r="E118" s="30">
        <v>44155</v>
      </c>
      <c r="F118" s="30" t="s">
        <v>177</v>
      </c>
      <c r="G118" s="29">
        <v>10</v>
      </c>
      <c r="H118" s="634">
        <v>50</v>
      </c>
      <c r="I118" s="635">
        <v>30</v>
      </c>
      <c r="J118" s="636">
        <v>7.98</v>
      </c>
      <c r="K118" s="13">
        <v>6</v>
      </c>
      <c r="L118" s="637">
        <v>9</v>
      </c>
      <c r="M118" s="12">
        <v>6.5</v>
      </c>
      <c r="N118" s="12">
        <v>8.5</v>
      </c>
      <c r="O118" s="41"/>
      <c r="P118" s="41"/>
      <c r="Q118" s="495"/>
      <c r="R118" s="395" t="s">
        <v>176</v>
      </c>
    </row>
    <row r="119" spans="1:18" x14ac:dyDescent="0.2">
      <c r="A119" s="26" t="s">
        <v>353</v>
      </c>
      <c r="B119" s="30">
        <v>44173</v>
      </c>
      <c r="C119" s="26" t="s">
        <v>367</v>
      </c>
      <c r="D119" s="30">
        <v>44180</v>
      </c>
      <c r="E119" s="30">
        <v>44183</v>
      </c>
      <c r="F119" s="30" t="s">
        <v>177</v>
      </c>
      <c r="G119" s="29">
        <v>18</v>
      </c>
      <c r="H119" s="634">
        <v>50</v>
      </c>
      <c r="I119" s="635">
        <v>30</v>
      </c>
      <c r="J119" s="636">
        <v>7.92</v>
      </c>
      <c r="K119" s="13">
        <v>6</v>
      </c>
      <c r="L119" s="637">
        <v>9</v>
      </c>
      <c r="M119" s="12">
        <v>6.5</v>
      </c>
      <c r="N119" s="12">
        <v>8.5</v>
      </c>
      <c r="O119" s="41"/>
      <c r="P119" s="41"/>
      <c r="Q119" s="495"/>
      <c r="R119" s="395" t="s">
        <v>176</v>
      </c>
    </row>
    <row r="120" spans="1:18" ht="15" thickBot="1" x14ac:dyDescent="0.25">
      <c r="A120" s="24" t="s">
        <v>353</v>
      </c>
      <c r="B120" s="23">
        <v>44202</v>
      </c>
      <c r="C120" s="24" t="s">
        <v>369</v>
      </c>
      <c r="D120" s="23">
        <v>44208</v>
      </c>
      <c r="E120" s="33">
        <v>44211</v>
      </c>
      <c r="F120" s="23" t="s">
        <v>177</v>
      </c>
      <c r="G120" s="24">
        <v>4</v>
      </c>
      <c r="H120" s="867">
        <v>50</v>
      </c>
      <c r="I120" s="867">
        <v>30</v>
      </c>
      <c r="J120" s="868">
        <v>7.8</v>
      </c>
      <c r="K120" s="17">
        <v>6</v>
      </c>
      <c r="L120" s="869">
        <v>9</v>
      </c>
      <c r="M120" s="14">
        <v>6.5</v>
      </c>
      <c r="N120" s="14">
        <v>8.5</v>
      </c>
      <c r="O120" s="42"/>
      <c r="P120" s="42"/>
      <c r="Q120" s="523"/>
      <c r="R120" s="413" t="s">
        <v>176</v>
      </c>
    </row>
    <row r="121" spans="1:18" x14ac:dyDescent="0.2">
      <c r="A121" s="29" t="s">
        <v>370</v>
      </c>
      <c r="B121" s="25">
        <v>44235</v>
      </c>
      <c r="C121" s="29" t="s">
        <v>371</v>
      </c>
      <c r="D121" s="25">
        <v>44243</v>
      </c>
      <c r="E121" s="32">
        <v>44253</v>
      </c>
      <c r="F121" s="25" t="s">
        <v>177</v>
      </c>
      <c r="G121" s="29">
        <v>14</v>
      </c>
      <c r="H121" s="635">
        <v>50</v>
      </c>
      <c r="I121" s="635">
        <v>30</v>
      </c>
      <c r="J121" s="865">
        <v>7.94</v>
      </c>
      <c r="K121" s="10">
        <v>6</v>
      </c>
      <c r="L121" s="866">
        <v>9</v>
      </c>
      <c r="M121" s="15">
        <v>6.5</v>
      </c>
      <c r="N121" s="15">
        <v>8.5</v>
      </c>
      <c r="O121" s="43"/>
      <c r="P121" s="43"/>
      <c r="Q121" s="522"/>
      <c r="R121" s="411" t="s">
        <v>176</v>
      </c>
    </row>
    <row r="122" spans="1:18" x14ac:dyDescent="0.2">
      <c r="A122" s="26" t="s">
        <v>370</v>
      </c>
      <c r="B122" s="30">
        <v>44265</v>
      </c>
      <c r="C122" s="26" t="s">
        <v>372</v>
      </c>
      <c r="D122" s="30">
        <v>44273</v>
      </c>
      <c r="E122" s="31">
        <v>44281</v>
      </c>
      <c r="F122" s="30" t="s">
        <v>177</v>
      </c>
      <c r="G122" s="29">
        <v>2</v>
      </c>
      <c r="H122" s="634">
        <v>50</v>
      </c>
      <c r="I122" s="635">
        <v>30</v>
      </c>
      <c r="J122" s="636">
        <v>8.25</v>
      </c>
      <c r="K122" s="13">
        <v>6</v>
      </c>
      <c r="L122" s="637">
        <v>9</v>
      </c>
      <c r="M122" s="12">
        <v>6.5</v>
      </c>
      <c r="N122" s="12">
        <v>8.5</v>
      </c>
      <c r="O122" s="41"/>
      <c r="P122" s="41"/>
      <c r="Q122" s="495"/>
      <c r="R122" s="395" t="s">
        <v>176</v>
      </c>
    </row>
    <row r="123" spans="1:18" x14ac:dyDescent="0.2">
      <c r="A123" s="26" t="s">
        <v>370</v>
      </c>
      <c r="B123" s="30">
        <v>44309</v>
      </c>
      <c r="C123" s="26" t="s">
        <v>373</v>
      </c>
      <c r="D123" s="30">
        <v>44316</v>
      </c>
      <c r="E123" s="31">
        <v>44323</v>
      </c>
      <c r="F123" s="30" t="s">
        <v>177</v>
      </c>
      <c r="G123" s="29">
        <v>3</v>
      </c>
      <c r="H123" s="634">
        <v>50</v>
      </c>
      <c r="I123" s="635">
        <v>30</v>
      </c>
      <c r="J123" s="636">
        <v>8.4600000000000009</v>
      </c>
      <c r="K123" s="13">
        <v>6</v>
      </c>
      <c r="L123" s="637">
        <v>9</v>
      </c>
      <c r="M123" s="12">
        <v>6.5</v>
      </c>
      <c r="N123" s="12">
        <v>8.5</v>
      </c>
      <c r="O123" s="41"/>
      <c r="P123" s="41"/>
      <c r="Q123" s="495"/>
      <c r="R123" s="395" t="s">
        <v>176</v>
      </c>
    </row>
    <row r="124" spans="1:18" x14ac:dyDescent="0.2">
      <c r="A124" s="26" t="s">
        <v>370</v>
      </c>
      <c r="B124" s="30">
        <v>44329</v>
      </c>
      <c r="C124" s="26" t="s">
        <v>374</v>
      </c>
      <c r="D124" s="30">
        <v>44337</v>
      </c>
      <c r="E124" s="31">
        <v>44351</v>
      </c>
      <c r="F124" s="30" t="s">
        <v>177</v>
      </c>
      <c r="G124" s="29">
        <v>7</v>
      </c>
      <c r="H124" s="634">
        <v>50</v>
      </c>
      <c r="I124" s="635">
        <v>30</v>
      </c>
      <c r="J124" s="636">
        <v>8.25</v>
      </c>
      <c r="K124" s="13">
        <v>6</v>
      </c>
      <c r="L124" s="637">
        <v>9</v>
      </c>
      <c r="M124" s="12">
        <v>6.5</v>
      </c>
      <c r="N124" s="12">
        <v>8.5</v>
      </c>
      <c r="O124" s="41"/>
      <c r="P124" s="41"/>
      <c r="Q124" s="495"/>
      <c r="R124" s="395" t="s">
        <v>176</v>
      </c>
    </row>
    <row r="125" spans="1:18" x14ac:dyDescent="0.2">
      <c r="A125" s="26" t="s">
        <v>370</v>
      </c>
      <c r="B125" s="30" t="s">
        <v>941</v>
      </c>
      <c r="C125" s="26" t="s">
        <v>942</v>
      </c>
      <c r="D125" s="30" t="s">
        <v>943</v>
      </c>
      <c r="E125" s="31">
        <v>44379</v>
      </c>
      <c r="F125" s="30" t="s">
        <v>184</v>
      </c>
      <c r="G125" s="29">
        <v>3</v>
      </c>
      <c r="H125" s="634">
        <v>50</v>
      </c>
      <c r="I125" s="635">
        <v>30</v>
      </c>
      <c r="J125" s="636">
        <v>8.01</v>
      </c>
      <c r="K125" s="13">
        <v>6</v>
      </c>
      <c r="L125" s="637">
        <v>9</v>
      </c>
      <c r="M125" s="12">
        <v>6.5</v>
      </c>
      <c r="N125" s="12">
        <v>8.5</v>
      </c>
      <c r="O125" s="41"/>
      <c r="P125" s="41"/>
      <c r="Q125" s="495"/>
      <c r="R125" s="395" t="s">
        <v>176</v>
      </c>
    </row>
    <row r="126" spans="1:18" x14ac:dyDescent="0.2">
      <c r="A126" s="26" t="s">
        <v>370</v>
      </c>
      <c r="B126" s="30">
        <v>44399</v>
      </c>
      <c r="C126" s="26" t="s">
        <v>944</v>
      </c>
      <c r="D126" s="30">
        <v>44406</v>
      </c>
      <c r="E126" s="31">
        <v>44407</v>
      </c>
      <c r="F126" s="30" t="s">
        <v>184</v>
      </c>
      <c r="G126" s="29">
        <v>3</v>
      </c>
      <c r="H126" s="634">
        <v>50</v>
      </c>
      <c r="I126" s="635">
        <v>30</v>
      </c>
      <c r="J126" s="636">
        <v>7.8</v>
      </c>
      <c r="K126" s="13">
        <v>6</v>
      </c>
      <c r="L126" s="637">
        <v>9</v>
      </c>
      <c r="M126" s="12">
        <v>6.5</v>
      </c>
      <c r="N126" s="12">
        <v>8.5</v>
      </c>
      <c r="O126" s="41"/>
      <c r="P126" s="41"/>
      <c r="Q126" s="495"/>
      <c r="R126" s="395" t="s">
        <v>176</v>
      </c>
    </row>
    <row r="127" spans="1:18" x14ac:dyDescent="0.2">
      <c r="A127" s="26" t="s">
        <v>370</v>
      </c>
      <c r="B127" s="758" t="s">
        <v>377</v>
      </c>
      <c r="C127" s="758" t="s">
        <v>378</v>
      </c>
      <c r="D127" s="759">
        <v>44445</v>
      </c>
      <c r="E127" s="759">
        <v>44449</v>
      </c>
      <c r="F127" s="758" t="s">
        <v>184</v>
      </c>
      <c r="G127" s="783">
        <v>3</v>
      </c>
      <c r="H127" s="768">
        <v>50</v>
      </c>
      <c r="I127" s="769">
        <v>30</v>
      </c>
      <c r="J127" s="758">
        <v>7.92</v>
      </c>
      <c r="K127" s="760">
        <v>6</v>
      </c>
      <c r="L127" s="768">
        <v>9</v>
      </c>
      <c r="M127" s="760">
        <v>6.5</v>
      </c>
      <c r="N127" s="760">
        <v>8.5</v>
      </c>
      <c r="O127" s="764"/>
      <c r="P127" s="764"/>
      <c r="Q127" s="764"/>
      <c r="R127" s="770" t="s">
        <v>176</v>
      </c>
    </row>
    <row r="128" spans="1:18" x14ac:dyDescent="0.2">
      <c r="A128" s="26" t="s">
        <v>370</v>
      </c>
      <c r="B128" s="759">
        <v>44463</v>
      </c>
      <c r="C128" s="758" t="s">
        <v>379</v>
      </c>
      <c r="D128" s="759">
        <v>44476</v>
      </c>
      <c r="E128" s="759">
        <v>44480</v>
      </c>
      <c r="F128" s="758" t="s">
        <v>177</v>
      </c>
      <c r="G128" s="783">
        <v>2</v>
      </c>
      <c r="H128" s="768">
        <v>50</v>
      </c>
      <c r="I128" s="769">
        <v>30</v>
      </c>
      <c r="J128" s="758">
        <v>7.77</v>
      </c>
      <c r="K128" s="760">
        <v>6</v>
      </c>
      <c r="L128" s="768">
        <v>9</v>
      </c>
      <c r="M128" s="760">
        <v>6.5</v>
      </c>
      <c r="N128" s="760">
        <v>8.5</v>
      </c>
      <c r="O128" s="764"/>
      <c r="P128" s="764"/>
      <c r="Q128" s="764"/>
      <c r="R128" s="770" t="s">
        <v>176</v>
      </c>
    </row>
    <row r="129" spans="1:18" x14ac:dyDescent="0.2">
      <c r="A129" s="26" t="s">
        <v>370</v>
      </c>
      <c r="B129" s="759">
        <v>44485</v>
      </c>
      <c r="C129" s="758" t="s">
        <v>380</v>
      </c>
      <c r="D129" s="759">
        <v>44502</v>
      </c>
      <c r="E129" s="759">
        <v>44505</v>
      </c>
      <c r="F129" s="758" t="s">
        <v>177</v>
      </c>
      <c r="G129" s="783">
        <v>3</v>
      </c>
      <c r="H129" s="768">
        <v>50</v>
      </c>
      <c r="I129" s="769">
        <v>30</v>
      </c>
      <c r="J129" s="758">
        <v>7.85</v>
      </c>
      <c r="K129" s="760">
        <v>6</v>
      </c>
      <c r="L129" s="768">
        <v>9</v>
      </c>
      <c r="M129" s="760">
        <v>6.5</v>
      </c>
      <c r="N129" s="760">
        <v>8.5</v>
      </c>
      <c r="O129" s="764"/>
      <c r="P129" s="764"/>
      <c r="Q129" s="764"/>
      <c r="R129" s="770" t="s">
        <v>176</v>
      </c>
    </row>
    <row r="130" spans="1:18" x14ac:dyDescent="0.2">
      <c r="A130" s="26" t="s">
        <v>370</v>
      </c>
      <c r="B130" s="759">
        <v>44530</v>
      </c>
      <c r="C130" s="758" t="s">
        <v>945</v>
      </c>
      <c r="D130" s="759">
        <v>44538</v>
      </c>
      <c r="E130" s="759">
        <v>44547</v>
      </c>
      <c r="F130" s="758" t="s">
        <v>177</v>
      </c>
      <c r="G130" s="783">
        <v>7</v>
      </c>
      <c r="H130" s="768">
        <v>50</v>
      </c>
      <c r="I130" s="769">
        <v>30</v>
      </c>
      <c r="J130" s="758">
        <v>8.1300000000000008</v>
      </c>
      <c r="K130" s="760">
        <v>6</v>
      </c>
      <c r="L130" s="768">
        <v>9</v>
      </c>
      <c r="M130" s="760">
        <v>6.5</v>
      </c>
      <c r="N130" s="760">
        <v>8.5</v>
      </c>
      <c r="O130" s="764"/>
      <c r="P130" s="764"/>
      <c r="Q130" s="764"/>
      <c r="R130" s="770" t="s">
        <v>176</v>
      </c>
    </row>
    <row r="131" spans="1:18" x14ac:dyDescent="0.2">
      <c r="A131" s="26" t="s">
        <v>370</v>
      </c>
      <c r="B131" s="759">
        <v>44530</v>
      </c>
      <c r="C131" s="758" t="s">
        <v>946</v>
      </c>
      <c r="D131" s="759">
        <v>44560</v>
      </c>
      <c r="E131" s="759">
        <v>44566</v>
      </c>
      <c r="F131" s="758" t="s">
        <v>177</v>
      </c>
      <c r="G131" s="254">
        <v>2</v>
      </c>
      <c r="H131" s="768">
        <v>50</v>
      </c>
      <c r="I131" s="769">
        <v>30</v>
      </c>
      <c r="J131" s="758">
        <v>8.15</v>
      </c>
      <c r="K131" s="760">
        <v>6</v>
      </c>
      <c r="L131" s="768">
        <v>9</v>
      </c>
      <c r="M131" s="760">
        <v>6.5</v>
      </c>
      <c r="N131" s="760">
        <v>8.5</v>
      </c>
      <c r="O131" s="764"/>
      <c r="P131" s="764"/>
      <c r="Q131" s="764"/>
      <c r="R131" s="770" t="s">
        <v>176</v>
      </c>
    </row>
    <row r="132" spans="1:18" x14ac:dyDescent="0.2">
      <c r="A132" s="29" t="s">
        <v>383</v>
      </c>
      <c r="B132" s="759">
        <v>44589</v>
      </c>
      <c r="C132" s="758" t="s">
        <v>947</v>
      </c>
      <c r="D132" s="759">
        <v>44234</v>
      </c>
      <c r="E132" s="759">
        <v>44603</v>
      </c>
      <c r="F132" s="758" t="s">
        <v>177</v>
      </c>
      <c r="G132" s="783">
        <v>2</v>
      </c>
      <c r="H132" s="768">
        <v>50</v>
      </c>
      <c r="I132" s="769">
        <v>30</v>
      </c>
      <c r="J132" s="758">
        <v>7.96</v>
      </c>
      <c r="K132" s="760">
        <v>6</v>
      </c>
      <c r="L132" s="768">
        <v>9</v>
      </c>
      <c r="M132" s="760">
        <v>6.5</v>
      </c>
      <c r="N132" s="760">
        <v>8.5</v>
      </c>
      <c r="O132" s="764"/>
      <c r="P132" s="764"/>
      <c r="Q132" s="764"/>
      <c r="R132" s="770" t="s">
        <v>176</v>
      </c>
    </row>
    <row r="133" spans="1:18" x14ac:dyDescent="0.2">
      <c r="A133" s="29" t="s">
        <v>383</v>
      </c>
      <c r="B133" s="759">
        <v>44620</v>
      </c>
      <c r="C133" s="758" t="s">
        <v>948</v>
      </c>
      <c r="D133" s="759">
        <v>44628</v>
      </c>
      <c r="E133" s="759">
        <v>44645</v>
      </c>
      <c r="F133" s="758" t="s">
        <v>177</v>
      </c>
      <c r="G133" s="783">
        <v>3</v>
      </c>
      <c r="H133" s="768">
        <v>50</v>
      </c>
      <c r="I133" s="769">
        <v>30</v>
      </c>
      <c r="J133" s="758">
        <v>8.01</v>
      </c>
      <c r="K133" s="760">
        <v>6</v>
      </c>
      <c r="L133" s="768">
        <v>9</v>
      </c>
      <c r="M133" s="760">
        <v>6.5</v>
      </c>
      <c r="N133" s="760">
        <v>8.5</v>
      </c>
      <c r="O133" s="764"/>
      <c r="P133" s="764"/>
      <c r="Q133" s="764"/>
      <c r="R133" s="770" t="s">
        <v>176</v>
      </c>
    </row>
    <row r="134" spans="1:18" x14ac:dyDescent="0.2">
      <c r="A134" s="29" t="s">
        <v>383</v>
      </c>
      <c r="B134" s="759">
        <v>44645</v>
      </c>
      <c r="C134" s="758" t="s">
        <v>386</v>
      </c>
      <c r="D134" s="759">
        <v>44645</v>
      </c>
      <c r="E134" s="759">
        <v>44659</v>
      </c>
      <c r="F134" s="758" t="s">
        <v>177</v>
      </c>
      <c r="G134" s="783">
        <v>25</v>
      </c>
      <c r="H134" s="768">
        <v>50</v>
      </c>
      <c r="I134" s="769">
        <v>30</v>
      </c>
      <c r="J134" s="758">
        <v>7.83</v>
      </c>
      <c r="K134" s="760">
        <v>6</v>
      </c>
      <c r="L134" s="768">
        <v>9</v>
      </c>
      <c r="M134" s="760">
        <v>6.5</v>
      </c>
      <c r="N134" s="760">
        <v>8.5</v>
      </c>
      <c r="O134" s="764"/>
      <c r="P134" s="764"/>
      <c r="Q134" s="764"/>
      <c r="R134" s="770" t="s">
        <v>176</v>
      </c>
    </row>
    <row r="135" spans="1:18" x14ac:dyDescent="0.2">
      <c r="A135" s="29" t="s">
        <v>383</v>
      </c>
      <c r="B135" s="759">
        <v>44663</v>
      </c>
      <c r="C135" s="758" t="s">
        <v>387</v>
      </c>
      <c r="D135" s="759">
        <v>44672</v>
      </c>
      <c r="E135" s="759">
        <v>44687</v>
      </c>
      <c r="F135" s="758" t="s">
        <v>177</v>
      </c>
      <c r="G135" s="783">
        <v>5</v>
      </c>
      <c r="H135" s="768">
        <v>50</v>
      </c>
      <c r="I135" s="769">
        <v>30</v>
      </c>
      <c r="J135" s="758">
        <v>7.79</v>
      </c>
      <c r="K135" s="760">
        <v>6</v>
      </c>
      <c r="L135" s="768">
        <v>9</v>
      </c>
      <c r="M135" s="760">
        <v>6.5</v>
      </c>
      <c r="N135" s="760">
        <v>8.5</v>
      </c>
      <c r="O135" s="764"/>
      <c r="P135" s="764"/>
      <c r="Q135" s="764"/>
      <c r="R135" s="770" t="s">
        <v>176</v>
      </c>
    </row>
    <row r="136" spans="1:18" x14ac:dyDescent="0.2">
      <c r="A136" s="29" t="s">
        <v>383</v>
      </c>
      <c r="B136" s="759">
        <v>44708</v>
      </c>
      <c r="C136" s="758" t="s">
        <v>949</v>
      </c>
      <c r="D136" s="759">
        <v>44715</v>
      </c>
      <c r="E136" s="759">
        <v>44718</v>
      </c>
      <c r="F136" s="758" t="s">
        <v>184</v>
      </c>
      <c r="G136" s="783">
        <v>9</v>
      </c>
      <c r="H136" s="768">
        <v>50</v>
      </c>
      <c r="I136" s="769">
        <v>30</v>
      </c>
      <c r="J136" s="758">
        <v>7.88</v>
      </c>
      <c r="K136" s="760">
        <v>6</v>
      </c>
      <c r="L136" s="768">
        <v>9</v>
      </c>
      <c r="M136" s="760">
        <v>6.5</v>
      </c>
      <c r="N136" s="760">
        <v>8.5</v>
      </c>
      <c r="O136" s="764"/>
      <c r="P136" s="764"/>
      <c r="Q136" s="764"/>
      <c r="R136" s="770" t="s">
        <v>950</v>
      </c>
    </row>
    <row r="137" spans="1:18" x14ac:dyDescent="0.2">
      <c r="A137" s="29" t="s">
        <v>383</v>
      </c>
      <c r="B137" s="759">
        <v>44713</v>
      </c>
      <c r="C137" s="967" t="s">
        <v>176</v>
      </c>
      <c r="D137" s="753">
        <v>44743</v>
      </c>
      <c r="E137" s="753">
        <v>44760</v>
      </c>
      <c r="F137" s="967" t="s">
        <v>184</v>
      </c>
      <c r="G137" s="967" t="s">
        <v>176</v>
      </c>
      <c r="H137" s="1024">
        <v>50</v>
      </c>
      <c r="I137" s="1025">
        <v>30</v>
      </c>
      <c r="J137" s="967" t="s">
        <v>176</v>
      </c>
      <c r="K137" s="760">
        <v>6</v>
      </c>
      <c r="L137" s="768">
        <v>9</v>
      </c>
      <c r="M137" s="760">
        <v>6.5</v>
      </c>
      <c r="N137" s="760">
        <v>8.5</v>
      </c>
      <c r="O137" s="764"/>
      <c r="P137" s="764"/>
      <c r="Q137" s="764"/>
      <c r="R137" s="26" t="s">
        <v>951</v>
      </c>
    </row>
    <row r="138" spans="1:18" x14ac:dyDescent="0.2">
      <c r="A138" s="29" t="s">
        <v>383</v>
      </c>
      <c r="B138" s="759">
        <v>44762</v>
      </c>
      <c r="C138" s="758" t="s">
        <v>392</v>
      </c>
      <c r="D138" s="759">
        <v>44769</v>
      </c>
      <c r="E138" s="753">
        <v>44771</v>
      </c>
      <c r="F138" s="967" t="s">
        <v>177</v>
      </c>
      <c r="G138" s="967">
        <v>13</v>
      </c>
      <c r="H138" s="1024">
        <v>50</v>
      </c>
      <c r="I138" s="1025">
        <v>30</v>
      </c>
      <c r="J138" s="967">
        <v>7.92</v>
      </c>
      <c r="K138" s="760">
        <v>6</v>
      </c>
      <c r="L138" s="768">
        <v>9</v>
      </c>
      <c r="M138" s="760">
        <v>6.5</v>
      </c>
      <c r="N138" s="760">
        <v>8.5</v>
      </c>
      <c r="O138" s="764"/>
      <c r="P138" s="764"/>
      <c r="Q138" s="764"/>
      <c r="R138" s="344" t="s">
        <v>179</v>
      </c>
    </row>
    <row r="139" spans="1:18" x14ac:dyDescent="0.2">
      <c r="A139" s="29" t="s">
        <v>383</v>
      </c>
      <c r="B139" s="759">
        <v>44789</v>
      </c>
      <c r="C139" s="758" t="s">
        <v>391</v>
      </c>
      <c r="D139" s="759">
        <v>44796</v>
      </c>
      <c r="E139" s="753">
        <v>44802</v>
      </c>
      <c r="F139" s="967" t="s">
        <v>177</v>
      </c>
      <c r="G139" s="967">
        <v>2</v>
      </c>
      <c r="H139" s="1024">
        <v>50</v>
      </c>
      <c r="I139" s="1025">
        <v>30</v>
      </c>
      <c r="J139" s="967">
        <v>7.93</v>
      </c>
      <c r="K139" s="760">
        <v>6</v>
      </c>
      <c r="L139" s="768">
        <v>9</v>
      </c>
      <c r="M139" s="760">
        <v>6.5</v>
      </c>
      <c r="N139" s="760">
        <v>8.5</v>
      </c>
      <c r="O139" s="764"/>
      <c r="P139" s="764"/>
      <c r="Q139" s="764"/>
      <c r="R139" s="344" t="s">
        <v>179</v>
      </c>
    </row>
    <row r="140" spans="1:18" x14ac:dyDescent="0.2">
      <c r="A140" s="29" t="s">
        <v>383</v>
      </c>
      <c r="B140" s="759">
        <v>44823</v>
      </c>
      <c r="C140" s="758" t="s">
        <v>952</v>
      </c>
      <c r="D140" s="759">
        <v>44830</v>
      </c>
      <c r="E140" s="759">
        <v>44844</v>
      </c>
      <c r="F140" s="967" t="s">
        <v>177</v>
      </c>
      <c r="G140" s="967">
        <v>3</v>
      </c>
      <c r="H140" s="1024">
        <v>50</v>
      </c>
      <c r="I140" s="1025">
        <v>30</v>
      </c>
      <c r="J140" s="967">
        <v>8.1</v>
      </c>
      <c r="K140" s="760">
        <v>6</v>
      </c>
      <c r="L140" s="768">
        <v>9</v>
      </c>
      <c r="M140" s="760">
        <v>6.5</v>
      </c>
      <c r="N140" s="760">
        <v>8.5</v>
      </c>
      <c r="O140" s="764"/>
      <c r="P140" s="764"/>
      <c r="Q140" s="764"/>
      <c r="R140" s="344" t="s">
        <v>179</v>
      </c>
    </row>
    <row r="141" spans="1:18" x14ac:dyDescent="0.2">
      <c r="A141" s="29" t="s">
        <v>383</v>
      </c>
      <c r="B141" s="759">
        <v>44859</v>
      </c>
      <c r="C141" s="758" t="s">
        <v>953</v>
      </c>
      <c r="D141" s="759">
        <v>44866</v>
      </c>
      <c r="E141" s="759">
        <v>44873</v>
      </c>
      <c r="F141" s="967" t="s">
        <v>184</v>
      </c>
      <c r="G141" s="967">
        <v>4</v>
      </c>
      <c r="H141" s="1024">
        <v>50</v>
      </c>
      <c r="I141" s="1025">
        <v>30</v>
      </c>
      <c r="J141" s="967">
        <v>7.78</v>
      </c>
      <c r="K141" s="760">
        <v>6</v>
      </c>
      <c r="L141" s="768">
        <v>9</v>
      </c>
      <c r="M141" s="760">
        <v>6.5</v>
      </c>
      <c r="N141" s="760">
        <v>8.5</v>
      </c>
      <c r="O141" s="764"/>
      <c r="P141" s="764"/>
      <c r="Q141" s="764"/>
      <c r="R141" s="26" t="s">
        <v>954</v>
      </c>
    </row>
    <row r="142" spans="1:18" x14ac:dyDescent="0.2">
      <c r="A142" s="29" t="s">
        <v>383</v>
      </c>
      <c r="B142" s="759">
        <v>44894</v>
      </c>
      <c r="C142" s="758" t="s">
        <v>955</v>
      </c>
      <c r="D142" s="759">
        <v>44901</v>
      </c>
      <c r="E142" s="759">
        <v>44902</v>
      </c>
      <c r="F142" s="967" t="s">
        <v>177</v>
      </c>
      <c r="G142" s="967">
        <v>4</v>
      </c>
      <c r="H142" s="1024">
        <v>50</v>
      </c>
      <c r="I142" s="1025">
        <v>30</v>
      </c>
      <c r="J142" s="967">
        <v>7.6</v>
      </c>
      <c r="K142" s="760">
        <v>6</v>
      </c>
      <c r="L142" s="768">
        <v>9</v>
      </c>
      <c r="M142" s="760">
        <v>6.5</v>
      </c>
      <c r="N142" s="760">
        <v>8.5</v>
      </c>
      <c r="O142" s="764"/>
      <c r="P142" s="764"/>
      <c r="Q142" s="764"/>
      <c r="R142" s="26" t="s">
        <v>954</v>
      </c>
    </row>
  </sheetData>
  <conditionalFormatting sqref="G10:G17 G19:G101 G846:G65563">
    <cfRule type="cellIs" dxfId="456" priority="77" operator="greaterThan">
      <formula>50</formula>
    </cfRule>
    <cfRule type="cellIs" dxfId="455" priority="78" operator="greaterThan">
      <formula>30</formula>
    </cfRule>
  </conditionalFormatting>
  <conditionalFormatting sqref="J10:J17 J846:J65563 J19:J101">
    <cfRule type="cellIs" dxfId="454" priority="73" operator="greaterThan">
      <formula>9</formula>
    </cfRule>
    <cfRule type="cellIs" dxfId="453" priority="74" operator="lessThan">
      <formula>6</formula>
    </cfRule>
    <cfRule type="cellIs" dxfId="452" priority="75" operator="greaterThan">
      <formula>8.5</formula>
    </cfRule>
    <cfRule type="cellIs" dxfId="451" priority="76" operator="lessThan">
      <formula>6.5</formula>
    </cfRule>
  </conditionalFormatting>
  <conditionalFormatting sqref="P10:P17 P19:P101 P846:P65563">
    <cfRule type="cellIs" dxfId="450" priority="72" operator="greaterThan">
      <formula>10</formula>
    </cfRule>
  </conditionalFormatting>
  <conditionalFormatting sqref="G104:G105">
    <cfRule type="cellIs" dxfId="449" priority="59" operator="greaterThan">
      <formula>50</formula>
    </cfRule>
    <cfRule type="cellIs" dxfId="448" priority="60" operator="greaterThan">
      <formula>30</formula>
    </cfRule>
  </conditionalFormatting>
  <conditionalFormatting sqref="G108">
    <cfRule type="cellIs" dxfId="447" priority="57" operator="greaterThan">
      <formula>50</formula>
    </cfRule>
    <cfRule type="cellIs" dxfId="446" priority="58" operator="greaterThan">
      <formula>30</formula>
    </cfRule>
  </conditionalFormatting>
  <conditionalFormatting sqref="G109:G112">
    <cfRule type="cellIs" dxfId="445" priority="55" operator="greaterThan">
      <formula>50</formula>
    </cfRule>
    <cfRule type="cellIs" dxfId="444" priority="56" operator="greaterThan">
      <formula>30</formula>
    </cfRule>
  </conditionalFormatting>
  <conditionalFormatting sqref="I113:I118">
    <cfRule type="cellIs" dxfId="443" priority="51" operator="greaterThan">
      <formula>50</formula>
    </cfRule>
    <cfRule type="cellIs" dxfId="442" priority="52" operator="greaterThan">
      <formula>30</formula>
    </cfRule>
  </conditionalFormatting>
  <conditionalFormatting sqref="G114">
    <cfRule type="cellIs" dxfId="441" priority="45" operator="greaterThan">
      <formula>50</formula>
    </cfRule>
    <cfRule type="cellIs" dxfId="440" priority="46" operator="greaterThan">
      <formula>30</formula>
    </cfRule>
  </conditionalFormatting>
  <conditionalFormatting sqref="G113">
    <cfRule type="cellIs" dxfId="439" priority="49" operator="greaterThan">
      <formula>50</formula>
    </cfRule>
    <cfRule type="cellIs" dxfId="438" priority="50" operator="greaterThan">
      <formula>30</formula>
    </cfRule>
  </conditionalFormatting>
  <conditionalFormatting sqref="G115:G118">
    <cfRule type="cellIs" dxfId="437" priority="41" operator="greaterThan">
      <formula>50</formula>
    </cfRule>
    <cfRule type="cellIs" dxfId="436" priority="42" operator="greaterThan">
      <formula>30</formula>
    </cfRule>
  </conditionalFormatting>
  <conditionalFormatting sqref="I119">
    <cfRule type="cellIs" dxfId="435" priority="39" operator="greaterThan">
      <formula>50</formula>
    </cfRule>
    <cfRule type="cellIs" dxfId="434" priority="40" operator="greaterThan">
      <formula>30</formula>
    </cfRule>
  </conditionalFormatting>
  <conditionalFormatting sqref="G119">
    <cfRule type="cellIs" dxfId="433" priority="37" operator="greaterThan">
      <formula>50</formula>
    </cfRule>
    <cfRule type="cellIs" dxfId="432" priority="38" operator="greaterThan">
      <formula>30</formula>
    </cfRule>
  </conditionalFormatting>
  <conditionalFormatting sqref="I120">
    <cfRule type="cellIs" dxfId="431" priority="31" operator="greaterThan">
      <formula>50</formula>
    </cfRule>
    <cfRule type="cellIs" dxfId="430" priority="32" operator="greaterThan">
      <formula>30</formula>
    </cfRule>
  </conditionalFormatting>
  <conditionalFormatting sqref="G120">
    <cfRule type="cellIs" dxfId="429" priority="29" operator="greaterThan">
      <formula>50</formula>
    </cfRule>
    <cfRule type="cellIs" dxfId="428" priority="30" operator="greaterThan">
      <formula>30</formula>
    </cfRule>
  </conditionalFormatting>
  <conditionalFormatting sqref="I121">
    <cfRule type="cellIs" dxfId="427" priority="27" operator="greaterThan">
      <formula>50</formula>
    </cfRule>
    <cfRule type="cellIs" dxfId="426" priority="28" operator="greaterThan">
      <formula>30</formula>
    </cfRule>
  </conditionalFormatting>
  <conditionalFormatting sqref="G121">
    <cfRule type="cellIs" dxfId="425" priority="25" operator="greaterThan">
      <formula>50</formula>
    </cfRule>
    <cfRule type="cellIs" dxfId="424" priority="26" operator="greaterThan">
      <formula>30</formula>
    </cfRule>
  </conditionalFormatting>
  <conditionalFormatting sqref="I122">
    <cfRule type="cellIs" dxfId="423" priority="23" operator="greaterThan">
      <formula>50</formula>
    </cfRule>
    <cfRule type="cellIs" dxfId="422" priority="24" operator="greaterThan">
      <formula>30</formula>
    </cfRule>
  </conditionalFormatting>
  <conditionalFormatting sqref="G122">
    <cfRule type="cellIs" dxfId="421" priority="21" operator="greaterThan">
      <formula>50</formula>
    </cfRule>
    <cfRule type="cellIs" dxfId="420" priority="22" operator="greaterThan">
      <formula>30</formula>
    </cfRule>
  </conditionalFormatting>
  <conditionalFormatting sqref="I123">
    <cfRule type="cellIs" dxfId="419" priority="19" operator="greaterThan">
      <formula>50</formula>
    </cfRule>
    <cfRule type="cellIs" dxfId="418" priority="20" operator="greaterThan">
      <formula>30</formula>
    </cfRule>
  </conditionalFormatting>
  <conditionalFormatting sqref="G123">
    <cfRule type="cellIs" dxfId="417" priority="17" operator="greaterThan">
      <formula>50</formula>
    </cfRule>
    <cfRule type="cellIs" dxfId="416" priority="18" operator="greaterThan">
      <formula>30</formula>
    </cfRule>
  </conditionalFormatting>
  <conditionalFormatting sqref="I124">
    <cfRule type="cellIs" dxfId="415" priority="15" operator="greaterThan">
      <formula>50</formula>
    </cfRule>
    <cfRule type="cellIs" dxfId="414" priority="16" operator="greaterThan">
      <formula>30</formula>
    </cfRule>
  </conditionalFormatting>
  <conditionalFormatting sqref="G124">
    <cfRule type="cellIs" dxfId="413" priority="13" operator="greaterThan">
      <formula>50</formula>
    </cfRule>
    <cfRule type="cellIs" dxfId="412" priority="14" operator="greaterThan">
      <formula>30</formula>
    </cfRule>
  </conditionalFormatting>
  <conditionalFormatting sqref="I125">
    <cfRule type="cellIs" dxfId="411" priority="11" operator="greaterThan">
      <formula>50</formula>
    </cfRule>
    <cfRule type="cellIs" dxfId="410" priority="12" operator="greaterThan">
      <formula>30</formula>
    </cfRule>
  </conditionalFormatting>
  <conditionalFormatting sqref="G125">
    <cfRule type="cellIs" dxfId="409" priority="9" operator="greaterThan">
      <formula>50</formula>
    </cfRule>
    <cfRule type="cellIs" dxfId="408" priority="10" operator="greaterThan">
      <formula>30</formula>
    </cfRule>
  </conditionalFormatting>
  <conditionalFormatting sqref="I126">
    <cfRule type="cellIs" dxfId="407" priority="7" operator="greaterThan">
      <formula>50</formula>
    </cfRule>
    <cfRule type="cellIs" dxfId="406" priority="8" operator="greaterThan">
      <formula>30</formula>
    </cfRule>
  </conditionalFormatting>
  <conditionalFormatting sqref="G126">
    <cfRule type="cellIs" dxfId="405" priority="5" operator="greaterThan">
      <formula>50</formula>
    </cfRule>
    <cfRule type="cellIs" dxfId="404" priority="6" operator="greaterThan">
      <formula>30</formula>
    </cfRule>
  </conditionalFormatting>
  <conditionalFormatting sqref="G131">
    <cfRule type="cellIs" dxfId="403" priority="1" operator="greaterThan">
      <formula>50</formula>
    </cfRule>
    <cfRule type="cellIs" dxfId="402" priority="2" operator="greaterThan">
      <formula>30</formula>
    </cfRule>
  </conditionalFormatting>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92D050"/>
  </sheetPr>
  <dimension ref="A1:IV1576"/>
  <sheetViews>
    <sheetView workbookViewId="0"/>
  </sheetViews>
  <sheetFormatPr defaultRowHeight="15" x14ac:dyDescent="0.25"/>
  <cols>
    <col min="2" max="2" width="11.85546875" style="385" customWidth="1"/>
    <col min="3" max="3" width="17.5703125" bestFit="1" customWidth="1"/>
    <col min="4" max="4" width="26.28515625" bestFit="1" customWidth="1"/>
    <col min="5" max="5" width="19" bestFit="1" customWidth="1"/>
    <col min="6" max="6" width="41" bestFit="1" customWidth="1"/>
    <col min="7" max="7" width="223.85546875" bestFit="1" customWidth="1"/>
    <col min="8" max="8" width="24.42578125" customWidth="1"/>
  </cols>
  <sheetData>
    <row r="1" spans="1:256" s="383" customFormat="1" x14ac:dyDescent="0.25">
      <c r="A1" s="384" t="s">
        <v>956</v>
      </c>
    </row>
    <row r="2" spans="1:256" s="383" customFormat="1" x14ac:dyDescent="0.25">
      <c r="A2" s="384"/>
    </row>
    <row r="3" spans="1:256" s="383" customFormat="1" ht="34.5" x14ac:dyDescent="0.5">
      <c r="A3" s="246" t="s">
        <v>957</v>
      </c>
    </row>
    <row r="4" spans="1:256" s="383" customFormat="1" ht="19.5" x14ac:dyDescent="0.3">
      <c r="A4" s="244" t="s">
        <v>958</v>
      </c>
    </row>
    <row r="5" spans="1:256" s="383" customFormat="1" ht="14.25" customHeight="1" x14ac:dyDescent="0.3">
      <c r="A5" s="244"/>
    </row>
    <row r="6" spans="1:256" s="383" customFormat="1" x14ac:dyDescent="0.25">
      <c r="A6" s="243" t="s">
        <v>959</v>
      </c>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c r="CQ6" s="243"/>
      <c r="CR6" s="243"/>
      <c r="CS6" s="243"/>
      <c r="CT6" s="243"/>
      <c r="CU6" s="243"/>
      <c r="CV6" s="243"/>
      <c r="CW6" s="243"/>
      <c r="CX6" s="243"/>
      <c r="CY6" s="243"/>
      <c r="CZ6" s="243"/>
      <c r="DA6" s="243"/>
      <c r="DB6" s="243"/>
      <c r="DC6" s="243"/>
      <c r="DD6" s="243"/>
      <c r="DE6" s="243"/>
      <c r="DF6" s="243"/>
      <c r="DG6" s="243"/>
      <c r="DH6" s="243"/>
      <c r="DI6" s="243"/>
      <c r="DJ6" s="243"/>
      <c r="DK6" s="243"/>
      <c r="DL6" s="243"/>
      <c r="DM6" s="243"/>
      <c r="DN6" s="243"/>
      <c r="DO6" s="243"/>
      <c r="DP6" s="243"/>
      <c r="DQ6" s="243"/>
      <c r="DR6" s="243"/>
      <c r="DS6" s="243"/>
      <c r="DT6" s="243"/>
      <c r="DU6" s="243"/>
      <c r="DV6" s="243"/>
      <c r="DW6" s="243"/>
      <c r="DX6" s="243"/>
      <c r="DY6" s="243"/>
      <c r="DZ6" s="243"/>
      <c r="EA6" s="243"/>
      <c r="EB6" s="243"/>
      <c r="EC6" s="243"/>
      <c r="ED6" s="243"/>
      <c r="EE6" s="243"/>
      <c r="EF6" s="243"/>
      <c r="EG6" s="243"/>
      <c r="EH6" s="243"/>
      <c r="EI6" s="243"/>
      <c r="EJ6" s="243"/>
      <c r="EK6" s="243"/>
      <c r="EL6" s="243"/>
      <c r="EM6" s="243"/>
      <c r="EN6" s="243"/>
      <c r="EO6" s="243"/>
      <c r="EP6" s="243"/>
      <c r="EQ6" s="243"/>
      <c r="ER6" s="243"/>
      <c r="ES6" s="243"/>
      <c r="ET6" s="243"/>
      <c r="EU6" s="243"/>
      <c r="EV6" s="243"/>
      <c r="EW6" s="243"/>
      <c r="EX6" s="243"/>
      <c r="EY6" s="243"/>
      <c r="EZ6" s="243"/>
      <c r="FA6" s="243"/>
      <c r="FB6" s="243"/>
      <c r="FC6" s="243"/>
      <c r="FD6" s="243"/>
      <c r="FE6" s="243"/>
      <c r="FF6" s="243"/>
      <c r="FG6" s="243"/>
      <c r="FH6" s="243"/>
      <c r="FI6" s="243"/>
      <c r="FJ6" s="243"/>
      <c r="FK6" s="243"/>
      <c r="FL6" s="243"/>
      <c r="FM6" s="243"/>
      <c r="FN6" s="243"/>
      <c r="FO6" s="243"/>
      <c r="FP6" s="243"/>
      <c r="FQ6" s="243"/>
      <c r="FR6" s="243"/>
      <c r="FS6" s="243"/>
      <c r="FT6" s="243"/>
      <c r="FU6" s="243"/>
      <c r="FV6" s="243"/>
      <c r="FW6" s="243"/>
      <c r="FX6" s="243"/>
      <c r="FY6" s="243"/>
      <c r="FZ6" s="243"/>
      <c r="GA6" s="243"/>
      <c r="GB6" s="243"/>
      <c r="GC6" s="243"/>
      <c r="GD6" s="243"/>
      <c r="GE6" s="243"/>
      <c r="GF6" s="243"/>
      <c r="GG6" s="243"/>
      <c r="GH6" s="243"/>
      <c r="GI6" s="243"/>
      <c r="GJ6" s="243"/>
      <c r="GK6" s="243"/>
      <c r="GL6" s="243"/>
      <c r="GM6" s="243"/>
      <c r="GN6" s="243"/>
      <c r="GO6" s="243"/>
      <c r="GP6" s="243"/>
      <c r="GQ6" s="243"/>
      <c r="GR6" s="243"/>
      <c r="GS6" s="243"/>
      <c r="GT6" s="243"/>
      <c r="GU6" s="243"/>
      <c r="GV6" s="243"/>
      <c r="GW6" s="243"/>
      <c r="GX6" s="243"/>
      <c r="GY6" s="243"/>
      <c r="GZ6" s="243"/>
      <c r="HA6" s="243"/>
      <c r="HB6" s="243"/>
      <c r="HC6" s="243"/>
      <c r="HD6" s="243"/>
      <c r="HE6" s="243"/>
      <c r="HF6" s="243"/>
      <c r="HG6" s="243"/>
      <c r="HH6" s="243"/>
      <c r="HI6" s="243"/>
      <c r="HJ6" s="243"/>
      <c r="HK6" s="243"/>
      <c r="HL6" s="243"/>
      <c r="HM6" s="243"/>
      <c r="HN6" s="243"/>
      <c r="HO6" s="243"/>
      <c r="HP6" s="243"/>
      <c r="HQ6" s="243"/>
      <c r="HR6" s="243"/>
      <c r="HS6" s="243"/>
      <c r="HT6" s="243"/>
      <c r="HU6" s="243"/>
      <c r="HV6" s="243"/>
      <c r="HW6" s="243"/>
      <c r="HX6" s="243"/>
      <c r="HY6" s="243"/>
      <c r="HZ6" s="243"/>
      <c r="IA6" s="243"/>
      <c r="IB6" s="243"/>
      <c r="IC6" s="243"/>
      <c r="ID6" s="243"/>
      <c r="IE6" s="243"/>
      <c r="IF6" s="243"/>
      <c r="IG6" s="243"/>
      <c r="IH6" s="243"/>
      <c r="II6" s="243"/>
      <c r="IJ6" s="243"/>
      <c r="IK6" s="243"/>
      <c r="IL6" s="243"/>
      <c r="IM6" s="243"/>
      <c r="IN6" s="243"/>
      <c r="IO6" s="243"/>
      <c r="IP6" s="243"/>
      <c r="IQ6" s="243"/>
      <c r="IR6" s="243"/>
      <c r="IS6" s="243"/>
      <c r="IT6" s="243"/>
      <c r="IU6" s="243"/>
      <c r="IV6" s="243"/>
    </row>
    <row r="7" spans="1:256" s="383" customFormat="1" x14ac:dyDescent="0.25">
      <c r="A7" s="20" t="s">
        <v>960</v>
      </c>
      <c r="B7" s="20"/>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row>
    <row r="8" spans="1:256" s="383" customFormat="1" x14ac:dyDescent="0.25">
      <c r="A8" s="384"/>
    </row>
    <row r="9" spans="1:256" s="383" customFormat="1" x14ac:dyDescent="0.25">
      <c r="A9" s="243" t="s">
        <v>961</v>
      </c>
    </row>
    <row r="10" spans="1:256" s="383" customFormat="1" x14ac:dyDescent="0.25">
      <c r="A10" s="243" t="s">
        <v>962</v>
      </c>
    </row>
    <row r="11" spans="1:256" s="383" customFormat="1" x14ac:dyDescent="0.25">
      <c r="A11" s="243" t="s">
        <v>397</v>
      </c>
    </row>
    <row r="12" spans="1:256" s="383" customFormat="1" x14ac:dyDescent="0.25">
      <c r="B12" s="384"/>
    </row>
    <row r="13" spans="1:256" s="383" customFormat="1" x14ac:dyDescent="0.25">
      <c r="B13" s="384"/>
    </row>
    <row r="14" spans="1:256" ht="45" x14ac:dyDescent="0.25">
      <c r="A14" s="247" t="s">
        <v>126</v>
      </c>
      <c r="B14" s="247" t="s">
        <v>726</v>
      </c>
      <c r="C14" s="247" t="s">
        <v>963</v>
      </c>
      <c r="D14" s="247" t="s">
        <v>964</v>
      </c>
      <c r="E14" s="247" t="s">
        <v>965</v>
      </c>
      <c r="F14" s="247" t="s">
        <v>966</v>
      </c>
      <c r="G14" s="386" t="s">
        <v>174</v>
      </c>
      <c r="H14" s="247" t="s">
        <v>967</v>
      </c>
    </row>
    <row r="15" spans="1:256" x14ac:dyDescent="0.25">
      <c r="A15" s="387">
        <f>IF(MONTH(B15)&lt;2,(YEAR(B15)-1),YEAR(B15))</f>
        <v>2015</v>
      </c>
      <c r="B15" s="388">
        <v>42186</v>
      </c>
      <c r="C15" s="389">
        <v>2006</v>
      </c>
      <c r="D15" s="389">
        <v>410.5</v>
      </c>
      <c r="E15" s="389">
        <v>0</v>
      </c>
      <c r="F15" s="389">
        <v>0.10859434830474504</v>
      </c>
      <c r="G15" s="389" t="s">
        <v>968</v>
      </c>
      <c r="H15" s="389">
        <v>0</v>
      </c>
    </row>
    <row r="16" spans="1:256" x14ac:dyDescent="0.25">
      <c r="A16" s="387"/>
      <c r="B16" s="388">
        <v>42187</v>
      </c>
      <c r="C16" s="389">
        <v>1886</v>
      </c>
      <c r="D16" s="389">
        <v>311.2</v>
      </c>
      <c r="E16" s="389">
        <v>0</v>
      </c>
      <c r="F16" s="389">
        <v>0.19884514333114711</v>
      </c>
      <c r="G16" s="389" t="s">
        <v>969</v>
      </c>
      <c r="H16" s="389">
        <v>0</v>
      </c>
    </row>
    <row r="17" spans="1:8" x14ac:dyDescent="0.25">
      <c r="A17" s="387"/>
      <c r="B17" s="388">
        <v>42188</v>
      </c>
      <c r="C17" s="389">
        <v>1714</v>
      </c>
      <c r="D17" s="389">
        <v>379.9</v>
      </c>
      <c r="E17" s="389">
        <v>0</v>
      </c>
      <c r="F17" s="389">
        <v>0.1198508352654525</v>
      </c>
      <c r="G17" s="389" t="s">
        <v>969</v>
      </c>
      <c r="H17" s="389">
        <v>0</v>
      </c>
    </row>
    <row r="18" spans="1:8" x14ac:dyDescent="0.25">
      <c r="A18" s="387"/>
      <c r="B18" s="388">
        <v>42189</v>
      </c>
      <c r="C18" s="389">
        <v>1742</v>
      </c>
      <c r="D18" s="389">
        <v>379.6</v>
      </c>
      <c r="E18" s="389">
        <v>0</v>
      </c>
      <c r="F18" s="389">
        <v>0.52655569377220368</v>
      </c>
      <c r="G18" s="389" t="s">
        <v>969</v>
      </c>
      <c r="H18" s="389">
        <v>0</v>
      </c>
    </row>
    <row r="19" spans="1:8" x14ac:dyDescent="0.25">
      <c r="A19" s="387"/>
      <c r="B19" s="388">
        <v>42190</v>
      </c>
      <c r="C19" s="389">
        <v>1783</v>
      </c>
      <c r="D19" s="389">
        <v>379</v>
      </c>
      <c r="E19" s="389">
        <v>0</v>
      </c>
      <c r="F19" s="389">
        <v>0.33801133838667186</v>
      </c>
      <c r="G19" s="389" t="s">
        <v>969</v>
      </c>
      <c r="H19" s="389">
        <v>0</v>
      </c>
    </row>
    <row r="20" spans="1:8" x14ac:dyDescent="0.25">
      <c r="A20" s="387"/>
      <c r="B20" s="388">
        <v>42191</v>
      </c>
      <c r="C20" s="389">
        <v>1692</v>
      </c>
      <c r="D20" s="389">
        <v>382</v>
      </c>
      <c r="E20" s="389">
        <v>0</v>
      </c>
      <c r="F20" s="389">
        <v>0.10265256937029447</v>
      </c>
      <c r="G20" s="389" t="s">
        <v>969</v>
      </c>
      <c r="H20" s="389">
        <v>0</v>
      </c>
    </row>
    <row r="21" spans="1:8" x14ac:dyDescent="0.25">
      <c r="A21" s="387"/>
      <c r="B21" s="388">
        <v>42192</v>
      </c>
      <c r="C21" s="389">
        <v>1852</v>
      </c>
      <c r="D21" s="389">
        <v>496</v>
      </c>
      <c r="E21" s="389">
        <v>0</v>
      </c>
      <c r="F21" s="389">
        <v>0</v>
      </c>
      <c r="G21" s="389" t="s">
        <v>969</v>
      </c>
      <c r="H21" s="389">
        <v>0</v>
      </c>
    </row>
    <row r="22" spans="1:8" x14ac:dyDescent="0.25">
      <c r="A22" s="387"/>
      <c r="B22" s="388">
        <v>42193</v>
      </c>
      <c r="C22" s="389">
        <v>1858</v>
      </c>
      <c r="D22" s="389">
        <v>337</v>
      </c>
      <c r="E22" s="389">
        <v>0</v>
      </c>
      <c r="F22" s="389">
        <v>0</v>
      </c>
      <c r="G22" s="389" t="s">
        <v>969</v>
      </c>
      <c r="H22" s="389">
        <v>0</v>
      </c>
    </row>
    <row r="23" spans="1:8" x14ac:dyDescent="0.25">
      <c r="A23" s="387"/>
      <c r="B23" s="388">
        <v>42194</v>
      </c>
      <c r="C23" s="389">
        <v>1816</v>
      </c>
      <c r="D23" s="389">
        <v>322.3</v>
      </c>
      <c r="E23" s="389">
        <v>0</v>
      </c>
      <c r="F23" s="389">
        <v>0</v>
      </c>
      <c r="G23" s="389" t="s">
        <v>969</v>
      </c>
      <c r="H23" s="389">
        <v>0</v>
      </c>
    </row>
    <row r="24" spans="1:8" x14ac:dyDescent="0.25">
      <c r="A24" s="387"/>
      <c r="B24" s="388">
        <v>42195</v>
      </c>
      <c r="C24" s="389">
        <v>1934</v>
      </c>
      <c r="D24" s="389">
        <v>382.3</v>
      </c>
      <c r="E24" s="389">
        <v>0</v>
      </c>
      <c r="F24" s="389">
        <v>0.24698612156724567</v>
      </c>
      <c r="G24" s="389" t="s">
        <v>969</v>
      </c>
      <c r="H24" s="389">
        <v>0</v>
      </c>
    </row>
    <row r="25" spans="1:8" x14ac:dyDescent="0.25">
      <c r="A25" s="387"/>
      <c r="B25" s="388">
        <v>42196</v>
      </c>
      <c r="C25" s="389">
        <v>1061</v>
      </c>
      <c r="D25" s="389">
        <v>233.2</v>
      </c>
      <c r="E25" s="389">
        <v>0</v>
      </c>
      <c r="F25" s="389">
        <v>1.0803213449977875</v>
      </c>
      <c r="G25" s="389" t="s">
        <v>969</v>
      </c>
      <c r="H25" s="389">
        <v>0</v>
      </c>
    </row>
    <row r="26" spans="1:8" x14ac:dyDescent="0.25">
      <c r="A26" s="387"/>
      <c r="B26" s="388">
        <v>42197</v>
      </c>
      <c r="C26" s="389">
        <v>1758.5454545454545</v>
      </c>
      <c r="D26" s="389">
        <v>364.81818181818181</v>
      </c>
      <c r="E26" s="389">
        <v>0</v>
      </c>
      <c r="F26" s="389">
        <v>2.0737867826726779</v>
      </c>
      <c r="G26" s="389" t="s">
        <v>969</v>
      </c>
      <c r="H26" s="389">
        <v>0</v>
      </c>
    </row>
    <row r="27" spans="1:8" x14ac:dyDescent="0.25">
      <c r="A27" s="387"/>
      <c r="B27" s="388">
        <v>42198</v>
      </c>
      <c r="C27" s="389">
        <v>1758.5454545454545</v>
      </c>
      <c r="D27" s="389">
        <v>364.81818181818181</v>
      </c>
      <c r="E27" s="389">
        <v>0</v>
      </c>
      <c r="F27" s="389">
        <v>2.3389967523587676E-3</v>
      </c>
      <c r="G27" s="389" t="s">
        <v>969</v>
      </c>
      <c r="H27" s="389">
        <v>0</v>
      </c>
    </row>
    <row r="28" spans="1:8" x14ac:dyDescent="0.25">
      <c r="A28" s="387"/>
      <c r="B28" s="388">
        <v>42199</v>
      </c>
      <c r="C28" s="389">
        <v>1758.5454545454545</v>
      </c>
      <c r="D28" s="389">
        <v>364.81818181818181</v>
      </c>
      <c r="E28" s="389">
        <v>0</v>
      </c>
      <c r="F28" s="389">
        <v>3.5552603123088327E-4</v>
      </c>
      <c r="G28" s="389" t="s">
        <v>969</v>
      </c>
      <c r="H28" s="389">
        <v>0</v>
      </c>
    </row>
    <row r="29" spans="1:8" x14ac:dyDescent="0.25">
      <c r="A29" s="387"/>
      <c r="B29" s="388">
        <v>42200</v>
      </c>
      <c r="C29" s="389">
        <v>1758.5454545454545</v>
      </c>
      <c r="D29" s="389">
        <v>364.81818181818181</v>
      </c>
      <c r="E29" s="389">
        <v>0</v>
      </c>
      <c r="F29" s="389">
        <v>9.729087515423446</v>
      </c>
      <c r="G29" s="389" t="s">
        <v>969</v>
      </c>
      <c r="H29" s="389">
        <v>0</v>
      </c>
    </row>
    <row r="30" spans="1:8" x14ac:dyDescent="0.25">
      <c r="A30" s="387"/>
      <c r="B30" s="388">
        <v>42201</v>
      </c>
      <c r="C30" s="389">
        <v>1758.5454545454545</v>
      </c>
      <c r="D30" s="389">
        <v>364.81818181818181</v>
      </c>
      <c r="E30" s="389">
        <v>0</v>
      </c>
      <c r="F30" s="389">
        <v>74.907919287597792</v>
      </c>
      <c r="G30" s="389" t="s">
        <v>969</v>
      </c>
      <c r="H30" s="389">
        <v>0</v>
      </c>
    </row>
    <row r="31" spans="1:8" x14ac:dyDescent="0.25">
      <c r="A31" s="387"/>
      <c r="B31" s="388">
        <v>42202</v>
      </c>
      <c r="C31" s="389">
        <v>1758.5454545454545</v>
      </c>
      <c r="D31" s="389">
        <v>364.81818181818181</v>
      </c>
      <c r="E31" s="389">
        <v>0</v>
      </c>
      <c r="F31" s="389">
        <v>418.95694152554057</v>
      </c>
      <c r="G31" s="389" t="s">
        <v>969</v>
      </c>
      <c r="H31" s="389">
        <v>0</v>
      </c>
    </row>
    <row r="32" spans="1:8" x14ac:dyDescent="0.25">
      <c r="A32" s="387"/>
      <c r="B32" s="388">
        <v>42203</v>
      </c>
      <c r="C32" s="389">
        <v>1758.5454545454545</v>
      </c>
      <c r="D32" s="389">
        <v>364.81818181818181</v>
      </c>
      <c r="E32" s="389">
        <v>0</v>
      </c>
      <c r="F32" s="389">
        <v>57.768230039345084</v>
      </c>
      <c r="G32" s="389" t="s">
        <v>969</v>
      </c>
      <c r="H32" s="389">
        <v>624.29999999999995</v>
      </c>
    </row>
    <row r="33" spans="1:8" x14ac:dyDescent="0.25">
      <c r="A33" s="387"/>
      <c r="B33" s="388">
        <v>42204</v>
      </c>
      <c r="C33" s="389">
        <v>1758.5454545454545</v>
      </c>
      <c r="D33" s="389">
        <v>364.81818181818181</v>
      </c>
      <c r="E33" s="389">
        <v>0</v>
      </c>
      <c r="F33" s="389">
        <v>6.680355702646136E-2</v>
      </c>
      <c r="G33" s="389" t="s">
        <v>969</v>
      </c>
      <c r="H33" s="389">
        <v>1096.7</v>
      </c>
    </row>
    <row r="34" spans="1:8" x14ac:dyDescent="0.25">
      <c r="A34" s="387"/>
      <c r="B34" s="388">
        <v>42205</v>
      </c>
      <c r="C34" s="389">
        <v>1758.5454545454545</v>
      </c>
      <c r="D34" s="389">
        <v>364.81818181818181</v>
      </c>
      <c r="E34" s="389">
        <v>0</v>
      </c>
      <c r="F34" s="389">
        <v>5.3328904684632494E-4</v>
      </c>
      <c r="G34" s="389" t="s">
        <v>969</v>
      </c>
      <c r="H34" s="389">
        <v>1095.5</v>
      </c>
    </row>
    <row r="35" spans="1:8" x14ac:dyDescent="0.25">
      <c r="A35" s="387"/>
      <c r="B35" s="388">
        <v>42206</v>
      </c>
      <c r="C35" s="389">
        <v>1782</v>
      </c>
      <c r="D35" s="389">
        <v>247</v>
      </c>
      <c r="E35" s="389">
        <v>0</v>
      </c>
      <c r="F35" s="389">
        <v>191.90087034693286</v>
      </c>
      <c r="G35" s="389" t="s">
        <v>969</v>
      </c>
      <c r="H35" s="389">
        <v>398.2</v>
      </c>
    </row>
    <row r="36" spans="1:8" x14ac:dyDescent="0.25">
      <c r="A36" s="387"/>
      <c r="B36" s="388">
        <v>42207</v>
      </c>
      <c r="C36" s="389">
        <v>1846</v>
      </c>
      <c r="D36" s="389">
        <v>255</v>
      </c>
      <c r="E36" s="389">
        <v>0</v>
      </c>
      <c r="F36" s="389">
        <v>292.97850052975099</v>
      </c>
      <c r="G36" s="389" t="s">
        <v>969</v>
      </c>
      <c r="H36" s="389">
        <v>0</v>
      </c>
    </row>
    <row r="37" spans="1:8" x14ac:dyDescent="0.25">
      <c r="A37" s="387"/>
      <c r="B37" s="388">
        <v>42208</v>
      </c>
      <c r="C37" s="389">
        <v>2057</v>
      </c>
      <c r="D37" s="389">
        <v>354</v>
      </c>
      <c r="E37" s="389">
        <v>0</v>
      </c>
      <c r="F37" s="389">
        <v>4.623096691959188</v>
      </c>
      <c r="G37" s="389" t="s">
        <v>969</v>
      </c>
      <c r="H37" s="389">
        <v>0</v>
      </c>
    </row>
    <row r="38" spans="1:8" x14ac:dyDescent="0.25">
      <c r="A38" s="387"/>
      <c r="B38" s="388">
        <v>42209</v>
      </c>
      <c r="C38" s="389">
        <v>1364</v>
      </c>
      <c r="D38" s="389">
        <v>216</v>
      </c>
      <c r="E38" s="389">
        <v>0</v>
      </c>
      <c r="F38" s="389">
        <v>288.49769889890666</v>
      </c>
      <c r="G38" s="389" t="s">
        <v>969</v>
      </c>
      <c r="H38" s="389">
        <v>0</v>
      </c>
    </row>
    <row r="39" spans="1:8" x14ac:dyDescent="0.25">
      <c r="A39" s="387"/>
      <c r="B39" s="388">
        <v>42210</v>
      </c>
      <c r="C39" s="389">
        <v>1758.5454545454545</v>
      </c>
      <c r="D39" s="389">
        <v>364.81818181818181</v>
      </c>
      <c r="E39" s="389">
        <v>0</v>
      </c>
      <c r="F39" s="389">
        <v>7.0062274685070483</v>
      </c>
      <c r="G39" s="389" t="s">
        <v>969</v>
      </c>
      <c r="H39" s="389">
        <v>0</v>
      </c>
    </row>
    <row r="40" spans="1:8" x14ac:dyDescent="0.25">
      <c r="A40" s="387"/>
      <c r="B40" s="388">
        <v>42211</v>
      </c>
      <c r="C40" s="389">
        <v>1758.5454545454545</v>
      </c>
      <c r="D40" s="389">
        <v>364.81818181818181</v>
      </c>
      <c r="E40" s="389">
        <v>0</v>
      </c>
      <c r="F40" s="389">
        <v>3.5552603123088327E-4</v>
      </c>
      <c r="G40" s="389" t="s">
        <v>969</v>
      </c>
      <c r="H40" s="389">
        <v>0</v>
      </c>
    </row>
    <row r="41" spans="1:8" x14ac:dyDescent="0.25">
      <c r="A41" s="387"/>
      <c r="B41" s="388">
        <v>42212</v>
      </c>
      <c r="C41" s="389">
        <v>1758.5454545454545</v>
      </c>
      <c r="D41" s="389">
        <v>364.81818181818181</v>
      </c>
      <c r="E41" s="389">
        <v>0</v>
      </c>
      <c r="F41" s="389">
        <v>2.2223674278309409E-2</v>
      </c>
      <c r="G41" s="389" t="s">
        <v>969</v>
      </c>
      <c r="H41" s="389">
        <v>0</v>
      </c>
    </row>
    <row r="42" spans="1:8" x14ac:dyDescent="0.25">
      <c r="A42" s="387"/>
      <c r="B42" s="388">
        <v>42213</v>
      </c>
      <c r="C42" s="389">
        <v>1758.5454545454545</v>
      </c>
      <c r="D42" s="389">
        <v>364.81818181818181</v>
      </c>
      <c r="E42" s="389">
        <v>0</v>
      </c>
      <c r="F42" s="389">
        <v>6.5428315991430994E-2</v>
      </c>
      <c r="G42" s="389" t="s">
        <v>969</v>
      </c>
      <c r="H42" s="389">
        <v>613.29999999999995</v>
      </c>
    </row>
    <row r="43" spans="1:8" x14ac:dyDescent="0.25">
      <c r="A43" s="387"/>
      <c r="B43" s="388">
        <v>42214</v>
      </c>
      <c r="C43" s="389">
        <v>1758.5454545454545</v>
      </c>
      <c r="D43" s="389">
        <v>364.81818181818181</v>
      </c>
      <c r="E43" s="389">
        <v>0</v>
      </c>
      <c r="F43" s="389">
        <v>0.19629682031378184</v>
      </c>
      <c r="G43" s="389" t="s">
        <v>969</v>
      </c>
      <c r="H43" s="389">
        <v>1085.3</v>
      </c>
    </row>
    <row r="44" spans="1:8" x14ac:dyDescent="0.25">
      <c r="A44" s="387"/>
      <c r="B44" s="388">
        <v>42215</v>
      </c>
      <c r="C44" s="389">
        <v>1608</v>
      </c>
      <c r="D44" s="389">
        <v>562</v>
      </c>
      <c r="E44" s="389">
        <v>0</v>
      </c>
      <c r="F44" s="389">
        <v>3.7289504322887503E-2</v>
      </c>
      <c r="G44" s="389" t="s">
        <v>969</v>
      </c>
      <c r="H44" s="389">
        <v>1068</v>
      </c>
    </row>
    <row r="45" spans="1:8" x14ac:dyDescent="0.25">
      <c r="A45" s="387"/>
      <c r="B45" s="388">
        <v>42216</v>
      </c>
      <c r="C45" s="389">
        <v>239</v>
      </c>
      <c r="D45" s="389">
        <v>307</v>
      </c>
      <c r="E45" s="389">
        <v>0</v>
      </c>
      <c r="F45" s="389">
        <v>0.28997814496702995</v>
      </c>
      <c r="G45" s="389" t="s">
        <v>969</v>
      </c>
      <c r="H45" s="389">
        <v>10.4</v>
      </c>
    </row>
    <row r="46" spans="1:8" x14ac:dyDescent="0.25">
      <c r="A46" s="387"/>
      <c r="B46" s="388">
        <v>42217</v>
      </c>
      <c r="C46" s="389">
        <v>1758.5454545454545</v>
      </c>
      <c r="D46" s="389">
        <v>364.81818181818181</v>
      </c>
      <c r="E46" s="389">
        <v>0</v>
      </c>
      <c r="F46" s="389">
        <v>0.34837034299856245</v>
      </c>
      <c r="G46" s="389" t="s">
        <v>969</v>
      </c>
      <c r="H46" s="389">
        <v>0</v>
      </c>
    </row>
    <row r="47" spans="1:8" x14ac:dyDescent="0.25">
      <c r="A47" s="387"/>
      <c r="B47" s="388">
        <v>42218</v>
      </c>
      <c r="C47" s="389">
        <v>1758.5454545454545</v>
      </c>
      <c r="D47" s="389">
        <v>364.81818181818181</v>
      </c>
      <c r="E47" s="389">
        <v>0</v>
      </c>
      <c r="F47" s="389">
        <v>0.87027789654633025</v>
      </c>
      <c r="G47" s="389" t="s">
        <v>969</v>
      </c>
      <c r="H47" s="389">
        <v>0</v>
      </c>
    </row>
    <row r="48" spans="1:8" x14ac:dyDescent="0.25">
      <c r="A48" s="387"/>
      <c r="B48" s="388">
        <v>42219</v>
      </c>
      <c r="C48" s="389">
        <v>1758.5454545454545</v>
      </c>
      <c r="D48" s="389">
        <v>364.81818181818181</v>
      </c>
      <c r="E48" s="389">
        <v>0</v>
      </c>
      <c r="F48" s="389">
        <v>0.15820449193952038</v>
      </c>
      <c r="G48" s="389" t="s">
        <v>969</v>
      </c>
      <c r="H48" s="389">
        <v>492.3</v>
      </c>
    </row>
    <row r="49" spans="1:8" x14ac:dyDescent="0.25">
      <c r="A49" s="387"/>
      <c r="B49" s="388">
        <v>42220</v>
      </c>
      <c r="C49" s="389">
        <v>2492</v>
      </c>
      <c r="D49" s="389">
        <v>887</v>
      </c>
      <c r="E49" s="389">
        <v>0</v>
      </c>
      <c r="F49" s="389">
        <v>0.22531057666735382</v>
      </c>
      <c r="G49" s="389" t="s">
        <v>969</v>
      </c>
      <c r="H49" s="389">
        <v>1072.0999999999999</v>
      </c>
    </row>
    <row r="50" spans="1:8" x14ac:dyDescent="0.25">
      <c r="A50" s="387"/>
      <c r="B50" s="388">
        <v>42221</v>
      </c>
      <c r="C50" s="389">
        <v>3427</v>
      </c>
      <c r="D50" s="389">
        <v>950.1</v>
      </c>
      <c r="E50" s="389">
        <v>0</v>
      </c>
      <c r="F50" s="389">
        <v>4.467000490071503E-2</v>
      </c>
      <c r="G50" s="389" t="s">
        <v>969</v>
      </c>
      <c r="H50" s="389">
        <v>1073.4000000000001</v>
      </c>
    </row>
    <row r="51" spans="1:8" x14ac:dyDescent="0.25">
      <c r="A51" s="387"/>
      <c r="B51" s="388">
        <v>42222</v>
      </c>
      <c r="C51" s="389">
        <v>2376</v>
      </c>
      <c r="D51" s="389">
        <v>530.9</v>
      </c>
      <c r="E51" s="389">
        <v>0</v>
      </c>
      <c r="F51" s="389">
        <v>1.7776301561544164E-4</v>
      </c>
      <c r="G51" s="389" t="s">
        <v>969</v>
      </c>
      <c r="H51" s="389">
        <v>242.8</v>
      </c>
    </row>
    <row r="52" spans="1:8" x14ac:dyDescent="0.25">
      <c r="A52" s="387"/>
      <c r="B52" s="388">
        <v>42223</v>
      </c>
      <c r="C52" s="389">
        <v>2242</v>
      </c>
      <c r="D52" s="389">
        <v>363.3</v>
      </c>
      <c r="E52" s="389">
        <v>0</v>
      </c>
      <c r="F52" s="389">
        <v>6.4216815294463889E-3</v>
      </c>
      <c r="G52" s="389" t="s">
        <v>969</v>
      </c>
      <c r="H52" s="389">
        <v>0</v>
      </c>
    </row>
    <row r="53" spans="1:8" x14ac:dyDescent="0.25">
      <c r="A53" s="387"/>
      <c r="B53" s="388">
        <v>42224</v>
      </c>
      <c r="C53" s="389">
        <v>3306</v>
      </c>
      <c r="D53" s="389">
        <v>381.7</v>
      </c>
      <c r="E53" s="389">
        <v>0</v>
      </c>
      <c r="F53" s="389">
        <v>2.2360764698720332E-3</v>
      </c>
      <c r="G53" s="389" t="s">
        <v>969</v>
      </c>
      <c r="H53" s="389">
        <v>0</v>
      </c>
    </row>
    <row r="54" spans="1:8" x14ac:dyDescent="0.25">
      <c r="A54" s="387"/>
      <c r="B54" s="388">
        <v>42225</v>
      </c>
      <c r="C54" s="389">
        <v>3292</v>
      </c>
      <c r="D54" s="389">
        <v>418.9</v>
      </c>
      <c r="E54" s="389">
        <v>0</v>
      </c>
      <c r="F54" s="389">
        <v>0.30168920295893581</v>
      </c>
      <c r="G54" s="389" t="s">
        <v>969</v>
      </c>
      <c r="H54" s="389">
        <v>0</v>
      </c>
    </row>
    <row r="55" spans="1:8" x14ac:dyDescent="0.25">
      <c r="A55" s="387"/>
      <c r="B55" s="388">
        <v>42226</v>
      </c>
      <c r="C55" s="389">
        <v>3286</v>
      </c>
      <c r="D55" s="389">
        <v>399.8</v>
      </c>
      <c r="E55" s="389">
        <v>0</v>
      </c>
      <c r="F55" s="389">
        <v>0.28230341154627364</v>
      </c>
      <c r="G55" s="389" t="s">
        <v>969</v>
      </c>
      <c r="H55" s="389">
        <v>0</v>
      </c>
    </row>
    <row r="56" spans="1:8" x14ac:dyDescent="0.25">
      <c r="A56" s="387"/>
      <c r="B56" s="388">
        <v>42227</v>
      </c>
      <c r="C56" s="389">
        <v>3285</v>
      </c>
      <c r="D56" s="389">
        <v>390.8</v>
      </c>
      <c r="E56" s="389">
        <v>0</v>
      </c>
      <c r="F56" s="389">
        <v>9.5471232035032272E-2</v>
      </c>
      <c r="G56" s="389" t="s">
        <v>969</v>
      </c>
      <c r="H56" s="389">
        <v>0</v>
      </c>
    </row>
    <row r="57" spans="1:8" x14ac:dyDescent="0.25">
      <c r="A57" s="387"/>
      <c r="B57" s="388">
        <v>42228</v>
      </c>
      <c r="C57" s="389">
        <v>3025</v>
      </c>
      <c r="D57" s="389">
        <v>444.2</v>
      </c>
      <c r="E57" s="389">
        <v>0</v>
      </c>
      <c r="F57" s="389">
        <v>0.64046455686879522</v>
      </c>
      <c r="G57" s="389" t="s">
        <v>969</v>
      </c>
      <c r="H57" s="389">
        <v>0</v>
      </c>
    </row>
    <row r="58" spans="1:8" x14ac:dyDescent="0.25">
      <c r="A58" s="387"/>
      <c r="B58" s="388">
        <v>42229</v>
      </c>
      <c r="C58" s="389">
        <v>2760</v>
      </c>
      <c r="D58" s="389">
        <v>428</v>
      </c>
      <c r="E58" s="389">
        <v>0</v>
      </c>
      <c r="F58" s="389">
        <v>0</v>
      </c>
      <c r="G58" s="389" t="s">
        <v>969</v>
      </c>
      <c r="H58" s="389">
        <v>0</v>
      </c>
    </row>
    <row r="59" spans="1:8" x14ac:dyDescent="0.25">
      <c r="A59" s="387"/>
      <c r="B59" s="388">
        <v>42230</v>
      </c>
      <c r="C59" s="389">
        <v>2453</v>
      </c>
      <c r="D59" s="389">
        <v>435.3</v>
      </c>
      <c r="E59" s="389">
        <v>720</v>
      </c>
      <c r="F59" s="389">
        <v>5.6860350682026535E-3</v>
      </c>
      <c r="G59" s="389" t="s">
        <v>970</v>
      </c>
      <c r="H59" s="389">
        <v>0</v>
      </c>
    </row>
    <row r="60" spans="1:8" x14ac:dyDescent="0.25">
      <c r="A60" s="387"/>
      <c r="B60" s="388">
        <v>42231</v>
      </c>
      <c r="C60" s="389">
        <v>2488</v>
      </c>
      <c r="D60" s="389">
        <v>366.8</v>
      </c>
      <c r="E60" s="389">
        <v>720</v>
      </c>
      <c r="F60" s="389">
        <v>8.2436954378800071E-3</v>
      </c>
      <c r="G60" s="389" t="s">
        <v>969</v>
      </c>
      <c r="H60" s="389">
        <v>0</v>
      </c>
    </row>
    <row r="61" spans="1:8" x14ac:dyDescent="0.25">
      <c r="A61" s="387"/>
      <c r="B61" s="388">
        <v>42232</v>
      </c>
      <c r="C61" s="389">
        <v>2471</v>
      </c>
      <c r="D61" s="389">
        <v>438.2</v>
      </c>
      <c r="E61" s="389">
        <v>720</v>
      </c>
      <c r="F61" s="389">
        <v>0.15785442590652735</v>
      </c>
      <c r="G61" s="389" t="s">
        <v>969</v>
      </c>
      <c r="H61" s="389">
        <v>0</v>
      </c>
    </row>
    <row r="62" spans="1:8" x14ac:dyDescent="0.25">
      <c r="A62" s="387"/>
      <c r="B62" s="388">
        <v>42233</v>
      </c>
      <c r="C62" s="389">
        <v>2477</v>
      </c>
      <c r="D62" s="389">
        <v>419.9</v>
      </c>
      <c r="E62" s="389">
        <v>720</v>
      </c>
      <c r="F62" s="389">
        <v>2.601179316816693E-2</v>
      </c>
      <c r="G62" s="389" t="s">
        <v>969</v>
      </c>
      <c r="H62" s="389">
        <v>0</v>
      </c>
    </row>
    <row r="63" spans="1:8" x14ac:dyDescent="0.25">
      <c r="A63" s="387"/>
      <c r="B63" s="388">
        <v>42234</v>
      </c>
      <c r="C63" s="389">
        <v>2559</v>
      </c>
      <c r="D63" s="389">
        <v>176.8</v>
      </c>
      <c r="E63" s="389">
        <v>720</v>
      </c>
      <c r="F63" s="389">
        <v>1.0227166159007891E-2</v>
      </c>
      <c r="G63" s="389" t="s">
        <v>969</v>
      </c>
      <c r="H63" s="389">
        <v>0</v>
      </c>
    </row>
    <row r="64" spans="1:8" x14ac:dyDescent="0.25">
      <c r="A64" s="387"/>
      <c r="B64" s="388">
        <v>42235</v>
      </c>
      <c r="C64" s="389">
        <v>2732</v>
      </c>
      <c r="D64" s="389">
        <v>390.1</v>
      </c>
      <c r="E64" s="389">
        <v>720</v>
      </c>
      <c r="F64" s="389">
        <v>0</v>
      </c>
      <c r="G64" s="389" t="s">
        <v>969</v>
      </c>
      <c r="H64" s="389">
        <v>0</v>
      </c>
    </row>
    <row r="65" spans="1:8" x14ac:dyDescent="0.25">
      <c r="A65" s="387"/>
      <c r="B65" s="388">
        <v>42236</v>
      </c>
      <c r="C65" s="389">
        <v>2739</v>
      </c>
      <c r="D65" s="389">
        <v>455.4</v>
      </c>
      <c r="E65" s="389">
        <v>720</v>
      </c>
      <c r="F65" s="389">
        <v>0.13631445216425339</v>
      </c>
      <c r="G65" s="389" t="s">
        <v>969</v>
      </c>
      <c r="H65" s="389">
        <v>0</v>
      </c>
    </row>
    <row r="66" spans="1:8" x14ac:dyDescent="0.25">
      <c r="A66" s="387"/>
      <c r="B66" s="388">
        <v>42237</v>
      </c>
      <c r="C66" s="389">
        <v>2728</v>
      </c>
      <c r="D66" s="389">
        <v>440.4</v>
      </c>
      <c r="E66" s="389">
        <v>720</v>
      </c>
      <c r="F66" s="389">
        <v>0.24647494341588189</v>
      </c>
      <c r="G66" s="389" t="s">
        <v>969</v>
      </c>
      <c r="H66" s="389">
        <v>0</v>
      </c>
    </row>
    <row r="67" spans="1:8" x14ac:dyDescent="0.25">
      <c r="A67" s="387"/>
      <c r="B67" s="388">
        <v>42238</v>
      </c>
      <c r="C67" s="389">
        <v>2788</v>
      </c>
      <c r="D67" s="389">
        <v>551</v>
      </c>
      <c r="E67" s="389">
        <v>0</v>
      </c>
      <c r="F67" s="389">
        <v>0.237027357322392</v>
      </c>
      <c r="G67" s="389" t="s">
        <v>969</v>
      </c>
      <c r="H67" s="389">
        <v>0</v>
      </c>
    </row>
    <row r="68" spans="1:8" x14ac:dyDescent="0.25">
      <c r="A68" s="387"/>
      <c r="B68" s="388">
        <v>42239</v>
      </c>
      <c r="C68" s="389">
        <v>2856</v>
      </c>
      <c r="D68" s="389">
        <v>460.3</v>
      </c>
      <c r="E68" s="389">
        <v>0</v>
      </c>
      <c r="F68" s="389">
        <v>1.2076006726346746</v>
      </c>
      <c r="G68" s="389" t="s">
        <v>969</v>
      </c>
      <c r="H68" s="389">
        <v>0</v>
      </c>
    </row>
    <row r="69" spans="1:8" x14ac:dyDescent="0.25">
      <c r="A69" s="387"/>
      <c r="B69" s="388">
        <v>42240</v>
      </c>
      <c r="C69" s="389">
        <v>2699</v>
      </c>
      <c r="D69" s="389">
        <v>499.3</v>
      </c>
      <c r="E69" s="389">
        <v>0</v>
      </c>
      <c r="F69" s="389">
        <v>24.118823850127907</v>
      </c>
      <c r="G69" s="389" t="s">
        <v>969</v>
      </c>
      <c r="H69" s="389">
        <v>66.599999999999994</v>
      </c>
    </row>
    <row r="70" spans="1:8" x14ac:dyDescent="0.25">
      <c r="A70" s="387"/>
      <c r="B70" s="388">
        <v>42241</v>
      </c>
      <c r="C70" s="389">
        <v>2460</v>
      </c>
      <c r="D70" s="389">
        <v>655.1</v>
      </c>
      <c r="E70" s="389">
        <v>0</v>
      </c>
      <c r="F70" s="389">
        <v>27.375482893624813</v>
      </c>
      <c r="G70" s="389" t="s">
        <v>969</v>
      </c>
      <c r="H70" s="389">
        <v>457.7</v>
      </c>
    </row>
    <row r="71" spans="1:8" x14ac:dyDescent="0.25">
      <c r="A71" s="387"/>
      <c r="B71" s="388">
        <v>42242</v>
      </c>
      <c r="C71" s="389">
        <v>1234</v>
      </c>
      <c r="D71" s="389">
        <v>217.1</v>
      </c>
      <c r="E71" s="389">
        <v>0</v>
      </c>
      <c r="F71" s="389">
        <v>10.727907093724538</v>
      </c>
      <c r="G71" s="389" t="s">
        <v>969</v>
      </c>
      <c r="H71" s="389">
        <v>1040</v>
      </c>
    </row>
    <row r="72" spans="1:8" x14ac:dyDescent="0.25">
      <c r="A72" s="387"/>
      <c r="B72" s="388">
        <v>42243</v>
      </c>
      <c r="C72" s="389">
        <v>2029</v>
      </c>
      <c r="D72" s="389">
        <v>354.8</v>
      </c>
      <c r="E72" s="389">
        <v>0</v>
      </c>
      <c r="F72" s="389">
        <v>1.0925704879140501</v>
      </c>
      <c r="G72" s="389" t="s">
        <v>969</v>
      </c>
      <c r="H72" s="389">
        <v>656.3</v>
      </c>
    </row>
    <row r="73" spans="1:8" x14ac:dyDescent="0.25">
      <c r="A73" s="387"/>
      <c r="B73" s="388">
        <v>42244</v>
      </c>
      <c r="C73" s="389">
        <v>2713</v>
      </c>
      <c r="D73" s="389">
        <v>440.2</v>
      </c>
      <c r="E73" s="389">
        <v>0</v>
      </c>
      <c r="F73" s="389">
        <v>1.1368800149931995</v>
      </c>
      <c r="G73" s="389" t="s">
        <v>969</v>
      </c>
      <c r="H73" s="389">
        <v>107.4</v>
      </c>
    </row>
    <row r="74" spans="1:8" x14ac:dyDescent="0.25">
      <c r="A74" s="387"/>
      <c r="B74" s="388">
        <v>42245</v>
      </c>
      <c r="C74" s="389">
        <v>2721</v>
      </c>
      <c r="D74" s="389">
        <v>495.2</v>
      </c>
      <c r="E74" s="389">
        <v>0</v>
      </c>
      <c r="F74" s="389">
        <v>0.7045865172115926</v>
      </c>
      <c r="G74" s="389" t="s">
        <v>969</v>
      </c>
      <c r="H74" s="389">
        <v>662.6</v>
      </c>
    </row>
    <row r="75" spans="1:8" x14ac:dyDescent="0.25">
      <c r="A75" s="387"/>
      <c r="B75" s="388">
        <v>42246</v>
      </c>
      <c r="C75" s="389">
        <v>2717</v>
      </c>
      <c r="D75" s="389">
        <v>503.3</v>
      </c>
      <c r="E75" s="389">
        <v>0</v>
      </c>
      <c r="F75" s="389">
        <v>0.70920748083946328</v>
      </c>
      <c r="G75" s="389" t="s">
        <v>969</v>
      </c>
      <c r="H75" s="389">
        <v>1079.2</v>
      </c>
    </row>
    <row r="76" spans="1:8" x14ac:dyDescent="0.25">
      <c r="A76" s="387"/>
      <c r="B76" s="388">
        <v>42247</v>
      </c>
      <c r="C76" s="389">
        <v>2724</v>
      </c>
      <c r="D76" s="389">
        <v>506.6</v>
      </c>
      <c r="E76" s="389">
        <v>0</v>
      </c>
      <c r="F76" s="389">
        <v>1.0774814782007054</v>
      </c>
      <c r="G76" s="389" t="s">
        <v>969</v>
      </c>
      <c r="H76" s="389">
        <v>1044.8</v>
      </c>
    </row>
    <row r="77" spans="1:8" x14ac:dyDescent="0.25">
      <c r="A77" s="387"/>
      <c r="B77" s="388">
        <v>42248</v>
      </c>
      <c r="C77" s="389">
        <v>2969</v>
      </c>
      <c r="D77" s="389">
        <v>556.70000000000005</v>
      </c>
      <c r="E77" s="389">
        <v>0</v>
      </c>
      <c r="F77" s="389">
        <v>2.1709246889697176</v>
      </c>
      <c r="G77" s="389" t="s">
        <v>969</v>
      </c>
      <c r="H77" s="389">
        <v>1041.0999999999999</v>
      </c>
    </row>
    <row r="78" spans="1:8" x14ac:dyDescent="0.25">
      <c r="A78" s="387"/>
      <c r="B78" s="388">
        <v>42249</v>
      </c>
      <c r="C78" s="389">
        <v>2744</v>
      </c>
      <c r="D78" s="389">
        <v>382</v>
      </c>
      <c r="E78" s="389">
        <v>0</v>
      </c>
      <c r="F78" s="389">
        <v>1.8802413015806554</v>
      </c>
      <c r="G78" s="389" t="s">
        <v>969</v>
      </c>
      <c r="H78" s="389">
        <v>1038.8</v>
      </c>
    </row>
    <row r="79" spans="1:8" x14ac:dyDescent="0.25">
      <c r="A79" s="387"/>
      <c r="B79" s="388">
        <v>42250</v>
      </c>
      <c r="C79" s="389">
        <v>2667</v>
      </c>
      <c r="D79" s="389">
        <v>471</v>
      </c>
      <c r="E79" s="389">
        <v>720</v>
      </c>
      <c r="F79" s="389">
        <v>2.7641969868792771</v>
      </c>
      <c r="G79" s="389" t="s">
        <v>969</v>
      </c>
      <c r="H79" s="389">
        <v>486.2</v>
      </c>
    </row>
    <row r="80" spans="1:8" x14ac:dyDescent="0.25">
      <c r="A80" s="387"/>
      <c r="B80" s="388">
        <v>42251</v>
      </c>
      <c r="C80" s="389">
        <v>2653</v>
      </c>
      <c r="D80" s="389">
        <v>529</v>
      </c>
      <c r="E80" s="389">
        <v>0</v>
      </c>
      <c r="F80" s="389">
        <v>2.2177759458472011</v>
      </c>
      <c r="G80" s="389" t="s">
        <v>969</v>
      </c>
      <c r="H80" s="389">
        <v>0</v>
      </c>
    </row>
    <row r="81" spans="1:8" x14ac:dyDescent="0.25">
      <c r="A81" s="387"/>
      <c r="B81" s="388">
        <v>42252</v>
      </c>
      <c r="C81" s="389">
        <v>2708</v>
      </c>
      <c r="D81" s="389">
        <v>455</v>
      </c>
      <c r="E81" s="389">
        <v>0</v>
      </c>
      <c r="F81" s="389">
        <v>1.7706390155171039</v>
      </c>
      <c r="G81" s="389" t="s">
        <v>969</v>
      </c>
      <c r="H81" s="389">
        <v>0</v>
      </c>
    </row>
    <row r="82" spans="1:8" x14ac:dyDescent="0.25">
      <c r="A82" s="387"/>
      <c r="B82" s="388">
        <v>42253</v>
      </c>
      <c r="C82" s="389">
        <v>2706</v>
      </c>
      <c r="D82" s="389">
        <v>531.5</v>
      </c>
      <c r="E82" s="389">
        <v>0</v>
      </c>
      <c r="F82" s="389">
        <v>0.40020048169512634</v>
      </c>
      <c r="G82" s="389" t="s">
        <v>969</v>
      </c>
      <c r="H82" s="389">
        <v>0</v>
      </c>
    </row>
    <row r="83" spans="1:8" x14ac:dyDescent="0.25">
      <c r="A83" s="387"/>
      <c r="B83" s="388">
        <v>42254</v>
      </c>
      <c r="C83" s="389">
        <v>2702</v>
      </c>
      <c r="D83" s="389">
        <v>495.6</v>
      </c>
      <c r="E83" s="389">
        <v>0</v>
      </c>
      <c r="F83" s="389">
        <v>0.79866349683436855</v>
      </c>
      <c r="G83" s="389" t="s">
        <v>969</v>
      </c>
      <c r="H83" s="389">
        <v>0</v>
      </c>
    </row>
    <row r="84" spans="1:8" x14ac:dyDescent="0.25">
      <c r="A84" s="387"/>
      <c r="B84" s="388">
        <v>42255</v>
      </c>
      <c r="C84" s="389">
        <v>2705</v>
      </c>
      <c r="D84" s="389">
        <v>493.8</v>
      </c>
      <c r="E84" s="389">
        <v>0</v>
      </c>
      <c r="F84" s="389">
        <v>0.76122522726086206</v>
      </c>
      <c r="G84" s="389" t="s">
        <v>969</v>
      </c>
      <c r="H84" s="389">
        <v>0</v>
      </c>
    </row>
    <row r="85" spans="1:8" x14ac:dyDescent="0.25">
      <c r="A85" s="387"/>
      <c r="B85" s="388">
        <v>42256</v>
      </c>
      <c r="C85" s="389">
        <v>2708</v>
      </c>
      <c r="D85" s="389">
        <v>423.4</v>
      </c>
      <c r="E85" s="389">
        <v>0</v>
      </c>
      <c r="F85" s="389">
        <v>2.0556134736848688</v>
      </c>
      <c r="G85" s="389" t="s">
        <v>969</v>
      </c>
      <c r="H85" s="389">
        <v>0</v>
      </c>
    </row>
    <row r="86" spans="1:8" x14ac:dyDescent="0.25">
      <c r="A86" s="387"/>
      <c r="B86" s="388">
        <v>42257</v>
      </c>
      <c r="C86" s="389">
        <v>2707</v>
      </c>
      <c r="D86" s="389">
        <v>385.4</v>
      </c>
      <c r="E86" s="389">
        <v>0</v>
      </c>
      <c r="F86" s="389">
        <v>1.2321782658898794</v>
      </c>
      <c r="G86" s="389" t="s">
        <v>969</v>
      </c>
      <c r="H86" s="389">
        <v>0</v>
      </c>
    </row>
    <row r="87" spans="1:8" x14ac:dyDescent="0.25">
      <c r="A87" s="387"/>
      <c r="B87" s="388">
        <v>42258</v>
      </c>
      <c r="C87" s="389">
        <v>2713</v>
      </c>
      <c r="D87" s="389">
        <v>484.1</v>
      </c>
      <c r="E87" s="389">
        <v>0</v>
      </c>
      <c r="F87" s="389">
        <v>6.686482979104853</v>
      </c>
      <c r="G87" s="389" t="s">
        <v>969</v>
      </c>
      <c r="H87" s="389">
        <v>0</v>
      </c>
    </row>
    <row r="88" spans="1:8" x14ac:dyDescent="0.25">
      <c r="A88" s="387"/>
      <c r="B88" s="388">
        <v>42259</v>
      </c>
      <c r="C88" s="389">
        <v>2698</v>
      </c>
      <c r="D88" s="389">
        <v>444.5</v>
      </c>
      <c r="E88" s="389">
        <v>0</v>
      </c>
      <c r="F88" s="389">
        <v>6.477822369302519</v>
      </c>
      <c r="G88" s="389" t="s">
        <v>969</v>
      </c>
      <c r="H88" s="389">
        <v>0</v>
      </c>
    </row>
    <row r="89" spans="1:8" x14ac:dyDescent="0.25">
      <c r="A89" s="387"/>
      <c r="B89" s="388">
        <v>42260</v>
      </c>
      <c r="C89" s="389">
        <v>2692</v>
      </c>
      <c r="D89" s="389">
        <v>511.3</v>
      </c>
      <c r="E89" s="389">
        <v>0</v>
      </c>
      <c r="F89" s="389">
        <v>8.5130648077587487</v>
      </c>
      <c r="G89" s="389" t="s">
        <v>969</v>
      </c>
      <c r="H89" s="389">
        <v>0</v>
      </c>
    </row>
    <row r="90" spans="1:8" x14ac:dyDescent="0.25">
      <c r="A90" s="387"/>
      <c r="B90" s="388">
        <v>42261</v>
      </c>
      <c r="C90" s="389">
        <v>2688</v>
      </c>
      <c r="D90" s="389">
        <v>507.6</v>
      </c>
      <c r="E90" s="389">
        <v>0</v>
      </c>
      <c r="F90" s="389">
        <v>8.5418569644809601</v>
      </c>
      <c r="G90" s="389" t="s">
        <v>969</v>
      </c>
      <c r="H90" s="389">
        <v>0</v>
      </c>
    </row>
    <row r="91" spans="1:8" x14ac:dyDescent="0.25">
      <c r="A91" s="387"/>
      <c r="B91" s="388">
        <v>42262</v>
      </c>
      <c r="C91" s="389">
        <v>2684</v>
      </c>
      <c r="D91" s="389">
        <v>478.9</v>
      </c>
      <c r="E91" s="389">
        <v>0</v>
      </c>
      <c r="F91" s="389">
        <v>6.547039477388056</v>
      </c>
      <c r="G91" s="389" t="s">
        <v>969</v>
      </c>
      <c r="H91" s="389">
        <v>0</v>
      </c>
    </row>
    <row r="92" spans="1:8" x14ac:dyDescent="0.25">
      <c r="A92" s="387"/>
      <c r="B92" s="388">
        <v>42263</v>
      </c>
      <c r="C92" s="389">
        <v>2589</v>
      </c>
      <c r="D92" s="389">
        <v>479.8</v>
      </c>
      <c r="E92" s="389">
        <v>0</v>
      </c>
      <c r="F92" s="389">
        <v>1.234306472755571</v>
      </c>
      <c r="G92" s="389" t="s">
        <v>969</v>
      </c>
      <c r="H92" s="389">
        <v>0</v>
      </c>
    </row>
    <row r="93" spans="1:8" x14ac:dyDescent="0.25">
      <c r="A93" s="387"/>
      <c r="B93" s="388">
        <v>42264</v>
      </c>
      <c r="C93" s="389">
        <v>2513</v>
      </c>
      <c r="D93" s="389">
        <v>528</v>
      </c>
      <c r="E93" s="389">
        <v>0</v>
      </c>
      <c r="F93" s="389">
        <v>2.8454736105004019</v>
      </c>
      <c r="G93" s="389" t="s">
        <v>969</v>
      </c>
      <c r="H93" s="389">
        <v>0</v>
      </c>
    </row>
    <row r="94" spans="1:8" x14ac:dyDescent="0.25">
      <c r="A94" s="387"/>
      <c r="B94" s="388">
        <v>42265</v>
      </c>
      <c r="C94" s="389">
        <v>2518</v>
      </c>
      <c r="D94" s="389">
        <v>587.4</v>
      </c>
      <c r="E94" s="389">
        <v>0</v>
      </c>
      <c r="F94" s="389">
        <v>5.1367110478015956</v>
      </c>
      <c r="G94" s="389" t="s">
        <v>969</v>
      </c>
      <c r="H94" s="389">
        <v>0</v>
      </c>
    </row>
    <row r="95" spans="1:8" x14ac:dyDescent="0.25">
      <c r="A95" s="387"/>
      <c r="B95" s="388">
        <v>42266</v>
      </c>
      <c r="C95" s="389">
        <v>2507</v>
      </c>
      <c r="D95" s="389">
        <v>561.20000000000005</v>
      </c>
      <c r="E95" s="389">
        <v>0</v>
      </c>
      <c r="F95" s="389">
        <v>8.2865988881920813</v>
      </c>
      <c r="G95" s="389" t="s">
        <v>969</v>
      </c>
      <c r="H95" s="389">
        <v>0</v>
      </c>
    </row>
    <row r="96" spans="1:8" x14ac:dyDescent="0.25">
      <c r="A96" s="387"/>
      <c r="B96" s="388">
        <v>42267</v>
      </c>
      <c r="C96" s="389">
        <v>2500</v>
      </c>
      <c r="D96" s="389">
        <v>559</v>
      </c>
      <c r="E96" s="389">
        <v>0</v>
      </c>
      <c r="F96" s="389">
        <v>7.5680569502725135</v>
      </c>
      <c r="G96" s="389" t="s">
        <v>969</v>
      </c>
      <c r="H96" s="389">
        <v>0</v>
      </c>
    </row>
    <row r="97" spans="1:8" x14ac:dyDescent="0.25">
      <c r="A97" s="387"/>
      <c r="B97" s="388">
        <v>42268</v>
      </c>
      <c r="C97" s="389">
        <v>2503</v>
      </c>
      <c r="D97" s="389">
        <v>556.29999999999995</v>
      </c>
      <c r="E97" s="389">
        <v>0</v>
      </c>
      <c r="F97" s="389">
        <v>9.0950326019769996</v>
      </c>
      <c r="G97" s="389" t="s">
        <v>969</v>
      </c>
      <c r="H97" s="389">
        <v>0</v>
      </c>
    </row>
    <row r="98" spans="1:8" x14ac:dyDescent="0.25">
      <c r="A98" s="387"/>
      <c r="B98" s="388">
        <v>42269</v>
      </c>
      <c r="C98" s="389">
        <v>2490</v>
      </c>
      <c r="D98" s="389">
        <v>556.1</v>
      </c>
      <c r="E98" s="389">
        <v>0</v>
      </c>
      <c r="F98" s="389">
        <v>9.5933731227209513</v>
      </c>
      <c r="G98" s="389" t="s">
        <v>969</v>
      </c>
      <c r="H98" s="389">
        <v>0</v>
      </c>
    </row>
    <row r="99" spans="1:8" x14ac:dyDescent="0.25">
      <c r="A99" s="387"/>
      <c r="B99" s="388">
        <v>42270</v>
      </c>
      <c r="C99" s="389">
        <v>2488</v>
      </c>
      <c r="D99" s="389">
        <v>515.1</v>
      </c>
      <c r="E99" s="389">
        <v>0</v>
      </c>
      <c r="F99" s="389">
        <v>6.7983007569937417</v>
      </c>
      <c r="G99" s="389" t="s">
        <v>969</v>
      </c>
      <c r="H99" s="389">
        <v>0</v>
      </c>
    </row>
    <row r="100" spans="1:8" x14ac:dyDescent="0.25">
      <c r="A100" s="387"/>
      <c r="B100" s="388">
        <v>42271</v>
      </c>
      <c r="C100" s="389">
        <v>2487</v>
      </c>
      <c r="D100" s="389">
        <v>513.4</v>
      </c>
      <c r="E100" s="389">
        <v>0</v>
      </c>
      <c r="F100" s="389">
        <v>4.4995963600925784</v>
      </c>
      <c r="G100" s="389" t="s">
        <v>969</v>
      </c>
      <c r="H100" s="389">
        <v>0</v>
      </c>
    </row>
    <row r="101" spans="1:8" x14ac:dyDescent="0.25">
      <c r="A101" s="387"/>
      <c r="B101" s="388">
        <v>42272</v>
      </c>
      <c r="C101" s="389">
        <v>2484</v>
      </c>
      <c r="D101" s="389">
        <v>601</v>
      </c>
      <c r="E101" s="389">
        <v>0</v>
      </c>
      <c r="F101" s="389">
        <v>8.2923169713645706</v>
      </c>
      <c r="G101" s="389" t="s">
        <v>969</v>
      </c>
      <c r="H101" s="389">
        <v>0</v>
      </c>
    </row>
    <row r="102" spans="1:8" x14ac:dyDescent="0.25">
      <c r="A102" s="387"/>
      <c r="B102" s="388">
        <v>42273</v>
      </c>
      <c r="C102" s="389">
        <v>2475</v>
      </c>
      <c r="D102" s="389">
        <v>584.79999999999995</v>
      </c>
      <c r="E102" s="389">
        <v>0</v>
      </c>
      <c r="F102" s="389">
        <v>18.576764611315987</v>
      </c>
      <c r="G102" s="389" t="s">
        <v>969</v>
      </c>
      <c r="H102" s="389">
        <v>0</v>
      </c>
    </row>
    <row r="103" spans="1:8" x14ac:dyDescent="0.25">
      <c r="A103" s="387"/>
      <c r="B103" s="388">
        <v>42274</v>
      </c>
      <c r="C103" s="389">
        <v>2468</v>
      </c>
      <c r="D103" s="389">
        <v>558.79999999999995</v>
      </c>
      <c r="E103" s="389">
        <v>0</v>
      </c>
      <c r="F103" s="389">
        <v>24.729100304352347</v>
      </c>
      <c r="G103" s="389" t="s">
        <v>969</v>
      </c>
      <c r="H103" s="389">
        <v>0</v>
      </c>
    </row>
    <row r="104" spans="1:8" x14ac:dyDescent="0.25">
      <c r="A104" s="387"/>
      <c r="B104" s="388">
        <v>42275</v>
      </c>
      <c r="C104" s="389">
        <v>2492</v>
      </c>
      <c r="D104" s="389">
        <v>559.31000000000006</v>
      </c>
      <c r="E104" s="389">
        <v>0</v>
      </c>
      <c r="F104" s="389">
        <v>24.429685319738518</v>
      </c>
      <c r="G104" s="389" t="s">
        <v>969</v>
      </c>
      <c r="H104" s="389">
        <v>0</v>
      </c>
    </row>
    <row r="105" spans="1:8" x14ac:dyDescent="0.25">
      <c r="A105" s="387"/>
      <c r="B105" s="388">
        <v>42276</v>
      </c>
      <c r="C105" s="389">
        <v>2492</v>
      </c>
      <c r="D105" s="389">
        <v>559.31000000000006</v>
      </c>
      <c r="E105" s="389">
        <v>0</v>
      </c>
      <c r="F105" s="389">
        <v>23.459223684989468</v>
      </c>
      <c r="G105" s="389" t="s">
        <v>969</v>
      </c>
      <c r="H105" s="389">
        <v>0</v>
      </c>
    </row>
    <row r="106" spans="1:8" x14ac:dyDescent="0.25">
      <c r="A106" s="387"/>
      <c r="B106" s="388">
        <v>42277</v>
      </c>
      <c r="C106" s="389">
        <v>2492</v>
      </c>
      <c r="D106" s="389">
        <v>559.31000000000006</v>
      </c>
      <c r="E106" s="389">
        <v>720</v>
      </c>
      <c r="F106" s="389">
        <v>19.484119326102128</v>
      </c>
      <c r="G106" s="389" t="s">
        <v>969</v>
      </c>
      <c r="H106" s="389">
        <v>0</v>
      </c>
    </row>
    <row r="107" spans="1:8" x14ac:dyDescent="0.25">
      <c r="A107" s="387"/>
      <c r="B107" s="388">
        <v>42278</v>
      </c>
      <c r="C107" s="389">
        <v>2492</v>
      </c>
      <c r="D107" s="389">
        <v>559.31000000000006</v>
      </c>
      <c r="E107" s="389">
        <v>720</v>
      </c>
      <c r="F107" s="389">
        <v>19.080290793420431</v>
      </c>
      <c r="G107" s="389" t="s">
        <v>969</v>
      </c>
      <c r="H107" s="389">
        <v>0</v>
      </c>
    </row>
    <row r="108" spans="1:8" x14ac:dyDescent="0.25">
      <c r="A108" s="387"/>
      <c r="B108" s="388">
        <v>42279</v>
      </c>
      <c r="C108" s="389">
        <v>2492</v>
      </c>
      <c r="D108" s="389">
        <v>559.31000000000006</v>
      </c>
      <c r="E108" s="389">
        <v>720</v>
      </c>
      <c r="F108" s="389">
        <v>18.330643910045122</v>
      </c>
      <c r="G108" s="389" t="s">
        <v>969</v>
      </c>
      <c r="H108" s="389">
        <v>0</v>
      </c>
    </row>
    <row r="109" spans="1:8" x14ac:dyDescent="0.25">
      <c r="A109" s="387"/>
      <c r="B109" s="388">
        <v>42280</v>
      </c>
      <c r="C109" s="389">
        <v>2492</v>
      </c>
      <c r="D109" s="389">
        <v>559.31000000000006</v>
      </c>
      <c r="E109" s="389">
        <v>720</v>
      </c>
      <c r="F109" s="389">
        <v>16.361521027073579</v>
      </c>
      <c r="G109" s="389" t="s">
        <v>969</v>
      </c>
      <c r="H109" s="389">
        <v>0</v>
      </c>
    </row>
    <row r="110" spans="1:8" x14ac:dyDescent="0.25">
      <c r="A110" s="387"/>
      <c r="B110" s="388">
        <v>42281</v>
      </c>
      <c r="C110" s="389">
        <v>2492</v>
      </c>
      <c r="D110" s="389">
        <v>559.31000000000006</v>
      </c>
      <c r="E110" s="389">
        <v>720</v>
      </c>
      <c r="F110" s="389">
        <v>14.022305079270534</v>
      </c>
      <c r="G110" s="389" t="s">
        <v>969</v>
      </c>
      <c r="H110" s="389">
        <v>0</v>
      </c>
    </row>
    <row r="111" spans="1:8" x14ac:dyDescent="0.25">
      <c r="A111" s="387"/>
      <c r="B111" s="388">
        <v>42282</v>
      </c>
      <c r="C111" s="389">
        <v>2492</v>
      </c>
      <c r="D111" s="389">
        <v>559.31000000000006</v>
      </c>
      <c r="E111" s="389">
        <v>720</v>
      </c>
      <c r="F111" s="389">
        <v>11.550650727503504</v>
      </c>
      <c r="G111" s="389" t="s">
        <v>969</v>
      </c>
      <c r="H111" s="389">
        <v>0</v>
      </c>
    </row>
    <row r="112" spans="1:8" x14ac:dyDescent="0.25">
      <c r="A112" s="387"/>
      <c r="B112" s="388">
        <v>42283</v>
      </c>
      <c r="C112" s="389">
        <v>2492</v>
      </c>
      <c r="D112" s="389">
        <v>559.31000000000006</v>
      </c>
      <c r="E112" s="389">
        <v>720</v>
      </c>
      <c r="F112" s="389">
        <v>8.2566391834974162</v>
      </c>
      <c r="G112" s="389" t="s">
        <v>969</v>
      </c>
      <c r="H112" s="389">
        <v>0</v>
      </c>
    </row>
    <row r="113" spans="1:8" x14ac:dyDescent="0.25">
      <c r="A113" s="387"/>
      <c r="B113" s="388">
        <v>42284</v>
      </c>
      <c r="C113" s="389">
        <v>2492</v>
      </c>
      <c r="D113" s="389">
        <v>559.31000000000006</v>
      </c>
      <c r="E113" s="389">
        <v>720</v>
      </c>
      <c r="F113" s="389">
        <v>5.8003433811853027</v>
      </c>
      <c r="G113" s="389" t="s">
        <v>969</v>
      </c>
      <c r="H113" s="389">
        <v>0</v>
      </c>
    </row>
    <row r="114" spans="1:8" x14ac:dyDescent="0.25">
      <c r="A114" s="387"/>
      <c r="B114" s="388">
        <v>42285</v>
      </c>
      <c r="C114" s="389">
        <v>2381</v>
      </c>
      <c r="D114" s="389">
        <v>493</v>
      </c>
      <c r="E114" s="389">
        <v>720</v>
      </c>
      <c r="F114" s="389">
        <v>3.5130378401874514</v>
      </c>
      <c r="G114" s="389" t="s">
        <v>969</v>
      </c>
      <c r="H114" s="389">
        <v>0</v>
      </c>
    </row>
    <row r="115" spans="1:8" x14ac:dyDescent="0.25">
      <c r="A115" s="387"/>
      <c r="B115" s="388">
        <v>42286</v>
      </c>
      <c r="C115" s="389">
        <v>2388</v>
      </c>
      <c r="D115" s="389">
        <v>508.3</v>
      </c>
      <c r="E115" s="389">
        <v>720</v>
      </c>
      <c r="F115" s="389">
        <v>2.4491190858710175</v>
      </c>
      <c r="G115" s="389" t="s">
        <v>969</v>
      </c>
      <c r="H115" s="389">
        <v>0</v>
      </c>
    </row>
    <row r="116" spans="1:8" x14ac:dyDescent="0.25">
      <c r="A116" s="387"/>
      <c r="B116" s="388">
        <v>42287</v>
      </c>
      <c r="C116" s="389">
        <v>2373</v>
      </c>
      <c r="D116" s="389">
        <v>503.3</v>
      </c>
      <c r="E116" s="389">
        <v>720</v>
      </c>
      <c r="F116" s="389">
        <v>1.9154694456832992</v>
      </c>
      <c r="G116" s="389" t="s">
        <v>969</v>
      </c>
      <c r="H116" s="389">
        <v>0</v>
      </c>
    </row>
    <row r="117" spans="1:8" x14ac:dyDescent="0.25">
      <c r="A117" s="387"/>
      <c r="B117" s="388">
        <v>42288</v>
      </c>
      <c r="C117" s="389">
        <v>2357</v>
      </c>
      <c r="D117" s="389">
        <v>489.6</v>
      </c>
      <c r="E117" s="389">
        <v>720</v>
      </c>
      <c r="F117" s="389">
        <v>1.6165181421126429</v>
      </c>
      <c r="G117" s="389" t="s">
        <v>969</v>
      </c>
      <c r="H117" s="389">
        <v>0</v>
      </c>
    </row>
    <row r="118" spans="1:8" x14ac:dyDescent="0.25">
      <c r="A118" s="387"/>
      <c r="B118" s="388">
        <v>42289</v>
      </c>
      <c r="C118" s="389">
        <v>2349</v>
      </c>
      <c r="D118" s="389">
        <v>466.7</v>
      </c>
      <c r="E118" s="389">
        <v>720</v>
      </c>
      <c r="F118" s="389">
        <v>1.5573680510758676</v>
      </c>
      <c r="G118" s="389" t="s">
        <v>969</v>
      </c>
      <c r="H118" s="389">
        <v>0</v>
      </c>
    </row>
    <row r="119" spans="1:8" x14ac:dyDescent="0.25">
      <c r="A119" s="387"/>
      <c r="B119" s="388">
        <v>42290</v>
      </c>
      <c r="C119" s="389">
        <v>2420</v>
      </c>
      <c r="D119" s="389">
        <v>640.20000000000005</v>
      </c>
      <c r="E119" s="389">
        <v>720</v>
      </c>
      <c r="F119" s="389">
        <v>1.0324633782854222</v>
      </c>
      <c r="G119" s="389" t="s">
        <v>969</v>
      </c>
      <c r="H119" s="389">
        <v>0</v>
      </c>
    </row>
    <row r="120" spans="1:8" x14ac:dyDescent="0.25">
      <c r="A120" s="387"/>
      <c r="B120" s="388">
        <v>42291</v>
      </c>
      <c r="C120" s="389">
        <v>2433</v>
      </c>
      <c r="D120" s="389">
        <v>493.7</v>
      </c>
      <c r="E120" s="389">
        <v>720</v>
      </c>
      <c r="F120" s="389">
        <v>0.70387254257301035</v>
      </c>
      <c r="G120" s="389" t="s">
        <v>969</v>
      </c>
      <c r="H120" s="389">
        <v>0</v>
      </c>
    </row>
    <row r="121" spans="1:8" x14ac:dyDescent="0.25">
      <c r="A121" s="387"/>
      <c r="B121" s="388">
        <v>42292</v>
      </c>
      <c r="C121" s="389">
        <v>2340</v>
      </c>
      <c r="D121" s="389">
        <v>699.5</v>
      </c>
      <c r="E121" s="389">
        <v>720</v>
      </c>
      <c r="F121" s="389">
        <v>0.3203989452685907</v>
      </c>
      <c r="G121" s="389" t="s">
        <v>969</v>
      </c>
      <c r="H121" s="389">
        <v>0</v>
      </c>
    </row>
    <row r="122" spans="1:8" x14ac:dyDescent="0.25">
      <c r="A122" s="387"/>
      <c r="B122" s="388">
        <v>42293</v>
      </c>
      <c r="C122" s="389">
        <v>1800</v>
      </c>
      <c r="D122" s="389">
        <v>761.9</v>
      </c>
      <c r="E122" s="389">
        <v>720</v>
      </c>
      <c r="F122" s="389">
        <v>5.7226580692036913E-2</v>
      </c>
      <c r="G122" s="389" t="s">
        <v>969</v>
      </c>
      <c r="H122" s="389">
        <v>0</v>
      </c>
    </row>
    <row r="123" spans="1:8" x14ac:dyDescent="0.25">
      <c r="A123" s="387"/>
      <c r="B123" s="388">
        <v>42294</v>
      </c>
      <c r="C123" s="389">
        <v>1601</v>
      </c>
      <c r="D123" s="389">
        <v>691.7</v>
      </c>
      <c r="E123" s="389">
        <v>350</v>
      </c>
      <c r="F123" s="389">
        <v>1.41074935216981E-2</v>
      </c>
      <c r="G123" s="389" t="s">
        <v>969</v>
      </c>
      <c r="H123" s="389">
        <v>0</v>
      </c>
    </row>
    <row r="124" spans="1:8" x14ac:dyDescent="0.25">
      <c r="A124" s="387"/>
      <c r="B124" s="388">
        <v>42295</v>
      </c>
      <c r="C124" s="389">
        <v>1618</v>
      </c>
      <c r="D124" s="389">
        <v>630.9</v>
      </c>
      <c r="E124" s="389">
        <v>350</v>
      </c>
      <c r="F124" s="389">
        <v>0</v>
      </c>
      <c r="G124" s="389" t="s">
        <v>969</v>
      </c>
      <c r="H124" s="389">
        <v>0</v>
      </c>
    </row>
    <row r="125" spans="1:8" x14ac:dyDescent="0.25">
      <c r="A125" s="387"/>
      <c r="B125" s="388">
        <v>42296</v>
      </c>
      <c r="C125" s="389">
        <v>1563</v>
      </c>
      <c r="D125" s="389">
        <v>544.4</v>
      </c>
      <c r="E125" s="389">
        <v>350</v>
      </c>
      <c r="F125" s="389">
        <v>0</v>
      </c>
      <c r="G125" s="389" t="s">
        <v>969</v>
      </c>
      <c r="H125" s="389">
        <v>0</v>
      </c>
    </row>
    <row r="126" spans="1:8" x14ac:dyDescent="0.25">
      <c r="A126" s="387"/>
      <c r="B126" s="388">
        <v>42297</v>
      </c>
      <c r="C126" s="389">
        <v>1581</v>
      </c>
      <c r="D126" s="389">
        <v>569.1</v>
      </c>
      <c r="E126" s="389">
        <v>0</v>
      </c>
      <c r="F126" s="389">
        <v>0</v>
      </c>
      <c r="G126" s="389" t="s">
        <v>969</v>
      </c>
      <c r="H126" s="389">
        <v>0</v>
      </c>
    </row>
    <row r="127" spans="1:8" x14ac:dyDescent="0.25">
      <c r="A127" s="387"/>
      <c r="B127" s="388">
        <v>42298</v>
      </c>
      <c r="C127" s="389">
        <v>1555</v>
      </c>
      <c r="D127" s="389">
        <v>544.6</v>
      </c>
      <c r="E127" s="389">
        <v>350</v>
      </c>
      <c r="F127" s="389">
        <v>0</v>
      </c>
      <c r="G127" s="389" t="s">
        <v>969</v>
      </c>
      <c r="H127" s="389">
        <v>0</v>
      </c>
    </row>
    <row r="128" spans="1:8" x14ac:dyDescent="0.25">
      <c r="A128" s="387"/>
      <c r="B128" s="388">
        <v>42299</v>
      </c>
      <c r="C128" s="389">
        <v>1563</v>
      </c>
      <c r="D128" s="389">
        <v>512.20000000000005</v>
      </c>
      <c r="E128" s="389">
        <v>350</v>
      </c>
      <c r="F128" s="389">
        <v>0</v>
      </c>
      <c r="G128" s="389" t="s">
        <v>969</v>
      </c>
      <c r="H128" s="389">
        <v>0</v>
      </c>
    </row>
    <row r="129" spans="1:8" x14ac:dyDescent="0.25">
      <c r="A129" s="387"/>
      <c r="B129" s="388">
        <v>42300</v>
      </c>
      <c r="C129" s="389">
        <v>1545</v>
      </c>
      <c r="D129" s="389">
        <v>485.8</v>
      </c>
      <c r="E129" s="389">
        <v>720</v>
      </c>
      <c r="F129" s="389">
        <v>0</v>
      </c>
      <c r="G129" s="389" t="s">
        <v>969</v>
      </c>
      <c r="H129" s="389">
        <v>0</v>
      </c>
    </row>
    <row r="130" spans="1:8" x14ac:dyDescent="0.25">
      <c r="A130" s="387"/>
      <c r="B130" s="388">
        <v>42301</v>
      </c>
      <c r="C130" s="389">
        <v>1568</v>
      </c>
      <c r="D130" s="389">
        <v>488.1</v>
      </c>
      <c r="E130" s="389">
        <v>350</v>
      </c>
      <c r="F130" s="389">
        <v>0</v>
      </c>
      <c r="G130" s="389" t="s">
        <v>969</v>
      </c>
      <c r="H130" s="389">
        <v>0</v>
      </c>
    </row>
    <row r="131" spans="1:8" x14ac:dyDescent="0.25">
      <c r="A131" s="387"/>
      <c r="B131" s="388">
        <v>42302</v>
      </c>
      <c r="C131" s="389">
        <v>1591</v>
      </c>
      <c r="D131" s="389">
        <v>462.1</v>
      </c>
      <c r="E131" s="389">
        <v>0</v>
      </c>
      <c r="F131" s="389">
        <v>0</v>
      </c>
      <c r="G131" s="389" t="s">
        <v>969</v>
      </c>
      <c r="H131" s="389">
        <v>0</v>
      </c>
    </row>
    <row r="132" spans="1:8" x14ac:dyDescent="0.25">
      <c r="A132" s="387"/>
      <c r="B132" s="388">
        <v>42303</v>
      </c>
      <c r="C132" s="389">
        <v>1531</v>
      </c>
      <c r="D132" s="389">
        <v>515.6</v>
      </c>
      <c r="E132" s="389">
        <v>720</v>
      </c>
      <c r="F132" s="389">
        <v>0</v>
      </c>
      <c r="G132" s="389" t="s">
        <v>969</v>
      </c>
      <c r="H132" s="389">
        <v>0</v>
      </c>
    </row>
    <row r="133" spans="1:8" x14ac:dyDescent="0.25">
      <c r="A133" s="387"/>
      <c r="B133" s="388">
        <v>42304</v>
      </c>
      <c r="C133" s="389">
        <v>1517</v>
      </c>
      <c r="D133" s="389">
        <v>436.5</v>
      </c>
      <c r="E133" s="389">
        <v>720</v>
      </c>
      <c r="F133" s="389">
        <v>0</v>
      </c>
      <c r="G133" s="389" t="s">
        <v>969</v>
      </c>
      <c r="H133" s="389">
        <v>0</v>
      </c>
    </row>
    <row r="134" spans="1:8" x14ac:dyDescent="0.25">
      <c r="A134" s="387"/>
      <c r="B134" s="388">
        <v>42305</v>
      </c>
      <c r="C134" s="389">
        <v>1516</v>
      </c>
      <c r="D134" s="389">
        <v>448.2</v>
      </c>
      <c r="E134" s="389">
        <v>720</v>
      </c>
      <c r="F134" s="389">
        <v>0</v>
      </c>
      <c r="G134" s="389" t="s">
        <v>969</v>
      </c>
      <c r="H134" s="389">
        <v>0</v>
      </c>
    </row>
    <row r="135" spans="1:8" x14ac:dyDescent="0.25">
      <c r="A135" s="387"/>
      <c r="B135" s="388">
        <v>42306</v>
      </c>
      <c r="C135" s="389">
        <v>1544.6666666666667</v>
      </c>
      <c r="D135" s="389">
        <v>472.71666666666664</v>
      </c>
      <c r="E135" s="389">
        <v>720</v>
      </c>
      <c r="F135" s="389">
        <v>0</v>
      </c>
      <c r="G135" s="389" t="s">
        <v>969</v>
      </c>
      <c r="H135" s="389">
        <v>0</v>
      </c>
    </row>
    <row r="136" spans="1:8" x14ac:dyDescent="0.25">
      <c r="A136" s="387"/>
      <c r="B136" s="388">
        <v>42307</v>
      </c>
      <c r="C136" s="389">
        <v>1516</v>
      </c>
      <c r="D136" s="389">
        <v>449.2</v>
      </c>
      <c r="E136" s="389">
        <v>720</v>
      </c>
      <c r="F136" s="389">
        <v>0</v>
      </c>
      <c r="G136" s="389" t="s">
        <v>969</v>
      </c>
      <c r="H136" s="389">
        <v>0</v>
      </c>
    </row>
    <row r="137" spans="1:8" x14ac:dyDescent="0.25">
      <c r="A137" s="387"/>
      <c r="B137" s="388">
        <v>42308</v>
      </c>
      <c r="C137" s="389">
        <v>1536</v>
      </c>
      <c r="D137" s="389">
        <v>457.3</v>
      </c>
      <c r="E137" s="389">
        <v>0</v>
      </c>
      <c r="F137" s="389">
        <v>0</v>
      </c>
      <c r="G137" s="389" t="s">
        <v>969</v>
      </c>
      <c r="H137" s="389">
        <v>0</v>
      </c>
    </row>
    <row r="138" spans="1:8" x14ac:dyDescent="0.25">
      <c r="A138" s="387"/>
      <c r="B138" s="388">
        <v>42309</v>
      </c>
      <c r="C138" s="389">
        <v>1313</v>
      </c>
      <c r="D138" s="389">
        <v>426.4</v>
      </c>
      <c r="E138" s="389">
        <v>0</v>
      </c>
      <c r="F138" s="389">
        <v>0</v>
      </c>
      <c r="G138" s="389" t="s">
        <v>969</v>
      </c>
      <c r="H138" s="389">
        <v>0</v>
      </c>
    </row>
    <row r="139" spans="1:8" x14ac:dyDescent="0.25">
      <c r="A139" s="387"/>
      <c r="B139" s="388">
        <v>42310</v>
      </c>
      <c r="C139" s="389">
        <v>1516</v>
      </c>
      <c r="D139" s="389">
        <v>419.5</v>
      </c>
      <c r="E139" s="389">
        <v>720</v>
      </c>
      <c r="F139" s="389">
        <v>0</v>
      </c>
      <c r="G139" s="389" t="s">
        <v>969</v>
      </c>
      <c r="H139" s="389">
        <v>0</v>
      </c>
    </row>
    <row r="140" spans="1:8" x14ac:dyDescent="0.25">
      <c r="A140" s="387"/>
      <c r="B140" s="388">
        <v>42311</v>
      </c>
      <c r="C140" s="389">
        <v>1514</v>
      </c>
      <c r="D140" s="389">
        <v>533.4</v>
      </c>
      <c r="E140" s="389">
        <v>720</v>
      </c>
      <c r="F140" s="389">
        <v>0</v>
      </c>
      <c r="G140" s="389" t="s">
        <v>969</v>
      </c>
      <c r="H140" s="389">
        <v>0</v>
      </c>
    </row>
    <row r="141" spans="1:8" x14ac:dyDescent="0.25">
      <c r="A141" s="387"/>
      <c r="B141" s="388">
        <v>42312</v>
      </c>
      <c r="C141" s="389">
        <v>1512</v>
      </c>
      <c r="D141" s="389">
        <v>486.1</v>
      </c>
      <c r="E141" s="389">
        <v>720</v>
      </c>
      <c r="F141" s="389">
        <v>0.55543485514951618</v>
      </c>
      <c r="G141" s="389" t="s">
        <v>969</v>
      </c>
      <c r="H141" s="389">
        <v>0</v>
      </c>
    </row>
    <row r="142" spans="1:8" x14ac:dyDescent="0.25">
      <c r="A142" s="387"/>
      <c r="B142" s="388">
        <v>42313</v>
      </c>
      <c r="C142" s="389">
        <v>1487</v>
      </c>
      <c r="D142" s="389">
        <v>623.1</v>
      </c>
      <c r="E142" s="389">
        <v>720</v>
      </c>
      <c r="F142" s="389">
        <v>31.479410866797576</v>
      </c>
      <c r="G142" s="389" t="s">
        <v>969</v>
      </c>
      <c r="H142" s="389">
        <v>0</v>
      </c>
    </row>
    <row r="143" spans="1:8" x14ac:dyDescent="0.25">
      <c r="A143" s="387"/>
      <c r="B143" s="388">
        <v>42314</v>
      </c>
      <c r="C143" s="389">
        <v>1461</v>
      </c>
      <c r="D143" s="389">
        <v>644.79999999999995</v>
      </c>
      <c r="E143" s="389">
        <v>720</v>
      </c>
      <c r="F143" s="389">
        <v>23.690064270954689</v>
      </c>
      <c r="G143" s="389" t="s">
        <v>969</v>
      </c>
      <c r="H143" s="389">
        <v>0</v>
      </c>
    </row>
    <row r="144" spans="1:8" x14ac:dyDescent="0.25">
      <c r="A144" s="387"/>
      <c r="B144" s="388">
        <v>42315</v>
      </c>
      <c r="C144" s="389">
        <v>1547</v>
      </c>
      <c r="D144" s="389">
        <v>573.9</v>
      </c>
      <c r="E144" s="389">
        <v>0</v>
      </c>
      <c r="F144" s="389">
        <v>5.1706897108311134</v>
      </c>
      <c r="G144" s="389" t="s">
        <v>969</v>
      </c>
      <c r="H144" s="389">
        <v>0</v>
      </c>
    </row>
    <row r="145" spans="1:8" x14ac:dyDescent="0.25">
      <c r="A145" s="387"/>
      <c r="B145" s="388">
        <v>42316</v>
      </c>
      <c r="C145" s="389">
        <v>1576</v>
      </c>
      <c r="D145" s="389">
        <v>531.9</v>
      </c>
      <c r="E145" s="389">
        <v>0</v>
      </c>
      <c r="F145" s="389">
        <v>1.8001063282915335</v>
      </c>
      <c r="G145" s="389" t="s">
        <v>969</v>
      </c>
      <c r="H145" s="389">
        <v>0</v>
      </c>
    </row>
    <row r="146" spans="1:8" x14ac:dyDescent="0.25">
      <c r="A146" s="387"/>
      <c r="B146" s="388">
        <v>42317</v>
      </c>
      <c r="C146" s="389">
        <v>1526</v>
      </c>
      <c r="D146" s="389">
        <v>474.4</v>
      </c>
      <c r="E146" s="389">
        <v>720</v>
      </c>
      <c r="F146" s="389">
        <v>0.76864774263434577</v>
      </c>
      <c r="G146" s="389" t="s">
        <v>969</v>
      </c>
      <c r="H146" s="389">
        <v>0</v>
      </c>
    </row>
    <row r="147" spans="1:8" x14ac:dyDescent="0.25">
      <c r="A147" s="387"/>
      <c r="B147" s="388">
        <v>42318</v>
      </c>
      <c r="C147" s="389">
        <v>1517</v>
      </c>
      <c r="D147" s="389">
        <v>528.1</v>
      </c>
      <c r="E147" s="389">
        <v>720</v>
      </c>
      <c r="F147" s="389">
        <v>0.22827361865341261</v>
      </c>
      <c r="G147" s="389" t="s">
        <v>969</v>
      </c>
      <c r="H147" s="389">
        <v>0</v>
      </c>
    </row>
    <row r="148" spans="1:8" x14ac:dyDescent="0.25">
      <c r="A148" s="387"/>
      <c r="B148" s="388">
        <v>42319</v>
      </c>
      <c r="C148" s="389">
        <v>1517</v>
      </c>
      <c r="D148" s="389">
        <v>518.4</v>
      </c>
      <c r="E148" s="389">
        <v>720</v>
      </c>
      <c r="F148" s="389">
        <v>4.8276789709749508E-3</v>
      </c>
      <c r="G148" s="389" t="s">
        <v>969</v>
      </c>
      <c r="H148" s="389">
        <v>0</v>
      </c>
    </row>
    <row r="149" spans="1:8" x14ac:dyDescent="0.25">
      <c r="A149" s="387"/>
      <c r="B149" s="388">
        <v>42320</v>
      </c>
      <c r="C149" s="389">
        <v>1517</v>
      </c>
      <c r="D149" s="389">
        <v>499.3</v>
      </c>
      <c r="E149" s="389">
        <v>720</v>
      </c>
      <c r="F149" s="389">
        <v>0.66462665299461421</v>
      </c>
      <c r="G149" s="389" t="s">
        <v>969</v>
      </c>
      <c r="H149" s="389">
        <v>0</v>
      </c>
    </row>
    <row r="150" spans="1:8" x14ac:dyDescent="0.25">
      <c r="A150" s="387"/>
      <c r="B150" s="388">
        <v>42321</v>
      </c>
      <c r="C150" s="389">
        <v>1515</v>
      </c>
      <c r="D150" s="389">
        <v>518.1</v>
      </c>
      <c r="E150" s="389">
        <v>720</v>
      </c>
      <c r="F150" s="389">
        <v>1.4859777105525234</v>
      </c>
      <c r="G150" s="389" t="s">
        <v>969</v>
      </c>
      <c r="H150" s="389">
        <v>0</v>
      </c>
    </row>
    <row r="151" spans="1:8" x14ac:dyDescent="0.25">
      <c r="A151" s="387"/>
      <c r="B151" s="388">
        <v>42322</v>
      </c>
      <c r="C151" s="389">
        <v>1559</v>
      </c>
      <c r="D151" s="389">
        <v>510.6</v>
      </c>
      <c r="E151" s="389">
        <v>0</v>
      </c>
      <c r="F151" s="389">
        <v>5.5489087614630916</v>
      </c>
      <c r="G151" s="389" t="s">
        <v>969</v>
      </c>
      <c r="H151" s="389">
        <v>0</v>
      </c>
    </row>
    <row r="152" spans="1:8" x14ac:dyDescent="0.25">
      <c r="A152" s="387"/>
      <c r="B152" s="388">
        <v>42323</v>
      </c>
      <c r="C152" s="389">
        <v>1588</v>
      </c>
      <c r="D152" s="389">
        <v>501.8</v>
      </c>
      <c r="E152" s="389">
        <v>0</v>
      </c>
      <c r="F152" s="389">
        <v>10.356782150813187</v>
      </c>
      <c r="G152" s="389" t="s">
        <v>969</v>
      </c>
      <c r="H152" s="389">
        <v>0</v>
      </c>
    </row>
    <row r="153" spans="1:8" x14ac:dyDescent="0.25">
      <c r="A153" s="387"/>
      <c r="B153" s="388">
        <v>42324</v>
      </c>
      <c r="C153" s="389">
        <v>1540</v>
      </c>
      <c r="D153" s="389">
        <v>437.4</v>
      </c>
      <c r="E153" s="389">
        <v>720</v>
      </c>
      <c r="F153" s="389">
        <v>2.7832194379506352</v>
      </c>
      <c r="G153" s="389" t="s">
        <v>969</v>
      </c>
      <c r="H153" s="389">
        <v>0</v>
      </c>
    </row>
    <row r="154" spans="1:8" x14ac:dyDescent="0.25">
      <c r="A154" s="387"/>
      <c r="B154" s="388">
        <v>42325</v>
      </c>
      <c r="C154" s="389">
        <v>1548</v>
      </c>
      <c r="D154" s="389">
        <v>369.4</v>
      </c>
      <c r="E154" s="389">
        <v>720</v>
      </c>
      <c r="F154" s="389">
        <v>0.7393875750994171</v>
      </c>
      <c r="G154" s="389" t="s">
        <v>969</v>
      </c>
      <c r="H154" s="389">
        <v>0</v>
      </c>
    </row>
    <row r="155" spans="1:8" x14ac:dyDescent="0.25">
      <c r="A155" s="387"/>
      <c r="B155" s="388">
        <v>42326</v>
      </c>
      <c r="C155" s="389">
        <v>1521</v>
      </c>
      <c r="D155" s="389">
        <v>460.4</v>
      </c>
      <c r="E155" s="389">
        <v>720</v>
      </c>
      <c r="F155" s="389">
        <v>2.5239780961704376E-2</v>
      </c>
      <c r="G155" s="389" t="s">
        <v>969</v>
      </c>
      <c r="H155" s="389">
        <v>0</v>
      </c>
    </row>
    <row r="156" spans="1:8" x14ac:dyDescent="0.25">
      <c r="A156" s="387"/>
      <c r="B156" s="388">
        <v>42327</v>
      </c>
      <c r="C156" s="389">
        <v>1506</v>
      </c>
      <c r="D156" s="389">
        <v>500.7</v>
      </c>
      <c r="E156" s="389">
        <v>720</v>
      </c>
      <c r="F156" s="389">
        <v>0</v>
      </c>
      <c r="G156" s="389" t="s">
        <v>969</v>
      </c>
      <c r="H156" s="389">
        <v>0</v>
      </c>
    </row>
    <row r="157" spans="1:8" x14ac:dyDescent="0.25">
      <c r="A157" s="387"/>
      <c r="B157" s="388">
        <v>42328</v>
      </c>
      <c r="C157" s="389">
        <v>1539</v>
      </c>
      <c r="D157" s="389">
        <v>610.9</v>
      </c>
      <c r="E157" s="389">
        <v>237.60000000000002</v>
      </c>
      <c r="F157" s="389">
        <v>0</v>
      </c>
      <c r="G157" s="389" t="s">
        <v>969</v>
      </c>
      <c r="H157" s="389">
        <v>0</v>
      </c>
    </row>
    <row r="158" spans="1:8" x14ac:dyDescent="0.25">
      <c r="A158" s="387"/>
      <c r="B158" s="388">
        <v>42329</v>
      </c>
      <c r="C158" s="389">
        <v>1576</v>
      </c>
      <c r="D158" s="389">
        <v>509.1</v>
      </c>
      <c r="E158" s="389">
        <v>720</v>
      </c>
      <c r="F158" s="389">
        <v>0</v>
      </c>
      <c r="G158" s="389" t="s">
        <v>969</v>
      </c>
      <c r="H158" s="389">
        <v>0</v>
      </c>
    </row>
    <row r="159" spans="1:8" x14ac:dyDescent="0.25">
      <c r="A159" s="387"/>
      <c r="B159" s="388">
        <v>42330</v>
      </c>
      <c r="C159" s="389">
        <v>1577</v>
      </c>
      <c r="D159" s="389">
        <v>489.5</v>
      </c>
      <c r="E159" s="389">
        <v>720</v>
      </c>
      <c r="F159" s="389">
        <v>0</v>
      </c>
      <c r="G159" s="389" t="s">
        <v>969</v>
      </c>
      <c r="H159" s="389">
        <v>0</v>
      </c>
    </row>
    <row r="160" spans="1:8" x14ac:dyDescent="0.25">
      <c r="A160" s="387"/>
      <c r="B160" s="388">
        <v>42331</v>
      </c>
      <c r="C160" s="389">
        <v>1511</v>
      </c>
      <c r="D160" s="389">
        <v>449.2</v>
      </c>
      <c r="E160" s="389">
        <v>720</v>
      </c>
      <c r="F160" s="389">
        <v>0</v>
      </c>
      <c r="G160" s="389" t="s">
        <v>969</v>
      </c>
      <c r="H160" s="389">
        <v>0</v>
      </c>
    </row>
    <row r="161" spans="1:8" x14ac:dyDescent="0.25">
      <c r="A161" s="387"/>
      <c r="B161" s="388">
        <v>42332</v>
      </c>
      <c r="C161" s="389">
        <v>1529</v>
      </c>
      <c r="D161" s="389">
        <v>464</v>
      </c>
      <c r="E161" s="389">
        <v>720</v>
      </c>
      <c r="F161" s="389">
        <v>0</v>
      </c>
      <c r="G161" s="389" t="s">
        <v>969</v>
      </c>
      <c r="H161" s="389">
        <v>0</v>
      </c>
    </row>
    <row r="162" spans="1:8" x14ac:dyDescent="0.25">
      <c r="A162" s="387"/>
      <c r="B162" s="388">
        <v>42333</v>
      </c>
      <c r="C162" s="389">
        <v>1535</v>
      </c>
      <c r="D162" s="389">
        <v>500.4</v>
      </c>
      <c r="E162" s="389">
        <v>237.60000000000002</v>
      </c>
      <c r="F162" s="389">
        <v>0</v>
      </c>
      <c r="G162" s="389" t="s">
        <v>969</v>
      </c>
      <c r="H162" s="389">
        <v>0</v>
      </c>
    </row>
    <row r="163" spans="1:8" x14ac:dyDescent="0.25">
      <c r="A163" s="387"/>
      <c r="B163" s="388">
        <v>42334</v>
      </c>
      <c r="C163" s="389">
        <v>1310</v>
      </c>
      <c r="D163" s="389">
        <v>496.2</v>
      </c>
      <c r="E163" s="389">
        <v>720</v>
      </c>
      <c r="F163" s="389">
        <v>0</v>
      </c>
      <c r="G163" s="389" t="s">
        <v>969</v>
      </c>
      <c r="H163" s="389">
        <v>0</v>
      </c>
    </row>
    <row r="164" spans="1:8" x14ac:dyDescent="0.25">
      <c r="A164" s="387"/>
      <c r="B164" s="388">
        <v>42335</v>
      </c>
      <c r="C164" s="389">
        <v>1082</v>
      </c>
      <c r="D164" s="389">
        <v>500.2</v>
      </c>
      <c r="E164" s="389">
        <v>720</v>
      </c>
      <c r="F164" s="389">
        <v>0</v>
      </c>
      <c r="G164" s="389" t="s">
        <v>969</v>
      </c>
      <c r="H164" s="389">
        <v>0</v>
      </c>
    </row>
    <row r="165" spans="1:8" x14ac:dyDescent="0.25">
      <c r="A165" s="387"/>
      <c r="B165" s="388">
        <v>42336</v>
      </c>
      <c r="C165" s="389">
        <v>1089</v>
      </c>
      <c r="D165" s="389">
        <v>465.2</v>
      </c>
      <c r="E165" s="389">
        <v>720</v>
      </c>
      <c r="F165" s="389">
        <v>0</v>
      </c>
      <c r="G165" s="389" t="s">
        <v>969</v>
      </c>
      <c r="H165" s="389">
        <v>0</v>
      </c>
    </row>
    <row r="166" spans="1:8" x14ac:dyDescent="0.25">
      <c r="A166" s="387"/>
      <c r="B166" s="388">
        <v>42337</v>
      </c>
      <c r="C166" s="389">
        <v>1062</v>
      </c>
      <c r="D166" s="389">
        <v>422.4</v>
      </c>
      <c r="E166" s="389">
        <v>180</v>
      </c>
      <c r="F166" s="389">
        <v>0</v>
      </c>
      <c r="G166" s="389" t="s">
        <v>969</v>
      </c>
      <c r="H166" s="389">
        <v>0</v>
      </c>
    </row>
    <row r="167" spans="1:8" x14ac:dyDescent="0.25">
      <c r="A167" s="387"/>
      <c r="B167" s="388">
        <v>42338</v>
      </c>
      <c r="C167" s="389">
        <v>1137</v>
      </c>
      <c r="D167" s="389">
        <v>469.6</v>
      </c>
      <c r="E167" s="389">
        <v>720</v>
      </c>
      <c r="F167" s="389">
        <v>0</v>
      </c>
      <c r="G167" s="389" t="s">
        <v>969</v>
      </c>
      <c r="H167" s="389">
        <v>0</v>
      </c>
    </row>
    <row r="168" spans="1:8" x14ac:dyDescent="0.25">
      <c r="A168" s="387"/>
      <c r="B168" s="388">
        <v>42339</v>
      </c>
      <c r="C168" s="389">
        <v>1243</v>
      </c>
      <c r="D168" s="389">
        <v>591.70000000000005</v>
      </c>
      <c r="E168" s="389">
        <v>720</v>
      </c>
      <c r="F168" s="389">
        <v>0</v>
      </c>
      <c r="G168" s="389" t="s">
        <v>969</v>
      </c>
      <c r="H168" s="389">
        <v>0</v>
      </c>
    </row>
    <row r="169" spans="1:8" x14ac:dyDescent="0.25">
      <c r="A169" s="387"/>
      <c r="B169" s="388">
        <v>42340</v>
      </c>
      <c r="C169" s="389">
        <v>771</v>
      </c>
      <c r="D169" s="389">
        <v>366.3</v>
      </c>
      <c r="E169" s="389">
        <v>720</v>
      </c>
      <c r="F169" s="389">
        <v>0</v>
      </c>
      <c r="G169" s="389" t="s">
        <v>969</v>
      </c>
      <c r="H169" s="389">
        <v>0</v>
      </c>
    </row>
    <row r="170" spans="1:8" x14ac:dyDescent="0.25">
      <c r="A170" s="387"/>
      <c r="B170" s="388">
        <v>42341</v>
      </c>
      <c r="C170" s="389">
        <v>943</v>
      </c>
      <c r="D170" s="389">
        <v>404.1</v>
      </c>
      <c r="E170" s="389">
        <v>237.60000000000002</v>
      </c>
      <c r="F170" s="389">
        <v>0</v>
      </c>
      <c r="G170" s="389" t="s">
        <v>969</v>
      </c>
      <c r="H170" s="389">
        <v>0</v>
      </c>
    </row>
    <row r="171" spans="1:8" x14ac:dyDescent="0.25">
      <c r="A171" s="387"/>
      <c r="B171" s="388">
        <v>42342</v>
      </c>
      <c r="C171" s="389">
        <v>1111</v>
      </c>
      <c r="D171" s="389">
        <v>510.4</v>
      </c>
      <c r="E171" s="389">
        <v>540</v>
      </c>
      <c r="F171" s="389">
        <v>0</v>
      </c>
      <c r="G171" s="389" t="s">
        <v>969</v>
      </c>
      <c r="H171" s="389">
        <v>0</v>
      </c>
    </row>
    <row r="172" spans="1:8" x14ac:dyDescent="0.25">
      <c r="A172" s="387"/>
      <c r="B172" s="388">
        <v>42343</v>
      </c>
      <c r="C172" s="389">
        <v>1055</v>
      </c>
      <c r="D172" s="389">
        <v>435.9</v>
      </c>
      <c r="E172" s="389">
        <v>0</v>
      </c>
      <c r="F172" s="389">
        <v>0</v>
      </c>
      <c r="G172" s="389" t="s">
        <v>969</v>
      </c>
      <c r="H172" s="389">
        <v>0</v>
      </c>
    </row>
    <row r="173" spans="1:8" x14ac:dyDescent="0.25">
      <c r="A173" s="387"/>
      <c r="B173" s="388">
        <v>42344</v>
      </c>
      <c r="C173" s="389">
        <v>1011</v>
      </c>
      <c r="D173" s="389">
        <v>332.2</v>
      </c>
      <c r="E173" s="389">
        <v>0</v>
      </c>
      <c r="F173" s="389">
        <v>0</v>
      </c>
      <c r="G173" s="389" t="s">
        <v>969</v>
      </c>
      <c r="H173" s="389">
        <v>0</v>
      </c>
    </row>
    <row r="174" spans="1:8" x14ac:dyDescent="0.25">
      <c r="A174" s="387"/>
      <c r="B174" s="388">
        <v>42345</v>
      </c>
      <c r="C174" s="389">
        <v>998</v>
      </c>
      <c r="D174" s="389">
        <v>363.9</v>
      </c>
      <c r="E174" s="389">
        <v>237.60000000000002</v>
      </c>
      <c r="F174" s="389">
        <v>0</v>
      </c>
      <c r="G174" s="389" t="s">
        <v>969</v>
      </c>
      <c r="H174" s="389">
        <v>0</v>
      </c>
    </row>
    <row r="175" spans="1:8" x14ac:dyDescent="0.25">
      <c r="A175" s="387"/>
      <c r="B175" s="388">
        <v>42346</v>
      </c>
      <c r="C175" s="389">
        <v>1010</v>
      </c>
      <c r="D175" s="389">
        <v>370.2</v>
      </c>
      <c r="E175" s="389">
        <v>57.6</v>
      </c>
      <c r="F175" s="389">
        <v>0</v>
      </c>
      <c r="G175" s="389" t="s">
        <v>969</v>
      </c>
      <c r="H175" s="389">
        <v>301.5</v>
      </c>
    </row>
    <row r="176" spans="1:8" x14ac:dyDescent="0.25">
      <c r="A176" s="387"/>
      <c r="B176" s="388">
        <v>42347</v>
      </c>
      <c r="C176" s="389">
        <v>996</v>
      </c>
      <c r="D176" s="389">
        <v>334.6</v>
      </c>
      <c r="E176" s="389">
        <v>720</v>
      </c>
      <c r="F176" s="389">
        <v>0</v>
      </c>
      <c r="G176" s="389" t="s">
        <v>969</v>
      </c>
      <c r="H176" s="389">
        <v>281.3</v>
      </c>
    </row>
    <row r="177" spans="1:8" x14ac:dyDescent="0.25">
      <c r="A177" s="387"/>
      <c r="B177" s="388">
        <v>42348</v>
      </c>
      <c r="C177" s="389">
        <v>983</v>
      </c>
      <c r="D177" s="389">
        <v>356.8</v>
      </c>
      <c r="E177" s="389">
        <v>720</v>
      </c>
      <c r="F177" s="389">
        <v>0</v>
      </c>
      <c r="G177" s="389" t="s">
        <v>969</v>
      </c>
      <c r="H177" s="389">
        <v>0</v>
      </c>
    </row>
    <row r="178" spans="1:8" x14ac:dyDescent="0.25">
      <c r="A178" s="387"/>
      <c r="B178" s="388">
        <v>42349</v>
      </c>
      <c r="C178" s="389">
        <v>1330</v>
      </c>
      <c r="D178" s="389">
        <v>352.9</v>
      </c>
      <c r="E178" s="389">
        <v>720</v>
      </c>
      <c r="F178" s="389">
        <v>0</v>
      </c>
      <c r="G178" s="389" t="s">
        <v>969</v>
      </c>
      <c r="H178" s="389">
        <v>0</v>
      </c>
    </row>
    <row r="179" spans="1:8" x14ac:dyDescent="0.25">
      <c r="A179" s="387"/>
      <c r="B179" s="388">
        <v>42350</v>
      </c>
      <c r="C179" s="389">
        <v>1619</v>
      </c>
      <c r="D179" s="389">
        <v>412.8</v>
      </c>
      <c r="E179" s="389">
        <v>720</v>
      </c>
      <c r="F179" s="389">
        <v>0</v>
      </c>
      <c r="G179" s="389" t="s">
        <v>969</v>
      </c>
      <c r="H179" s="389">
        <v>0</v>
      </c>
    </row>
    <row r="180" spans="1:8" x14ac:dyDescent="0.25">
      <c r="A180" s="387"/>
      <c r="B180" s="388">
        <v>42351</v>
      </c>
      <c r="C180" s="389">
        <v>1736</v>
      </c>
      <c r="D180" s="389">
        <v>399.1</v>
      </c>
      <c r="E180" s="389">
        <v>237.60000000000002</v>
      </c>
      <c r="F180" s="389">
        <v>0</v>
      </c>
      <c r="G180" s="389" t="s">
        <v>969</v>
      </c>
      <c r="H180" s="389">
        <v>0</v>
      </c>
    </row>
    <row r="181" spans="1:8" x14ac:dyDescent="0.25">
      <c r="A181" s="387"/>
      <c r="B181" s="388">
        <v>42352</v>
      </c>
      <c r="C181" s="389">
        <v>1647</v>
      </c>
      <c r="D181" s="389">
        <v>443.5</v>
      </c>
      <c r="E181" s="389">
        <v>960</v>
      </c>
      <c r="F181" s="389">
        <v>0</v>
      </c>
      <c r="G181" s="389" t="s">
        <v>969</v>
      </c>
      <c r="H181" s="389">
        <v>50.1</v>
      </c>
    </row>
    <row r="182" spans="1:8" x14ac:dyDescent="0.25">
      <c r="A182" s="387"/>
      <c r="B182" s="388">
        <v>42353</v>
      </c>
      <c r="C182" s="389">
        <v>2076</v>
      </c>
      <c r="D182" s="389">
        <v>425.3</v>
      </c>
      <c r="E182" s="389">
        <v>960</v>
      </c>
      <c r="F182" s="389">
        <v>0</v>
      </c>
      <c r="G182" s="389" t="s">
        <v>969</v>
      </c>
      <c r="H182" s="389">
        <v>303.5</v>
      </c>
    </row>
    <row r="183" spans="1:8" x14ac:dyDescent="0.25">
      <c r="A183" s="387"/>
      <c r="B183" s="388">
        <v>42354</v>
      </c>
      <c r="C183" s="389">
        <v>1564</v>
      </c>
      <c r="D183" s="389">
        <v>437.4</v>
      </c>
      <c r="E183" s="389">
        <v>1440</v>
      </c>
      <c r="F183" s="389">
        <v>0</v>
      </c>
      <c r="G183" s="389" t="s">
        <v>969</v>
      </c>
      <c r="H183" s="389">
        <v>622.4</v>
      </c>
    </row>
    <row r="184" spans="1:8" x14ac:dyDescent="0.25">
      <c r="A184" s="387"/>
      <c r="B184" s="388">
        <v>42355</v>
      </c>
      <c r="C184" s="389">
        <v>1188</v>
      </c>
      <c r="D184" s="389">
        <v>471.5</v>
      </c>
      <c r="E184" s="389">
        <v>1260</v>
      </c>
      <c r="F184" s="389">
        <v>0</v>
      </c>
      <c r="G184" s="389" t="s">
        <v>969</v>
      </c>
      <c r="H184" s="389">
        <v>610.6</v>
      </c>
    </row>
    <row r="185" spans="1:8" x14ac:dyDescent="0.25">
      <c r="A185" s="387"/>
      <c r="B185" s="388">
        <v>42356</v>
      </c>
      <c r="C185" s="389">
        <v>1094</v>
      </c>
      <c r="D185" s="389">
        <v>437.6</v>
      </c>
      <c r="E185" s="389">
        <v>1440</v>
      </c>
      <c r="F185" s="389">
        <v>0</v>
      </c>
      <c r="G185" s="389" t="s">
        <v>969</v>
      </c>
      <c r="H185" s="389">
        <v>0</v>
      </c>
    </row>
    <row r="186" spans="1:8" x14ac:dyDescent="0.25">
      <c r="A186" s="387"/>
      <c r="B186" s="388">
        <v>42357</v>
      </c>
      <c r="C186" s="389">
        <v>1098</v>
      </c>
      <c r="D186" s="389">
        <v>320.2</v>
      </c>
      <c r="E186" s="389">
        <v>540</v>
      </c>
      <c r="F186" s="389">
        <v>0</v>
      </c>
      <c r="G186" s="389" t="s">
        <v>969</v>
      </c>
      <c r="H186" s="389">
        <v>0</v>
      </c>
    </row>
    <row r="187" spans="1:8" x14ac:dyDescent="0.25">
      <c r="A187" s="387"/>
      <c r="B187" s="388">
        <v>42358</v>
      </c>
      <c r="C187" s="389">
        <v>1048</v>
      </c>
      <c r="D187" s="389">
        <v>336.1</v>
      </c>
      <c r="E187" s="389">
        <v>0</v>
      </c>
      <c r="F187" s="389">
        <v>0</v>
      </c>
      <c r="G187" s="389" t="s">
        <v>969</v>
      </c>
      <c r="H187" s="389">
        <v>0</v>
      </c>
    </row>
    <row r="188" spans="1:8" x14ac:dyDescent="0.25">
      <c r="A188" s="387"/>
      <c r="B188" s="388">
        <v>42359</v>
      </c>
      <c r="C188" s="389">
        <v>1138</v>
      </c>
      <c r="D188" s="389">
        <v>474.2</v>
      </c>
      <c r="E188" s="389">
        <v>244.8</v>
      </c>
      <c r="F188" s="389">
        <v>0</v>
      </c>
      <c r="G188" s="389" t="s">
        <v>969</v>
      </c>
      <c r="H188" s="389">
        <v>0</v>
      </c>
    </row>
    <row r="189" spans="1:8" x14ac:dyDescent="0.25">
      <c r="A189" s="387"/>
      <c r="B189" s="388">
        <v>42360</v>
      </c>
      <c r="C189" s="389">
        <v>1263</v>
      </c>
      <c r="D189" s="389">
        <v>556.70000000000005</v>
      </c>
      <c r="E189" s="389">
        <v>300</v>
      </c>
      <c r="F189" s="389">
        <v>1.3200391879190614</v>
      </c>
      <c r="G189" s="389" t="s">
        <v>969</v>
      </c>
      <c r="H189" s="389">
        <v>362.3</v>
      </c>
    </row>
    <row r="190" spans="1:8" x14ac:dyDescent="0.25">
      <c r="A190" s="387"/>
      <c r="B190" s="388">
        <v>42361</v>
      </c>
      <c r="C190" s="389">
        <v>1225</v>
      </c>
      <c r="D190" s="389">
        <v>434.4</v>
      </c>
      <c r="E190" s="389">
        <v>840</v>
      </c>
      <c r="F190" s="389">
        <v>1.9290118120581428</v>
      </c>
      <c r="G190" s="389" t="s">
        <v>969</v>
      </c>
      <c r="H190" s="389">
        <v>656</v>
      </c>
    </row>
    <row r="191" spans="1:8" x14ac:dyDescent="0.25">
      <c r="A191" s="387"/>
      <c r="B191" s="388">
        <v>42362</v>
      </c>
      <c r="C191" s="389">
        <v>1187</v>
      </c>
      <c r="D191" s="389">
        <v>435</v>
      </c>
      <c r="E191" s="389">
        <v>1440</v>
      </c>
      <c r="F191" s="389">
        <v>0.12662442010028879</v>
      </c>
      <c r="G191" s="389" t="s">
        <v>969</v>
      </c>
      <c r="H191" s="389">
        <v>922.6</v>
      </c>
    </row>
    <row r="192" spans="1:8" x14ac:dyDescent="0.25">
      <c r="A192" s="387"/>
      <c r="B192" s="388">
        <v>42363</v>
      </c>
      <c r="C192" s="389">
        <v>1178</v>
      </c>
      <c r="D192" s="389">
        <v>507.5</v>
      </c>
      <c r="E192" s="389">
        <v>1440</v>
      </c>
      <c r="F192" s="389">
        <v>6.3970871306644203E-3</v>
      </c>
      <c r="G192" s="389" t="s">
        <v>969</v>
      </c>
      <c r="H192" s="389">
        <v>1110.5</v>
      </c>
    </row>
    <row r="193" spans="1:8" x14ac:dyDescent="0.25">
      <c r="A193" s="387"/>
      <c r="B193" s="388">
        <v>42364</v>
      </c>
      <c r="C193" s="389">
        <v>975</v>
      </c>
      <c r="D193" s="389">
        <v>412.3</v>
      </c>
      <c r="E193" s="389">
        <v>1440</v>
      </c>
      <c r="F193" s="389">
        <v>0</v>
      </c>
      <c r="G193" s="389" t="s">
        <v>969</v>
      </c>
      <c r="H193" s="389">
        <v>1105.3</v>
      </c>
    </row>
    <row r="194" spans="1:8" x14ac:dyDescent="0.25">
      <c r="A194" s="387"/>
      <c r="B194" s="388">
        <v>42365</v>
      </c>
      <c r="C194" s="389">
        <v>1218</v>
      </c>
      <c r="D194" s="389">
        <v>462.5</v>
      </c>
      <c r="E194" s="389">
        <v>960</v>
      </c>
      <c r="F194" s="389">
        <v>1.7776301561544164E-4</v>
      </c>
      <c r="G194" s="389" t="s">
        <v>969</v>
      </c>
      <c r="H194" s="389">
        <v>1107.7</v>
      </c>
    </row>
    <row r="195" spans="1:8" x14ac:dyDescent="0.25">
      <c r="A195" s="387"/>
      <c r="B195" s="388">
        <v>42366</v>
      </c>
      <c r="C195" s="389">
        <v>1081</v>
      </c>
      <c r="D195" s="389">
        <v>382.6</v>
      </c>
      <c r="E195" s="389">
        <v>0</v>
      </c>
      <c r="F195" s="389">
        <v>0</v>
      </c>
      <c r="G195" s="389" t="s">
        <v>969</v>
      </c>
      <c r="H195" s="389">
        <v>510.6</v>
      </c>
    </row>
    <row r="196" spans="1:8" x14ac:dyDescent="0.25">
      <c r="A196" s="387"/>
      <c r="B196" s="388">
        <v>42367</v>
      </c>
      <c r="C196" s="389">
        <v>1201</v>
      </c>
      <c r="D196" s="389">
        <v>407.2</v>
      </c>
      <c r="E196" s="389">
        <v>960</v>
      </c>
      <c r="F196" s="389">
        <v>0</v>
      </c>
      <c r="G196" s="389" t="s">
        <v>969</v>
      </c>
      <c r="H196" s="389">
        <v>795.3</v>
      </c>
    </row>
    <row r="197" spans="1:8" x14ac:dyDescent="0.25">
      <c r="A197" s="387"/>
      <c r="B197" s="388">
        <v>42368</v>
      </c>
      <c r="C197" s="389">
        <v>1178</v>
      </c>
      <c r="D197" s="389">
        <v>419.4</v>
      </c>
      <c r="E197" s="389">
        <v>1440</v>
      </c>
      <c r="F197" s="389">
        <v>0</v>
      </c>
      <c r="G197" s="389" t="s">
        <v>969</v>
      </c>
      <c r="H197" s="389">
        <v>0</v>
      </c>
    </row>
    <row r="198" spans="1:8" x14ac:dyDescent="0.25">
      <c r="A198" s="387"/>
      <c r="B198" s="388">
        <v>42369</v>
      </c>
      <c r="C198" s="389">
        <v>1169</v>
      </c>
      <c r="D198" s="389">
        <v>393.5</v>
      </c>
      <c r="E198" s="389">
        <v>1440</v>
      </c>
      <c r="F198" s="389">
        <v>0.81865726615290335</v>
      </c>
      <c r="G198" s="389" t="s">
        <v>969</v>
      </c>
      <c r="H198" s="389">
        <v>0</v>
      </c>
    </row>
    <row r="199" spans="1:8" x14ac:dyDescent="0.25">
      <c r="A199" s="387"/>
      <c r="B199" s="388">
        <v>42370</v>
      </c>
      <c r="C199" s="389">
        <v>1102</v>
      </c>
      <c r="D199" s="389">
        <v>401.3</v>
      </c>
      <c r="E199" s="389">
        <v>1440</v>
      </c>
      <c r="F199" s="389">
        <v>20.492062625128483</v>
      </c>
      <c r="G199" s="389" t="s">
        <v>969</v>
      </c>
      <c r="H199" s="389">
        <v>0</v>
      </c>
    </row>
    <row r="200" spans="1:8" x14ac:dyDescent="0.25">
      <c r="A200" s="387"/>
      <c r="B200" s="388">
        <v>42371</v>
      </c>
      <c r="C200" s="389">
        <v>1140</v>
      </c>
      <c r="D200" s="389">
        <v>372.3</v>
      </c>
      <c r="E200" s="389">
        <v>480</v>
      </c>
      <c r="F200" s="389">
        <v>13.649654733271339</v>
      </c>
      <c r="G200" s="389" t="s">
        <v>969</v>
      </c>
      <c r="H200" s="389">
        <v>0</v>
      </c>
    </row>
    <row r="201" spans="1:8" x14ac:dyDescent="0.25">
      <c r="A201" s="387"/>
      <c r="B201" s="388">
        <v>42372</v>
      </c>
      <c r="C201" s="389">
        <v>1207</v>
      </c>
      <c r="D201" s="389">
        <v>402.3</v>
      </c>
      <c r="E201" s="389">
        <v>0</v>
      </c>
      <c r="F201" s="389">
        <v>9.7288884322849825</v>
      </c>
      <c r="G201" s="389" t="s">
        <v>969</v>
      </c>
      <c r="H201" s="389">
        <v>0</v>
      </c>
    </row>
    <row r="202" spans="1:8" x14ac:dyDescent="0.25">
      <c r="A202" s="387"/>
      <c r="B202" s="388">
        <v>42373</v>
      </c>
      <c r="C202" s="389">
        <v>1194</v>
      </c>
      <c r="D202" s="389">
        <v>601.79999999999995</v>
      </c>
      <c r="E202" s="389">
        <v>780</v>
      </c>
      <c r="F202" s="389">
        <v>317.98295752964833</v>
      </c>
      <c r="G202" s="389" t="s">
        <v>969</v>
      </c>
      <c r="H202" s="389">
        <v>0</v>
      </c>
    </row>
    <row r="203" spans="1:8" x14ac:dyDescent="0.25">
      <c r="A203" s="387"/>
      <c r="B203" s="388">
        <v>42374</v>
      </c>
      <c r="C203" s="389">
        <v>1228</v>
      </c>
      <c r="D203" s="389">
        <v>756.5</v>
      </c>
      <c r="E203" s="389">
        <v>1260</v>
      </c>
      <c r="F203" s="389">
        <v>620.7516929492956</v>
      </c>
      <c r="G203" s="389" t="s">
        <v>969</v>
      </c>
      <c r="H203" s="389">
        <v>0</v>
      </c>
    </row>
    <row r="204" spans="1:8" x14ac:dyDescent="0.25">
      <c r="A204" s="387"/>
      <c r="B204" s="388">
        <v>42375</v>
      </c>
      <c r="C204" s="389">
        <v>1292</v>
      </c>
      <c r="D204" s="389">
        <v>602.9</v>
      </c>
      <c r="E204" s="389">
        <v>960</v>
      </c>
      <c r="F204" s="389">
        <v>578.27180211538337</v>
      </c>
      <c r="G204" s="389" t="s">
        <v>969</v>
      </c>
      <c r="H204" s="389">
        <v>0</v>
      </c>
    </row>
    <row r="205" spans="1:8" x14ac:dyDescent="0.25">
      <c r="A205" s="387"/>
      <c r="B205" s="388">
        <v>42376</v>
      </c>
      <c r="C205" s="389">
        <v>1307</v>
      </c>
      <c r="D205" s="389">
        <v>489.6</v>
      </c>
      <c r="E205" s="389">
        <v>960</v>
      </c>
      <c r="F205" s="389">
        <v>373.01833219878762</v>
      </c>
      <c r="G205" s="389" t="s">
        <v>969</v>
      </c>
      <c r="H205" s="389">
        <v>0</v>
      </c>
    </row>
    <row r="206" spans="1:8" x14ac:dyDescent="0.25">
      <c r="A206" s="387"/>
      <c r="B206" s="388">
        <v>42377</v>
      </c>
      <c r="C206" s="389">
        <v>1300</v>
      </c>
      <c r="D206" s="389">
        <v>477.3</v>
      </c>
      <c r="E206" s="389">
        <v>880</v>
      </c>
      <c r="F206" s="389">
        <v>260.81634394696414</v>
      </c>
      <c r="G206" s="389" t="s">
        <v>969</v>
      </c>
      <c r="H206" s="389">
        <v>0</v>
      </c>
    </row>
    <row r="207" spans="1:8" x14ac:dyDescent="0.25">
      <c r="A207" s="387"/>
      <c r="B207" s="388">
        <v>42378</v>
      </c>
      <c r="C207" s="389">
        <v>1366</v>
      </c>
      <c r="D207" s="389">
        <v>470.6</v>
      </c>
      <c r="E207" s="389">
        <v>960</v>
      </c>
      <c r="F207" s="389">
        <v>212.76622044472148</v>
      </c>
      <c r="G207" s="389" t="s">
        <v>969</v>
      </c>
      <c r="H207" s="389">
        <v>0</v>
      </c>
    </row>
    <row r="208" spans="1:8" x14ac:dyDescent="0.25">
      <c r="A208" s="387"/>
      <c r="B208" s="388">
        <v>42379</v>
      </c>
      <c r="C208" s="389">
        <v>1346</v>
      </c>
      <c r="D208" s="389">
        <v>508.6</v>
      </c>
      <c r="E208" s="389">
        <v>960</v>
      </c>
      <c r="F208" s="389">
        <v>200.86173224536137</v>
      </c>
      <c r="G208" s="389" t="s">
        <v>969</v>
      </c>
      <c r="H208" s="389">
        <v>0</v>
      </c>
    </row>
    <row r="209" spans="1:8" x14ac:dyDescent="0.25">
      <c r="A209" s="387"/>
      <c r="B209" s="388">
        <v>42380</v>
      </c>
      <c r="C209" s="389">
        <v>1349</v>
      </c>
      <c r="D209" s="389">
        <v>348.5</v>
      </c>
      <c r="E209" s="389">
        <v>960</v>
      </c>
      <c r="F209" s="389">
        <v>237.28501772115729</v>
      </c>
      <c r="G209" s="389" t="s">
        <v>969</v>
      </c>
      <c r="H209" s="389">
        <v>178.7</v>
      </c>
    </row>
    <row r="210" spans="1:8" x14ac:dyDescent="0.25">
      <c r="A210" s="387"/>
      <c r="B210" s="388">
        <v>42381</v>
      </c>
      <c r="C210" s="389">
        <v>2239</v>
      </c>
      <c r="D210" s="389">
        <v>368.4</v>
      </c>
      <c r="E210" s="389">
        <v>960</v>
      </c>
      <c r="F210" s="389">
        <v>292.08940653177683</v>
      </c>
      <c r="G210" s="389" t="s">
        <v>969</v>
      </c>
      <c r="H210" s="389">
        <v>417.2</v>
      </c>
    </row>
    <row r="211" spans="1:8" x14ac:dyDescent="0.25">
      <c r="A211" s="387"/>
      <c r="B211" s="388">
        <v>42382</v>
      </c>
      <c r="C211" s="389">
        <v>1181</v>
      </c>
      <c r="D211" s="389">
        <v>401.8</v>
      </c>
      <c r="E211" s="389">
        <v>960</v>
      </c>
      <c r="F211" s="389">
        <v>301.48668182813333</v>
      </c>
      <c r="G211" s="389" t="s">
        <v>969</v>
      </c>
      <c r="H211" s="389">
        <v>416.4</v>
      </c>
    </row>
    <row r="212" spans="1:8" x14ac:dyDescent="0.25">
      <c r="A212" s="387"/>
      <c r="B212" s="388">
        <v>42383</v>
      </c>
      <c r="C212" s="389">
        <v>1130</v>
      </c>
      <c r="D212" s="389">
        <v>388.5</v>
      </c>
      <c r="E212" s="389">
        <v>960</v>
      </c>
      <c r="F212" s="389">
        <v>350.73987181714421</v>
      </c>
      <c r="G212" s="389" t="s">
        <v>969</v>
      </c>
      <c r="H212" s="389">
        <v>418.3</v>
      </c>
    </row>
    <row r="213" spans="1:8" x14ac:dyDescent="0.25">
      <c r="A213" s="387"/>
      <c r="B213" s="388">
        <v>42384</v>
      </c>
      <c r="C213" s="389">
        <v>1137</v>
      </c>
      <c r="D213" s="389">
        <v>454.7</v>
      </c>
      <c r="E213" s="389">
        <v>960</v>
      </c>
      <c r="F213" s="389">
        <v>481.35362903214775</v>
      </c>
      <c r="G213" s="389" t="s">
        <v>969</v>
      </c>
      <c r="H213" s="389">
        <v>416.7</v>
      </c>
    </row>
    <row r="214" spans="1:8" x14ac:dyDescent="0.25">
      <c r="A214" s="387"/>
      <c r="B214" s="388">
        <v>42385</v>
      </c>
      <c r="C214" s="389">
        <v>1126</v>
      </c>
      <c r="D214" s="389">
        <v>336</v>
      </c>
      <c r="E214" s="389">
        <v>960</v>
      </c>
      <c r="F214" s="389">
        <v>327.35601436451833</v>
      </c>
      <c r="G214" s="389" t="s">
        <v>969</v>
      </c>
      <c r="H214" s="389">
        <v>828.8</v>
      </c>
    </row>
    <row r="215" spans="1:8" x14ac:dyDescent="0.25">
      <c r="A215" s="387"/>
      <c r="B215" s="388">
        <v>42386</v>
      </c>
      <c r="C215" s="389">
        <v>1128</v>
      </c>
      <c r="D215" s="389">
        <v>396</v>
      </c>
      <c r="E215" s="389">
        <v>960</v>
      </c>
      <c r="F215" s="389">
        <v>291.23359336431429</v>
      </c>
      <c r="G215" s="389" t="s">
        <v>969</v>
      </c>
      <c r="H215" s="389">
        <v>693.5</v>
      </c>
    </row>
    <row r="216" spans="1:8" x14ac:dyDescent="0.25">
      <c r="A216" s="387"/>
      <c r="B216" s="388">
        <v>42387</v>
      </c>
      <c r="C216" s="389">
        <v>1131</v>
      </c>
      <c r="D216" s="389">
        <v>372.5</v>
      </c>
      <c r="E216" s="389">
        <v>960</v>
      </c>
      <c r="F216" s="389">
        <v>191.92034976587385</v>
      </c>
      <c r="G216" s="389" t="s">
        <v>969</v>
      </c>
      <c r="H216" s="389">
        <v>145.5</v>
      </c>
    </row>
    <row r="217" spans="1:8" x14ac:dyDescent="0.25">
      <c r="A217" s="387"/>
      <c r="B217" s="388">
        <v>42388</v>
      </c>
      <c r="C217" s="389">
        <v>1152</v>
      </c>
      <c r="D217" s="389">
        <v>354.2</v>
      </c>
      <c r="E217" s="389">
        <v>960</v>
      </c>
      <c r="F217" s="389">
        <v>190.89433220586037</v>
      </c>
      <c r="G217" s="389" t="s">
        <v>969</v>
      </c>
      <c r="H217" s="389">
        <v>0</v>
      </c>
    </row>
    <row r="218" spans="1:8" x14ac:dyDescent="0.25">
      <c r="A218" s="387"/>
      <c r="B218" s="388">
        <v>42389</v>
      </c>
      <c r="C218" s="389">
        <v>1266</v>
      </c>
      <c r="D218" s="389">
        <v>423.8</v>
      </c>
      <c r="E218" s="389">
        <v>960</v>
      </c>
      <c r="F218" s="389">
        <v>201.75760304483032</v>
      </c>
      <c r="G218" s="389" t="s">
        <v>969</v>
      </c>
      <c r="H218" s="389">
        <v>0</v>
      </c>
    </row>
    <row r="219" spans="1:8" x14ac:dyDescent="0.25">
      <c r="A219" s="387"/>
      <c r="B219" s="388">
        <v>42390</v>
      </c>
      <c r="C219" s="389">
        <v>1163</v>
      </c>
      <c r="D219" s="389">
        <v>450</v>
      </c>
      <c r="E219" s="389">
        <v>960</v>
      </c>
      <c r="F219" s="389">
        <v>267.79887243682941</v>
      </c>
      <c r="G219" s="389" t="s">
        <v>969</v>
      </c>
      <c r="H219" s="389">
        <v>0</v>
      </c>
    </row>
    <row r="220" spans="1:8" x14ac:dyDescent="0.25">
      <c r="A220" s="387"/>
      <c r="B220" s="388">
        <v>42391</v>
      </c>
      <c r="C220" s="389">
        <v>1213</v>
      </c>
      <c r="D220" s="389">
        <v>504.1</v>
      </c>
      <c r="E220" s="389">
        <v>400</v>
      </c>
      <c r="F220" s="389">
        <v>338.70818621159191</v>
      </c>
      <c r="G220" s="389" t="s">
        <v>969</v>
      </c>
      <c r="H220" s="389">
        <v>0</v>
      </c>
    </row>
    <row r="221" spans="1:8" x14ac:dyDescent="0.25">
      <c r="A221" s="387"/>
      <c r="B221" s="388">
        <v>42392</v>
      </c>
      <c r="C221" s="389">
        <v>1208</v>
      </c>
      <c r="D221" s="389">
        <v>398.7</v>
      </c>
      <c r="E221" s="389">
        <v>0</v>
      </c>
      <c r="F221" s="389">
        <v>281.88847833120224</v>
      </c>
      <c r="G221" s="389" t="s">
        <v>969</v>
      </c>
      <c r="H221" s="389">
        <v>0</v>
      </c>
    </row>
    <row r="222" spans="1:8" x14ac:dyDescent="0.25">
      <c r="A222" s="387"/>
      <c r="B222" s="388">
        <v>42393</v>
      </c>
      <c r="C222" s="389">
        <v>1198</v>
      </c>
      <c r="D222" s="389">
        <v>327.9</v>
      </c>
      <c r="E222" s="389">
        <v>0</v>
      </c>
      <c r="F222" s="389">
        <v>271.24956314915642</v>
      </c>
      <c r="G222" s="389" t="s">
        <v>969</v>
      </c>
      <c r="H222" s="389">
        <v>0</v>
      </c>
    </row>
    <row r="223" spans="1:8" x14ac:dyDescent="0.25">
      <c r="A223" s="387"/>
      <c r="B223" s="388">
        <v>42394</v>
      </c>
      <c r="C223" s="389">
        <v>1179</v>
      </c>
      <c r="D223" s="389">
        <v>402.4</v>
      </c>
      <c r="E223" s="389">
        <v>0</v>
      </c>
      <c r="F223" s="389">
        <v>284.89576623219881</v>
      </c>
      <c r="G223" s="389" t="s">
        <v>969</v>
      </c>
      <c r="H223" s="389">
        <v>0</v>
      </c>
    </row>
    <row r="224" spans="1:8" x14ac:dyDescent="0.25">
      <c r="A224" s="387"/>
      <c r="B224" s="388">
        <v>42395</v>
      </c>
      <c r="C224" s="389">
        <v>1157</v>
      </c>
      <c r="D224" s="389">
        <v>356.9</v>
      </c>
      <c r="E224" s="389">
        <v>0</v>
      </c>
      <c r="F224" s="389">
        <v>302.4579777113654</v>
      </c>
      <c r="G224" s="389" t="s">
        <v>969</v>
      </c>
      <c r="H224" s="389">
        <v>0</v>
      </c>
    </row>
    <row r="225" spans="1:8" x14ac:dyDescent="0.25">
      <c r="A225" s="387"/>
      <c r="B225" s="388">
        <v>42396</v>
      </c>
      <c r="C225" s="389">
        <v>1157</v>
      </c>
      <c r="D225" s="389">
        <v>343.9</v>
      </c>
      <c r="E225" s="389">
        <v>520</v>
      </c>
      <c r="F225" s="389">
        <v>274.57143590936528</v>
      </c>
      <c r="G225" s="389" t="s">
        <v>969</v>
      </c>
      <c r="H225" s="389">
        <v>0</v>
      </c>
    </row>
    <row r="226" spans="1:8" x14ac:dyDescent="0.25">
      <c r="A226" s="387"/>
      <c r="B226" s="388">
        <v>42397</v>
      </c>
      <c r="C226" s="389">
        <v>1149</v>
      </c>
      <c r="D226" s="389">
        <v>425.7</v>
      </c>
      <c r="E226" s="389">
        <v>960</v>
      </c>
      <c r="F226" s="389">
        <v>314.49813704446836</v>
      </c>
      <c r="G226" s="389" t="s">
        <v>969</v>
      </c>
      <c r="H226" s="389">
        <v>0</v>
      </c>
    </row>
    <row r="227" spans="1:8" x14ac:dyDescent="0.25">
      <c r="A227" s="387"/>
      <c r="B227" s="388">
        <v>42398</v>
      </c>
      <c r="C227" s="389">
        <v>1151</v>
      </c>
      <c r="D227" s="389">
        <v>528.79999999999995</v>
      </c>
      <c r="E227" s="389">
        <v>960</v>
      </c>
      <c r="F227" s="389">
        <v>6479.81</v>
      </c>
      <c r="G227" s="389" t="s">
        <v>971</v>
      </c>
      <c r="H227" s="389">
        <v>124.1</v>
      </c>
    </row>
    <row r="228" spans="1:8" x14ac:dyDescent="0.25">
      <c r="A228" s="387"/>
      <c r="B228" s="388">
        <v>42399</v>
      </c>
      <c r="C228" s="389">
        <v>1195</v>
      </c>
      <c r="D228" s="389">
        <v>950</v>
      </c>
      <c r="E228" s="389">
        <v>960</v>
      </c>
      <c r="F228" s="389">
        <v>18300.650000000001</v>
      </c>
      <c r="G228" s="389" t="s">
        <v>971</v>
      </c>
      <c r="H228" s="389">
        <v>695.4</v>
      </c>
    </row>
    <row r="229" spans="1:8" x14ac:dyDescent="0.25">
      <c r="A229" s="387"/>
      <c r="B229" s="388">
        <v>42400</v>
      </c>
      <c r="C229" s="389">
        <v>1222</v>
      </c>
      <c r="D229" s="389">
        <v>427.7</v>
      </c>
      <c r="E229" s="389">
        <v>400</v>
      </c>
      <c r="F229" s="389">
        <v>3332.33</v>
      </c>
      <c r="G229" s="389" t="s">
        <v>969</v>
      </c>
      <c r="H229" s="389">
        <v>185.9</v>
      </c>
    </row>
    <row r="230" spans="1:8" x14ac:dyDescent="0.25">
      <c r="A230" s="387"/>
      <c r="B230" s="388">
        <v>42401</v>
      </c>
      <c r="C230" s="389">
        <v>1176</v>
      </c>
      <c r="D230" s="389">
        <v>476.5</v>
      </c>
      <c r="E230" s="389">
        <v>960</v>
      </c>
      <c r="F230" s="389">
        <v>4857.58</v>
      </c>
      <c r="G230" s="389" t="s">
        <v>969</v>
      </c>
      <c r="H230" s="389">
        <v>186.9</v>
      </c>
    </row>
    <row r="231" spans="1:8" x14ac:dyDescent="0.25">
      <c r="A231" s="387"/>
      <c r="B231" s="388">
        <v>42402</v>
      </c>
      <c r="C231" s="389">
        <v>1157</v>
      </c>
      <c r="D231" s="389">
        <v>526.79999999999995</v>
      </c>
      <c r="E231" s="389">
        <v>960</v>
      </c>
      <c r="F231" s="389">
        <v>4004.96</v>
      </c>
      <c r="G231" s="389" t="s">
        <v>969</v>
      </c>
      <c r="H231" s="389">
        <v>0</v>
      </c>
    </row>
    <row r="232" spans="1:8" x14ac:dyDescent="0.25">
      <c r="A232" s="387"/>
      <c r="B232" s="388">
        <v>42403</v>
      </c>
      <c r="C232" s="389">
        <v>1155</v>
      </c>
      <c r="D232" s="389">
        <v>470.6</v>
      </c>
      <c r="E232" s="389">
        <v>960</v>
      </c>
      <c r="F232" s="389">
        <v>3074.19</v>
      </c>
      <c r="G232" s="389" t="s">
        <v>969</v>
      </c>
      <c r="H232" s="389">
        <v>0</v>
      </c>
    </row>
    <row r="233" spans="1:8" x14ac:dyDescent="0.25">
      <c r="A233" s="387"/>
      <c r="B233" s="388">
        <v>42404</v>
      </c>
      <c r="C233" s="389">
        <v>1155</v>
      </c>
      <c r="D233" s="389">
        <v>470.6</v>
      </c>
      <c r="E233" s="389">
        <v>960</v>
      </c>
      <c r="F233" s="389">
        <v>2992.79</v>
      </c>
      <c r="G233" s="389" t="s">
        <v>969</v>
      </c>
      <c r="H233" s="389">
        <v>0</v>
      </c>
    </row>
    <row r="234" spans="1:8" x14ac:dyDescent="0.25">
      <c r="A234" s="387"/>
      <c r="B234" s="388">
        <v>42405</v>
      </c>
      <c r="C234" s="389">
        <v>2597</v>
      </c>
      <c r="D234" s="389">
        <v>461.4</v>
      </c>
      <c r="E234" s="389">
        <v>960</v>
      </c>
      <c r="F234" s="389">
        <v>2484.13</v>
      </c>
      <c r="G234" s="389" t="s">
        <v>969</v>
      </c>
      <c r="H234" s="389">
        <v>0</v>
      </c>
    </row>
    <row r="235" spans="1:8" x14ac:dyDescent="0.25">
      <c r="A235" s="387"/>
      <c r="B235" s="388">
        <v>42406</v>
      </c>
      <c r="C235" s="389">
        <v>1233</v>
      </c>
      <c r="D235" s="389">
        <v>453.3</v>
      </c>
      <c r="E235" s="389">
        <v>480</v>
      </c>
      <c r="F235" s="389">
        <v>2618.69</v>
      </c>
      <c r="G235" s="389" t="s">
        <v>969</v>
      </c>
      <c r="H235" s="389">
        <v>0</v>
      </c>
    </row>
    <row r="236" spans="1:8" x14ac:dyDescent="0.25">
      <c r="A236" s="387"/>
      <c r="B236" s="388">
        <v>42407</v>
      </c>
      <c r="C236" s="389">
        <v>1209</v>
      </c>
      <c r="D236" s="389">
        <v>357.5</v>
      </c>
      <c r="E236" s="389">
        <v>0</v>
      </c>
      <c r="F236" s="389">
        <v>2295.4699999999998</v>
      </c>
      <c r="G236" s="389" t="s">
        <v>969</v>
      </c>
      <c r="H236" s="389">
        <v>0</v>
      </c>
    </row>
    <row r="237" spans="1:8" x14ac:dyDescent="0.25">
      <c r="A237" s="387"/>
      <c r="B237" s="388">
        <v>42408</v>
      </c>
      <c r="C237" s="389">
        <v>1204</v>
      </c>
      <c r="D237" s="389">
        <v>532</v>
      </c>
      <c r="E237" s="389">
        <v>0</v>
      </c>
      <c r="F237" s="389">
        <v>3262.72</v>
      </c>
      <c r="G237" s="389" t="s">
        <v>969</v>
      </c>
      <c r="H237" s="389">
        <v>0</v>
      </c>
    </row>
    <row r="238" spans="1:8" x14ac:dyDescent="0.25">
      <c r="A238" s="387"/>
      <c r="B238" s="388">
        <v>42409</v>
      </c>
      <c r="C238" s="389">
        <v>1212</v>
      </c>
      <c r="D238" s="389">
        <v>588.29999999999995</v>
      </c>
      <c r="E238" s="389">
        <v>0</v>
      </c>
      <c r="F238" s="389">
        <v>2260.8000000000002</v>
      </c>
      <c r="G238" s="389" t="s">
        <v>969</v>
      </c>
      <c r="H238" s="389">
        <v>0</v>
      </c>
    </row>
    <row r="239" spans="1:8" x14ac:dyDescent="0.25">
      <c r="A239" s="387"/>
      <c r="B239" s="388">
        <v>42410</v>
      </c>
      <c r="C239" s="389">
        <v>1125</v>
      </c>
      <c r="D239" s="389">
        <v>514.79999999999995</v>
      </c>
      <c r="E239" s="389">
        <v>0</v>
      </c>
      <c r="F239" s="389">
        <v>2530.87</v>
      </c>
      <c r="G239" s="389" t="s">
        <v>969</v>
      </c>
      <c r="H239" s="389">
        <v>0</v>
      </c>
    </row>
    <row r="240" spans="1:8" x14ac:dyDescent="0.25">
      <c r="A240" s="387"/>
      <c r="B240" s="388">
        <v>42411</v>
      </c>
      <c r="C240" s="389">
        <v>1019</v>
      </c>
      <c r="D240" s="389">
        <v>621.5</v>
      </c>
      <c r="E240" s="389">
        <v>0</v>
      </c>
      <c r="F240" s="389">
        <v>2494.6999999999998</v>
      </c>
      <c r="G240" s="389" t="s">
        <v>969</v>
      </c>
      <c r="H240" s="389">
        <v>0</v>
      </c>
    </row>
    <row r="241" spans="1:8" x14ac:dyDescent="0.25">
      <c r="A241" s="387"/>
      <c r="B241" s="388">
        <v>42412</v>
      </c>
      <c r="C241" s="389">
        <v>1195</v>
      </c>
      <c r="D241" s="389">
        <v>551.29999999999995</v>
      </c>
      <c r="E241" s="389">
        <v>0</v>
      </c>
      <c r="F241" s="389">
        <v>3113.54</v>
      </c>
      <c r="G241" s="389" t="s">
        <v>969</v>
      </c>
      <c r="H241" s="389">
        <v>0</v>
      </c>
    </row>
    <row r="242" spans="1:8" x14ac:dyDescent="0.25">
      <c r="A242" s="387"/>
      <c r="B242" s="388">
        <v>42413</v>
      </c>
      <c r="C242" s="389">
        <v>1197</v>
      </c>
      <c r="D242" s="389">
        <v>449.8</v>
      </c>
      <c r="E242" s="389">
        <v>0</v>
      </c>
      <c r="F242" s="389">
        <v>2739.26</v>
      </c>
      <c r="G242" s="389" t="s">
        <v>969</v>
      </c>
      <c r="H242" s="389">
        <v>0</v>
      </c>
    </row>
    <row r="243" spans="1:8" x14ac:dyDescent="0.25">
      <c r="A243" s="387"/>
      <c r="B243" s="388">
        <v>42414</v>
      </c>
      <c r="C243" s="389">
        <v>1189</v>
      </c>
      <c r="D243" s="389">
        <v>575</v>
      </c>
      <c r="E243" s="389">
        <v>0</v>
      </c>
      <c r="F243" s="389">
        <v>2318.36</v>
      </c>
      <c r="G243" s="389" t="s">
        <v>969</v>
      </c>
      <c r="H243" s="389">
        <v>0</v>
      </c>
    </row>
    <row r="244" spans="1:8" x14ac:dyDescent="0.25">
      <c r="A244" s="387"/>
      <c r="B244" s="388">
        <v>42415</v>
      </c>
      <c r="C244" s="389">
        <v>1172</v>
      </c>
      <c r="D244" s="389">
        <v>519.5</v>
      </c>
      <c r="E244" s="389">
        <v>240</v>
      </c>
      <c r="F244" s="389">
        <v>2504.9699999999998</v>
      </c>
      <c r="G244" s="389" t="s">
        <v>969</v>
      </c>
      <c r="H244" s="389">
        <v>0</v>
      </c>
    </row>
    <row r="245" spans="1:8" x14ac:dyDescent="0.25">
      <c r="A245" s="387"/>
      <c r="B245" s="388">
        <v>42416</v>
      </c>
      <c r="C245" s="389">
        <v>1175</v>
      </c>
      <c r="D245" s="389">
        <v>620.4</v>
      </c>
      <c r="E245" s="389">
        <v>120</v>
      </c>
      <c r="F245" s="389">
        <v>3029.22</v>
      </c>
      <c r="G245" s="389" t="s">
        <v>969</v>
      </c>
      <c r="H245" s="389">
        <v>0</v>
      </c>
    </row>
    <row r="246" spans="1:8" x14ac:dyDescent="0.25">
      <c r="A246" s="387"/>
      <c r="B246" s="388">
        <v>42417</v>
      </c>
      <c r="C246" s="389">
        <v>1146</v>
      </c>
      <c r="D246" s="389">
        <v>537.1</v>
      </c>
      <c r="E246" s="389">
        <v>440</v>
      </c>
      <c r="F246" s="389">
        <v>5019.6899999999996</v>
      </c>
      <c r="G246" s="389" t="s">
        <v>971</v>
      </c>
      <c r="H246" s="389">
        <v>0</v>
      </c>
    </row>
    <row r="247" spans="1:8" x14ac:dyDescent="0.25">
      <c r="A247" s="387"/>
      <c r="B247" s="388">
        <v>42418</v>
      </c>
      <c r="C247" s="389">
        <v>1148</v>
      </c>
      <c r="D247" s="389">
        <v>547.9</v>
      </c>
      <c r="E247" s="389">
        <v>960</v>
      </c>
      <c r="F247" s="389">
        <v>4546.34</v>
      </c>
      <c r="G247" s="389" t="s">
        <v>971</v>
      </c>
      <c r="H247" s="389">
        <v>0</v>
      </c>
    </row>
    <row r="248" spans="1:8" x14ac:dyDescent="0.25">
      <c r="A248" s="387"/>
      <c r="B248" s="388">
        <v>42419</v>
      </c>
      <c r="C248" s="389">
        <v>1178</v>
      </c>
      <c r="D248" s="389">
        <v>565.79999999999995</v>
      </c>
      <c r="E248" s="389">
        <v>400</v>
      </c>
      <c r="F248" s="389">
        <v>3589.47</v>
      </c>
      <c r="G248" s="389" t="s">
        <v>969</v>
      </c>
      <c r="H248" s="389">
        <v>0</v>
      </c>
    </row>
    <row r="249" spans="1:8" x14ac:dyDescent="0.25">
      <c r="A249" s="387"/>
      <c r="B249" s="388">
        <v>42420</v>
      </c>
      <c r="C249" s="389">
        <v>1202</v>
      </c>
      <c r="D249" s="389">
        <v>683.3</v>
      </c>
      <c r="E249" s="389">
        <v>0</v>
      </c>
      <c r="F249" s="389">
        <v>2356.13</v>
      </c>
      <c r="G249" s="389" t="s">
        <v>969</v>
      </c>
      <c r="H249" s="389">
        <v>0</v>
      </c>
    </row>
    <row r="250" spans="1:8" x14ac:dyDescent="0.25">
      <c r="A250" s="387"/>
      <c r="B250" s="388">
        <v>42421</v>
      </c>
      <c r="C250" s="389">
        <v>1200</v>
      </c>
      <c r="D250" s="389">
        <v>657.5</v>
      </c>
      <c r="E250" s="389">
        <v>0</v>
      </c>
      <c r="F250" s="389">
        <v>4297.55</v>
      </c>
      <c r="G250" s="389" t="s">
        <v>971</v>
      </c>
      <c r="H250" s="389">
        <v>0</v>
      </c>
    </row>
    <row r="251" spans="1:8" x14ac:dyDescent="0.25">
      <c r="A251" s="387"/>
      <c r="B251" s="388">
        <v>42422</v>
      </c>
      <c r="C251" s="389">
        <v>1199</v>
      </c>
      <c r="D251" s="389">
        <v>703.8</v>
      </c>
      <c r="E251" s="389">
        <v>0</v>
      </c>
      <c r="F251" s="389">
        <v>3153.75</v>
      </c>
      <c r="G251" s="389" t="s">
        <v>969</v>
      </c>
      <c r="H251" s="389">
        <v>0</v>
      </c>
    </row>
    <row r="252" spans="1:8" x14ac:dyDescent="0.25">
      <c r="A252" s="387"/>
      <c r="B252" s="388">
        <v>42423</v>
      </c>
      <c r="C252" s="389">
        <v>1177</v>
      </c>
      <c r="D252" s="389">
        <v>754.9</v>
      </c>
      <c r="E252" s="389">
        <v>0</v>
      </c>
      <c r="F252" s="389">
        <v>1997.92</v>
      </c>
      <c r="G252" s="389" t="s">
        <v>969</v>
      </c>
      <c r="H252" s="389">
        <v>0</v>
      </c>
    </row>
    <row r="253" spans="1:8" x14ac:dyDescent="0.25">
      <c r="A253" s="387"/>
      <c r="B253" s="388">
        <v>42424</v>
      </c>
      <c r="C253" s="389">
        <v>1142</v>
      </c>
      <c r="D253" s="389">
        <v>924</v>
      </c>
      <c r="E253" s="389">
        <v>320</v>
      </c>
      <c r="F253" s="389">
        <v>2235.59</v>
      </c>
      <c r="G253" s="389" t="s">
        <v>969</v>
      </c>
      <c r="H253" s="389">
        <v>0</v>
      </c>
    </row>
    <row r="254" spans="1:8" x14ac:dyDescent="0.25">
      <c r="A254" s="387"/>
      <c r="B254" s="388">
        <v>42425</v>
      </c>
      <c r="C254" s="389">
        <v>1163</v>
      </c>
      <c r="D254" s="389">
        <v>786.1</v>
      </c>
      <c r="E254" s="389">
        <v>640</v>
      </c>
      <c r="F254" s="389">
        <v>2447.09</v>
      </c>
      <c r="G254" s="389" t="s">
        <v>969</v>
      </c>
      <c r="H254" s="389">
        <v>0</v>
      </c>
    </row>
    <row r="255" spans="1:8" x14ac:dyDescent="0.25">
      <c r="A255" s="387"/>
      <c r="B255" s="388">
        <v>42426</v>
      </c>
      <c r="C255" s="389">
        <v>1200</v>
      </c>
      <c r="D255" s="389">
        <v>613.70000000000005</v>
      </c>
      <c r="E255" s="389">
        <v>0</v>
      </c>
      <c r="F255" s="389">
        <v>4135.6000000000004</v>
      </c>
      <c r="G255" s="389" t="s">
        <v>969</v>
      </c>
      <c r="H255" s="389">
        <v>0</v>
      </c>
    </row>
    <row r="256" spans="1:8" x14ac:dyDescent="0.25">
      <c r="A256" s="387"/>
      <c r="B256" s="388">
        <v>42427</v>
      </c>
      <c r="C256" s="389">
        <v>1166</v>
      </c>
      <c r="D256" s="389">
        <v>611.79999999999995</v>
      </c>
      <c r="E256" s="389">
        <v>0</v>
      </c>
      <c r="F256" s="389">
        <v>1798.57</v>
      </c>
      <c r="G256" s="389" t="s">
        <v>969</v>
      </c>
      <c r="H256" s="389">
        <v>0</v>
      </c>
    </row>
    <row r="257" spans="1:8" x14ac:dyDescent="0.25">
      <c r="A257" s="387"/>
      <c r="B257" s="388">
        <v>42428</v>
      </c>
      <c r="C257" s="389">
        <v>1180</v>
      </c>
      <c r="D257" s="389">
        <v>523.79999999999995</v>
      </c>
      <c r="E257" s="389">
        <v>0</v>
      </c>
      <c r="F257" s="389">
        <v>938.39627295477135</v>
      </c>
      <c r="G257" s="389" t="s">
        <v>969</v>
      </c>
      <c r="H257" s="389">
        <v>0</v>
      </c>
    </row>
    <row r="258" spans="1:8" x14ac:dyDescent="0.25">
      <c r="A258" s="387"/>
      <c r="B258" s="388">
        <v>42429</v>
      </c>
      <c r="C258" s="389">
        <v>1169</v>
      </c>
      <c r="D258" s="389">
        <v>487.9</v>
      </c>
      <c r="E258" s="389">
        <v>360</v>
      </c>
      <c r="F258" s="389">
        <v>762.19091310424744</v>
      </c>
      <c r="G258" s="389" t="s">
        <v>969</v>
      </c>
      <c r="H258" s="389">
        <v>0</v>
      </c>
    </row>
    <row r="259" spans="1:8" x14ac:dyDescent="0.25">
      <c r="A259" s="387"/>
      <c r="B259" s="388">
        <v>42430</v>
      </c>
      <c r="C259" s="389">
        <v>1169</v>
      </c>
      <c r="D259" s="389">
        <v>438.2</v>
      </c>
      <c r="E259" s="389">
        <v>520</v>
      </c>
      <c r="F259" s="389">
        <v>1033.4281100276603</v>
      </c>
      <c r="G259" s="389" t="s">
        <v>969</v>
      </c>
      <c r="H259" s="389">
        <v>0</v>
      </c>
    </row>
    <row r="260" spans="1:8" x14ac:dyDescent="0.25">
      <c r="A260" s="387"/>
      <c r="B260" s="388">
        <v>42431</v>
      </c>
      <c r="C260" s="389">
        <v>1169</v>
      </c>
      <c r="D260" s="389">
        <v>438.2</v>
      </c>
      <c r="E260" s="389">
        <v>0</v>
      </c>
      <c r="F260" s="389">
        <v>425.96505639256611</v>
      </c>
      <c r="G260" s="389" t="s">
        <v>969</v>
      </c>
      <c r="H260" s="389">
        <v>0</v>
      </c>
    </row>
    <row r="261" spans="1:8" x14ac:dyDescent="0.25">
      <c r="A261" s="387"/>
      <c r="B261" s="388">
        <v>42432</v>
      </c>
      <c r="C261" s="389">
        <v>1169</v>
      </c>
      <c r="D261" s="389">
        <v>438.2</v>
      </c>
      <c r="E261" s="389">
        <v>360</v>
      </c>
      <c r="F261" s="389">
        <v>880.93554617816187</v>
      </c>
      <c r="G261" s="389" t="s">
        <v>969</v>
      </c>
      <c r="H261" s="389">
        <v>0</v>
      </c>
    </row>
    <row r="262" spans="1:8" x14ac:dyDescent="0.25">
      <c r="A262" s="387"/>
      <c r="B262" s="388">
        <v>42433</v>
      </c>
      <c r="C262" s="389">
        <v>1145</v>
      </c>
      <c r="D262" s="389">
        <v>452.8</v>
      </c>
      <c r="E262" s="389">
        <v>560</v>
      </c>
      <c r="F262" s="389">
        <v>5087.8239170888719</v>
      </c>
      <c r="G262" s="389" t="s">
        <v>969</v>
      </c>
      <c r="H262" s="389">
        <v>0</v>
      </c>
    </row>
    <row r="263" spans="1:8" x14ac:dyDescent="0.25">
      <c r="A263" s="387"/>
      <c r="B263" s="388">
        <v>42434</v>
      </c>
      <c r="C263" s="389">
        <v>1163</v>
      </c>
      <c r="D263" s="389">
        <v>513.5</v>
      </c>
      <c r="E263" s="389">
        <v>400</v>
      </c>
      <c r="F263" s="389">
        <v>264.61615345603093</v>
      </c>
      <c r="G263" s="389" t="s">
        <v>969</v>
      </c>
      <c r="H263" s="389">
        <v>0</v>
      </c>
    </row>
    <row r="264" spans="1:8" x14ac:dyDescent="0.25">
      <c r="A264" s="387"/>
      <c r="B264" s="388">
        <v>42435</v>
      </c>
      <c r="C264" s="389">
        <v>1159</v>
      </c>
      <c r="D264" s="389">
        <v>469.4</v>
      </c>
      <c r="E264" s="389">
        <v>0</v>
      </c>
      <c r="F264" s="389">
        <v>200.26015100593247</v>
      </c>
      <c r="G264" s="389" t="s">
        <v>969</v>
      </c>
      <c r="H264" s="389">
        <v>0</v>
      </c>
    </row>
    <row r="265" spans="1:8" x14ac:dyDescent="0.25">
      <c r="A265" s="387"/>
      <c r="B265" s="388">
        <v>42436</v>
      </c>
      <c r="C265" s="389">
        <v>1144</v>
      </c>
      <c r="D265" s="389">
        <v>500.9</v>
      </c>
      <c r="E265" s="389">
        <v>0</v>
      </c>
      <c r="F265" s="389">
        <v>195.46768021837957</v>
      </c>
      <c r="G265" s="389" t="s">
        <v>969</v>
      </c>
      <c r="H265" s="389">
        <v>0</v>
      </c>
    </row>
    <row r="266" spans="1:8" x14ac:dyDescent="0.25">
      <c r="A266" s="387"/>
      <c r="B266" s="388">
        <v>42437</v>
      </c>
      <c r="C266" s="389">
        <v>1129</v>
      </c>
      <c r="D266" s="389">
        <v>480.9</v>
      </c>
      <c r="E266" s="389">
        <v>0</v>
      </c>
      <c r="F266" s="389">
        <v>199.36460568074298</v>
      </c>
      <c r="G266" s="389" t="s">
        <v>969</v>
      </c>
      <c r="H266" s="389">
        <v>0</v>
      </c>
    </row>
    <row r="267" spans="1:8" x14ac:dyDescent="0.25">
      <c r="A267" s="387"/>
      <c r="B267" s="388">
        <v>42438</v>
      </c>
      <c r="C267" s="389">
        <v>1149</v>
      </c>
      <c r="D267" s="389">
        <v>577.79999999999995</v>
      </c>
      <c r="E267" s="389">
        <v>0</v>
      </c>
      <c r="F267" s="389">
        <v>194.59454802822378</v>
      </c>
      <c r="G267" s="389" t="s">
        <v>969</v>
      </c>
      <c r="H267" s="389">
        <v>0</v>
      </c>
    </row>
    <row r="268" spans="1:8" x14ac:dyDescent="0.25">
      <c r="A268" s="387"/>
      <c r="B268" s="388">
        <v>42439</v>
      </c>
      <c r="C268" s="389">
        <v>1125</v>
      </c>
      <c r="D268" s="389">
        <v>539</v>
      </c>
      <c r="E268" s="389">
        <v>360</v>
      </c>
      <c r="F268" s="389">
        <v>175.3049912555278</v>
      </c>
      <c r="G268" s="389" t="s">
        <v>969</v>
      </c>
      <c r="H268" s="389">
        <v>0</v>
      </c>
    </row>
    <row r="269" spans="1:8" x14ac:dyDescent="0.25">
      <c r="A269" s="387"/>
      <c r="B269" s="388">
        <v>42440</v>
      </c>
      <c r="C269" s="389">
        <v>1124</v>
      </c>
      <c r="D269" s="389">
        <v>586.29999999999995</v>
      </c>
      <c r="E269" s="389">
        <v>440</v>
      </c>
      <c r="F269" s="389">
        <v>180.79111076780609</v>
      </c>
      <c r="G269" s="389" t="s">
        <v>969</v>
      </c>
      <c r="H269" s="389">
        <v>0</v>
      </c>
    </row>
    <row r="270" spans="1:8" x14ac:dyDescent="0.25">
      <c r="A270" s="387"/>
      <c r="B270" s="388">
        <v>42441</v>
      </c>
      <c r="C270" s="389">
        <v>1146</v>
      </c>
      <c r="D270" s="389">
        <v>427.8</v>
      </c>
      <c r="E270" s="389">
        <v>360</v>
      </c>
      <c r="F270" s="389">
        <v>232.25458583726046</v>
      </c>
      <c r="G270" s="389" t="s">
        <v>969</v>
      </c>
      <c r="H270" s="389">
        <v>0</v>
      </c>
    </row>
    <row r="271" spans="1:8" x14ac:dyDescent="0.25">
      <c r="A271" s="387"/>
      <c r="B271" s="388">
        <v>42442</v>
      </c>
      <c r="C271" s="389">
        <v>1128</v>
      </c>
      <c r="D271" s="389">
        <v>508</v>
      </c>
      <c r="E271" s="389">
        <v>0</v>
      </c>
      <c r="F271" s="389">
        <v>214.81883347556931</v>
      </c>
      <c r="G271" s="389" t="s">
        <v>969</v>
      </c>
      <c r="H271" s="389">
        <v>0</v>
      </c>
    </row>
    <row r="272" spans="1:8" x14ac:dyDescent="0.25">
      <c r="A272" s="387"/>
      <c r="B272" s="388">
        <v>42443</v>
      </c>
      <c r="C272" s="389">
        <v>1128</v>
      </c>
      <c r="D272" s="389">
        <v>381.4</v>
      </c>
      <c r="E272" s="389">
        <v>0</v>
      </c>
      <c r="F272" s="389">
        <v>487.528442694256</v>
      </c>
      <c r="G272" s="389" t="s">
        <v>969</v>
      </c>
      <c r="H272" s="389">
        <v>0</v>
      </c>
    </row>
    <row r="273" spans="1:8" x14ac:dyDescent="0.25">
      <c r="A273" s="387"/>
      <c r="B273" s="388">
        <v>42444</v>
      </c>
      <c r="C273" s="389">
        <v>1130</v>
      </c>
      <c r="D273" s="389">
        <v>441.3</v>
      </c>
      <c r="E273" s="389">
        <v>0</v>
      </c>
      <c r="F273" s="389">
        <v>4029.328474060294</v>
      </c>
      <c r="G273" s="389" t="s">
        <v>969</v>
      </c>
      <c r="H273" s="389">
        <v>0</v>
      </c>
    </row>
    <row r="274" spans="1:8" x14ac:dyDescent="0.25">
      <c r="A274" s="387"/>
      <c r="B274" s="388">
        <v>42445</v>
      </c>
      <c r="C274" s="389">
        <v>1130</v>
      </c>
      <c r="D274" s="389">
        <v>700.3</v>
      </c>
      <c r="E274" s="389">
        <v>0</v>
      </c>
      <c r="F274" s="389">
        <v>596.89053429957812</v>
      </c>
      <c r="G274" s="389" t="s">
        <v>969</v>
      </c>
      <c r="H274" s="389">
        <v>0</v>
      </c>
    </row>
    <row r="275" spans="1:8" x14ac:dyDescent="0.25">
      <c r="A275" s="387"/>
      <c r="B275" s="388">
        <v>42446</v>
      </c>
      <c r="C275" s="389">
        <v>1767</v>
      </c>
      <c r="D275" s="389">
        <v>349.5</v>
      </c>
      <c r="E275" s="389">
        <v>400</v>
      </c>
      <c r="F275" s="389">
        <v>242.63062106590459</v>
      </c>
      <c r="G275" s="389" t="s">
        <v>969</v>
      </c>
      <c r="H275" s="389">
        <v>0</v>
      </c>
    </row>
    <row r="276" spans="1:8" x14ac:dyDescent="0.25">
      <c r="A276" s="387"/>
      <c r="B276" s="388">
        <v>42447</v>
      </c>
      <c r="C276" s="389">
        <v>2318</v>
      </c>
      <c r="D276" s="389">
        <v>392.9</v>
      </c>
      <c r="E276" s="389">
        <v>960</v>
      </c>
      <c r="F276" s="389">
        <v>363.8026328256164</v>
      </c>
      <c r="G276" s="389" t="s">
        <v>969</v>
      </c>
      <c r="H276" s="389">
        <v>0</v>
      </c>
    </row>
    <row r="277" spans="1:8" x14ac:dyDescent="0.25">
      <c r="A277" s="387"/>
      <c r="B277" s="388">
        <v>42448</v>
      </c>
      <c r="C277" s="389">
        <v>2456</v>
      </c>
      <c r="D277" s="389">
        <v>464</v>
      </c>
      <c r="E277" s="389">
        <v>560</v>
      </c>
      <c r="F277" s="389">
        <v>1377.1411427516368</v>
      </c>
      <c r="G277" s="389" t="s">
        <v>969</v>
      </c>
      <c r="H277" s="389">
        <v>0</v>
      </c>
    </row>
    <row r="278" spans="1:8" x14ac:dyDescent="0.25">
      <c r="A278" s="387"/>
      <c r="B278" s="388">
        <v>42449</v>
      </c>
      <c r="C278" s="389">
        <v>2587</v>
      </c>
      <c r="D278" s="389">
        <v>367.4</v>
      </c>
      <c r="E278" s="389">
        <v>0</v>
      </c>
      <c r="F278" s="389">
        <v>367.47126846874568</v>
      </c>
      <c r="G278" s="389" t="s">
        <v>969</v>
      </c>
      <c r="H278" s="389">
        <v>0</v>
      </c>
    </row>
    <row r="279" spans="1:8" x14ac:dyDescent="0.25">
      <c r="A279" s="387"/>
      <c r="B279" s="388">
        <v>42450</v>
      </c>
      <c r="C279" s="389">
        <v>2386</v>
      </c>
      <c r="D279" s="389">
        <v>350.2</v>
      </c>
      <c r="E279" s="389">
        <v>640</v>
      </c>
      <c r="F279" s="389">
        <v>3927.0173029280095</v>
      </c>
      <c r="G279" s="389" t="s">
        <v>969</v>
      </c>
      <c r="H279" s="389">
        <v>0</v>
      </c>
    </row>
    <row r="280" spans="1:8" x14ac:dyDescent="0.25">
      <c r="A280" s="387"/>
      <c r="B280" s="388">
        <v>42451</v>
      </c>
      <c r="C280" s="389">
        <v>2349</v>
      </c>
      <c r="D280" s="389">
        <v>330.3</v>
      </c>
      <c r="E280" s="389">
        <v>960</v>
      </c>
      <c r="F280" s="389">
        <v>251.8645190073245</v>
      </c>
      <c r="G280" s="389" t="s">
        <v>969</v>
      </c>
      <c r="H280" s="389">
        <v>0</v>
      </c>
    </row>
    <row r="281" spans="1:8" x14ac:dyDescent="0.25">
      <c r="A281" s="387"/>
      <c r="B281" s="388">
        <v>42452</v>
      </c>
      <c r="C281" s="389">
        <v>2358</v>
      </c>
      <c r="D281" s="389">
        <v>344.6</v>
      </c>
      <c r="E281" s="389">
        <v>960</v>
      </c>
      <c r="F281" s="389">
        <v>202.11309398419294</v>
      </c>
      <c r="G281" s="389" t="s">
        <v>969</v>
      </c>
      <c r="H281" s="389">
        <v>0</v>
      </c>
    </row>
    <row r="282" spans="1:8" x14ac:dyDescent="0.25">
      <c r="A282" s="387"/>
      <c r="B282" s="388">
        <v>42453</v>
      </c>
      <c r="C282" s="389">
        <v>2346</v>
      </c>
      <c r="D282" s="389">
        <v>446.5</v>
      </c>
      <c r="E282" s="389">
        <v>960</v>
      </c>
      <c r="F282" s="389">
        <v>189.89163294348205</v>
      </c>
      <c r="G282" s="389" t="s">
        <v>969</v>
      </c>
      <c r="H282" s="389">
        <v>0</v>
      </c>
    </row>
    <row r="283" spans="1:8" x14ac:dyDescent="0.25">
      <c r="A283" s="387"/>
      <c r="B283" s="388">
        <v>42454</v>
      </c>
      <c r="C283" s="389">
        <v>2490</v>
      </c>
      <c r="D283" s="389">
        <v>465.4</v>
      </c>
      <c r="E283" s="389">
        <v>440</v>
      </c>
      <c r="F283" s="389">
        <v>197.29478753720554</v>
      </c>
      <c r="G283" s="389" t="s">
        <v>969</v>
      </c>
      <c r="H283" s="389">
        <v>0</v>
      </c>
    </row>
    <row r="284" spans="1:8" x14ac:dyDescent="0.25">
      <c r="A284" s="387"/>
      <c r="B284" s="388">
        <v>42455</v>
      </c>
      <c r="C284" s="389">
        <v>2588</v>
      </c>
      <c r="D284" s="389">
        <v>393.6</v>
      </c>
      <c r="E284" s="389">
        <v>0</v>
      </c>
      <c r="F284" s="389">
        <v>186.78576536935972</v>
      </c>
      <c r="G284" s="389" t="s">
        <v>969</v>
      </c>
      <c r="H284" s="389">
        <v>0</v>
      </c>
    </row>
    <row r="285" spans="1:8" x14ac:dyDescent="0.25">
      <c r="A285" s="387"/>
      <c r="B285" s="388">
        <v>42456</v>
      </c>
      <c r="C285" s="389">
        <v>2585</v>
      </c>
      <c r="D285" s="389">
        <v>415.2</v>
      </c>
      <c r="E285" s="389">
        <v>0</v>
      </c>
      <c r="F285" s="389">
        <v>185.53755708417663</v>
      </c>
      <c r="G285" s="389" t="s">
        <v>969</v>
      </c>
      <c r="H285" s="389">
        <v>0</v>
      </c>
    </row>
    <row r="286" spans="1:8" x14ac:dyDescent="0.25">
      <c r="A286" s="387"/>
      <c r="B286" s="388">
        <v>42457</v>
      </c>
      <c r="C286" s="389">
        <v>2577</v>
      </c>
      <c r="D286" s="389">
        <v>420.3</v>
      </c>
      <c r="E286" s="389">
        <v>0</v>
      </c>
      <c r="F286" s="389">
        <v>262.40934921502139</v>
      </c>
      <c r="G286" s="389" t="s">
        <v>969</v>
      </c>
      <c r="H286" s="389">
        <v>0</v>
      </c>
    </row>
    <row r="287" spans="1:8" x14ac:dyDescent="0.25">
      <c r="A287" s="387"/>
      <c r="B287" s="388">
        <v>42458</v>
      </c>
      <c r="C287" s="389">
        <v>2568</v>
      </c>
      <c r="D287" s="389">
        <v>198.3</v>
      </c>
      <c r="E287" s="389">
        <v>0</v>
      </c>
      <c r="F287" s="389">
        <v>251.91781352759426</v>
      </c>
      <c r="G287" s="389" t="s">
        <v>969</v>
      </c>
      <c r="H287" s="389">
        <v>0</v>
      </c>
    </row>
    <row r="288" spans="1:8" x14ac:dyDescent="0.25">
      <c r="A288" s="387"/>
      <c r="B288" s="388">
        <v>42459</v>
      </c>
      <c r="C288" s="389">
        <v>2408</v>
      </c>
      <c r="D288" s="389">
        <v>139.5</v>
      </c>
      <c r="E288" s="389">
        <v>520</v>
      </c>
      <c r="F288" s="389">
        <v>199.92071195401223</v>
      </c>
      <c r="G288" s="389" t="s">
        <v>969</v>
      </c>
      <c r="H288" s="389">
        <v>0</v>
      </c>
    </row>
    <row r="289" spans="1:8" x14ac:dyDescent="0.25">
      <c r="A289" s="387"/>
      <c r="B289" s="388">
        <v>42460</v>
      </c>
      <c r="C289" s="389">
        <v>2331</v>
      </c>
      <c r="D289" s="389">
        <v>49.8</v>
      </c>
      <c r="E289" s="389">
        <v>960</v>
      </c>
      <c r="F289" s="389">
        <v>205.69136609296771</v>
      </c>
      <c r="G289" s="389" t="s">
        <v>969</v>
      </c>
      <c r="H289" s="389">
        <v>0</v>
      </c>
    </row>
    <row r="290" spans="1:8" x14ac:dyDescent="0.25">
      <c r="A290" s="387"/>
      <c r="B290" s="388">
        <v>42461</v>
      </c>
      <c r="C290" s="389">
        <v>1743</v>
      </c>
      <c r="D290" s="389">
        <v>13.5</v>
      </c>
      <c r="E290" s="389">
        <v>924.35502599999995</v>
      </c>
      <c r="F290" s="389">
        <v>216.05989383992903</v>
      </c>
      <c r="G290" s="389" t="s">
        <v>969</v>
      </c>
      <c r="H290" s="389">
        <v>0</v>
      </c>
    </row>
    <row r="291" spans="1:8" x14ac:dyDescent="0.25">
      <c r="A291" s="387"/>
      <c r="B291" s="388">
        <v>42462</v>
      </c>
      <c r="C291" s="389">
        <v>1458</v>
      </c>
      <c r="D291" s="389">
        <v>209.4</v>
      </c>
      <c r="E291" s="389">
        <v>443.35042900000002</v>
      </c>
      <c r="F291" s="389">
        <v>228.57500824181946</v>
      </c>
      <c r="G291" s="389" t="s">
        <v>969</v>
      </c>
      <c r="H291" s="389">
        <v>0</v>
      </c>
    </row>
    <row r="292" spans="1:8" x14ac:dyDescent="0.25">
      <c r="A292" s="387"/>
      <c r="B292" s="388">
        <v>42463</v>
      </c>
      <c r="C292" s="389">
        <v>1882</v>
      </c>
      <c r="D292" s="389">
        <v>279.39999999999998</v>
      </c>
      <c r="E292" s="389">
        <v>0</v>
      </c>
      <c r="F292" s="389">
        <v>228.57500824181946</v>
      </c>
      <c r="G292" s="389" t="s">
        <v>969</v>
      </c>
      <c r="H292" s="389">
        <v>0</v>
      </c>
    </row>
    <row r="293" spans="1:8" x14ac:dyDescent="0.25">
      <c r="A293" s="387"/>
      <c r="B293" s="388">
        <v>42464</v>
      </c>
      <c r="C293" s="389">
        <v>2502</v>
      </c>
      <c r="D293" s="389">
        <v>250.9</v>
      </c>
      <c r="E293" s="389">
        <v>70.798157000000003</v>
      </c>
      <c r="F293" s="389">
        <v>300.64507518359403</v>
      </c>
      <c r="G293" s="389" t="s">
        <v>969</v>
      </c>
      <c r="H293" s="389">
        <v>0</v>
      </c>
    </row>
    <row r="294" spans="1:8" x14ac:dyDescent="0.25">
      <c r="A294" s="387"/>
      <c r="B294" s="388">
        <v>42465</v>
      </c>
      <c r="C294" s="389">
        <v>2364</v>
      </c>
      <c r="D294" s="389">
        <v>278.2</v>
      </c>
      <c r="E294" s="389">
        <v>593.50865199999998</v>
      </c>
      <c r="F294" s="389">
        <v>262.40372903245492</v>
      </c>
      <c r="G294" s="389" t="s">
        <v>969</v>
      </c>
      <c r="H294" s="389">
        <v>0</v>
      </c>
    </row>
    <row r="295" spans="1:8" x14ac:dyDescent="0.25">
      <c r="A295" s="387"/>
      <c r="B295" s="388">
        <v>42466</v>
      </c>
      <c r="C295" s="389">
        <v>2289</v>
      </c>
      <c r="D295" s="389">
        <v>341.4</v>
      </c>
      <c r="E295" s="389">
        <v>926.47872400000006</v>
      </c>
      <c r="F295" s="389">
        <v>281.43882145797681</v>
      </c>
      <c r="G295" s="389" t="s">
        <v>969</v>
      </c>
      <c r="H295" s="389">
        <v>0</v>
      </c>
    </row>
    <row r="296" spans="1:8" x14ac:dyDescent="0.25">
      <c r="A296" s="387"/>
      <c r="B296" s="388">
        <v>42467</v>
      </c>
      <c r="C296" s="389">
        <v>2296</v>
      </c>
      <c r="D296" s="389">
        <v>411.1</v>
      </c>
      <c r="E296" s="389">
        <v>754.71075399999995</v>
      </c>
      <c r="F296" s="389">
        <v>284.89258448450749</v>
      </c>
      <c r="G296" s="389" t="s">
        <v>969</v>
      </c>
      <c r="H296" s="389">
        <v>0</v>
      </c>
    </row>
    <row r="297" spans="1:8" x14ac:dyDescent="0.25">
      <c r="A297" s="387"/>
      <c r="B297" s="388">
        <v>42468</v>
      </c>
      <c r="C297" s="389">
        <v>2439</v>
      </c>
      <c r="D297" s="389">
        <v>352.9</v>
      </c>
      <c r="E297" s="389">
        <v>913.15265899999997</v>
      </c>
      <c r="F297" s="389">
        <v>283.51950906719588</v>
      </c>
      <c r="G297" s="389" t="s">
        <v>969</v>
      </c>
      <c r="H297" s="389">
        <v>0</v>
      </c>
    </row>
    <row r="298" spans="1:8" x14ac:dyDescent="0.25">
      <c r="A298" s="387"/>
      <c r="B298" s="388">
        <v>42469</v>
      </c>
      <c r="C298" s="389">
        <v>2617</v>
      </c>
      <c r="D298" s="389">
        <v>438.1</v>
      </c>
      <c r="E298" s="389">
        <v>593.39411500000006</v>
      </c>
      <c r="F298" s="389">
        <v>323.35617257665155</v>
      </c>
      <c r="G298" s="389" t="s">
        <v>969</v>
      </c>
      <c r="H298" s="389">
        <v>0</v>
      </c>
    </row>
    <row r="299" spans="1:8" x14ac:dyDescent="0.25">
      <c r="A299" s="387"/>
      <c r="B299" s="388">
        <v>42470</v>
      </c>
      <c r="C299" s="389">
        <v>2790</v>
      </c>
      <c r="D299" s="389">
        <v>398.6</v>
      </c>
      <c r="E299" s="389">
        <v>6.273333</v>
      </c>
      <c r="F299" s="389">
        <v>264.44383393134927</v>
      </c>
      <c r="G299" s="389" t="s">
        <v>969</v>
      </c>
      <c r="H299" s="389">
        <v>0</v>
      </c>
    </row>
    <row r="300" spans="1:8" x14ac:dyDescent="0.25">
      <c r="A300" s="387"/>
      <c r="B300" s="388">
        <v>42471</v>
      </c>
      <c r="C300" s="389">
        <v>2605</v>
      </c>
      <c r="D300" s="389">
        <v>286.3</v>
      </c>
      <c r="E300" s="389">
        <v>556.56423400000006</v>
      </c>
      <c r="F300" s="389">
        <v>272.58353342140327</v>
      </c>
      <c r="G300" s="389" t="s">
        <v>969</v>
      </c>
      <c r="H300" s="389">
        <v>0</v>
      </c>
    </row>
    <row r="301" spans="1:8" x14ac:dyDescent="0.25">
      <c r="A301" s="387"/>
      <c r="B301" s="388">
        <v>42472</v>
      </c>
      <c r="C301" s="389">
        <v>2504</v>
      </c>
      <c r="D301" s="389">
        <v>332.1</v>
      </c>
      <c r="E301" s="389">
        <v>925.910121</v>
      </c>
      <c r="F301" s="389">
        <v>300.01518921382348</v>
      </c>
      <c r="G301" s="389" t="s">
        <v>969</v>
      </c>
      <c r="H301" s="389">
        <v>0</v>
      </c>
    </row>
    <row r="302" spans="1:8" x14ac:dyDescent="0.25">
      <c r="A302" s="387"/>
      <c r="B302" s="388">
        <v>42473</v>
      </c>
      <c r="C302" s="389">
        <v>2489.5555555555557</v>
      </c>
      <c r="D302" s="389">
        <v>343.28888888888889</v>
      </c>
      <c r="E302" s="389">
        <v>926.39751699999999</v>
      </c>
      <c r="F302" s="389">
        <v>320.8077391310635</v>
      </c>
      <c r="G302" s="389" t="s">
        <v>969</v>
      </c>
      <c r="H302" s="389">
        <v>0</v>
      </c>
    </row>
    <row r="303" spans="1:8" x14ac:dyDescent="0.25">
      <c r="A303" s="387"/>
      <c r="B303" s="388">
        <v>42474</v>
      </c>
      <c r="C303" s="389">
        <v>2489.5555555555557</v>
      </c>
      <c r="D303" s="389">
        <v>343.28888888888889</v>
      </c>
      <c r="E303" s="389">
        <v>919.84946100000002</v>
      </c>
      <c r="F303" s="389">
        <v>297.80710085205129</v>
      </c>
      <c r="G303" s="389" t="s">
        <v>969</v>
      </c>
      <c r="H303" s="389">
        <v>0</v>
      </c>
    </row>
    <row r="304" spans="1:8" x14ac:dyDescent="0.25">
      <c r="A304" s="387"/>
      <c r="B304" s="388">
        <v>42475</v>
      </c>
      <c r="C304" s="389">
        <v>2489.5555555555557</v>
      </c>
      <c r="D304" s="389">
        <v>343.28888888888889</v>
      </c>
      <c r="E304" s="389">
        <v>932.31923700000004</v>
      </c>
      <c r="F304" s="389">
        <v>319.16943189376559</v>
      </c>
      <c r="G304" s="389" t="s">
        <v>969</v>
      </c>
      <c r="H304" s="389">
        <v>0</v>
      </c>
    </row>
    <row r="305" spans="1:8" x14ac:dyDescent="0.25">
      <c r="A305" s="387"/>
      <c r="B305" s="388">
        <v>42476</v>
      </c>
      <c r="C305" s="389">
        <v>2489.5555555555557</v>
      </c>
      <c r="D305" s="389">
        <v>343.28888888888889</v>
      </c>
      <c r="E305" s="389">
        <v>916.26240099999995</v>
      </c>
      <c r="F305" s="389">
        <v>322.18190170514322</v>
      </c>
      <c r="G305" s="389" t="s">
        <v>969</v>
      </c>
      <c r="H305" s="389">
        <v>0</v>
      </c>
    </row>
    <row r="306" spans="1:8" x14ac:dyDescent="0.25">
      <c r="A306" s="387"/>
      <c r="B306" s="388">
        <v>42477</v>
      </c>
      <c r="C306" s="389">
        <v>2489.5555555555557</v>
      </c>
      <c r="D306" s="389">
        <v>343.28888888888889</v>
      </c>
      <c r="E306" s="389">
        <v>919.449073</v>
      </c>
      <c r="F306" s="389">
        <v>337.60131535332658</v>
      </c>
      <c r="G306" s="389" t="s">
        <v>969</v>
      </c>
      <c r="H306" s="389">
        <v>0</v>
      </c>
    </row>
    <row r="307" spans="1:8" x14ac:dyDescent="0.25">
      <c r="A307" s="387"/>
      <c r="B307" s="388">
        <v>42478</v>
      </c>
      <c r="C307" s="389">
        <v>2489.5555555555557</v>
      </c>
      <c r="D307" s="389">
        <v>343.28888888888889</v>
      </c>
      <c r="E307" s="389">
        <v>815.67122600000005</v>
      </c>
      <c r="F307" s="389">
        <v>320.46824570729461</v>
      </c>
      <c r="G307" s="389" t="s">
        <v>969</v>
      </c>
      <c r="H307" s="389">
        <v>0</v>
      </c>
    </row>
    <row r="308" spans="1:8" x14ac:dyDescent="0.25">
      <c r="A308" s="387"/>
      <c r="B308" s="388">
        <v>42479</v>
      </c>
      <c r="C308" s="389">
        <v>2489.5555555555557</v>
      </c>
      <c r="D308" s="389">
        <v>343.28888888888889</v>
      </c>
      <c r="E308" s="389">
        <v>925.86150499999997</v>
      </c>
      <c r="F308" s="389">
        <v>354.93797847002497</v>
      </c>
      <c r="G308" s="389" t="s">
        <v>969</v>
      </c>
      <c r="H308" s="389">
        <v>0</v>
      </c>
    </row>
    <row r="309" spans="1:8" x14ac:dyDescent="0.25">
      <c r="A309" s="387"/>
      <c r="B309" s="388">
        <v>42480</v>
      </c>
      <c r="C309" s="389">
        <v>2489.5555555555557</v>
      </c>
      <c r="D309" s="389">
        <v>343.28888888888889</v>
      </c>
      <c r="E309" s="389">
        <v>926.98680300000001</v>
      </c>
      <c r="F309" s="389">
        <v>333.09409311991152</v>
      </c>
      <c r="G309" s="389" t="s">
        <v>969</v>
      </c>
      <c r="H309" s="389">
        <v>0</v>
      </c>
    </row>
    <row r="310" spans="1:8" x14ac:dyDescent="0.25">
      <c r="A310" s="387"/>
      <c r="B310" s="388">
        <v>42481</v>
      </c>
      <c r="C310" s="389">
        <v>2489.5555555555557</v>
      </c>
      <c r="D310" s="389">
        <v>343.28888888888889</v>
      </c>
      <c r="E310" s="389">
        <v>920.23264099999994</v>
      </c>
      <c r="F310" s="389">
        <v>329.89269622907398</v>
      </c>
      <c r="G310" s="389" t="s">
        <v>969</v>
      </c>
      <c r="H310" s="389">
        <v>0</v>
      </c>
    </row>
    <row r="311" spans="1:8" x14ac:dyDescent="0.25">
      <c r="A311" s="387"/>
      <c r="B311" s="388">
        <v>42482</v>
      </c>
      <c r="C311" s="389">
        <v>2489.5555555555557</v>
      </c>
      <c r="D311" s="389">
        <v>343.28888888888889</v>
      </c>
      <c r="E311" s="389">
        <v>916.21124599999996</v>
      </c>
      <c r="F311" s="389">
        <v>336.10436983635338</v>
      </c>
      <c r="G311" s="389" t="s">
        <v>969</v>
      </c>
      <c r="H311" s="389">
        <v>0</v>
      </c>
    </row>
    <row r="312" spans="1:8" x14ac:dyDescent="0.25">
      <c r="A312" s="387"/>
      <c r="B312" s="388">
        <v>42483</v>
      </c>
      <c r="C312" s="389">
        <v>2489.5555555555557</v>
      </c>
      <c r="D312" s="389">
        <v>343.28888888888889</v>
      </c>
      <c r="E312" s="389">
        <v>919.42437399999994</v>
      </c>
      <c r="F312" s="389">
        <v>357.09213363473157</v>
      </c>
      <c r="G312" s="389" t="s">
        <v>969</v>
      </c>
      <c r="H312" s="389">
        <v>0</v>
      </c>
    </row>
    <row r="313" spans="1:8" x14ac:dyDescent="0.25">
      <c r="A313" s="387"/>
      <c r="B313" s="388">
        <v>42484</v>
      </c>
      <c r="C313" s="389">
        <v>2489.5555555555557</v>
      </c>
      <c r="D313" s="389">
        <v>343.28888888888889</v>
      </c>
      <c r="E313" s="389">
        <v>922.61339799999996</v>
      </c>
      <c r="F313" s="389">
        <v>378.68574159942358</v>
      </c>
      <c r="G313" s="389" t="s">
        <v>969</v>
      </c>
      <c r="H313" s="389">
        <v>0</v>
      </c>
    </row>
    <row r="314" spans="1:8" x14ac:dyDescent="0.25">
      <c r="A314" s="387"/>
      <c r="B314" s="388">
        <v>42485</v>
      </c>
      <c r="C314" s="389">
        <v>2489.5555555555557</v>
      </c>
      <c r="D314" s="389">
        <v>343.28888888888889</v>
      </c>
      <c r="E314" s="389">
        <v>925.78411400000005</v>
      </c>
      <c r="F314" s="389">
        <v>351.79291345129411</v>
      </c>
      <c r="G314" s="389" t="s">
        <v>969</v>
      </c>
      <c r="H314" s="389">
        <v>0</v>
      </c>
    </row>
    <row r="315" spans="1:8" x14ac:dyDescent="0.25">
      <c r="A315" s="387"/>
      <c r="B315" s="388">
        <v>42486</v>
      </c>
      <c r="C315" s="389">
        <v>2489.5555555555557</v>
      </c>
      <c r="D315" s="389">
        <v>343.28888888888889</v>
      </c>
      <c r="E315" s="389">
        <v>929.04015700000002</v>
      </c>
      <c r="F315" s="389">
        <v>364.49320775185981</v>
      </c>
      <c r="G315" s="389" t="s">
        <v>969</v>
      </c>
      <c r="H315" s="389">
        <v>0</v>
      </c>
    </row>
    <row r="316" spans="1:8" x14ac:dyDescent="0.25">
      <c r="A316" s="387"/>
      <c r="B316" s="388">
        <v>42487</v>
      </c>
      <c r="C316" s="389">
        <v>2489.5555555555557</v>
      </c>
      <c r="D316" s="389">
        <v>343.28888888888889</v>
      </c>
      <c r="E316" s="389">
        <v>925.03309000000002</v>
      </c>
      <c r="F316" s="389">
        <v>347.28577978562123</v>
      </c>
      <c r="G316" s="389" t="s">
        <v>969</v>
      </c>
      <c r="H316" s="389">
        <v>0</v>
      </c>
    </row>
    <row r="317" spans="1:8" x14ac:dyDescent="0.25">
      <c r="A317" s="387"/>
      <c r="B317" s="388">
        <v>42488</v>
      </c>
      <c r="C317" s="389">
        <v>2489.5555555555557</v>
      </c>
      <c r="D317" s="389">
        <v>343.28888888888889</v>
      </c>
      <c r="E317" s="389">
        <v>912.62435400000004</v>
      </c>
      <c r="F317" s="389">
        <v>373.23646523042646</v>
      </c>
      <c r="G317" s="389" t="s">
        <v>969</v>
      </c>
      <c r="H317" s="389">
        <v>0</v>
      </c>
    </row>
    <row r="318" spans="1:8" x14ac:dyDescent="0.25">
      <c r="A318" s="387"/>
      <c r="B318" s="388">
        <v>42489</v>
      </c>
      <c r="C318" s="389">
        <v>2489.5555555555557</v>
      </c>
      <c r="D318" s="389">
        <v>343.28888888888889</v>
      </c>
      <c r="E318" s="389">
        <v>915.83226000000002</v>
      </c>
      <c r="F318" s="389">
        <v>410.58050566886982</v>
      </c>
      <c r="G318" s="389" t="s">
        <v>969</v>
      </c>
      <c r="H318" s="389">
        <v>0</v>
      </c>
    </row>
    <row r="319" spans="1:8" x14ac:dyDescent="0.25">
      <c r="A319" s="387"/>
      <c r="B319" s="388">
        <v>42490</v>
      </c>
      <c r="C319" s="389">
        <v>2489.5555555555557</v>
      </c>
      <c r="D319" s="389">
        <v>343.28888888888889</v>
      </c>
      <c r="E319" s="389">
        <v>513.37031000000002</v>
      </c>
      <c r="F319" s="389">
        <v>410.09144921475206</v>
      </c>
      <c r="G319" s="389" t="s">
        <v>969</v>
      </c>
      <c r="H319" s="389">
        <v>0</v>
      </c>
    </row>
    <row r="320" spans="1:8" x14ac:dyDescent="0.25">
      <c r="A320" s="387"/>
      <c r="B320" s="388">
        <v>42491</v>
      </c>
      <c r="C320" s="389">
        <v>2489.5555555555557</v>
      </c>
      <c r="D320" s="389">
        <v>343.28888888888889</v>
      </c>
      <c r="E320" s="389">
        <v>0</v>
      </c>
      <c r="F320" s="389">
        <v>375.03545872691222</v>
      </c>
      <c r="G320" s="389" t="s">
        <v>969</v>
      </c>
      <c r="H320" s="389">
        <v>0</v>
      </c>
    </row>
    <row r="321" spans="1:8" x14ac:dyDescent="0.25">
      <c r="A321" s="387"/>
      <c r="B321" s="388">
        <v>42492</v>
      </c>
      <c r="C321" s="389">
        <v>2489.5555555555557</v>
      </c>
      <c r="D321" s="389">
        <v>343.28888888888889</v>
      </c>
      <c r="E321" s="389">
        <v>360.89546999999999</v>
      </c>
      <c r="F321" s="389">
        <v>238.20545285228246</v>
      </c>
      <c r="G321" s="389" t="s">
        <v>969</v>
      </c>
      <c r="H321" s="389">
        <v>0</v>
      </c>
    </row>
    <row r="322" spans="1:8" x14ac:dyDescent="0.25">
      <c r="A322" s="387"/>
      <c r="B322" s="388">
        <v>42493</v>
      </c>
      <c r="C322" s="389">
        <v>2292</v>
      </c>
      <c r="D322" s="389">
        <v>535.70000000000005</v>
      </c>
      <c r="E322" s="389">
        <v>924.80049899999995</v>
      </c>
      <c r="F322" s="389">
        <v>213.13790899553933</v>
      </c>
      <c r="G322" s="389" t="s">
        <v>969</v>
      </c>
      <c r="H322" s="389">
        <v>0</v>
      </c>
    </row>
    <row r="323" spans="1:8" x14ac:dyDescent="0.25">
      <c r="A323" s="387"/>
      <c r="B323" s="388">
        <v>42494</v>
      </c>
      <c r="C323" s="389">
        <v>2422</v>
      </c>
      <c r="D323" s="389">
        <v>532.4</v>
      </c>
      <c r="E323" s="389">
        <v>927.68365700000004</v>
      </c>
      <c r="F323" s="389">
        <v>211.40876592746022</v>
      </c>
      <c r="G323" s="389" t="s">
        <v>969</v>
      </c>
      <c r="H323" s="389">
        <v>0</v>
      </c>
    </row>
    <row r="324" spans="1:8" x14ac:dyDescent="0.25">
      <c r="A324" s="387"/>
      <c r="B324" s="388">
        <v>42495</v>
      </c>
      <c r="C324" s="389">
        <v>2429</v>
      </c>
      <c r="D324" s="389">
        <v>632.20000000000005</v>
      </c>
      <c r="E324" s="389">
        <v>631.65824599999996</v>
      </c>
      <c r="F324" s="389">
        <v>193.79331662978589</v>
      </c>
      <c r="G324" s="389" t="s">
        <v>969</v>
      </c>
      <c r="H324" s="389">
        <v>0</v>
      </c>
    </row>
    <row r="325" spans="1:8" x14ac:dyDescent="0.25">
      <c r="A325" s="387"/>
      <c r="B325" s="388">
        <v>42496</v>
      </c>
      <c r="C325" s="389">
        <v>2709</v>
      </c>
      <c r="D325" s="389">
        <v>584.9</v>
      </c>
      <c r="E325" s="389">
        <v>11.714089</v>
      </c>
      <c r="F325" s="389">
        <v>178.48146829817614</v>
      </c>
      <c r="G325" s="389" t="s">
        <v>969</v>
      </c>
      <c r="H325" s="389">
        <v>0</v>
      </c>
    </row>
    <row r="326" spans="1:8" x14ac:dyDescent="0.25">
      <c r="A326" s="387"/>
      <c r="B326" s="388">
        <v>42497</v>
      </c>
      <c r="C326" s="389">
        <v>2362</v>
      </c>
      <c r="D326" s="389">
        <v>472.3</v>
      </c>
      <c r="E326" s="389">
        <v>774.74822400000005</v>
      </c>
      <c r="F326" s="389">
        <v>170.16846525008461</v>
      </c>
      <c r="G326" s="389" t="s">
        <v>969</v>
      </c>
      <c r="H326" s="389">
        <v>0</v>
      </c>
    </row>
    <row r="327" spans="1:8" x14ac:dyDescent="0.25">
      <c r="A327" s="387"/>
      <c r="B327" s="388">
        <v>42498</v>
      </c>
      <c r="C327" s="389">
        <v>2467</v>
      </c>
      <c r="D327" s="389">
        <v>614.5</v>
      </c>
      <c r="E327" s="389">
        <v>928.45392400000003</v>
      </c>
      <c r="F327" s="389">
        <v>191.56661231803628</v>
      </c>
      <c r="G327" s="389" t="s">
        <v>969</v>
      </c>
      <c r="H327" s="389">
        <v>0</v>
      </c>
    </row>
    <row r="328" spans="1:8" x14ac:dyDescent="0.25">
      <c r="A328" s="387"/>
      <c r="B328" s="388">
        <v>42499</v>
      </c>
      <c r="C328" s="389">
        <v>2469</v>
      </c>
      <c r="D328" s="389">
        <v>712.5</v>
      </c>
      <c r="E328" s="389">
        <v>931.67491099999995</v>
      </c>
      <c r="F328" s="389">
        <v>341.31020229167757</v>
      </c>
      <c r="G328" s="389" t="s">
        <v>969</v>
      </c>
      <c r="H328" s="389">
        <v>0</v>
      </c>
    </row>
    <row r="329" spans="1:8" x14ac:dyDescent="0.25">
      <c r="A329" s="387"/>
      <c r="B329" s="388">
        <v>42500</v>
      </c>
      <c r="C329" s="389">
        <v>2420</v>
      </c>
      <c r="D329" s="389">
        <v>573.9</v>
      </c>
      <c r="E329" s="389">
        <v>931.70174399999996</v>
      </c>
      <c r="F329" s="389">
        <v>279.30827066433994</v>
      </c>
      <c r="G329" s="389" t="s">
        <v>969</v>
      </c>
      <c r="H329" s="389">
        <v>0</v>
      </c>
    </row>
    <row r="330" spans="1:8" x14ac:dyDescent="0.25">
      <c r="A330" s="387"/>
      <c r="B330" s="388">
        <v>42501</v>
      </c>
      <c r="C330" s="389">
        <v>2298</v>
      </c>
      <c r="D330" s="389">
        <v>557.5</v>
      </c>
      <c r="E330" s="389">
        <v>935.07660699999997</v>
      </c>
      <c r="F330" s="389">
        <v>238.91835875318876</v>
      </c>
      <c r="G330" s="389" t="s">
        <v>969</v>
      </c>
      <c r="H330" s="389">
        <v>0</v>
      </c>
    </row>
    <row r="331" spans="1:8" x14ac:dyDescent="0.25">
      <c r="A331" s="387"/>
      <c r="B331" s="388">
        <v>42502</v>
      </c>
      <c r="C331" s="389">
        <v>2446</v>
      </c>
      <c r="D331" s="389">
        <v>527.79999999999995</v>
      </c>
      <c r="E331" s="389">
        <v>921.9873</v>
      </c>
      <c r="F331" s="389">
        <v>209.17063548629011</v>
      </c>
      <c r="G331" s="389" t="s">
        <v>969</v>
      </c>
      <c r="H331" s="389">
        <v>0</v>
      </c>
    </row>
    <row r="332" spans="1:8" x14ac:dyDescent="0.25">
      <c r="A332" s="387"/>
      <c r="B332" s="388">
        <v>42503</v>
      </c>
      <c r="C332" s="389">
        <v>2444</v>
      </c>
      <c r="D332" s="389">
        <v>570.9</v>
      </c>
      <c r="E332" s="389">
        <v>925.148143</v>
      </c>
      <c r="F332" s="389">
        <v>181.95291925700059</v>
      </c>
      <c r="G332" s="389" t="s">
        <v>969</v>
      </c>
      <c r="H332" s="389">
        <v>0</v>
      </c>
    </row>
    <row r="333" spans="1:8" x14ac:dyDescent="0.25">
      <c r="A333" s="387"/>
      <c r="B333" s="388">
        <v>42504</v>
      </c>
      <c r="C333" s="389">
        <v>2385</v>
      </c>
      <c r="D333" s="389">
        <v>635.9</v>
      </c>
      <c r="E333" s="389">
        <v>467.11259799999999</v>
      </c>
      <c r="F333" s="389">
        <v>168.19162816343979</v>
      </c>
      <c r="G333" s="389" t="s">
        <v>969</v>
      </c>
      <c r="H333" s="389">
        <v>0</v>
      </c>
    </row>
    <row r="334" spans="1:8" x14ac:dyDescent="0.25">
      <c r="A334" s="387"/>
      <c r="B334" s="388">
        <v>42505</v>
      </c>
      <c r="C334" s="389">
        <v>2616</v>
      </c>
      <c r="D334" s="389">
        <v>603.1</v>
      </c>
      <c r="E334" s="389">
        <v>18.672743000000001</v>
      </c>
      <c r="F334" s="389">
        <v>0</v>
      </c>
      <c r="G334" s="389"/>
      <c r="H334" s="389">
        <v>0</v>
      </c>
    </row>
    <row r="335" spans="1:8" x14ac:dyDescent="0.25">
      <c r="A335" s="387"/>
      <c r="B335" s="388">
        <v>42506</v>
      </c>
      <c r="C335" s="389">
        <v>1740</v>
      </c>
      <c r="D335" s="389">
        <v>495.8</v>
      </c>
      <c r="E335" s="389">
        <v>17.130845999999998</v>
      </c>
      <c r="F335" s="389">
        <v>0</v>
      </c>
      <c r="G335" s="389"/>
      <c r="H335" s="389">
        <v>0</v>
      </c>
    </row>
    <row r="336" spans="1:8" x14ac:dyDescent="0.25">
      <c r="A336" s="387"/>
      <c r="B336" s="388">
        <v>42507</v>
      </c>
      <c r="C336" s="389">
        <v>1724</v>
      </c>
      <c r="D336" s="389">
        <v>534.20000000000005</v>
      </c>
      <c r="E336" s="389">
        <v>393.07321200000001</v>
      </c>
      <c r="F336" s="389">
        <v>0</v>
      </c>
      <c r="G336" s="389"/>
      <c r="H336" s="389">
        <v>656.3</v>
      </c>
    </row>
    <row r="337" spans="1:8" x14ac:dyDescent="0.25">
      <c r="A337" s="387"/>
      <c r="B337" s="388">
        <v>42508</v>
      </c>
      <c r="C337" s="389">
        <v>1851</v>
      </c>
      <c r="D337" s="389">
        <v>515.79999999999995</v>
      </c>
      <c r="E337" s="389">
        <v>558.90216999999996</v>
      </c>
      <c r="F337" s="389">
        <v>0</v>
      </c>
      <c r="G337" s="389"/>
      <c r="H337" s="389">
        <v>1115.4000000000001</v>
      </c>
    </row>
    <row r="338" spans="1:8" x14ac:dyDescent="0.25">
      <c r="A338" s="387"/>
      <c r="B338" s="388">
        <v>42509</v>
      </c>
      <c r="C338" s="389">
        <v>1842</v>
      </c>
      <c r="D338" s="389">
        <v>519.70000000000005</v>
      </c>
      <c r="E338" s="389">
        <v>912.27132600000004</v>
      </c>
      <c r="F338" s="389">
        <v>0</v>
      </c>
      <c r="G338" s="389"/>
      <c r="H338" s="389">
        <v>1116.7</v>
      </c>
    </row>
    <row r="339" spans="1:8" x14ac:dyDescent="0.25">
      <c r="A339" s="387"/>
      <c r="B339" s="388">
        <v>42510</v>
      </c>
      <c r="C339" s="389">
        <v>1970</v>
      </c>
      <c r="D339" s="389">
        <v>457.5</v>
      </c>
      <c r="E339" s="389">
        <v>758.84771699999999</v>
      </c>
      <c r="F339" s="389">
        <v>0</v>
      </c>
      <c r="G339" s="389"/>
      <c r="H339" s="389">
        <v>1115.8</v>
      </c>
    </row>
    <row r="340" spans="1:8" x14ac:dyDescent="0.25">
      <c r="A340" s="387"/>
      <c r="B340" s="388">
        <v>42511</v>
      </c>
      <c r="C340" s="389">
        <v>2088</v>
      </c>
      <c r="D340" s="389">
        <v>446.1</v>
      </c>
      <c r="E340" s="389">
        <v>466.854919</v>
      </c>
      <c r="F340" s="389">
        <v>0</v>
      </c>
      <c r="G340" s="389"/>
      <c r="H340" s="389">
        <v>1114.2</v>
      </c>
    </row>
    <row r="341" spans="1:8" x14ac:dyDescent="0.25">
      <c r="A341" s="387"/>
      <c r="B341" s="388">
        <v>42512</v>
      </c>
      <c r="C341" s="389">
        <v>2092</v>
      </c>
      <c r="D341" s="389">
        <v>529.9</v>
      </c>
      <c r="E341" s="389">
        <v>2.909875</v>
      </c>
      <c r="F341" s="389">
        <v>0</v>
      </c>
      <c r="G341" s="389"/>
      <c r="H341" s="389">
        <v>1116.8</v>
      </c>
    </row>
    <row r="342" spans="1:8" x14ac:dyDescent="0.25">
      <c r="A342" s="387"/>
      <c r="B342" s="388">
        <v>42513</v>
      </c>
      <c r="C342" s="389">
        <v>1988</v>
      </c>
      <c r="D342" s="389">
        <v>466</v>
      </c>
      <c r="E342" s="389">
        <v>517.74761000000001</v>
      </c>
      <c r="F342" s="389">
        <v>0</v>
      </c>
      <c r="G342" s="389"/>
      <c r="H342" s="389">
        <v>478.5</v>
      </c>
    </row>
    <row r="343" spans="1:8" x14ac:dyDescent="0.25">
      <c r="A343" s="387"/>
      <c r="B343" s="388">
        <v>42514</v>
      </c>
      <c r="C343" s="389">
        <v>1791</v>
      </c>
      <c r="D343" s="389">
        <v>531.6</v>
      </c>
      <c r="E343" s="389">
        <v>928.14442199999996</v>
      </c>
      <c r="F343" s="389">
        <v>0</v>
      </c>
      <c r="G343" s="389"/>
      <c r="H343" s="389">
        <v>0</v>
      </c>
    </row>
    <row r="344" spans="1:8" x14ac:dyDescent="0.25">
      <c r="A344" s="387"/>
      <c r="B344" s="388">
        <v>42515</v>
      </c>
      <c r="C344" s="389">
        <v>1737</v>
      </c>
      <c r="D344" s="389">
        <v>550</v>
      </c>
      <c r="E344" s="389">
        <v>931.31511799999998</v>
      </c>
      <c r="F344" s="389">
        <v>0</v>
      </c>
      <c r="G344" s="389"/>
      <c r="H344" s="389">
        <v>0</v>
      </c>
    </row>
    <row r="345" spans="1:8" x14ac:dyDescent="0.25">
      <c r="A345" s="387"/>
      <c r="B345" s="388">
        <v>42516</v>
      </c>
      <c r="C345" s="389">
        <v>1922</v>
      </c>
      <c r="D345" s="389">
        <v>584.5</v>
      </c>
      <c r="E345" s="389">
        <v>912.03920300000004</v>
      </c>
      <c r="F345" s="389">
        <v>96.153076478367467</v>
      </c>
      <c r="G345" s="389" t="s">
        <v>969</v>
      </c>
      <c r="H345" s="389">
        <v>0</v>
      </c>
    </row>
    <row r="346" spans="1:8" x14ac:dyDescent="0.25">
      <c r="A346" s="387"/>
      <c r="B346" s="388">
        <v>42517</v>
      </c>
      <c r="C346" s="389">
        <v>1920</v>
      </c>
      <c r="D346" s="389">
        <v>539.79999999999995</v>
      </c>
      <c r="E346" s="389">
        <v>915.18130799999994</v>
      </c>
      <c r="F346" s="389">
        <v>85.69318250470819</v>
      </c>
      <c r="G346" s="389" t="s">
        <v>969</v>
      </c>
      <c r="H346" s="389">
        <v>0</v>
      </c>
    </row>
    <row r="347" spans="1:8" x14ac:dyDescent="0.25">
      <c r="A347" s="387"/>
      <c r="B347" s="388">
        <v>42518</v>
      </c>
      <c r="C347" s="389">
        <v>1898</v>
      </c>
      <c r="D347" s="389">
        <v>525.4</v>
      </c>
      <c r="E347" s="389">
        <v>627.19757100000004</v>
      </c>
      <c r="F347" s="389">
        <v>85.786883217140996</v>
      </c>
      <c r="G347" s="389" t="s">
        <v>969</v>
      </c>
      <c r="H347" s="389">
        <v>0</v>
      </c>
    </row>
    <row r="348" spans="1:8" x14ac:dyDescent="0.25">
      <c r="A348" s="387"/>
      <c r="B348" s="388">
        <v>42519</v>
      </c>
      <c r="C348" s="389">
        <v>1654</v>
      </c>
      <c r="D348" s="389">
        <v>493.4</v>
      </c>
      <c r="E348" s="389">
        <v>55.137540999999999</v>
      </c>
      <c r="F348" s="389">
        <v>89.514082755057373</v>
      </c>
      <c r="G348" s="389" t="s">
        <v>969</v>
      </c>
      <c r="H348" s="389">
        <v>0</v>
      </c>
    </row>
    <row r="349" spans="1:8" x14ac:dyDescent="0.25">
      <c r="A349" s="387"/>
      <c r="B349" s="388">
        <v>42520</v>
      </c>
      <c r="C349" s="389">
        <v>1254</v>
      </c>
      <c r="D349" s="389">
        <v>480.7</v>
      </c>
      <c r="E349" s="389">
        <v>475.48728</v>
      </c>
      <c r="F349" s="389">
        <v>117.46594254577042</v>
      </c>
      <c r="G349" s="389" t="s">
        <v>969</v>
      </c>
      <c r="H349" s="389">
        <v>0</v>
      </c>
    </row>
    <row r="350" spans="1:8" x14ac:dyDescent="0.25">
      <c r="A350" s="387"/>
      <c r="B350" s="388">
        <v>42521</v>
      </c>
      <c r="C350" s="389">
        <v>1722</v>
      </c>
      <c r="D350" s="389">
        <v>457.1</v>
      </c>
      <c r="E350" s="389">
        <v>928.000047</v>
      </c>
      <c r="F350" s="389">
        <v>117.46594254577042</v>
      </c>
      <c r="G350" s="389" t="s">
        <v>969</v>
      </c>
      <c r="H350" s="389">
        <v>0</v>
      </c>
    </row>
    <row r="351" spans="1:8" x14ac:dyDescent="0.25">
      <c r="A351" s="387"/>
      <c r="B351" s="388">
        <v>42522</v>
      </c>
      <c r="C351" s="389">
        <v>1913</v>
      </c>
      <c r="D351" s="389">
        <v>459.4</v>
      </c>
      <c r="E351" s="389">
        <v>931.10296000000005</v>
      </c>
      <c r="F351" s="389">
        <v>212.96789960555409</v>
      </c>
      <c r="G351" s="389" t="s">
        <v>969</v>
      </c>
      <c r="H351" s="389">
        <v>0</v>
      </c>
    </row>
    <row r="352" spans="1:8" x14ac:dyDescent="0.25">
      <c r="A352" s="387"/>
      <c r="B352" s="388">
        <v>42523</v>
      </c>
      <c r="C352" s="389">
        <v>1896</v>
      </c>
      <c r="D352" s="389">
        <v>475.5</v>
      </c>
      <c r="E352" s="389">
        <v>911.91105900000002</v>
      </c>
      <c r="F352" s="389">
        <v>215.59838639755046</v>
      </c>
      <c r="G352" s="389" t="s">
        <v>969</v>
      </c>
      <c r="H352" s="389">
        <v>0</v>
      </c>
    </row>
    <row r="353" spans="1:8" x14ac:dyDescent="0.25">
      <c r="A353" s="387"/>
      <c r="B353" s="388">
        <v>42524</v>
      </c>
      <c r="C353" s="389">
        <v>1889</v>
      </c>
      <c r="D353" s="389">
        <v>584.70000000000005</v>
      </c>
      <c r="E353" s="389">
        <v>915.15825400000006</v>
      </c>
      <c r="F353" s="389">
        <v>210.51286358383834</v>
      </c>
      <c r="G353" s="389" t="s">
        <v>972</v>
      </c>
      <c r="H353" s="389">
        <v>0</v>
      </c>
    </row>
    <row r="354" spans="1:8" x14ac:dyDescent="0.25">
      <c r="A354" s="387"/>
      <c r="B354" s="388">
        <v>42525</v>
      </c>
      <c r="C354" s="389">
        <v>1949</v>
      </c>
      <c r="D354" s="389">
        <v>919.2</v>
      </c>
      <c r="E354" s="389">
        <v>918.27658299999996</v>
      </c>
      <c r="F354" s="389">
        <v>490.63453549559625</v>
      </c>
      <c r="G354" s="389" t="s">
        <v>972</v>
      </c>
      <c r="H354" s="389">
        <v>0</v>
      </c>
    </row>
    <row r="355" spans="1:8" x14ac:dyDescent="0.25">
      <c r="A355" s="387"/>
      <c r="B355" s="388">
        <v>42526</v>
      </c>
      <c r="C355" s="389">
        <v>3657</v>
      </c>
      <c r="D355" s="389">
        <v>798.8</v>
      </c>
      <c r="E355" s="389">
        <v>67.391379999999998</v>
      </c>
      <c r="F355" s="389">
        <v>184355.31612963488</v>
      </c>
      <c r="G355" s="389" t="s">
        <v>972</v>
      </c>
      <c r="H355" s="389">
        <v>738.3</v>
      </c>
    </row>
    <row r="356" spans="1:8" x14ac:dyDescent="0.25">
      <c r="A356" s="387"/>
      <c r="B356" s="388">
        <v>42527</v>
      </c>
      <c r="C356" s="389">
        <v>4614</v>
      </c>
      <c r="D356" s="389">
        <v>546.12372372372374</v>
      </c>
      <c r="E356" s="389">
        <v>44.236843</v>
      </c>
      <c r="F356" s="389">
        <v>87848.407700694006</v>
      </c>
      <c r="G356" s="389" t="s">
        <v>972</v>
      </c>
      <c r="H356" s="389">
        <v>1142.7</v>
      </c>
    </row>
    <row r="357" spans="1:8" x14ac:dyDescent="0.25">
      <c r="A357" s="387"/>
      <c r="B357" s="388">
        <v>42528</v>
      </c>
      <c r="C357" s="389">
        <v>4671</v>
      </c>
      <c r="D357" s="389">
        <v>546.12372372372374</v>
      </c>
      <c r="E357" s="389">
        <v>29.597152000000001</v>
      </c>
      <c r="F357" s="389">
        <v>32977.813656636798</v>
      </c>
      <c r="G357" s="389" t="s">
        <v>972</v>
      </c>
      <c r="H357" s="389">
        <v>718.2</v>
      </c>
    </row>
    <row r="358" spans="1:8" x14ac:dyDescent="0.25">
      <c r="A358" s="387"/>
      <c r="B358" s="388">
        <v>42529</v>
      </c>
      <c r="C358" s="389">
        <v>4693</v>
      </c>
      <c r="D358" s="389">
        <v>546.12372372372374</v>
      </c>
      <c r="E358" s="389">
        <v>22.895475000000001</v>
      </c>
      <c r="F358" s="389">
        <v>11125.522944752753</v>
      </c>
      <c r="G358" s="389" t="s">
        <v>971</v>
      </c>
      <c r="H358" s="389">
        <v>857.4</v>
      </c>
    </row>
    <row r="359" spans="1:8" x14ac:dyDescent="0.25">
      <c r="A359" s="387"/>
      <c r="B359" s="388">
        <v>42530</v>
      </c>
      <c r="C359" s="389">
        <v>4707</v>
      </c>
      <c r="D359" s="389">
        <v>546.12372372372374</v>
      </c>
      <c r="E359" s="389">
        <v>1.2777999999999999E-2</v>
      </c>
      <c r="F359" s="389">
        <v>14151.582734108102</v>
      </c>
      <c r="G359" s="389" t="s">
        <v>971</v>
      </c>
      <c r="H359" s="389">
        <v>1150.5</v>
      </c>
    </row>
    <row r="360" spans="1:8" x14ac:dyDescent="0.25">
      <c r="A360" s="387"/>
      <c r="B360" s="388">
        <v>42531</v>
      </c>
      <c r="C360" s="389">
        <v>4718</v>
      </c>
      <c r="D360" s="389">
        <v>546.12372372372374</v>
      </c>
      <c r="E360" s="389">
        <v>16.725363999999999</v>
      </c>
      <c r="F360" s="389">
        <v>12982.18283495694</v>
      </c>
      <c r="G360" s="389" t="s">
        <v>971</v>
      </c>
      <c r="H360" s="389">
        <v>1152.3</v>
      </c>
    </row>
    <row r="361" spans="1:8" x14ac:dyDescent="0.25">
      <c r="A361" s="387"/>
      <c r="B361" s="388">
        <v>42532</v>
      </c>
      <c r="C361" s="389">
        <v>4700</v>
      </c>
      <c r="D361" s="389">
        <v>546.12372372372374</v>
      </c>
      <c r="E361" s="389">
        <v>474.72767399999998</v>
      </c>
      <c r="F361" s="389">
        <v>1576.6911978209241</v>
      </c>
      <c r="G361" s="389" t="s">
        <v>971</v>
      </c>
      <c r="H361" s="389">
        <v>1152.8</v>
      </c>
    </row>
    <row r="362" spans="1:8" x14ac:dyDescent="0.25">
      <c r="A362" s="387"/>
      <c r="B362" s="388">
        <v>42533</v>
      </c>
      <c r="C362" s="389">
        <v>4034</v>
      </c>
      <c r="D362" s="389">
        <v>546.12372372372374</v>
      </c>
      <c r="E362" s="389">
        <v>36.304456999999999</v>
      </c>
      <c r="F362" s="389">
        <v>5692.8743744060912</v>
      </c>
      <c r="G362" s="389" t="s">
        <v>971</v>
      </c>
      <c r="H362" s="389">
        <v>1152.4000000000001</v>
      </c>
    </row>
    <row r="363" spans="1:8" x14ac:dyDescent="0.25">
      <c r="A363" s="387"/>
      <c r="B363" s="388">
        <v>42534</v>
      </c>
      <c r="C363" s="389">
        <v>4081</v>
      </c>
      <c r="D363" s="389">
        <v>546.12372372372374</v>
      </c>
      <c r="E363" s="389">
        <v>33.786245000000001</v>
      </c>
      <c r="F363" s="389">
        <v>4565.0351814489968</v>
      </c>
      <c r="G363" s="389" t="s">
        <v>971</v>
      </c>
      <c r="H363" s="389">
        <v>1154.8</v>
      </c>
    </row>
    <row r="364" spans="1:8" x14ac:dyDescent="0.25">
      <c r="A364" s="387"/>
      <c r="B364" s="388">
        <v>42535</v>
      </c>
      <c r="C364" s="389">
        <v>4183</v>
      </c>
      <c r="D364" s="389">
        <v>546.12372372372374</v>
      </c>
      <c r="E364" s="389">
        <v>33.007845000000003</v>
      </c>
      <c r="F364" s="389">
        <v>14029.743508850825</v>
      </c>
      <c r="G364" s="389" t="s">
        <v>971</v>
      </c>
      <c r="H364" s="389">
        <v>1152.2</v>
      </c>
    </row>
    <row r="365" spans="1:8" x14ac:dyDescent="0.25">
      <c r="A365" s="387"/>
      <c r="B365" s="388">
        <v>42536</v>
      </c>
      <c r="C365" s="389">
        <v>4041</v>
      </c>
      <c r="D365" s="389">
        <v>546.12372372372374</v>
      </c>
      <c r="E365" s="389">
        <v>32.549791999999997</v>
      </c>
      <c r="F365" s="389">
        <v>10163.345842084258</v>
      </c>
      <c r="G365" s="389" t="s">
        <v>971</v>
      </c>
      <c r="H365" s="389">
        <v>720.9</v>
      </c>
    </row>
    <row r="366" spans="1:8" x14ac:dyDescent="0.25">
      <c r="A366" s="387"/>
      <c r="B366" s="388">
        <v>42537</v>
      </c>
      <c r="C366" s="389">
        <v>3998</v>
      </c>
      <c r="D366" s="389">
        <v>546.12372372372374</v>
      </c>
      <c r="E366" s="389">
        <v>32.950173999999997</v>
      </c>
      <c r="F366" s="389">
        <v>11911.225966726306</v>
      </c>
      <c r="G366" s="389" t="s">
        <v>971</v>
      </c>
      <c r="H366" s="389">
        <v>671.7</v>
      </c>
    </row>
    <row r="367" spans="1:8" x14ac:dyDescent="0.25">
      <c r="A367" s="387"/>
      <c r="B367" s="388">
        <v>42538</v>
      </c>
      <c r="C367" s="389">
        <v>4567</v>
      </c>
      <c r="D367" s="389">
        <v>546.12372372372374</v>
      </c>
      <c r="E367" s="389">
        <v>31.864719999999998</v>
      </c>
      <c r="F367" s="389">
        <v>5681.1856838253279</v>
      </c>
      <c r="G367" s="389" t="s">
        <v>971</v>
      </c>
      <c r="H367" s="389">
        <v>1148.7</v>
      </c>
    </row>
    <row r="368" spans="1:8" x14ac:dyDescent="0.25">
      <c r="A368" s="387"/>
      <c r="B368" s="388">
        <v>42539</v>
      </c>
      <c r="C368" s="389">
        <v>4734</v>
      </c>
      <c r="D368" s="389">
        <v>546.12372372372374</v>
      </c>
      <c r="E368" s="389">
        <v>466.58789300000001</v>
      </c>
      <c r="F368" s="389">
        <v>5689.0226102038996</v>
      </c>
      <c r="G368" s="389" t="s">
        <v>971</v>
      </c>
      <c r="H368" s="389">
        <v>1143.3</v>
      </c>
    </row>
    <row r="369" spans="1:8" x14ac:dyDescent="0.25">
      <c r="A369" s="387"/>
      <c r="B369" s="388">
        <v>42540</v>
      </c>
      <c r="C369" s="389">
        <v>4754</v>
      </c>
      <c r="D369" s="389">
        <v>546.12372372372374</v>
      </c>
      <c r="E369" s="389">
        <v>18.009471999999999</v>
      </c>
      <c r="F369" s="389">
        <v>9962.5395135482595</v>
      </c>
      <c r="G369" s="389" t="s">
        <v>971</v>
      </c>
      <c r="H369" s="389">
        <v>1139.9000000000001</v>
      </c>
    </row>
    <row r="370" spans="1:8" x14ac:dyDescent="0.25">
      <c r="A370" s="387"/>
      <c r="B370" s="388">
        <v>42541</v>
      </c>
      <c r="C370" s="389">
        <v>4755</v>
      </c>
      <c r="D370" s="389">
        <v>546.12372372372374</v>
      </c>
      <c r="E370" s="389">
        <v>1.111E-3</v>
      </c>
      <c r="F370" s="389">
        <v>6772.4105311424255</v>
      </c>
      <c r="G370" s="389" t="s">
        <v>971</v>
      </c>
      <c r="H370" s="389">
        <v>1138.3</v>
      </c>
    </row>
    <row r="371" spans="1:8" x14ac:dyDescent="0.25">
      <c r="A371" s="387"/>
      <c r="B371" s="388">
        <v>42542</v>
      </c>
      <c r="C371" s="389">
        <v>4630</v>
      </c>
      <c r="D371" s="389">
        <v>546.12372372372374</v>
      </c>
      <c r="E371" s="389">
        <v>9.6515409999999999</v>
      </c>
      <c r="F371" s="389">
        <v>1062.7245698703714</v>
      </c>
      <c r="G371" s="389" t="s">
        <v>969</v>
      </c>
      <c r="H371" s="389">
        <v>1993.1</v>
      </c>
    </row>
    <row r="372" spans="1:8" x14ac:dyDescent="0.25">
      <c r="A372" s="387"/>
      <c r="B372" s="388">
        <v>42543</v>
      </c>
      <c r="C372" s="389">
        <v>4588</v>
      </c>
      <c r="D372" s="389">
        <v>546.12372372372374</v>
      </c>
      <c r="E372" s="389">
        <v>30.478748</v>
      </c>
      <c r="F372" s="389">
        <v>270.65553094615171</v>
      </c>
      <c r="G372" s="389" t="s">
        <v>969</v>
      </c>
      <c r="H372" s="389">
        <v>896.8</v>
      </c>
    </row>
    <row r="373" spans="1:8" x14ac:dyDescent="0.25">
      <c r="A373" s="387"/>
      <c r="B373" s="388">
        <v>42544</v>
      </c>
      <c r="C373" s="389">
        <v>3463</v>
      </c>
      <c r="D373" s="389">
        <v>546.12372372372374</v>
      </c>
      <c r="E373" s="389">
        <v>31.998548</v>
      </c>
      <c r="F373" s="389">
        <v>202.9073783109443</v>
      </c>
      <c r="G373" s="389" t="s">
        <v>969</v>
      </c>
      <c r="H373" s="389">
        <v>357.3</v>
      </c>
    </row>
    <row r="374" spans="1:8" x14ac:dyDescent="0.25">
      <c r="A374" s="387"/>
      <c r="B374" s="388">
        <v>42545</v>
      </c>
      <c r="C374" s="389">
        <v>2592</v>
      </c>
      <c r="D374" s="389">
        <v>546.12372372372374</v>
      </c>
      <c r="E374" s="389">
        <v>35.871082000000001</v>
      </c>
      <c r="F374" s="389">
        <v>207.26148788652611</v>
      </c>
      <c r="G374" s="389" t="s">
        <v>969</v>
      </c>
      <c r="H374" s="389">
        <v>0</v>
      </c>
    </row>
    <row r="375" spans="1:8" x14ac:dyDescent="0.25">
      <c r="A375" s="387"/>
      <c r="B375" s="388">
        <v>42546</v>
      </c>
      <c r="C375" s="389">
        <v>2157</v>
      </c>
      <c r="D375" s="389">
        <v>546.12372372372374</v>
      </c>
      <c r="E375" s="389">
        <v>480.28092900000001</v>
      </c>
      <c r="F375" s="389">
        <v>183.7847675586751</v>
      </c>
      <c r="G375" s="389" t="s">
        <v>969</v>
      </c>
      <c r="H375" s="389">
        <v>0</v>
      </c>
    </row>
    <row r="376" spans="1:8" x14ac:dyDescent="0.25">
      <c r="A376" s="387"/>
      <c r="B376" s="388">
        <v>42547</v>
      </c>
      <c r="C376" s="389">
        <v>1796</v>
      </c>
      <c r="D376" s="389">
        <v>546.12372372372374</v>
      </c>
      <c r="E376" s="389">
        <v>43.100388000000002</v>
      </c>
      <c r="F376" s="389">
        <v>201.94322235086628</v>
      </c>
      <c r="G376" s="389" t="s">
        <v>969</v>
      </c>
      <c r="H376" s="389">
        <v>0</v>
      </c>
    </row>
    <row r="377" spans="1:8" x14ac:dyDescent="0.25">
      <c r="A377" s="387"/>
      <c r="B377" s="388">
        <v>42548</v>
      </c>
      <c r="C377" s="389">
        <v>1656</v>
      </c>
      <c r="D377" s="389">
        <v>546.12372372372374</v>
      </c>
      <c r="E377" s="389">
        <v>46.146079999999998</v>
      </c>
      <c r="F377" s="389">
        <v>225.39267612465909</v>
      </c>
      <c r="G377" s="389" t="s">
        <v>969</v>
      </c>
      <c r="H377" s="389">
        <v>0</v>
      </c>
    </row>
    <row r="378" spans="1:8" x14ac:dyDescent="0.25">
      <c r="A378" s="387"/>
      <c r="B378" s="388">
        <v>42549</v>
      </c>
      <c r="C378" s="389">
        <v>1530</v>
      </c>
      <c r="D378" s="389">
        <v>546.12372372372374</v>
      </c>
      <c r="E378" s="389">
        <v>40.759892999999998</v>
      </c>
      <c r="F378" s="389">
        <v>226.8243287092825</v>
      </c>
      <c r="G378" s="389" t="s">
        <v>969</v>
      </c>
      <c r="H378" s="389">
        <v>0</v>
      </c>
    </row>
    <row r="379" spans="1:8" x14ac:dyDescent="0.25">
      <c r="A379" s="387"/>
      <c r="B379" s="388">
        <v>42550</v>
      </c>
      <c r="C379" s="389">
        <v>1561</v>
      </c>
      <c r="D379" s="389">
        <v>546.12372372372374</v>
      </c>
      <c r="E379" s="389">
        <v>37.290185999999999</v>
      </c>
      <c r="F379" s="389">
        <v>7557.7745573876637</v>
      </c>
      <c r="G379" s="389" t="s">
        <v>971</v>
      </c>
      <c r="H379" s="389">
        <v>0</v>
      </c>
    </row>
    <row r="380" spans="1:8" x14ac:dyDescent="0.25">
      <c r="A380" s="387"/>
      <c r="B380" s="388">
        <v>42551</v>
      </c>
      <c r="C380" s="389">
        <v>1617</v>
      </c>
      <c r="D380" s="389">
        <v>546.12372372372374</v>
      </c>
      <c r="E380" s="389">
        <v>46.380974999999999</v>
      </c>
      <c r="F380" s="389">
        <v>3094.1274772632946</v>
      </c>
      <c r="G380" s="389" t="s">
        <v>969</v>
      </c>
      <c r="H380" s="389">
        <v>0</v>
      </c>
    </row>
    <row r="381" spans="1:8" x14ac:dyDescent="0.25">
      <c r="A381" s="387"/>
      <c r="B381" s="388">
        <v>42552</v>
      </c>
      <c r="C381" s="389">
        <v>2225</v>
      </c>
      <c r="D381" s="389">
        <v>546.12372372372374</v>
      </c>
      <c r="E381" s="389">
        <v>40.065528</v>
      </c>
      <c r="F381" s="389">
        <v>1762.321240464106</v>
      </c>
      <c r="G381" s="389" t="s">
        <v>969</v>
      </c>
      <c r="H381" s="389">
        <v>0</v>
      </c>
    </row>
    <row r="382" spans="1:8" x14ac:dyDescent="0.25">
      <c r="A382" s="387"/>
      <c r="B382" s="388">
        <v>42553</v>
      </c>
      <c r="C382" s="389">
        <v>2064</v>
      </c>
      <c r="D382" s="389">
        <v>546.12372372372374</v>
      </c>
      <c r="E382" s="389">
        <v>36.367221999999998</v>
      </c>
      <c r="F382" s="389">
        <v>898.49695514165887</v>
      </c>
      <c r="G382" s="389" t="s">
        <v>969</v>
      </c>
      <c r="H382" s="389">
        <v>0</v>
      </c>
    </row>
    <row r="383" spans="1:8" x14ac:dyDescent="0.25">
      <c r="A383" s="387"/>
      <c r="B383" s="388">
        <v>42554</v>
      </c>
      <c r="C383" s="389">
        <v>898</v>
      </c>
      <c r="D383" s="389">
        <v>546.12372372372374</v>
      </c>
      <c r="E383" s="389">
        <v>40.435417999999999</v>
      </c>
      <c r="F383" s="389">
        <v>241.72822525832072</v>
      </c>
      <c r="G383" s="389" t="s">
        <v>969</v>
      </c>
      <c r="H383" s="389">
        <v>0</v>
      </c>
    </row>
    <row r="384" spans="1:8" x14ac:dyDescent="0.25">
      <c r="A384" s="387"/>
      <c r="B384" s="388">
        <v>42555</v>
      </c>
      <c r="C384" s="389">
        <v>0</v>
      </c>
      <c r="D384" s="389">
        <v>546.12372372372374</v>
      </c>
      <c r="E384" s="389">
        <v>48.448357999999999</v>
      </c>
      <c r="F384" s="389">
        <v>6324.1616826447253</v>
      </c>
      <c r="G384" s="389" t="s">
        <v>971</v>
      </c>
      <c r="H384" s="389">
        <v>0</v>
      </c>
    </row>
    <row r="385" spans="1:8" x14ac:dyDescent="0.25">
      <c r="A385" s="387"/>
      <c r="B385" s="388">
        <v>42556</v>
      </c>
      <c r="C385" s="389">
        <v>872</v>
      </c>
      <c r="D385" s="389">
        <v>546.12372372372374</v>
      </c>
      <c r="E385" s="389">
        <v>38.050497999999997</v>
      </c>
      <c r="F385" s="389">
        <v>13436.783311605415</v>
      </c>
      <c r="G385" s="389" t="s">
        <v>971</v>
      </c>
      <c r="H385" s="389">
        <v>0</v>
      </c>
    </row>
    <row r="386" spans="1:8" x14ac:dyDescent="0.25">
      <c r="A386" s="387"/>
      <c r="B386" s="388">
        <v>42557</v>
      </c>
      <c r="C386" s="389">
        <v>2569</v>
      </c>
      <c r="D386" s="389">
        <v>546.12372372372374</v>
      </c>
      <c r="E386" s="389">
        <v>36.204675999999999</v>
      </c>
      <c r="F386" s="389">
        <v>9253.310283497447</v>
      </c>
      <c r="G386" s="389" t="s">
        <v>971</v>
      </c>
      <c r="H386" s="389">
        <v>0</v>
      </c>
    </row>
    <row r="387" spans="1:8" x14ac:dyDescent="0.25">
      <c r="A387" s="387"/>
      <c r="B387" s="388">
        <v>42558</v>
      </c>
      <c r="C387" s="389">
        <v>2618</v>
      </c>
      <c r="D387" s="389">
        <v>546.12372372372374</v>
      </c>
      <c r="E387" s="389">
        <v>25.278112</v>
      </c>
      <c r="F387" s="389">
        <v>10739.339850862869</v>
      </c>
      <c r="G387" s="389" t="s">
        <v>971</v>
      </c>
      <c r="H387" s="389">
        <v>0</v>
      </c>
    </row>
    <row r="388" spans="1:8" x14ac:dyDescent="0.25">
      <c r="A388" s="387"/>
      <c r="B388" s="388">
        <v>42559</v>
      </c>
      <c r="C388" s="389">
        <v>2590</v>
      </c>
      <c r="D388" s="389">
        <v>546.12372372372374</v>
      </c>
      <c r="E388" s="389">
        <v>28.398339</v>
      </c>
      <c r="F388" s="389">
        <v>6673.8054788396166</v>
      </c>
      <c r="G388" s="389" t="s">
        <v>971</v>
      </c>
      <c r="H388" s="389">
        <v>0</v>
      </c>
    </row>
    <row r="389" spans="1:8" x14ac:dyDescent="0.25">
      <c r="A389" s="387"/>
      <c r="B389" s="388">
        <v>42560</v>
      </c>
      <c r="C389" s="389">
        <v>2271</v>
      </c>
      <c r="D389" s="389">
        <v>546.12372372372374</v>
      </c>
      <c r="E389" s="389">
        <v>30.888669</v>
      </c>
      <c r="F389" s="389">
        <v>7545.3353589498192</v>
      </c>
      <c r="G389" s="389" t="s">
        <v>971</v>
      </c>
      <c r="H389" s="389">
        <v>0</v>
      </c>
    </row>
    <row r="390" spans="1:8" x14ac:dyDescent="0.25">
      <c r="A390" s="387"/>
      <c r="B390" s="388">
        <v>42561</v>
      </c>
      <c r="C390" s="389">
        <v>2604</v>
      </c>
      <c r="D390" s="389">
        <v>546.12372372372374</v>
      </c>
      <c r="E390" s="389">
        <v>23.637007000000001</v>
      </c>
      <c r="F390" s="389">
        <v>312.9395351891385</v>
      </c>
      <c r="G390" s="389" t="s">
        <v>969</v>
      </c>
      <c r="H390" s="389">
        <v>201.6</v>
      </c>
    </row>
    <row r="391" spans="1:8" x14ac:dyDescent="0.25">
      <c r="A391" s="387"/>
      <c r="B391" s="388">
        <v>42562</v>
      </c>
      <c r="C391" s="389">
        <v>2630</v>
      </c>
      <c r="D391" s="389">
        <v>546.12372372372374</v>
      </c>
      <c r="E391" s="389">
        <v>0</v>
      </c>
      <c r="F391" s="389">
        <v>9101.192956749428</v>
      </c>
      <c r="G391" s="389" t="s">
        <v>971</v>
      </c>
      <c r="H391" s="389">
        <v>880.6</v>
      </c>
    </row>
    <row r="392" spans="1:8" x14ac:dyDescent="0.25">
      <c r="A392" s="387"/>
      <c r="B392" s="388">
        <v>42563</v>
      </c>
      <c r="C392" s="389">
        <v>2460</v>
      </c>
      <c r="D392" s="389">
        <v>546.12372372372374</v>
      </c>
      <c r="E392" s="389">
        <v>0</v>
      </c>
      <c r="F392" s="389">
        <v>7069.2401730353531</v>
      </c>
      <c r="G392" s="389" t="s">
        <v>971</v>
      </c>
      <c r="H392" s="389">
        <v>1110.8</v>
      </c>
    </row>
    <row r="393" spans="1:8" x14ac:dyDescent="0.25">
      <c r="A393" s="387"/>
      <c r="B393" s="388">
        <v>42564</v>
      </c>
      <c r="C393" s="389">
        <v>2563</v>
      </c>
      <c r="D393" s="389">
        <v>546.12372372372374</v>
      </c>
      <c r="E393" s="389">
        <v>0</v>
      </c>
      <c r="F393" s="389">
        <v>1198.6457498557531</v>
      </c>
      <c r="G393" s="389" t="s">
        <v>969</v>
      </c>
      <c r="H393" s="389">
        <v>1107.7</v>
      </c>
    </row>
    <row r="394" spans="1:8" x14ac:dyDescent="0.25">
      <c r="A394" s="387"/>
      <c r="B394" s="388">
        <v>42565</v>
      </c>
      <c r="C394" s="389">
        <v>1982</v>
      </c>
      <c r="D394" s="389">
        <v>546.12372372372374</v>
      </c>
      <c r="E394" s="389">
        <v>0</v>
      </c>
      <c r="F394" s="389">
        <v>2898.3017486721665</v>
      </c>
      <c r="G394" s="389" t="s">
        <v>969</v>
      </c>
      <c r="H394" s="389">
        <v>967.8</v>
      </c>
    </row>
    <row r="395" spans="1:8" x14ac:dyDescent="0.25">
      <c r="A395" s="387"/>
      <c r="B395" s="388">
        <v>42566</v>
      </c>
      <c r="C395" s="389">
        <v>1858</v>
      </c>
      <c r="D395" s="389">
        <v>546.12372372372374</v>
      </c>
      <c r="E395" s="389">
        <v>0</v>
      </c>
      <c r="F395" s="389">
        <v>349.74935378015323</v>
      </c>
      <c r="G395" s="389" t="s">
        <v>969</v>
      </c>
      <c r="H395" s="389">
        <v>919.2</v>
      </c>
    </row>
    <row r="396" spans="1:8" x14ac:dyDescent="0.25">
      <c r="A396" s="387"/>
      <c r="B396" s="388">
        <v>42567</v>
      </c>
      <c r="C396" s="389">
        <v>2293</v>
      </c>
      <c r="D396" s="389">
        <v>546.12372372372374</v>
      </c>
      <c r="E396" s="389">
        <v>0</v>
      </c>
      <c r="F396" s="389">
        <v>258.22988231534129</v>
      </c>
      <c r="G396" s="389" t="s">
        <v>969</v>
      </c>
      <c r="H396" s="389">
        <v>929</v>
      </c>
    </row>
    <row r="397" spans="1:8" x14ac:dyDescent="0.25">
      <c r="A397" s="387"/>
      <c r="B397" s="388">
        <v>42568</v>
      </c>
      <c r="C397" s="389">
        <v>2612</v>
      </c>
      <c r="D397" s="389">
        <v>546.12372372372374</v>
      </c>
      <c r="E397" s="389">
        <v>0</v>
      </c>
      <c r="F397" s="389">
        <v>275.33179106697901</v>
      </c>
      <c r="G397" s="389" t="s">
        <v>969</v>
      </c>
      <c r="H397" s="389">
        <v>0</v>
      </c>
    </row>
    <row r="398" spans="1:8" x14ac:dyDescent="0.25">
      <c r="A398" s="387"/>
      <c r="B398" s="388">
        <v>42569</v>
      </c>
      <c r="C398" s="389">
        <v>2528</v>
      </c>
      <c r="D398" s="389">
        <v>546.12372372372374</v>
      </c>
      <c r="E398" s="389">
        <v>0</v>
      </c>
      <c r="F398" s="389">
        <v>8709.3612401083174</v>
      </c>
      <c r="G398" s="389" t="s">
        <v>971</v>
      </c>
      <c r="H398" s="389">
        <v>0</v>
      </c>
    </row>
    <row r="399" spans="1:8" x14ac:dyDescent="0.25">
      <c r="A399" s="387"/>
      <c r="B399" s="388">
        <v>42570</v>
      </c>
      <c r="C399" s="389">
        <v>2620</v>
      </c>
      <c r="D399" s="389">
        <v>546.12372372372374</v>
      </c>
      <c r="E399" s="389">
        <v>0</v>
      </c>
      <c r="F399" s="389">
        <v>7867.5298426250292</v>
      </c>
      <c r="G399" s="389" t="s">
        <v>971</v>
      </c>
      <c r="H399" s="389">
        <v>0</v>
      </c>
    </row>
    <row r="400" spans="1:8" x14ac:dyDescent="0.25">
      <c r="A400" s="387"/>
      <c r="B400" s="388">
        <v>42571</v>
      </c>
      <c r="C400" s="389">
        <v>1637</v>
      </c>
      <c r="D400" s="389">
        <v>546.12372372372374</v>
      </c>
      <c r="E400" s="389">
        <v>0</v>
      </c>
      <c r="F400" s="389">
        <v>509.87494026078826</v>
      </c>
      <c r="G400" s="389" t="s">
        <v>969</v>
      </c>
      <c r="H400" s="389">
        <v>0</v>
      </c>
    </row>
    <row r="401" spans="1:8" x14ac:dyDescent="0.25">
      <c r="A401" s="387"/>
      <c r="B401" s="388">
        <v>42572</v>
      </c>
      <c r="C401" s="389">
        <v>1420</v>
      </c>
      <c r="D401" s="389">
        <v>546.12372372372374</v>
      </c>
      <c r="E401" s="389">
        <v>0</v>
      </c>
      <c r="F401" s="389">
        <v>1011.4926308324597</v>
      </c>
      <c r="G401" s="389" t="s">
        <v>969</v>
      </c>
      <c r="H401" s="389">
        <v>0</v>
      </c>
    </row>
    <row r="402" spans="1:8" x14ac:dyDescent="0.25">
      <c r="A402" s="387"/>
      <c r="B402" s="388">
        <v>42573</v>
      </c>
      <c r="C402" s="389">
        <v>2539</v>
      </c>
      <c r="D402" s="389">
        <v>546.12372372372374</v>
      </c>
      <c r="E402" s="389">
        <v>0</v>
      </c>
      <c r="F402" s="389">
        <v>260.08018901111149</v>
      </c>
      <c r="G402" s="389" t="s">
        <v>969</v>
      </c>
      <c r="H402" s="389">
        <v>0</v>
      </c>
    </row>
    <row r="403" spans="1:8" x14ac:dyDescent="0.25">
      <c r="A403" s="387"/>
      <c r="B403" s="388">
        <v>42574</v>
      </c>
      <c r="C403" s="389">
        <v>2620</v>
      </c>
      <c r="D403" s="389">
        <v>546.12372372372374</v>
      </c>
      <c r="E403" s="389">
        <v>0</v>
      </c>
      <c r="F403" s="389">
        <v>1011.4926308324597</v>
      </c>
      <c r="G403" s="389" t="s">
        <v>969</v>
      </c>
      <c r="H403" s="389">
        <v>0</v>
      </c>
    </row>
    <row r="404" spans="1:8" x14ac:dyDescent="0.25">
      <c r="A404" s="387"/>
      <c r="B404" s="388">
        <v>42575</v>
      </c>
      <c r="C404" s="389">
        <v>1675</v>
      </c>
      <c r="D404" s="389">
        <v>546.12372372372374</v>
      </c>
      <c r="E404" s="389">
        <v>0</v>
      </c>
      <c r="F404" s="389">
        <v>260.08018901111149</v>
      </c>
      <c r="G404" s="389" t="s">
        <v>969</v>
      </c>
      <c r="H404" s="389">
        <v>0</v>
      </c>
    </row>
    <row r="405" spans="1:8" x14ac:dyDescent="0.25">
      <c r="A405" s="387"/>
      <c r="B405" s="388">
        <v>42576</v>
      </c>
      <c r="C405" s="389">
        <v>2019</v>
      </c>
      <c r="D405" s="389">
        <v>546.12372372372374</v>
      </c>
      <c r="E405" s="389">
        <v>0</v>
      </c>
      <c r="F405" s="389">
        <v>957.82968883098283</v>
      </c>
      <c r="G405" s="389" t="s">
        <v>969</v>
      </c>
      <c r="H405" s="389">
        <v>0</v>
      </c>
    </row>
    <row r="406" spans="1:8" x14ac:dyDescent="0.25">
      <c r="A406" s="387"/>
      <c r="B406" s="388">
        <v>42577</v>
      </c>
      <c r="C406" s="389">
        <v>2389</v>
      </c>
      <c r="D406" s="389">
        <v>546.12372372372374</v>
      </c>
      <c r="E406" s="389">
        <v>0</v>
      </c>
      <c r="F406" s="389">
        <v>331.60474297043504</v>
      </c>
      <c r="G406" s="389" t="s">
        <v>969</v>
      </c>
      <c r="H406" s="389">
        <v>0</v>
      </c>
    </row>
    <row r="407" spans="1:8" x14ac:dyDescent="0.25">
      <c r="A407" s="387"/>
      <c r="B407" s="388">
        <v>42578</v>
      </c>
      <c r="C407" s="389">
        <v>2108</v>
      </c>
      <c r="D407" s="389">
        <v>546.12372372372374</v>
      </c>
      <c r="E407" s="389">
        <v>0</v>
      </c>
      <c r="F407" s="389">
        <v>333.47163870293144</v>
      </c>
      <c r="G407" s="389" t="s">
        <v>969</v>
      </c>
      <c r="H407" s="389">
        <v>0</v>
      </c>
    </row>
    <row r="408" spans="1:8" x14ac:dyDescent="0.25">
      <c r="A408" s="387"/>
      <c r="B408" s="388">
        <v>42579</v>
      </c>
      <c r="C408" s="389">
        <v>1457</v>
      </c>
      <c r="D408" s="389">
        <v>546.12372372372374</v>
      </c>
      <c r="E408" s="389">
        <v>0</v>
      </c>
      <c r="F408" s="389">
        <v>264.15148304007016</v>
      </c>
      <c r="G408" s="389" t="s">
        <v>969</v>
      </c>
      <c r="H408" s="389">
        <v>0</v>
      </c>
    </row>
    <row r="409" spans="1:8" x14ac:dyDescent="0.25">
      <c r="A409" s="387"/>
      <c r="B409" s="388">
        <v>42580</v>
      </c>
      <c r="C409" s="389">
        <v>1310</v>
      </c>
      <c r="D409" s="389">
        <v>546.12372372372374</v>
      </c>
      <c r="E409" s="389">
        <v>0</v>
      </c>
      <c r="F409" s="389">
        <v>213.68341040589493</v>
      </c>
      <c r="G409" s="389" t="s">
        <v>969</v>
      </c>
      <c r="H409" s="389">
        <v>0</v>
      </c>
    </row>
    <row r="410" spans="1:8" x14ac:dyDescent="0.25">
      <c r="A410" s="387"/>
      <c r="B410" s="388">
        <v>42581</v>
      </c>
      <c r="C410" s="389">
        <v>1217</v>
      </c>
      <c r="D410" s="389">
        <v>546.12372372372374</v>
      </c>
      <c r="E410" s="389">
        <v>0</v>
      </c>
      <c r="F410" s="389">
        <v>209.52116213674773</v>
      </c>
      <c r="G410" s="389" t="s">
        <v>969</v>
      </c>
      <c r="H410" s="389">
        <v>0</v>
      </c>
    </row>
    <row r="411" spans="1:8" x14ac:dyDescent="0.25">
      <c r="A411" s="387"/>
      <c r="B411" s="388">
        <v>42582</v>
      </c>
      <c r="C411" s="389">
        <v>1232</v>
      </c>
      <c r="D411" s="389">
        <v>546.12372372372374</v>
      </c>
      <c r="E411" s="389">
        <v>0</v>
      </c>
      <c r="F411" s="389">
        <v>215.02560373733309</v>
      </c>
      <c r="G411" s="389" t="s">
        <v>969</v>
      </c>
      <c r="H411" s="389">
        <v>0</v>
      </c>
    </row>
    <row r="412" spans="1:8" x14ac:dyDescent="0.25">
      <c r="A412" s="387"/>
      <c r="B412" s="388">
        <v>42583</v>
      </c>
      <c r="C412" s="389">
        <v>2008</v>
      </c>
      <c r="D412" s="389">
        <v>546.12372372372374</v>
      </c>
      <c r="E412" s="389">
        <v>0</v>
      </c>
      <c r="F412" s="389">
        <v>258.49274657821405</v>
      </c>
      <c r="G412" s="389" t="s">
        <v>969</v>
      </c>
      <c r="H412" s="389">
        <v>0</v>
      </c>
    </row>
    <row r="413" spans="1:8" x14ac:dyDescent="0.25">
      <c r="A413" s="387"/>
      <c r="B413" s="388">
        <v>42584</v>
      </c>
      <c r="C413" s="389">
        <v>2743</v>
      </c>
      <c r="D413" s="389">
        <v>546.12372372372374</v>
      </c>
      <c r="E413" s="389">
        <v>0</v>
      </c>
      <c r="F413" s="389">
        <v>8191.7556893589335</v>
      </c>
      <c r="G413" s="389" t="s">
        <v>969</v>
      </c>
      <c r="H413" s="389">
        <v>0</v>
      </c>
    </row>
    <row r="414" spans="1:8" x14ac:dyDescent="0.25">
      <c r="A414" s="387"/>
      <c r="B414" s="388">
        <v>42585</v>
      </c>
      <c r="C414" s="389">
        <v>2748</v>
      </c>
      <c r="D414" s="389">
        <v>587.52</v>
      </c>
      <c r="E414" s="389">
        <v>0</v>
      </c>
      <c r="F414" s="389">
        <v>4767.664353586888</v>
      </c>
      <c r="G414" s="389" t="s">
        <v>969</v>
      </c>
      <c r="H414" s="389">
        <v>0</v>
      </c>
    </row>
    <row r="415" spans="1:8" x14ac:dyDescent="0.25">
      <c r="A415" s="387"/>
      <c r="B415" s="388">
        <v>42586</v>
      </c>
      <c r="C415" s="389">
        <v>2748</v>
      </c>
      <c r="D415" s="389">
        <v>587.52</v>
      </c>
      <c r="E415" s="389">
        <v>0</v>
      </c>
      <c r="F415" s="389">
        <v>3930.8073768528357</v>
      </c>
      <c r="G415" s="389" t="s">
        <v>969</v>
      </c>
      <c r="H415" s="389">
        <v>0</v>
      </c>
    </row>
    <row r="416" spans="1:8" x14ac:dyDescent="0.25">
      <c r="A416" s="387"/>
      <c r="B416" s="388">
        <v>42587</v>
      </c>
      <c r="C416" s="389">
        <v>2002</v>
      </c>
      <c r="D416" s="389">
        <v>587.52</v>
      </c>
      <c r="E416" s="389">
        <v>0</v>
      </c>
      <c r="F416" s="389">
        <v>5921.5063108854474</v>
      </c>
      <c r="G416" s="389" t="s">
        <v>969</v>
      </c>
      <c r="H416" s="389">
        <v>0</v>
      </c>
    </row>
    <row r="417" spans="1:8" x14ac:dyDescent="0.25">
      <c r="A417" s="387"/>
      <c r="B417" s="388">
        <v>42588</v>
      </c>
      <c r="C417" s="389">
        <v>2439</v>
      </c>
      <c r="D417" s="389">
        <v>587.52</v>
      </c>
      <c r="E417" s="389">
        <v>0</v>
      </c>
      <c r="F417" s="389">
        <v>4871.5800756612116</v>
      </c>
      <c r="G417" s="389" t="s">
        <v>969</v>
      </c>
      <c r="H417" s="389">
        <v>0</v>
      </c>
    </row>
    <row r="418" spans="1:8" x14ac:dyDescent="0.25">
      <c r="A418" s="387"/>
      <c r="B418" s="388">
        <v>42589</v>
      </c>
      <c r="C418" s="389">
        <v>2616</v>
      </c>
      <c r="D418" s="389">
        <v>587.52</v>
      </c>
      <c r="E418" s="389">
        <v>0</v>
      </c>
      <c r="F418" s="389">
        <v>5783.692765669537</v>
      </c>
      <c r="G418" s="389" t="s">
        <v>969</v>
      </c>
      <c r="H418" s="389">
        <v>0</v>
      </c>
    </row>
    <row r="419" spans="1:8" x14ac:dyDescent="0.25">
      <c r="A419" s="387"/>
      <c r="B419" s="388">
        <v>42590</v>
      </c>
      <c r="C419" s="389">
        <v>2341</v>
      </c>
      <c r="D419" s="389">
        <v>577.23259549090915</v>
      </c>
      <c r="E419" s="389">
        <v>0</v>
      </c>
      <c r="F419" s="389">
        <v>5143.263503508002</v>
      </c>
      <c r="G419" s="389" t="s">
        <v>969</v>
      </c>
      <c r="H419" s="389">
        <v>0</v>
      </c>
    </row>
    <row r="420" spans="1:8" x14ac:dyDescent="0.25">
      <c r="A420" s="387"/>
      <c r="B420" s="388">
        <v>42591</v>
      </c>
      <c r="C420" s="389">
        <v>2108</v>
      </c>
      <c r="D420" s="389">
        <v>572.5879553454547</v>
      </c>
      <c r="E420" s="389">
        <v>0</v>
      </c>
      <c r="F420" s="389">
        <v>2605.1688492073299</v>
      </c>
      <c r="G420" s="389" t="s">
        <v>969</v>
      </c>
      <c r="H420" s="389">
        <v>0</v>
      </c>
    </row>
    <row r="421" spans="1:8" x14ac:dyDescent="0.25">
      <c r="A421" s="387"/>
      <c r="B421" s="388">
        <v>42592</v>
      </c>
      <c r="C421" s="389">
        <v>2378</v>
      </c>
      <c r="D421" s="389">
        <v>573.98268698181835</v>
      </c>
      <c r="E421" s="389">
        <v>0</v>
      </c>
      <c r="F421" s="389">
        <v>3085.6470167694442</v>
      </c>
      <c r="G421" s="389" t="s">
        <v>969</v>
      </c>
      <c r="H421" s="389">
        <v>0</v>
      </c>
    </row>
    <row r="422" spans="1:8" x14ac:dyDescent="0.25">
      <c r="A422" s="387"/>
      <c r="B422" s="388">
        <v>42593</v>
      </c>
      <c r="C422" s="389">
        <v>2393</v>
      </c>
      <c r="D422" s="389">
        <v>571.72225371428578</v>
      </c>
      <c r="E422" s="389">
        <v>0</v>
      </c>
      <c r="F422" s="389">
        <v>1464.1058429794241</v>
      </c>
      <c r="G422" s="389" t="s">
        <v>969</v>
      </c>
      <c r="H422" s="389">
        <v>0</v>
      </c>
    </row>
    <row r="423" spans="1:8" x14ac:dyDescent="0.25">
      <c r="A423" s="387"/>
      <c r="B423" s="388">
        <v>42594</v>
      </c>
      <c r="C423" s="389">
        <v>1817</v>
      </c>
      <c r="D423" s="389">
        <v>570.7814729142857</v>
      </c>
      <c r="E423" s="389">
        <v>0</v>
      </c>
      <c r="F423" s="389">
        <v>532.44123954457814</v>
      </c>
      <c r="G423" s="389" t="s">
        <v>969</v>
      </c>
      <c r="H423" s="389">
        <v>0</v>
      </c>
    </row>
    <row r="424" spans="1:8" x14ac:dyDescent="0.25">
      <c r="A424" s="387"/>
      <c r="B424" s="388">
        <v>42595</v>
      </c>
      <c r="C424" s="389">
        <v>2654</v>
      </c>
      <c r="D424" s="389">
        <v>555.32889163636366</v>
      </c>
      <c r="E424" s="389">
        <v>0</v>
      </c>
      <c r="F424" s="389">
        <v>455.90495424461744</v>
      </c>
      <c r="G424" s="389" t="s">
        <v>969</v>
      </c>
      <c r="H424" s="389">
        <v>0</v>
      </c>
    </row>
    <row r="425" spans="1:8" x14ac:dyDescent="0.25">
      <c r="A425" s="387"/>
      <c r="B425" s="388">
        <v>42596</v>
      </c>
      <c r="C425" s="389">
        <v>2538</v>
      </c>
      <c r="D425" s="389">
        <v>558.11725134545463</v>
      </c>
      <c r="E425" s="389">
        <v>0</v>
      </c>
      <c r="F425" s="389">
        <v>439.74597335781783</v>
      </c>
      <c r="G425" s="389" t="s">
        <v>969</v>
      </c>
      <c r="H425" s="389">
        <v>0</v>
      </c>
    </row>
    <row r="426" spans="1:8" x14ac:dyDescent="0.25">
      <c r="A426" s="387"/>
      <c r="B426" s="388">
        <v>42597</v>
      </c>
      <c r="C426" s="389">
        <v>2484</v>
      </c>
      <c r="D426" s="389">
        <v>555.91858697142857</v>
      </c>
      <c r="E426" s="389">
        <v>0</v>
      </c>
      <c r="F426" s="389">
        <v>357.49176270459139</v>
      </c>
      <c r="G426" s="389" t="s">
        <v>969</v>
      </c>
      <c r="H426" s="389">
        <v>0</v>
      </c>
    </row>
    <row r="427" spans="1:8" x14ac:dyDescent="0.25">
      <c r="A427" s="387"/>
      <c r="B427" s="388">
        <v>42598</v>
      </c>
      <c r="C427" s="389">
        <v>2509</v>
      </c>
      <c r="D427" s="389">
        <v>555.15523156363633</v>
      </c>
      <c r="E427" s="389">
        <v>0</v>
      </c>
      <c r="F427" s="389">
        <v>354.81115544936728</v>
      </c>
      <c r="G427" s="389" t="s">
        <v>969</v>
      </c>
      <c r="H427" s="389">
        <v>0</v>
      </c>
    </row>
    <row r="428" spans="1:8" x14ac:dyDescent="0.25">
      <c r="A428" s="387"/>
      <c r="B428" s="388">
        <v>42599</v>
      </c>
      <c r="C428" s="389">
        <v>2440</v>
      </c>
      <c r="D428" s="389">
        <v>551.13201051428575</v>
      </c>
      <c r="E428" s="389">
        <v>0</v>
      </c>
      <c r="F428" s="389">
        <v>873.31520123672772</v>
      </c>
      <c r="G428" s="389" t="s">
        <v>969</v>
      </c>
      <c r="H428" s="389">
        <v>0</v>
      </c>
    </row>
    <row r="429" spans="1:8" x14ac:dyDescent="0.25">
      <c r="A429" s="387"/>
      <c r="B429" s="388">
        <v>42600</v>
      </c>
      <c r="C429" s="389">
        <v>2516</v>
      </c>
      <c r="D429" s="389">
        <v>549.04101120000007</v>
      </c>
      <c r="E429" s="389">
        <v>0</v>
      </c>
      <c r="F429" s="389">
        <v>2030.8711464237815</v>
      </c>
      <c r="G429" s="389" t="s">
        <v>969</v>
      </c>
      <c r="H429" s="389">
        <v>0</v>
      </c>
    </row>
    <row r="430" spans="1:8" x14ac:dyDescent="0.25">
      <c r="A430" s="387"/>
      <c r="B430" s="388">
        <v>42601</v>
      </c>
      <c r="C430" s="389">
        <v>2461</v>
      </c>
      <c r="D430" s="389">
        <v>546.19548480000014</v>
      </c>
      <c r="E430" s="389">
        <v>0</v>
      </c>
      <c r="F430" s="389">
        <v>1057.5965394490845</v>
      </c>
      <c r="G430" s="389" t="s">
        <v>969</v>
      </c>
      <c r="H430" s="389">
        <v>0</v>
      </c>
    </row>
    <row r="431" spans="1:8" x14ac:dyDescent="0.25">
      <c r="A431" s="387"/>
      <c r="B431" s="388">
        <v>42602</v>
      </c>
      <c r="C431" s="389">
        <v>2581</v>
      </c>
      <c r="D431" s="389">
        <v>543.95390749090916</v>
      </c>
      <c r="E431" s="389">
        <v>0</v>
      </c>
      <c r="F431" s="389">
        <v>502.02929552944892</v>
      </c>
      <c r="G431" s="389" t="s">
        <v>969</v>
      </c>
      <c r="H431" s="389">
        <v>0</v>
      </c>
    </row>
    <row r="432" spans="1:8" x14ac:dyDescent="0.25">
      <c r="A432" s="387"/>
      <c r="B432" s="388">
        <v>42603</v>
      </c>
      <c r="C432" s="389">
        <v>2373</v>
      </c>
      <c r="D432" s="389">
        <v>542.69439222857147</v>
      </c>
      <c r="E432" s="389">
        <v>0</v>
      </c>
      <c r="F432" s="389">
        <v>283.61864751727677</v>
      </c>
      <c r="G432" s="389" t="s">
        <v>969</v>
      </c>
      <c r="H432" s="389">
        <v>0</v>
      </c>
    </row>
    <row r="433" spans="1:8" x14ac:dyDescent="0.25">
      <c r="A433" s="387"/>
      <c r="B433" s="388">
        <v>42604</v>
      </c>
      <c r="C433" s="389">
        <v>2562</v>
      </c>
      <c r="D433" s="389">
        <v>484.59408685714311</v>
      </c>
      <c r="E433" s="389">
        <v>0</v>
      </c>
      <c r="F433" s="389">
        <v>6249.9328707941986</v>
      </c>
      <c r="G433" s="389" t="s">
        <v>969</v>
      </c>
      <c r="H433" s="389">
        <v>0</v>
      </c>
    </row>
    <row r="434" spans="1:8" x14ac:dyDescent="0.25">
      <c r="A434" s="387"/>
      <c r="B434" s="388">
        <v>42605</v>
      </c>
      <c r="C434" s="389">
        <v>2197</v>
      </c>
      <c r="D434" s="389">
        <v>529.24682057142854</v>
      </c>
      <c r="E434" s="389">
        <v>0</v>
      </c>
      <c r="F434" s="389">
        <v>3667.8068374468094</v>
      </c>
      <c r="G434" s="389" t="s">
        <v>969</v>
      </c>
      <c r="H434" s="389">
        <v>0</v>
      </c>
    </row>
    <row r="435" spans="1:8" x14ac:dyDescent="0.25">
      <c r="A435" s="387"/>
      <c r="B435" s="388">
        <v>42606</v>
      </c>
      <c r="C435" s="389">
        <v>2721</v>
      </c>
      <c r="D435" s="389">
        <v>505.29879883636346</v>
      </c>
      <c r="E435" s="389">
        <v>0</v>
      </c>
      <c r="F435" s="389">
        <v>1552.7215877776578</v>
      </c>
      <c r="G435" s="389" t="s">
        <v>969</v>
      </c>
      <c r="H435" s="389">
        <v>0</v>
      </c>
    </row>
    <row r="436" spans="1:8" x14ac:dyDescent="0.25">
      <c r="A436" s="387"/>
      <c r="B436" s="388">
        <v>42607</v>
      </c>
      <c r="C436" s="389">
        <v>2464</v>
      </c>
      <c r="D436" s="389">
        <v>482.71471405714288</v>
      </c>
      <c r="E436" s="389">
        <v>0</v>
      </c>
      <c r="F436" s="389">
        <v>3882.0404944940019</v>
      </c>
      <c r="G436" s="389" t="s">
        <v>969</v>
      </c>
      <c r="H436" s="389">
        <v>0</v>
      </c>
    </row>
    <row r="437" spans="1:8" x14ac:dyDescent="0.25">
      <c r="A437" s="387"/>
      <c r="B437" s="388">
        <v>42608</v>
      </c>
      <c r="C437" s="389">
        <v>1928</v>
      </c>
      <c r="D437" s="389">
        <v>541.54387374545456</v>
      </c>
      <c r="E437" s="389">
        <v>0</v>
      </c>
      <c r="F437" s="389">
        <v>314.07765040462124</v>
      </c>
      <c r="G437" s="389" t="s">
        <v>969</v>
      </c>
      <c r="H437" s="389">
        <v>0</v>
      </c>
    </row>
    <row r="438" spans="1:8" x14ac:dyDescent="0.25">
      <c r="A438" s="387"/>
      <c r="B438" s="388">
        <v>42609</v>
      </c>
      <c r="C438" s="389">
        <v>1849</v>
      </c>
      <c r="D438" s="389">
        <v>533.5208845714285</v>
      </c>
      <c r="E438" s="389">
        <v>0</v>
      </c>
      <c r="F438" s="389">
        <v>261.15845612066079</v>
      </c>
      <c r="G438" s="389" t="s">
        <v>969</v>
      </c>
      <c r="H438" s="389">
        <v>0</v>
      </c>
    </row>
    <row r="439" spans="1:8" x14ac:dyDescent="0.25">
      <c r="A439" s="387"/>
      <c r="B439" s="388">
        <v>42610</v>
      </c>
      <c r="C439" s="389">
        <v>2209</v>
      </c>
      <c r="D439" s="389">
        <v>544.12891200000013</v>
      </c>
      <c r="E439" s="389">
        <v>0</v>
      </c>
      <c r="F439" s="389">
        <v>239.45883842025478</v>
      </c>
      <c r="G439" s="389" t="s">
        <v>969</v>
      </c>
      <c r="H439" s="389">
        <v>0</v>
      </c>
    </row>
    <row r="440" spans="1:8" x14ac:dyDescent="0.25">
      <c r="A440" s="387"/>
      <c r="B440" s="388">
        <v>42611</v>
      </c>
      <c r="C440" s="389">
        <v>2395</v>
      </c>
      <c r="D440" s="389">
        <v>542.57157032727264</v>
      </c>
      <c r="E440" s="389">
        <v>0</v>
      </c>
      <c r="F440" s="389">
        <v>243.03593798719757</v>
      </c>
      <c r="G440" s="389" t="s">
        <v>969</v>
      </c>
      <c r="H440" s="389">
        <v>0</v>
      </c>
    </row>
    <row r="441" spans="1:8" x14ac:dyDescent="0.25">
      <c r="A441" s="387"/>
      <c r="B441" s="388">
        <v>42612</v>
      </c>
      <c r="C441" s="389">
        <v>2722</v>
      </c>
      <c r="D441" s="389">
        <v>542.91693805714283</v>
      </c>
      <c r="E441" s="389">
        <v>0</v>
      </c>
      <c r="F441" s="389">
        <v>226.35417247334834</v>
      </c>
      <c r="G441" s="389" t="s">
        <v>969</v>
      </c>
      <c r="H441" s="389">
        <v>0</v>
      </c>
    </row>
    <row r="442" spans="1:8" x14ac:dyDescent="0.25">
      <c r="A442" s="387"/>
      <c r="B442" s="388">
        <v>42613</v>
      </c>
      <c r="C442" s="389">
        <v>2626</v>
      </c>
      <c r="D442" s="389">
        <v>501.48526778181815</v>
      </c>
      <c r="E442" s="389">
        <v>0</v>
      </c>
      <c r="F442" s="389">
        <v>223.20992899421239</v>
      </c>
      <c r="G442" s="389" t="s">
        <v>969</v>
      </c>
      <c r="H442" s="389">
        <v>0</v>
      </c>
    </row>
    <row r="443" spans="1:8" x14ac:dyDescent="0.25">
      <c r="A443" s="387"/>
      <c r="B443" s="388">
        <v>42614</v>
      </c>
      <c r="C443" s="389">
        <v>2751</v>
      </c>
      <c r="D443" s="389">
        <v>542.31784457142862</v>
      </c>
      <c r="E443" s="389">
        <v>0</v>
      </c>
      <c r="F443" s="389">
        <v>1022.0670586053477</v>
      </c>
      <c r="G443" s="389" t="s">
        <v>969</v>
      </c>
      <c r="H443" s="389">
        <v>0</v>
      </c>
    </row>
    <row r="444" spans="1:8" x14ac:dyDescent="0.25">
      <c r="A444" s="387"/>
      <c r="B444" s="388">
        <v>42615</v>
      </c>
      <c r="C444" s="389">
        <v>2749</v>
      </c>
      <c r="D444" s="389">
        <v>458.74656130909091</v>
      </c>
      <c r="E444" s="389">
        <v>0</v>
      </c>
      <c r="F444" s="389">
        <v>7959.569549632839</v>
      </c>
      <c r="G444" s="389" t="s">
        <v>969</v>
      </c>
      <c r="H444" s="389">
        <v>0</v>
      </c>
    </row>
    <row r="445" spans="1:8" x14ac:dyDescent="0.25">
      <c r="A445" s="387"/>
      <c r="B445" s="388">
        <v>42616</v>
      </c>
      <c r="C445" s="389">
        <v>2749</v>
      </c>
      <c r="D445" s="389">
        <v>493.70406582857146</v>
      </c>
      <c r="E445" s="389">
        <v>0</v>
      </c>
      <c r="F445" s="389">
        <v>3170.3074355833824</v>
      </c>
      <c r="G445" s="389" t="s">
        <v>969</v>
      </c>
      <c r="H445" s="389">
        <v>0</v>
      </c>
    </row>
    <row r="446" spans="1:8" x14ac:dyDescent="0.25">
      <c r="A446" s="387"/>
      <c r="B446" s="388">
        <v>42617</v>
      </c>
      <c r="C446" s="389">
        <v>2715</v>
      </c>
      <c r="D446" s="389">
        <v>534.16261028571432</v>
      </c>
      <c r="E446" s="389">
        <v>0</v>
      </c>
      <c r="F446" s="389">
        <v>714.90548703388981</v>
      </c>
      <c r="G446" s="389" t="s">
        <v>969</v>
      </c>
      <c r="H446" s="389">
        <v>0</v>
      </c>
    </row>
    <row r="447" spans="1:8" x14ac:dyDescent="0.25">
      <c r="A447" s="387"/>
      <c r="B447" s="388">
        <v>42618</v>
      </c>
      <c r="C447" s="389">
        <v>2495</v>
      </c>
      <c r="D447" s="389">
        <v>538.33821119999993</v>
      </c>
      <c r="E447" s="389">
        <v>0</v>
      </c>
      <c r="F447" s="389">
        <v>715.25645909220657</v>
      </c>
      <c r="G447" s="389" t="s">
        <v>969</v>
      </c>
      <c r="H447" s="389">
        <v>0</v>
      </c>
    </row>
    <row r="448" spans="1:8" x14ac:dyDescent="0.25">
      <c r="A448" s="387"/>
      <c r="B448" s="388">
        <v>42619</v>
      </c>
      <c r="C448" s="389">
        <v>2602</v>
      </c>
      <c r="D448" s="389">
        <v>539.42388891428573</v>
      </c>
      <c r="E448" s="389">
        <v>0</v>
      </c>
      <c r="F448" s="389">
        <v>1631.4265637524636</v>
      </c>
      <c r="G448" s="389" t="s">
        <v>969</v>
      </c>
      <c r="H448" s="389">
        <v>0</v>
      </c>
    </row>
    <row r="449" spans="1:8" x14ac:dyDescent="0.25">
      <c r="A449" s="387"/>
      <c r="B449" s="388">
        <v>42620</v>
      </c>
      <c r="C449" s="389">
        <v>3008</v>
      </c>
      <c r="D449" s="389">
        <v>441.05585105454549</v>
      </c>
      <c r="E449" s="389">
        <v>0</v>
      </c>
      <c r="F449" s="389">
        <v>1319.9585252131189</v>
      </c>
      <c r="G449" s="389" t="s">
        <v>969</v>
      </c>
      <c r="H449" s="389">
        <v>0</v>
      </c>
    </row>
    <row r="450" spans="1:8" x14ac:dyDescent="0.25">
      <c r="A450" s="387"/>
      <c r="B450" s="388">
        <v>42621</v>
      </c>
      <c r="C450" s="389">
        <v>2444</v>
      </c>
      <c r="D450" s="389">
        <v>387.45175500000005</v>
      </c>
      <c r="E450" s="389">
        <v>0</v>
      </c>
      <c r="F450" s="389">
        <v>744.72459486695607</v>
      </c>
      <c r="G450" s="389" t="s">
        <v>969</v>
      </c>
      <c r="H450" s="389">
        <v>0</v>
      </c>
    </row>
    <row r="451" spans="1:8" x14ac:dyDescent="0.25">
      <c r="A451" s="387"/>
      <c r="B451" s="388">
        <v>42622</v>
      </c>
      <c r="C451" s="389">
        <v>2452</v>
      </c>
      <c r="D451" s="389">
        <v>398.26212349090918</v>
      </c>
      <c r="E451" s="389">
        <v>0</v>
      </c>
      <c r="F451" s="389">
        <v>246.07214232207409</v>
      </c>
      <c r="G451" s="389" t="s">
        <v>969</v>
      </c>
      <c r="H451" s="389">
        <v>0</v>
      </c>
    </row>
    <row r="452" spans="1:8" x14ac:dyDescent="0.25">
      <c r="A452" s="387"/>
      <c r="B452" s="388">
        <v>42623</v>
      </c>
      <c r="C452" s="389">
        <v>2429</v>
      </c>
      <c r="D452" s="389">
        <v>412.42817005714284</v>
      </c>
      <c r="E452" s="389">
        <v>0</v>
      </c>
      <c r="F452" s="389">
        <v>272.96216314057853</v>
      </c>
      <c r="G452" s="389" t="s">
        <v>969</v>
      </c>
      <c r="H452" s="389">
        <v>0</v>
      </c>
    </row>
    <row r="453" spans="1:8" x14ac:dyDescent="0.25">
      <c r="A453" s="387"/>
      <c r="B453" s="388">
        <v>42624</v>
      </c>
      <c r="C453" s="389">
        <v>2638.181818181818</v>
      </c>
      <c r="D453" s="389">
        <v>418.58496000000008</v>
      </c>
      <c r="E453" s="389">
        <v>0</v>
      </c>
      <c r="F453" s="389">
        <v>307.54127274495721</v>
      </c>
      <c r="G453" s="389" t="s">
        <v>969</v>
      </c>
      <c r="H453" s="389">
        <v>0</v>
      </c>
    </row>
    <row r="454" spans="1:8" x14ac:dyDescent="0.25">
      <c r="A454" s="387"/>
      <c r="B454" s="388">
        <v>42625</v>
      </c>
      <c r="C454" s="389">
        <v>2638.181818181818</v>
      </c>
      <c r="D454" s="389">
        <v>477.86177192727268</v>
      </c>
      <c r="E454" s="389">
        <v>0</v>
      </c>
      <c r="F454" s="389">
        <v>295.66289154319259</v>
      </c>
      <c r="G454" s="389" t="s">
        <v>969</v>
      </c>
      <c r="H454" s="389">
        <v>0</v>
      </c>
    </row>
    <row r="455" spans="1:8" x14ac:dyDescent="0.25">
      <c r="A455" s="387"/>
      <c r="B455" s="388">
        <v>42626</v>
      </c>
      <c r="C455" s="389">
        <v>2638.181818181818</v>
      </c>
      <c r="D455" s="389">
        <v>476.93851611428585</v>
      </c>
      <c r="E455" s="389">
        <v>0</v>
      </c>
      <c r="F455" s="389">
        <v>295.23193007004051</v>
      </c>
      <c r="G455" s="389" t="s">
        <v>969</v>
      </c>
      <c r="H455" s="389">
        <v>0</v>
      </c>
    </row>
    <row r="456" spans="1:8" x14ac:dyDescent="0.25">
      <c r="A456" s="387"/>
      <c r="B456" s="388">
        <v>42627</v>
      </c>
      <c r="C456" s="389">
        <v>2638.181818181818</v>
      </c>
      <c r="D456" s="389">
        <v>475.56855883636371</v>
      </c>
      <c r="E456" s="389">
        <v>0</v>
      </c>
      <c r="F456" s="389">
        <v>275.2824804820936</v>
      </c>
      <c r="G456" s="389" t="s">
        <v>969</v>
      </c>
      <c r="H456" s="389">
        <v>0</v>
      </c>
    </row>
    <row r="457" spans="1:8" x14ac:dyDescent="0.25">
      <c r="A457" s="387"/>
      <c r="B457" s="388">
        <v>42628</v>
      </c>
      <c r="C457" s="389">
        <v>2638.181818181818</v>
      </c>
      <c r="D457" s="389">
        <v>491.81869851428576</v>
      </c>
      <c r="E457" s="389">
        <v>0</v>
      </c>
      <c r="F457" s="389">
        <v>277.7415358361082</v>
      </c>
      <c r="G457" s="389" t="s">
        <v>969</v>
      </c>
      <c r="H457" s="389">
        <v>0</v>
      </c>
    </row>
    <row r="458" spans="1:8" x14ac:dyDescent="0.25">
      <c r="A458" s="387"/>
      <c r="B458" s="388">
        <v>42629</v>
      </c>
      <c r="C458" s="389">
        <v>2638.181818181818</v>
      </c>
      <c r="D458" s="389">
        <v>501.81457745454554</v>
      </c>
      <c r="E458" s="389">
        <v>0</v>
      </c>
      <c r="F458" s="389">
        <v>283.89025376953896</v>
      </c>
      <c r="G458" s="389" t="s">
        <v>969</v>
      </c>
      <c r="H458" s="389">
        <v>0</v>
      </c>
    </row>
    <row r="459" spans="1:8" x14ac:dyDescent="0.25">
      <c r="A459" s="387"/>
      <c r="B459" s="388">
        <v>42630</v>
      </c>
      <c r="C459" s="389">
        <v>2638.181818181818</v>
      </c>
      <c r="D459" s="389">
        <v>493.31227062857141</v>
      </c>
      <c r="E459" s="389">
        <v>0</v>
      </c>
      <c r="F459" s="389">
        <v>297.48223110757044</v>
      </c>
      <c r="G459" s="389" t="s">
        <v>969</v>
      </c>
      <c r="H459" s="389">
        <v>0</v>
      </c>
    </row>
    <row r="460" spans="1:8" x14ac:dyDescent="0.25">
      <c r="A460" s="387"/>
      <c r="B460" s="388">
        <v>42631</v>
      </c>
      <c r="C460" s="389">
        <v>2371</v>
      </c>
      <c r="D460" s="389">
        <v>493.8233019428572</v>
      </c>
      <c r="E460" s="389">
        <v>0</v>
      </c>
      <c r="F460" s="389">
        <v>376.3812082539805</v>
      </c>
      <c r="G460" s="389" t="s">
        <v>969</v>
      </c>
      <c r="H460" s="389">
        <v>0</v>
      </c>
    </row>
    <row r="461" spans="1:8" x14ac:dyDescent="0.25">
      <c r="A461" s="387"/>
      <c r="B461" s="388">
        <v>42632</v>
      </c>
      <c r="C461" s="389">
        <v>2638.181818181818</v>
      </c>
      <c r="D461" s="389">
        <v>514.30729586086954</v>
      </c>
      <c r="E461" s="389">
        <v>0</v>
      </c>
      <c r="F461" s="389">
        <v>315.16000000000003</v>
      </c>
      <c r="G461" s="389" t="s">
        <v>969</v>
      </c>
      <c r="H461" s="389">
        <v>0</v>
      </c>
    </row>
    <row r="462" spans="1:8" x14ac:dyDescent="0.25">
      <c r="A462" s="387"/>
      <c r="B462" s="388">
        <v>42633</v>
      </c>
      <c r="C462" s="389">
        <v>2638.181818181818</v>
      </c>
      <c r="D462" s="389">
        <v>482.43809005714286</v>
      </c>
      <c r="E462" s="389">
        <v>0</v>
      </c>
      <c r="F462" s="389">
        <v>311.99</v>
      </c>
      <c r="G462" s="389" t="s">
        <v>969</v>
      </c>
      <c r="H462" s="389">
        <v>0</v>
      </c>
    </row>
    <row r="463" spans="1:8" x14ac:dyDescent="0.25">
      <c r="A463" s="387"/>
      <c r="B463" s="388">
        <v>42634</v>
      </c>
      <c r="C463" s="389">
        <v>2638.181818181818</v>
      </c>
      <c r="D463" s="389">
        <v>446.60775908571429</v>
      </c>
      <c r="E463" s="389">
        <v>0</v>
      </c>
      <c r="F463" s="389">
        <v>323.19</v>
      </c>
      <c r="G463" s="389" t="s">
        <v>969</v>
      </c>
      <c r="H463" s="389">
        <v>0</v>
      </c>
    </row>
    <row r="464" spans="1:8" x14ac:dyDescent="0.25">
      <c r="A464" s="387"/>
      <c r="B464" s="388">
        <v>42635</v>
      </c>
      <c r="C464" s="389">
        <v>2638.181818181818</v>
      </c>
      <c r="D464" s="389">
        <v>300.44653920000002</v>
      </c>
      <c r="E464" s="389">
        <v>567.47381099999996</v>
      </c>
      <c r="F464" s="389">
        <v>321.13</v>
      </c>
      <c r="G464" s="389" t="s">
        <v>969</v>
      </c>
      <c r="H464" s="389">
        <v>0</v>
      </c>
    </row>
    <row r="465" spans="1:8" x14ac:dyDescent="0.25">
      <c r="A465" s="387"/>
      <c r="B465" s="388">
        <v>42636</v>
      </c>
      <c r="C465" s="389">
        <v>2690</v>
      </c>
      <c r="D465" s="389">
        <v>294.62808960000001</v>
      </c>
      <c r="E465" s="389">
        <v>921.72397999999998</v>
      </c>
      <c r="F465" s="389">
        <v>298.06</v>
      </c>
      <c r="G465" s="389" t="s">
        <v>969</v>
      </c>
      <c r="H465" s="389">
        <v>0</v>
      </c>
    </row>
    <row r="466" spans="1:8" x14ac:dyDescent="0.25">
      <c r="A466" s="387"/>
      <c r="B466" s="388">
        <v>42637</v>
      </c>
      <c r="C466" s="389">
        <v>2836</v>
      </c>
      <c r="D466" s="389">
        <v>367.33536916363647</v>
      </c>
      <c r="E466" s="389">
        <v>466.61239599999999</v>
      </c>
      <c r="F466" s="389">
        <v>336.79</v>
      </c>
      <c r="G466" s="389" t="s">
        <v>969</v>
      </c>
      <c r="H466" s="389">
        <v>0</v>
      </c>
    </row>
    <row r="467" spans="1:8" x14ac:dyDescent="0.25">
      <c r="A467" s="387"/>
      <c r="B467" s="388">
        <v>42638</v>
      </c>
      <c r="C467" s="389">
        <v>2997</v>
      </c>
      <c r="D467" s="389">
        <v>546.41919497142851</v>
      </c>
      <c r="E467" s="389">
        <v>466.61239599999999</v>
      </c>
      <c r="F467" s="389">
        <v>371.02</v>
      </c>
      <c r="G467" s="389" t="s">
        <v>969</v>
      </c>
      <c r="H467" s="389">
        <v>0</v>
      </c>
    </row>
    <row r="468" spans="1:8" x14ac:dyDescent="0.25">
      <c r="A468" s="387"/>
      <c r="B468" s="388">
        <v>42639</v>
      </c>
      <c r="C468" s="389">
        <v>2674</v>
      </c>
      <c r="D468" s="389">
        <v>356.88510850909086</v>
      </c>
      <c r="E468" s="389">
        <v>585.63608799999997</v>
      </c>
      <c r="F468" s="389">
        <v>2859.0374735928854</v>
      </c>
      <c r="G468" s="389" t="s">
        <v>969</v>
      </c>
      <c r="H468" s="389">
        <v>0</v>
      </c>
    </row>
    <row r="469" spans="1:8" x14ac:dyDescent="0.25">
      <c r="A469" s="387"/>
      <c r="B469" s="388">
        <v>42640</v>
      </c>
      <c r="C469" s="389">
        <v>2533</v>
      </c>
      <c r="D469" s="389">
        <v>296.34568045714286</v>
      </c>
      <c r="E469" s="389">
        <v>889.82113600000002</v>
      </c>
      <c r="F469" s="389">
        <v>1613.442590124034</v>
      </c>
      <c r="G469" s="389" t="s">
        <v>969</v>
      </c>
      <c r="H469" s="389">
        <v>0</v>
      </c>
    </row>
    <row r="470" spans="1:8" x14ac:dyDescent="0.25">
      <c r="A470" s="387"/>
      <c r="B470" s="388">
        <v>42641</v>
      </c>
      <c r="C470" s="389">
        <v>2638.181818181818</v>
      </c>
      <c r="D470" s="389">
        <v>293.00377782857146</v>
      </c>
      <c r="E470" s="389">
        <v>875.38129600000002</v>
      </c>
      <c r="F470" s="389">
        <v>752.94637271309819</v>
      </c>
      <c r="G470" s="389" t="s">
        <v>969</v>
      </c>
      <c r="H470" s="389">
        <v>0</v>
      </c>
    </row>
    <row r="471" spans="1:8" x14ac:dyDescent="0.25">
      <c r="A471" s="387"/>
      <c r="B471" s="388">
        <v>42642</v>
      </c>
      <c r="C471" s="389">
        <v>2638.181818181818</v>
      </c>
      <c r="D471" s="389">
        <v>304.35129687272723</v>
      </c>
      <c r="E471" s="389">
        <v>881.75052100000005</v>
      </c>
      <c r="F471" s="389">
        <v>1546.1049526236616</v>
      </c>
      <c r="G471" s="389" t="s">
        <v>969</v>
      </c>
      <c r="H471" s="389">
        <v>0</v>
      </c>
    </row>
    <row r="472" spans="1:8" x14ac:dyDescent="0.25">
      <c r="A472" s="387"/>
      <c r="B472" s="388">
        <v>42643</v>
      </c>
      <c r="C472" s="389">
        <v>2683</v>
      </c>
      <c r="D472" s="389">
        <v>302.16805134545461</v>
      </c>
      <c r="E472" s="389">
        <v>907.38433599999996</v>
      </c>
      <c r="F472" s="389">
        <v>1570.8716169342135</v>
      </c>
      <c r="G472" s="389" t="s">
        <v>969</v>
      </c>
      <c r="H472" s="389">
        <v>0</v>
      </c>
    </row>
    <row r="473" spans="1:8" x14ac:dyDescent="0.25">
      <c r="A473" s="387"/>
      <c r="B473" s="388">
        <v>42644</v>
      </c>
      <c r="C473" s="389">
        <v>2696</v>
      </c>
      <c r="D473" s="389">
        <v>299.788704</v>
      </c>
      <c r="E473" s="389">
        <v>888.16216299999996</v>
      </c>
      <c r="F473" s="389">
        <v>632.83846589260588</v>
      </c>
      <c r="G473" s="389" t="s">
        <v>969</v>
      </c>
      <c r="H473" s="389">
        <v>0</v>
      </c>
    </row>
    <row r="474" spans="1:8" x14ac:dyDescent="0.25">
      <c r="A474" s="387"/>
      <c r="B474" s="388">
        <v>42645</v>
      </c>
      <c r="C474" s="389">
        <v>2666</v>
      </c>
      <c r="D474" s="389">
        <v>299.15063177142855</v>
      </c>
      <c r="E474" s="389">
        <v>869.02124400000002</v>
      </c>
      <c r="F474" s="389">
        <v>393.54666615810231</v>
      </c>
      <c r="G474" s="389" t="s">
        <v>969</v>
      </c>
      <c r="H474" s="389">
        <v>0</v>
      </c>
    </row>
    <row r="475" spans="1:8" x14ac:dyDescent="0.25">
      <c r="A475" s="387"/>
      <c r="B475" s="388">
        <v>42646</v>
      </c>
      <c r="C475" s="389">
        <v>2680</v>
      </c>
      <c r="D475" s="389">
        <v>298.86617828571428</v>
      </c>
      <c r="E475" s="389">
        <v>889.72264800000005</v>
      </c>
      <c r="F475" s="389">
        <v>334.58479127736683</v>
      </c>
      <c r="G475" s="389" t="s">
        <v>969</v>
      </c>
      <c r="H475" s="389">
        <v>0</v>
      </c>
    </row>
    <row r="476" spans="1:8" x14ac:dyDescent="0.25">
      <c r="A476" s="387"/>
      <c r="B476" s="388">
        <v>42647</v>
      </c>
      <c r="C476" s="389">
        <v>2677</v>
      </c>
      <c r="D476" s="389">
        <v>294.65756022857141</v>
      </c>
      <c r="E476" s="389">
        <v>915.36648300000002</v>
      </c>
      <c r="F476" s="389">
        <v>334.62507782193467</v>
      </c>
      <c r="G476" s="389" t="s">
        <v>969</v>
      </c>
      <c r="H476" s="389">
        <v>0</v>
      </c>
    </row>
    <row r="477" spans="1:8" x14ac:dyDescent="0.25">
      <c r="A477" s="387"/>
      <c r="B477" s="388">
        <v>42648</v>
      </c>
      <c r="C477" s="389">
        <v>1671</v>
      </c>
      <c r="D477" s="389">
        <v>295.90905599999996</v>
      </c>
      <c r="E477" s="389">
        <v>896.22475799999995</v>
      </c>
      <c r="F477" s="389">
        <v>351.78728194383359</v>
      </c>
      <c r="G477" s="389" t="s">
        <v>969</v>
      </c>
      <c r="H477" s="389">
        <v>0</v>
      </c>
    </row>
    <row r="478" spans="1:8" x14ac:dyDescent="0.25">
      <c r="A478" s="387"/>
      <c r="B478" s="388">
        <v>42649</v>
      </c>
      <c r="C478" s="389">
        <v>2232</v>
      </c>
      <c r="D478" s="389">
        <v>548.18830080000009</v>
      </c>
      <c r="E478" s="389">
        <v>665.94846099999995</v>
      </c>
      <c r="F478" s="389">
        <v>360.95906427124464</v>
      </c>
      <c r="G478" s="389" t="s">
        <v>969</v>
      </c>
      <c r="H478" s="389">
        <v>0</v>
      </c>
    </row>
    <row r="479" spans="1:8" x14ac:dyDescent="0.25">
      <c r="A479" s="387"/>
      <c r="B479" s="388">
        <v>42650</v>
      </c>
      <c r="C479" s="389">
        <v>2825</v>
      </c>
      <c r="D479" s="389">
        <v>445.58020388571424</v>
      </c>
      <c r="E479" s="389">
        <v>346.07147700000002</v>
      </c>
      <c r="F479" s="389">
        <v>383.70282425434402</v>
      </c>
      <c r="G479" s="389" t="s">
        <v>969</v>
      </c>
      <c r="H479" s="389">
        <v>0</v>
      </c>
    </row>
    <row r="480" spans="1:8" x14ac:dyDescent="0.25">
      <c r="A480" s="387"/>
      <c r="B480" s="388">
        <v>42651</v>
      </c>
      <c r="C480" s="389">
        <v>2839</v>
      </c>
      <c r="D480" s="389">
        <v>348.44777691428578</v>
      </c>
      <c r="E480" s="389">
        <v>396.34094199999998</v>
      </c>
      <c r="F480" s="389">
        <v>418.16567557974315</v>
      </c>
      <c r="G480" s="389" t="s">
        <v>969</v>
      </c>
      <c r="H480" s="389">
        <v>0</v>
      </c>
    </row>
    <row r="481" spans="1:8" x14ac:dyDescent="0.25">
      <c r="A481" s="387"/>
      <c r="B481" s="388">
        <v>42652</v>
      </c>
      <c r="C481" s="389">
        <v>2951</v>
      </c>
      <c r="D481" s="389">
        <v>592.85509714285718</v>
      </c>
      <c r="E481" s="389">
        <v>4.7425199999999998</v>
      </c>
      <c r="F481" s="389">
        <v>440.13137240770709</v>
      </c>
      <c r="G481" s="389" t="s">
        <v>969</v>
      </c>
      <c r="H481" s="389">
        <v>0</v>
      </c>
    </row>
    <row r="482" spans="1:8" x14ac:dyDescent="0.25">
      <c r="A482" s="387"/>
      <c r="B482" s="388">
        <v>42653</v>
      </c>
      <c r="C482" s="389">
        <v>2738</v>
      </c>
      <c r="D482" s="389">
        <v>385.19841188571434</v>
      </c>
      <c r="E482" s="389">
        <v>556.24975400000005</v>
      </c>
      <c r="F482" s="389">
        <v>345.77543185486729</v>
      </c>
      <c r="G482" s="389" t="s">
        <v>969</v>
      </c>
      <c r="H482" s="389">
        <v>0</v>
      </c>
    </row>
    <row r="483" spans="1:8" x14ac:dyDescent="0.25">
      <c r="A483" s="387"/>
      <c r="B483" s="388">
        <v>42654</v>
      </c>
      <c r="C483" s="389">
        <v>2649</v>
      </c>
      <c r="D483" s="389">
        <v>292.84199999999998</v>
      </c>
      <c r="E483" s="389">
        <v>915.34511799999996</v>
      </c>
      <c r="F483" s="389">
        <v>217.95244737717104</v>
      </c>
      <c r="G483" s="389" t="s">
        <v>969</v>
      </c>
      <c r="H483" s="389">
        <v>0</v>
      </c>
    </row>
    <row r="484" spans="1:8" x14ac:dyDescent="0.25">
      <c r="A484" s="387"/>
      <c r="B484" s="388">
        <v>42655</v>
      </c>
      <c r="C484" s="389">
        <v>2611</v>
      </c>
      <c r="D484" s="389">
        <v>314.51769874285714</v>
      </c>
      <c r="E484" s="389">
        <v>896.17532200000005</v>
      </c>
      <c r="F484" s="389">
        <v>220.47166517474051</v>
      </c>
      <c r="G484" s="389" t="s">
        <v>969</v>
      </c>
      <c r="H484" s="389">
        <v>0</v>
      </c>
    </row>
    <row r="485" spans="1:8" x14ac:dyDescent="0.25">
      <c r="A485" s="387"/>
      <c r="B485" s="388">
        <v>42656</v>
      </c>
      <c r="C485" s="389">
        <v>2660</v>
      </c>
      <c r="D485" s="389">
        <v>298.14629760000008</v>
      </c>
      <c r="E485" s="389">
        <v>876.97637199999997</v>
      </c>
      <c r="F485" s="389">
        <v>225.06858856427232</v>
      </c>
      <c r="G485" s="389" t="s">
        <v>969</v>
      </c>
      <c r="H485" s="389">
        <v>0</v>
      </c>
    </row>
    <row r="486" spans="1:8" x14ac:dyDescent="0.25">
      <c r="A486" s="387"/>
      <c r="B486" s="388">
        <v>42657</v>
      </c>
      <c r="C486" s="389">
        <v>2503</v>
      </c>
      <c r="D486" s="389">
        <v>291.47290148571443</v>
      </c>
      <c r="E486" s="389">
        <v>902.60404700000004</v>
      </c>
      <c r="F486" s="389">
        <v>230.01165621684316</v>
      </c>
      <c r="G486" s="389" t="s">
        <v>969</v>
      </c>
      <c r="H486" s="389">
        <v>0</v>
      </c>
    </row>
    <row r="487" spans="1:8" x14ac:dyDescent="0.25">
      <c r="A487" s="387"/>
      <c r="B487" s="388">
        <v>42658</v>
      </c>
      <c r="C487" s="389">
        <v>2735</v>
      </c>
      <c r="D487" s="389">
        <v>370.14435154285712</v>
      </c>
      <c r="E487" s="389">
        <v>558.62816299999997</v>
      </c>
      <c r="F487" s="389">
        <v>228.88532274099958</v>
      </c>
      <c r="G487" s="389" t="s">
        <v>969</v>
      </c>
      <c r="H487" s="389">
        <v>0</v>
      </c>
    </row>
    <row r="488" spans="1:8" x14ac:dyDescent="0.25">
      <c r="A488" s="387"/>
      <c r="B488" s="388">
        <v>42659</v>
      </c>
      <c r="C488" s="389">
        <v>2937</v>
      </c>
      <c r="D488" s="389">
        <v>595.86919405714286</v>
      </c>
      <c r="E488" s="389">
        <v>10.949044000000001</v>
      </c>
      <c r="F488" s="389">
        <v>236.35813409197308</v>
      </c>
      <c r="G488" s="389" t="s">
        <v>969</v>
      </c>
      <c r="H488" s="389">
        <v>0</v>
      </c>
    </row>
    <row r="489" spans="1:8" x14ac:dyDescent="0.25">
      <c r="A489" s="387"/>
      <c r="B489" s="388">
        <v>42660</v>
      </c>
      <c r="C489" s="389">
        <v>2888</v>
      </c>
      <c r="D489" s="389">
        <v>540.97757485714294</v>
      </c>
      <c r="E489" s="389">
        <v>133.21482900000001</v>
      </c>
      <c r="F489" s="389">
        <v>243.39610072252154</v>
      </c>
      <c r="G489" s="389" t="s">
        <v>969</v>
      </c>
      <c r="H489" s="389">
        <v>0</v>
      </c>
    </row>
    <row r="490" spans="1:8" x14ac:dyDescent="0.25">
      <c r="A490" s="387"/>
      <c r="B490" s="388">
        <v>42661</v>
      </c>
      <c r="C490" s="389">
        <v>2811</v>
      </c>
      <c r="D490" s="389">
        <v>547.09822902857138</v>
      </c>
      <c r="E490" s="389">
        <v>130.309448</v>
      </c>
      <c r="F490" s="389">
        <v>252.65556433558837</v>
      </c>
      <c r="G490" s="389" t="s">
        <v>969</v>
      </c>
      <c r="H490" s="389">
        <v>0</v>
      </c>
    </row>
    <row r="491" spans="1:8" x14ac:dyDescent="0.25">
      <c r="A491" s="387"/>
      <c r="B491" s="388">
        <v>42662</v>
      </c>
      <c r="C491" s="389">
        <v>2161</v>
      </c>
      <c r="D491" s="389">
        <v>383.03804683636366</v>
      </c>
      <c r="E491" s="389">
        <v>571.10171800000001</v>
      </c>
      <c r="F491" s="389">
        <v>254.40864847362607</v>
      </c>
      <c r="G491" s="389" t="s">
        <v>969</v>
      </c>
      <c r="H491" s="389">
        <v>0</v>
      </c>
    </row>
    <row r="492" spans="1:8" x14ac:dyDescent="0.25">
      <c r="A492" s="387"/>
      <c r="B492" s="388">
        <v>42663</v>
      </c>
      <c r="C492" s="389">
        <v>2632</v>
      </c>
      <c r="D492" s="389">
        <v>289.25452799999999</v>
      </c>
      <c r="E492" s="389">
        <v>876.005357</v>
      </c>
      <c r="F492" s="389">
        <v>261.74507360609761</v>
      </c>
      <c r="G492" s="389" t="s">
        <v>969</v>
      </c>
      <c r="H492" s="389">
        <v>0</v>
      </c>
    </row>
    <row r="493" spans="1:8" x14ac:dyDescent="0.25">
      <c r="A493" s="387"/>
      <c r="B493" s="388">
        <v>42664</v>
      </c>
      <c r="C493" s="389">
        <v>2827</v>
      </c>
      <c r="D493" s="389">
        <v>452.8627723636364</v>
      </c>
      <c r="E493" s="389">
        <v>467.31051600000001</v>
      </c>
      <c r="F493" s="389">
        <v>277.03720366893987</v>
      </c>
      <c r="G493" s="389" t="s">
        <v>969</v>
      </c>
      <c r="H493" s="389">
        <v>0</v>
      </c>
    </row>
    <row r="494" spans="1:8" x14ac:dyDescent="0.25">
      <c r="A494" s="387"/>
      <c r="B494" s="388">
        <v>42665</v>
      </c>
      <c r="C494" s="389">
        <v>2743</v>
      </c>
      <c r="D494" s="389">
        <v>422.50715794285719</v>
      </c>
      <c r="E494" s="389">
        <v>468.26679200000001</v>
      </c>
      <c r="F494" s="389">
        <v>320.80505116987666</v>
      </c>
      <c r="G494" s="389" t="s">
        <v>969</v>
      </c>
      <c r="H494" s="389">
        <v>0</v>
      </c>
    </row>
    <row r="495" spans="1:8" x14ac:dyDescent="0.25">
      <c r="A495" s="387"/>
      <c r="B495" s="388">
        <v>42666</v>
      </c>
      <c r="C495" s="389">
        <v>2603</v>
      </c>
      <c r="D495" s="389">
        <v>288.26534879999997</v>
      </c>
      <c r="E495" s="389">
        <v>902.55552399999999</v>
      </c>
      <c r="F495" s="389">
        <v>279.57774255954649</v>
      </c>
      <c r="G495" s="389" t="s">
        <v>969</v>
      </c>
      <c r="H495" s="389">
        <v>0</v>
      </c>
    </row>
    <row r="496" spans="1:8" x14ac:dyDescent="0.25">
      <c r="A496" s="387"/>
      <c r="B496" s="388">
        <v>42667</v>
      </c>
      <c r="C496" s="389">
        <v>1485</v>
      </c>
      <c r="D496" s="389">
        <v>289.06340297142856</v>
      </c>
      <c r="E496" s="389">
        <v>883.36726899999996</v>
      </c>
      <c r="F496" s="389">
        <v>270.5</v>
      </c>
      <c r="G496" s="389" t="s">
        <v>969</v>
      </c>
      <c r="H496" s="389">
        <v>0</v>
      </c>
    </row>
    <row r="497" spans="1:8" x14ac:dyDescent="0.25">
      <c r="A497" s="387"/>
      <c r="B497" s="388">
        <v>42668</v>
      </c>
      <c r="C497" s="389">
        <v>1957</v>
      </c>
      <c r="D497" s="389">
        <v>287.28350312727275</v>
      </c>
      <c r="E497" s="389">
        <v>908.86344999999994</v>
      </c>
      <c r="F497" s="389">
        <v>252.16</v>
      </c>
      <c r="G497" s="389" t="s">
        <v>969</v>
      </c>
      <c r="H497" s="389">
        <v>0</v>
      </c>
    </row>
    <row r="498" spans="1:8" x14ac:dyDescent="0.25">
      <c r="A498" s="387"/>
      <c r="B498" s="388">
        <v>42669</v>
      </c>
      <c r="C498" s="389">
        <v>2603</v>
      </c>
      <c r="D498" s="389">
        <v>289.02213257142864</v>
      </c>
      <c r="E498" s="389">
        <v>889.69408099999998</v>
      </c>
      <c r="F498" s="389">
        <v>247.75</v>
      </c>
      <c r="G498" s="389" t="s">
        <v>969</v>
      </c>
      <c r="H498" s="389">
        <v>0</v>
      </c>
    </row>
    <row r="499" spans="1:8" x14ac:dyDescent="0.25">
      <c r="A499" s="387"/>
      <c r="B499" s="388">
        <v>42670</v>
      </c>
      <c r="C499" s="389">
        <v>2598</v>
      </c>
      <c r="D499" s="389">
        <v>290.80569600000001</v>
      </c>
      <c r="E499" s="389">
        <v>875.08994499999994</v>
      </c>
      <c r="F499" s="389">
        <v>248.36</v>
      </c>
      <c r="G499" s="389" t="s">
        <v>969</v>
      </c>
      <c r="H499" s="389">
        <v>0</v>
      </c>
    </row>
    <row r="500" spans="1:8" x14ac:dyDescent="0.25">
      <c r="A500" s="387"/>
      <c r="B500" s="388">
        <v>42671</v>
      </c>
      <c r="C500" s="389">
        <v>2607</v>
      </c>
      <c r="D500" s="389">
        <v>289.42088306086958</v>
      </c>
      <c r="E500" s="389">
        <v>883.27447099999995</v>
      </c>
      <c r="F500" s="389">
        <v>253.51</v>
      </c>
      <c r="G500" s="389" t="s">
        <v>969</v>
      </c>
      <c r="H500" s="389">
        <v>0</v>
      </c>
    </row>
    <row r="501" spans="1:8" x14ac:dyDescent="0.25">
      <c r="A501" s="387"/>
      <c r="B501" s="388">
        <v>42672</v>
      </c>
      <c r="C501" s="389">
        <v>2598</v>
      </c>
      <c r="D501" s="389">
        <v>388.14347519999995</v>
      </c>
      <c r="E501" s="389">
        <v>493.66945099999998</v>
      </c>
      <c r="F501" s="389">
        <v>263.93</v>
      </c>
      <c r="G501" s="389" t="s">
        <v>969</v>
      </c>
      <c r="H501" s="389">
        <v>0</v>
      </c>
    </row>
    <row r="502" spans="1:8" x14ac:dyDescent="0.25">
      <c r="A502" s="387"/>
      <c r="B502" s="388">
        <v>42673</v>
      </c>
      <c r="C502" s="389">
        <v>2745</v>
      </c>
      <c r="D502" s="389">
        <v>571.77344365714282</v>
      </c>
      <c r="E502" s="389">
        <v>2.4972210000000001</v>
      </c>
      <c r="F502" s="389">
        <v>257.02</v>
      </c>
      <c r="G502" s="389" t="s">
        <v>969</v>
      </c>
      <c r="H502" s="389">
        <v>0</v>
      </c>
    </row>
    <row r="503" spans="1:8" x14ac:dyDescent="0.25">
      <c r="A503" s="387"/>
      <c r="B503" s="388">
        <v>42674</v>
      </c>
      <c r="C503" s="389">
        <v>2894</v>
      </c>
      <c r="D503" s="389">
        <v>407.99298240000002</v>
      </c>
      <c r="E503" s="389">
        <v>468.96837199999999</v>
      </c>
      <c r="F503" s="389">
        <v>232.98</v>
      </c>
      <c r="G503" s="389" t="s">
        <v>969</v>
      </c>
      <c r="H503" s="389">
        <v>0</v>
      </c>
    </row>
    <row r="504" spans="1:8" x14ac:dyDescent="0.25">
      <c r="A504" s="387"/>
      <c r="B504" s="388">
        <v>42675</v>
      </c>
      <c r="C504" s="389">
        <v>2707</v>
      </c>
      <c r="D504" s="389">
        <v>284.49234925714285</v>
      </c>
      <c r="E504" s="389">
        <v>896.16987200000005</v>
      </c>
      <c r="F504" s="389">
        <v>213.43341702606202</v>
      </c>
      <c r="G504" s="389" t="s">
        <v>969</v>
      </c>
      <c r="H504" s="389">
        <v>0</v>
      </c>
    </row>
    <row r="505" spans="1:8" x14ac:dyDescent="0.25">
      <c r="A505" s="387"/>
      <c r="B505" s="388">
        <v>42676</v>
      </c>
      <c r="C505" s="389">
        <v>2507</v>
      </c>
      <c r="D505" s="389">
        <v>292.65085570909093</v>
      </c>
      <c r="E505" s="389">
        <v>877.03175999999996</v>
      </c>
      <c r="F505" s="389">
        <v>199.30640889510897</v>
      </c>
      <c r="G505" s="389" t="s">
        <v>969</v>
      </c>
      <c r="H505" s="389">
        <v>0</v>
      </c>
    </row>
    <row r="506" spans="1:8" x14ac:dyDescent="0.25">
      <c r="A506" s="387"/>
      <c r="B506" s="388">
        <v>42677</v>
      </c>
      <c r="C506" s="389">
        <v>2542</v>
      </c>
      <c r="D506" s="389">
        <v>295.51986925714289</v>
      </c>
      <c r="E506" s="389">
        <v>849.784717</v>
      </c>
      <c r="F506" s="389">
        <v>186.18646417905049</v>
      </c>
      <c r="G506" s="389" t="s">
        <v>969</v>
      </c>
      <c r="H506" s="389">
        <v>0</v>
      </c>
    </row>
    <row r="507" spans="1:8" x14ac:dyDescent="0.25">
      <c r="A507" s="387"/>
      <c r="B507" s="388">
        <v>42678</v>
      </c>
      <c r="C507" s="389">
        <v>2594</v>
      </c>
      <c r="D507" s="389">
        <v>309.92224320000008</v>
      </c>
      <c r="E507" s="389">
        <v>883.51509299999998</v>
      </c>
      <c r="F507" s="389">
        <v>185.65147852183583</v>
      </c>
      <c r="G507" s="389" t="s">
        <v>969</v>
      </c>
      <c r="H507" s="389">
        <v>0</v>
      </c>
    </row>
    <row r="508" spans="1:8" x14ac:dyDescent="0.25">
      <c r="A508" s="387"/>
      <c r="B508" s="388">
        <v>42679</v>
      </c>
      <c r="C508" s="389">
        <v>2576</v>
      </c>
      <c r="D508" s="389">
        <v>404.38233391304345</v>
      </c>
      <c r="E508" s="389">
        <v>444.37408499999998</v>
      </c>
      <c r="F508" s="389">
        <v>174.30045318308643</v>
      </c>
      <c r="G508" s="389" t="s">
        <v>969</v>
      </c>
      <c r="H508" s="389">
        <v>0</v>
      </c>
    </row>
    <row r="509" spans="1:8" x14ac:dyDescent="0.25">
      <c r="A509" s="387"/>
      <c r="B509" s="388">
        <v>42680</v>
      </c>
      <c r="C509" s="389">
        <v>2755</v>
      </c>
      <c r="D509" s="389">
        <v>567.73034742857158</v>
      </c>
      <c r="E509" s="389">
        <v>0</v>
      </c>
      <c r="F509" s="389">
        <v>154.57789406202346</v>
      </c>
      <c r="G509" s="389" t="s">
        <v>969</v>
      </c>
      <c r="H509" s="389">
        <v>0</v>
      </c>
    </row>
    <row r="510" spans="1:8" x14ac:dyDescent="0.25">
      <c r="A510" s="387"/>
      <c r="B510" s="388">
        <v>42681</v>
      </c>
      <c r="C510" s="389">
        <v>2873</v>
      </c>
      <c r="D510" s="389">
        <v>387.48653934545456</v>
      </c>
      <c r="E510" s="389">
        <v>526.40836400000001</v>
      </c>
      <c r="F510" s="389">
        <v>133.3843154310897</v>
      </c>
      <c r="G510" s="389" t="s">
        <v>969</v>
      </c>
      <c r="H510" s="389">
        <v>0</v>
      </c>
    </row>
    <row r="511" spans="1:8" x14ac:dyDescent="0.25">
      <c r="A511" s="387"/>
      <c r="B511" s="388">
        <v>42682</v>
      </c>
      <c r="C511" s="389">
        <v>2572</v>
      </c>
      <c r="D511" s="389">
        <v>289.40686765714287</v>
      </c>
      <c r="E511" s="389">
        <v>921.81604200000004</v>
      </c>
      <c r="F511" s="389">
        <v>131.33630627877952</v>
      </c>
      <c r="G511" s="389" t="s">
        <v>969</v>
      </c>
      <c r="H511" s="389">
        <v>0</v>
      </c>
    </row>
    <row r="512" spans="1:8" x14ac:dyDescent="0.25">
      <c r="A512" s="387"/>
      <c r="B512" s="388">
        <v>42683</v>
      </c>
      <c r="C512" s="389">
        <v>1829</v>
      </c>
      <c r="D512" s="389">
        <v>435.19079520000008</v>
      </c>
      <c r="E512" s="389">
        <v>902.64307699999995</v>
      </c>
      <c r="F512" s="389">
        <v>167.61472654754388</v>
      </c>
      <c r="G512" s="389" t="s">
        <v>969</v>
      </c>
      <c r="H512" s="389">
        <v>0</v>
      </c>
    </row>
    <row r="513" spans="1:8" x14ac:dyDescent="0.25">
      <c r="A513" s="387"/>
      <c r="B513" s="388">
        <v>42684</v>
      </c>
      <c r="C513" s="389">
        <v>1495</v>
      </c>
      <c r="D513" s="389">
        <v>543.2440978285714</v>
      </c>
      <c r="E513" s="389">
        <v>883.45761800000002</v>
      </c>
      <c r="F513" s="389">
        <v>226.2456601354734</v>
      </c>
      <c r="G513" s="389" t="s">
        <v>969</v>
      </c>
      <c r="H513" s="389">
        <v>0</v>
      </c>
    </row>
    <row r="514" spans="1:8" x14ac:dyDescent="0.25">
      <c r="A514" s="387"/>
      <c r="B514" s="388">
        <v>42685</v>
      </c>
      <c r="C514" s="389">
        <v>1489</v>
      </c>
      <c r="D514" s="389">
        <v>542.74191970909089</v>
      </c>
      <c r="E514" s="389">
        <v>908.99456299999997</v>
      </c>
      <c r="F514" s="389">
        <v>204.71696284308899</v>
      </c>
      <c r="G514" s="389" t="s">
        <v>969</v>
      </c>
      <c r="H514" s="389">
        <v>0</v>
      </c>
    </row>
    <row r="515" spans="1:8" x14ac:dyDescent="0.25">
      <c r="A515" s="387"/>
      <c r="B515" s="388">
        <v>42686</v>
      </c>
      <c r="C515" s="389">
        <v>1510</v>
      </c>
      <c r="D515" s="389">
        <v>545.77206720000004</v>
      </c>
      <c r="E515" s="389">
        <v>593.793586</v>
      </c>
      <c r="F515" s="389">
        <v>271.57433017002313</v>
      </c>
      <c r="G515" s="389" t="s">
        <v>969</v>
      </c>
      <c r="H515" s="389">
        <v>0</v>
      </c>
    </row>
    <row r="516" spans="1:8" x14ac:dyDescent="0.25">
      <c r="A516" s="387"/>
      <c r="B516" s="388">
        <v>42687</v>
      </c>
      <c r="C516" s="389">
        <v>1569</v>
      </c>
      <c r="D516" s="389">
        <v>543.8974998857143</v>
      </c>
      <c r="E516" s="389">
        <v>0</v>
      </c>
      <c r="F516" s="389">
        <v>230.25321257675483</v>
      </c>
      <c r="G516" s="389" t="s">
        <v>969</v>
      </c>
      <c r="H516" s="389">
        <v>0</v>
      </c>
    </row>
    <row r="517" spans="1:8" x14ac:dyDescent="0.25">
      <c r="A517" s="387"/>
      <c r="B517" s="388">
        <v>42688</v>
      </c>
      <c r="C517" s="389">
        <v>1496</v>
      </c>
      <c r="D517" s="389">
        <v>564.44453149090918</v>
      </c>
      <c r="E517" s="389">
        <v>520</v>
      </c>
      <c r="F517" s="389">
        <v>209.94475936122461</v>
      </c>
      <c r="G517" s="389" t="s">
        <v>969</v>
      </c>
      <c r="H517" s="389">
        <v>0</v>
      </c>
    </row>
    <row r="518" spans="1:8" x14ac:dyDescent="0.25">
      <c r="A518" s="387"/>
      <c r="B518" s="388">
        <v>42689</v>
      </c>
      <c r="C518" s="389">
        <v>1469</v>
      </c>
      <c r="D518" s="389">
        <v>563.52988930909089</v>
      </c>
      <c r="E518" s="389">
        <v>960</v>
      </c>
      <c r="F518" s="389">
        <v>240.30128038150343</v>
      </c>
      <c r="G518" s="389" t="s">
        <v>969</v>
      </c>
      <c r="H518" s="389">
        <v>0</v>
      </c>
    </row>
    <row r="519" spans="1:8" x14ac:dyDescent="0.25">
      <c r="A519" s="387"/>
      <c r="B519" s="388">
        <v>42690</v>
      </c>
      <c r="C519" s="389">
        <v>1466</v>
      </c>
      <c r="D519" s="389">
        <v>561.36728160000018</v>
      </c>
      <c r="E519" s="389">
        <v>960</v>
      </c>
      <c r="F519" s="389">
        <v>204.65259320140822</v>
      </c>
      <c r="G519" s="389" t="s">
        <v>969</v>
      </c>
      <c r="H519" s="389">
        <v>0</v>
      </c>
    </row>
    <row r="520" spans="1:8" x14ac:dyDescent="0.25">
      <c r="A520" s="387"/>
      <c r="B520" s="388">
        <v>42691</v>
      </c>
      <c r="C520" s="389">
        <v>1474</v>
      </c>
      <c r="D520" s="389">
        <v>560.28997440000001</v>
      </c>
      <c r="E520" s="389">
        <v>960</v>
      </c>
      <c r="F520" s="389">
        <v>175.18167544322057</v>
      </c>
      <c r="G520" s="389" t="s">
        <v>969</v>
      </c>
      <c r="H520" s="389">
        <v>0</v>
      </c>
    </row>
    <row r="521" spans="1:8" x14ac:dyDescent="0.25">
      <c r="A521" s="387"/>
      <c r="B521" s="388">
        <v>42692</v>
      </c>
      <c r="C521" s="389">
        <v>1472</v>
      </c>
      <c r="D521" s="389">
        <v>562.24849090909095</v>
      </c>
      <c r="E521" s="389">
        <v>889.84933799999999</v>
      </c>
      <c r="F521" s="389">
        <v>154.68935545557179</v>
      </c>
      <c r="G521" s="389" t="s">
        <v>969</v>
      </c>
      <c r="H521" s="389">
        <v>0</v>
      </c>
    </row>
    <row r="522" spans="1:8" x14ac:dyDescent="0.25">
      <c r="A522" s="387"/>
      <c r="B522" s="388">
        <v>42693</v>
      </c>
      <c r="C522" s="389">
        <v>1507</v>
      </c>
      <c r="D522" s="389">
        <v>559.26476845714296</v>
      </c>
      <c r="E522" s="389">
        <v>464.51120100000003</v>
      </c>
      <c r="F522" s="389">
        <v>139.46717536346262</v>
      </c>
      <c r="G522" s="389" t="s">
        <v>969</v>
      </c>
      <c r="H522" s="389">
        <v>0</v>
      </c>
    </row>
    <row r="523" spans="1:8" x14ac:dyDescent="0.25">
      <c r="A523" s="387"/>
      <c r="B523" s="388">
        <v>42694</v>
      </c>
      <c r="C523" s="389">
        <v>1538</v>
      </c>
      <c r="D523" s="389">
        <v>562.65449236363634</v>
      </c>
      <c r="E523" s="389">
        <v>0</v>
      </c>
      <c r="F523" s="389">
        <v>134.80174401463844</v>
      </c>
      <c r="G523" s="389" t="s">
        <v>969</v>
      </c>
      <c r="H523" s="389">
        <v>0</v>
      </c>
    </row>
    <row r="524" spans="1:8" x14ac:dyDescent="0.25">
      <c r="A524" s="387"/>
      <c r="B524" s="388">
        <v>42695</v>
      </c>
      <c r="C524" s="389">
        <v>1472</v>
      </c>
      <c r="D524" s="389">
        <v>568.88415771428583</v>
      </c>
      <c r="E524" s="389">
        <v>576.740726</v>
      </c>
      <c r="F524" s="389">
        <v>130.1933610150694</v>
      </c>
      <c r="G524" s="389" t="s">
        <v>969</v>
      </c>
      <c r="H524" s="389">
        <v>0</v>
      </c>
    </row>
    <row r="525" spans="1:8" x14ac:dyDescent="0.25">
      <c r="A525" s="387"/>
      <c r="B525" s="388">
        <v>42696</v>
      </c>
      <c r="C525" s="389">
        <v>1449</v>
      </c>
      <c r="D525" s="389">
        <v>576.23173396363643</v>
      </c>
      <c r="E525" s="389">
        <v>902.62823500000002</v>
      </c>
      <c r="F525" s="389">
        <v>122.02756096778322</v>
      </c>
      <c r="G525" s="389" t="s">
        <v>969</v>
      </c>
      <c r="H525" s="389">
        <v>0</v>
      </c>
    </row>
    <row r="526" spans="1:8" x14ac:dyDescent="0.25">
      <c r="A526" s="387"/>
      <c r="B526" s="388">
        <v>42697</v>
      </c>
      <c r="C526" s="389">
        <v>1482.5714285714287</v>
      </c>
      <c r="D526" s="389">
        <v>575.50403931428571</v>
      </c>
      <c r="E526" s="389">
        <v>883.32615699999997</v>
      </c>
      <c r="F526" s="389">
        <v>113.67940448668523</v>
      </c>
      <c r="G526" s="389" t="s">
        <v>969</v>
      </c>
      <c r="H526" s="389">
        <v>0</v>
      </c>
    </row>
    <row r="527" spans="1:8" x14ac:dyDescent="0.25">
      <c r="A527" s="387"/>
      <c r="B527" s="388">
        <v>42698</v>
      </c>
      <c r="C527" s="389">
        <v>1482.5714285714287</v>
      </c>
      <c r="D527" s="389">
        <v>552.10215860521407</v>
      </c>
      <c r="E527" s="389">
        <v>883.91573600000004</v>
      </c>
      <c r="F527" s="389">
        <v>98.435323407182366</v>
      </c>
      <c r="G527" s="389" t="s">
        <v>969</v>
      </c>
      <c r="H527" s="389">
        <v>0</v>
      </c>
    </row>
    <row r="528" spans="1:8" x14ac:dyDescent="0.25">
      <c r="A528" s="387"/>
      <c r="B528" s="388">
        <v>42699</v>
      </c>
      <c r="C528" s="389">
        <v>1482.5714285714287</v>
      </c>
      <c r="D528" s="389">
        <v>565.30547590073024</v>
      </c>
      <c r="E528" s="389">
        <v>889.758779</v>
      </c>
      <c r="F528" s="389">
        <v>88.075132163216068</v>
      </c>
      <c r="G528" s="389" t="s">
        <v>969</v>
      </c>
      <c r="H528" s="389">
        <v>0</v>
      </c>
    </row>
    <row r="529" spans="1:8" x14ac:dyDescent="0.25">
      <c r="A529" s="387"/>
      <c r="B529" s="388">
        <v>42700</v>
      </c>
      <c r="C529" s="389">
        <v>1482.5714285714287</v>
      </c>
      <c r="D529" s="389">
        <v>565.30547590073024</v>
      </c>
      <c r="E529" s="389">
        <v>446.848389</v>
      </c>
      <c r="F529" s="389">
        <v>79.941773662617138</v>
      </c>
      <c r="G529" s="389" t="s">
        <v>969</v>
      </c>
      <c r="H529" s="389">
        <v>0</v>
      </c>
    </row>
    <row r="530" spans="1:8" x14ac:dyDescent="0.25">
      <c r="A530" s="387"/>
      <c r="B530" s="388">
        <v>42701</v>
      </c>
      <c r="C530" s="389">
        <v>1482.5714285714287</v>
      </c>
      <c r="D530" s="389">
        <v>565.30547590073024</v>
      </c>
      <c r="E530" s="389">
        <v>2.4936099999999999</v>
      </c>
      <c r="F530" s="389">
        <v>74.334295924882241</v>
      </c>
      <c r="G530" s="389" t="s">
        <v>969</v>
      </c>
      <c r="H530" s="389">
        <v>0</v>
      </c>
    </row>
    <row r="531" spans="1:8" x14ac:dyDescent="0.25">
      <c r="A531" s="387"/>
      <c r="B531" s="388">
        <v>42702</v>
      </c>
      <c r="C531" s="389">
        <v>1482.5714285714287</v>
      </c>
      <c r="D531" s="389">
        <v>565.30547590073024</v>
      </c>
      <c r="E531" s="389">
        <v>444.39801</v>
      </c>
      <c r="F531" s="389">
        <v>69.096653626492653</v>
      </c>
      <c r="G531" s="389" t="s">
        <v>969</v>
      </c>
      <c r="H531" s="389">
        <v>0</v>
      </c>
    </row>
    <row r="532" spans="1:8" x14ac:dyDescent="0.25">
      <c r="A532" s="387"/>
      <c r="B532" s="388">
        <v>42703</v>
      </c>
      <c r="C532" s="389">
        <v>1482.5714285714287</v>
      </c>
      <c r="D532" s="389">
        <v>565.30547590073024</v>
      </c>
      <c r="E532" s="389">
        <v>662.65456900000004</v>
      </c>
      <c r="F532" s="389">
        <v>68.33194068711073</v>
      </c>
      <c r="G532" s="389" t="s">
        <v>969</v>
      </c>
      <c r="H532" s="389">
        <v>0</v>
      </c>
    </row>
    <row r="533" spans="1:8" x14ac:dyDescent="0.25">
      <c r="A533" s="387"/>
      <c r="B533" s="388">
        <v>42704</v>
      </c>
      <c r="C533" s="389">
        <v>1482.5714285714287</v>
      </c>
      <c r="D533" s="389">
        <v>439.77600000000018</v>
      </c>
      <c r="E533" s="389">
        <v>876.91480899999999</v>
      </c>
      <c r="F533" s="389">
        <v>66.703019499318472</v>
      </c>
      <c r="G533" s="389" t="s">
        <v>969</v>
      </c>
      <c r="H533" s="389">
        <v>0</v>
      </c>
    </row>
    <row r="534" spans="1:8" x14ac:dyDescent="0.25">
      <c r="A534" s="387"/>
      <c r="B534" s="388">
        <v>42705</v>
      </c>
      <c r="C534" s="389">
        <v>1619.111111111124</v>
      </c>
      <c r="D534" s="389">
        <v>459.6479999999998</v>
      </c>
      <c r="E534" s="389">
        <v>891.82554700000003</v>
      </c>
      <c r="F534" s="389">
        <v>64.999601664901192</v>
      </c>
      <c r="G534" s="389" t="s">
        <v>969</v>
      </c>
      <c r="H534" s="389">
        <v>0</v>
      </c>
    </row>
    <row r="535" spans="1:8" x14ac:dyDescent="0.25">
      <c r="A535" s="387"/>
      <c r="B535" s="388">
        <v>42706</v>
      </c>
      <c r="C535" s="389">
        <v>1619.111111111124</v>
      </c>
      <c r="D535" s="389">
        <v>402.93849600000016</v>
      </c>
      <c r="E535" s="389">
        <v>883.36853299999996</v>
      </c>
      <c r="F535" s="389">
        <v>57.408907983406969</v>
      </c>
      <c r="G535" s="389" t="s">
        <v>969</v>
      </c>
      <c r="H535" s="389">
        <v>0</v>
      </c>
    </row>
    <row r="536" spans="1:8" x14ac:dyDescent="0.25">
      <c r="A536" s="387"/>
      <c r="B536" s="388">
        <v>42707</v>
      </c>
      <c r="C536" s="389">
        <v>1619.111111111124</v>
      </c>
      <c r="D536" s="389">
        <v>392.92191771428577</v>
      </c>
      <c r="E536" s="389">
        <v>883.51688200000001</v>
      </c>
      <c r="F536" s="389">
        <v>52.201370669408597</v>
      </c>
      <c r="G536" s="389" t="s">
        <v>969</v>
      </c>
      <c r="H536" s="389">
        <v>0</v>
      </c>
    </row>
    <row r="537" spans="1:8" x14ac:dyDescent="0.25">
      <c r="A537" s="387"/>
      <c r="B537" s="388">
        <v>42708</v>
      </c>
      <c r="C537" s="389">
        <v>1619.111111111124</v>
      </c>
      <c r="D537" s="389">
        <v>376.63433803636354</v>
      </c>
      <c r="E537" s="389">
        <v>889.882879</v>
      </c>
      <c r="F537" s="389">
        <v>47.366926274804918</v>
      </c>
      <c r="G537" s="389" t="s">
        <v>969</v>
      </c>
      <c r="H537" s="389">
        <v>0</v>
      </c>
    </row>
    <row r="538" spans="1:8" x14ac:dyDescent="0.25">
      <c r="A538" s="387"/>
      <c r="B538" s="388">
        <v>42709</v>
      </c>
      <c r="C538" s="389">
        <v>1619.111111111124</v>
      </c>
      <c r="D538" s="389">
        <v>341.27963382857155</v>
      </c>
      <c r="E538" s="389">
        <v>875.54376200000002</v>
      </c>
      <c r="F538" s="389">
        <v>52.978895693357991</v>
      </c>
      <c r="G538" s="389" t="s">
        <v>969</v>
      </c>
      <c r="H538" s="389">
        <v>0</v>
      </c>
    </row>
    <row r="539" spans="1:8" x14ac:dyDescent="0.25">
      <c r="A539" s="387"/>
      <c r="B539" s="388">
        <v>42710</v>
      </c>
      <c r="C539" s="389">
        <v>1619.111111111124</v>
      </c>
      <c r="D539" s="389">
        <v>328.18254152727275</v>
      </c>
      <c r="E539" s="389">
        <v>896.17594099999997</v>
      </c>
      <c r="F539" s="389">
        <v>60.831183529664727</v>
      </c>
      <c r="G539" s="389" t="s">
        <v>969</v>
      </c>
      <c r="H539" s="389">
        <v>0</v>
      </c>
    </row>
    <row r="540" spans="1:8" x14ac:dyDescent="0.25">
      <c r="A540" s="387"/>
      <c r="B540" s="388">
        <v>42711</v>
      </c>
      <c r="C540" s="389">
        <v>1619.111111111124</v>
      </c>
      <c r="D540" s="389">
        <v>310.5200077714286</v>
      </c>
      <c r="E540" s="389">
        <v>876.99686599999995</v>
      </c>
      <c r="F540" s="389">
        <v>80.603143236242147</v>
      </c>
      <c r="G540" s="389" t="s">
        <v>969</v>
      </c>
      <c r="H540" s="389">
        <v>0</v>
      </c>
    </row>
    <row r="541" spans="1:8" x14ac:dyDescent="0.25">
      <c r="A541" s="387"/>
      <c r="B541" s="388">
        <v>42712</v>
      </c>
      <c r="C541" s="389">
        <v>1619.111111111124</v>
      </c>
      <c r="D541" s="389">
        <v>305.21253805714292</v>
      </c>
      <c r="E541" s="389">
        <v>891.91124500000001</v>
      </c>
      <c r="F541" s="389">
        <v>80.629275732702254</v>
      </c>
      <c r="G541" s="389" t="s">
        <v>969</v>
      </c>
      <c r="H541" s="389">
        <v>0</v>
      </c>
    </row>
    <row r="542" spans="1:8" x14ac:dyDescent="0.25">
      <c r="A542" s="387"/>
      <c r="B542" s="388">
        <v>42713</v>
      </c>
      <c r="C542" s="389">
        <v>1619.111111111124</v>
      </c>
      <c r="D542" s="389">
        <v>404.39942967272725</v>
      </c>
      <c r="E542" s="389">
        <v>870.57256900000004</v>
      </c>
      <c r="F542" s="389">
        <v>69.151909056968805</v>
      </c>
      <c r="G542" s="389" t="s">
        <v>969</v>
      </c>
      <c r="H542" s="389">
        <v>0</v>
      </c>
    </row>
    <row r="543" spans="1:8" x14ac:dyDescent="0.25">
      <c r="A543" s="387"/>
      <c r="B543" s="388">
        <v>42714</v>
      </c>
      <c r="C543" s="389">
        <v>1322.2857142857265</v>
      </c>
      <c r="D543" s="389">
        <v>563.51185134545449</v>
      </c>
      <c r="E543" s="389">
        <v>697.170072</v>
      </c>
      <c r="F543" s="389">
        <v>60.05815073867663</v>
      </c>
      <c r="G543" s="389" t="s">
        <v>969</v>
      </c>
      <c r="H543" s="389">
        <v>0</v>
      </c>
    </row>
    <row r="544" spans="1:8" x14ac:dyDescent="0.25">
      <c r="A544" s="387"/>
      <c r="B544" s="388">
        <v>42715</v>
      </c>
      <c r="C544" s="389">
        <v>1322.2857142857265</v>
      </c>
      <c r="D544" s="389">
        <v>563.61987098181839</v>
      </c>
      <c r="E544" s="389">
        <v>889.79222600000003</v>
      </c>
      <c r="F544" s="389">
        <v>54.794176027907397</v>
      </c>
      <c r="G544" s="389" t="s">
        <v>969</v>
      </c>
      <c r="H544" s="389">
        <v>0</v>
      </c>
    </row>
    <row r="545" spans="1:8" x14ac:dyDescent="0.25">
      <c r="A545" s="387"/>
      <c r="B545" s="388">
        <v>42716</v>
      </c>
      <c r="C545" s="389">
        <v>1322.2857142857265</v>
      </c>
      <c r="D545" s="389">
        <v>570.23763185454538</v>
      </c>
      <c r="E545" s="389">
        <v>875.51075000000003</v>
      </c>
      <c r="F545" s="389">
        <v>52.966726281172889</v>
      </c>
      <c r="G545" s="389" t="s">
        <v>969</v>
      </c>
      <c r="H545" s="389">
        <v>0</v>
      </c>
    </row>
    <row r="546" spans="1:8" x14ac:dyDescent="0.25">
      <c r="A546" s="387"/>
      <c r="B546" s="388">
        <v>42717</v>
      </c>
      <c r="C546" s="389">
        <v>1322.2857142857265</v>
      </c>
      <c r="D546" s="389">
        <v>567.27927621818196</v>
      </c>
      <c r="E546" s="389">
        <v>896.39798800000005</v>
      </c>
      <c r="F546" s="389">
        <v>48.203299450452498</v>
      </c>
      <c r="G546" s="389" t="s">
        <v>969</v>
      </c>
      <c r="H546" s="389">
        <v>0</v>
      </c>
    </row>
    <row r="547" spans="1:8" x14ac:dyDescent="0.25">
      <c r="A547" s="387"/>
      <c r="B547" s="388">
        <v>42718</v>
      </c>
      <c r="C547" s="389">
        <v>1322.2857142857265</v>
      </c>
      <c r="D547" s="389">
        <v>561.18582589090909</v>
      </c>
      <c r="E547" s="389">
        <v>877.00952800000005</v>
      </c>
      <c r="F547" s="389">
        <v>44.450951116408078</v>
      </c>
      <c r="G547" s="389" t="s">
        <v>969</v>
      </c>
      <c r="H547" s="389">
        <v>0</v>
      </c>
    </row>
    <row r="548" spans="1:8" x14ac:dyDescent="0.25">
      <c r="A548" s="387"/>
      <c r="B548" s="388">
        <v>42719</v>
      </c>
      <c r="C548" s="389">
        <v>1322.2857142857265</v>
      </c>
      <c r="D548" s="389">
        <v>560.17646125714271</v>
      </c>
      <c r="E548" s="389">
        <v>891.83973400000002</v>
      </c>
      <c r="F548" s="389">
        <v>52.47581278255376</v>
      </c>
      <c r="G548" s="389" t="s">
        <v>969</v>
      </c>
      <c r="H548" s="389">
        <v>0</v>
      </c>
    </row>
    <row r="549" spans="1:8" x14ac:dyDescent="0.25">
      <c r="A549" s="387"/>
      <c r="B549" s="388">
        <v>42720</v>
      </c>
      <c r="C549" s="389">
        <v>1322.2857142857265</v>
      </c>
      <c r="D549" s="389">
        <v>558.09532538181827</v>
      </c>
      <c r="E549" s="389">
        <v>883.35566800000004</v>
      </c>
      <c r="F549" s="389">
        <v>205.17438019241371</v>
      </c>
      <c r="G549" s="389" t="s">
        <v>969</v>
      </c>
      <c r="H549" s="389">
        <v>0</v>
      </c>
    </row>
    <row r="550" spans="1:8" x14ac:dyDescent="0.25">
      <c r="A550" s="387"/>
      <c r="B550" s="388">
        <v>42721</v>
      </c>
      <c r="C550" s="389">
        <v>1322.2857142857265</v>
      </c>
      <c r="D550" s="389">
        <v>580.91456777142878</v>
      </c>
      <c r="E550" s="389">
        <v>479.40808800000002</v>
      </c>
      <c r="F550" s="389">
        <v>175.1258981270272</v>
      </c>
      <c r="G550" s="389" t="s">
        <v>969</v>
      </c>
      <c r="H550" s="389">
        <v>0</v>
      </c>
    </row>
    <row r="551" spans="1:8" x14ac:dyDescent="0.25">
      <c r="A551" s="387"/>
      <c r="B551" s="388">
        <v>42722</v>
      </c>
      <c r="C551" s="389">
        <v>1322.2857142857265</v>
      </c>
      <c r="D551" s="389">
        <v>571.32191725714279</v>
      </c>
      <c r="E551" s="389">
        <v>889.68980399999998</v>
      </c>
      <c r="F551" s="389">
        <v>131.57939164852962</v>
      </c>
      <c r="G551" s="389" t="s">
        <v>969</v>
      </c>
      <c r="H551" s="389">
        <v>0</v>
      </c>
    </row>
    <row r="552" spans="1:8" x14ac:dyDescent="0.25">
      <c r="A552" s="387"/>
      <c r="B552" s="388">
        <v>42723</v>
      </c>
      <c r="C552" s="389">
        <v>1322.2857142857265</v>
      </c>
      <c r="D552" s="389">
        <v>562.05281061818198</v>
      </c>
      <c r="E552" s="389">
        <v>875.55484000000001</v>
      </c>
      <c r="F552" s="389">
        <v>117.17128711434337</v>
      </c>
      <c r="G552" s="389" t="s">
        <v>969</v>
      </c>
      <c r="H552" s="389">
        <v>0</v>
      </c>
    </row>
    <row r="553" spans="1:8" x14ac:dyDescent="0.25">
      <c r="A553" s="387"/>
      <c r="B553" s="388">
        <v>42724</v>
      </c>
      <c r="C553" s="389">
        <v>1322.2857142857265</v>
      </c>
      <c r="D553" s="389">
        <v>550.40383542857148</v>
      </c>
      <c r="E553" s="389">
        <v>896.24116900000001</v>
      </c>
      <c r="F553" s="389">
        <v>108.27594318268872</v>
      </c>
      <c r="G553" s="389" t="s">
        <v>969</v>
      </c>
      <c r="H553" s="389">
        <v>0</v>
      </c>
    </row>
    <row r="554" spans="1:8" x14ac:dyDescent="0.25">
      <c r="A554" s="387"/>
      <c r="B554" s="388">
        <v>42725</v>
      </c>
      <c r="C554" s="389">
        <v>1322.2857142857265</v>
      </c>
      <c r="D554" s="389">
        <v>547.6017979636365</v>
      </c>
      <c r="E554" s="389">
        <v>877.01474099999996</v>
      </c>
      <c r="F554" s="389">
        <v>109.0733690303481</v>
      </c>
      <c r="G554" s="389" t="s">
        <v>969</v>
      </c>
      <c r="H554" s="389">
        <v>0</v>
      </c>
    </row>
    <row r="555" spans="1:8" x14ac:dyDescent="0.25">
      <c r="A555" s="387"/>
      <c r="B555" s="388">
        <v>42726</v>
      </c>
      <c r="C555" s="389">
        <v>1322.2857142857265</v>
      </c>
      <c r="D555" s="389">
        <v>468.74535634285718</v>
      </c>
      <c r="E555" s="389">
        <v>1013.6434379999999</v>
      </c>
      <c r="F555" s="389">
        <v>100.98912702842391</v>
      </c>
      <c r="G555" s="389" t="s">
        <v>969</v>
      </c>
      <c r="H555" s="389">
        <v>0</v>
      </c>
    </row>
    <row r="556" spans="1:8" x14ac:dyDescent="0.25">
      <c r="A556" s="387"/>
      <c r="B556" s="388">
        <v>42727</v>
      </c>
      <c r="C556" s="389">
        <v>1322.2857142857265</v>
      </c>
      <c r="D556" s="389">
        <v>325.43683200000009</v>
      </c>
      <c r="E556" s="389">
        <v>1191.7227720000001</v>
      </c>
      <c r="F556" s="389">
        <v>100.6486201612705</v>
      </c>
      <c r="G556" s="389" t="s">
        <v>969</v>
      </c>
      <c r="H556" s="389">
        <v>0</v>
      </c>
    </row>
    <row r="557" spans="1:8" x14ac:dyDescent="0.25">
      <c r="A557" s="387"/>
      <c r="B557" s="388">
        <v>42728</v>
      </c>
      <c r="C557" s="389">
        <v>1240.3333333333346</v>
      </c>
      <c r="D557" s="389">
        <v>388.96974308571436</v>
      </c>
      <c r="E557" s="389">
        <v>860.58153500000003</v>
      </c>
      <c r="F557" s="389">
        <v>99.957762469395277</v>
      </c>
      <c r="G557" s="389" t="s">
        <v>969</v>
      </c>
      <c r="H557" s="389">
        <v>0</v>
      </c>
    </row>
    <row r="558" spans="1:8" x14ac:dyDescent="0.25">
      <c r="A558" s="387"/>
      <c r="B558" s="388">
        <v>42729</v>
      </c>
      <c r="C558" s="389">
        <v>1240.3333333333346</v>
      </c>
      <c r="D558" s="389">
        <v>479.82218194285718</v>
      </c>
      <c r="E558" s="389">
        <v>889.70277699999997</v>
      </c>
      <c r="F558" s="389">
        <v>98.467270621755176</v>
      </c>
      <c r="G558" s="389" t="s">
        <v>969</v>
      </c>
      <c r="H558" s="389">
        <v>0</v>
      </c>
    </row>
    <row r="559" spans="1:8" x14ac:dyDescent="0.25">
      <c r="A559" s="387"/>
      <c r="B559" s="388">
        <v>42730</v>
      </c>
      <c r="C559" s="389">
        <v>1240.3333333333346</v>
      </c>
      <c r="D559" s="389">
        <v>525.69108392727276</v>
      </c>
      <c r="E559" s="389">
        <v>453.16303599999998</v>
      </c>
      <c r="F559" s="389">
        <v>94.889099547607643</v>
      </c>
      <c r="G559" s="389" t="s">
        <v>969</v>
      </c>
      <c r="H559" s="389">
        <v>0</v>
      </c>
    </row>
    <row r="560" spans="1:8" x14ac:dyDescent="0.25">
      <c r="A560" s="387"/>
      <c r="B560" s="388">
        <v>42731</v>
      </c>
      <c r="C560" s="389">
        <v>1240.3333333333346</v>
      </c>
      <c r="D560" s="389">
        <v>461.00945417142856</v>
      </c>
      <c r="E560" s="389">
        <v>628.44501600000001</v>
      </c>
      <c r="F560" s="389">
        <v>92.138683371612416</v>
      </c>
      <c r="G560" s="389" t="s">
        <v>969</v>
      </c>
      <c r="H560" s="389">
        <v>0</v>
      </c>
    </row>
    <row r="561" spans="1:8" x14ac:dyDescent="0.25">
      <c r="A561" s="387"/>
      <c r="B561" s="388">
        <v>42732</v>
      </c>
      <c r="C561" s="389">
        <v>1240.3333333333346</v>
      </c>
      <c r="D561" s="389">
        <v>451.90731403636374</v>
      </c>
      <c r="E561" s="389">
        <v>1095.053259</v>
      </c>
      <c r="F561" s="389">
        <v>90.620096332106456</v>
      </c>
      <c r="G561" s="389" t="s">
        <v>969</v>
      </c>
      <c r="H561" s="389">
        <v>0</v>
      </c>
    </row>
    <row r="562" spans="1:8" x14ac:dyDescent="0.25">
      <c r="A562" s="387"/>
      <c r="B562" s="388">
        <v>42733</v>
      </c>
      <c r="C562" s="389">
        <v>1240.3333333333346</v>
      </c>
      <c r="D562" s="389">
        <v>467.87986697142861</v>
      </c>
      <c r="E562" s="389">
        <v>1191.8818180000001</v>
      </c>
      <c r="F562" s="389">
        <v>89.296901949913931</v>
      </c>
      <c r="G562" s="389" t="s">
        <v>969</v>
      </c>
      <c r="H562" s="389">
        <v>0</v>
      </c>
    </row>
    <row r="563" spans="1:8" x14ac:dyDescent="0.25">
      <c r="A563" s="387"/>
      <c r="B563" s="388">
        <v>42734</v>
      </c>
      <c r="C563" s="389">
        <v>1230.5999999999585</v>
      </c>
      <c r="D563" s="389">
        <v>433.80907069090904</v>
      </c>
      <c r="E563" s="389">
        <v>1226.3404379999999</v>
      </c>
      <c r="F563" s="389">
        <v>89.991840547329289</v>
      </c>
      <c r="G563" s="389" t="s">
        <v>969</v>
      </c>
      <c r="H563" s="389">
        <v>0</v>
      </c>
    </row>
    <row r="564" spans="1:8" x14ac:dyDescent="0.25">
      <c r="A564" s="387"/>
      <c r="B564" s="388">
        <v>42735</v>
      </c>
      <c r="C564" s="389">
        <v>1230.5999999999585</v>
      </c>
      <c r="D564" s="389">
        <v>459.36384274285734</v>
      </c>
      <c r="E564" s="389">
        <v>629.345868</v>
      </c>
      <c r="F564" s="389">
        <v>98.133514562192943</v>
      </c>
      <c r="G564" s="389" t="s">
        <v>969</v>
      </c>
      <c r="H564" s="389">
        <v>0</v>
      </c>
    </row>
    <row r="565" spans="1:8" x14ac:dyDescent="0.25">
      <c r="A565" s="387"/>
      <c r="B565" s="388">
        <v>42736</v>
      </c>
      <c r="C565" s="389">
        <v>1230.5999999999585</v>
      </c>
      <c r="D565" s="389">
        <v>402.16682879999996</v>
      </c>
      <c r="E565" s="389">
        <v>1234.7619549999999</v>
      </c>
      <c r="F565" s="389">
        <v>95.757599428448231</v>
      </c>
      <c r="G565" s="389" t="s">
        <v>969</v>
      </c>
      <c r="H565" s="389">
        <v>0</v>
      </c>
    </row>
    <row r="566" spans="1:8" x14ac:dyDescent="0.25">
      <c r="A566" s="387"/>
      <c r="B566" s="388">
        <v>42737</v>
      </c>
      <c r="C566" s="389">
        <v>1230.5999999999585</v>
      </c>
      <c r="D566" s="389">
        <v>371.44940727272729</v>
      </c>
      <c r="E566" s="389">
        <v>1209.0008849999999</v>
      </c>
      <c r="F566" s="389">
        <v>109.33915493417778</v>
      </c>
      <c r="G566" s="389" t="s">
        <v>969</v>
      </c>
      <c r="H566" s="389">
        <v>0</v>
      </c>
    </row>
    <row r="567" spans="1:8" x14ac:dyDescent="0.25">
      <c r="A567" s="387"/>
      <c r="B567" s="388">
        <v>42738</v>
      </c>
      <c r="C567" s="389">
        <v>1230.5999999999585</v>
      </c>
      <c r="D567" s="389">
        <v>444.02384365714289</v>
      </c>
      <c r="E567" s="389">
        <v>1243.507382</v>
      </c>
      <c r="F567" s="389">
        <v>110.41664991598302</v>
      </c>
      <c r="G567" s="389" t="s">
        <v>969</v>
      </c>
      <c r="H567" s="389">
        <v>0</v>
      </c>
    </row>
    <row r="568" spans="1:8" x14ac:dyDescent="0.25">
      <c r="A568" s="387"/>
      <c r="B568" s="388">
        <v>42739</v>
      </c>
      <c r="C568" s="389">
        <v>1307.5555555555586</v>
      </c>
      <c r="D568" s="389">
        <v>540.47108029090919</v>
      </c>
      <c r="E568" s="389">
        <v>1217.6022089999999</v>
      </c>
      <c r="F568" s="389">
        <v>127.30184923812217</v>
      </c>
      <c r="G568" s="389" t="s">
        <v>969</v>
      </c>
      <c r="H568" s="389">
        <v>0</v>
      </c>
    </row>
    <row r="569" spans="1:8" x14ac:dyDescent="0.25">
      <c r="A569" s="387"/>
      <c r="B569" s="388">
        <v>42740</v>
      </c>
      <c r="C569" s="389">
        <v>1307.5555555555586</v>
      </c>
      <c r="D569" s="389">
        <v>524.58735908571441</v>
      </c>
      <c r="E569" s="389">
        <v>1191.886399</v>
      </c>
      <c r="F569" s="389">
        <v>135.34305869600558</v>
      </c>
      <c r="G569" s="389" t="s">
        <v>969</v>
      </c>
      <c r="H569" s="389">
        <v>0</v>
      </c>
    </row>
    <row r="570" spans="1:8" x14ac:dyDescent="0.25">
      <c r="A570" s="387"/>
      <c r="B570" s="388">
        <v>42741</v>
      </c>
      <c r="C570" s="389">
        <v>1307.5555555555586</v>
      </c>
      <c r="D570" s="389">
        <v>513.1255941818182</v>
      </c>
      <c r="E570" s="389">
        <v>1226.417402</v>
      </c>
      <c r="F570" s="389">
        <v>196.00996319078075</v>
      </c>
      <c r="G570" s="389" t="s">
        <v>969</v>
      </c>
      <c r="H570" s="389">
        <v>0</v>
      </c>
    </row>
    <row r="571" spans="1:8" x14ac:dyDescent="0.25">
      <c r="A571" s="387"/>
      <c r="B571" s="388">
        <v>42742</v>
      </c>
      <c r="C571" s="389">
        <v>1307.5555555555586</v>
      </c>
      <c r="D571" s="389">
        <v>520.6703328000001</v>
      </c>
      <c r="E571" s="389">
        <v>1200.545946</v>
      </c>
      <c r="F571" s="389">
        <v>163.56970239470522</v>
      </c>
      <c r="G571" s="389" t="s">
        <v>969</v>
      </c>
      <c r="H571" s="389">
        <v>0</v>
      </c>
    </row>
    <row r="572" spans="1:8" x14ac:dyDescent="0.25">
      <c r="A572" s="387"/>
      <c r="B572" s="388">
        <v>42743</v>
      </c>
      <c r="C572" s="389">
        <v>1307.5555555555586</v>
      </c>
      <c r="D572" s="389">
        <v>505.96862811428559</v>
      </c>
      <c r="E572" s="389">
        <v>1235.061197</v>
      </c>
      <c r="F572" s="389">
        <v>146.88851814830227</v>
      </c>
      <c r="G572" s="389" t="s">
        <v>969</v>
      </c>
      <c r="H572" s="389">
        <v>0</v>
      </c>
    </row>
    <row r="573" spans="1:8" x14ac:dyDescent="0.25">
      <c r="A573" s="387"/>
      <c r="B573" s="388">
        <v>42744</v>
      </c>
      <c r="C573" s="389">
        <v>1307.5555555555586</v>
      </c>
      <c r="D573" s="389">
        <v>460.69437469090911</v>
      </c>
      <c r="E573" s="389">
        <v>1209.2383480000001</v>
      </c>
      <c r="F573" s="389">
        <v>138.3978087722187</v>
      </c>
      <c r="G573" s="389" t="s">
        <v>969</v>
      </c>
      <c r="H573" s="389">
        <v>0</v>
      </c>
    </row>
    <row r="574" spans="1:8" x14ac:dyDescent="0.25">
      <c r="A574" s="387"/>
      <c r="B574" s="388">
        <v>42745</v>
      </c>
      <c r="C574" s="389">
        <v>1307.5555555555586</v>
      </c>
      <c r="D574" s="389">
        <v>416.39976000000007</v>
      </c>
      <c r="E574" s="389">
        <v>1243.7763279999999</v>
      </c>
      <c r="F574" s="389">
        <v>145.33520641523307</v>
      </c>
      <c r="G574" s="389" t="s">
        <v>969</v>
      </c>
      <c r="H574" s="389">
        <v>0</v>
      </c>
    </row>
    <row r="575" spans="1:8" x14ac:dyDescent="0.25">
      <c r="A575" s="387"/>
      <c r="B575" s="388">
        <v>42746</v>
      </c>
      <c r="C575" s="389">
        <v>1307.5555555555586</v>
      </c>
      <c r="D575" s="389">
        <v>276.24933163636359</v>
      </c>
      <c r="E575" s="389">
        <v>1457.720581</v>
      </c>
      <c r="F575" s="389">
        <v>135.37401291089898</v>
      </c>
      <c r="G575" s="389" t="s">
        <v>969</v>
      </c>
      <c r="H575" s="389">
        <v>0</v>
      </c>
    </row>
    <row r="576" spans="1:8" x14ac:dyDescent="0.25">
      <c r="A576" s="387"/>
      <c r="B576" s="388">
        <v>42747</v>
      </c>
      <c r="C576" s="389">
        <v>1307.5555555555586</v>
      </c>
      <c r="D576" s="389">
        <v>317.97015222857146</v>
      </c>
      <c r="E576" s="389">
        <v>1577.116679</v>
      </c>
      <c r="F576" s="389">
        <v>125.92422256136011</v>
      </c>
      <c r="G576" s="389" t="s">
        <v>969</v>
      </c>
      <c r="H576" s="389">
        <v>0</v>
      </c>
    </row>
    <row r="577" spans="1:8" x14ac:dyDescent="0.25">
      <c r="A577" s="387"/>
      <c r="B577" s="388">
        <v>42748</v>
      </c>
      <c r="C577" s="389">
        <v>1418.8571428571126</v>
      </c>
      <c r="D577" s="389">
        <v>313.80117905454551</v>
      </c>
      <c r="E577" s="389">
        <v>1363.1448600000001</v>
      </c>
      <c r="F577" s="389">
        <v>114.48597152569438</v>
      </c>
      <c r="G577" s="389" t="s">
        <v>969</v>
      </c>
      <c r="H577" s="389">
        <v>0</v>
      </c>
    </row>
    <row r="578" spans="1:8" x14ac:dyDescent="0.25">
      <c r="A578" s="387"/>
      <c r="B578" s="388">
        <v>42749</v>
      </c>
      <c r="C578" s="389">
        <v>1418.8571428571126</v>
      </c>
      <c r="D578" s="389">
        <v>317.47341805714291</v>
      </c>
      <c r="E578" s="389">
        <v>1334.2940599999999</v>
      </c>
      <c r="F578" s="389">
        <v>113.02289409587924</v>
      </c>
      <c r="G578" s="389" t="s">
        <v>969</v>
      </c>
      <c r="H578" s="389">
        <v>0</v>
      </c>
    </row>
    <row r="579" spans="1:8" x14ac:dyDescent="0.25">
      <c r="A579" s="387"/>
      <c r="B579" s="388">
        <v>42750</v>
      </c>
      <c r="C579" s="389">
        <v>1418.8571428571126</v>
      </c>
      <c r="D579" s="389">
        <v>326.0089522285715</v>
      </c>
      <c r="E579" s="389">
        <v>1372.72342</v>
      </c>
      <c r="F579" s="389">
        <v>99.480850114256157</v>
      </c>
      <c r="G579" s="389" t="s">
        <v>969</v>
      </c>
      <c r="H579" s="389">
        <v>0</v>
      </c>
    </row>
    <row r="580" spans="1:8" x14ac:dyDescent="0.25">
      <c r="A580" s="387"/>
      <c r="B580" s="388">
        <v>42751</v>
      </c>
      <c r="C580" s="389">
        <v>1418.8571428571126</v>
      </c>
      <c r="D580" s="389">
        <v>327.52101207272727</v>
      </c>
      <c r="E580" s="389">
        <v>1344.0166300000001</v>
      </c>
      <c r="F580" s="389">
        <v>93.188868703487969</v>
      </c>
      <c r="G580" s="389" t="s">
        <v>969</v>
      </c>
      <c r="H580" s="389">
        <v>0</v>
      </c>
    </row>
    <row r="581" spans="1:8" x14ac:dyDescent="0.25">
      <c r="A581" s="387"/>
      <c r="B581" s="388">
        <v>42752</v>
      </c>
      <c r="C581" s="389">
        <v>1418.8571428571126</v>
      </c>
      <c r="D581" s="389">
        <v>323.62467017142865</v>
      </c>
      <c r="E581" s="389">
        <v>1382.4434960000001</v>
      </c>
      <c r="F581" s="389">
        <v>101.93318972273572</v>
      </c>
      <c r="G581" s="389" t="s">
        <v>969</v>
      </c>
      <c r="H581" s="389">
        <v>0</v>
      </c>
    </row>
    <row r="582" spans="1:8" x14ac:dyDescent="0.25">
      <c r="A582" s="387"/>
      <c r="B582" s="388">
        <v>42753</v>
      </c>
      <c r="C582" s="389">
        <v>1418.8571428571126</v>
      </c>
      <c r="D582" s="389">
        <v>321.77033154782617</v>
      </c>
      <c r="E582" s="389">
        <v>1353.6952220000001</v>
      </c>
      <c r="F582" s="389">
        <v>152.47537534174771</v>
      </c>
      <c r="G582" s="389" t="s">
        <v>969</v>
      </c>
      <c r="H582" s="389">
        <v>0</v>
      </c>
    </row>
    <row r="583" spans="1:8" x14ac:dyDescent="0.25">
      <c r="A583" s="387"/>
      <c r="B583" s="388">
        <v>42754</v>
      </c>
      <c r="C583" s="389">
        <v>1418.8571428571126</v>
      </c>
      <c r="D583" s="389">
        <v>329.19725622857152</v>
      </c>
      <c r="E583" s="389">
        <v>1324.60987</v>
      </c>
      <c r="F583" s="389">
        <v>128.73213156069806</v>
      </c>
      <c r="G583" s="389" t="s">
        <v>969</v>
      </c>
      <c r="H583" s="389">
        <v>0</v>
      </c>
    </row>
    <row r="584" spans="1:8" x14ac:dyDescent="0.25">
      <c r="A584" s="387"/>
      <c r="B584" s="388">
        <v>42755</v>
      </c>
      <c r="C584" s="389">
        <v>1214.4285714286004</v>
      </c>
      <c r="D584" s="389">
        <v>330.01220683636365</v>
      </c>
      <c r="E584" s="389">
        <v>1363.0128549999999</v>
      </c>
      <c r="F584" s="389">
        <v>142.38577820172938</v>
      </c>
      <c r="G584" s="389" t="s">
        <v>969</v>
      </c>
      <c r="H584" s="389">
        <v>0</v>
      </c>
    </row>
    <row r="585" spans="1:8" x14ac:dyDescent="0.25">
      <c r="A585" s="387"/>
      <c r="B585" s="388">
        <v>42756</v>
      </c>
      <c r="C585" s="389">
        <v>1214.4285714286004</v>
      </c>
      <c r="D585" s="389">
        <v>340.31056319999999</v>
      </c>
      <c r="E585" s="389">
        <v>1334.3156140000001</v>
      </c>
      <c r="F585" s="389">
        <v>157.69405301411624</v>
      </c>
      <c r="G585" s="389" t="s">
        <v>969</v>
      </c>
      <c r="H585" s="389">
        <v>0</v>
      </c>
    </row>
    <row r="586" spans="1:8" x14ac:dyDescent="0.25">
      <c r="A586" s="387"/>
      <c r="B586" s="388">
        <v>42757</v>
      </c>
      <c r="C586" s="389">
        <v>1214.4285714286004</v>
      </c>
      <c r="D586" s="389">
        <v>341.54501348571438</v>
      </c>
      <c r="E586" s="389">
        <v>1372.6718100000001</v>
      </c>
      <c r="F586" s="389">
        <v>127.91545876965768</v>
      </c>
      <c r="G586" s="389" t="s">
        <v>969</v>
      </c>
      <c r="H586" s="389">
        <v>0</v>
      </c>
    </row>
    <row r="587" spans="1:8" x14ac:dyDescent="0.25">
      <c r="A587" s="387"/>
      <c r="B587" s="388">
        <v>42758</v>
      </c>
      <c r="C587" s="389">
        <v>1214.4285714286004</v>
      </c>
      <c r="D587" s="389">
        <v>434.24628068571423</v>
      </c>
      <c r="E587" s="389">
        <v>830.62768600000004</v>
      </c>
      <c r="F587" s="389">
        <v>114.08040857957421</v>
      </c>
      <c r="G587" s="389" t="s">
        <v>969</v>
      </c>
      <c r="H587" s="389">
        <v>0</v>
      </c>
    </row>
    <row r="588" spans="1:8" x14ac:dyDescent="0.25">
      <c r="A588" s="387"/>
      <c r="B588" s="388">
        <v>42759</v>
      </c>
      <c r="C588" s="389">
        <v>1214.4285714286004</v>
      </c>
      <c r="D588" s="389">
        <v>419.04245211428588</v>
      </c>
      <c r="E588" s="389">
        <v>1821.6918000000001</v>
      </c>
      <c r="F588" s="389">
        <v>109.36757621997212</v>
      </c>
      <c r="G588" s="389" t="s">
        <v>969</v>
      </c>
      <c r="H588" s="389">
        <v>0</v>
      </c>
    </row>
    <row r="589" spans="1:8" x14ac:dyDescent="0.25">
      <c r="A589" s="387"/>
      <c r="B589" s="388">
        <v>42760</v>
      </c>
      <c r="C589" s="389">
        <v>1214.4285714286004</v>
      </c>
      <c r="D589" s="389">
        <v>308.49075565714287</v>
      </c>
      <c r="E589" s="389">
        <v>1821.6918000000001</v>
      </c>
      <c r="F589" s="389">
        <v>111.77730826183083</v>
      </c>
      <c r="G589" s="389" t="s">
        <v>969</v>
      </c>
      <c r="H589" s="389">
        <v>0</v>
      </c>
    </row>
    <row r="590" spans="1:8" x14ac:dyDescent="0.25">
      <c r="A590" s="387"/>
      <c r="B590" s="388">
        <v>42761</v>
      </c>
      <c r="C590" s="389">
        <v>1214.4285714286004</v>
      </c>
      <c r="D590" s="389">
        <v>302.00081965714287</v>
      </c>
      <c r="E590" s="389">
        <v>1455.259912</v>
      </c>
      <c r="F590" s="389">
        <v>107.52999917714325</v>
      </c>
      <c r="G590" s="389" t="s">
        <v>969</v>
      </c>
      <c r="H590" s="389">
        <v>0</v>
      </c>
    </row>
    <row r="591" spans="1:8" x14ac:dyDescent="0.25">
      <c r="A591" s="387"/>
      <c r="B591" s="388">
        <v>42762</v>
      </c>
      <c r="C591" s="389">
        <v>1214.4285714286004</v>
      </c>
      <c r="D591" s="389">
        <v>300.59956799999998</v>
      </c>
      <c r="E591" s="389">
        <v>1496.8077559999999</v>
      </c>
      <c r="F591" s="389">
        <v>110.08521282858689</v>
      </c>
      <c r="G591" s="389" t="s">
        <v>969</v>
      </c>
      <c r="H591" s="389">
        <v>0</v>
      </c>
    </row>
    <row r="592" spans="1:8" x14ac:dyDescent="0.25">
      <c r="A592" s="387"/>
      <c r="B592" s="388">
        <v>42763</v>
      </c>
      <c r="C592" s="389">
        <v>1214.4285714286004</v>
      </c>
      <c r="D592" s="389">
        <v>400.03639405714284</v>
      </c>
      <c r="E592" s="389">
        <v>1160.831005</v>
      </c>
      <c r="F592" s="389">
        <v>110.07595334079016</v>
      </c>
      <c r="G592" s="389" t="s">
        <v>969</v>
      </c>
      <c r="H592" s="389">
        <v>0</v>
      </c>
    </row>
    <row r="593" spans="1:8" x14ac:dyDescent="0.25">
      <c r="A593" s="387"/>
      <c r="B593" s="388">
        <v>42764</v>
      </c>
      <c r="C593" s="389">
        <v>1214.4285714286004</v>
      </c>
      <c r="D593" s="389">
        <v>387.64798354285716</v>
      </c>
      <c r="E593" s="389">
        <v>1431.1751710000001</v>
      </c>
      <c r="F593" s="389">
        <v>102.41007097492395</v>
      </c>
      <c r="G593" s="389" t="s">
        <v>969</v>
      </c>
      <c r="H593" s="389">
        <v>0</v>
      </c>
    </row>
    <row r="594" spans="1:8" x14ac:dyDescent="0.25">
      <c r="A594" s="387"/>
      <c r="B594" s="388">
        <v>42765</v>
      </c>
      <c r="C594" s="389">
        <v>1214.4285714286004</v>
      </c>
      <c r="D594" s="389">
        <v>322.8052335157895</v>
      </c>
      <c r="E594" s="389">
        <v>2276.6969039999999</v>
      </c>
      <c r="F594" s="389">
        <v>96.253141733682781</v>
      </c>
      <c r="G594" s="389" t="s">
        <v>969</v>
      </c>
      <c r="H594" s="389">
        <v>0</v>
      </c>
    </row>
    <row r="595" spans="1:8" x14ac:dyDescent="0.25">
      <c r="A595" s="387"/>
      <c r="B595" s="388">
        <v>42766</v>
      </c>
      <c r="C595" s="389">
        <v>1214.4285714286004</v>
      </c>
      <c r="D595" s="389">
        <v>297.82193965714293</v>
      </c>
      <c r="E595" s="389">
        <v>1434.4587200000001</v>
      </c>
      <c r="F595" s="389">
        <v>91.694849602927775</v>
      </c>
      <c r="G595" s="389" t="s">
        <v>969</v>
      </c>
      <c r="H595" s="389">
        <v>0</v>
      </c>
    </row>
    <row r="596" spans="1:8" x14ac:dyDescent="0.25">
      <c r="A596" s="387"/>
      <c r="B596" s="388">
        <v>42767</v>
      </c>
      <c r="C596" s="389">
        <v>1214.4285714286004</v>
      </c>
      <c r="D596" s="389">
        <v>507.80863243636367</v>
      </c>
      <c r="E596" s="389">
        <v>1507.22327</v>
      </c>
      <c r="F596" s="389">
        <v>91.039291154131533</v>
      </c>
      <c r="G596" s="389" t="s">
        <v>969</v>
      </c>
      <c r="H596" s="389">
        <v>150</v>
      </c>
    </row>
    <row r="597" spans="1:8" x14ac:dyDescent="0.25">
      <c r="A597" s="387"/>
      <c r="B597" s="388">
        <v>42768</v>
      </c>
      <c r="C597" s="389">
        <v>1214.4285714286004</v>
      </c>
      <c r="D597" s="389">
        <v>438.57773897142869</v>
      </c>
      <c r="E597" s="389">
        <v>1346.873648</v>
      </c>
      <c r="F597" s="389">
        <v>89.906716834059779</v>
      </c>
      <c r="G597" s="389" t="s">
        <v>969</v>
      </c>
      <c r="H597" s="389">
        <v>150</v>
      </c>
    </row>
    <row r="598" spans="1:8" x14ac:dyDescent="0.25">
      <c r="A598" s="387"/>
      <c r="B598" s="388">
        <v>42769</v>
      </c>
      <c r="C598" s="389">
        <v>1886.7142857142685</v>
      </c>
      <c r="D598" s="389">
        <v>379.32813257142857</v>
      </c>
      <c r="E598" s="389">
        <v>1397.4755009999999</v>
      </c>
      <c r="F598" s="389">
        <v>88.560690188210387</v>
      </c>
      <c r="G598" s="389" t="s">
        <v>969</v>
      </c>
      <c r="H598" s="389">
        <v>150</v>
      </c>
    </row>
    <row r="599" spans="1:8" x14ac:dyDescent="0.25">
      <c r="A599" s="387"/>
      <c r="B599" s="388">
        <v>42770</v>
      </c>
      <c r="C599" s="389">
        <v>1886.7142857142685</v>
      </c>
      <c r="D599" s="389">
        <v>357.80277469090913</v>
      </c>
      <c r="E599" s="389">
        <v>1465.7056500000001</v>
      </c>
      <c r="F599" s="389">
        <v>92.760735785972045</v>
      </c>
      <c r="G599" s="389" t="s">
        <v>969</v>
      </c>
      <c r="H599" s="389">
        <v>150</v>
      </c>
    </row>
    <row r="600" spans="1:8" x14ac:dyDescent="0.25">
      <c r="A600" s="387"/>
      <c r="B600" s="388">
        <v>42771</v>
      </c>
      <c r="C600" s="389">
        <v>1886.7142857142685</v>
      </c>
      <c r="D600" s="389">
        <v>359.67667474285713</v>
      </c>
      <c r="E600" s="389">
        <v>1456.351989</v>
      </c>
      <c r="F600" s="389">
        <v>93.561323385101787</v>
      </c>
      <c r="G600" s="389" t="s">
        <v>969</v>
      </c>
      <c r="H600" s="389">
        <v>150</v>
      </c>
    </row>
    <row r="601" spans="1:8" x14ac:dyDescent="0.25">
      <c r="A601" s="387"/>
      <c r="B601" s="388">
        <v>42772</v>
      </c>
      <c r="C601" s="389">
        <v>1886.7142857142685</v>
      </c>
      <c r="D601" s="389">
        <v>324.98027476363643</v>
      </c>
      <c r="E601" s="389">
        <v>1476.0660849999999</v>
      </c>
      <c r="F601" s="389">
        <v>90.055088974374627</v>
      </c>
      <c r="G601" s="389" t="s">
        <v>969</v>
      </c>
      <c r="H601" s="389">
        <v>150</v>
      </c>
    </row>
    <row r="602" spans="1:8" x14ac:dyDescent="0.25">
      <c r="A602" s="387"/>
      <c r="B602" s="388">
        <v>42773</v>
      </c>
      <c r="C602" s="389">
        <v>1886.7142857142685</v>
      </c>
      <c r="D602" s="389">
        <v>298.51887908571422</v>
      </c>
      <c r="E602" s="389">
        <v>1517.577806</v>
      </c>
      <c r="F602" s="389">
        <v>171.50468075979086</v>
      </c>
      <c r="G602" s="389" t="s">
        <v>969</v>
      </c>
      <c r="H602" s="389">
        <v>150</v>
      </c>
    </row>
    <row r="603" spans="1:8" x14ac:dyDescent="0.25">
      <c r="A603" s="387"/>
      <c r="B603" s="388">
        <v>42774</v>
      </c>
      <c r="C603" s="389">
        <v>1886.7142857142685</v>
      </c>
      <c r="D603" s="389">
        <v>315.77549348571426</v>
      </c>
      <c r="E603" s="389">
        <v>1505.9912440000001</v>
      </c>
      <c r="F603" s="389">
        <v>328.1116737571013</v>
      </c>
      <c r="G603" s="389" t="s">
        <v>969</v>
      </c>
      <c r="H603" s="389">
        <v>150</v>
      </c>
    </row>
    <row r="604" spans="1:8" x14ac:dyDescent="0.25">
      <c r="A604" s="387"/>
      <c r="B604" s="388">
        <v>42775</v>
      </c>
      <c r="C604" s="389">
        <v>1886.7142857142685</v>
      </c>
      <c r="D604" s="389">
        <v>276.17500407272729</v>
      </c>
      <c r="E604" s="389">
        <v>1499.1989490000001</v>
      </c>
      <c r="F604" s="389">
        <v>2649.9194718828271</v>
      </c>
      <c r="G604" s="389" t="s">
        <v>971</v>
      </c>
      <c r="H604" s="389">
        <v>150</v>
      </c>
    </row>
    <row r="605" spans="1:8" x14ac:dyDescent="0.25">
      <c r="A605" s="387"/>
      <c r="B605" s="388">
        <v>42776</v>
      </c>
      <c r="C605" s="389">
        <v>1333.3333333333333</v>
      </c>
      <c r="D605" s="389">
        <v>271.28032868571427</v>
      </c>
      <c r="E605" s="389">
        <v>1542.1921380000001</v>
      </c>
      <c r="F605" s="389">
        <v>365.82460900644446</v>
      </c>
      <c r="G605" s="389" t="s">
        <v>969</v>
      </c>
      <c r="H605" s="389">
        <v>150</v>
      </c>
    </row>
    <row r="606" spans="1:8" x14ac:dyDescent="0.25">
      <c r="A606" s="387"/>
      <c r="B606" s="388">
        <v>42777</v>
      </c>
      <c r="C606" s="389">
        <v>1333.3333333333333</v>
      </c>
      <c r="D606" s="389">
        <v>378.52248043636365</v>
      </c>
      <c r="E606" s="389">
        <v>1277.4749389999999</v>
      </c>
      <c r="F606" s="389">
        <v>221.92978311885156</v>
      </c>
      <c r="G606" s="389" t="s">
        <v>969</v>
      </c>
      <c r="H606" s="389">
        <v>150</v>
      </c>
    </row>
    <row r="607" spans="1:8" x14ac:dyDescent="0.25">
      <c r="A607" s="387"/>
      <c r="B607" s="388">
        <v>42778</v>
      </c>
      <c r="C607" s="389">
        <v>1333.3333333333333</v>
      </c>
      <c r="D607" s="389">
        <v>373.80510308571434</v>
      </c>
      <c r="E607" s="389">
        <v>1298.496519</v>
      </c>
      <c r="F607" s="389">
        <v>173.55631121711616</v>
      </c>
      <c r="G607" s="389" t="s">
        <v>969</v>
      </c>
      <c r="H607" s="389">
        <v>150</v>
      </c>
    </row>
    <row r="608" spans="1:8" x14ac:dyDescent="0.25">
      <c r="A608" s="387"/>
      <c r="B608" s="388">
        <v>42779</v>
      </c>
      <c r="C608" s="389">
        <v>1333.3333333333333</v>
      </c>
      <c r="D608" s="389">
        <v>390.81397988571422</v>
      </c>
      <c r="E608" s="389">
        <v>1294.763033</v>
      </c>
      <c r="F608" s="389">
        <v>158.5284126899266</v>
      </c>
      <c r="G608" s="389" t="s">
        <v>969</v>
      </c>
      <c r="H608" s="389">
        <v>150</v>
      </c>
    </row>
    <row r="609" spans="1:8" x14ac:dyDescent="0.25">
      <c r="A609" s="387"/>
      <c r="B609" s="388">
        <v>42780</v>
      </c>
      <c r="C609" s="389">
        <v>1333.3333333333333</v>
      </c>
      <c r="D609" s="389">
        <v>322.24040640000004</v>
      </c>
      <c r="E609" s="389">
        <v>1517.5380560000001</v>
      </c>
      <c r="F609" s="389">
        <v>1093.604648558982</v>
      </c>
      <c r="G609" s="389" t="s">
        <v>971</v>
      </c>
      <c r="H609" s="389">
        <v>150</v>
      </c>
    </row>
    <row r="610" spans="1:8" x14ac:dyDescent="0.25">
      <c r="A610" s="387"/>
      <c r="B610" s="388">
        <v>42781</v>
      </c>
      <c r="C610" s="389">
        <v>1333.3333333333333</v>
      </c>
      <c r="D610" s="389">
        <v>429.18069394285726</v>
      </c>
      <c r="E610" s="389">
        <v>1517.5380560000001</v>
      </c>
      <c r="F610" s="389">
        <v>309.76671614004454</v>
      </c>
      <c r="G610" s="389" t="s">
        <v>969</v>
      </c>
      <c r="H610" s="389">
        <v>150</v>
      </c>
    </row>
    <row r="611" spans="1:8" x14ac:dyDescent="0.25">
      <c r="A611" s="387"/>
      <c r="B611" s="388">
        <v>42782</v>
      </c>
      <c r="C611" s="389">
        <v>1333.3333333333333</v>
      </c>
      <c r="D611" s="389">
        <v>688.02342545454553</v>
      </c>
      <c r="E611" s="389">
        <v>1188.062445</v>
      </c>
      <c r="F611" s="389">
        <v>242.31812383402013</v>
      </c>
      <c r="G611" s="389" t="s">
        <v>969</v>
      </c>
      <c r="H611" s="389">
        <v>150</v>
      </c>
    </row>
    <row r="612" spans="1:8" x14ac:dyDescent="0.25">
      <c r="A612" s="387"/>
      <c r="B612" s="388">
        <v>42783</v>
      </c>
      <c r="C612" s="389">
        <v>1333.3333333333333</v>
      </c>
      <c r="D612" s="389">
        <v>684.0298944000001</v>
      </c>
      <c r="E612" s="389">
        <v>1496.784048</v>
      </c>
      <c r="F612" s="389">
        <v>2583.4001302558008</v>
      </c>
      <c r="G612" s="389" t="s">
        <v>971</v>
      </c>
      <c r="H612" s="389">
        <v>150</v>
      </c>
    </row>
    <row r="613" spans="1:8" x14ac:dyDescent="0.25">
      <c r="A613" s="387"/>
      <c r="B613" s="388">
        <v>42784</v>
      </c>
      <c r="C613" s="389">
        <v>1333.3333333333333</v>
      </c>
      <c r="D613" s="389">
        <v>696.95873280000001</v>
      </c>
      <c r="E613" s="389">
        <v>1465.5858040000001</v>
      </c>
      <c r="F613" s="389">
        <v>507.84412343282924</v>
      </c>
      <c r="G613" s="389" t="s">
        <v>969</v>
      </c>
      <c r="H613" s="389">
        <v>150</v>
      </c>
    </row>
    <row r="614" spans="1:8" x14ac:dyDescent="0.25">
      <c r="A614" s="387"/>
      <c r="B614" s="388">
        <v>42785</v>
      </c>
      <c r="C614" s="389">
        <v>1333.3333333333333</v>
      </c>
      <c r="D614" s="389">
        <v>688.36874194285724</v>
      </c>
      <c r="E614" s="389">
        <v>1507.1460910000001</v>
      </c>
      <c r="F614" s="389">
        <v>419.20786387655193</v>
      </c>
      <c r="G614" s="389" t="s">
        <v>969</v>
      </c>
      <c r="H614" s="389">
        <v>150</v>
      </c>
    </row>
    <row r="615" spans="1:8" x14ac:dyDescent="0.25">
      <c r="A615" s="387"/>
      <c r="B615" s="388">
        <v>42786</v>
      </c>
      <c r="C615" s="389">
        <v>1333.3333333333333</v>
      </c>
      <c r="D615" s="389">
        <v>671.83234429090885</v>
      </c>
      <c r="E615" s="389">
        <v>847.58382600000004</v>
      </c>
      <c r="F615" s="389">
        <v>2757.3518092277654</v>
      </c>
      <c r="G615" s="389" t="s">
        <v>971</v>
      </c>
      <c r="H615" s="389">
        <v>150</v>
      </c>
    </row>
    <row r="616" spans="1:8" x14ac:dyDescent="0.25">
      <c r="A616" s="387"/>
      <c r="B616" s="388">
        <v>42787</v>
      </c>
      <c r="C616" s="389">
        <v>1333.3333333333333</v>
      </c>
      <c r="D616" s="389">
        <v>666.28439588571439</v>
      </c>
      <c r="E616" s="389">
        <v>1740.5855320000001</v>
      </c>
      <c r="F616" s="389">
        <v>4667.8532872009428</v>
      </c>
      <c r="G616" s="389" t="s">
        <v>971</v>
      </c>
      <c r="H616" s="389">
        <v>150</v>
      </c>
    </row>
    <row r="617" spans="1:8" x14ac:dyDescent="0.25">
      <c r="A617" s="387"/>
      <c r="B617" s="388">
        <v>42788</v>
      </c>
      <c r="C617" s="389">
        <v>1592.9999999999989</v>
      </c>
      <c r="D617" s="389">
        <v>652.96335908571439</v>
      </c>
      <c r="E617" s="389">
        <v>1740.5855320000001</v>
      </c>
      <c r="F617" s="389">
        <v>2536.6099632465789</v>
      </c>
      <c r="G617" s="389" t="s">
        <v>971</v>
      </c>
      <c r="H617" s="389">
        <v>150</v>
      </c>
    </row>
    <row r="618" spans="1:8" x14ac:dyDescent="0.25">
      <c r="A618" s="387"/>
      <c r="B618" s="388">
        <v>42789</v>
      </c>
      <c r="C618" s="389">
        <v>1592.9999999999989</v>
      </c>
      <c r="D618" s="389">
        <v>652.49891083636362</v>
      </c>
      <c r="E618" s="389">
        <v>2354.1134470000002</v>
      </c>
      <c r="F618" s="389">
        <v>204.6331925673671</v>
      </c>
      <c r="G618" s="389" t="s">
        <v>969</v>
      </c>
      <c r="H618" s="389">
        <v>150</v>
      </c>
    </row>
    <row r="619" spans="1:8" x14ac:dyDescent="0.25">
      <c r="A619" s="387"/>
      <c r="B619" s="388">
        <v>42790</v>
      </c>
      <c r="C619" s="389">
        <v>1592.9999999999989</v>
      </c>
      <c r="D619" s="389">
        <v>652.51671634285697</v>
      </c>
      <c r="E619" s="389">
        <v>2197.9726089999999</v>
      </c>
      <c r="F619" s="389">
        <v>137.90430332165477</v>
      </c>
      <c r="G619" s="389" t="s">
        <v>969</v>
      </c>
      <c r="H619" s="389">
        <v>150</v>
      </c>
    </row>
    <row r="620" spans="1:8" x14ac:dyDescent="0.25">
      <c r="A620" s="387"/>
      <c r="B620" s="388">
        <v>42791</v>
      </c>
      <c r="C620" s="389">
        <v>1592.9999999999989</v>
      </c>
      <c r="D620" s="389">
        <v>653.70869541818183</v>
      </c>
      <c r="E620" s="389">
        <v>1465.3583940000001</v>
      </c>
      <c r="F620" s="389">
        <v>133.12585343526021</v>
      </c>
      <c r="G620" s="389" t="s">
        <v>969</v>
      </c>
      <c r="H620" s="389">
        <v>150</v>
      </c>
    </row>
    <row r="621" spans="1:8" x14ac:dyDescent="0.25">
      <c r="A621" s="387"/>
      <c r="B621" s="388">
        <v>42792</v>
      </c>
      <c r="C621" s="389">
        <v>1592.9999999999989</v>
      </c>
      <c r="D621" s="389">
        <v>726.27642514285731</v>
      </c>
      <c r="E621" s="389">
        <v>1507.142957</v>
      </c>
      <c r="F621" s="389">
        <v>10993.810154127073</v>
      </c>
      <c r="G621" s="389" t="s">
        <v>971</v>
      </c>
      <c r="H621" s="389">
        <v>150</v>
      </c>
    </row>
    <row r="622" spans="1:8" x14ac:dyDescent="0.25">
      <c r="A622" s="387"/>
      <c r="B622" s="388">
        <v>42793</v>
      </c>
      <c r="C622" s="389">
        <v>1592.9999999999989</v>
      </c>
      <c r="D622" s="389">
        <v>495.18573381818192</v>
      </c>
      <c r="E622" s="389">
        <v>1476.0023650000001</v>
      </c>
      <c r="F622" s="389">
        <v>247.22892918004433</v>
      </c>
      <c r="G622" s="389" t="s">
        <v>969</v>
      </c>
      <c r="H622" s="389">
        <v>150</v>
      </c>
    </row>
    <row r="623" spans="1:8" x14ac:dyDescent="0.25">
      <c r="A623" s="387"/>
      <c r="B623" s="388">
        <v>42794</v>
      </c>
      <c r="C623" s="389">
        <v>1789.9999999999636</v>
      </c>
      <c r="D623" s="389">
        <v>682.95381942857159</v>
      </c>
      <c r="E623" s="389">
        <v>1661.1466250000001</v>
      </c>
      <c r="F623" s="389">
        <v>247.57290785145125</v>
      </c>
      <c r="G623" s="389" t="s">
        <v>969</v>
      </c>
      <c r="H623" s="389">
        <v>150</v>
      </c>
    </row>
    <row r="624" spans="1:8" x14ac:dyDescent="0.25">
      <c r="A624" s="387"/>
      <c r="B624" s="388">
        <v>42795</v>
      </c>
      <c r="C624" s="389">
        <v>1789.9999999999636</v>
      </c>
      <c r="D624" s="389">
        <v>680.09564160000025</v>
      </c>
      <c r="E624" s="389">
        <v>1714.3005680000001</v>
      </c>
      <c r="F624" s="389">
        <v>216.90044390049704</v>
      </c>
      <c r="G624" s="389" t="s">
        <v>969</v>
      </c>
      <c r="H624" s="389">
        <v>890</v>
      </c>
    </row>
    <row r="625" spans="1:8" x14ac:dyDescent="0.25">
      <c r="A625" s="387"/>
      <c r="B625" s="388">
        <v>42796</v>
      </c>
      <c r="C625" s="389">
        <v>1789.9999999999636</v>
      </c>
      <c r="D625" s="389">
        <v>677.03050603636359</v>
      </c>
      <c r="E625" s="389">
        <v>1639.0385490000001</v>
      </c>
      <c r="F625" s="389">
        <v>1452.7170130743132</v>
      </c>
      <c r="G625" s="389" t="s">
        <v>971</v>
      </c>
      <c r="H625" s="389">
        <v>890</v>
      </c>
    </row>
    <row r="626" spans="1:8" x14ac:dyDescent="0.25">
      <c r="A626" s="387"/>
      <c r="B626" s="388">
        <v>42797</v>
      </c>
      <c r="C626" s="389">
        <v>1789.9999999999636</v>
      </c>
      <c r="D626" s="389">
        <v>598.33986448695657</v>
      </c>
      <c r="E626" s="389">
        <v>1702.277722</v>
      </c>
      <c r="F626" s="389">
        <v>28396.422402692122</v>
      </c>
      <c r="G626" s="389" t="s">
        <v>971</v>
      </c>
      <c r="H626" s="389">
        <v>890</v>
      </c>
    </row>
    <row r="627" spans="1:8" x14ac:dyDescent="0.25">
      <c r="A627" s="387"/>
      <c r="B627" s="388">
        <v>42798</v>
      </c>
      <c r="C627" s="389">
        <v>2775.0000000000909</v>
      </c>
      <c r="D627" s="389">
        <v>637.72737325714297</v>
      </c>
      <c r="E627" s="389">
        <v>1666.331995</v>
      </c>
      <c r="F627" s="389">
        <v>21401.681908401308</v>
      </c>
      <c r="G627" s="389" t="s">
        <v>971</v>
      </c>
      <c r="H627" s="389">
        <v>890</v>
      </c>
    </row>
    <row r="628" spans="1:8" x14ac:dyDescent="0.25">
      <c r="A628" s="387"/>
      <c r="B628" s="388">
        <v>42799</v>
      </c>
      <c r="C628" s="389">
        <v>2775.0000000000909</v>
      </c>
      <c r="D628" s="389">
        <v>665.67497142857155</v>
      </c>
      <c r="E628" s="389">
        <v>1714.3094369999999</v>
      </c>
      <c r="F628" s="389">
        <v>4778.3777795251335</v>
      </c>
      <c r="G628" s="389" t="s">
        <v>971</v>
      </c>
      <c r="H628" s="389">
        <v>890</v>
      </c>
    </row>
    <row r="629" spans="1:8" x14ac:dyDescent="0.25">
      <c r="A629" s="387"/>
      <c r="B629" s="388">
        <v>42800</v>
      </c>
      <c r="C629" s="389">
        <v>2775.0000000000909</v>
      </c>
      <c r="D629" s="389">
        <v>487.03138685217408</v>
      </c>
      <c r="E629" s="389">
        <v>1392.0416170000001</v>
      </c>
      <c r="F629" s="389">
        <v>8466.1200000000008</v>
      </c>
      <c r="G629" s="389" t="s">
        <v>971</v>
      </c>
      <c r="H629" s="389">
        <v>890</v>
      </c>
    </row>
    <row r="630" spans="1:8" x14ac:dyDescent="0.25">
      <c r="A630" s="387"/>
      <c r="B630" s="388">
        <v>42801</v>
      </c>
      <c r="C630" s="389">
        <v>2803.6363636363358</v>
      </c>
      <c r="D630" s="389">
        <v>650.42495588571433</v>
      </c>
      <c r="E630" s="389">
        <v>1161.0576269999999</v>
      </c>
      <c r="F630" s="389">
        <v>5636.5830439621122</v>
      </c>
      <c r="G630" s="389" t="s">
        <v>971</v>
      </c>
      <c r="H630" s="389">
        <v>890</v>
      </c>
    </row>
    <row r="631" spans="1:8" x14ac:dyDescent="0.25">
      <c r="A631" s="387"/>
      <c r="B631" s="388">
        <v>42802</v>
      </c>
      <c r="C631" s="389">
        <v>2803.6363636363358</v>
      </c>
      <c r="D631" s="389">
        <v>646.83855229090909</v>
      </c>
      <c r="E631" s="389">
        <v>1240.082815</v>
      </c>
      <c r="F631" s="389">
        <v>3683.8433243245604</v>
      </c>
      <c r="G631" s="389" t="s">
        <v>971</v>
      </c>
      <c r="H631" s="389">
        <v>890</v>
      </c>
    </row>
    <row r="632" spans="1:8" x14ac:dyDescent="0.25">
      <c r="A632" s="387"/>
      <c r="B632" s="388">
        <v>42803</v>
      </c>
      <c r="C632" s="389">
        <v>2803.6363636363358</v>
      </c>
      <c r="D632" s="389">
        <v>641.96461439999996</v>
      </c>
      <c r="E632" s="389">
        <v>1213.775492</v>
      </c>
      <c r="F632" s="389">
        <v>1478.7952905438322</v>
      </c>
      <c r="G632" s="389" t="s">
        <v>971</v>
      </c>
      <c r="H632" s="389">
        <v>890</v>
      </c>
    </row>
    <row r="633" spans="1:8" x14ac:dyDescent="0.25">
      <c r="A633" s="387"/>
      <c r="B633" s="388">
        <v>42804</v>
      </c>
      <c r="C633" s="389">
        <v>2803.6363636363358</v>
      </c>
      <c r="D633" s="389">
        <v>640.53825250909108</v>
      </c>
      <c r="E633" s="389">
        <v>1248.9139210000001</v>
      </c>
      <c r="F633" s="389">
        <v>9165.2390958537326</v>
      </c>
      <c r="G633" s="389" t="s">
        <v>971</v>
      </c>
      <c r="H633" s="389">
        <v>890</v>
      </c>
    </row>
    <row r="634" spans="1:8" x14ac:dyDescent="0.25">
      <c r="A634" s="387"/>
      <c r="B634" s="388">
        <v>42805</v>
      </c>
      <c r="C634" s="389">
        <v>2803.6363636363358</v>
      </c>
      <c r="D634" s="389">
        <v>638.42399177142852</v>
      </c>
      <c r="E634" s="389">
        <v>1222.605673</v>
      </c>
      <c r="F634" s="389">
        <v>949.92053753425864</v>
      </c>
      <c r="G634" s="389" t="s">
        <v>971</v>
      </c>
      <c r="H634" s="389">
        <v>890</v>
      </c>
    </row>
    <row r="635" spans="1:8" x14ac:dyDescent="0.25">
      <c r="A635" s="387"/>
      <c r="B635" s="388">
        <v>42806</v>
      </c>
      <c r="C635" s="389">
        <v>2803.6363636363358</v>
      </c>
      <c r="D635" s="389">
        <v>624.83743542857167</v>
      </c>
      <c r="E635" s="389">
        <v>1257.707249</v>
      </c>
      <c r="F635" s="389">
        <v>590.25740188474083</v>
      </c>
      <c r="G635" s="389" t="s">
        <v>971</v>
      </c>
      <c r="H635" s="389">
        <v>890</v>
      </c>
    </row>
    <row r="636" spans="1:8" x14ac:dyDescent="0.25">
      <c r="A636" s="387"/>
      <c r="B636" s="388">
        <v>42807</v>
      </c>
      <c r="C636" s="389">
        <v>2803.6363636363358</v>
      </c>
      <c r="D636" s="389">
        <v>623.48637992727276</v>
      </c>
      <c r="E636" s="389">
        <v>1202.4770980000001</v>
      </c>
      <c r="F636" s="389">
        <v>9874.9151004656505</v>
      </c>
      <c r="G636" s="389" t="s">
        <v>971</v>
      </c>
      <c r="H636" s="389">
        <v>890</v>
      </c>
    </row>
    <row r="637" spans="1:8" x14ac:dyDescent="0.25">
      <c r="A637" s="387"/>
      <c r="B637" s="388">
        <v>42808</v>
      </c>
      <c r="C637" s="389">
        <v>2803.6363636363358</v>
      </c>
      <c r="D637" s="389">
        <v>608.49738657391299</v>
      </c>
      <c r="E637" s="389">
        <v>1248.9496670000001</v>
      </c>
      <c r="F637" s="389">
        <v>18706.122019162885</v>
      </c>
      <c r="G637" s="389" t="s">
        <v>971</v>
      </c>
      <c r="H637" s="389">
        <v>890</v>
      </c>
    </row>
    <row r="638" spans="1:8" x14ac:dyDescent="0.25">
      <c r="A638" s="387"/>
      <c r="B638" s="388">
        <v>42809</v>
      </c>
      <c r="C638" s="389">
        <v>2803.6363636363358</v>
      </c>
      <c r="D638" s="389">
        <v>574.35194468571433</v>
      </c>
      <c r="E638" s="389">
        <v>952.28997200000003</v>
      </c>
      <c r="F638" s="389">
        <v>27389.623470769366</v>
      </c>
      <c r="G638" s="389" t="s">
        <v>971</v>
      </c>
      <c r="H638" s="389">
        <v>890</v>
      </c>
    </row>
    <row r="639" spans="1:8" x14ac:dyDescent="0.25">
      <c r="A639" s="387"/>
      <c r="B639" s="388">
        <v>42810</v>
      </c>
      <c r="C639" s="389">
        <v>2803.6363636363358</v>
      </c>
      <c r="D639" s="389">
        <v>337.52101165714294</v>
      </c>
      <c r="E639" s="389">
        <v>0</v>
      </c>
      <c r="F639" s="389">
        <v>51327.929056268134</v>
      </c>
      <c r="G639" s="389" t="s">
        <v>971</v>
      </c>
      <c r="H639" s="389">
        <v>890</v>
      </c>
    </row>
    <row r="640" spans="1:8" x14ac:dyDescent="0.25">
      <c r="A640" s="387"/>
      <c r="B640" s="388">
        <v>42811</v>
      </c>
      <c r="C640" s="389">
        <v>2803.6363636363358</v>
      </c>
      <c r="D640" s="389">
        <v>818.01504916363638</v>
      </c>
      <c r="E640" s="389">
        <v>11.006641</v>
      </c>
      <c r="F640" s="389">
        <v>31483.439314920084</v>
      </c>
      <c r="G640" s="389" t="s">
        <v>971</v>
      </c>
      <c r="H640" s="389">
        <v>890</v>
      </c>
    </row>
    <row r="641" spans="1:8" x14ac:dyDescent="0.25">
      <c r="A641" s="387"/>
      <c r="B641" s="388">
        <v>42812</v>
      </c>
      <c r="C641" s="389">
        <v>4105.3333333334194</v>
      </c>
      <c r="D641" s="389">
        <v>860.31647738181834</v>
      </c>
      <c r="E641" s="389">
        <v>10.139652</v>
      </c>
      <c r="F641" s="389">
        <v>93450.388102211058</v>
      </c>
      <c r="G641" s="389" t="s">
        <v>971</v>
      </c>
      <c r="H641" s="389">
        <v>890</v>
      </c>
    </row>
    <row r="642" spans="1:8" x14ac:dyDescent="0.25">
      <c r="A642" s="387"/>
      <c r="B642" s="388">
        <v>42813</v>
      </c>
      <c r="C642" s="389">
        <v>4105.3333333334194</v>
      </c>
      <c r="D642" s="389">
        <v>855.88233737142878</v>
      </c>
      <c r="E642" s="389">
        <v>9.290972</v>
      </c>
      <c r="F642" s="389">
        <v>47161.119469183512</v>
      </c>
      <c r="G642" s="389" t="s">
        <v>971</v>
      </c>
      <c r="H642" s="389">
        <v>890</v>
      </c>
    </row>
    <row r="643" spans="1:8" x14ac:dyDescent="0.25">
      <c r="A643" s="387"/>
      <c r="B643" s="388">
        <v>42814</v>
      </c>
      <c r="C643" s="389">
        <v>4105.3333333334194</v>
      </c>
      <c r="D643" s="389">
        <v>826.67142981818176</v>
      </c>
      <c r="E643" s="389">
        <v>13.30031</v>
      </c>
      <c r="F643" s="389">
        <v>33742.748420097312</v>
      </c>
      <c r="G643" s="389" t="s">
        <v>971</v>
      </c>
      <c r="H643" s="389">
        <v>890</v>
      </c>
    </row>
    <row r="644" spans="1:8" x14ac:dyDescent="0.25">
      <c r="A644" s="387"/>
      <c r="B644" s="388">
        <v>42815</v>
      </c>
      <c r="C644" s="389">
        <v>3666.2857142856801</v>
      </c>
      <c r="D644" s="389">
        <v>839.29871314285731</v>
      </c>
      <c r="E644" s="389">
        <v>13.412838000000001</v>
      </c>
      <c r="F644" s="389">
        <v>28860.60291657539</v>
      </c>
      <c r="G644" s="389" t="s">
        <v>971</v>
      </c>
      <c r="H644" s="389">
        <v>890</v>
      </c>
    </row>
    <row r="645" spans="1:8" x14ac:dyDescent="0.25">
      <c r="A645" s="387"/>
      <c r="B645" s="388">
        <v>42816</v>
      </c>
      <c r="C645" s="389">
        <v>3666.2857142856801</v>
      </c>
      <c r="D645" s="389">
        <v>863.30687760000023</v>
      </c>
      <c r="E645" s="389">
        <v>8.4199289999999998</v>
      </c>
      <c r="F645" s="389">
        <v>40682.502252678765</v>
      </c>
      <c r="G645" s="389" t="s">
        <v>971</v>
      </c>
      <c r="H645" s="389">
        <v>890</v>
      </c>
    </row>
    <row r="646" spans="1:8" x14ac:dyDescent="0.25">
      <c r="A646" s="387"/>
      <c r="B646" s="388">
        <v>42817</v>
      </c>
      <c r="C646" s="389">
        <v>3666.2857142856801</v>
      </c>
      <c r="D646" s="389">
        <v>723.09013396363628</v>
      </c>
      <c r="E646" s="389">
        <v>0</v>
      </c>
      <c r="F646" s="389">
        <v>28068.309407435441</v>
      </c>
      <c r="G646" s="389" t="s">
        <v>971</v>
      </c>
      <c r="H646" s="389">
        <v>890</v>
      </c>
    </row>
    <row r="647" spans="1:8" x14ac:dyDescent="0.25">
      <c r="A647" s="387"/>
      <c r="B647" s="388">
        <v>42818</v>
      </c>
      <c r="C647" s="389">
        <v>3666.2857142856801</v>
      </c>
      <c r="D647" s="389">
        <v>712.60246902857148</v>
      </c>
      <c r="E647" s="389">
        <v>0</v>
      </c>
      <c r="F647" s="389">
        <v>16219.25518908796</v>
      </c>
      <c r="G647" s="389" t="s">
        <v>971</v>
      </c>
      <c r="H647" s="389">
        <v>890</v>
      </c>
    </row>
    <row r="648" spans="1:8" x14ac:dyDescent="0.25">
      <c r="A648" s="387"/>
      <c r="B648" s="388">
        <v>42819</v>
      </c>
      <c r="C648" s="389">
        <v>3666.2857142856801</v>
      </c>
      <c r="D648" s="389">
        <v>712.13545047272748</v>
      </c>
      <c r="E648" s="389">
        <v>0</v>
      </c>
      <c r="F648" s="389">
        <v>13664.455109001225</v>
      </c>
      <c r="G648" s="389" t="s">
        <v>971</v>
      </c>
      <c r="H648" s="389">
        <v>890</v>
      </c>
    </row>
    <row r="649" spans="1:8" x14ac:dyDescent="0.25">
      <c r="A649" s="387"/>
      <c r="B649" s="388">
        <v>42820</v>
      </c>
      <c r="C649" s="389">
        <v>3666.2857142856801</v>
      </c>
      <c r="D649" s="389">
        <v>712.94953371428585</v>
      </c>
      <c r="E649" s="389">
        <v>0</v>
      </c>
      <c r="F649" s="389">
        <v>3949.3039376001543</v>
      </c>
      <c r="G649" s="389" t="s">
        <v>971</v>
      </c>
      <c r="H649" s="389">
        <v>890</v>
      </c>
    </row>
    <row r="650" spans="1:8" x14ac:dyDescent="0.25">
      <c r="A650" s="387"/>
      <c r="B650" s="388">
        <v>42821</v>
      </c>
      <c r="C650" s="389">
        <v>3666.2857142856801</v>
      </c>
      <c r="D650" s="389">
        <v>703.98178148571446</v>
      </c>
      <c r="E650" s="389">
        <v>0</v>
      </c>
      <c r="F650" s="389">
        <v>15860.419551087696</v>
      </c>
      <c r="G650" s="389" t="s">
        <v>971</v>
      </c>
      <c r="H650" s="389">
        <v>890</v>
      </c>
    </row>
    <row r="651" spans="1:8" x14ac:dyDescent="0.25">
      <c r="A651" s="387"/>
      <c r="B651" s="388">
        <v>42822</v>
      </c>
      <c r="C651" s="389">
        <v>4051.2499999999818</v>
      </c>
      <c r="D651" s="389">
        <v>678.16043382857151</v>
      </c>
      <c r="E651" s="389">
        <v>0</v>
      </c>
      <c r="F651" s="389">
        <v>15942.080266004705</v>
      </c>
      <c r="G651" s="389" t="s">
        <v>971</v>
      </c>
      <c r="H651" s="389">
        <v>890</v>
      </c>
    </row>
    <row r="652" spans="1:8" x14ac:dyDescent="0.25">
      <c r="A652" s="387"/>
      <c r="B652" s="388">
        <v>42823</v>
      </c>
      <c r="C652" s="389">
        <v>4051.2499999999818</v>
      </c>
      <c r="D652" s="389">
        <v>683.57780378181815</v>
      </c>
      <c r="E652" s="389">
        <v>0</v>
      </c>
      <c r="F652" s="389">
        <v>10437.609328044184</v>
      </c>
      <c r="G652" s="389" t="s">
        <v>971</v>
      </c>
      <c r="H652" s="389">
        <v>890</v>
      </c>
    </row>
    <row r="653" spans="1:8" x14ac:dyDescent="0.25">
      <c r="A653" s="387"/>
      <c r="B653" s="388">
        <v>42824</v>
      </c>
      <c r="C653" s="389">
        <v>4051.2499999999818</v>
      </c>
      <c r="D653" s="389">
        <v>688.90596479999988</v>
      </c>
      <c r="E653" s="389">
        <v>0</v>
      </c>
      <c r="F653" s="389">
        <v>10987.629072993945</v>
      </c>
      <c r="G653" s="389" t="s">
        <v>971</v>
      </c>
      <c r="H653" s="389">
        <v>890</v>
      </c>
    </row>
    <row r="654" spans="1:8" x14ac:dyDescent="0.25">
      <c r="A654" s="387"/>
      <c r="B654" s="388">
        <v>42825</v>
      </c>
      <c r="C654" s="389">
        <v>4051.2499999999818</v>
      </c>
      <c r="D654" s="389">
        <v>621.4701141818183</v>
      </c>
      <c r="E654" s="389">
        <v>0</v>
      </c>
      <c r="F654" s="389">
        <v>24559.164301640787</v>
      </c>
      <c r="G654" s="389" t="s">
        <v>971</v>
      </c>
      <c r="H654" s="389">
        <v>890</v>
      </c>
    </row>
    <row r="655" spans="1:8" x14ac:dyDescent="0.25">
      <c r="A655" s="387"/>
      <c r="B655" s="388">
        <v>42826</v>
      </c>
      <c r="C655" s="389">
        <v>4020.3333333333831</v>
      </c>
      <c r="D655" s="389">
        <v>676.94991222857152</v>
      </c>
      <c r="E655" s="389">
        <v>0</v>
      </c>
      <c r="F655" s="389">
        <v>5721.8535978871751</v>
      </c>
      <c r="G655" s="389" t="s">
        <v>971</v>
      </c>
      <c r="H655" s="389">
        <v>470</v>
      </c>
    </row>
    <row r="656" spans="1:8" x14ac:dyDescent="0.25">
      <c r="A656" s="387"/>
      <c r="B656" s="388">
        <v>42827</v>
      </c>
      <c r="C656" s="389">
        <v>4020.3333333333831</v>
      </c>
      <c r="D656" s="389">
        <v>671.20205236363654</v>
      </c>
      <c r="E656" s="389">
        <v>0</v>
      </c>
      <c r="F656" s="389">
        <v>2959.0982118719853</v>
      </c>
      <c r="G656" s="389" t="s">
        <v>971</v>
      </c>
      <c r="H656" s="389">
        <v>470</v>
      </c>
    </row>
    <row r="657" spans="1:8" x14ac:dyDescent="0.25">
      <c r="A657" s="387"/>
      <c r="B657" s="388">
        <v>42828</v>
      </c>
      <c r="C657" s="389">
        <v>4020.3333333333831</v>
      </c>
      <c r="D657" s="389">
        <v>231.05014559999998</v>
      </c>
      <c r="E657" s="389">
        <v>0</v>
      </c>
      <c r="F657" s="389">
        <v>10099.03248398317</v>
      </c>
      <c r="G657" s="389" t="s">
        <v>971</v>
      </c>
      <c r="H657" s="389">
        <v>470</v>
      </c>
    </row>
    <row r="658" spans="1:8" x14ac:dyDescent="0.25">
      <c r="A658" s="387"/>
      <c r="B658" s="388">
        <v>42829</v>
      </c>
      <c r="C658" s="389">
        <v>4272.3750000000109</v>
      </c>
      <c r="D658" s="389">
        <v>514.37787162352947</v>
      </c>
      <c r="E658" s="389">
        <v>0</v>
      </c>
      <c r="F658" s="389">
        <v>14729.236132350226</v>
      </c>
      <c r="G658" s="389" t="s">
        <v>971</v>
      </c>
      <c r="H658" s="389">
        <v>470</v>
      </c>
    </row>
    <row r="659" spans="1:8" x14ac:dyDescent="0.25">
      <c r="A659" s="387"/>
      <c r="B659" s="388">
        <v>42830</v>
      </c>
      <c r="C659" s="389">
        <v>4272.3750000000109</v>
      </c>
      <c r="D659" s="389">
        <v>665.74624974545463</v>
      </c>
      <c r="E659" s="389">
        <v>0</v>
      </c>
      <c r="F659" s="389">
        <v>5091.1983985587585</v>
      </c>
      <c r="G659" s="389" t="s">
        <v>971</v>
      </c>
      <c r="H659" s="389">
        <v>470</v>
      </c>
    </row>
    <row r="660" spans="1:8" x14ac:dyDescent="0.25">
      <c r="A660" s="387"/>
      <c r="B660" s="388">
        <v>42831</v>
      </c>
      <c r="C660" s="389">
        <v>4272.3750000000109</v>
      </c>
      <c r="D660" s="389">
        <v>521.90021211428564</v>
      </c>
      <c r="E660" s="389">
        <v>0</v>
      </c>
      <c r="F660" s="389">
        <v>5431.541542132366</v>
      </c>
      <c r="G660" s="389" t="s">
        <v>971</v>
      </c>
      <c r="H660" s="389">
        <v>470</v>
      </c>
    </row>
    <row r="661" spans="1:8" x14ac:dyDescent="0.25">
      <c r="A661" s="387"/>
      <c r="B661" s="388">
        <v>42832</v>
      </c>
      <c r="C661" s="389">
        <v>4272.3750000000109</v>
      </c>
      <c r="D661" s="389">
        <v>676.10088523636375</v>
      </c>
      <c r="E661" s="389">
        <v>0</v>
      </c>
      <c r="F661" s="389">
        <v>7779.5091364930222</v>
      </c>
      <c r="G661" s="389" t="s">
        <v>971</v>
      </c>
      <c r="H661" s="389">
        <v>470</v>
      </c>
    </row>
    <row r="662" spans="1:8" x14ac:dyDescent="0.25">
      <c r="A662" s="387"/>
      <c r="B662" s="388">
        <v>42833</v>
      </c>
      <c r="C662" s="389">
        <v>4272.3750000000109</v>
      </c>
      <c r="D662" s="389">
        <v>665.33011611428572</v>
      </c>
      <c r="E662" s="389">
        <v>0</v>
      </c>
      <c r="F662" s="389">
        <v>310.06601577100054</v>
      </c>
      <c r="G662" s="389" t="s">
        <v>969</v>
      </c>
      <c r="H662" s="389">
        <v>470</v>
      </c>
    </row>
    <row r="663" spans="1:8" x14ac:dyDescent="0.25">
      <c r="A663" s="387"/>
      <c r="B663" s="388">
        <v>42834</v>
      </c>
      <c r="C663" s="389">
        <v>4272.3750000000109</v>
      </c>
      <c r="D663" s="389">
        <v>661.90819474285718</v>
      </c>
      <c r="E663" s="389">
        <v>0</v>
      </c>
      <c r="F663" s="389">
        <v>211.0496942743861</v>
      </c>
      <c r="G663" s="389" t="s">
        <v>969</v>
      </c>
      <c r="H663" s="389">
        <v>470</v>
      </c>
    </row>
    <row r="664" spans="1:8" x14ac:dyDescent="0.25">
      <c r="A664" s="387"/>
      <c r="B664" s="388">
        <v>42835</v>
      </c>
      <c r="C664" s="389">
        <v>4272.3750000000109</v>
      </c>
      <c r="D664" s="389">
        <v>643.43473508571435</v>
      </c>
      <c r="E664" s="389">
        <v>0</v>
      </c>
      <c r="F664" s="389">
        <v>218.57755193490581</v>
      </c>
      <c r="G664" s="389" t="s">
        <v>969</v>
      </c>
      <c r="H664" s="389">
        <v>470</v>
      </c>
    </row>
    <row r="665" spans="1:8" x14ac:dyDescent="0.25">
      <c r="A665" s="387"/>
      <c r="B665" s="388">
        <v>42836</v>
      </c>
      <c r="C665" s="389">
        <v>4272.3750000000109</v>
      </c>
      <c r="D665" s="389">
        <v>636.75330807272712</v>
      </c>
      <c r="E665" s="389">
        <v>0</v>
      </c>
      <c r="F665" s="389">
        <v>5416.3723867046001</v>
      </c>
      <c r="G665" s="389" t="s">
        <v>971</v>
      </c>
      <c r="H665" s="389">
        <v>470</v>
      </c>
    </row>
    <row r="666" spans="1:8" x14ac:dyDescent="0.25">
      <c r="A666" s="387"/>
      <c r="B666" s="388">
        <v>42837</v>
      </c>
      <c r="C666" s="389">
        <v>4306.4444444444234</v>
      </c>
      <c r="D666" s="389">
        <v>627.0557677714288</v>
      </c>
      <c r="E666" s="389">
        <v>0</v>
      </c>
      <c r="F666" s="389">
        <v>9497.5169339178956</v>
      </c>
      <c r="G666" s="389" t="s">
        <v>971</v>
      </c>
      <c r="H666" s="389">
        <v>470</v>
      </c>
    </row>
    <row r="667" spans="1:8" x14ac:dyDescent="0.25">
      <c r="A667" s="387"/>
      <c r="B667" s="388">
        <v>42838</v>
      </c>
      <c r="C667" s="389">
        <v>4306.4444444444234</v>
      </c>
      <c r="D667" s="389">
        <v>616.18131098181823</v>
      </c>
      <c r="E667" s="389">
        <v>0</v>
      </c>
      <c r="F667" s="389">
        <v>10628.502538768586</v>
      </c>
      <c r="G667" s="389" t="s">
        <v>971</v>
      </c>
      <c r="H667" s="389">
        <v>470</v>
      </c>
    </row>
    <row r="668" spans="1:8" x14ac:dyDescent="0.25">
      <c r="A668" s="387"/>
      <c r="B668" s="388">
        <v>42839</v>
      </c>
      <c r="C668" s="389">
        <v>4306.4444444444234</v>
      </c>
      <c r="D668" s="389">
        <v>620.53227977142876</v>
      </c>
      <c r="E668" s="389">
        <v>0</v>
      </c>
      <c r="F668" s="389">
        <v>261.95413768813955</v>
      </c>
      <c r="G668" s="389" t="s">
        <v>969</v>
      </c>
      <c r="H668" s="389">
        <v>470</v>
      </c>
    </row>
    <row r="669" spans="1:8" x14ac:dyDescent="0.25">
      <c r="A669" s="387"/>
      <c r="B669" s="388">
        <v>42840</v>
      </c>
      <c r="C669" s="389">
        <v>4306.4444444444234</v>
      </c>
      <c r="D669" s="389">
        <v>625.90355738181802</v>
      </c>
      <c r="E669" s="389">
        <v>0</v>
      </c>
      <c r="F669" s="389">
        <v>166.41946141217844</v>
      </c>
      <c r="G669" s="389" t="s">
        <v>969</v>
      </c>
      <c r="H669" s="389">
        <v>470</v>
      </c>
    </row>
    <row r="670" spans="1:8" x14ac:dyDescent="0.25">
      <c r="A670" s="387"/>
      <c r="B670" s="388">
        <v>42841</v>
      </c>
      <c r="C670" s="389">
        <v>4306.4444444444234</v>
      </c>
      <c r="D670" s="389">
        <v>624.99471634285715</v>
      </c>
      <c r="E670" s="389">
        <v>0</v>
      </c>
      <c r="F670" s="389">
        <v>142.14008697575997</v>
      </c>
      <c r="G670" s="389" t="s">
        <v>969</v>
      </c>
      <c r="H670" s="389">
        <v>470</v>
      </c>
    </row>
    <row r="671" spans="1:8" x14ac:dyDescent="0.25">
      <c r="A671" s="387"/>
      <c r="B671" s="388">
        <v>42842</v>
      </c>
      <c r="C671" s="389">
        <v>4306.4444444444234</v>
      </c>
      <c r="D671" s="389">
        <v>627.30487954285718</v>
      </c>
      <c r="E671" s="389">
        <v>0</v>
      </c>
      <c r="F671" s="389">
        <v>137.80887579534735</v>
      </c>
      <c r="G671" s="389" t="s">
        <v>969</v>
      </c>
      <c r="H671" s="389">
        <v>470</v>
      </c>
    </row>
    <row r="672" spans="1:8" x14ac:dyDescent="0.25">
      <c r="A672" s="387"/>
      <c r="B672" s="388">
        <v>42843</v>
      </c>
      <c r="C672" s="389">
        <v>4306.4444444444234</v>
      </c>
      <c r="D672" s="389">
        <v>619.54688365714287</v>
      </c>
      <c r="E672" s="389">
        <v>0</v>
      </c>
      <c r="F672" s="389">
        <v>138.84759150787875</v>
      </c>
      <c r="G672" s="389" t="s">
        <v>969</v>
      </c>
      <c r="H672" s="389">
        <v>470</v>
      </c>
    </row>
    <row r="673" spans="1:8" x14ac:dyDescent="0.25">
      <c r="A673" s="387"/>
      <c r="B673" s="388">
        <v>42844</v>
      </c>
      <c r="C673" s="389">
        <v>4306.4444444444234</v>
      </c>
      <c r="D673" s="389">
        <v>614.87048160000006</v>
      </c>
      <c r="E673" s="389">
        <v>0</v>
      </c>
      <c r="F673" s="389">
        <v>135.95458102559078</v>
      </c>
      <c r="G673" s="389" t="s">
        <v>969</v>
      </c>
      <c r="H673" s="389">
        <v>470</v>
      </c>
    </row>
    <row r="674" spans="1:8" x14ac:dyDescent="0.25">
      <c r="A674" s="387"/>
      <c r="B674" s="388">
        <v>42845</v>
      </c>
      <c r="C674" s="389">
        <v>4306.4444444444234</v>
      </c>
      <c r="D674" s="389">
        <v>611.86132800000019</v>
      </c>
      <c r="E674" s="389">
        <v>0</v>
      </c>
      <c r="F674" s="389">
        <v>159.11308300614576</v>
      </c>
      <c r="G674" s="389" t="s">
        <v>969</v>
      </c>
      <c r="H674" s="389">
        <v>470</v>
      </c>
    </row>
    <row r="675" spans="1:8" x14ac:dyDescent="0.25">
      <c r="A675" s="387"/>
      <c r="B675" s="388">
        <v>42846</v>
      </c>
      <c r="C675" s="389">
        <v>4163.2500000000618</v>
      </c>
      <c r="D675" s="389">
        <v>609.25097847272718</v>
      </c>
      <c r="E675" s="389">
        <v>0</v>
      </c>
      <c r="F675" s="389">
        <v>150.54458404422144</v>
      </c>
      <c r="G675" s="389" t="s">
        <v>969</v>
      </c>
      <c r="H675" s="389">
        <v>470</v>
      </c>
    </row>
    <row r="676" spans="1:8" x14ac:dyDescent="0.25">
      <c r="A676" s="387"/>
      <c r="B676" s="388">
        <v>42847</v>
      </c>
      <c r="C676" s="389">
        <v>4163.2500000000618</v>
      </c>
      <c r="D676" s="389">
        <v>603.80920594285726</v>
      </c>
      <c r="E676" s="389">
        <v>0</v>
      </c>
      <c r="F676" s="389">
        <v>143.08770848796672</v>
      </c>
      <c r="G676" s="389" t="s">
        <v>969</v>
      </c>
      <c r="H676" s="389">
        <v>470</v>
      </c>
    </row>
    <row r="677" spans="1:8" x14ac:dyDescent="0.25">
      <c r="A677" s="387"/>
      <c r="B677" s="388">
        <v>42848</v>
      </c>
      <c r="C677" s="389">
        <v>4163.2500000000618</v>
      </c>
      <c r="D677" s="389">
        <v>607.55585759999997</v>
      </c>
      <c r="E677" s="389">
        <v>0</v>
      </c>
      <c r="F677" s="389">
        <v>138.31427577494171</v>
      </c>
      <c r="G677" s="389" t="s">
        <v>969</v>
      </c>
      <c r="H677" s="389">
        <v>470</v>
      </c>
    </row>
    <row r="678" spans="1:8" x14ac:dyDescent="0.25">
      <c r="A678" s="387"/>
      <c r="B678" s="388">
        <v>42849</v>
      </c>
      <c r="C678" s="389">
        <v>4163.2500000000618</v>
      </c>
      <c r="D678" s="389">
        <v>602.0568493714286</v>
      </c>
      <c r="E678" s="389">
        <v>1659.9149170000001</v>
      </c>
      <c r="F678" s="389">
        <v>133.49542814952295</v>
      </c>
      <c r="G678" s="389" t="s">
        <v>969</v>
      </c>
      <c r="H678" s="389">
        <v>470</v>
      </c>
    </row>
    <row r="679" spans="1:8" x14ac:dyDescent="0.25">
      <c r="A679" s="387"/>
      <c r="B679" s="388">
        <v>42850</v>
      </c>
      <c r="C679" s="389">
        <v>4242.49999999995</v>
      </c>
      <c r="D679" s="389">
        <v>598.88737645714286</v>
      </c>
      <c r="E679" s="389">
        <v>475.26127000000002</v>
      </c>
      <c r="F679" s="389">
        <v>147.21663637927514</v>
      </c>
      <c r="G679" s="389" t="s">
        <v>969</v>
      </c>
      <c r="H679" s="389">
        <v>470</v>
      </c>
    </row>
    <row r="680" spans="1:8" x14ac:dyDescent="0.25">
      <c r="A680" s="387"/>
      <c r="B680" s="388">
        <v>42851</v>
      </c>
      <c r="C680" s="389">
        <v>4242.49999999995</v>
      </c>
      <c r="D680" s="389">
        <v>608.85901701818193</v>
      </c>
      <c r="E680" s="389">
        <v>0.32333299999999998</v>
      </c>
      <c r="F680" s="389">
        <v>159.50801624632879</v>
      </c>
      <c r="G680" s="389" t="s">
        <v>969</v>
      </c>
      <c r="H680" s="389">
        <v>470</v>
      </c>
    </row>
    <row r="681" spans="1:8" x14ac:dyDescent="0.25">
      <c r="A681" s="387"/>
      <c r="B681" s="388">
        <v>42852</v>
      </c>
      <c r="C681" s="389">
        <v>4242.49999999995</v>
      </c>
      <c r="D681" s="389">
        <v>614.50303268571429</v>
      </c>
      <c r="E681" s="389">
        <v>228.441667</v>
      </c>
      <c r="F681" s="389">
        <v>153.13103029030168</v>
      </c>
      <c r="G681" s="389" t="s">
        <v>969</v>
      </c>
      <c r="H681" s="389">
        <v>470</v>
      </c>
    </row>
    <row r="682" spans="1:8" x14ac:dyDescent="0.25">
      <c r="A682" s="387"/>
      <c r="B682" s="388">
        <v>42853</v>
      </c>
      <c r="C682" s="389">
        <v>4242.49999999995</v>
      </c>
      <c r="D682" s="389">
        <v>621.64013348571439</v>
      </c>
      <c r="E682" s="389">
        <v>675.27889700000003</v>
      </c>
      <c r="F682" s="389">
        <v>152.32726184636863</v>
      </c>
      <c r="G682" s="389" t="s">
        <v>969</v>
      </c>
      <c r="H682" s="389">
        <v>470</v>
      </c>
    </row>
    <row r="683" spans="1:8" x14ac:dyDescent="0.25">
      <c r="A683" s="387"/>
      <c r="B683" s="388">
        <v>42854</v>
      </c>
      <c r="C683" s="389">
        <v>3451.9999999999982</v>
      </c>
      <c r="D683" s="389">
        <v>624.62904349090911</v>
      </c>
      <c r="E683" s="389">
        <v>1022.689766</v>
      </c>
      <c r="F683" s="389">
        <v>151.89154703047936</v>
      </c>
      <c r="G683" s="389" t="s">
        <v>969</v>
      </c>
      <c r="H683" s="389">
        <v>470</v>
      </c>
    </row>
    <row r="684" spans="1:8" x14ac:dyDescent="0.25">
      <c r="A684" s="387"/>
      <c r="B684" s="388">
        <v>42855</v>
      </c>
      <c r="C684" s="389">
        <v>3451.9999999999982</v>
      </c>
      <c r="D684" s="389">
        <v>615.39980708571443</v>
      </c>
      <c r="E684" s="389">
        <v>1051.671439</v>
      </c>
      <c r="F684" s="389">
        <v>153.56503686464131</v>
      </c>
      <c r="G684" s="389" t="s">
        <v>969</v>
      </c>
      <c r="H684" s="389">
        <v>470</v>
      </c>
    </row>
    <row r="685" spans="1:8" x14ac:dyDescent="0.25">
      <c r="A685" s="387"/>
      <c r="B685" s="388">
        <v>42856</v>
      </c>
      <c r="C685" s="389">
        <v>3451.9999999999982</v>
      </c>
      <c r="D685" s="389">
        <v>627.58360182857143</v>
      </c>
      <c r="E685" s="389">
        <v>0</v>
      </c>
      <c r="F685" s="389">
        <v>170.01125666829611</v>
      </c>
      <c r="G685" s="389" t="s">
        <v>969</v>
      </c>
      <c r="H685" s="389">
        <v>70</v>
      </c>
    </row>
    <row r="686" spans="1:8" x14ac:dyDescent="0.25">
      <c r="A686" s="387"/>
      <c r="B686" s="388">
        <v>42857</v>
      </c>
      <c r="C686" s="389">
        <v>3451.9999999999982</v>
      </c>
      <c r="D686" s="389">
        <v>628.79821658181822</v>
      </c>
      <c r="E686" s="389">
        <v>1000.431571</v>
      </c>
      <c r="F686" s="389">
        <v>177.07325945846455</v>
      </c>
      <c r="G686" s="389" t="s">
        <v>969</v>
      </c>
      <c r="H686" s="389">
        <v>70</v>
      </c>
    </row>
    <row r="687" spans="1:8" x14ac:dyDescent="0.25">
      <c r="A687" s="387"/>
      <c r="B687" s="388">
        <v>42858</v>
      </c>
      <c r="C687" s="389">
        <v>3536.1666666666829</v>
      </c>
      <c r="D687" s="389">
        <v>613.03270628571443</v>
      </c>
      <c r="E687" s="389">
        <v>1037.295486</v>
      </c>
      <c r="F687" s="389">
        <v>163.63231750779929</v>
      </c>
      <c r="G687" s="389" t="s">
        <v>969</v>
      </c>
      <c r="H687" s="389">
        <v>70</v>
      </c>
    </row>
    <row r="688" spans="1:8" x14ac:dyDescent="0.25">
      <c r="A688" s="387"/>
      <c r="B688" s="388">
        <v>42859</v>
      </c>
      <c r="C688" s="389">
        <v>3536.1666666666829</v>
      </c>
      <c r="D688" s="389">
        <v>632.48864727272735</v>
      </c>
      <c r="E688" s="389">
        <v>1015.652608</v>
      </c>
      <c r="F688" s="389">
        <v>161.27558271340169</v>
      </c>
      <c r="G688" s="389" t="s">
        <v>969</v>
      </c>
      <c r="H688" s="389">
        <v>70</v>
      </c>
    </row>
    <row r="689" spans="1:8" x14ac:dyDescent="0.25">
      <c r="A689" s="387"/>
      <c r="B689" s="388">
        <v>42860</v>
      </c>
      <c r="C689" s="389">
        <v>3536.1666666666829</v>
      </c>
      <c r="D689" s="389">
        <v>66.758515200000005</v>
      </c>
      <c r="E689" s="389">
        <v>1044.5301999999999</v>
      </c>
      <c r="F689" s="389">
        <v>160.09206320825777</v>
      </c>
      <c r="G689" s="389" t="s">
        <v>969</v>
      </c>
      <c r="H689" s="389">
        <v>70</v>
      </c>
    </row>
    <row r="690" spans="1:8" x14ac:dyDescent="0.25">
      <c r="A690" s="387"/>
      <c r="B690" s="388">
        <v>42861</v>
      </c>
      <c r="C690" s="389">
        <v>3536.1666666666829</v>
      </c>
      <c r="D690" s="389">
        <v>646.23396660165133</v>
      </c>
      <c r="E690" s="389">
        <v>1022.622567</v>
      </c>
      <c r="F690" s="389">
        <v>172.39295883186244</v>
      </c>
      <c r="G690" s="389" t="s">
        <v>969</v>
      </c>
      <c r="H690" s="389">
        <v>70</v>
      </c>
    </row>
    <row r="691" spans="1:8" x14ac:dyDescent="0.25">
      <c r="A691" s="387"/>
      <c r="B691" s="388">
        <v>42862</v>
      </c>
      <c r="C691" s="389">
        <v>3536.1666666666829</v>
      </c>
      <c r="D691" s="389">
        <v>646.23396660165133</v>
      </c>
      <c r="E691" s="389">
        <v>1051.637708</v>
      </c>
      <c r="F691" s="389">
        <v>173.2898837406016</v>
      </c>
      <c r="G691" s="389" t="s">
        <v>969</v>
      </c>
      <c r="H691" s="389">
        <v>70</v>
      </c>
    </row>
    <row r="692" spans="1:8" x14ac:dyDescent="0.25">
      <c r="A692" s="387"/>
      <c r="B692" s="388">
        <v>42863</v>
      </c>
      <c r="C692" s="389">
        <v>3536.1666666666829</v>
      </c>
      <c r="D692" s="389">
        <v>646.23396660165133</v>
      </c>
      <c r="E692" s="389">
        <v>1158.649165</v>
      </c>
      <c r="F692" s="389">
        <v>163.00656198574859</v>
      </c>
      <c r="G692" s="389" t="s">
        <v>969</v>
      </c>
      <c r="H692" s="389">
        <v>70</v>
      </c>
    </row>
    <row r="693" spans="1:8" x14ac:dyDescent="0.25">
      <c r="A693" s="387"/>
      <c r="B693" s="388">
        <v>42864</v>
      </c>
      <c r="C693" s="389">
        <v>3148.6249999999814</v>
      </c>
      <c r="D693" s="389">
        <v>646.23396660165133</v>
      </c>
      <c r="E693" s="389">
        <v>1231.1847580000001</v>
      </c>
      <c r="F693" s="389">
        <v>152.43204041226065</v>
      </c>
      <c r="G693" s="389" t="s">
        <v>969</v>
      </c>
      <c r="H693" s="389">
        <v>70</v>
      </c>
    </row>
    <row r="694" spans="1:8" x14ac:dyDescent="0.25">
      <c r="A694" s="387"/>
      <c r="B694" s="388">
        <v>42865</v>
      </c>
      <c r="C694" s="389">
        <v>3148.6249999999814</v>
      </c>
      <c r="D694" s="389">
        <v>646.23396660165133</v>
      </c>
      <c r="E694" s="389">
        <v>1447.8600180000001</v>
      </c>
      <c r="F694" s="389">
        <v>151.36792185750832</v>
      </c>
      <c r="G694" s="389" t="s">
        <v>969</v>
      </c>
      <c r="H694" s="389">
        <v>70</v>
      </c>
    </row>
    <row r="695" spans="1:8" x14ac:dyDescent="0.25">
      <c r="A695" s="387"/>
      <c r="B695" s="388">
        <v>42866</v>
      </c>
      <c r="C695" s="389">
        <v>3148.6249999999814</v>
      </c>
      <c r="D695" s="389">
        <v>646.23396660165133</v>
      </c>
      <c r="E695" s="389">
        <v>1299.321021</v>
      </c>
      <c r="F695" s="389">
        <v>149.03127910064441</v>
      </c>
      <c r="G695" s="389" t="s">
        <v>969</v>
      </c>
      <c r="H695" s="389">
        <v>70</v>
      </c>
    </row>
    <row r="696" spans="1:8" x14ac:dyDescent="0.25">
      <c r="A696" s="387"/>
      <c r="B696" s="388">
        <v>42867</v>
      </c>
      <c r="C696" s="389">
        <v>3148.6249999999814</v>
      </c>
      <c r="D696" s="389">
        <v>646.23396660165133</v>
      </c>
      <c r="E696" s="389">
        <v>1275.1558359999999</v>
      </c>
      <c r="F696" s="389">
        <v>147.76628375144091</v>
      </c>
      <c r="G696" s="389" t="s">
        <v>969</v>
      </c>
      <c r="H696" s="389">
        <v>70</v>
      </c>
    </row>
    <row r="697" spans="1:8" x14ac:dyDescent="0.25">
      <c r="A697" s="387"/>
      <c r="B697" s="388">
        <v>42868</v>
      </c>
      <c r="C697" s="389">
        <v>3148.6249999999814</v>
      </c>
      <c r="D697" s="389">
        <v>646.23396660165133</v>
      </c>
      <c r="E697" s="389">
        <v>1248.567313</v>
      </c>
      <c r="F697" s="389">
        <v>156.76620400735061</v>
      </c>
      <c r="G697" s="389" t="s">
        <v>969</v>
      </c>
      <c r="H697" s="389">
        <v>70</v>
      </c>
    </row>
    <row r="698" spans="1:8" x14ac:dyDescent="0.25">
      <c r="A698" s="387"/>
      <c r="B698" s="388">
        <v>42869</v>
      </c>
      <c r="C698" s="389">
        <v>3148.6249999999814</v>
      </c>
      <c r="D698" s="389">
        <v>646.23396660165133</v>
      </c>
      <c r="E698" s="389">
        <v>1283.8962570000001</v>
      </c>
      <c r="F698" s="389">
        <v>159.81210844101193</v>
      </c>
      <c r="G698" s="389" t="s">
        <v>969</v>
      </c>
      <c r="H698" s="389">
        <v>70</v>
      </c>
    </row>
    <row r="699" spans="1:8" x14ac:dyDescent="0.25">
      <c r="A699" s="387"/>
      <c r="B699" s="388">
        <v>42870</v>
      </c>
      <c r="C699" s="389">
        <v>3148.6249999999814</v>
      </c>
      <c r="D699" s="389">
        <v>646.23396660165133</v>
      </c>
      <c r="E699" s="389">
        <v>1240.094634</v>
      </c>
      <c r="F699" s="389">
        <v>161.30594060974335</v>
      </c>
      <c r="G699" s="389" t="s">
        <v>969</v>
      </c>
      <c r="H699" s="389">
        <v>70</v>
      </c>
    </row>
    <row r="700" spans="1:8" x14ac:dyDescent="0.25">
      <c r="A700" s="387"/>
      <c r="B700" s="388">
        <v>42871</v>
      </c>
      <c r="C700" s="389">
        <v>3148.6249999999814</v>
      </c>
      <c r="D700" s="389">
        <v>646.23396660165133</v>
      </c>
      <c r="E700" s="389">
        <v>1494.3414310000001</v>
      </c>
      <c r="F700" s="389">
        <v>165.00721806557289</v>
      </c>
      <c r="G700" s="389" t="s">
        <v>969</v>
      </c>
      <c r="H700" s="389">
        <v>70</v>
      </c>
    </row>
    <row r="701" spans="1:8" x14ac:dyDescent="0.25">
      <c r="A701" s="387"/>
      <c r="B701" s="388">
        <v>42872</v>
      </c>
      <c r="C701" s="389">
        <v>2466.0000000000459</v>
      </c>
      <c r="D701" s="389">
        <v>646.23396660165133</v>
      </c>
      <c r="E701" s="389">
        <v>1475.8624159999999</v>
      </c>
      <c r="F701" s="389">
        <v>158.21463649715511</v>
      </c>
      <c r="G701" s="389" t="s">
        <v>969</v>
      </c>
      <c r="H701" s="389">
        <v>70</v>
      </c>
    </row>
    <row r="702" spans="1:8" x14ac:dyDescent="0.25">
      <c r="A702" s="387"/>
      <c r="B702" s="388">
        <v>42873</v>
      </c>
      <c r="C702" s="389">
        <v>2466.0000000000459</v>
      </c>
      <c r="D702" s="389">
        <v>646.23396660165133</v>
      </c>
      <c r="E702" s="389">
        <v>1444.719466</v>
      </c>
      <c r="F702" s="389">
        <v>149.33884836250004</v>
      </c>
      <c r="G702" s="389" t="s">
        <v>969</v>
      </c>
      <c r="H702" s="389">
        <v>70</v>
      </c>
    </row>
    <row r="703" spans="1:8" x14ac:dyDescent="0.25">
      <c r="A703" s="387"/>
      <c r="B703" s="388">
        <v>42874</v>
      </c>
      <c r="C703" s="389">
        <v>2466.0000000000459</v>
      </c>
      <c r="D703" s="389">
        <v>646.23396660165133</v>
      </c>
      <c r="E703" s="389">
        <v>1486.3474100000001</v>
      </c>
      <c r="F703" s="389">
        <v>162.46617943398019</v>
      </c>
      <c r="G703" s="389" t="s">
        <v>969</v>
      </c>
      <c r="H703" s="389">
        <v>70</v>
      </c>
    </row>
    <row r="704" spans="1:8" x14ac:dyDescent="0.25">
      <c r="A704" s="387"/>
      <c r="B704" s="388">
        <v>42875</v>
      </c>
      <c r="C704" s="389">
        <v>2466.0000000000459</v>
      </c>
      <c r="D704" s="389">
        <v>646.23396660165133</v>
      </c>
      <c r="E704" s="389">
        <v>1455.1819720000001</v>
      </c>
      <c r="F704" s="389">
        <v>194.56252695773657</v>
      </c>
      <c r="G704" s="389" t="s">
        <v>969</v>
      </c>
      <c r="H704" s="389">
        <v>70</v>
      </c>
    </row>
    <row r="705" spans="1:8" x14ac:dyDescent="0.25">
      <c r="A705" s="387"/>
      <c r="B705" s="388">
        <v>42876</v>
      </c>
      <c r="C705" s="389">
        <v>2466.0000000000459</v>
      </c>
      <c r="D705" s="389">
        <v>646.23396660165133</v>
      </c>
      <c r="E705" s="389">
        <v>1496.7413799999999</v>
      </c>
      <c r="F705" s="389">
        <v>165.34040672065726</v>
      </c>
      <c r="G705" s="389" t="s">
        <v>969</v>
      </c>
      <c r="H705" s="389">
        <v>70</v>
      </c>
    </row>
    <row r="706" spans="1:8" x14ac:dyDescent="0.25">
      <c r="A706" s="387"/>
      <c r="B706" s="388">
        <v>42877</v>
      </c>
      <c r="C706" s="389">
        <v>2466.0000000000459</v>
      </c>
      <c r="D706" s="389">
        <v>646.23396660165133</v>
      </c>
      <c r="E706" s="389">
        <v>1330.420813</v>
      </c>
      <c r="F706" s="389">
        <v>156.51166272445656</v>
      </c>
      <c r="G706" s="389" t="s">
        <v>969</v>
      </c>
      <c r="H706" s="389">
        <v>70</v>
      </c>
    </row>
    <row r="707" spans="1:8" x14ac:dyDescent="0.25">
      <c r="A707" s="387"/>
      <c r="B707" s="388">
        <v>42878</v>
      </c>
      <c r="C707" s="389">
        <v>1570.2499999999873</v>
      </c>
      <c r="D707" s="389">
        <v>646.23396660165133</v>
      </c>
      <c r="E707" s="389">
        <v>1386.0742580000001</v>
      </c>
      <c r="F707" s="389">
        <v>155.78265677236058</v>
      </c>
      <c r="G707" s="389" t="s">
        <v>969</v>
      </c>
      <c r="H707" s="389">
        <v>70</v>
      </c>
    </row>
    <row r="708" spans="1:8" x14ac:dyDescent="0.25">
      <c r="A708" s="387"/>
      <c r="B708" s="388">
        <v>42879</v>
      </c>
      <c r="C708" s="389">
        <v>1570.2499999999873</v>
      </c>
      <c r="D708" s="389">
        <v>646.23396660165133</v>
      </c>
      <c r="E708" s="389">
        <v>2500.913192</v>
      </c>
      <c r="F708" s="389">
        <v>162.15888415861383</v>
      </c>
      <c r="G708" s="389" t="s">
        <v>969</v>
      </c>
      <c r="H708" s="389">
        <v>70</v>
      </c>
    </row>
    <row r="709" spans="1:8" x14ac:dyDescent="0.25">
      <c r="A709" s="387"/>
      <c r="B709" s="388">
        <v>42880</v>
      </c>
      <c r="C709" s="389">
        <v>1570.2499999999873</v>
      </c>
      <c r="D709" s="389">
        <v>646.23396660165133</v>
      </c>
      <c r="E709" s="389">
        <v>2085.6795659999998</v>
      </c>
      <c r="F709" s="389">
        <v>155.8882595990992</v>
      </c>
      <c r="G709" s="389" t="s">
        <v>969</v>
      </c>
      <c r="H709" s="389">
        <v>70</v>
      </c>
    </row>
    <row r="710" spans="1:8" x14ac:dyDescent="0.25">
      <c r="A710" s="387"/>
      <c r="B710" s="388">
        <v>42881</v>
      </c>
      <c r="C710" s="389">
        <v>1570.2499999999873</v>
      </c>
      <c r="D710" s="389">
        <v>646.23396660165133</v>
      </c>
      <c r="E710" s="389">
        <v>1488.789839</v>
      </c>
      <c r="F710" s="389">
        <v>149.42054054030447</v>
      </c>
      <c r="G710" s="389" t="s">
        <v>969</v>
      </c>
      <c r="H710" s="389">
        <v>70</v>
      </c>
    </row>
    <row r="711" spans="1:8" x14ac:dyDescent="0.25">
      <c r="A711" s="387"/>
      <c r="B711" s="388">
        <v>42882</v>
      </c>
      <c r="C711" s="389">
        <v>2453.2500000000255</v>
      </c>
      <c r="D711" s="389">
        <v>646.23396660165133</v>
      </c>
      <c r="E711" s="389">
        <v>1437.0320770000001</v>
      </c>
      <c r="F711" s="389">
        <v>157.73542862824647</v>
      </c>
      <c r="G711" s="389" t="s">
        <v>969</v>
      </c>
      <c r="H711" s="389">
        <v>70</v>
      </c>
    </row>
    <row r="712" spans="1:8" x14ac:dyDescent="0.25">
      <c r="A712" s="387"/>
      <c r="B712" s="388">
        <v>42883</v>
      </c>
      <c r="C712" s="389">
        <v>2453.2500000000255</v>
      </c>
      <c r="D712" s="389">
        <v>646.23396660165133</v>
      </c>
      <c r="E712" s="389">
        <v>1479.012966</v>
      </c>
      <c r="F712" s="389">
        <v>158.94820742661534</v>
      </c>
      <c r="G712" s="389" t="s">
        <v>969</v>
      </c>
      <c r="H712" s="389">
        <v>70</v>
      </c>
    </row>
    <row r="713" spans="1:8" x14ac:dyDescent="0.25">
      <c r="A713" s="387"/>
      <c r="B713" s="388">
        <v>42884</v>
      </c>
      <c r="C713" s="389">
        <v>2453.2500000000255</v>
      </c>
      <c r="D713" s="389">
        <v>646.23396660165133</v>
      </c>
      <c r="E713" s="389">
        <v>1138.1813070000001</v>
      </c>
      <c r="F713" s="389">
        <v>159.8574048276466</v>
      </c>
      <c r="G713" s="389" t="s">
        <v>969</v>
      </c>
      <c r="H713" s="389">
        <v>70</v>
      </c>
    </row>
    <row r="714" spans="1:8" x14ac:dyDescent="0.25">
      <c r="A714" s="387"/>
      <c r="B714" s="388">
        <v>42885</v>
      </c>
      <c r="C714" s="389">
        <v>2453.2500000000255</v>
      </c>
      <c r="D714" s="389">
        <v>646.23396660165133</v>
      </c>
      <c r="E714" s="389">
        <v>758.82985199999996</v>
      </c>
      <c r="F714" s="389">
        <v>149.37084762490949</v>
      </c>
      <c r="G714" s="389" t="s">
        <v>969</v>
      </c>
      <c r="H714" s="389">
        <v>70</v>
      </c>
    </row>
    <row r="715" spans="1:8" x14ac:dyDescent="0.25">
      <c r="A715" s="387"/>
      <c r="B715" s="388">
        <v>42886</v>
      </c>
      <c r="C715" s="389">
        <v>1634.3749999999773</v>
      </c>
      <c r="D715" s="389">
        <v>646.23396660165133</v>
      </c>
      <c r="E715" s="389">
        <v>1740.7027880000001</v>
      </c>
      <c r="F715" s="389">
        <v>146.18475727051106</v>
      </c>
      <c r="G715" s="389" t="s">
        <v>969</v>
      </c>
      <c r="H715" s="389">
        <v>70</v>
      </c>
    </row>
    <row r="716" spans="1:8" x14ac:dyDescent="0.25">
      <c r="A716" s="387"/>
      <c r="B716" s="388">
        <v>42887</v>
      </c>
      <c r="C716" s="389">
        <v>1634.3749999999773</v>
      </c>
      <c r="D716" s="389">
        <v>646.23396660165133</v>
      </c>
      <c r="E716" s="389">
        <v>2329.7245069999999</v>
      </c>
      <c r="F716" s="389">
        <v>146.04429685489984</v>
      </c>
      <c r="G716" s="389" t="s">
        <v>969</v>
      </c>
      <c r="H716" s="389">
        <v>530</v>
      </c>
    </row>
    <row r="717" spans="1:8" x14ac:dyDescent="0.25">
      <c r="A717" s="387"/>
      <c r="B717" s="388">
        <v>42888</v>
      </c>
      <c r="C717" s="389">
        <v>1634.3749999999773</v>
      </c>
      <c r="D717" s="389">
        <v>592.40400479999994</v>
      </c>
      <c r="E717" s="389">
        <v>1271.3316600000001</v>
      </c>
      <c r="F717" s="389">
        <v>149.96983462985028</v>
      </c>
      <c r="G717" s="389" t="s">
        <v>969</v>
      </c>
      <c r="H717" s="389">
        <v>530</v>
      </c>
    </row>
    <row r="718" spans="1:8" x14ac:dyDescent="0.25">
      <c r="A718" s="387"/>
      <c r="B718" s="388">
        <v>42889</v>
      </c>
      <c r="C718" s="389">
        <v>1634.3749999999773</v>
      </c>
      <c r="D718" s="389">
        <v>659.65226194285719</v>
      </c>
      <c r="E718" s="389">
        <v>1245.0028620000001</v>
      </c>
      <c r="F718" s="389">
        <v>151.20861426414456</v>
      </c>
      <c r="G718" s="389" t="s">
        <v>969</v>
      </c>
      <c r="H718" s="389">
        <v>530</v>
      </c>
    </row>
    <row r="719" spans="1:8" x14ac:dyDescent="0.25">
      <c r="A719" s="387"/>
      <c r="B719" s="388">
        <v>42890</v>
      </c>
      <c r="C719" s="389">
        <v>1634.3749999999773</v>
      </c>
      <c r="D719" s="389">
        <v>653.08907520000014</v>
      </c>
      <c r="E719" s="389">
        <v>1280.3379500000001</v>
      </c>
      <c r="F719" s="389">
        <v>163.21382550268746</v>
      </c>
      <c r="G719" s="389" t="s">
        <v>969</v>
      </c>
      <c r="H719" s="389">
        <v>530</v>
      </c>
    </row>
    <row r="720" spans="1:8" x14ac:dyDescent="0.25">
      <c r="A720" s="387"/>
      <c r="B720" s="388">
        <v>42891</v>
      </c>
      <c r="C720" s="389">
        <v>1634.3749999999773</v>
      </c>
      <c r="D720" s="389">
        <v>651.73802605714297</v>
      </c>
      <c r="E720" s="389">
        <v>1253.8489529999999</v>
      </c>
      <c r="F720" s="389">
        <v>163.21382550268746</v>
      </c>
      <c r="G720" s="389" t="s">
        <v>969</v>
      </c>
      <c r="H720" s="389">
        <v>530</v>
      </c>
    </row>
    <row r="721" spans="1:8" x14ac:dyDescent="0.25">
      <c r="A721" s="387"/>
      <c r="B721" s="388">
        <v>42892</v>
      </c>
      <c r="C721" s="389">
        <v>1634.3749999999773</v>
      </c>
      <c r="D721" s="389">
        <v>651.76830308571448</v>
      </c>
      <c r="E721" s="389">
        <v>1227.3513800000001</v>
      </c>
      <c r="F721" s="389">
        <v>178.14416015397256</v>
      </c>
      <c r="G721" s="389" t="s">
        <v>969</v>
      </c>
      <c r="H721" s="389">
        <v>530</v>
      </c>
    </row>
    <row r="722" spans="1:8" x14ac:dyDescent="0.25">
      <c r="A722" s="387"/>
      <c r="B722" s="388">
        <v>42893</v>
      </c>
      <c r="C722" s="389">
        <v>1634.3749999999773</v>
      </c>
      <c r="D722" s="389">
        <v>690.69266742857133</v>
      </c>
      <c r="E722" s="389">
        <v>2000.2523189999999</v>
      </c>
      <c r="F722" s="389">
        <v>206.47670949433993</v>
      </c>
      <c r="G722" s="389" t="s">
        <v>969</v>
      </c>
      <c r="H722" s="389">
        <v>530</v>
      </c>
    </row>
    <row r="723" spans="1:8" x14ac:dyDescent="0.25">
      <c r="A723" s="387"/>
      <c r="B723" s="388">
        <v>42894</v>
      </c>
      <c r="C723" s="389">
        <v>2368.2857142857106</v>
      </c>
      <c r="D723" s="389">
        <v>658.36532945454542</v>
      </c>
      <c r="E723" s="389">
        <v>1244.639803</v>
      </c>
      <c r="F723" s="389">
        <v>399.16892519986033</v>
      </c>
      <c r="G723" s="389" t="s">
        <v>969</v>
      </c>
      <c r="H723" s="389">
        <v>530</v>
      </c>
    </row>
    <row r="724" spans="1:8" x14ac:dyDescent="0.25">
      <c r="A724" s="387"/>
      <c r="B724" s="388">
        <v>42895</v>
      </c>
      <c r="C724" s="389">
        <v>2368.2857142857106</v>
      </c>
      <c r="D724" s="389">
        <v>658.4548896</v>
      </c>
      <c r="E724" s="389">
        <v>1280.3686889999999</v>
      </c>
      <c r="F724" s="389">
        <v>225.80559533082851</v>
      </c>
      <c r="G724" s="389" t="s">
        <v>969</v>
      </c>
      <c r="H724" s="389">
        <v>530</v>
      </c>
    </row>
    <row r="725" spans="1:8" x14ac:dyDescent="0.25">
      <c r="A725" s="387"/>
      <c r="B725" s="388">
        <v>42896</v>
      </c>
      <c r="C725" s="389">
        <v>2368.2857142857106</v>
      </c>
      <c r="D725" s="389">
        <v>737.57507825454559</v>
      </c>
      <c r="E725" s="389">
        <v>1253.616751</v>
      </c>
      <c r="F725" s="389">
        <v>254.85242970747896</v>
      </c>
      <c r="G725" s="389" t="s">
        <v>969</v>
      </c>
      <c r="H725" s="389">
        <v>530</v>
      </c>
    </row>
    <row r="726" spans="1:8" x14ac:dyDescent="0.25">
      <c r="A726" s="387"/>
      <c r="B726" s="388">
        <v>42897</v>
      </c>
      <c r="C726" s="389">
        <v>2368.2857142857106</v>
      </c>
      <c r="D726" s="389">
        <v>665.78680182857136</v>
      </c>
      <c r="E726" s="389">
        <v>1289.166788</v>
      </c>
      <c r="F726" s="389">
        <v>36180.274428172459</v>
      </c>
      <c r="G726" s="389" t="s">
        <v>973</v>
      </c>
      <c r="H726" s="389">
        <v>530</v>
      </c>
    </row>
    <row r="727" spans="1:8" x14ac:dyDescent="0.25">
      <c r="A727" s="387"/>
      <c r="B727" s="388">
        <v>42898</v>
      </c>
      <c r="C727" s="389">
        <v>2368.2857142857106</v>
      </c>
      <c r="D727" s="389">
        <v>655.5172114285715</v>
      </c>
      <c r="E727" s="389">
        <v>1262.7206120000001</v>
      </c>
      <c r="F727" s="389">
        <v>5554.2424666715888</v>
      </c>
      <c r="G727" s="389" t="s">
        <v>971</v>
      </c>
      <c r="H727" s="389">
        <v>530</v>
      </c>
    </row>
    <row r="728" spans="1:8" x14ac:dyDescent="0.25">
      <c r="A728" s="387"/>
      <c r="B728" s="388">
        <v>42899</v>
      </c>
      <c r="C728" s="389">
        <v>2368.2857142857106</v>
      </c>
      <c r="D728" s="389">
        <v>654.88374327272743</v>
      </c>
      <c r="E728" s="389">
        <v>1218.8082059999999</v>
      </c>
      <c r="F728" s="389">
        <v>8822.8836305111527</v>
      </c>
      <c r="G728" s="389" t="s">
        <v>971</v>
      </c>
      <c r="H728" s="389">
        <v>530</v>
      </c>
    </row>
    <row r="729" spans="1:8" x14ac:dyDescent="0.25">
      <c r="A729" s="387"/>
      <c r="B729" s="388">
        <v>42900</v>
      </c>
      <c r="C729" s="389">
        <v>2368.2857142857106</v>
      </c>
      <c r="D729" s="389">
        <v>653.79323389090905</v>
      </c>
      <c r="E729" s="389">
        <v>961.22405300000003</v>
      </c>
      <c r="F729" s="389">
        <v>659.45225464722125</v>
      </c>
      <c r="G729" s="389" t="s">
        <v>971</v>
      </c>
      <c r="H729" s="389">
        <v>530</v>
      </c>
    </row>
    <row r="730" spans="1:8" x14ac:dyDescent="0.25">
      <c r="A730" s="387"/>
      <c r="B730" s="388">
        <v>42901</v>
      </c>
      <c r="C730" s="389">
        <v>3820.3999999999724</v>
      </c>
      <c r="D730" s="389">
        <v>649.11295542857147</v>
      </c>
      <c r="E730" s="389">
        <v>668.593253</v>
      </c>
      <c r="F730" s="389">
        <v>13643.291544692034</v>
      </c>
      <c r="G730" s="389" t="s">
        <v>971</v>
      </c>
      <c r="H730" s="389">
        <v>530</v>
      </c>
    </row>
    <row r="731" spans="1:8" x14ac:dyDescent="0.25">
      <c r="A731" s="387"/>
      <c r="B731" s="388">
        <v>42902</v>
      </c>
      <c r="C731" s="389">
        <v>3820.3999999999724</v>
      </c>
      <c r="D731" s="389">
        <v>638.62334967272727</v>
      </c>
      <c r="E731" s="389">
        <v>687.90743099999997</v>
      </c>
      <c r="F731" s="389">
        <v>20532.011691680054</v>
      </c>
      <c r="G731" s="389" t="s">
        <v>971</v>
      </c>
      <c r="H731" s="389">
        <v>530</v>
      </c>
    </row>
    <row r="732" spans="1:8" x14ac:dyDescent="0.25">
      <c r="A732" s="387"/>
      <c r="B732" s="388">
        <v>42903</v>
      </c>
      <c r="C732" s="389">
        <v>3820.3999999999724</v>
      </c>
      <c r="D732" s="389">
        <v>641.81146011428575</v>
      </c>
      <c r="E732" s="389">
        <v>673.40643299999999</v>
      </c>
      <c r="F732" s="389">
        <v>17816.867202032201</v>
      </c>
      <c r="G732" s="389" t="s">
        <v>971</v>
      </c>
      <c r="H732" s="389">
        <v>530</v>
      </c>
    </row>
    <row r="733" spans="1:8" x14ac:dyDescent="0.25">
      <c r="A733" s="387"/>
      <c r="B733" s="388">
        <v>42904</v>
      </c>
      <c r="C733" s="389">
        <v>3820.3999999999724</v>
      </c>
      <c r="D733" s="389">
        <v>646.83805577142857</v>
      </c>
      <c r="E733" s="389">
        <v>692.80555300000003</v>
      </c>
      <c r="F733" s="389">
        <v>333.27241701897862</v>
      </c>
      <c r="G733" s="389" t="s">
        <v>969</v>
      </c>
      <c r="H733" s="389">
        <v>530</v>
      </c>
    </row>
    <row r="734" spans="1:8" x14ac:dyDescent="0.25">
      <c r="A734" s="387"/>
      <c r="B734" s="388">
        <v>42905</v>
      </c>
      <c r="C734" s="389">
        <v>3820.3999999999724</v>
      </c>
      <c r="D734" s="389">
        <v>642.33496014545449</v>
      </c>
      <c r="E734" s="389">
        <v>258.67155300000002</v>
      </c>
      <c r="F734" s="389">
        <v>193.65228832826313</v>
      </c>
      <c r="G734" s="389" t="s">
        <v>969</v>
      </c>
      <c r="H734" s="389">
        <v>530</v>
      </c>
    </row>
    <row r="735" spans="1:8" x14ac:dyDescent="0.25">
      <c r="A735" s="387"/>
      <c r="B735" s="388">
        <v>42906</v>
      </c>
      <c r="C735" s="389">
        <v>3755.7857142857238</v>
      </c>
      <c r="D735" s="389">
        <v>641.7940731428572</v>
      </c>
      <c r="E735" s="389">
        <v>57.459736999999997</v>
      </c>
      <c r="F735" s="389">
        <v>187.32531051202631</v>
      </c>
      <c r="G735" s="389" t="s">
        <v>969</v>
      </c>
      <c r="H735" s="389">
        <v>530</v>
      </c>
    </row>
    <row r="736" spans="1:8" x14ac:dyDescent="0.25">
      <c r="A736" s="387"/>
      <c r="B736" s="388">
        <v>42907</v>
      </c>
      <c r="C736" s="389">
        <v>3755.7857142857238</v>
      </c>
      <c r="D736" s="389">
        <v>645.67950021818194</v>
      </c>
      <c r="E736" s="389">
        <v>498.22280799999999</v>
      </c>
      <c r="F736" s="389">
        <v>195.50422489850129</v>
      </c>
      <c r="G736" s="389" t="s">
        <v>969</v>
      </c>
      <c r="H736" s="389">
        <v>530</v>
      </c>
    </row>
    <row r="737" spans="1:8" x14ac:dyDescent="0.25">
      <c r="A737" s="387"/>
      <c r="B737" s="388">
        <v>42908</v>
      </c>
      <c r="C737" s="389">
        <v>3755.7857142857238</v>
      </c>
      <c r="D737" s="389">
        <v>642.32939931428587</v>
      </c>
      <c r="E737" s="389">
        <v>2006.4035429999999</v>
      </c>
      <c r="F737" s="389">
        <v>191.36911845585863</v>
      </c>
      <c r="G737" s="389" t="s">
        <v>969</v>
      </c>
      <c r="H737" s="389">
        <v>530</v>
      </c>
    </row>
    <row r="738" spans="1:8" x14ac:dyDescent="0.25">
      <c r="A738" s="387"/>
      <c r="B738" s="388">
        <v>42909</v>
      </c>
      <c r="C738" s="389">
        <v>3755.7857142857238</v>
      </c>
      <c r="D738" s="389">
        <v>650.06607141818188</v>
      </c>
      <c r="E738" s="389">
        <v>846.32121700000005</v>
      </c>
      <c r="F738" s="389">
        <v>268.12168868408327</v>
      </c>
      <c r="G738" s="389" t="s">
        <v>969</v>
      </c>
      <c r="H738" s="389">
        <v>530</v>
      </c>
    </row>
    <row r="739" spans="1:8" x14ac:dyDescent="0.25">
      <c r="A739" s="387"/>
      <c r="B739" s="388">
        <v>42910</v>
      </c>
      <c r="C739" s="389">
        <v>3755.7857142857238</v>
      </c>
      <c r="D739" s="389">
        <v>652.37215268571424</v>
      </c>
      <c r="E739" s="389">
        <v>828.41240200000004</v>
      </c>
      <c r="F739" s="389">
        <v>247.13944433103876</v>
      </c>
      <c r="G739" s="389" t="s">
        <v>969</v>
      </c>
      <c r="H739" s="389">
        <v>530</v>
      </c>
    </row>
    <row r="740" spans="1:8" x14ac:dyDescent="0.25">
      <c r="A740" s="387"/>
      <c r="B740" s="388">
        <v>42911</v>
      </c>
      <c r="C740" s="389">
        <v>3755.7857142857238</v>
      </c>
      <c r="D740" s="389">
        <v>651.10630217142864</v>
      </c>
      <c r="E740" s="389">
        <v>852.20558000000005</v>
      </c>
      <c r="F740" s="389">
        <v>189.51645065659096</v>
      </c>
      <c r="G740" s="389" t="s">
        <v>969</v>
      </c>
      <c r="H740" s="389">
        <v>530</v>
      </c>
    </row>
    <row r="741" spans="1:8" x14ac:dyDescent="0.25">
      <c r="A741" s="387"/>
      <c r="B741" s="388">
        <v>42912</v>
      </c>
      <c r="C741" s="389">
        <v>3755.7857142857238</v>
      </c>
      <c r="D741" s="389">
        <v>222.76943607272733</v>
      </c>
      <c r="E741" s="389">
        <v>834.39004699999998</v>
      </c>
      <c r="F741" s="389">
        <v>175.80418350708842</v>
      </c>
      <c r="G741" s="389" t="s">
        <v>969</v>
      </c>
      <c r="H741" s="389">
        <v>530</v>
      </c>
    </row>
    <row r="742" spans="1:8" x14ac:dyDescent="0.25">
      <c r="A742" s="387"/>
      <c r="B742" s="388">
        <v>42913</v>
      </c>
      <c r="C742" s="389">
        <v>3755.7857142857238</v>
      </c>
      <c r="D742" s="389">
        <v>0.86510262857142861</v>
      </c>
      <c r="E742" s="389">
        <v>822.60997599999996</v>
      </c>
      <c r="F742" s="389">
        <v>6083.5033299011584</v>
      </c>
      <c r="G742" s="389" t="s">
        <v>971</v>
      </c>
      <c r="H742" s="389">
        <v>530</v>
      </c>
    </row>
    <row r="743" spans="1:8" x14ac:dyDescent="0.25">
      <c r="A743" s="387"/>
      <c r="B743" s="388">
        <v>42914</v>
      </c>
      <c r="C743" s="389">
        <v>3755.7857142857238</v>
      </c>
      <c r="D743" s="389">
        <v>525.39589439999997</v>
      </c>
      <c r="E743" s="389">
        <v>756.56901700000003</v>
      </c>
      <c r="F743" s="389">
        <v>2415.7930142045466</v>
      </c>
      <c r="G743" s="389" t="s">
        <v>971</v>
      </c>
      <c r="H743" s="389">
        <v>530</v>
      </c>
    </row>
    <row r="744" spans="1:8" x14ac:dyDescent="0.25">
      <c r="A744" s="387"/>
      <c r="B744" s="388">
        <v>42915</v>
      </c>
      <c r="C744" s="389">
        <v>3755.7857142857238</v>
      </c>
      <c r="D744" s="389">
        <v>687.13281874285713</v>
      </c>
      <c r="E744" s="389">
        <v>656.19530299999997</v>
      </c>
      <c r="F744" s="389">
        <v>3826.2281410571372</v>
      </c>
      <c r="G744" s="389" t="s">
        <v>971</v>
      </c>
      <c r="H744" s="389">
        <v>530</v>
      </c>
    </row>
    <row r="745" spans="1:8" x14ac:dyDescent="0.25">
      <c r="A745" s="387"/>
      <c r="B745" s="388">
        <v>42916</v>
      </c>
      <c r="C745" s="389">
        <v>3755.7857142857238</v>
      </c>
      <c r="D745" s="389">
        <v>693.83320887272714</v>
      </c>
      <c r="E745" s="389">
        <v>959.76669500000003</v>
      </c>
      <c r="F745" s="389">
        <v>2755.1643434120092</v>
      </c>
      <c r="G745" s="389" t="s">
        <v>971</v>
      </c>
      <c r="H745" s="389">
        <v>530</v>
      </c>
    </row>
    <row r="746" spans="1:8" x14ac:dyDescent="0.25">
      <c r="A746" s="387"/>
      <c r="B746" s="388">
        <v>42917</v>
      </c>
      <c r="C746" s="389">
        <v>3755.7857142857238</v>
      </c>
      <c r="D746" s="389">
        <v>690.63393188571422</v>
      </c>
      <c r="E746" s="389">
        <v>939.48654699999997</v>
      </c>
      <c r="F746" s="389">
        <v>285.80155191948853</v>
      </c>
      <c r="G746" s="389" t="s">
        <v>969</v>
      </c>
      <c r="H746" s="389">
        <v>30</v>
      </c>
    </row>
    <row r="747" spans="1:8" x14ac:dyDescent="0.25">
      <c r="A747" s="387"/>
      <c r="B747" s="388">
        <v>42918</v>
      </c>
      <c r="C747" s="389">
        <v>3755.7857142857238</v>
      </c>
      <c r="D747" s="389">
        <v>702.35088685714288</v>
      </c>
      <c r="E747" s="389">
        <v>966.54655400000001</v>
      </c>
      <c r="F747" s="389">
        <v>203.65067470576497</v>
      </c>
      <c r="G747" s="389" t="s">
        <v>969</v>
      </c>
      <c r="H747" s="389">
        <v>30</v>
      </c>
    </row>
    <row r="748" spans="1:8" x14ac:dyDescent="0.25">
      <c r="A748" s="387"/>
      <c r="B748" s="388">
        <v>42919</v>
      </c>
      <c r="C748" s="389">
        <v>3755.7857142857238</v>
      </c>
      <c r="D748" s="389">
        <v>502.83070271999992</v>
      </c>
      <c r="E748" s="389">
        <v>1037.5959700000001</v>
      </c>
      <c r="F748" s="389">
        <v>201.87907319786768</v>
      </c>
      <c r="G748" s="389" t="s">
        <v>969</v>
      </c>
      <c r="H748" s="389">
        <v>30</v>
      </c>
    </row>
    <row r="749" spans="1:8" x14ac:dyDescent="0.25">
      <c r="A749" s="387"/>
      <c r="B749" s="388">
        <v>42920</v>
      </c>
      <c r="C749" s="389">
        <v>3348.9999999999327</v>
      </c>
      <c r="D749" s="389">
        <v>502.83070271999992</v>
      </c>
      <c r="E749" s="389">
        <v>1110.995772</v>
      </c>
      <c r="F749" s="389">
        <v>187.32241609226449</v>
      </c>
      <c r="G749" s="389" t="s">
        <v>969</v>
      </c>
      <c r="H749" s="389">
        <v>30</v>
      </c>
    </row>
    <row r="750" spans="1:8" x14ac:dyDescent="0.25">
      <c r="A750" s="387"/>
      <c r="B750" s="388">
        <v>42921</v>
      </c>
      <c r="C750" s="389">
        <v>3348.9999999999327</v>
      </c>
      <c r="D750" s="389">
        <v>502.83070271999992</v>
      </c>
      <c r="E750" s="389">
        <v>1133.01305</v>
      </c>
      <c r="F750" s="389">
        <v>182.59850167864016</v>
      </c>
      <c r="G750" s="389" t="s">
        <v>969</v>
      </c>
      <c r="H750" s="389">
        <v>30</v>
      </c>
    </row>
    <row r="751" spans="1:8" x14ac:dyDescent="0.25">
      <c r="A751" s="387"/>
      <c r="B751" s="388">
        <v>42922</v>
      </c>
      <c r="C751" s="389">
        <v>3493.8333333333653</v>
      </c>
      <c r="D751" s="389">
        <v>502.83070271999992</v>
      </c>
      <c r="E751" s="389">
        <v>1108.941159</v>
      </c>
      <c r="F751" s="389">
        <v>183.17123119509392</v>
      </c>
      <c r="G751" s="389" t="s">
        <v>969</v>
      </c>
      <c r="H751" s="389">
        <v>30</v>
      </c>
    </row>
    <row r="752" spans="1:8" x14ac:dyDescent="0.25">
      <c r="A752" s="387"/>
      <c r="B752" s="388">
        <v>42923</v>
      </c>
      <c r="C752" s="389">
        <v>3493.8333333333653</v>
      </c>
      <c r="D752" s="389">
        <v>502.83070271999992</v>
      </c>
      <c r="E752" s="389">
        <v>1141.0596310000001</v>
      </c>
      <c r="F752" s="389">
        <v>178.43034378469449</v>
      </c>
      <c r="G752" s="389" t="s">
        <v>969</v>
      </c>
      <c r="H752" s="389">
        <v>30</v>
      </c>
    </row>
    <row r="753" spans="1:8" x14ac:dyDescent="0.25">
      <c r="A753" s="387"/>
      <c r="B753" s="388">
        <v>42924</v>
      </c>
      <c r="C753" s="389">
        <v>3493.8333333333653</v>
      </c>
      <c r="D753" s="389">
        <v>502.83070271999992</v>
      </c>
      <c r="E753" s="389">
        <v>1116.981385</v>
      </c>
      <c r="F753" s="389">
        <v>177.62927520259237</v>
      </c>
      <c r="G753" s="389" t="s">
        <v>969</v>
      </c>
      <c r="H753" s="389">
        <v>30</v>
      </c>
    </row>
    <row r="754" spans="1:8" x14ac:dyDescent="0.25">
      <c r="A754" s="387"/>
      <c r="B754" s="388">
        <v>42925</v>
      </c>
      <c r="C754" s="389">
        <v>3493.8333333333653</v>
      </c>
      <c r="D754" s="389">
        <v>502.83070271999992</v>
      </c>
      <c r="E754" s="389">
        <v>1149.0866430000001</v>
      </c>
      <c r="F754" s="389">
        <v>180.95862375232858</v>
      </c>
      <c r="G754" s="389" t="s">
        <v>969</v>
      </c>
      <c r="H754" s="389">
        <v>30</v>
      </c>
    </row>
    <row r="755" spans="1:8" x14ac:dyDescent="0.25">
      <c r="A755" s="387"/>
      <c r="B755" s="388">
        <v>42926</v>
      </c>
      <c r="C755" s="389">
        <v>3493.8333333333653</v>
      </c>
      <c r="D755" s="389">
        <v>502.83070271999992</v>
      </c>
      <c r="E755" s="389">
        <v>1125.0348059999999</v>
      </c>
      <c r="F755" s="389">
        <v>188.7263473273569</v>
      </c>
      <c r="G755" s="389" t="s">
        <v>969</v>
      </c>
      <c r="H755" s="389">
        <v>30</v>
      </c>
    </row>
    <row r="756" spans="1:8" x14ac:dyDescent="0.25">
      <c r="A756" s="387"/>
      <c r="B756" s="388">
        <v>42927</v>
      </c>
      <c r="C756" s="389">
        <v>3493.8333333333653</v>
      </c>
      <c r="D756" s="389">
        <v>502.83070271999992</v>
      </c>
      <c r="E756" s="389">
        <v>1189.355732</v>
      </c>
      <c r="F756" s="389">
        <v>198.24819536465887</v>
      </c>
      <c r="G756" s="389" t="s">
        <v>969</v>
      </c>
      <c r="H756" s="389">
        <v>30</v>
      </c>
    </row>
    <row r="757" spans="1:8" x14ac:dyDescent="0.25">
      <c r="A757" s="387"/>
      <c r="B757" s="388">
        <v>42928</v>
      </c>
      <c r="C757" s="389">
        <v>3493.8333333333653</v>
      </c>
      <c r="D757" s="389">
        <v>502.83070271999992</v>
      </c>
      <c r="E757" s="389">
        <v>1320</v>
      </c>
      <c r="F757" s="389">
        <v>212.58631252936433</v>
      </c>
      <c r="G757" s="389" t="s">
        <v>969</v>
      </c>
      <c r="H757" s="389">
        <v>30</v>
      </c>
    </row>
    <row r="758" spans="1:8" x14ac:dyDescent="0.25">
      <c r="A758" s="387"/>
      <c r="B758" s="388">
        <v>42929</v>
      </c>
      <c r="C758" s="389">
        <v>3493.8333333333653</v>
      </c>
      <c r="D758" s="389">
        <v>526.87521462857148</v>
      </c>
      <c r="E758" s="389">
        <v>1320</v>
      </c>
      <c r="F758" s="389">
        <v>217.85734684853207</v>
      </c>
      <c r="G758" s="389" t="s">
        <v>969</v>
      </c>
      <c r="H758" s="389">
        <v>30</v>
      </c>
    </row>
    <row r="759" spans="1:8" x14ac:dyDescent="0.25">
      <c r="A759" s="387"/>
      <c r="B759" s="388">
        <v>42930</v>
      </c>
      <c r="C759" s="389">
        <v>3493.8333333333653</v>
      </c>
      <c r="D759" s="389">
        <v>550.51250194285717</v>
      </c>
      <c r="E759" s="389">
        <v>1320</v>
      </c>
      <c r="F759" s="389">
        <v>221.81794428212967</v>
      </c>
      <c r="G759" s="389" t="s">
        <v>969</v>
      </c>
      <c r="H759" s="389">
        <v>30</v>
      </c>
    </row>
    <row r="760" spans="1:8" x14ac:dyDescent="0.25">
      <c r="A760" s="387"/>
      <c r="B760" s="388">
        <v>42931</v>
      </c>
      <c r="C760" s="389">
        <v>3493.8333333333653</v>
      </c>
      <c r="D760" s="389">
        <v>553.22699657142857</v>
      </c>
      <c r="E760" s="389">
        <v>1320</v>
      </c>
      <c r="F760" s="389">
        <v>231.32937183372135</v>
      </c>
      <c r="G760" s="389" t="s">
        <v>969</v>
      </c>
      <c r="H760" s="389">
        <v>30</v>
      </c>
    </row>
    <row r="761" spans="1:8" x14ac:dyDescent="0.25">
      <c r="A761" s="387"/>
      <c r="B761" s="388">
        <v>42932</v>
      </c>
      <c r="C761" s="389">
        <v>3493.8333333333653</v>
      </c>
      <c r="D761" s="389">
        <v>551.01609051428568</v>
      </c>
      <c r="E761" s="389">
        <v>1320</v>
      </c>
      <c r="F761" s="389">
        <v>229.4825581122646</v>
      </c>
      <c r="G761" s="389" t="s">
        <v>969</v>
      </c>
      <c r="H761" s="389">
        <v>30</v>
      </c>
    </row>
    <row r="762" spans="1:8" x14ac:dyDescent="0.25">
      <c r="A762" s="387"/>
      <c r="B762" s="388">
        <v>42933</v>
      </c>
      <c r="C762" s="389">
        <v>3493.8333333333653</v>
      </c>
      <c r="D762" s="389">
        <v>547.48744363636365</v>
      </c>
      <c r="E762" s="389">
        <v>1320</v>
      </c>
      <c r="F762" s="389">
        <v>225.90687662718483</v>
      </c>
      <c r="G762" s="389" t="s">
        <v>969</v>
      </c>
      <c r="H762" s="389">
        <v>30</v>
      </c>
    </row>
    <row r="763" spans="1:8" x14ac:dyDescent="0.25">
      <c r="A763" s="387"/>
      <c r="B763" s="388">
        <v>42934</v>
      </c>
      <c r="C763" s="389">
        <v>2325.1341558857148</v>
      </c>
      <c r="D763" s="389">
        <v>549.48017716363643</v>
      </c>
      <c r="E763" s="389">
        <v>2002.824926</v>
      </c>
      <c r="F763" s="389">
        <v>212.77117735496455</v>
      </c>
      <c r="G763" s="389" t="s">
        <v>969</v>
      </c>
      <c r="H763" s="389">
        <v>30</v>
      </c>
    </row>
    <row r="764" spans="1:8" x14ac:dyDescent="0.25">
      <c r="A764" s="387"/>
      <c r="B764" s="388">
        <v>42935</v>
      </c>
      <c r="C764" s="389">
        <v>2162.4836936727274</v>
      </c>
      <c r="D764" s="389">
        <v>550.23674269090918</v>
      </c>
      <c r="E764" s="389">
        <v>1469.9037989999999</v>
      </c>
      <c r="F764" s="389">
        <v>211.89695160409471</v>
      </c>
      <c r="G764" s="389" t="s">
        <v>969</v>
      </c>
      <c r="H764" s="389">
        <v>30</v>
      </c>
    </row>
    <row r="765" spans="1:8" x14ac:dyDescent="0.25">
      <c r="A765" s="387"/>
      <c r="B765" s="388">
        <v>42936</v>
      </c>
      <c r="C765" s="389">
        <v>2303.388366171429</v>
      </c>
      <c r="D765" s="389">
        <v>547.88323885714294</v>
      </c>
      <c r="E765" s="389">
        <v>1383.702726</v>
      </c>
      <c r="F765" s="389">
        <v>227.5655550876628</v>
      </c>
      <c r="G765" s="389" t="s">
        <v>969</v>
      </c>
      <c r="H765" s="389">
        <v>30</v>
      </c>
    </row>
    <row r="766" spans="1:8" x14ac:dyDescent="0.25">
      <c r="A766" s="387"/>
      <c r="B766" s="388">
        <v>42937</v>
      </c>
      <c r="C766" s="389">
        <v>2661.3381285818186</v>
      </c>
      <c r="D766" s="389">
        <v>545.84054574545462</v>
      </c>
      <c r="E766" s="389">
        <v>1403.3620969999999</v>
      </c>
      <c r="F766" s="389">
        <v>245.11587837129534</v>
      </c>
      <c r="G766" s="389" t="s">
        <v>969</v>
      </c>
      <c r="H766" s="389">
        <v>30</v>
      </c>
    </row>
    <row r="767" spans="1:8" x14ac:dyDescent="0.25">
      <c r="A767" s="387"/>
      <c r="B767" s="388">
        <v>42938</v>
      </c>
      <c r="C767" s="389">
        <v>2605.539900342857</v>
      </c>
      <c r="D767" s="389">
        <v>540.43385965714288</v>
      </c>
      <c r="E767" s="389">
        <v>1449.3840130000001</v>
      </c>
      <c r="F767" s="389">
        <v>263.65732202822267</v>
      </c>
      <c r="G767" s="389" t="s">
        <v>969</v>
      </c>
      <c r="H767" s="389">
        <v>30</v>
      </c>
    </row>
    <row r="768" spans="1:8" x14ac:dyDescent="0.25">
      <c r="A768" s="387"/>
      <c r="B768" s="388">
        <v>42939</v>
      </c>
      <c r="C768" s="389">
        <v>2598.7932946285723</v>
      </c>
      <c r="D768" s="389">
        <v>538.71091200000001</v>
      </c>
      <c r="E768" s="389">
        <v>1490.9744539999999</v>
      </c>
      <c r="F768" s="389">
        <v>256.55383760411763</v>
      </c>
      <c r="G768" s="389" t="s">
        <v>969</v>
      </c>
      <c r="H768" s="389">
        <v>30</v>
      </c>
    </row>
    <row r="769" spans="1:8" x14ac:dyDescent="0.25">
      <c r="A769" s="387"/>
      <c r="B769" s="388">
        <v>42940</v>
      </c>
      <c r="C769" s="389">
        <v>2590.4832597818186</v>
      </c>
      <c r="D769" s="389">
        <v>537.23579694545435</v>
      </c>
      <c r="E769" s="389">
        <v>1459.744533</v>
      </c>
      <c r="F769" s="389">
        <v>197.04990591615012</v>
      </c>
      <c r="G769" s="389" t="s">
        <v>969</v>
      </c>
      <c r="H769" s="389">
        <v>30</v>
      </c>
    </row>
    <row r="770" spans="1:8" x14ac:dyDescent="0.25">
      <c r="A770" s="387"/>
      <c r="B770" s="388">
        <v>42941</v>
      </c>
      <c r="C770" s="389">
        <v>3085.893989485714</v>
      </c>
      <c r="D770" s="389">
        <v>537.52067794285722</v>
      </c>
      <c r="E770" s="389">
        <v>830.78404899999998</v>
      </c>
      <c r="F770" s="389">
        <v>188.12338388660268</v>
      </c>
      <c r="G770" s="389" t="s">
        <v>969</v>
      </c>
      <c r="H770" s="389">
        <v>30</v>
      </c>
    </row>
    <row r="771" spans="1:8" x14ac:dyDescent="0.25">
      <c r="A771" s="387"/>
      <c r="B771" s="388">
        <v>42942</v>
      </c>
      <c r="C771" s="389">
        <v>3130.5970053818191</v>
      </c>
      <c r="D771" s="389">
        <v>541.20269192727267</v>
      </c>
      <c r="E771" s="389">
        <v>988.49138800000003</v>
      </c>
      <c r="F771" s="389">
        <v>186.64503992229245</v>
      </c>
      <c r="G771" s="389" t="s">
        <v>969</v>
      </c>
      <c r="H771" s="389">
        <v>30</v>
      </c>
    </row>
    <row r="772" spans="1:8" x14ac:dyDescent="0.25">
      <c r="A772" s="387"/>
      <c r="B772" s="388">
        <v>42943</v>
      </c>
      <c r="C772" s="389">
        <v>2772.4195131428564</v>
      </c>
      <c r="D772" s="389">
        <v>538.88075382857153</v>
      </c>
      <c r="E772" s="389">
        <v>1438.946768</v>
      </c>
      <c r="F772" s="389">
        <v>190.00611919372639</v>
      </c>
      <c r="G772" s="389" t="s">
        <v>969</v>
      </c>
      <c r="H772" s="389">
        <v>30</v>
      </c>
    </row>
    <row r="773" spans="1:8" x14ac:dyDescent="0.25">
      <c r="A773" s="387"/>
      <c r="B773" s="388">
        <v>42944</v>
      </c>
      <c r="C773" s="389">
        <v>2788.3801505454558</v>
      </c>
      <c r="D773" s="389">
        <v>541.79565905454547</v>
      </c>
      <c r="E773" s="389">
        <v>1480.682303</v>
      </c>
      <c r="F773" s="389">
        <v>203.25935709687019</v>
      </c>
      <c r="G773" s="389" t="s">
        <v>969</v>
      </c>
      <c r="H773" s="389">
        <v>30</v>
      </c>
    </row>
    <row r="774" spans="1:8" x14ac:dyDescent="0.25">
      <c r="A774" s="387"/>
      <c r="B774" s="388">
        <v>42945</v>
      </c>
      <c r="C774" s="389">
        <v>2791.1590848000001</v>
      </c>
      <c r="D774" s="389">
        <v>540.68179885714278</v>
      </c>
      <c r="E774" s="389">
        <v>1449.4163040000001</v>
      </c>
      <c r="F774" s="389">
        <v>224.79364262279913</v>
      </c>
      <c r="G774" s="389" t="s">
        <v>969</v>
      </c>
      <c r="H774" s="389">
        <v>30</v>
      </c>
    </row>
    <row r="775" spans="1:8" x14ac:dyDescent="0.25">
      <c r="A775" s="387"/>
      <c r="B775" s="388">
        <v>42946</v>
      </c>
      <c r="C775" s="389">
        <v>2786.5429961142859</v>
      </c>
      <c r="D775" s="389">
        <v>537.03753325714285</v>
      </c>
      <c r="E775" s="389">
        <v>1491.14049</v>
      </c>
      <c r="F775" s="389">
        <v>230.61161391640979</v>
      </c>
      <c r="G775" s="389" t="s">
        <v>969</v>
      </c>
      <c r="H775" s="389">
        <v>30</v>
      </c>
    </row>
    <row r="776" spans="1:8" x14ac:dyDescent="0.25">
      <c r="A776" s="387"/>
      <c r="B776" s="388">
        <v>42947</v>
      </c>
      <c r="C776" s="389">
        <v>2800.4603668363638</v>
      </c>
      <c r="D776" s="389">
        <v>542.82518574545463</v>
      </c>
      <c r="E776" s="389">
        <v>1491.053146</v>
      </c>
      <c r="F776" s="389">
        <v>305.86075022814362</v>
      </c>
      <c r="G776" s="389" t="s">
        <v>969</v>
      </c>
      <c r="H776" s="389">
        <v>30</v>
      </c>
    </row>
    <row r="777" spans="1:8" x14ac:dyDescent="0.25">
      <c r="A777" s="387"/>
      <c r="B777" s="388">
        <v>42948</v>
      </c>
      <c r="C777" s="389">
        <v>2828.0163272727277</v>
      </c>
      <c r="D777" s="389">
        <v>530.80445192727268</v>
      </c>
      <c r="E777" s="389">
        <v>1459.7185449999999</v>
      </c>
      <c r="F777" s="389">
        <v>271.58415497935965</v>
      </c>
      <c r="G777" s="389" t="s">
        <v>969</v>
      </c>
      <c r="H777" s="389">
        <v>0.89999999999999991</v>
      </c>
    </row>
    <row r="778" spans="1:8" x14ac:dyDescent="0.25">
      <c r="A778" s="387"/>
      <c r="B778" s="388">
        <v>42949</v>
      </c>
      <c r="C778" s="389">
        <v>2833.859005714286</v>
      </c>
      <c r="D778" s="389">
        <v>523.89476845714296</v>
      </c>
      <c r="E778" s="389">
        <v>1501.5105309999999</v>
      </c>
      <c r="F778" s="389">
        <v>233.04211793334403</v>
      </c>
      <c r="G778" s="389" t="s">
        <v>969</v>
      </c>
      <c r="H778" s="389">
        <v>0.89999999999999991</v>
      </c>
    </row>
    <row r="779" spans="1:8" x14ac:dyDescent="0.25">
      <c r="A779" s="387"/>
      <c r="B779" s="388">
        <v>42950</v>
      </c>
      <c r="C779" s="389">
        <v>2838.7249317818187</v>
      </c>
      <c r="D779" s="389">
        <v>533.29908305454558</v>
      </c>
      <c r="E779" s="389">
        <v>1470.105401</v>
      </c>
      <c r="F779" s="389">
        <v>262.80252361780884</v>
      </c>
      <c r="G779" s="389" t="s">
        <v>969</v>
      </c>
      <c r="H779" s="389">
        <v>0.89999999999999991</v>
      </c>
    </row>
    <row r="780" spans="1:8" x14ac:dyDescent="0.25">
      <c r="A780" s="387"/>
      <c r="B780" s="388">
        <v>42951</v>
      </c>
      <c r="C780" s="389">
        <v>2850.4077366857146</v>
      </c>
      <c r="D780" s="389">
        <v>528.12443108571426</v>
      </c>
      <c r="E780" s="389">
        <v>1511.9035389999999</v>
      </c>
      <c r="F780" s="389">
        <v>349.23350479651094</v>
      </c>
      <c r="G780" s="389" t="s">
        <v>969</v>
      </c>
      <c r="H780" s="389">
        <v>0.89999999999999991</v>
      </c>
    </row>
    <row r="781" spans="1:8" x14ac:dyDescent="0.25">
      <c r="A781" s="387"/>
      <c r="B781" s="388">
        <v>42952</v>
      </c>
      <c r="C781" s="389">
        <v>2847.0429307636364</v>
      </c>
      <c r="D781" s="389">
        <v>519.26911330909093</v>
      </c>
      <c r="E781" s="389">
        <v>1480.4365640000001</v>
      </c>
      <c r="F781" s="389">
        <v>265.02124007880707</v>
      </c>
      <c r="G781" s="389" t="s">
        <v>969</v>
      </c>
      <c r="H781" s="389">
        <v>0.89999999999999991</v>
      </c>
    </row>
    <row r="782" spans="1:8" x14ac:dyDescent="0.25">
      <c r="A782" s="387"/>
      <c r="B782" s="388">
        <v>42953</v>
      </c>
      <c r="C782" s="389">
        <v>3204.9566495999998</v>
      </c>
      <c r="D782" s="389">
        <v>516.55253759999994</v>
      </c>
      <c r="E782" s="389">
        <v>2009.8226979999999</v>
      </c>
      <c r="F782" s="389">
        <v>253.6175636674904</v>
      </c>
      <c r="G782" s="389" t="s">
        <v>969</v>
      </c>
      <c r="H782" s="389">
        <v>0.89999999999999991</v>
      </c>
    </row>
    <row r="783" spans="1:8" x14ac:dyDescent="0.25">
      <c r="A783" s="387"/>
      <c r="B783" s="388">
        <v>42954</v>
      </c>
      <c r="C783" s="389">
        <v>2924.9642674285719</v>
      </c>
      <c r="D783" s="389">
        <v>516.61024045714282</v>
      </c>
      <c r="E783" s="389">
        <v>1377.10816</v>
      </c>
      <c r="F783" s="389">
        <v>250.43440339507009</v>
      </c>
      <c r="G783" s="389" t="s">
        <v>969</v>
      </c>
      <c r="H783" s="389">
        <v>0.89999999999999991</v>
      </c>
    </row>
    <row r="784" spans="1:8" x14ac:dyDescent="0.25">
      <c r="A784" s="387"/>
      <c r="B784" s="388">
        <v>42955</v>
      </c>
      <c r="C784" s="389">
        <v>2853.4413826285709</v>
      </c>
      <c r="D784" s="389">
        <v>515.24080251428575</v>
      </c>
      <c r="E784" s="389">
        <v>1459.6985239999999</v>
      </c>
      <c r="F784" s="389">
        <v>254.1676662600029</v>
      </c>
      <c r="G784" s="389" t="s">
        <v>969</v>
      </c>
      <c r="H784" s="389">
        <v>0.89999999999999991</v>
      </c>
    </row>
    <row r="785" spans="1:8" x14ac:dyDescent="0.25">
      <c r="A785" s="387"/>
      <c r="B785" s="388">
        <v>42956</v>
      </c>
      <c r="C785" s="389">
        <v>2860.0521901714287</v>
      </c>
      <c r="D785" s="389">
        <v>514.2864425142858</v>
      </c>
      <c r="E785" s="389">
        <v>1501.497312</v>
      </c>
      <c r="F785" s="389">
        <v>270.12951637632136</v>
      </c>
      <c r="G785" s="389" t="s">
        <v>969</v>
      </c>
      <c r="H785" s="389">
        <v>0.89999999999999991</v>
      </c>
    </row>
    <row r="786" spans="1:8" x14ac:dyDescent="0.25">
      <c r="A786" s="387"/>
      <c r="B786" s="388">
        <v>42957</v>
      </c>
      <c r="C786" s="389">
        <v>2861.5234018909096</v>
      </c>
      <c r="D786" s="389">
        <v>513.35849716363657</v>
      </c>
      <c r="E786" s="389">
        <v>1470.2741960000001</v>
      </c>
      <c r="F786" s="389">
        <v>272.66443367386955</v>
      </c>
      <c r="G786" s="389" t="s">
        <v>969</v>
      </c>
      <c r="H786" s="389">
        <v>0.89999999999999991</v>
      </c>
    </row>
    <row r="787" spans="1:8" x14ac:dyDescent="0.25">
      <c r="A787" s="387"/>
      <c r="B787" s="388">
        <v>42958</v>
      </c>
      <c r="C787" s="389">
        <v>2856.3348918857146</v>
      </c>
      <c r="D787" s="389">
        <v>511.30535862857153</v>
      </c>
      <c r="E787" s="389">
        <v>1511.8984370000001</v>
      </c>
      <c r="F787" s="389">
        <v>268.46816360708135</v>
      </c>
      <c r="G787" s="389" t="s">
        <v>969</v>
      </c>
      <c r="H787" s="389">
        <v>0.89999999999999991</v>
      </c>
    </row>
    <row r="788" spans="1:8" x14ac:dyDescent="0.25">
      <c r="A788" s="387"/>
      <c r="B788" s="388">
        <v>42959</v>
      </c>
      <c r="C788" s="389">
        <v>2855.1197087999999</v>
      </c>
      <c r="D788" s="389">
        <v>510.73284043636363</v>
      </c>
      <c r="E788" s="389">
        <v>1480.3875350000001</v>
      </c>
      <c r="F788" s="389">
        <v>276.04752754610809</v>
      </c>
      <c r="G788" s="389" t="s">
        <v>969</v>
      </c>
      <c r="H788" s="389">
        <v>0.89999999999999991</v>
      </c>
    </row>
    <row r="789" spans="1:8" x14ac:dyDescent="0.25">
      <c r="A789" s="387"/>
      <c r="B789" s="388">
        <v>42960</v>
      </c>
      <c r="C789" s="389">
        <v>2849.122923428572</v>
      </c>
      <c r="D789" s="389">
        <v>510.94189440000014</v>
      </c>
      <c r="E789" s="389">
        <v>1522.4641529999999</v>
      </c>
      <c r="F789" s="389">
        <v>266.04483184683983</v>
      </c>
      <c r="G789" s="389" t="s">
        <v>969</v>
      </c>
      <c r="H789" s="389">
        <v>0.89999999999999991</v>
      </c>
    </row>
    <row r="790" spans="1:8" x14ac:dyDescent="0.25">
      <c r="A790" s="387"/>
      <c r="B790" s="388">
        <v>42961</v>
      </c>
      <c r="C790" s="389">
        <v>2808.9162719999999</v>
      </c>
      <c r="D790" s="389">
        <v>510.24319405714294</v>
      </c>
      <c r="E790" s="389">
        <v>1547.4942590000001</v>
      </c>
      <c r="F790" s="389">
        <v>252.4521540513816</v>
      </c>
      <c r="G790" s="389" t="s">
        <v>969</v>
      </c>
      <c r="H790" s="389">
        <v>0.89999999999999991</v>
      </c>
    </row>
    <row r="791" spans="1:8" x14ac:dyDescent="0.25">
      <c r="A791" s="387"/>
      <c r="B791" s="388">
        <v>42962</v>
      </c>
      <c r="C791" s="389">
        <v>2095.874823272728</v>
      </c>
      <c r="D791" s="389">
        <v>419.42814414545467</v>
      </c>
      <c r="E791" s="389">
        <v>1172.0534740000001</v>
      </c>
      <c r="F791" s="389">
        <v>248.26290410424704</v>
      </c>
      <c r="G791" s="389" t="s">
        <v>969</v>
      </c>
      <c r="H791" s="389">
        <v>0.89999999999999991</v>
      </c>
    </row>
    <row r="792" spans="1:8" x14ac:dyDescent="0.25">
      <c r="A792" s="387"/>
      <c r="B792" s="388">
        <v>42963</v>
      </c>
      <c r="C792" s="389">
        <v>1604.2975364571428</v>
      </c>
      <c r="D792" s="389">
        <v>339.07717851428572</v>
      </c>
      <c r="E792" s="389">
        <v>791.40185599999995</v>
      </c>
      <c r="F792" s="389">
        <v>251.03407178547675</v>
      </c>
      <c r="G792" s="389" t="s">
        <v>969</v>
      </c>
      <c r="H792" s="389">
        <v>0.89999999999999991</v>
      </c>
    </row>
    <row r="793" spans="1:8" x14ac:dyDescent="0.25">
      <c r="A793" s="387"/>
      <c r="B793" s="388">
        <v>42964</v>
      </c>
      <c r="C793" s="389">
        <v>2650.7128136727274</v>
      </c>
      <c r="D793" s="389">
        <v>451.97555825454555</v>
      </c>
      <c r="E793" s="389">
        <v>2660.3324870000001</v>
      </c>
      <c r="F793" s="389">
        <v>236.76872058967035</v>
      </c>
      <c r="G793" s="389" t="s">
        <v>969</v>
      </c>
      <c r="H793" s="389">
        <v>0.89999999999999991</v>
      </c>
    </row>
    <row r="794" spans="1:8" x14ac:dyDescent="0.25">
      <c r="A794" s="387"/>
      <c r="B794" s="388">
        <v>42965</v>
      </c>
      <c r="C794" s="389">
        <v>2863.0679821714284</v>
      </c>
      <c r="D794" s="389">
        <v>533.49450377142864</v>
      </c>
      <c r="E794" s="389">
        <v>1743.3438369999999</v>
      </c>
      <c r="F794" s="389">
        <v>227.89476179163154</v>
      </c>
      <c r="G794" s="389" t="s">
        <v>969</v>
      </c>
      <c r="H794" s="389">
        <v>0.89999999999999991</v>
      </c>
    </row>
    <row r="795" spans="1:8" x14ac:dyDescent="0.25">
      <c r="A795" s="387"/>
      <c r="B795" s="388">
        <v>42966</v>
      </c>
      <c r="C795" s="389">
        <v>2176.9638192000007</v>
      </c>
      <c r="D795" s="389">
        <v>522.57296290909096</v>
      </c>
      <c r="E795" s="389">
        <v>1706.950957</v>
      </c>
      <c r="F795" s="389">
        <v>222.14119652824093</v>
      </c>
      <c r="G795" s="389" t="s">
        <v>969</v>
      </c>
      <c r="H795" s="389">
        <v>0.89999999999999991</v>
      </c>
    </row>
    <row r="796" spans="1:8" x14ac:dyDescent="0.25">
      <c r="A796" s="387"/>
      <c r="B796" s="388">
        <v>42967</v>
      </c>
      <c r="C796" s="389">
        <v>2153.201743542857</v>
      </c>
      <c r="D796" s="389">
        <v>516.58011154285714</v>
      </c>
      <c r="E796" s="389">
        <v>1755.3733</v>
      </c>
      <c r="F796" s="389">
        <v>233.86622649727786</v>
      </c>
      <c r="G796" s="389" t="s">
        <v>969</v>
      </c>
      <c r="H796" s="389">
        <v>0.89999999999999991</v>
      </c>
    </row>
    <row r="797" spans="1:8" x14ac:dyDescent="0.25">
      <c r="A797" s="387"/>
      <c r="B797" s="388">
        <v>42968</v>
      </c>
      <c r="C797" s="389">
        <v>2175.1252703999999</v>
      </c>
      <c r="D797" s="389">
        <v>511.16144502857145</v>
      </c>
      <c r="E797" s="389">
        <v>1719.350414</v>
      </c>
      <c r="F797" s="389">
        <v>264.6309288531952</v>
      </c>
      <c r="G797" s="389" t="s">
        <v>969</v>
      </c>
      <c r="H797" s="389">
        <v>0.89999999999999991</v>
      </c>
    </row>
    <row r="798" spans="1:8" x14ac:dyDescent="0.25">
      <c r="A798" s="387"/>
      <c r="B798" s="388">
        <v>42969</v>
      </c>
      <c r="C798" s="389">
        <v>2174.1763313454549</v>
      </c>
      <c r="D798" s="389">
        <v>508.50548378181821</v>
      </c>
      <c r="E798" s="389">
        <v>1683.231538</v>
      </c>
      <c r="F798" s="389">
        <v>273.31264791715614</v>
      </c>
      <c r="G798" s="389" t="s">
        <v>969</v>
      </c>
      <c r="H798" s="389">
        <v>0.89999999999999991</v>
      </c>
    </row>
    <row r="799" spans="1:8" x14ac:dyDescent="0.25">
      <c r="A799" s="387"/>
      <c r="B799" s="388">
        <v>42970</v>
      </c>
      <c r="C799" s="389">
        <v>2142.7545147428573</v>
      </c>
      <c r="D799" s="389">
        <v>509.17595657142869</v>
      </c>
      <c r="E799" s="389">
        <v>1731.3840869999999</v>
      </c>
      <c r="F799" s="389">
        <v>273.96165968353426</v>
      </c>
      <c r="G799" s="389" t="s">
        <v>969</v>
      </c>
      <c r="H799" s="389">
        <v>0.89999999999999991</v>
      </c>
    </row>
    <row r="800" spans="1:8" x14ac:dyDescent="0.25">
      <c r="A800" s="387"/>
      <c r="B800" s="388">
        <v>42971</v>
      </c>
      <c r="C800" s="389">
        <v>2121.275574981818</v>
      </c>
      <c r="D800" s="389">
        <v>505.36351243636364</v>
      </c>
      <c r="E800" s="389">
        <v>1695.2530730000001</v>
      </c>
      <c r="F800" s="389">
        <v>280.7854027177471</v>
      </c>
      <c r="G800" s="389" t="s">
        <v>969</v>
      </c>
      <c r="H800" s="389">
        <v>0.89999999999999991</v>
      </c>
    </row>
    <row r="801" spans="1:8" x14ac:dyDescent="0.25">
      <c r="A801" s="387"/>
      <c r="B801" s="388">
        <v>42972</v>
      </c>
      <c r="C801" s="389">
        <v>2116.4534413714287</v>
      </c>
      <c r="D801" s="389">
        <v>501.02362285714281</v>
      </c>
      <c r="E801" s="389">
        <v>1743.240912</v>
      </c>
      <c r="F801" s="389">
        <v>276.59030185096515</v>
      </c>
      <c r="G801" s="389" t="s">
        <v>969</v>
      </c>
      <c r="H801" s="389">
        <v>0.89999999999999991</v>
      </c>
    </row>
    <row r="802" spans="1:8" x14ac:dyDescent="0.25">
      <c r="A802" s="387"/>
      <c r="B802" s="388">
        <v>42973</v>
      </c>
      <c r="C802" s="389">
        <v>2114.2348232727277</v>
      </c>
      <c r="D802" s="389">
        <v>502.34748087272726</v>
      </c>
      <c r="E802" s="389">
        <v>1706.9166439999999</v>
      </c>
      <c r="F802" s="389">
        <v>249.63579734162778</v>
      </c>
      <c r="G802" s="389" t="s">
        <v>969</v>
      </c>
      <c r="H802" s="389">
        <v>0.89999999999999991</v>
      </c>
    </row>
    <row r="803" spans="1:8" x14ac:dyDescent="0.25">
      <c r="A803" s="387"/>
      <c r="B803" s="388">
        <v>42974</v>
      </c>
      <c r="C803" s="389">
        <v>2111.7589631999999</v>
      </c>
      <c r="D803" s="389">
        <v>502.6587469714288</v>
      </c>
      <c r="E803" s="389">
        <v>1755.3921310000001</v>
      </c>
      <c r="F803" s="389">
        <v>229.28712916408867</v>
      </c>
      <c r="G803" s="389" t="s">
        <v>969</v>
      </c>
      <c r="H803" s="389">
        <v>0.89999999999999991</v>
      </c>
    </row>
    <row r="804" spans="1:8" x14ac:dyDescent="0.25">
      <c r="A804" s="387"/>
      <c r="B804" s="388">
        <v>42975</v>
      </c>
      <c r="C804" s="389">
        <v>2113.7459220000001</v>
      </c>
      <c r="D804" s="389">
        <v>501.90033240000008</v>
      </c>
      <c r="E804" s="389">
        <v>1719.1607509999999</v>
      </c>
      <c r="F804" s="389">
        <v>202.85151552328873</v>
      </c>
      <c r="G804" s="389" t="s">
        <v>969</v>
      </c>
      <c r="H804" s="389">
        <v>0.89999999999999991</v>
      </c>
    </row>
    <row r="805" spans="1:8" x14ac:dyDescent="0.25">
      <c r="A805" s="387"/>
      <c r="B805" s="388">
        <v>42976</v>
      </c>
      <c r="C805" s="389">
        <v>2123.3248651636368</v>
      </c>
      <c r="D805" s="389">
        <v>502.00827428571438</v>
      </c>
      <c r="E805" s="389">
        <v>1677.352353</v>
      </c>
      <c r="F805" s="389">
        <v>197.66828797067376</v>
      </c>
      <c r="G805" s="389" t="s">
        <v>969</v>
      </c>
      <c r="H805" s="389">
        <v>0.89999999999999991</v>
      </c>
    </row>
    <row r="806" spans="1:8" x14ac:dyDescent="0.25">
      <c r="A806" s="387"/>
      <c r="B806" s="388">
        <v>42977</v>
      </c>
      <c r="C806" s="389">
        <v>1990.4607936</v>
      </c>
      <c r="D806" s="389">
        <v>312.77016000000003</v>
      </c>
      <c r="E806" s="389">
        <v>1698.147318</v>
      </c>
      <c r="F806" s="389">
        <v>205.40537850803724</v>
      </c>
      <c r="G806" s="389" t="s">
        <v>969</v>
      </c>
      <c r="H806" s="389">
        <v>0.89999999999999991</v>
      </c>
    </row>
    <row r="807" spans="1:8" x14ac:dyDescent="0.25">
      <c r="A807" s="387"/>
      <c r="B807" s="388">
        <v>42978</v>
      </c>
      <c r="C807" s="389">
        <v>1725.0709850181825</v>
      </c>
      <c r="D807" s="389">
        <v>482.7160758857143</v>
      </c>
      <c r="E807" s="389">
        <v>1110.573969</v>
      </c>
      <c r="F807" s="389">
        <v>204.35655047359398</v>
      </c>
      <c r="G807" s="389" t="s">
        <v>969</v>
      </c>
      <c r="H807" s="389">
        <v>0.89999999999999991</v>
      </c>
    </row>
    <row r="808" spans="1:8" x14ac:dyDescent="0.25">
      <c r="A808" s="387"/>
      <c r="B808" s="388">
        <v>42979</v>
      </c>
      <c r="C808" s="389">
        <v>1931.7659903999997</v>
      </c>
      <c r="D808" s="389">
        <v>562.95170208000002</v>
      </c>
      <c r="E808" s="389">
        <v>1671.216013</v>
      </c>
      <c r="F808" s="389">
        <v>181.03055069914626</v>
      </c>
      <c r="G808" s="389" t="s">
        <v>969</v>
      </c>
      <c r="H808" s="389">
        <v>0</v>
      </c>
    </row>
    <row r="809" spans="1:8" x14ac:dyDescent="0.25">
      <c r="A809" s="387"/>
      <c r="B809" s="388">
        <v>42980</v>
      </c>
      <c r="C809" s="389">
        <v>1956.582423771428</v>
      </c>
      <c r="D809" s="389">
        <v>555.01384464000012</v>
      </c>
      <c r="E809" s="389">
        <v>1635.1877910000001</v>
      </c>
      <c r="F809" s="389">
        <v>172.17815609965007</v>
      </c>
      <c r="G809" s="389" t="s">
        <v>969</v>
      </c>
      <c r="H809" s="389">
        <v>0</v>
      </c>
    </row>
    <row r="810" spans="1:8" x14ac:dyDescent="0.25">
      <c r="A810" s="387"/>
      <c r="B810" s="388">
        <v>42981</v>
      </c>
      <c r="C810" s="389">
        <v>1939.5277042909095</v>
      </c>
      <c r="D810" s="389">
        <v>546.72280045714285</v>
      </c>
      <c r="E810" s="389">
        <v>1683.3319710000001</v>
      </c>
      <c r="F810" s="389">
        <v>183.91517096598744</v>
      </c>
      <c r="G810" s="389" t="s">
        <v>969</v>
      </c>
      <c r="H810" s="389">
        <v>0</v>
      </c>
    </row>
    <row r="811" spans="1:8" x14ac:dyDescent="0.25">
      <c r="A811" s="387"/>
      <c r="B811" s="388">
        <v>42982</v>
      </c>
      <c r="C811" s="389">
        <v>1928.6974244571431</v>
      </c>
      <c r="D811" s="389">
        <v>546.37178831999995</v>
      </c>
      <c r="E811" s="389">
        <v>1719.356399</v>
      </c>
      <c r="F811" s="389">
        <v>182.44841979635882</v>
      </c>
      <c r="G811" s="389" t="s">
        <v>969</v>
      </c>
      <c r="H811" s="389">
        <v>0</v>
      </c>
    </row>
    <row r="812" spans="1:8" x14ac:dyDescent="0.25">
      <c r="A812" s="387"/>
      <c r="B812" s="388">
        <v>42983</v>
      </c>
      <c r="C812" s="389">
        <v>1611.1839914181819</v>
      </c>
      <c r="D812" s="389">
        <v>548.46808457142856</v>
      </c>
      <c r="E812" s="389">
        <v>1683.190713</v>
      </c>
      <c r="F812" s="389">
        <v>161.55508954320314</v>
      </c>
      <c r="G812" s="389" t="s">
        <v>969</v>
      </c>
      <c r="H812" s="389">
        <v>0</v>
      </c>
    </row>
    <row r="813" spans="1:8" x14ac:dyDescent="0.25">
      <c r="A813" s="387"/>
      <c r="B813" s="388">
        <v>42984</v>
      </c>
      <c r="C813" s="389">
        <v>1205.4195030857143</v>
      </c>
      <c r="D813" s="389">
        <v>554.79682512000011</v>
      </c>
      <c r="E813" s="389">
        <v>1731.309953</v>
      </c>
      <c r="F813" s="389">
        <v>147.22722246634845</v>
      </c>
      <c r="G813" s="389" t="s">
        <v>969</v>
      </c>
      <c r="H813" s="389">
        <v>0</v>
      </c>
    </row>
    <row r="814" spans="1:8" x14ac:dyDescent="0.25">
      <c r="A814" s="387"/>
      <c r="B814" s="388">
        <v>42985</v>
      </c>
      <c r="C814" s="389">
        <v>1664.9513240727276</v>
      </c>
      <c r="D814" s="389">
        <v>550.01095817142868</v>
      </c>
      <c r="E814" s="389">
        <v>1695.255103</v>
      </c>
      <c r="F814" s="389">
        <v>135.08945212537029</v>
      </c>
      <c r="G814" s="389" t="s">
        <v>969</v>
      </c>
      <c r="H814" s="389">
        <v>30.51</v>
      </c>
    </row>
    <row r="815" spans="1:8" x14ac:dyDescent="0.25">
      <c r="A815" s="387"/>
      <c r="B815" s="388">
        <v>42986</v>
      </c>
      <c r="C815" s="389">
        <v>2057.9132160000004</v>
      </c>
      <c r="D815" s="389">
        <v>538.06153391999999</v>
      </c>
      <c r="E815" s="389">
        <v>1743.3495539999999</v>
      </c>
      <c r="F815" s="389">
        <v>135.51465250092224</v>
      </c>
      <c r="G815" s="389" t="s">
        <v>969</v>
      </c>
      <c r="H815" s="389">
        <v>3.41</v>
      </c>
    </row>
    <row r="816" spans="1:8" x14ac:dyDescent="0.25">
      <c r="A816" s="387"/>
      <c r="B816" s="388">
        <v>42987</v>
      </c>
      <c r="C816" s="389">
        <v>1935.8567018181818</v>
      </c>
      <c r="D816" s="389">
        <v>543.45128502857142</v>
      </c>
      <c r="E816" s="389">
        <v>1706.9913939999999</v>
      </c>
      <c r="F816" s="389">
        <v>135.44676569019819</v>
      </c>
      <c r="G816" s="389" t="s">
        <v>969</v>
      </c>
      <c r="H816" s="389">
        <v>0</v>
      </c>
    </row>
    <row r="817" spans="1:8" x14ac:dyDescent="0.25">
      <c r="A817" s="387"/>
      <c r="B817" s="388">
        <v>42988</v>
      </c>
      <c r="C817" s="389">
        <v>2104.0859314285717</v>
      </c>
      <c r="D817" s="389">
        <v>548.5366353600001</v>
      </c>
      <c r="E817" s="389">
        <v>1755.415759</v>
      </c>
      <c r="F817" s="389">
        <v>143.40579432699718</v>
      </c>
      <c r="G817" s="389" t="s">
        <v>969</v>
      </c>
      <c r="H817" s="389">
        <v>0</v>
      </c>
    </row>
    <row r="818" spans="1:8" x14ac:dyDescent="0.25">
      <c r="A818" s="387"/>
      <c r="B818" s="388">
        <v>42989</v>
      </c>
      <c r="C818" s="389">
        <v>2084.7970285714287</v>
      </c>
      <c r="D818" s="389">
        <v>541.16867108571421</v>
      </c>
      <c r="E818" s="389">
        <v>1719.3471440000001</v>
      </c>
      <c r="F818" s="389">
        <v>147.19793911206651</v>
      </c>
      <c r="G818" s="389" t="s">
        <v>969</v>
      </c>
      <c r="H818" s="389">
        <v>0</v>
      </c>
    </row>
    <row r="819" spans="1:8" x14ac:dyDescent="0.25">
      <c r="A819" s="387"/>
      <c r="B819" s="388">
        <v>42990</v>
      </c>
      <c r="C819" s="389">
        <v>1868.228364521739</v>
      </c>
      <c r="D819" s="389">
        <v>538.24073822608693</v>
      </c>
      <c r="E819" s="389">
        <v>1677.989112</v>
      </c>
      <c r="F819" s="389">
        <v>153.81584002569039</v>
      </c>
      <c r="G819" s="389" t="s">
        <v>969</v>
      </c>
      <c r="H819" s="389">
        <v>0</v>
      </c>
    </row>
    <row r="820" spans="1:8" x14ac:dyDescent="0.25">
      <c r="A820" s="387"/>
      <c r="B820" s="388">
        <v>42991</v>
      </c>
      <c r="C820" s="389">
        <v>1900.4408022857147</v>
      </c>
      <c r="D820" s="389">
        <v>537.17958308571428</v>
      </c>
      <c r="E820" s="389">
        <v>1354.9420050000001</v>
      </c>
      <c r="F820" s="389">
        <v>151.98765283539166</v>
      </c>
      <c r="G820" s="389" t="s">
        <v>969</v>
      </c>
      <c r="H820" s="389">
        <v>0</v>
      </c>
    </row>
    <row r="821" spans="1:8" x14ac:dyDescent="0.25">
      <c r="A821" s="387"/>
      <c r="B821" s="388">
        <v>42992</v>
      </c>
      <c r="C821" s="389">
        <v>1661.2675579636361</v>
      </c>
      <c r="D821" s="389">
        <v>535.57353556363648</v>
      </c>
      <c r="E821" s="389">
        <v>1652.500309</v>
      </c>
      <c r="F821" s="389">
        <v>152.47949555662467</v>
      </c>
      <c r="G821" s="389" t="s">
        <v>969</v>
      </c>
      <c r="H821" s="389">
        <v>0</v>
      </c>
    </row>
    <row r="822" spans="1:8" x14ac:dyDescent="0.25">
      <c r="A822" s="387"/>
      <c r="B822" s="388">
        <v>42993</v>
      </c>
      <c r="C822" s="389">
        <v>1718.9256384000003</v>
      </c>
      <c r="D822" s="389">
        <v>549.14161371428565</v>
      </c>
      <c r="E822" s="389">
        <v>1671.0430369999999</v>
      </c>
      <c r="F822" s="389">
        <v>137.42039909631407</v>
      </c>
      <c r="G822" s="389" t="s">
        <v>969</v>
      </c>
      <c r="H822" s="389">
        <v>0</v>
      </c>
    </row>
    <row r="823" spans="1:8" x14ac:dyDescent="0.25">
      <c r="A823" s="387"/>
      <c r="B823" s="388">
        <v>42994</v>
      </c>
      <c r="C823" s="389">
        <v>1782.8549732571428</v>
      </c>
      <c r="D823" s="389">
        <v>551.80733348571425</v>
      </c>
      <c r="E823" s="389">
        <v>1634.9308329999999</v>
      </c>
      <c r="F823" s="389">
        <v>141.81758794732599</v>
      </c>
      <c r="G823" s="389" t="s">
        <v>969</v>
      </c>
      <c r="H823" s="389">
        <v>0</v>
      </c>
    </row>
    <row r="824" spans="1:8" x14ac:dyDescent="0.25">
      <c r="A824" s="387"/>
      <c r="B824" s="388">
        <v>42995</v>
      </c>
      <c r="C824" s="389">
        <v>1640.5067415272727</v>
      </c>
      <c r="D824" s="389">
        <v>562.45873745454548</v>
      </c>
      <c r="E824" s="389">
        <v>1683.061563</v>
      </c>
      <c r="F824" s="389">
        <v>144.84346486191302</v>
      </c>
      <c r="G824" s="389" t="s">
        <v>969</v>
      </c>
      <c r="H824" s="389">
        <v>0</v>
      </c>
    </row>
    <row r="825" spans="1:8" x14ac:dyDescent="0.25">
      <c r="A825" s="387"/>
      <c r="B825" s="388">
        <v>42996</v>
      </c>
      <c r="C825" s="389">
        <v>1737.4428405818182</v>
      </c>
      <c r="D825" s="389">
        <v>566.74293120000004</v>
      </c>
      <c r="E825" s="389">
        <v>1647.043946</v>
      </c>
      <c r="F825" s="389">
        <v>139.91230349866038</v>
      </c>
      <c r="G825" s="389" t="s">
        <v>969</v>
      </c>
      <c r="H825" s="389">
        <v>0</v>
      </c>
    </row>
    <row r="826" spans="1:8" x14ac:dyDescent="0.25">
      <c r="A826" s="387"/>
      <c r="B826" s="388">
        <v>42997</v>
      </c>
      <c r="C826" s="389">
        <v>1782.0350234181819</v>
      </c>
      <c r="D826" s="389">
        <v>566.70946036363637</v>
      </c>
      <c r="E826" s="389">
        <v>1677.226531</v>
      </c>
      <c r="F826" s="389">
        <v>140.26844743730405</v>
      </c>
      <c r="G826" s="389" t="s">
        <v>969</v>
      </c>
      <c r="H826" s="389">
        <v>0</v>
      </c>
    </row>
    <row r="827" spans="1:8" x14ac:dyDescent="0.25">
      <c r="A827" s="387"/>
      <c r="B827" s="388">
        <v>42998</v>
      </c>
      <c r="C827" s="389">
        <v>1776.8205124363637</v>
      </c>
      <c r="D827" s="389">
        <v>572.33259565714286</v>
      </c>
      <c r="E827" s="389">
        <v>1658.873253</v>
      </c>
      <c r="F827" s="389">
        <v>140.79019835426323</v>
      </c>
      <c r="G827" s="389" t="s">
        <v>969</v>
      </c>
      <c r="H827" s="389">
        <v>0</v>
      </c>
    </row>
    <row r="828" spans="1:8" x14ac:dyDescent="0.25">
      <c r="A828" s="387"/>
      <c r="B828" s="388">
        <v>42999</v>
      </c>
      <c r="C828" s="389">
        <v>1898.0065583999999</v>
      </c>
      <c r="D828" s="389">
        <v>576.70858341818189</v>
      </c>
      <c r="E828" s="389">
        <v>1652.4669739999999</v>
      </c>
      <c r="F828" s="389">
        <v>142.09565329156979</v>
      </c>
      <c r="G828" s="389" t="s">
        <v>969</v>
      </c>
      <c r="H828" s="389">
        <v>0</v>
      </c>
    </row>
    <row r="829" spans="1:8" x14ac:dyDescent="0.25">
      <c r="A829" s="387"/>
      <c r="B829" s="388">
        <v>43000</v>
      </c>
      <c r="C829" s="389">
        <v>1983.8300936727271</v>
      </c>
      <c r="D829" s="389">
        <v>577.08960274285721</v>
      </c>
      <c r="E829" s="389">
        <v>1616.5911980000001</v>
      </c>
      <c r="F829" s="389">
        <v>137.31703149440986</v>
      </c>
      <c r="G829" s="389" t="s">
        <v>969</v>
      </c>
      <c r="H829" s="389">
        <v>0</v>
      </c>
    </row>
    <row r="830" spans="1:8" x14ac:dyDescent="0.25">
      <c r="A830" s="387"/>
      <c r="B830" s="388">
        <v>43001</v>
      </c>
      <c r="C830" s="389">
        <v>1988.6008149818183</v>
      </c>
      <c r="D830" s="389">
        <v>578.6682459428572</v>
      </c>
      <c r="E830" s="389">
        <v>1635.0913410000001</v>
      </c>
      <c r="F830" s="389">
        <v>126.77967667450555</v>
      </c>
      <c r="G830" s="389" t="s">
        <v>969</v>
      </c>
      <c r="H830" s="389">
        <v>0</v>
      </c>
    </row>
    <row r="831" spans="1:8" x14ac:dyDescent="0.25">
      <c r="A831" s="387"/>
      <c r="B831" s="388">
        <v>43002</v>
      </c>
      <c r="C831" s="389">
        <v>1981.0742831999999</v>
      </c>
      <c r="D831" s="389">
        <v>586.9958386909093</v>
      </c>
      <c r="E831" s="389">
        <v>1683.165084</v>
      </c>
      <c r="F831" s="389">
        <v>131.0093964078074</v>
      </c>
      <c r="G831" s="389" t="s">
        <v>969</v>
      </c>
      <c r="H831" s="389">
        <v>0</v>
      </c>
    </row>
    <row r="832" spans="1:8" x14ac:dyDescent="0.25">
      <c r="A832" s="387"/>
      <c r="B832" s="388">
        <v>43003</v>
      </c>
      <c r="C832" s="389">
        <v>1924.5879386181823</v>
      </c>
      <c r="D832" s="389">
        <v>641.94200639999997</v>
      </c>
      <c r="E832" s="389">
        <v>1647.013465</v>
      </c>
      <c r="F832" s="389">
        <v>120.55939849051815</v>
      </c>
      <c r="G832" s="389" t="s">
        <v>969</v>
      </c>
      <c r="H832" s="389">
        <v>0</v>
      </c>
    </row>
    <row r="833" spans="1:8" x14ac:dyDescent="0.25">
      <c r="A833" s="387"/>
      <c r="B833" s="388">
        <v>43004</v>
      </c>
      <c r="C833" s="389">
        <v>1853.4177333818179</v>
      </c>
      <c r="D833" s="389">
        <v>654.4094701090911</v>
      </c>
      <c r="E833" s="389">
        <v>1677.058252</v>
      </c>
      <c r="F833" s="389">
        <v>119.45341247653556</v>
      </c>
      <c r="G833" s="389" t="s">
        <v>969</v>
      </c>
      <c r="H833" s="389">
        <v>0</v>
      </c>
    </row>
    <row r="834" spans="1:8" x14ac:dyDescent="0.25">
      <c r="A834" s="387"/>
      <c r="B834" s="388">
        <v>43005</v>
      </c>
      <c r="C834" s="389">
        <v>1893.5488800000001</v>
      </c>
      <c r="D834" s="389">
        <v>645.90577919999998</v>
      </c>
      <c r="E834" s="389">
        <v>1659.052557</v>
      </c>
      <c r="F834" s="389">
        <v>113.15649114520653</v>
      </c>
      <c r="G834" s="389" t="s">
        <v>969</v>
      </c>
      <c r="H834" s="389">
        <v>0</v>
      </c>
    </row>
    <row r="835" spans="1:8" x14ac:dyDescent="0.25">
      <c r="A835" s="387"/>
      <c r="B835" s="388">
        <v>43006</v>
      </c>
      <c r="C835" s="389">
        <v>1885.9582315636364</v>
      </c>
      <c r="D835" s="389">
        <v>639.99718821818203</v>
      </c>
      <c r="E835" s="389">
        <v>1652.5878849999999</v>
      </c>
      <c r="F835" s="389">
        <v>115.0874984646031</v>
      </c>
      <c r="G835" s="389" t="s">
        <v>969</v>
      </c>
      <c r="H835" s="389">
        <v>0</v>
      </c>
    </row>
    <row r="836" spans="1:8" x14ac:dyDescent="0.25">
      <c r="A836" s="387"/>
      <c r="B836" s="388">
        <v>43007</v>
      </c>
      <c r="C836" s="389">
        <v>1881.0396327272726</v>
      </c>
      <c r="D836" s="389">
        <v>625.92707931428583</v>
      </c>
      <c r="E836" s="389">
        <v>1670.9570430000001</v>
      </c>
      <c r="F836" s="389">
        <v>108.64476303874606</v>
      </c>
      <c r="G836" s="389" t="s">
        <v>969</v>
      </c>
      <c r="H836" s="389">
        <v>0</v>
      </c>
    </row>
    <row r="837" spans="1:8" x14ac:dyDescent="0.25">
      <c r="A837" s="387"/>
      <c r="B837" s="388">
        <v>43008</v>
      </c>
      <c r="C837" s="389">
        <v>1868.3368023272731</v>
      </c>
      <c r="D837" s="389">
        <v>622.89238628571434</v>
      </c>
      <c r="E837" s="389">
        <v>1634.9690869999999</v>
      </c>
      <c r="F837" s="389">
        <v>103.21307011415198</v>
      </c>
      <c r="G837" s="389" t="s">
        <v>969</v>
      </c>
      <c r="H837" s="389">
        <v>0</v>
      </c>
    </row>
    <row r="838" spans="1:8" x14ac:dyDescent="0.25">
      <c r="A838" s="387"/>
      <c r="B838" s="388">
        <v>43009</v>
      </c>
      <c r="C838" s="389">
        <v>1867.6495610181819</v>
      </c>
      <c r="D838" s="389">
        <v>662.90048640000009</v>
      </c>
      <c r="E838" s="389">
        <v>1595.7827569999999</v>
      </c>
      <c r="F838" s="389">
        <v>100.5238004326857</v>
      </c>
      <c r="G838" s="389" t="s">
        <v>969</v>
      </c>
      <c r="H838" s="389">
        <v>0</v>
      </c>
    </row>
    <row r="839" spans="1:8" x14ac:dyDescent="0.25">
      <c r="A839" s="387"/>
      <c r="B839" s="388">
        <v>43010</v>
      </c>
      <c r="C839" s="389">
        <v>1870.7562065454549</v>
      </c>
      <c r="D839" s="389">
        <v>662.09087725714289</v>
      </c>
      <c r="E839" s="389">
        <v>2708.8483339999998</v>
      </c>
      <c r="F839" s="389">
        <v>89.67804581725602</v>
      </c>
      <c r="G839" s="389" t="s">
        <v>969</v>
      </c>
      <c r="H839" s="389">
        <v>0</v>
      </c>
    </row>
    <row r="840" spans="1:8" x14ac:dyDescent="0.25">
      <c r="A840" s="387"/>
      <c r="B840" s="388">
        <v>43011</v>
      </c>
      <c r="C840" s="389">
        <v>1865.307488727273</v>
      </c>
      <c r="D840" s="389">
        <v>642.13549789090894</v>
      </c>
      <c r="E840" s="389">
        <v>1683.3411739999999</v>
      </c>
      <c r="F840" s="389">
        <v>89.59258803514507</v>
      </c>
      <c r="G840" s="389" t="s">
        <v>969</v>
      </c>
      <c r="H840" s="389">
        <v>0</v>
      </c>
    </row>
    <row r="841" spans="1:8" x14ac:dyDescent="0.25">
      <c r="A841" s="387"/>
      <c r="B841" s="388">
        <v>43012</v>
      </c>
      <c r="C841" s="389">
        <v>1860.7405300363635</v>
      </c>
      <c r="D841" s="389">
        <v>635.09825323636369</v>
      </c>
      <c r="E841" s="389">
        <v>1695.166326</v>
      </c>
      <c r="F841" s="389">
        <v>84.820796793473875</v>
      </c>
      <c r="G841" s="389" t="s">
        <v>969</v>
      </c>
      <c r="H841" s="389">
        <v>0</v>
      </c>
    </row>
    <row r="842" spans="1:8" x14ac:dyDescent="0.25">
      <c r="A842" s="387"/>
      <c r="B842" s="388">
        <v>43013</v>
      </c>
      <c r="C842" s="389">
        <v>1859.8478194285717</v>
      </c>
      <c r="D842" s="389">
        <v>634.0186121142857</v>
      </c>
      <c r="E842" s="389">
        <v>1659.3283650000001</v>
      </c>
      <c r="F842" s="389">
        <v>79.398615389483126</v>
      </c>
      <c r="G842" s="389" t="s">
        <v>969</v>
      </c>
      <c r="H842" s="389">
        <v>0</v>
      </c>
    </row>
    <row r="843" spans="1:8" x14ac:dyDescent="0.25">
      <c r="A843" s="387"/>
      <c r="B843" s="388">
        <v>43014</v>
      </c>
      <c r="C843" s="389">
        <v>1861.2279713454548</v>
      </c>
      <c r="D843" s="389">
        <v>628.80236378181826</v>
      </c>
      <c r="E843" s="389">
        <v>1707.424966</v>
      </c>
      <c r="F843" s="389">
        <v>76.100587256017704</v>
      </c>
      <c r="G843" s="389" t="s">
        <v>969</v>
      </c>
      <c r="H843" s="389">
        <v>0</v>
      </c>
    </row>
    <row r="844" spans="1:8" x14ac:dyDescent="0.25">
      <c r="A844" s="387"/>
      <c r="B844" s="388">
        <v>43015</v>
      </c>
      <c r="C844" s="389">
        <v>1862.3767556571436</v>
      </c>
      <c r="D844" s="389">
        <v>618.05576777142869</v>
      </c>
      <c r="E844" s="389">
        <v>1671.099113</v>
      </c>
      <c r="F844" s="389">
        <v>71.11478623021361</v>
      </c>
      <c r="G844" s="389" t="s">
        <v>969</v>
      </c>
      <c r="H844" s="389">
        <v>0</v>
      </c>
    </row>
    <row r="845" spans="1:8" x14ac:dyDescent="0.25">
      <c r="A845" s="387"/>
      <c r="B845" s="388">
        <v>43016</v>
      </c>
      <c r="C845" s="389">
        <v>1855.7155542857142</v>
      </c>
      <c r="D845" s="389">
        <v>625.21946742857153</v>
      </c>
      <c r="E845" s="389">
        <v>1719.365732</v>
      </c>
      <c r="F845" s="389">
        <v>68.379390129506731</v>
      </c>
      <c r="G845" s="389" t="s">
        <v>969</v>
      </c>
      <c r="H845" s="389">
        <v>0</v>
      </c>
    </row>
    <row r="846" spans="1:8" x14ac:dyDescent="0.25">
      <c r="A846" s="387"/>
      <c r="B846" s="388">
        <v>43017</v>
      </c>
      <c r="C846" s="389">
        <v>1847.0029535999997</v>
      </c>
      <c r="D846" s="389">
        <v>623.45227941818189</v>
      </c>
      <c r="E846" s="389">
        <v>1683.492833</v>
      </c>
      <c r="F846" s="389">
        <v>62.329851989379492</v>
      </c>
      <c r="G846" s="389" t="s">
        <v>969</v>
      </c>
      <c r="H846" s="389">
        <v>0</v>
      </c>
    </row>
    <row r="847" spans="1:8" x14ac:dyDescent="0.25">
      <c r="A847" s="387"/>
      <c r="B847" s="388">
        <v>43018</v>
      </c>
      <c r="C847" s="389">
        <v>1849.9605449142859</v>
      </c>
      <c r="D847" s="389">
        <v>644.12674560000016</v>
      </c>
      <c r="E847" s="389">
        <v>1731.4482949999999</v>
      </c>
      <c r="F847" s="389">
        <v>61.871075320057571</v>
      </c>
      <c r="G847" s="389" t="s">
        <v>969</v>
      </c>
      <c r="H847" s="389">
        <v>0</v>
      </c>
    </row>
    <row r="848" spans="1:8" x14ac:dyDescent="0.25">
      <c r="A848" s="387"/>
      <c r="B848" s="388">
        <v>43019</v>
      </c>
      <c r="C848" s="389">
        <v>1848.8957616000005</v>
      </c>
      <c r="D848" s="389">
        <v>641.64516610909095</v>
      </c>
      <c r="E848" s="389">
        <v>1695.325141</v>
      </c>
      <c r="F848" s="389">
        <v>56.86119093069081</v>
      </c>
      <c r="G848" s="389" t="s">
        <v>969</v>
      </c>
      <c r="H848" s="389">
        <v>0</v>
      </c>
    </row>
    <row r="849" spans="1:8" x14ac:dyDescent="0.25">
      <c r="A849" s="387"/>
      <c r="B849" s="388">
        <v>43020</v>
      </c>
      <c r="C849" s="389">
        <v>1849.8156480000002</v>
      </c>
      <c r="D849" s="389">
        <v>642.31875977142863</v>
      </c>
      <c r="E849" s="389">
        <v>1659.413444</v>
      </c>
      <c r="F849" s="389">
        <v>56.991672984003692</v>
      </c>
      <c r="G849" s="389" t="s">
        <v>969</v>
      </c>
      <c r="H849" s="389">
        <v>0</v>
      </c>
    </row>
    <row r="850" spans="1:8" x14ac:dyDescent="0.25">
      <c r="A850" s="387"/>
      <c r="B850" s="388">
        <v>43021</v>
      </c>
      <c r="C850" s="389">
        <v>1822.2787335272731</v>
      </c>
      <c r="D850" s="389">
        <v>633.7779080727272</v>
      </c>
      <c r="E850" s="389">
        <v>1707.3871650000001</v>
      </c>
      <c r="F850" s="389">
        <v>54.369448100648782</v>
      </c>
      <c r="G850" s="389" t="s">
        <v>969</v>
      </c>
      <c r="H850" s="389">
        <v>0</v>
      </c>
    </row>
    <row r="851" spans="1:8" x14ac:dyDescent="0.25">
      <c r="A851" s="387"/>
      <c r="B851" s="388">
        <v>43022</v>
      </c>
      <c r="C851" s="389">
        <v>1769.8166866285715</v>
      </c>
      <c r="D851" s="389">
        <v>637.79253119999987</v>
      </c>
      <c r="E851" s="389">
        <v>1671.3084899999999</v>
      </c>
      <c r="F851" s="389">
        <v>47.456351844728545</v>
      </c>
      <c r="G851" s="389" t="s">
        <v>969</v>
      </c>
      <c r="H851" s="389">
        <v>0</v>
      </c>
    </row>
    <row r="852" spans="1:8" x14ac:dyDescent="0.25">
      <c r="A852" s="387"/>
      <c r="B852" s="388">
        <v>43023</v>
      </c>
      <c r="C852" s="389">
        <v>1764.4942985142857</v>
      </c>
      <c r="D852" s="389">
        <v>628.71770879999997</v>
      </c>
      <c r="E852" s="389">
        <v>1719.373924</v>
      </c>
      <c r="F852" s="389">
        <v>44.400080139596149</v>
      </c>
      <c r="G852" s="389" t="s">
        <v>969</v>
      </c>
      <c r="H852" s="389">
        <v>0</v>
      </c>
    </row>
    <row r="853" spans="1:8" x14ac:dyDescent="0.25">
      <c r="A853" s="387"/>
      <c r="B853" s="388">
        <v>43024</v>
      </c>
      <c r="C853" s="389">
        <v>1616.4261268363639</v>
      </c>
      <c r="D853" s="389">
        <v>625.31547578181824</v>
      </c>
      <c r="E853" s="389">
        <v>1683.3584639999999</v>
      </c>
      <c r="F853" s="389">
        <v>40.310443115803281</v>
      </c>
      <c r="G853" s="389" t="s">
        <v>969</v>
      </c>
      <c r="H853" s="389">
        <v>0.2</v>
      </c>
    </row>
    <row r="854" spans="1:8" x14ac:dyDescent="0.25">
      <c r="A854" s="387"/>
      <c r="B854" s="388">
        <v>43025</v>
      </c>
      <c r="C854" s="389">
        <v>1429.1390921142859</v>
      </c>
      <c r="D854" s="389">
        <v>620.67667062857151</v>
      </c>
      <c r="E854" s="389">
        <v>1731.4476589999999</v>
      </c>
      <c r="F854" s="389">
        <v>35.122911627307452</v>
      </c>
      <c r="G854" s="389" t="s">
        <v>969</v>
      </c>
      <c r="H854" s="389">
        <v>0</v>
      </c>
    </row>
    <row r="855" spans="1:8" x14ac:dyDescent="0.25">
      <c r="A855" s="387"/>
      <c r="B855" s="388">
        <v>43026</v>
      </c>
      <c r="C855" s="389">
        <v>1523.0046776727274</v>
      </c>
      <c r="D855" s="389">
        <v>632.6274606545453</v>
      </c>
      <c r="E855" s="389">
        <v>1695.3585909999999</v>
      </c>
      <c r="F855" s="389">
        <v>31.119486223370629</v>
      </c>
      <c r="G855" s="389" t="s">
        <v>969</v>
      </c>
      <c r="H855" s="389">
        <v>0</v>
      </c>
    </row>
    <row r="856" spans="1:8" x14ac:dyDescent="0.25">
      <c r="A856" s="387"/>
      <c r="B856" s="388">
        <v>43027</v>
      </c>
      <c r="C856" s="389">
        <v>1614.1867487999998</v>
      </c>
      <c r="D856" s="389">
        <v>633.93716982857131</v>
      </c>
      <c r="E856" s="389">
        <v>1659.3714640000001</v>
      </c>
      <c r="F856" s="389">
        <v>26.134679234899544</v>
      </c>
      <c r="G856" s="389" t="s">
        <v>969</v>
      </c>
      <c r="H856" s="389">
        <v>0</v>
      </c>
    </row>
    <row r="857" spans="1:8" x14ac:dyDescent="0.25">
      <c r="A857" s="387"/>
      <c r="B857" s="388">
        <v>43028</v>
      </c>
      <c r="C857" s="389">
        <v>1631.8557333818178</v>
      </c>
      <c r="D857" s="389">
        <v>658.672776</v>
      </c>
      <c r="E857" s="389">
        <v>1209.7402790000001</v>
      </c>
      <c r="F857" s="389">
        <v>150.38072457969162</v>
      </c>
      <c r="G857" s="389" t="s">
        <v>969</v>
      </c>
      <c r="H857" s="389">
        <v>0</v>
      </c>
    </row>
    <row r="858" spans="1:8" x14ac:dyDescent="0.25">
      <c r="A858" s="387"/>
      <c r="B858" s="388">
        <v>43029</v>
      </c>
      <c r="C858" s="389">
        <v>1592.425530514286</v>
      </c>
      <c r="D858" s="389">
        <v>650.5302528000002</v>
      </c>
      <c r="E858" s="389">
        <v>1671.180042</v>
      </c>
      <c r="F858" s="389">
        <v>191.34190034613101</v>
      </c>
      <c r="G858" s="389" t="s">
        <v>969</v>
      </c>
      <c r="H858" s="389">
        <v>0</v>
      </c>
    </row>
    <row r="859" spans="1:8" x14ac:dyDescent="0.25">
      <c r="A859" s="387"/>
      <c r="B859" s="388">
        <v>43030</v>
      </c>
      <c r="C859" s="389">
        <v>1575.3929636571434</v>
      </c>
      <c r="D859" s="389">
        <v>649.76096365714284</v>
      </c>
      <c r="E859" s="389">
        <v>1719.3133949999999</v>
      </c>
      <c r="F859" s="389">
        <v>164.76439757118308</v>
      </c>
      <c r="G859" s="389" t="s">
        <v>969</v>
      </c>
      <c r="H859" s="389">
        <v>0</v>
      </c>
    </row>
    <row r="860" spans="1:8" x14ac:dyDescent="0.25">
      <c r="A860" s="387"/>
      <c r="B860" s="388">
        <v>43031</v>
      </c>
      <c r="C860" s="389">
        <v>1568.1365659636365</v>
      </c>
      <c r="D860" s="389">
        <v>640.70570879999991</v>
      </c>
      <c r="E860" s="389">
        <v>1683.289929</v>
      </c>
      <c r="F860" s="389">
        <v>152.1230582486227</v>
      </c>
      <c r="G860" s="389" t="s">
        <v>969</v>
      </c>
      <c r="H860" s="389">
        <v>0</v>
      </c>
    </row>
    <row r="861" spans="1:8" x14ac:dyDescent="0.25">
      <c r="A861" s="387"/>
      <c r="B861" s="388">
        <v>43032</v>
      </c>
      <c r="C861" s="389">
        <v>1567.276346057143</v>
      </c>
      <c r="D861" s="389">
        <v>640.18882697142874</v>
      </c>
      <c r="E861" s="389">
        <v>1731.5346669999999</v>
      </c>
      <c r="F861" s="389">
        <v>133.13780260534355</v>
      </c>
      <c r="G861" s="389" t="s">
        <v>969</v>
      </c>
      <c r="H861" s="389">
        <v>0</v>
      </c>
    </row>
    <row r="862" spans="1:8" x14ac:dyDescent="0.25">
      <c r="A862" s="387"/>
      <c r="B862" s="388">
        <v>43033</v>
      </c>
      <c r="C862" s="389">
        <v>1568.9655386181819</v>
      </c>
      <c r="D862" s="389">
        <v>636.61846628571436</v>
      </c>
      <c r="E862" s="389">
        <v>1695.4818339999999</v>
      </c>
      <c r="F862" s="389">
        <v>119.57328040056382</v>
      </c>
      <c r="G862" s="389" t="s">
        <v>969</v>
      </c>
      <c r="H862" s="389">
        <v>385.3</v>
      </c>
    </row>
    <row r="863" spans="1:8" x14ac:dyDescent="0.25">
      <c r="A863" s="387"/>
      <c r="B863" s="388">
        <v>43034</v>
      </c>
      <c r="C863" s="389">
        <v>1574.9546564571431</v>
      </c>
      <c r="D863" s="389">
        <v>632.91596297142848</v>
      </c>
      <c r="E863" s="389">
        <v>1659.3517119999999</v>
      </c>
      <c r="F863" s="389">
        <v>136.92393976989104</v>
      </c>
      <c r="G863" s="389" t="s">
        <v>969</v>
      </c>
      <c r="H863" s="389">
        <v>1044.5999999999999</v>
      </c>
    </row>
    <row r="864" spans="1:8" x14ac:dyDescent="0.25">
      <c r="A864" s="387"/>
      <c r="B864" s="388">
        <v>43035</v>
      </c>
      <c r="C864" s="389">
        <v>1584.0019426909089</v>
      </c>
      <c r="D864" s="389">
        <v>686.80654354285741</v>
      </c>
      <c r="E864" s="389">
        <v>1707.458545</v>
      </c>
      <c r="F864" s="389">
        <v>512.26783275941796</v>
      </c>
      <c r="G864" s="389" t="s">
        <v>969</v>
      </c>
      <c r="H864" s="389">
        <v>1051.0999999999999</v>
      </c>
    </row>
    <row r="865" spans="1:8" x14ac:dyDescent="0.25">
      <c r="A865" s="387"/>
      <c r="B865" s="388">
        <v>43036</v>
      </c>
      <c r="C865" s="389">
        <v>1585.0168909714284</v>
      </c>
      <c r="D865" s="389">
        <v>640.9170473142857</v>
      </c>
      <c r="E865" s="389">
        <v>1671.3324090000001</v>
      </c>
      <c r="F865" s="389">
        <v>368.31890954385443</v>
      </c>
      <c r="G865" s="389" t="s">
        <v>969</v>
      </c>
      <c r="H865" s="389">
        <v>981.7</v>
      </c>
    </row>
    <row r="866" spans="1:8" x14ac:dyDescent="0.25">
      <c r="A866" s="387"/>
      <c r="B866" s="388">
        <v>43037</v>
      </c>
      <c r="C866" s="389">
        <v>1579.7028836571426</v>
      </c>
      <c r="D866" s="389">
        <v>635.49363702857147</v>
      </c>
      <c r="E866" s="389">
        <v>1722.0321080000001</v>
      </c>
      <c r="F866" s="389">
        <v>358.68815211924459</v>
      </c>
      <c r="G866" s="389" t="s">
        <v>969</v>
      </c>
      <c r="H866" s="389">
        <v>935.3</v>
      </c>
    </row>
    <row r="867" spans="1:8" x14ac:dyDescent="0.25">
      <c r="A867" s="387"/>
      <c r="B867" s="388">
        <v>43038</v>
      </c>
      <c r="C867" s="389">
        <v>1577.5670386285713</v>
      </c>
      <c r="D867" s="389">
        <v>636.09983424000006</v>
      </c>
      <c r="E867" s="389">
        <v>1683.4285950000001</v>
      </c>
      <c r="F867" s="389">
        <v>305.06926363086092</v>
      </c>
      <c r="G867" s="389" t="s">
        <v>969</v>
      </c>
      <c r="H867" s="389">
        <v>421.3</v>
      </c>
    </row>
    <row r="868" spans="1:8" x14ac:dyDescent="0.25">
      <c r="A868" s="387"/>
      <c r="B868" s="388">
        <v>43039</v>
      </c>
      <c r="C868" s="389">
        <v>1580.0807725714285</v>
      </c>
      <c r="D868" s="389">
        <v>633.09136319999993</v>
      </c>
      <c r="E868" s="389">
        <v>1731.3909249999999</v>
      </c>
      <c r="F868" s="389">
        <v>202.20649513567295</v>
      </c>
      <c r="G868" s="389" t="s">
        <v>969</v>
      </c>
      <c r="H868" s="389">
        <v>0</v>
      </c>
    </row>
    <row r="869" spans="1:8" x14ac:dyDescent="0.25">
      <c r="A869" s="387"/>
      <c r="B869" s="388">
        <v>43040</v>
      </c>
      <c r="C869" s="389">
        <v>1573.247196654545</v>
      </c>
      <c r="D869" s="389">
        <v>634.62795054545438</v>
      </c>
      <c r="E869" s="389">
        <v>1695.2087280000001</v>
      </c>
      <c r="F869" s="389">
        <v>175.43672767191802</v>
      </c>
      <c r="G869" s="389" t="s">
        <v>969</v>
      </c>
      <c r="H869" s="389">
        <v>0</v>
      </c>
    </row>
    <row r="870" spans="1:8" x14ac:dyDescent="0.25">
      <c r="A870" s="387"/>
      <c r="B870" s="388">
        <v>43041</v>
      </c>
      <c r="C870" s="389">
        <v>1574.5315392000002</v>
      </c>
      <c r="D870" s="389">
        <v>629.94312822857148</v>
      </c>
      <c r="E870" s="389">
        <v>1659.2657360000001</v>
      </c>
      <c r="F870" s="389">
        <v>155.41825812647457</v>
      </c>
      <c r="G870" s="389" t="s">
        <v>969</v>
      </c>
      <c r="H870" s="389">
        <v>0</v>
      </c>
    </row>
    <row r="871" spans="1:8" x14ac:dyDescent="0.25">
      <c r="A871" s="387"/>
      <c r="B871" s="388">
        <v>43042</v>
      </c>
      <c r="C871" s="389">
        <v>1578.5059915636357</v>
      </c>
      <c r="D871" s="389">
        <v>629.07556058181819</v>
      </c>
      <c r="E871" s="389">
        <v>1707.355004</v>
      </c>
      <c r="F871" s="389">
        <v>137.61097511972997</v>
      </c>
      <c r="G871" s="389" t="s">
        <v>969</v>
      </c>
      <c r="H871" s="389">
        <v>0</v>
      </c>
    </row>
    <row r="872" spans="1:8" x14ac:dyDescent="0.25">
      <c r="A872" s="387"/>
      <c r="B872" s="388">
        <v>43043</v>
      </c>
      <c r="C872" s="389">
        <v>1585.1098203428573</v>
      </c>
      <c r="D872" s="389">
        <v>620.5811945142857</v>
      </c>
      <c r="E872" s="389">
        <v>1671.0740820000001</v>
      </c>
      <c r="F872" s="389">
        <v>133.0968200249344</v>
      </c>
      <c r="G872" s="389" t="s">
        <v>969</v>
      </c>
      <c r="H872" s="389">
        <v>0</v>
      </c>
    </row>
    <row r="873" spans="1:8" x14ac:dyDescent="0.25">
      <c r="A873" s="387"/>
      <c r="B873" s="388">
        <v>43044</v>
      </c>
      <c r="C873" s="389">
        <v>1592.9105924571431</v>
      </c>
      <c r="D873" s="389">
        <v>615.38118171428573</v>
      </c>
      <c r="E873" s="389">
        <v>1719.3532709999999</v>
      </c>
      <c r="F873" s="389">
        <v>135.10414696965449</v>
      </c>
      <c r="G873" s="389" t="s">
        <v>969</v>
      </c>
      <c r="H873" s="389">
        <v>0</v>
      </c>
    </row>
    <row r="874" spans="1:8" x14ac:dyDescent="0.25">
      <c r="A874" s="387"/>
      <c r="B874" s="388">
        <v>43045</v>
      </c>
      <c r="C874" s="389">
        <v>1595.4578907428574</v>
      </c>
      <c r="D874" s="389">
        <v>621.97701531428561</v>
      </c>
      <c r="E874" s="389">
        <v>1644.2791279999999</v>
      </c>
      <c r="F874" s="389">
        <v>353.43397207249325</v>
      </c>
      <c r="G874" s="389" t="s">
        <v>969</v>
      </c>
      <c r="H874" s="389">
        <v>0</v>
      </c>
    </row>
    <row r="875" spans="1:8" x14ac:dyDescent="0.25">
      <c r="A875" s="387"/>
      <c r="B875" s="388">
        <v>43046</v>
      </c>
      <c r="C875" s="389">
        <v>1489.0681125818182</v>
      </c>
      <c r="D875" s="389">
        <v>602.94227039999998</v>
      </c>
      <c r="E875" s="389">
        <v>1944.0533190000001</v>
      </c>
      <c r="F875" s="389">
        <v>318.9493346393246</v>
      </c>
      <c r="G875" s="389" t="s">
        <v>969</v>
      </c>
      <c r="H875" s="389">
        <v>0</v>
      </c>
    </row>
    <row r="876" spans="1:8" x14ac:dyDescent="0.25">
      <c r="A876" s="387"/>
      <c r="B876" s="388">
        <v>43047</v>
      </c>
      <c r="C876" s="389">
        <v>1421.7101197714289</v>
      </c>
      <c r="D876" s="389">
        <v>599.90200457142851</v>
      </c>
      <c r="E876" s="389">
        <v>1416.140294</v>
      </c>
      <c r="F876" s="389">
        <v>230.56724891587655</v>
      </c>
      <c r="G876" s="389" t="s">
        <v>969</v>
      </c>
      <c r="H876" s="389">
        <v>0</v>
      </c>
    </row>
    <row r="877" spans="1:8" x14ac:dyDescent="0.25">
      <c r="A877" s="387"/>
      <c r="B877" s="388">
        <v>43048</v>
      </c>
      <c r="C877" s="389">
        <v>1412.1112320000002</v>
      </c>
      <c r="D877" s="389">
        <v>599.98378909090911</v>
      </c>
      <c r="E877" s="389">
        <v>1674.788534</v>
      </c>
      <c r="F877" s="389">
        <v>150.45743083847864</v>
      </c>
      <c r="G877" s="389" t="s">
        <v>969</v>
      </c>
      <c r="H877" s="389">
        <v>0</v>
      </c>
    </row>
    <row r="878" spans="1:8" x14ac:dyDescent="0.25">
      <c r="A878" s="387"/>
      <c r="B878" s="388">
        <v>43049</v>
      </c>
      <c r="C878" s="389">
        <v>1402.498470857143</v>
      </c>
      <c r="D878" s="389">
        <v>605.00868068571435</v>
      </c>
      <c r="E878" s="389">
        <v>1659.3004410000001</v>
      </c>
      <c r="F878" s="389">
        <v>131.15102943971169</v>
      </c>
      <c r="G878" s="389" t="s">
        <v>969</v>
      </c>
      <c r="H878" s="389">
        <v>0</v>
      </c>
    </row>
    <row r="879" spans="1:8" x14ac:dyDescent="0.25">
      <c r="A879" s="387"/>
      <c r="B879" s="388">
        <v>43050</v>
      </c>
      <c r="C879" s="389">
        <v>1400.9545688727276</v>
      </c>
      <c r="D879" s="389">
        <v>604.24750341818174</v>
      </c>
      <c r="E879" s="389">
        <v>1659.3919989999999</v>
      </c>
      <c r="F879" s="389">
        <v>117.83945770596948</v>
      </c>
      <c r="G879" s="389" t="s">
        <v>969</v>
      </c>
      <c r="H879" s="389">
        <v>0</v>
      </c>
    </row>
    <row r="880" spans="1:8" x14ac:dyDescent="0.25">
      <c r="A880" s="387"/>
      <c r="B880" s="388">
        <v>43051</v>
      </c>
      <c r="C880" s="389">
        <v>1397.4147442285714</v>
      </c>
      <c r="D880" s="389">
        <v>602.61471359999996</v>
      </c>
      <c r="E880" s="389">
        <v>1671.3045380000001</v>
      </c>
      <c r="F880" s="389">
        <v>105.6606804381567</v>
      </c>
      <c r="G880" s="389" t="s">
        <v>969</v>
      </c>
      <c r="H880" s="389">
        <v>0</v>
      </c>
    </row>
    <row r="881" spans="1:8" x14ac:dyDescent="0.25">
      <c r="A881" s="387"/>
      <c r="B881" s="388">
        <v>43052</v>
      </c>
      <c r="C881" s="389">
        <v>1399.971159771429</v>
      </c>
      <c r="D881" s="389">
        <v>601.73457325714287</v>
      </c>
      <c r="E881" s="389">
        <v>1644.325398</v>
      </c>
      <c r="F881" s="389">
        <v>90.801356441367986</v>
      </c>
      <c r="G881" s="389" t="s">
        <v>969</v>
      </c>
      <c r="H881" s="389">
        <v>0</v>
      </c>
    </row>
    <row r="882" spans="1:8" x14ac:dyDescent="0.25">
      <c r="A882" s="387"/>
      <c r="B882" s="388">
        <v>43053</v>
      </c>
      <c r="C882" s="389">
        <v>1272.8193078857144</v>
      </c>
      <c r="D882" s="389">
        <v>595.41993874285731</v>
      </c>
      <c r="E882" s="389">
        <v>1731.4562840000001</v>
      </c>
      <c r="F882" s="389">
        <v>75.847885137723097</v>
      </c>
      <c r="G882" s="389" t="s">
        <v>969</v>
      </c>
      <c r="H882" s="389">
        <v>0</v>
      </c>
    </row>
    <row r="883" spans="1:8" x14ac:dyDescent="0.25">
      <c r="A883" s="387"/>
      <c r="B883" s="388">
        <v>43054</v>
      </c>
      <c r="C883" s="389">
        <v>1166.2453557818183</v>
      </c>
      <c r="D883" s="389">
        <v>589.13618661818191</v>
      </c>
      <c r="E883" s="389">
        <v>1695.4547500000001</v>
      </c>
      <c r="F883" s="389">
        <v>65.71310440492293</v>
      </c>
      <c r="G883" s="389" t="s">
        <v>969</v>
      </c>
      <c r="H883" s="389">
        <v>0</v>
      </c>
    </row>
    <row r="884" spans="1:8" x14ac:dyDescent="0.25">
      <c r="A884" s="387"/>
      <c r="B884" s="388">
        <v>43055</v>
      </c>
      <c r="C884" s="389">
        <v>1236.3370107428575</v>
      </c>
      <c r="D884" s="389">
        <v>587.50908891428571</v>
      </c>
      <c r="E884" s="389">
        <v>1659.282416</v>
      </c>
      <c r="F884" s="389">
        <v>58.985383588453807</v>
      </c>
      <c r="G884" s="389" t="s">
        <v>969</v>
      </c>
      <c r="H884" s="389">
        <v>0</v>
      </c>
    </row>
    <row r="885" spans="1:8" x14ac:dyDescent="0.25">
      <c r="A885" s="387"/>
      <c r="B885" s="388">
        <v>43056</v>
      </c>
      <c r="C885" s="389">
        <v>1239.7290152727271</v>
      </c>
      <c r="D885" s="389">
        <v>591.05703534545466</v>
      </c>
      <c r="E885" s="389">
        <v>1707.3916260000001</v>
      </c>
      <c r="F885" s="389">
        <v>53.705109320679163</v>
      </c>
      <c r="G885" s="389" t="s">
        <v>969</v>
      </c>
      <c r="H885" s="389">
        <v>0</v>
      </c>
    </row>
    <row r="886" spans="1:8" x14ac:dyDescent="0.25">
      <c r="A886" s="387"/>
      <c r="B886" s="388">
        <v>43057</v>
      </c>
      <c r="C886" s="389">
        <v>1248.0915497142853</v>
      </c>
      <c r="D886" s="389">
        <v>602.95662308571411</v>
      </c>
      <c r="E886" s="389">
        <v>1445.3607689999999</v>
      </c>
      <c r="F886" s="389">
        <v>141.41835855512198</v>
      </c>
      <c r="G886" s="389" t="s">
        <v>969</v>
      </c>
      <c r="H886" s="389">
        <v>0</v>
      </c>
    </row>
    <row r="887" spans="1:8" x14ac:dyDescent="0.25">
      <c r="A887" s="387"/>
      <c r="B887" s="388">
        <v>43058</v>
      </c>
      <c r="C887" s="389">
        <v>1239.4095963428574</v>
      </c>
      <c r="D887" s="389">
        <v>591.71777691428576</v>
      </c>
      <c r="E887" s="389">
        <v>1719.4467790000001</v>
      </c>
      <c r="F887" s="389">
        <v>228.64842201607624</v>
      </c>
      <c r="G887" s="389" t="s">
        <v>969</v>
      </c>
      <c r="H887" s="389">
        <v>0</v>
      </c>
    </row>
    <row r="888" spans="1:8" x14ac:dyDescent="0.25">
      <c r="A888" s="387"/>
      <c r="B888" s="388">
        <v>43059</v>
      </c>
      <c r="C888" s="389">
        <v>1238.0553412363638</v>
      </c>
      <c r="D888" s="389">
        <v>581.08799520000002</v>
      </c>
      <c r="E888" s="389">
        <v>1683.344329</v>
      </c>
      <c r="F888" s="389">
        <v>148.81034588348331</v>
      </c>
      <c r="G888" s="389" t="s">
        <v>969</v>
      </c>
      <c r="H888" s="389">
        <v>0</v>
      </c>
    </row>
    <row r="889" spans="1:8" x14ac:dyDescent="0.25">
      <c r="A889" s="387"/>
      <c r="B889" s="388">
        <v>43060</v>
      </c>
      <c r="C889" s="389">
        <v>1235.8433005714285</v>
      </c>
      <c r="D889" s="389">
        <v>576.14718034285704</v>
      </c>
      <c r="E889" s="389">
        <v>1731.439365</v>
      </c>
      <c r="F889" s="389">
        <v>127.33298117085599</v>
      </c>
      <c r="G889" s="389" t="s">
        <v>969</v>
      </c>
      <c r="H889" s="389">
        <v>0</v>
      </c>
    </row>
    <row r="890" spans="1:8" x14ac:dyDescent="0.25">
      <c r="A890" s="387"/>
      <c r="B890" s="388">
        <v>43061</v>
      </c>
      <c r="C890" s="389">
        <v>1232.0010222545452</v>
      </c>
      <c r="D890" s="389">
        <v>574.79895098181817</v>
      </c>
      <c r="E890" s="389">
        <v>1695.355438</v>
      </c>
      <c r="F890" s="389">
        <v>116.23925251902845</v>
      </c>
      <c r="G890" s="389" t="s">
        <v>969</v>
      </c>
      <c r="H890" s="389">
        <v>742.69999999999993</v>
      </c>
    </row>
    <row r="891" spans="1:8" x14ac:dyDescent="0.25">
      <c r="A891" s="387"/>
      <c r="B891" s="388">
        <v>43062</v>
      </c>
      <c r="C891" s="389">
        <v>1227.5843780571429</v>
      </c>
      <c r="D891" s="389">
        <v>567.27330377142869</v>
      </c>
      <c r="E891" s="389">
        <v>1659.365329</v>
      </c>
      <c r="F891" s="389">
        <v>106.71409150450532</v>
      </c>
      <c r="G891" s="389" t="s">
        <v>969</v>
      </c>
      <c r="H891" s="389">
        <v>1116.5</v>
      </c>
    </row>
    <row r="892" spans="1:8" x14ac:dyDescent="0.25">
      <c r="A892" s="387"/>
      <c r="B892" s="388">
        <v>43063</v>
      </c>
      <c r="C892" s="389">
        <v>1555.6089861818182</v>
      </c>
      <c r="D892" s="389">
        <v>571.16695810909096</v>
      </c>
      <c r="E892" s="389">
        <v>1707.501784</v>
      </c>
      <c r="F892" s="389">
        <v>123.50747224587393</v>
      </c>
      <c r="G892" s="389" t="s">
        <v>969</v>
      </c>
      <c r="H892" s="389">
        <v>1112.5</v>
      </c>
    </row>
    <row r="893" spans="1:8" x14ac:dyDescent="0.25">
      <c r="A893" s="387"/>
      <c r="B893" s="388">
        <v>43064</v>
      </c>
      <c r="C893" s="389">
        <v>1907.8902761142861</v>
      </c>
      <c r="D893" s="389">
        <v>565.6921632000001</v>
      </c>
      <c r="E893" s="389">
        <v>1671.393419</v>
      </c>
      <c r="F893" s="389">
        <v>144.73165375517618</v>
      </c>
      <c r="G893" s="389" t="s">
        <v>969</v>
      </c>
      <c r="H893" s="389">
        <v>766.5</v>
      </c>
    </row>
    <row r="894" spans="1:8" x14ac:dyDescent="0.25">
      <c r="A894" s="387"/>
      <c r="B894" s="388">
        <v>43065</v>
      </c>
      <c r="C894" s="389">
        <v>1908.0352923428575</v>
      </c>
      <c r="D894" s="389">
        <v>564.2029892571428</v>
      </c>
      <c r="E894" s="389">
        <v>1719.5416439999999</v>
      </c>
      <c r="F894" s="389">
        <v>118.85623174541354</v>
      </c>
      <c r="G894" s="389" t="s">
        <v>969</v>
      </c>
      <c r="H894" s="389">
        <v>1116.0999999999999</v>
      </c>
    </row>
    <row r="895" spans="1:8" x14ac:dyDescent="0.25">
      <c r="A895" s="387"/>
      <c r="B895" s="388">
        <v>43066</v>
      </c>
      <c r="C895" s="389">
        <v>1906.4506071272724</v>
      </c>
      <c r="D895" s="389">
        <v>572.41662021818183</v>
      </c>
      <c r="E895" s="389">
        <v>1683.4198550000001</v>
      </c>
      <c r="F895" s="389">
        <v>139.89046680395342</v>
      </c>
      <c r="G895" s="389" t="s">
        <v>969</v>
      </c>
      <c r="H895" s="389">
        <v>364.90000000000003</v>
      </c>
    </row>
    <row r="896" spans="1:8" x14ac:dyDescent="0.25">
      <c r="A896" s="387"/>
      <c r="B896" s="388">
        <v>43067</v>
      </c>
      <c r="C896" s="389">
        <v>1904.1413389714285</v>
      </c>
      <c r="D896" s="389">
        <v>561.35208548571438</v>
      </c>
      <c r="E896" s="389">
        <v>1731.5543210000001</v>
      </c>
      <c r="F896" s="389">
        <v>181.32777802501232</v>
      </c>
      <c r="G896" s="389" t="s">
        <v>969</v>
      </c>
      <c r="H896" s="389">
        <v>0</v>
      </c>
    </row>
    <row r="897" spans="1:8" x14ac:dyDescent="0.25">
      <c r="A897" s="387"/>
      <c r="B897" s="388">
        <v>43068</v>
      </c>
      <c r="C897" s="389">
        <v>1891.2415130181821</v>
      </c>
      <c r="D897" s="389">
        <v>563.62051505454554</v>
      </c>
      <c r="E897" s="389">
        <v>1695.4139230000001</v>
      </c>
      <c r="F897" s="389">
        <v>153.42397292725965</v>
      </c>
      <c r="G897" s="389" t="s">
        <v>969</v>
      </c>
      <c r="H897" s="389">
        <v>0</v>
      </c>
    </row>
    <row r="898" spans="1:8" x14ac:dyDescent="0.25">
      <c r="A898" s="387"/>
      <c r="B898" s="388">
        <v>43069</v>
      </c>
      <c r="C898" s="389">
        <v>1877.5732854857142</v>
      </c>
      <c r="D898" s="389">
        <v>563.46830537142864</v>
      </c>
      <c r="E898" s="389">
        <v>1659.4230339999999</v>
      </c>
      <c r="F898" s="389">
        <v>137.82080778199528</v>
      </c>
      <c r="G898" s="389" t="s">
        <v>969</v>
      </c>
      <c r="H898" s="389">
        <v>0</v>
      </c>
    </row>
    <row r="899" spans="1:8" x14ac:dyDescent="0.25">
      <c r="A899" s="387"/>
      <c r="B899" s="388">
        <v>43070</v>
      </c>
      <c r="C899" s="389">
        <v>1886.4914256000006</v>
      </c>
      <c r="D899" s="389">
        <v>563.01777294545457</v>
      </c>
      <c r="E899" s="389">
        <v>1584.4839850000001</v>
      </c>
      <c r="F899" s="389">
        <v>113.81063710937185</v>
      </c>
      <c r="G899" s="389" t="s">
        <v>969</v>
      </c>
      <c r="H899" s="389">
        <v>0</v>
      </c>
    </row>
    <row r="900" spans="1:8" x14ac:dyDescent="0.25">
      <c r="A900" s="387"/>
      <c r="B900" s="388">
        <v>43071</v>
      </c>
      <c r="C900" s="389">
        <v>1870.719226971429</v>
      </c>
      <c r="D900" s="389">
        <v>577.87003748571431</v>
      </c>
      <c r="E900" s="389">
        <v>1671.4320479999999</v>
      </c>
      <c r="F900" s="389">
        <v>156.5004899781047</v>
      </c>
      <c r="G900" s="389" t="s">
        <v>969</v>
      </c>
      <c r="H900" s="389">
        <v>0</v>
      </c>
    </row>
    <row r="901" spans="1:8" x14ac:dyDescent="0.25">
      <c r="A901" s="387"/>
      <c r="B901" s="388">
        <v>43072</v>
      </c>
      <c r="C901" s="389">
        <v>1871.3099602285711</v>
      </c>
      <c r="D901" s="389">
        <v>564.61336457142863</v>
      </c>
      <c r="E901" s="389">
        <v>1719.5094670000001</v>
      </c>
      <c r="F901" s="389">
        <v>212.04568392001693</v>
      </c>
      <c r="G901" s="389" t="s">
        <v>969</v>
      </c>
      <c r="H901" s="389">
        <v>0</v>
      </c>
    </row>
    <row r="902" spans="1:8" x14ac:dyDescent="0.25">
      <c r="A902" s="387"/>
      <c r="B902" s="388">
        <v>43073</v>
      </c>
      <c r="C902" s="389">
        <v>1866.8497758545459</v>
      </c>
      <c r="D902" s="389">
        <v>565.65806269090911</v>
      </c>
      <c r="E902" s="389">
        <v>1683.191883</v>
      </c>
      <c r="F902" s="389">
        <v>167.42697529117763</v>
      </c>
      <c r="G902" s="389" t="s">
        <v>969</v>
      </c>
      <c r="H902" s="389">
        <v>0</v>
      </c>
    </row>
    <row r="903" spans="1:8" x14ac:dyDescent="0.25">
      <c r="A903" s="387"/>
      <c r="B903" s="388">
        <v>43074</v>
      </c>
      <c r="C903" s="389">
        <v>1864.8573654857144</v>
      </c>
      <c r="D903" s="389">
        <v>559.92504137142851</v>
      </c>
      <c r="E903" s="389">
        <v>1731.383844</v>
      </c>
      <c r="F903" s="389">
        <v>158.71278539172451</v>
      </c>
      <c r="G903" s="389" t="s">
        <v>969</v>
      </c>
      <c r="H903" s="389">
        <v>0</v>
      </c>
    </row>
    <row r="904" spans="1:8" x14ac:dyDescent="0.25">
      <c r="A904" s="387"/>
      <c r="B904" s="388">
        <v>43075</v>
      </c>
      <c r="C904" s="389">
        <v>1861.5503808000005</v>
      </c>
      <c r="D904" s="389">
        <v>571.95638705454553</v>
      </c>
      <c r="E904" s="389">
        <v>1695.320299</v>
      </c>
      <c r="F904" s="389">
        <v>200.34138560861751</v>
      </c>
      <c r="G904" s="389" t="s">
        <v>969</v>
      </c>
      <c r="H904" s="389">
        <v>0</v>
      </c>
    </row>
    <row r="905" spans="1:8" x14ac:dyDescent="0.25">
      <c r="A905" s="387"/>
      <c r="B905" s="388">
        <v>43076</v>
      </c>
      <c r="C905" s="389">
        <v>1853.0470985142858</v>
      </c>
      <c r="D905" s="389">
        <v>560.04165257142847</v>
      </c>
      <c r="E905" s="389">
        <v>1659.3623259999999</v>
      </c>
      <c r="F905" s="389">
        <v>187.2223018827074</v>
      </c>
      <c r="G905" s="389" t="s">
        <v>969</v>
      </c>
      <c r="H905" s="389">
        <v>0</v>
      </c>
    </row>
    <row r="906" spans="1:8" x14ac:dyDescent="0.25">
      <c r="A906" s="387"/>
      <c r="B906" s="388">
        <v>43077</v>
      </c>
      <c r="C906" s="389">
        <v>1847.6985717818186</v>
      </c>
      <c r="D906" s="389">
        <v>560.08411200000012</v>
      </c>
      <c r="E906" s="389">
        <v>1707.409105</v>
      </c>
      <c r="F906" s="389">
        <v>147.04117566255235</v>
      </c>
      <c r="G906" s="389" t="s">
        <v>969</v>
      </c>
      <c r="H906" s="389">
        <v>0</v>
      </c>
    </row>
    <row r="907" spans="1:8" x14ac:dyDescent="0.25">
      <c r="A907" s="387"/>
      <c r="B907" s="388">
        <v>43078</v>
      </c>
      <c r="C907" s="389">
        <v>1839.8901229714288</v>
      </c>
      <c r="D907" s="389">
        <v>557.64216411428583</v>
      </c>
      <c r="E907" s="389">
        <v>1707.409105</v>
      </c>
      <c r="F907" s="389">
        <v>124.7111275062129</v>
      </c>
      <c r="G907" s="389" t="s">
        <v>969</v>
      </c>
      <c r="H907" s="389">
        <v>0</v>
      </c>
    </row>
    <row r="908" spans="1:8" x14ac:dyDescent="0.25">
      <c r="A908" s="387"/>
      <c r="B908" s="388">
        <v>43079</v>
      </c>
      <c r="C908" s="389">
        <v>1815.4188246857145</v>
      </c>
      <c r="D908" s="389">
        <v>556.07699931428579</v>
      </c>
      <c r="E908" s="389">
        <v>1719.4134309999999</v>
      </c>
      <c r="F908" s="389">
        <v>102.70375026836373</v>
      </c>
      <c r="G908" s="389" t="s">
        <v>969</v>
      </c>
      <c r="H908" s="389">
        <v>0</v>
      </c>
    </row>
    <row r="909" spans="1:8" x14ac:dyDescent="0.25">
      <c r="A909" s="387"/>
      <c r="B909" s="388">
        <v>43080</v>
      </c>
      <c r="C909" s="389">
        <v>1837.2542216727275</v>
      </c>
      <c r="D909" s="389">
        <v>555.33118123636359</v>
      </c>
      <c r="E909" s="389">
        <v>1202.6745069999999</v>
      </c>
      <c r="F909" s="389">
        <v>86.839191956654204</v>
      </c>
      <c r="G909" s="389" t="s">
        <v>969</v>
      </c>
      <c r="H909" s="389">
        <v>0</v>
      </c>
    </row>
    <row r="910" spans="1:8" x14ac:dyDescent="0.25">
      <c r="A910" s="387"/>
      <c r="B910" s="388">
        <v>43081</v>
      </c>
      <c r="C910" s="389">
        <v>1625.0140758857146</v>
      </c>
      <c r="D910" s="389">
        <v>376.86050331428567</v>
      </c>
      <c r="E910" s="389">
        <v>1208.518307</v>
      </c>
      <c r="F910" s="389">
        <v>70.86044173037692</v>
      </c>
      <c r="G910" s="389" t="s">
        <v>969</v>
      </c>
      <c r="H910" s="389">
        <v>0</v>
      </c>
    </row>
    <row r="911" spans="1:8" x14ac:dyDescent="0.25">
      <c r="A911" s="387"/>
      <c r="B911" s="388">
        <v>43082</v>
      </c>
      <c r="C911" s="389">
        <v>1840.401836509091</v>
      </c>
      <c r="D911" s="389">
        <v>349.94293919999996</v>
      </c>
      <c r="E911" s="389">
        <v>1683.497517</v>
      </c>
      <c r="F911" s="389">
        <v>58.072377907692157</v>
      </c>
      <c r="G911" s="389" t="s">
        <v>969</v>
      </c>
      <c r="H911" s="389">
        <v>0</v>
      </c>
    </row>
    <row r="912" spans="1:8" x14ac:dyDescent="0.25">
      <c r="A912" s="387"/>
      <c r="B912" s="388">
        <v>43083</v>
      </c>
      <c r="C912" s="389">
        <v>1824.6982752000004</v>
      </c>
      <c r="D912" s="389">
        <v>343.02083040000002</v>
      </c>
      <c r="E912" s="389">
        <v>1647.4582049999999</v>
      </c>
      <c r="F912" s="389">
        <v>42.116520505128697</v>
      </c>
      <c r="G912" s="389" t="s">
        <v>969</v>
      </c>
      <c r="H912" s="389">
        <v>0</v>
      </c>
    </row>
    <row r="913" spans="1:8" x14ac:dyDescent="0.25">
      <c r="A913" s="387"/>
      <c r="B913" s="388">
        <v>43084</v>
      </c>
      <c r="C913" s="389">
        <v>1914.9637994181817</v>
      </c>
      <c r="D913" s="389">
        <v>467.51907927272731</v>
      </c>
      <c r="E913" s="389">
        <v>2188.2112430000002</v>
      </c>
      <c r="F913" s="389">
        <v>35.996863825473746</v>
      </c>
      <c r="G913" s="389" t="s">
        <v>969</v>
      </c>
      <c r="H913" s="389">
        <v>0</v>
      </c>
    </row>
    <row r="914" spans="1:8" x14ac:dyDescent="0.25">
      <c r="A914" s="387"/>
      <c r="B914" s="388">
        <v>43085</v>
      </c>
      <c r="C914" s="389">
        <v>1883.8609508571433</v>
      </c>
      <c r="D914" s="389">
        <v>522.89659337142859</v>
      </c>
      <c r="E914" s="389">
        <v>1282.098884</v>
      </c>
      <c r="F914" s="389">
        <v>40.007462698791819</v>
      </c>
      <c r="G914" s="389" t="s">
        <v>969</v>
      </c>
      <c r="H914" s="389">
        <v>0</v>
      </c>
    </row>
    <row r="915" spans="1:8" x14ac:dyDescent="0.25">
      <c r="A915" s="387"/>
      <c r="B915" s="388">
        <v>43086</v>
      </c>
      <c r="C915" s="389">
        <v>1877.5300961454541</v>
      </c>
      <c r="D915" s="389">
        <v>523.94014079999988</v>
      </c>
      <c r="E915" s="389">
        <v>1254.104497</v>
      </c>
      <c r="F915" s="389">
        <v>34.8742921824118</v>
      </c>
      <c r="G915" s="389" t="s">
        <v>969</v>
      </c>
      <c r="H915" s="389">
        <v>0</v>
      </c>
    </row>
    <row r="916" spans="1:8" x14ac:dyDescent="0.25">
      <c r="A916" s="387"/>
      <c r="B916" s="388">
        <v>43087</v>
      </c>
      <c r="C916" s="389">
        <v>1871.7944708571431</v>
      </c>
      <c r="D916" s="389">
        <v>524.21967771428569</v>
      </c>
      <c r="E916" s="389">
        <v>1691.6889650000001</v>
      </c>
      <c r="F916" s="389">
        <v>38.247789097802645</v>
      </c>
      <c r="G916" s="389" t="s">
        <v>969</v>
      </c>
      <c r="H916" s="389">
        <v>0</v>
      </c>
    </row>
    <row r="917" spans="1:8" x14ac:dyDescent="0.25">
      <c r="A917" s="387"/>
      <c r="B917" s="388">
        <v>43088</v>
      </c>
      <c r="C917" s="389">
        <v>1852.0212301714289</v>
      </c>
      <c r="D917" s="389">
        <v>522.03431314285706</v>
      </c>
      <c r="E917" s="389">
        <v>1336.8622849999999</v>
      </c>
      <c r="F917" s="389">
        <v>44.365053538364222</v>
      </c>
      <c r="G917" s="389" t="s">
        <v>969</v>
      </c>
      <c r="H917" s="389">
        <v>0</v>
      </c>
    </row>
    <row r="918" spans="1:8" x14ac:dyDescent="0.25">
      <c r="A918" s="387"/>
      <c r="B918" s="388">
        <v>43089</v>
      </c>
      <c r="C918" s="389">
        <v>1806.2867808000003</v>
      </c>
      <c r="D918" s="389">
        <v>518.59178050909088</v>
      </c>
      <c r="E918" s="389">
        <v>1604.974003</v>
      </c>
      <c r="F918" s="389">
        <v>36.381359360226959</v>
      </c>
      <c r="G918" s="389" t="s">
        <v>969</v>
      </c>
      <c r="H918" s="389">
        <v>0</v>
      </c>
    </row>
    <row r="919" spans="1:8" x14ac:dyDescent="0.25">
      <c r="A919" s="387"/>
      <c r="B919" s="388">
        <v>43090</v>
      </c>
      <c r="C919" s="389">
        <v>1712.6299254857145</v>
      </c>
      <c r="D919" s="389">
        <v>454.75050651428586</v>
      </c>
      <c r="E919" s="389">
        <v>1579.000018</v>
      </c>
      <c r="F919" s="389">
        <v>29.305356363828494</v>
      </c>
      <c r="G919" s="389" t="s">
        <v>969</v>
      </c>
      <c r="H919" s="389">
        <v>0</v>
      </c>
    </row>
    <row r="920" spans="1:8" x14ac:dyDescent="0.25">
      <c r="A920" s="387"/>
      <c r="B920" s="388">
        <v>43091</v>
      </c>
      <c r="C920" s="389">
        <v>1615.067502545455</v>
      </c>
      <c r="D920" s="389">
        <v>518.84193992727285</v>
      </c>
      <c r="E920" s="389">
        <v>1707.2329830000001</v>
      </c>
      <c r="F920" s="389">
        <v>23.247924308138561</v>
      </c>
      <c r="G920" s="389" t="s">
        <v>969</v>
      </c>
      <c r="H920" s="389">
        <v>0</v>
      </c>
    </row>
    <row r="921" spans="1:8" x14ac:dyDescent="0.25">
      <c r="A921" s="387"/>
      <c r="B921" s="388">
        <v>43092</v>
      </c>
      <c r="C921" s="389">
        <v>1383.025001142857</v>
      </c>
      <c r="D921" s="389">
        <v>535.01168365714295</v>
      </c>
      <c r="E921" s="389">
        <v>1671.1985219999999</v>
      </c>
      <c r="F921" s="389">
        <v>16.405837217907582</v>
      </c>
      <c r="G921" s="389" t="s">
        <v>969</v>
      </c>
      <c r="H921" s="389">
        <v>0</v>
      </c>
    </row>
    <row r="922" spans="1:8" x14ac:dyDescent="0.25">
      <c r="A922" s="387"/>
      <c r="B922" s="388">
        <v>43093</v>
      </c>
      <c r="C922" s="389">
        <v>1366.1751990857142</v>
      </c>
      <c r="D922" s="389">
        <v>529.03991725714286</v>
      </c>
      <c r="E922" s="389">
        <v>1719.2461069999999</v>
      </c>
      <c r="F922" s="389">
        <v>9.9233489118614369</v>
      </c>
      <c r="G922" s="389" t="s">
        <v>969</v>
      </c>
      <c r="H922" s="389">
        <v>0</v>
      </c>
    </row>
    <row r="923" spans="1:8" x14ac:dyDescent="0.25">
      <c r="A923" s="387"/>
      <c r="B923" s="388">
        <v>43094</v>
      </c>
      <c r="C923" s="389">
        <v>1350.1835882181817</v>
      </c>
      <c r="D923" s="389">
        <v>531.82459636363649</v>
      </c>
      <c r="E923" s="389">
        <v>1683.051438</v>
      </c>
      <c r="F923" s="389">
        <v>8.1856621344576048</v>
      </c>
      <c r="G923" s="389" t="s">
        <v>969</v>
      </c>
      <c r="H923" s="389">
        <v>0</v>
      </c>
    </row>
    <row r="924" spans="1:8" x14ac:dyDescent="0.25">
      <c r="A924" s="387"/>
      <c r="B924" s="388">
        <v>43095</v>
      </c>
      <c r="C924" s="389">
        <v>771.74358171428605</v>
      </c>
      <c r="D924" s="389">
        <v>407.76004388571431</v>
      </c>
      <c r="E924" s="389">
        <v>1657.3979670000001</v>
      </c>
      <c r="F924" s="389">
        <v>7.5125910338753714</v>
      </c>
      <c r="G924" s="389" t="s">
        <v>969</v>
      </c>
      <c r="H924" s="389">
        <v>0</v>
      </c>
    </row>
    <row r="925" spans="1:8" x14ac:dyDescent="0.25">
      <c r="A925" s="387"/>
      <c r="B925" s="388">
        <v>43096</v>
      </c>
      <c r="C925" s="389">
        <v>828.74389090909085</v>
      </c>
      <c r="D925" s="389">
        <v>543.27417512727288</v>
      </c>
      <c r="E925" s="389">
        <v>1695.161402</v>
      </c>
      <c r="F925" s="389">
        <v>6.2145244353640292</v>
      </c>
      <c r="G925" s="389" t="s">
        <v>969</v>
      </c>
      <c r="H925" s="389">
        <v>0</v>
      </c>
    </row>
    <row r="926" spans="1:8" x14ac:dyDescent="0.25">
      <c r="A926" s="387"/>
      <c r="B926" s="388">
        <v>43097</v>
      </c>
      <c r="C926" s="389">
        <v>1309.1728896</v>
      </c>
      <c r="D926" s="389">
        <v>542.41319314285704</v>
      </c>
      <c r="E926" s="389">
        <v>1649.6665049999999</v>
      </c>
      <c r="F926" s="389">
        <v>4.0891557049243117</v>
      </c>
      <c r="G926" s="389" t="s">
        <v>969</v>
      </c>
      <c r="H926" s="389">
        <v>0</v>
      </c>
    </row>
    <row r="927" spans="1:8" x14ac:dyDescent="0.25">
      <c r="A927" s="387"/>
      <c r="B927" s="388">
        <v>43098</v>
      </c>
      <c r="C927" s="389">
        <v>1344.3403326545454</v>
      </c>
      <c r="D927" s="389">
        <v>544.65977192727269</v>
      </c>
      <c r="E927" s="389">
        <v>1707.301598</v>
      </c>
      <c r="F927" s="389">
        <v>1.9073377301584076</v>
      </c>
      <c r="G927" s="389" t="s">
        <v>969</v>
      </c>
      <c r="H927" s="389">
        <v>0</v>
      </c>
    </row>
    <row r="928" spans="1:8" x14ac:dyDescent="0.25">
      <c r="A928" s="387"/>
      <c r="B928" s="388">
        <v>43099</v>
      </c>
      <c r="C928" s="389">
        <v>1383.0558048</v>
      </c>
      <c r="D928" s="389">
        <v>545.74746788571429</v>
      </c>
      <c r="E928" s="389">
        <v>1671.216447</v>
      </c>
      <c r="F928" s="389">
        <v>1.317568176348658</v>
      </c>
      <c r="G928" s="389" t="s">
        <v>969</v>
      </c>
      <c r="H928" s="389">
        <v>0</v>
      </c>
    </row>
    <row r="929" spans="1:8" x14ac:dyDescent="0.25">
      <c r="A929" s="387"/>
      <c r="B929" s="388">
        <v>43100</v>
      </c>
      <c r="C929" s="389">
        <v>1387.1983309714283</v>
      </c>
      <c r="D929" s="389">
        <v>542.76937920000012</v>
      </c>
      <c r="E929" s="389">
        <v>1719.209523</v>
      </c>
      <c r="F929" s="389">
        <v>0.44444197576701644</v>
      </c>
      <c r="G929" s="389" t="s">
        <v>969</v>
      </c>
      <c r="H929" s="389">
        <v>0</v>
      </c>
    </row>
    <row r="930" spans="1:8" x14ac:dyDescent="0.25">
      <c r="A930" s="387"/>
      <c r="B930" s="388">
        <v>43101</v>
      </c>
      <c r="C930" s="389">
        <v>1389.1409083636363</v>
      </c>
      <c r="D930" s="389">
        <v>539.27610938181817</v>
      </c>
      <c r="E930" s="389">
        <v>1683.2173740000001</v>
      </c>
      <c r="F930" s="389">
        <v>4.3185641707606727E-2</v>
      </c>
      <c r="G930" s="389" t="s">
        <v>969</v>
      </c>
      <c r="H930" s="389">
        <v>0</v>
      </c>
    </row>
    <row r="931" spans="1:8" x14ac:dyDescent="0.25">
      <c r="A931" s="387"/>
      <c r="B931" s="388">
        <v>43102</v>
      </c>
      <c r="C931" s="389">
        <v>1388.6668717714285</v>
      </c>
      <c r="D931" s="389">
        <v>534.52642011428577</v>
      </c>
      <c r="E931" s="389">
        <v>1731.292363</v>
      </c>
      <c r="F931" s="389">
        <v>1.7776301561544164E-4</v>
      </c>
      <c r="G931" s="389" t="s">
        <v>969</v>
      </c>
      <c r="H931" s="389">
        <v>0</v>
      </c>
    </row>
    <row r="932" spans="1:8" x14ac:dyDescent="0.25">
      <c r="A932" s="387"/>
      <c r="B932" s="388">
        <v>43103</v>
      </c>
      <c r="C932" s="389">
        <v>1301.2441226181818</v>
      </c>
      <c r="D932" s="389">
        <v>528.11416014545443</v>
      </c>
      <c r="E932" s="389">
        <v>1694.90239</v>
      </c>
      <c r="F932" s="389">
        <v>0</v>
      </c>
      <c r="G932" s="389"/>
      <c r="H932" s="389">
        <v>0</v>
      </c>
    </row>
    <row r="933" spans="1:8" x14ac:dyDescent="0.25">
      <c r="A933" s="387"/>
      <c r="B933" s="388">
        <v>43104</v>
      </c>
      <c r="C933" s="389">
        <v>1170.0529796571432</v>
      </c>
      <c r="D933" s="389">
        <v>522.54704365714292</v>
      </c>
      <c r="E933" s="389">
        <v>1633.2084970000001</v>
      </c>
      <c r="F933" s="389">
        <v>0</v>
      </c>
      <c r="G933" s="389"/>
      <c r="H933" s="389">
        <v>0</v>
      </c>
    </row>
    <row r="934" spans="1:8" x14ac:dyDescent="0.25">
      <c r="A934" s="387"/>
      <c r="B934" s="388">
        <v>43105</v>
      </c>
      <c r="C934" s="389">
        <v>1203.5581972363639</v>
      </c>
      <c r="D934" s="389">
        <v>512.08758850909078</v>
      </c>
      <c r="E934" s="389">
        <v>1707.0618440000001</v>
      </c>
      <c r="F934" s="389">
        <v>0</v>
      </c>
      <c r="G934" s="389"/>
      <c r="H934" s="389">
        <v>0</v>
      </c>
    </row>
    <row r="935" spans="1:8" x14ac:dyDescent="0.25">
      <c r="A935" s="387"/>
      <c r="B935" s="388">
        <v>43106</v>
      </c>
      <c r="C935" s="389">
        <v>1193.5591570285715</v>
      </c>
      <c r="D935" s="389">
        <v>505.50394422857158</v>
      </c>
      <c r="E935" s="389">
        <v>1671.067614</v>
      </c>
      <c r="F935" s="389">
        <v>0</v>
      </c>
      <c r="G935" s="389"/>
      <c r="H935" s="389">
        <v>0</v>
      </c>
    </row>
    <row r="936" spans="1:8" x14ac:dyDescent="0.25">
      <c r="A936" s="387"/>
      <c r="B936" s="388">
        <v>43107</v>
      </c>
      <c r="C936" s="389">
        <v>1186.749746742857</v>
      </c>
      <c r="D936" s="389">
        <v>501.68829394285717</v>
      </c>
      <c r="E936" s="389">
        <v>1719.1564969999999</v>
      </c>
      <c r="F936" s="389">
        <v>0</v>
      </c>
      <c r="G936" s="389"/>
      <c r="H936" s="389">
        <v>0</v>
      </c>
    </row>
    <row r="937" spans="1:8" x14ac:dyDescent="0.25">
      <c r="A937" s="387"/>
      <c r="B937" s="388">
        <v>43108</v>
      </c>
      <c r="C937" s="389">
        <v>1078.7556357818185</v>
      </c>
      <c r="D937" s="389">
        <v>491.7167973818182</v>
      </c>
      <c r="E937" s="389">
        <v>1535.4709459999999</v>
      </c>
      <c r="F937" s="389">
        <v>0</v>
      </c>
      <c r="G937" s="389"/>
      <c r="H937" s="389">
        <v>0</v>
      </c>
    </row>
    <row r="938" spans="1:8" x14ac:dyDescent="0.25">
      <c r="A938" s="387"/>
      <c r="B938" s="388">
        <v>43109</v>
      </c>
      <c r="C938" s="389">
        <v>1180.1912591999999</v>
      </c>
      <c r="D938" s="389">
        <v>490.61793600000004</v>
      </c>
      <c r="E938" s="389">
        <v>1309.3652959999999</v>
      </c>
      <c r="F938" s="389">
        <v>0.48612321476554865</v>
      </c>
      <c r="G938" s="389" t="s">
        <v>969</v>
      </c>
      <c r="H938" s="389">
        <v>324.3</v>
      </c>
    </row>
    <row r="939" spans="1:8" x14ac:dyDescent="0.25">
      <c r="A939" s="387"/>
      <c r="B939" s="388">
        <v>43110</v>
      </c>
      <c r="C939" s="389">
        <v>1280.6766418909097</v>
      </c>
      <c r="D939" s="389">
        <v>510.58245730909084</v>
      </c>
      <c r="E939" s="389">
        <v>2065.168467</v>
      </c>
      <c r="F939" s="389">
        <v>1.2578826186761252</v>
      </c>
      <c r="G939" s="389" t="s">
        <v>969</v>
      </c>
      <c r="H939" s="389">
        <v>613.5</v>
      </c>
    </row>
    <row r="940" spans="1:8" x14ac:dyDescent="0.25">
      <c r="A940" s="387"/>
      <c r="B940" s="388">
        <v>43111</v>
      </c>
      <c r="C940" s="389">
        <v>1303.144708114286</v>
      </c>
      <c r="D940" s="389">
        <v>494.80338651428576</v>
      </c>
      <c r="E940" s="389">
        <v>1583.9264860000001</v>
      </c>
      <c r="F940" s="389">
        <v>0.4069064420213887</v>
      </c>
      <c r="G940" s="389" t="s">
        <v>969</v>
      </c>
      <c r="H940" s="389">
        <v>1107.5</v>
      </c>
    </row>
    <row r="941" spans="1:8" x14ac:dyDescent="0.25">
      <c r="A941" s="387"/>
      <c r="B941" s="388">
        <v>43112</v>
      </c>
      <c r="C941" s="389">
        <v>1435.8132968727273</v>
      </c>
      <c r="D941" s="389">
        <v>503.4917349818183</v>
      </c>
      <c r="E941" s="389">
        <v>1696.2808520000001</v>
      </c>
      <c r="F941" s="389">
        <v>9.767764875477393E-2</v>
      </c>
      <c r="G941" s="389" t="s">
        <v>969</v>
      </c>
      <c r="H941" s="389">
        <v>1108.3</v>
      </c>
    </row>
    <row r="942" spans="1:8" x14ac:dyDescent="0.25">
      <c r="A942" s="387"/>
      <c r="B942" s="388">
        <v>43113</v>
      </c>
      <c r="C942" s="389">
        <v>1430.5918176000002</v>
      </c>
      <c r="D942" s="389">
        <v>517.94887268571438</v>
      </c>
      <c r="E942" s="389">
        <v>1627.30053</v>
      </c>
      <c r="F942" s="389">
        <v>2.4416431247187925E-2</v>
      </c>
      <c r="G942" s="389" t="s">
        <v>969</v>
      </c>
      <c r="H942" s="389">
        <v>487.8</v>
      </c>
    </row>
    <row r="943" spans="1:8" x14ac:dyDescent="0.25">
      <c r="A943" s="387"/>
      <c r="B943" s="388">
        <v>43114</v>
      </c>
      <c r="C943" s="389">
        <v>1422.4526413714291</v>
      </c>
      <c r="D943" s="389">
        <v>511.03547794285709</v>
      </c>
      <c r="E943" s="389">
        <v>1659.552766</v>
      </c>
      <c r="F943" s="389">
        <v>4.6227945620308089E-2</v>
      </c>
      <c r="G943" s="389" t="s">
        <v>969</v>
      </c>
      <c r="H943" s="389">
        <v>0</v>
      </c>
    </row>
    <row r="944" spans="1:8" x14ac:dyDescent="0.25">
      <c r="A944" s="387"/>
      <c r="B944" s="388">
        <v>43115</v>
      </c>
      <c r="C944" s="389">
        <v>1256.3249314909087</v>
      </c>
      <c r="D944" s="389">
        <v>495.32590210909098</v>
      </c>
      <c r="E944" s="389">
        <v>1682.976805</v>
      </c>
      <c r="F944" s="389">
        <v>0</v>
      </c>
      <c r="G944" s="389"/>
      <c r="H944" s="389">
        <v>0.2</v>
      </c>
    </row>
    <row r="945" spans="1:8" x14ac:dyDescent="0.25">
      <c r="A945" s="387"/>
      <c r="B945" s="388">
        <v>43116</v>
      </c>
      <c r="C945" s="389">
        <v>1162.6988955428574</v>
      </c>
      <c r="D945" s="389">
        <v>481.23964800000005</v>
      </c>
      <c r="E945" s="389">
        <v>1730.980548</v>
      </c>
      <c r="F945" s="389">
        <v>0</v>
      </c>
      <c r="G945" s="389"/>
      <c r="H945" s="389">
        <v>0</v>
      </c>
    </row>
    <row r="946" spans="1:8" x14ac:dyDescent="0.25">
      <c r="A946" s="387"/>
      <c r="B946" s="388">
        <v>43117</v>
      </c>
      <c r="C946" s="389">
        <v>1137.4900612363635</v>
      </c>
      <c r="D946" s="389">
        <v>474.97567810909101</v>
      </c>
      <c r="E946" s="389">
        <v>1678.7470229999999</v>
      </c>
      <c r="F946" s="389">
        <v>0</v>
      </c>
      <c r="G946" s="389"/>
      <c r="H946" s="389">
        <v>0</v>
      </c>
    </row>
    <row r="947" spans="1:8" x14ac:dyDescent="0.25">
      <c r="A947" s="387"/>
      <c r="B947" s="388">
        <v>43118</v>
      </c>
      <c r="C947" s="389">
        <v>1239.9016196571429</v>
      </c>
      <c r="D947" s="389">
        <v>481.36300662857138</v>
      </c>
      <c r="E947" s="389">
        <v>1658.9943539999999</v>
      </c>
      <c r="F947" s="389">
        <v>0</v>
      </c>
      <c r="G947" s="389"/>
      <c r="H947" s="389">
        <v>0</v>
      </c>
    </row>
    <row r="948" spans="1:8" x14ac:dyDescent="0.25">
      <c r="A948" s="387"/>
      <c r="B948" s="388">
        <v>43119</v>
      </c>
      <c r="C948" s="389">
        <v>1279.9989399272724</v>
      </c>
      <c r="D948" s="389">
        <v>481.34034981818183</v>
      </c>
      <c r="E948" s="389">
        <v>1707.1636490000001</v>
      </c>
      <c r="F948" s="389">
        <v>0</v>
      </c>
      <c r="G948" s="389"/>
      <c r="H948" s="389">
        <v>0</v>
      </c>
    </row>
    <row r="949" spans="1:8" x14ac:dyDescent="0.25">
      <c r="A949" s="387"/>
      <c r="B949" s="388">
        <v>43120</v>
      </c>
      <c r="C949" s="389">
        <v>1284.8849362285714</v>
      </c>
      <c r="D949" s="389">
        <v>465.6546267428572</v>
      </c>
      <c r="E949" s="389">
        <v>1334.4081639999999</v>
      </c>
      <c r="F949" s="389">
        <v>0</v>
      </c>
      <c r="G949" s="389"/>
      <c r="H949" s="389">
        <v>0</v>
      </c>
    </row>
    <row r="950" spans="1:8" x14ac:dyDescent="0.25">
      <c r="A950" s="387"/>
      <c r="B950" s="388">
        <v>43121</v>
      </c>
      <c r="C950" s="389">
        <v>1511.4405764571427</v>
      </c>
      <c r="D950" s="389">
        <v>483.85835382857152</v>
      </c>
      <c r="E950" s="389">
        <v>1719.142564</v>
      </c>
      <c r="F950" s="389">
        <v>0</v>
      </c>
      <c r="G950" s="389"/>
      <c r="H950" s="389">
        <v>0</v>
      </c>
    </row>
    <row r="951" spans="1:8" x14ac:dyDescent="0.25">
      <c r="A951" s="387"/>
      <c r="B951" s="388">
        <v>43122</v>
      </c>
      <c r="C951" s="389">
        <v>1397.8737333818181</v>
      </c>
      <c r="D951" s="389">
        <v>481.75170414545465</v>
      </c>
      <c r="E951" s="389">
        <v>1466.251548</v>
      </c>
      <c r="F951" s="389">
        <v>0</v>
      </c>
      <c r="G951" s="389"/>
      <c r="H951" s="389">
        <v>0</v>
      </c>
    </row>
    <row r="952" spans="1:8" x14ac:dyDescent="0.25">
      <c r="A952" s="387"/>
      <c r="B952" s="388">
        <v>43123</v>
      </c>
      <c r="C952" s="389">
        <v>1196.226144</v>
      </c>
      <c r="D952" s="389">
        <v>482.59463040000003</v>
      </c>
      <c r="E952" s="389">
        <v>865.35035300000004</v>
      </c>
      <c r="F952" s="389">
        <v>0</v>
      </c>
      <c r="G952" s="389"/>
      <c r="H952" s="389">
        <v>0</v>
      </c>
    </row>
    <row r="953" spans="1:8" x14ac:dyDescent="0.25">
      <c r="A953" s="387"/>
      <c r="B953" s="388">
        <v>43124</v>
      </c>
      <c r="C953" s="389">
        <v>1368.0750292363637</v>
      </c>
      <c r="D953" s="389">
        <v>474.81076014545459</v>
      </c>
      <c r="E953" s="389">
        <v>1498.856309</v>
      </c>
      <c r="F953" s="389">
        <v>0</v>
      </c>
      <c r="G953" s="389"/>
      <c r="H953" s="389">
        <v>0</v>
      </c>
    </row>
    <row r="954" spans="1:8" x14ac:dyDescent="0.25">
      <c r="A954" s="387"/>
      <c r="B954" s="388">
        <v>43125</v>
      </c>
      <c r="C954" s="389">
        <v>1296.1177673142861</v>
      </c>
      <c r="D954" s="389">
        <v>474.44177005714289</v>
      </c>
      <c r="E954" s="389">
        <v>1364.089706</v>
      </c>
      <c r="F954" s="389">
        <v>0</v>
      </c>
      <c r="G954" s="389"/>
      <c r="H954" s="389">
        <v>0</v>
      </c>
    </row>
    <row r="955" spans="1:8" x14ac:dyDescent="0.25">
      <c r="A955" s="387"/>
      <c r="B955" s="388">
        <v>43126</v>
      </c>
      <c r="C955" s="389">
        <v>1342.4104629818182</v>
      </c>
      <c r="D955" s="389">
        <v>472.33711243636367</v>
      </c>
      <c r="E955" s="389">
        <v>1370.840854</v>
      </c>
      <c r="F955" s="389">
        <v>0</v>
      </c>
      <c r="G955" s="389"/>
      <c r="H955" s="389">
        <v>0</v>
      </c>
    </row>
    <row r="956" spans="1:8" x14ac:dyDescent="0.25">
      <c r="A956" s="387"/>
      <c r="B956" s="388">
        <v>43127</v>
      </c>
      <c r="C956" s="389">
        <v>1319.6222578285717</v>
      </c>
      <c r="D956" s="389">
        <v>469.6475163428571</v>
      </c>
      <c r="E956" s="389">
        <v>1726.556362</v>
      </c>
      <c r="F956" s="389">
        <v>0</v>
      </c>
      <c r="G956" s="389"/>
      <c r="H956" s="389">
        <v>0</v>
      </c>
    </row>
    <row r="957" spans="1:8" x14ac:dyDescent="0.25">
      <c r="A957" s="387"/>
      <c r="B957" s="388">
        <v>43128</v>
      </c>
      <c r="C957" s="389">
        <v>1555.9267575272729</v>
      </c>
      <c r="D957" s="389">
        <v>468.88651243636372</v>
      </c>
      <c r="E957" s="389">
        <v>1473.7448199999999</v>
      </c>
      <c r="F957" s="389">
        <v>0</v>
      </c>
      <c r="G957" s="389"/>
      <c r="H957" s="389">
        <v>0</v>
      </c>
    </row>
    <row r="958" spans="1:8" x14ac:dyDescent="0.25">
      <c r="A958" s="387"/>
      <c r="B958" s="388">
        <v>43129</v>
      </c>
      <c r="C958" s="389">
        <v>1461.5099465142857</v>
      </c>
      <c r="D958" s="389">
        <v>487.85510674285717</v>
      </c>
      <c r="E958" s="389">
        <v>1309.7786599999999</v>
      </c>
      <c r="F958" s="389">
        <v>0</v>
      </c>
      <c r="G958" s="389"/>
      <c r="H958" s="389">
        <v>0</v>
      </c>
    </row>
    <row r="959" spans="1:8" x14ac:dyDescent="0.25">
      <c r="A959" s="387"/>
      <c r="B959" s="388">
        <v>43130</v>
      </c>
      <c r="C959" s="389">
        <v>1334.8131593142855</v>
      </c>
      <c r="D959" s="389">
        <v>504.89742034285712</v>
      </c>
      <c r="E959" s="389">
        <v>1296.8377230000001</v>
      </c>
      <c r="F959" s="389">
        <v>0</v>
      </c>
      <c r="G959" s="389"/>
      <c r="H959" s="389">
        <v>0</v>
      </c>
    </row>
    <row r="960" spans="1:8" x14ac:dyDescent="0.25">
      <c r="A960" s="387"/>
      <c r="B960" s="388">
        <v>43131</v>
      </c>
      <c r="C960" s="389">
        <v>1327.0047774545455</v>
      </c>
      <c r="D960" s="389">
        <v>483.71301556363636</v>
      </c>
      <c r="E960" s="389">
        <v>1610.5640149999999</v>
      </c>
      <c r="F960" s="389">
        <v>0</v>
      </c>
      <c r="G960" s="389"/>
      <c r="H960" s="389">
        <v>0</v>
      </c>
    </row>
    <row r="961" spans="1:8" x14ac:dyDescent="0.25">
      <c r="A961" s="387"/>
      <c r="B961" s="388">
        <v>43132</v>
      </c>
      <c r="C961" s="389">
        <v>1106.8867254857146</v>
      </c>
      <c r="D961" s="389">
        <v>468.9262038857143</v>
      </c>
      <c r="E961" s="389">
        <v>1509.622666</v>
      </c>
      <c r="F961" s="389">
        <v>0</v>
      </c>
      <c r="G961" s="389"/>
      <c r="H961" s="389">
        <v>0</v>
      </c>
    </row>
    <row r="962" spans="1:8" x14ac:dyDescent="0.25">
      <c r="A962" s="387"/>
      <c r="B962" s="388">
        <v>43133</v>
      </c>
      <c r="C962" s="389">
        <v>965.77422807272728</v>
      </c>
      <c r="D962" s="389">
        <v>467.18872887272738</v>
      </c>
      <c r="E962" s="389">
        <v>1509.988145</v>
      </c>
      <c r="F962" s="389">
        <v>0</v>
      </c>
      <c r="G962" s="389"/>
      <c r="H962" s="389">
        <v>555.4</v>
      </c>
    </row>
    <row r="963" spans="1:8" x14ac:dyDescent="0.25">
      <c r="A963" s="387"/>
      <c r="B963" s="388">
        <v>43134</v>
      </c>
      <c r="C963" s="389">
        <v>1017.9688361142858</v>
      </c>
      <c r="D963" s="389">
        <v>462.94121417142861</v>
      </c>
      <c r="E963" s="389">
        <v>1554.354194</v>
      </c>
      <c r="F963" s="389">
        <v>0</v>
      </c>
      <c r="G963" s="389"/>
      <c r="H963" s="389">
        <v>728.3</v>
      </c>
    </row>
    <row r="964" spans="1:8" x14ac:dyDescent="0.25">
      <c r="A964" s="387"/>
      <c r="B964" s="388">
        <v>43135</v>
      </c>
      <c r="C964" s="389">
        <v>951.49533599999984</v>
      </c>
      <c r="D964" s="389">
        <v>445.05674443636366</v>
      </c>
      <c r="E964" s="389">
        <v>1712.294024</v>
      </c>
      <c r="F964" s="389">
        <v>0</v>
      </c>
      <c r="G964" s="389"/>
      <c r="H964" s="389">
        <v>967.8</v>
      </c>
    </row>
    <row r="965" spans="1:8" x14ac:dyDescent="0.25">
      <c r="A965" s="387"/>
      <c r="B965" s="388">
        <v>43136</v>
      </c>
      <c r="C965" s="389">
        <v>1028.7989279999999</v>
      </c>
      <c r="D965" s="389">
        <v>465.39016868571429</v>
      </c>
      <c r="E965" s="389">
        <v>1537.515138</v>
      </c>
      <c r="F965" s="389">
        <v>0</v>
      </c>
      <c r="G965" s="389"/>
      <c r="H965" s="389">
        <v>827.6</v>
      </c>
    </row>
    <row r="966" spans="1:8" x14ac:dyDescent="0.25">
      <c r="A966" s="387"/>
      <c r="B966" s="388">
        <v>43137</v>
      </c>
      <c r="C966" s="389">
        <v>996.59046445714284</v>
      </c>
      <c r="D966" s="389">
        <v>464.70342034285721</v>
      </c>
      <c r="E966" s="389">
        <v>1482.2392460000001</v>
      </c>
      <c r="F966" s="389">
        <v>0</v>
      </c>
      <c r="G966" s="389"/>
      <c r="H966" s="389">
        <v>0.1</v>
      </c>
    </row>
    <row r="967" spans="1:8" x14ac:dyDescent="0.25">
      <c r="A967" s="387"/>
      <c r="B967" s="388">
        <v>43138</v>
      </c>
      <c r="C967" s="389">
        <v>935.68357815652155</v>
      </c>
      <c r="D967" s="389">
        <v>475.91730406956538</v>
      </c>
      <c r="E967" s="389">
        <v>1336.8672770000001</v>
      </c>
      <c r="F967" s="389">
        <v>0</v>
      </c>
      <c r="G967" s="389"/>
      <c r="H967" s="389">
        <v>0</v>
      </c>
    </row>
    <row r="968" spans="1:8" x14ac:dyDescent="0.25">
      <c r="A968" s="387"/>
      <c r="B968" s="388">
        <v>43139</v>
      </c>
      <c r="C968" s="389">
        <v>844.21256502857136</v>
      </c>
      <c r="D968" s="389">
        <v>417.37364022857128</v>
      </c>
      <c r="E968" s="389">
        <v>712.93238399999996</v>
      </c>
      <c r="F968" s="389">
        <v>0</v>
      </c>
      <c r="G968" s="389"/>
      <c r="H968" s="389">
        <v>0</v>
      </c>
    </row>
    <row r="969" spans="1:8" x14ac:dyDescent="0.25">
      <c r="A969" s="387"/>
      <c r="B969" s="388">
        <v>43140</v>
      </c>
      <c r="C969" s="389">
        <v>965.95761992727262</v>
      </c>
      <c r="D969" s="389">
        <v>468.2049303272729</v>
      </c>
      <c r="E969" s="389">
        <v>1632.4541240000001</v>
      </c>
      <c r="F969" s="389">
        <v>0</v>
      </c>
      <c r="G969" s="389"/>
      <c r="H969" s="389">
        <v>0</v>
      </c>
    </row>
    <row r="970" spans="1:8" x14ac:dyDescent="0.25">
      <c r="A970" s="387"/>
      <c r="B970" s="388">
        <v>43141</v>
      </c>
      <c r="C970" s="389">
        <v>980.19319680000001</v>
      </c>
      <c r="D970" s="389">
        <v>456.44795382857143</v>
      </c>
      <c r="E970" s="389">
        <v>944.08068900000001</v>
      </c>
      <c r="F970" s="389">
        <v>0</v>
      </c>
      <c r="G970" s="389"/>
      <c r="H970" s="389">
        <v>0</v>
      </c>
    </row>
    <row r="971" spans="1:8" x14ac:dyDescent="0.25">
      <c r="A971" s="387"/>
      <c r="B971" s="388">
        <v>43142</v>
      </c>
      <c r="C971" s="389">
        <v>4.5568538181818186</v>
      </c>
      <c r="D971" s="389">
        <v>503.5480285090909</v>
      </c>
      <c r="E971" s="389">
        <v>1318.1426859999999</v>
      </c>
      <c r="F971" s="389">
        <v>0</v>
      </c>
      <c r="G971" s="389"/>
      <c r="H971" s="389">
        <v>0</v>
      </c>
    </row>
    <row r="972" spans="1:8" x14ac:dyDescent="0.25">
      <c r="A972" s="387"/>
      <c r="B972" s="388">
        <v>43143</v>
      </c>
      <c r="C972" s="389">
        <v>981.45761554285707</v>
      </c>
      <c r="D972" s="389">
        <v>475.14770331428576</v>
      </c>
      <c r="E972" s="389">
        <v>1206.9500109999999</v>
      </c>
      <c r="F972" s="389">
        <v>0</v>
      </c>
      <c r="G972" s="389"/>
      <c r="H972" s="389">
        <v>0</v>
      </c>
    </row>
    <row r="973" spans="1:8" x14ac:dyDescent="0.25">
      <c r="A973" s="387"/>
      <c r="B973" s="388">
        <v>43144</v>
      </c>
      <c r="C973" s="389">
        <v>1379.1534541714286</v>
      </c>
      <c r="D973" s="389">
        <v>494.28030034285706</v>
      </c>
      <c r="E973" s="389">
        <v>1705.948887</v>
      </c>
      <c r="F973" s="389">
        <v>0</v>
      </c>
      <c r="G973" s="389"/>
      <c r="H973" s="389">
        <v>0</v>
      </c>
    </row>
    <row r="974" spans="1:8" x14ac:dyDescent="0.25">
      <c r="A974" s="387"/>
      <c r="B974" s="388">
        <v>43145</v>
      </c>
      <c r="C974" s="389">
        <v>1427.734928290909</v>
      </c>
      <c r="D974" s="389">
        <v>477.49874661818183</v>
      </c>
      <c r="E974" s="389">
        <v>1660.712794</v>
      </c>
      <c r="F974" s="389">
        <v>0</v>
      </c>
      <c r="G974" s="389"/>
      <c r="H974" s="389">
        <v>0</v>
      </c>
    </row>
    <row r="975" spans="1:8" x14ac:dyDescent="0.25">
      <c r="A975" s="387"/>
      <c r="B975" s="388">
        <v>43146</v>
      </c>
      <c r="C975" s="389">
        <v>1479.2412013714286</v>
      </c>
      <c r="D975" s="389">
        <v>466.50578605714298</v>
      </c>
      <c r="E975" s="389">
        <v>1647.077485</v>
      </c>
      <c r="F975" s="389">
        <v>0</v>
      </c>
      <c r="G975" s="389"/>
      <c r="H975" s="389">
        <v>0</v>
      </c>
    </row>
    <row r="976" spans="1:8" x14ac:dyDescent="0.25">
      <c r="A976" s="387"/>
      <c r="B976" s="388">
        <v>43147</v>
      </c>
      <c r="C976" s="389">
        <v>1490.6887802181818</v>
      </c>
      <c r="D976" s="389">
        <v>464.88303883636365</v>
      </c>
      <c r="E976" s="389">
        <v>1695.0527300000001</v>
      </c>
      <c r="F976" s="389">
        <v>0</v>
      </c>
      <c r="G976" s="389"/>
      <c r="H976" s="389">
        <v>0</v>
      </c>
    </row>
    <row r="977" spans="1:8" x14ac:dyDescent="0.25">
      <c r="A977" s="387"/>
      <c r="B977" s="388">
        <v>43148</v>
      </c>
      <c r="C977" s="389">
        <v>1512.9144617142861</v>
      </c>
      <c r="D977" s="389">
        <v>462.67968960000002</v>
      </c>
      <c r="E977" s="389">
        <v>1659.068019</v>
      </c>
      <c r="F977" s="389">
        <v>0</v>
      </c>
      <c r="G977" s="389"/>
      <c r="H977" s="389">
        <v>0</v>
      </c>
    </row>
    <row r="978" spans="1:8" x14ac:dyDescent="0.25">
      <c r="A978" s="387"/>
      <c r="B978" s="388">
        <v>43149</v>
      </c>
      <c r="C978" s="389">
        <v>1548.9934206545452</v>
      </c>
      <c r="D978" s="389">
        <v>459.04030167272708</v>
      </c>
      <c r="E978" s="389">
        <v>1707.1645579999999</v>
      </c>
      <c r="F978" s="389">
        <v>0</v>
      </c>
      <c r="G978" s="389"/>
      <c r="H978" s="389">
        <v>0</v>
      </c>
    </row>
    <row r="979" spans="1:8" x14ac:dyDescent="0.25">
      <c r="A979" s="387"/>
      <c r="B979" s="388">
        <v>43150</v>
      </c>
      <c r="C979" s="389">
        <v>1572.6836324571432</v>
      </c>
      <c r="D979" s="389">
        <v>459.3128256</v>
      </c>
      <c r="E979" s="389">
        <v>1671.049908</v>
      </c>
      <c r="F979" s="389">
        <v>0</v>
      </c>
      <c r="G979" s="389"/>
      <c r="H979" s="389">
        <v>0</v>
      </c>
    </row>
    <row r="980" spans="1:8" x14ac:dyDescent="0.25">
      <c r="A980" s="387"/>
      <c r="B980" s="388">
        <v>43151</v>
      </c>
      <c r="C980" s="389">
        <v>1623.7393302857147</v>
      </c>
      <c r="D980" s="389">
        <v>471.90646902857139</v>
      </c>
      <c r="E980" s="389">
        <v>1716.1794359999999</v>
      </c>
      <c r="F980" s="389">
        <v>0</v>
      </c>
      <c r="G980" s="389"/>
      <c r="H980" s="389">
        <v>0</v>
      </c>
    </row>
    <row r="981" spans="1:8" x14ac:dyDescent="0.25">
      <c r="A981" s="387"/>
      <c r="B981" s="388">
        <v>43152</v>
      </c>
      <c r="C981" s="389">
        <v>1613.7037728</v>
      </c>
      <c r="D981" s="389">
        <v>457.83411840000008</v>
      </c>
      <c r="E981" s="389">
        <v>871.17714799999999</v>
      </c>
      <c r="F981" s="389">
        <v>0</v>
      </c>
      <c r="G981" s="389"/>
      <c r="H981" s="389">
        <v>540</v>
      </c>
    </row>
    <row r="982" spans="1:8" x14ac:dyDescent="0.25">
      <c r="A982" s="387"/>
      <c r="B982" s="388">
        <v>43153</v>
      </c>
      <c r="C982" s="389">
        <v>1433.3271250909092</v>
      </c>
      <c r="D982" s="389">
        <v>475.71996305454547</v>
      </c>
      <c r="E982" s="389">
        <v>1489.729836</v>
      </c>
      <c r="F982" s="389">
        <v>0</v>
      </c>
      <c r="G982" s="389"/>
      <c r="H982" s="389">
        <v>458.8</v>
      </c>
    </row>
    <row r="983" spans="1:8" x14ac:dyDescent="0.25">
      <c r="A983" s="387"/>
      <c r="B983" s="388">
        <v>43154</v>
      </c>
      <c r="C983" s="389">
        <v>1722.6741805714285</v>
      </c>
      <c r="D983" s="389">
        <v>482.65038308571434</v>
      </c>
      <c r="E983" s="389">
        <v>1729.20226</v>
      </c>
      <c r="F983" s="389">
        <v>0</v>
      </c>
      <c r="G983" s="389"/>
      <c r="H983" s="389">
        <v>0</v>
      </c>
    </row>
    <row r="984" spans="1:8" x14ac:dyDescent="0.25">
      <c r="A984" s="387"/>
      <c r="B984" s="388">
        <v>43155</v>
      </c>
      <c r="C984" s="389">
        <v>1718.0538794181823</v>
      </c>
      <c r="D984" s="389">
        <v>482.49709265454555</v>
      </c>
      <c r="E984" s="389">
        <v>2351.0283450000002</v>
      </c>
      <c r="F984" s="389">
        <v>0</v>
      </c>
      <c r="G984" s="389"/>
      <c r="H984" s="389">
        <v>0</v>
      </c>
    </row>
    <row r="985" spans="1:8" x14ac:dyDescent="0.25">
      <c r="A985" s="387"/>
      <c r="B985" s="388">
        <v>43156</v>
      </c>
      <c r="C985" s="389">
        <v>1721.5398144000001</v>
      </c>
      <c r="D985" s="389">
        <v>488.5123556571429</v>
      </c>
      <c r="E985" s="389">
        <v>1330.7144370000001</v>
      </c>
      <c r="F985" s="389">
        <v>0</v>
      </c>
      <c r="G985" s="389"/>
      <c r="H985" s="389">
        <v>0</v>
      </c>
    </row>
    <row r="986" spans="1:8" x14ac:dyDescent="0.25">
      <c r="A986" s="387"/>
      <c r="B986" s="388">
        <v>43157</v>
      </c>
      <c r="C986" s="389">
        <v>1905.2412781090911</v>
      </c>
      <c r="D986" s="389">
        <v>500.18378923636357</v>
      </c>
      <c r="E986" s="389">
        <v>1693.560162</v>
      </c>
      <c r="F986" s="389">
        <v>0</v>
      </c>
      <c r="G986" s="389"/>
      <c r="H986" s="389">
        <v>766.1</v>
      </c>
    </row>
    <row r="987" spans="1:8" x14ac:dyDescent="0.25">
      <c r="A987" s="387"/>
      <c r="B987" s="388">
        <v>43158</v>
      </c>
      <c r="C987" s="389">
        <v>1911.0076128000005</v>
      </c>
      <c r="D987" s="389">
        <v>488.49026975999999</v>
      </c>
      <c r="E987" s="389">
        <v>1593.224798</v>
      </c>
      <c r="F987" s="389">
        <v>0</v>
      </c>
      <c r="G987" s="389"/>
      <c r="H987" s="389">
        <v>895.8</v>
      </c>
    </row>
    <row r="988" spans="1:8" x14ac:dyDescent="0.25">
      <c r="A988" s="387"/>
      <c r="B988" s="388">
        <v>43159</v>
      </c>
      <c r="C988" s="389">
        <v>1488.1875840000002</v>
      </c>
      <c r="D988" s="389">
        <v>483.3488982857142</v>
      </c>
      <c r="E988" s="389">
        <v>1608.744995</v>
      </c>
      <c r="F988" s="389">
        <v>0</v>
      </c>
      <c r="G988" s="389"/>
      <c r="H988" s="389">
        <v>979.09999999999991</v>
      </c>
    </row>
    <row r="989" spans="1:8" x14ac:dyDescent="0.25">
      <c r="A989" s="387"/>
      <c r="B989" s="388">
        <v>43160</v>
      </c>
      <c r="C989" s="389">
        <v>1133.8039348363636</v>
      </c>
      <c r="D989" s="389">
        <v>483.09220407272733</v>
      </c>
      <c r="E989" s="389">
        <v>1674.488288</v>
      </c>
      <c r="F989" s="389">
        <v>0</v>
      </c>
      <c r="G989" s="389"/>
      <c r="H989" s="389">
        <v>563.20000000000005</v>
      </c>
    </row>
    <row r="990" spans="1:8" x14ac:dyDescent="0.25">
      <c r="A990" s="387"/>
      <c r="B990" s="388">
        <v>43161</v>
      </c>
      <c r="C990" s="389">
        <v>1132.0538194285716</v>
      </c>
      <c r="D990" s="389">
        <v>482.72978880000005</v>
      </c>
      <c r="E990" s="389">
        <v>1658.958267</v>
      </c>
      <c r="F990" s="389">
        <v>0</v>
      </c>
      <c r="G990" s="389"/>
      <c r="H990" s="389">
        <v>0</v>
      </c>
    </row>
    <row r="991" spans="1:8" x14ac:dyDescent="0.25">
      <c r="A991" s="387"/>
      <c r="B991" s="388">
        <v>43162</v>
      </c>
      <c r="C991" s="389">
        <v>1166.154262690909</v>
      </c>
      <c r="D991" s="389">
        <v>480.90567534545454</v>
      </c>
      <c r="E991" s="389">
        <v>1659.1796509999999</v>
      </c>
      <c r="F991" s="389">
        <v>0</v>
      </c>
      <c r="G991" s="389"/>
      <c r="H991" s="389">
        <v>0</v>
      </c>
    </row>
    <row r="992" spans="1:8" x14ac:dyDescent="0.25">
      <c r="A992" s="387"/>
      <c r="B992" s="388">
        <v>43163</v>
      </c>
      <c r="C992" s="389">
        <v>1162.4076164571427</v>
      </c>
      <c r="D992" s="389">
        <v>476.36822674285725</v>
      </c>
      <c r="E992" s="389">
        <v>1671.036658</v>
      </c>
      <c r="F992" s="389">
        <v>0</v>
      </c>
      <c r="G992" s="389"/>
      <c r="H992" s="389">
        <v>0</v>
      </c>
    </row>
    <row r="993" spans="1:8" x14ac:dyDescent="0.25">
      <c r="A993" s="387"/>
      <c r="B993" s="388">
        <v>43164</v>
      </c>
      <c r="C993" s="389">
        <v>1183.866784457143</v>
      </c>
      <c r="D993" s="389">
        <v>461.68063405714287</v>
      </c>
      <c r="E993" s="389">
        <v>1642.004383</v>
      </c>
      <c r="F993" s="389">
        <v>0</v>
      </c>
      <c r="G993" s="389"/>
      <c r="H993" s="389">
        <v>0</v>
      </c>
    </row>
    <row r="994" spans="1:8" x14ac:dyDescent="0.25">
      <c r="A994" s="387"/>
      <c r="B994" s="388">
        <v>43165</v>
      </c>
      <c r="C994" s="389">
        <v>1226.4700084363637</v>
      </c>
      <c r="D994" s="389">
        <v>442.63228974545456</v>
      </c>
      <c r="E994" s="389">
        <v>1682.999401</v>
      </c>
      <c r="F994" s="389">
        <v>0</v>
      </c>
      <c r="G994" s="389"/>
      <c r="H994" s="389">
        <v>0</v>
      </c>
    </row>
    <row r="995" spans="1:8" x14ac:dyDescent="0.25">
      <c r="A995" s="387"/>
      <c r="B995" s="388">
        <v>43166</v>
      </c>
      <c r="C995" s="389">
        <v>1261.9944576</v>
      </c>
      <c r="D995" s="389">
        <v>465.79708800000003</v>
      </c>
      <c r="E995" s="389">
        <v>1646.8939170000001</v>
      </c>
      <c r="F995" s="389">
        <v>5.8895953052728398</v>
      </c>
      <c r="G995" s="389" t="s">
        <v>969</v>
      </c>
      <c r="H995" s="389">
        <v>0</v>
      </c>
    </row>
    <row r="996" spans="1:8" x14ac:dyDescent="0.25">
      <c r="A996" s="387"/>
      <c r="B996" s="388">
        <v>43167</v>
      </c>
      <c r="C996" s="389">
        <v>1247.0155946181821</v>
      </c>
      <c r="D996" s="389">
        <v>443.86139650909075</v>
      </c>
      <c r="E996" s="389">
        <v>1663.50944</v>
      </c>
      <c r="F996" s="389">
        <v>5.0322101368375076</v>
      </c>
      <c r="G996" s="389" t="s">
        <v>969</v>
      </c>
      <c r="H996" s="389">
        <v>0</v>
      </c>
    </row>
    <row r="997" spans="1:8" x14ac:dyDescent="0.25">
      <c r="A997" s="387"/>
      <c r="B997" s="388">
        <v>43168</v>
      </c>
      <c r="C997" s="389">
        <v>1276.4862514285717</v>
      </c>
      <c r="D997" s="389">
        <v>455.71140617142851</v>
      </c>
      <c r="E997" s="389">
        <v>1658.9544249999999</v>
      </c>
      <c r="F997" s="389">
        <v>3.3192177811469588</v>
      </c>
      <c r="G997" s="389" t="s">
        <v>969</v>
      </c>
      <c r="H997" s="389">
        <v>541.4</v>
      </c>
    </row>
    <row r="998" spans="1:8" x14ac:dyDescent="0.25">
      <c r="A998" s="387"/>
      <c r="B998" s="388">
        <v>43169</v>
      </c>
      <c r="C998" s="389">
        <v>1264.1719090909094</v>
      </c>
      <c r="D998" s="389">
        <v>472.16770167272739</v>
      </c>
      <c r="E998" s="389">
        <v>1659.0100070000001</v>
      </c>
      <c r="F998" s="389">
        <v>1.9666652011241741</v>
      </c>
      <c r="G998" s="389" t="s">
        <v>969</v>
      </c>
      <c r="H998" s="389">
        <v>424</v>
      </c>
    </row>
    <row r="999" spans="1:8" x14ac:dyDescent="0.25">
      <c r="A999" s="387"/>
      <c r="B999" s="388">
        <v>43170</v>
      </c>
      <c r="C999" s="389">
        <v>1548.2091867428571</v>
      </c>
      <c r="D999" s="389">
        <v>479.70642651428574</v>
      </c>
      <c r="E999" s="389">
        <v>1667.6391209999999</v>
      </c>
      <c r="F999" s="389">
        <v>1.045063151755617</v>
      </c>
      <c r="G999" s="389" t="s">
        <v>969</v>
      </c>
      <c r="H999" s="389">
        <v>0</v>
      </c>
    </row>
    <row r="1000" spans="1:8" x14ac:dyDescent="0.25">
      <c r="A1000" s="387"/>
      <c r="B1000" s="388">
        <v>43171</v>
      </c>
      <c r="C1000" s="389">
        <v>1540.4720626285714</v>
      </c>
      <c r="D1000" s="389">
        <v>476.43384137142863</v>
      </c>
      <c r="E1000" s="389">
        <v>1635.989366</v>
      </c>
      <c r="F1000" s="389">
        <v>0.54218241204480278</v>
      </c>
      <c r="G1000" s="389" t="s">
        <v>969</v>
      </c>
      <c r="H1000" s="389">
        <v>0</v>
      </c>
    </row>
    <row r="1001" spans="1:8" x14ac:dyDescent="0.25">
      <c r="A1001" s="387"/>
      <c r="B1001" s="388">
        <v>43172</v>
      </c>
      <c r="C1001" s="389">
        <v>1243.5176836173914</v>
      </c>
      <c r="D1001" s="389">
        <v>470.49616236521746</v>
      </c>
      <c r="E1001" s="389">
        <v>1682.3231900000001</v>
      </c>
      <c r="F1001" s="389">
        <v>0.39971961461691807</v>
      </c>
      <c r="G1001" s="389" t="s">
        <v>969</v>
      </c>
      <c r="H1001" s="389">
        <v>0</v>
      </c>
    </row>
    <row r="1002" spans="1:8" x14ac:dyDescent="0.25">
      <c r="A1002" s="387"/>
      <c r="B1002" s="388">
        <v>43173</v>
      </c>
      <c r="C1002" s="389">
        <v>1244.6941248000005</v>
      </c>
      <c r="D1002" s="389">
        <v>479.24585691428558</v>
      </c>
      <c r="E1002" s="389">
        <v>1646.9152280000001</v>
      </c>
      <c r="F1002" s="389">
        <v>1.2236619538678017</v>
      </c>
      <c r="G1002" s="389" t="s">
        <v>969</v>
      </c>
      <c r="H1002" s="389">
        <v>0</v>
      </c>
    </row>
    <row r="1003" spans="1:8" x14ac:dyDescent="0.25">
      <c r="A1003" s="387"/>
      <c r="B1003" s="388">
        <v>43174</v>
      </c>
      <c r="C1003" s="389">
        <v>1266.24285792</v>
      </c>
      <c r="D1003" s="389">
        <v>476.18244576000012</v>
      </c>
      <c r="E1003" s="389">
        <v>1683.0873429999999</v>
      </c>
      <c r="F1003" s="389">
        <v>1.1166609624633896</v>
      </c>
      <c r="G1003" s="389" t="s">
        <v>969</v>
      </c>
      <c r="H1003" s="389">
        <v>0</v>
      </c>
    </row>
    <row r="1004" spans="1:8" x14ac:dyDescent="0.25">
      <c r="A1004" s="387"/>
      <c r="B1004" s="388">
        <v>43175</v>
      </c>
      <c r="C1004" s="389">
        <v>1439.8961389714284</v>
      </c>
      <c r="D1004" s="389">
        <v>457.2019789714285</v>
      </c>
      <c r="E1004" s="389">
        <v>1731.092388</v>
      </c>
      <c r="F1004" s="389">
        <v>0.64495085167615973</v>
      </c>
      <c r="G1004" s="389" t="s">
        <v>969</v>
      </c>
      <c r="H1004" s="389">
        <v>0</v>
      </c>
    </row>
    <row r="1005" spans="1:8" x14ac:dyDescent="0.25">
      <c r="A1005" s="387"/>
      <c r="B1005" s="388">
        <v>43176</v>
      </c>
      <c r="C1005" s="389">
        <v>1347.8549864727274</v>
      </c>
      <c r="D1005" s="389">
        <v>442.22267127272727</v>
      </c>
      <c r="E1005" s="389">
        <v>1695.100404</v>
      </c>
      <c r="F1005" s="389">
        <v>0.27680838666378538</v>
      </c>
      <c r="G1005" s="389" t="s">
        <v>969</v>
      </c>
      <c r="H1005" s="389">
        <v>0</v>
      </c>
    </row>
    <row r="1006" spans="1:8" x14ac:dyDescent="0.25">
      <c r="A1006" s="387"/>
      <c r="B1006" s="388">
        <v>43177</v>
      </c>
      <c r="C1006" s="389">
        <v>1378.2242304000001</v>
      </c>
      <c r="D1006" s="389">
        <v>439.03833737142861</v>
      </c>
      <c r="E1006" s="389">
        <v>1743.1863840000001</v>
      </c>
      <c r="F1006" s="389">
        <v>5.3328904684632494E-4</v>
      </c>
      <c r="G1006" s="389" t="s">
        <v>969</v>
      </c>
      <c r="H1006" s="389">
        <v>0</v>
      </c>
    </row>
    <row r="1007" spans="1:8" x14ac:dyDescent="0.25">
      <c r="A1007" s="387"/>
      <c r="B1007" s="388">
        <v>43178</v>
      </c>
      <c r="C1007" s="389">
        <v>1315.6179054545455</v>
      </c>
      <c r="D1007" s="389">
        <v>443.20503534545446</v>
      </c>
      <c r="E1007" s="389">
        <v>1707.0940189999999</v>
      </c>
      <c r="F1007" s="389">
        <v>0</v>
      </c>
      <c r="G1007" s="389"/>
      <c r="H1007" s="389">
        <v>0</v>
      </c>
    </row>
    <row r="1008" spans="1:8" x14ac:dyDescent="0.25">
      <c r="A1008" s="387"/>
      <c r="B1008" s="388">
        <v>43179</v>
      </c>
      <c r="C1008" s="389">
        <v>1182.1053641142857</v>
      </c>
      <c r="D1008" s="389">
        <v>457.743312</v>
      </c>
      <c r="E1008" s="389">
        <v>1815.2896209999999</v>
      </c>
      <c r="F1008" s="389">
        <v>0</v>
      </c>
      <c r="G1008" s="389"/>
      <c r="H1008" s="389">
        <v>0</v>
      </c>
    </row>
    <row r="1009" spans="1:8" x14ac:dyDescent="0.25">
      <c r="A1009" s="387"/>
      <c r="B1009" s="388">
        <v>43180</v>
      </c>
      <c r="C1009" s="389">
        <v>1116.4233764571427</v>
      </c>
      <c r="D1009" s="389">
        <v>481.88838034285732</v>
      </c>
      <c r="E1009" s="389">
        <v>1481.3026179999999</v>
      </c>
      <c r="F1009" s="389">
        <v>0</v>
      </c>
      <c r="G1009" s="389"/>
      <c r="H1009" s="389">
        <v>459.09999999999997</v>
      </c>
    </row>
    <row r="1010" spans="1:8" x14ac:dyDescent="0.25">
      <c r="A1010" s="387"/>
      <c r="B1010" s="388">
        <v>43181</v>
      </c>
      <c r="C1010" s="389">
        <v>1119.4158980571428</v>
      </c>
      <c r="D1010" s="389">
        <v>463.06659291428576</v>
      </c>
      <c r="E1010" s="389">
        <v>1320.9247379999999</v>
      </c>
      <c r="F1010" s="389">
        <v>0</v>
      </c>
      <c r="G1010" s="389"/>
      <c r="H1010" s="389">
        <v>1016.8000000000001</v>
      </c>
    </row>
    <row r="1011" spans="1:8" x14ac:dyDescent="0.25">
      <c r="A1011" s="387"/>
      <c r="B1011" s="388">
        <v>43182</v>
      </c>
      <c r="C1011" s="389">
        <v>1059.8596573090908</v>
      </c>
      <c r="D1011" s="389">
        <v>437.81065920000003</v>
      </c>
      <c r="E1011" s="389">
        <v>1225.6681610000001</v>
      </c>
      <c r="F1011" s="389">
        <v>288.46986436476055</v>
      </c>
      <c r="G1011" s="389" t="s">
        <v>969</v>
      </c>
      <c r="H1011" s="389">
        <v>1020.4000000000001</v>
      </c>
    </row>
    <row r="1012" spans="1:8" x14ac:dyDescent="0.25">
      <c r="A1012" s="387"/>
      <c r="B1012" s="388">
        <v>43183</v>
      </c>
      <c r="C1012" s="389">
        <v>1022.3302299428572</v>
      </c>
      <c r="D1012" s="389">
        <v>457.38218879999999</v>
      </c>
      <c r="E1012" s="389">
        <v>1202.224586</v>
      </c>
      <c r="F1012" s="389">
        <v>234.2389558365785</v>
      </c>
      <c r="G1012" s="389" t="s">
        <v>969</v>
      </c>
      <c r="H1012" s="389">
        <v>1021.1</v>
      </c>
    </row>
    <row r="1013" spans="1:8" x14ac:dyDescent="0.25">
      <c r="A1013" s="387"/>
      <c r="B1013" s="388">
        <v>43184</v>
      </c>
      <c r="C1013" s="389">
        <v>1031.6839536000002</v>
      </c>
      <c r="D1013" s="389">
        <v>474.41835098181821</v>
      </c>
      <c r="E1013" s="389">
        <v>1275.9000020000001</v>
      </c>
      <c r="F1013" s="389">
        <v>185.82014149093476</v>
      </c>
      <c r="G1013" s="389" t="s">
        <v>969</v>
      </c>
      <c r="H1013" s="389">
        <v>749.59999999999991</v>
      </c>
    </row>
    <row r="1014" spans="1:8" x14ac:dyDescent="0.25">
      <c r="A1014" s="387"/>
      <c r="B1014" s="388">
        <v>43185</v>
      </c>
      <c r="C1014" s="389">
        <v>1020.2509892571429</v>
      </c>
      <c r="D1014" s="389">
        <v>452.74350445714288</v>
      </c>
      <c r="E1014" s="389">
        <v>958.91752299999996</v>
      </c>
      <c r="F1014" s="389">
        <v>198.03880437506015</v>
      </c>
      <c r="G1014" s="389" t="s">
        <v>969</v>
      </c>
      <c r="H1014" s="389">
        <v>0</v>
      </c>
    </row>
    <row r="1015" spans="1:8" x14ac:dyDescent="0.25">
      <c r="A1015" s="387"/>
      <c r="B1015" s="388">
        <v>43186</v>
      </c>
      <c r="C1015" s="389">
        <v>1013.4970127999999</v>
      </c>
      <c r="D1015" s="389">
        <v>463.6641469090909</v>
      </c>
      <c r="E1015" s="389">
        <v>1219.9606659999999</v>
      </c>
      <c r="F1015" s="389">
        <v>163.98407830597975</v>
      </c>
      <c r="G1015" s="389" t="s">
        <v>969</v>
      </c>
      <c r="H1015" s="389">
        <v>0</v>
      </c>
    </row>
    <row r="1016" spans="1:8" x14ac:dyDescent="0.25">
      <c r="A1016" s="387"/>
      <c r="B1016" s="388">
        <v>43187</v>
      </c>
      <c r="C1016" s="389">
        <v>967.79626148571447</v>
      </c>
      <c r="D1016" s="389">
        <v>510.25971291428567</v>
      </c>
      <c r="E1016" s="389">
        <v>1236.19031</v>
      </c>
      <c r="F1016" s="389">
        <v>132.32828555733508</v>
      </c>
      <c r="G1016" s="389" t="s">
        <v>969</v>
      </c>
      <c r="H1016" s="389">
        <v>0</v>
      </c>
    </row>
    <row r="1017" spans="1:8" x14ac:dyDescent="0.25">
      <c r="A1017" s="387"/>
      <c r="B1017" s="388">
        <v>43188</v>
      </c>
      <c r="C1017" s="389">
        <v>1051.8105846857143</v>
      </c>
      <c r="D1017" s="389">
        <v>479.79461622857156</v>
      </c>
      <c r="E1017" s="389">
        <v>1229.528568</v>
      </c>
      <c r="F1017" s="389">
        <v>117.80139635937435</v>
      </c>
      <c r="G1017" s="389" t="s">
        <v>969</v>
      </c>
      <c r="H1017" s="389">
        <v>0</v>
      </c>
    </row>
    <row r="1018" spans="1:8" x14ac:dyDescent="0.25">
      <c r="A1018" s="387"/>
      <c r="B1018" s="388">
        <v>43189</v>
      </c>
      <c r="C1018" s="389">
        <v>1063.6881512727271</v>
      </c>
      <c r="D1018" s="389">
        <v>475.5202690909091</v>
      </c>
      <c r="E1018" s="389">
        <v>1253.2840719999999</v>
      </c>
      <c r="F1018" s="389">
        <v>105.38612913836111</v>
      </c>
      <c r="G1018" s="389" t="s">
        <v>969</v>
      </c>
      <c r="H1018" s="389">
        <v>0</v>
      </c>
    </row>
    <row r="1019" spans="1:8" x14ac:dyDescent="0.25">
      <c r="A1019" s="387"/>
      <c r="B1019" s="388">
        <v>43190</v>
      </c>
      <c r="C1019" s="389">
        <v>1080.2739949714287</v>
      </c>
      <c r="D1019" s="389">
        <v>473.20388022857151</v>
      </c>
      <c r="E1019" s="389">
        <v>1226.669776</v>
      </c>
      <c r="F1019" s="389">
        <v>93.85689450981522</v>
      </c>
      <c r="G1019" s="389" t="s">
        <v>969</v>
      </c>
      <c r="H1019" s="389">
        <v>0</v>
      </c>
    </row>
    <row r="1020" spans="1:8" x14ac:dyDescent="0.25">
      <c r="A1020" s="387"/>
      <c r="B1020" s="388">
        <v>43191</v>
      </c>
      <c r="C1020" s="389">
        <v>1071.7074031304348</v>
      </c>
      <c r="D1020" s="389">
        <v>477.52402100869557</v>
      </c>
      <c r="E1020" s="389">
        <v>1292.3051909999999</v>
      </c>
      <c r="F1020" s="389">
        <v>82.00076022815874</v>
      </c>
      <c r="G1020" s="389" t="s">
        <v>969</v>
      </c>
      <c r="H1020" s="389">
        <v>0</v>
      </c>
    </row>
    <row r="1021" spans="1:8" x14ac:dyDescent="0.25">
      <c r="A1021" s="387"/>
      <c r="B1021" s="388">
        <v>43192</v>
      </c>
      <c r="C1021" s="389">
        <v>1461.1208461714284</v>
      </c>
      <c r="D1021" s="389">
        <v>472.32658285714291</v>
      </c>
      <c r="E1021" s="389">
        <v>1491.02549</v>
      </c>
      <c r="F1021" s="389">
        <v>68.160224919859218</v>
      </c>
      <c r="G1021" s="389" t="s">
        <v>969</v>
      </c>
      <c r="H1021" s="389">
        <v>0</v>
      </c>
    </row>
    <row r="1022" spans="1:8" x14ac:dyDescent="0.25">
      <c r="A1022" s="387"/>
      <c r="B1022" s="388">
        <v>43193</v>
      </c>
      <c r="C1022" s="389">
        <v>1660.7134409142855</v>
      </c>
      <c r="D1022" s="389">
        <v>466.75416959999995</v>
      </c>
      <c r="E1022" s="389">
        <v>1659.4286050000001</v>
      </c>
      <c r="F1022" s="389">
        <v>63.086190707409244</v>
      </c>
      <c r="G1022" s="389" t="s">
        <v>969</v>
      </c>
      <c r="H1022" s="389">
        <v>0</v>
      </c>
    </row>
    <row r="1023" spans="1:8" x14ac:dyDescent="0.25">
      <c r="A1023" s="387"/>
      <c r="B1023" s="388">
        <v>43194</v>
      </c>
      <c r="C1023" s="389">
        <v>1669.2512644173914</v>
      </c>
      <c r="D1023" s="389">
        <v>465.98849780869574</v>
      </c>
      <c r="E1023" s="389">
        <v>1686.6728869999999</v>
      </c>
      <c r="F1023" s="389">
        <v>54.781664507401864</v>
      </c>
      <c r="G1023" s="389" t="s">
        <v>969</v>
      </c>
      <c r="H1023" s="389">
        <v>0</v>
      </c>
    </row>
    <row r="1024" spans="1:8" x14ac:dyDescent="0.25">
      <c r="A1024" s="387"/>
      <c r="B1024" s="388">
        <v>43195</v>
      </c>
      <c r="C1024" s="389">
        <v>1721.0938052571432</v>
      </c>
      <c r="D1024" s="389">
        <v>447.70881188571428</v>
      </c>
      <c r="E1024" s="389">
        <v>1658.260231</v>
      </c>
      <c r="F1024" s="389">
        <v>46.815384792838728</v>
      </c>
      <c r="G1024" s="389" t="s">
        <v>969</v>
      </c>
      <c r="H1024" s="389">
        <v>0</v>
      </c>
    </row>
    <row r="1025" spans="1:8" x14ac:dyDescent="0.25">
      <c r="A1025" s="387"/>
      <c r="B1025" s="388">
        <v>43196</v>
      </c>
      <c r="C1025" s="389">
        <v>1741.9934618181817</v>
      </c>
      <c r="D1025" s="389">
        <v>430.06628945454548</v>
      </c>
      <c r="E1025" s="389">
        <v>1703.964031</v>
      </c>
      <c r="F1025" s="389">
        <v>41.742506406835901</v>
      </c>
      <c r="G1025" s="389" t="s">
        <v>969</v>
      </c>
      <c r="H1025" s="389">
        <v>0</v>
      </c>
    </row>
    <row r="1026" spans="1:8" x14ac:dyDescent="0.25">
      <c r="A1026" s="387"/>
      <c r="B1026" s="388">
        <v>43197</v>
      </c>
      <c r="C1026" s="389">
        <v>1759.8177668571429</v>
      </c>
      <c r="D1026" s="389">
        <v>430.18648457142854</v>
      </c>
      <c r="E1026" s="389">
        <v>1670.492424</v>
      </c>
      <c r="F1026" s="389">
        <v>34.702996920654996</v>
      </c>
      <c r="G1026" s="389" t="s">
        <v>969</v>
      </c>
      <c r="H1026" s="389">
        <v>0</v>
      </c>
    </row>
    <row r="1027" spans="1:8" x14ac:dyDescent="0.25">
      <c r="A1027" s="387"/>
      <c r="B1027" s="388">
        <v>43198</v>
      </c>
      <c r="C1027" s="389">
        <v>1723.0264703999997</v>
      </c>
      <c r="D1027" s="389">
        <v>445.43086765714287</v>
      </c>
      <c r="E1027" s="389">
        <v>1714.63328</v>
      </c>
      <c r="F1027" s="389">
        <v>28.25893963676527</v>
      </c>
      <c r="G1027" s="389" t="s">
        <v>969</v>
      </c>
      <c r="H1027" s="389">
        <v>0</v>
      </c>
    </row>
    <row r="1028" spans="1:8" x14ac:dyDescent="0.25">
      <c r="A1028" s="387"/>
      <c r="B1028" s="388">
        <v>43199</v>
      </c>
      <c r="C1028" s="389">
        <v>1691.756037704348</v>
      </c>
      <c r="D1028" s="389">
        <v>450.27458045217395</v>
      </c>
      <c r="E1028" s="389">
        <v>1647.9300639999999</v>
      </c>
      <c r="F1028" s="389">
        <v>24.861379471436777</v>
      </c>
      <c r="G1028" s="389" t="s">
        <v>969</v>
      </c>
      <c r="H1028" s="389">
        <v>0</v>
      </c>
    </row>
    <row r="1029" spans="1:8" x14ac:dyDescent="0.25">
      <c r="A1029" s="387"/>
      <c r="B1029" s="388">
        <v>43200</v>
      </c>
      <c r="C1029" s="389">
        <v>1708.3663364571428</v>
      </c>
      <c r="D1029" s="389">
        <v>420.70363200000003</v>
      </c>
      <c r="E1029" s="389">
        <v>1632.743504</v>
      </c>
      <c r="F1029" s="389">
        <v>17.620023014778198</v>
      </c>
      <c r="G1029" s="389" t="s">
        <v>969</v>
      </c>
      <c r="H1029" s="389">
        <v>0</v>
      </c>
    </row>
    <row r="1030" spans="1:8" x14ac:dyDescent="0.25">
      <c r="A1030" s="387"/>
      <c r="B1030" s="388">
        <v>43201</v>
      </c>
      <c r="C1030" s="389">
        <v>1601.1685780363632</v>
      </c>
      <c r="D1030" s="389">
        <v>389.83249570909089</v>
      </c>
      <c r="E1030" s="389">
        <v>1390.8955559999999</v>
      </c>
      <c r="F1030" s="389">
        <v>14.475093446020336</v>
      </c>
      <c r="G1030" s="389" t="s">
        <v>969</v>
      </c>
      <c r="H1030" s="389">
        <v>0</v>
      </c>
    </row>
    <row r="1031" spans="1:8" x14ac:dyDescent="0.25">
      <c r="A1031" s="387"/>
      <c r="B1031" s="388">
        <v>43202</v>
      </c>
      <c r="C1031" s="389">
        <v>1738.4559346285721</v>
      </c>
      <c r="D1031" s="389">
        <v>357.32726537142867</v>
      </c>
      <c r="E1031" s="389">
        <v>1658.606548</v>
      </c>
      <c r="F1031" s="389">
        <v>10.75501395599729</v>
      </c>
      <c r="G1031" s="389" t="s">
        <v>969</v>
      </c>
      <c r="H1031" s="389">
        <v>0</v>
      </c>
    </row>
    <row r="1032" spans="1:8" x14ac:dyDescent="0.25">
      <c r="A1032" s="387"/>
      <c r="B1032" s="388">
        <v>43203</v>
      </c>
      <c r="C1032" s="389">
        <v>1746.4660913454547</v>
      </c>
      <c r="D1032" s="389">
        <v>414.26421250909095</v>
      </c>
      <c r="E1032" s="389">
        <v>1688.116945</v>
      </c>
      <c r="F1032" s="389">
        <v>8.0173740343576885</v>
      </c>
      <c r="G1032" s="389" t="s">
        <v>969</v>
      </c>
      <c r="H1032" s="389">
        <v>0</v>
      </c>
    </row>
    <row r="1033" spans="1:8" x14ac:dyDescent="0.25">
      <c r="A1033" s="387"/>
      <c r="B1033" s="388">
        <v>43204</v>
      </c>
      <c r="C1033" s="389">
        <v>1704.840150857143</v>
      </c>
      <c r="D1033" s="389">
        <v>405.11637257142854</v>
      </c>
      <c r="E1033" s="389">
        <v>1608.2955099999999</v>
      </c>
      <c r="F1033" s="389">
        <v>5.2642191098501749</v>
      </c>
      <c r="G1033" s="389" t="s">
        <v>969</v>
      </c>
      <c r="H1033" s="389">
        <v>0</v>
      </c>
    </row>
    <row r="1034" spans="1:8" x14ac:dyDescent="0.25">
      <c r="A1034" s="387"/>
      <c r="B1034" s="388">
        <v>43205</v>
      </c>
      <c r="C1034" s="389">
        <v>1686.0713101714286</v>
      </c>
      <c r="D1034" s="389">
        <v>413.99822674285718</v>
      </c>
      <c r="E1034" s="389">
        <v>1680.823455</v>
      </c>
      <c r="F1034" s="389">
        <v>2.5574778679601318</v>
      </c>
      <c r="G1034" s="389" t="s">
        <v>969</v>
      </c>
      <c r="H1034" s="389">
        <v>0</v>
      </c>
    </row>
    <row r="1035" spans="1:8" x14ac:dyDescent="0.25">
      <c r="A1035" s="387"/>
      <c r="B1035" s="388">
        <v>43206</v>
      </c>
      <c r="C1035" s="389">
        <v>1677.785326747826</v>
      </c>
      <c r="D1035" s="389">
        <v>425.14287902608703</v>
      </c>
      <c r="E1035" s="389">
        <v>1622.302848</v>
      </c>
      <c r="F1035" s="389">
        <v>1.2364404195309595</v>
      </c>
      <c r="G1035" s="389" t="s">
        <v>969</v>
      </c>
      <c r="H1035" s="389">
        <v>0</v>
      </c>
    </row>
    <row r="1036" spans="1:8" x14ac:dyDescent="0.25">
      <c r="A1036" s="387"/>
      <c r="B1036" s="388">
        <v>43207</v>
      </c>
      <c r="C1036" s="389">
        <v>1704.1705108363635</v>
      </c>
      <c r="D1036" s="389">
        <v>418.04740930909088</v>
      </c>
      <c r="E1036" s="389">
        <v>1652.7183</v>
      </c>
      <c r="F1036" s="389">
        <v>0.43291103562850219</v>
      </c>
      <c r="G1036" s="389" t="s">
        <v>969</v>
      </c>
      <c r="H1036" s="389">
        <v>0</v>
      </c>
    </row>
    <row r="1037" spans="1:8" x14ac:dyDescent="0.25">
      <c r="A1037" s="387"/>
      <c r="B1037" s="388">
        <v>43208</v>
      </c>
      <c r="C1037" s="389">
        <v>1903.0426704000004</v>
      </c>
      <c r="D1037" s="389">
        <v>459.06686640000009</v>
      </c>
      <c r="E1037" s="389">
        <v>1466.1676319999999</v>
      </c>
      <c r="F1037" s="389">
        <v>0.14536401660577827</v>
      </c>
      <c r="G1037" s="389" t="s">
        <v>969</v>
      </c>
      <c r="H1037" s="389">
        <v>0</v>
      </c>
    </row>
    <row r="1038" spans="1:8" x14ac:dyDescent="0.25">
      <c r="A1038" s="387"/>
      <c r="B1038" s="388">
        <v>43209</v>
      </c>
      <c r="C1038" s="389">
        <v>2149.350879085714</v>
      </c>
      <c r="D1038" s="389">
        <v>464.52669531428569</v>
      </c>
      <c r="E1038" s="389">
        <v>1316.4296139999999</v>
      </c>
      <c r="F1038" s="389">
        <v>1.9818122988682723E-2</v>
      </c>
      <c r="G1038" s="389" t="s">
        <v>969</v>
      </c>
      <c r="H1038" s="389">
        <v>587.79999999999995</v>
      </c>
    </row>
    <row r="1039" spans="1:8" x14ac:dyDescent="0.25">
      <c r="A1039" s="387"/>
      <c r="B1039" s="388">
        <v>43210</v>
      </c>
      <c r="C1039" s="389">
        <v>2157.139527709091</v>
      </c>
      <c r="D1039" s="389">
        <v>425.29083578181826</v>
      </c>
      <c r="E1039" s="389">
        <v>1342.1573639999999</v>
      </c>
      <c r="F1039" s="389">
        <v>1.7776301561544164E-4</v>
      </c>
      <c r="G1039" s="389" t="s">
        <v>969</v>
      </c>
      <c r="H1039" s="389">
        <v>904</v>
      </c>
    </row>
    <row r="1040" spans="1:8" x14ac:dyDescent="0.25">
      <c r="A1040" s="387"/>
      <c r="B1040" s="388">
        <v>43211</v>
      </c>
      <c r="C1040" s="389">
        <v>2012.9928932571429</v>
      </c>
      <c r="D1040" s="389">
        <v>402.30963154285723</v>
      </c>
      <c r="E1040" s="389">
        <v>1236.6078680000001</v>
      </c>
      <c r="F1040" s="389">
        <v>0</v>
      </c>
      <c r="G1040" s="389"/>
      <c r="H1040" s="389">
        <v>945.3</v>
      </c>
    </row>
    <row r="1041" spans="1:8" x14ac:dyDescent="0.25">
      <c r="A1041" s="387"/>
      <c r="B1041" s="388">
        <v>43212</v>
      </c>
      <c r="C1041" s="389">
        <v>1977.6789124363636</v>
      </c>
      <c r="D1041" s="389">
        <v>409.25532174545452</v>
      </c>
      <c r="E1041" s="389">
        <v>1254.3751420000001</v>
      </c>
      <c r="F1041" s="389">
        <v>0</v>
      </c>
      <c r="G1041" s="389"/>
      <c r="H1041" s="389">
        <v>952.90000000000009</v>
      </c>
    </row>
    <row r="1042" spans="1:8" x14ac:dyDescent="0.25">
      <c r="A1042" s="387"/>
      <c r="B1042" s="388">
        <v>43213</v>
      </c>
      <c r="C1042" s="389">
        <v>2007.9247186285716</v>
      </c>
      <c r="D1042" s="389">
        <v>423.64264320000012</v>
      </c>
      <c r="E1042" s="389">
        <v>1310.594867</v>
      </c>
      <c r="F1042" s="389">
        <v>0</v>
      </c>
      <c r="G1042" s="389"/>
      <c r="H1042" s="389">
        <v>957.2</v>
      </c>
    </row>
    <row r="1043" spans="1:8" x14ac:dyDescent="0.25">
      <c r="A1043" s="387"/>
      <c r="B1043" s="388">
        <v>43214</v>
      </c>
      <c r="C1043" s="389">
        <v>1291.9985842909093</v>
      </c>
      <c r="D1043" s="389">
        <v>403.63299490909088</v>
      </c>
      <c r="E1043" s="389">
        <v>857.17374500000005</v>
      </c>
      <c r="F1043" s="389">
        <v>0</v>
      </c>
      <c r="G1043" s="389"/>
      <c r="H1043" s="389">
        <v>955.40000000000009</v>
      </c>
    </row>
    <row r="1044" spans="1:8" x14ac:dyDescent="0.25">
      <c r="A1044" s="387"/>
      <c r="B1044" s="388">
        <v>43215</v>
      </c>
      <c r="C1044" s="389">
        <v>1955.0610884571424</v>
      </c>
      <c r="D1044" s="389">
        <v>423.4576772571429</v>
      </c>
      <c r="E1044" s="389">
        <v>1234.74793</v>
      </c>
      <c r="F1044" s="389">
        <v>0</v>
      </c>
      <c r="G1044" s="389"/>
      <c r="H1044" s="389">
        <v>311.60000000000002</v>
      </c>
    </row>
    <row r="1045" spans="1:8" x14ac:dyDescent="0.25">
      <c r="A1045" s="387"/>
      <c r="B1045" s="388">
        <v>43216</v>
      </c>
      <c r="C1045" s="389">
        <v>2056.3318162285714</v>
      </c>
      <c r="D1045" s="389">
        <v>425.40720274285707</v>
      </c>
      <c r="E1045" s="389">
        <v>1215.514265</v>
      </c>
      <c r="F1045" s="389">
        <v>0</v>
      </c>
      <c r="G1045" s="389"/>
      <c r="H1045" s="389">
        <v>0</v>
      </c>
    </row>
    <row r="1046" spans="1:8" x14ac:dyDescent="0.25">
      <c r="A1046" s="387"/>
      <c r="B1046" s="388">
        <v>43217</v>
      </c>
      <c r="C1046" s="389">
        <v>2012.5159099826087</v>
      </c>
      <c r="D1046" s="389">
        <v>421.54515673043483</v>
      </c>
      <c r="E1046" s="389">
        <v>1246.2749080000001</v>
      </c>
      <c r="F1046" s="389">
        <v>0</v>
      </c>
      <c r="G1046" s="389"/>
      <c r="H1046" s="389">
        <v>2.6</v>
      </c>
    </row>
    <row r="1047" spans="1:8" x14ac:dyDescent="0.25">
      <c r="A1047" s="387"/>
      <c r="B1047" s="388">
        <v>43218</v>
      </c>
      <c r="C1047" s="389">
        <v>1981.0779512727272</v>
      </c>
      <c r="D1047" s="389">
        <v>407.01101890909098</v>
      </c>
      <c r="E1047" s="389">
        <v>1206.8303189999999</v>
      </c>
      <c r="F1047" s="389">
        <v>0</v>
      </c>
      <c r="G1047" s="389"/>
      <c r="H1047" s="389">
        <v>0</v>
      </c>
    </row>
    <row r="1048" spans="1:8" x14ac:dyDescent="0.25">
      <c r="A1048" s="387"/>
      <c r="B1048" s="388">
        <v>43219</v>
      </c>
      <c r="C1048" s="389">
        <v>1993.1821027199999</v>
      </c>
      <c r="D1048" s="389">
        <v>405.72005328</v>
      </c>
      <c r="E1048" s="389">
        <v>1215.3319100000001</v>
      </c>
      <c r="F1048" s="389">
        <v>1.7776301561544164E-4</v>
      </c>
      <c r="G1048" s="389" t="s">
        <v>969</v>
      </c>
      <c r="H1048" s="389">
        <v>0</v>
      </c>
    </row>
    <row r="1049" spans="1:8" x14ac:dyDescent="0.25">
      <c r="A1049" s="387"/>
      <c r="B1049" s="388">
        <v>43220</v>
      </c>
      <c r="C1049" s="389">
        <v>1693.8065834181821</v>
      </c>
      <c r="D1049" s="389">
        <v>400.32846981818193</v>
      </c>
      <c r="E1049" s="389">
        <v>1540.3217870000001</v>
      </c>
      <c r="F1049" s="389">
        <v>9.3769150696989031E-2</v>
      </c>
      <c r="G1049" s="389" t="s">
        <v>969</v>
      </c>
      <c r="H1049" s="389">
        <v>0</v>
      </c>
    </row>
    <row r="1050" spans="1:8" x14ac:dyDescent="0.25">
      <c r="A1050" s="387"/>
      <c r="B1050" s="388">
        <v>43221</v>
      </c>
      <c r="C1050" s="389">
        <v>1674.8307606857145</v>
      </c>
      <c r="D1050" s="389">
        <v>392.42667291428569</v>
      </c>
      <c r="E1050" s="389">
        <v>1645.6635120000001</v>
      </c>
      <c r="F1050" s="389">
        <v>6.7207278789309433E-2</v>
      </c>
      <c r="G1050" s="389" t="s">
        <v>969</v>
      </c>
      <c r="H1050" s="389">
        <v>0</v>
      </c>
    </row>
    <row r="1051" spans="1:8" x14ac:dyDescent="0.25">
      <c r="A1051" s="387"/>
      <c r="B1051" s="388">
        <v>43222</v>
      </c>
      <c r="C1051" s="389">
        <v>1607.0486235428568</v>
      </c>
      <c r="D1051" s="389">
        <v>406.76971062857143</v>
      </c>
      <c r="E1051" s="389">
        <v>1699.493354</v>
      </c>
      <c r="F1051" s="389">
        <v>6.8555334443820368E-3</v>
      </c>
      <c r="G1051" s="389" t="s">
        <v>969</v>
      </c>
      <c r="H1051" s="389">
        <v>0</v>
      </c>
    </row>
    <row r="1052" spans="1:8" x14ac:dyDescent="0.25">
      <c r="A1052" s="387"/>
      <c r="B1052" s="388">
        <v>43223</v>
      </c>
      <c r="C1052" s="389">
        <v>1684.1981415272733</v>
      </c>
      <c r="D1052" s="389">
        <v>381.9250813090909</v>
      </c>
      <c r="E1052" s="389">
        <v>1668.668101</v>
      </c>
      <c r="F1052" s="389">
        <v>1.1694983761793838E-3</v>
      </c>
      <c r="G1052" s="389" t="s">
        <v>969</v>
      </c>
      <c r="H1052" s="389">
        <v>0</v>
      </c>
    </row>
    <row r="1053" spans="1:8" x14ac:dyDescent="0.25">
      <c r="A1053" s="387"/>
      <c r="B1053" s="388">
        <v>43224</v>
      </c>
      <c r="C1053" s="389">
        <v>1648.7138468571429</v>
      </c>
      <c r="D1053" s="389">
        <v>392.51936777142862</v>
      </c>
      <c r="E1053" s="389">
        <v>1522.2410809999999</v>
      </c>
      <c r="F1053" s="389">
        <v>2.8885920021262681E-3</v>
      </c>
      <c r="G1053" s="389" t="s">
        <v>969</v>
      </c>
      <c r="H1053" s="389">
        <v>0</v>
      </c>
    </row>
    <row r="1054" spans="1:8" x14ac:dyDescent="0.25">
      <c r="A1054" s="387"/>
      <c r="B1054" s="388">
        <v>43225</v>
      </c>
      <c r="C1054" s="389">
        <v>1784.8227822545455</v>
      </c>
      <c r="D1054" s="389">
        <v>377.31712189090916</v>
      </c>
      <c r="E1054" s="389">
        <v>1694.8392899999999</v>
      </c>
      <c r="F1054" s="389">
        <v>0</v>
      </c>
      <c r="G1054" s="389"/>
      <c r="H1054" s="389">
        <v>0</v>
      </c>
    </row>
    <row r="1055" spans="1:8" x14ac:dyDescent="0.25">
      <c r="A1055" s="387"/>
      <c r="B1055" s="388">
        <v>43226</v>
      </c>
      <c r="C1055" s="389">
        <v>1800.0272571428568</v>
      </c>
      <c r="D1055" s="389">
        <v>371.47756114285716</v>
      </c>
      <c r="E1055" s="389">
        <v>1657.9000430000001</v>
      </c>
      <c r="F1055" s="389">
        <v>0</v>
      </c>
      <c r="G1055" s="389"/>
      <c r="H1055" s="389">
        <v>0</v>
      </c>
    </row>
    <row r="1056" spans="1:8" x14ac:dyDescent="0.25">
      <c r="A1056" s="387"/>
      <c r="B1056" s="388">
        <v>43227</v>
      </c>
      <c r="C1056" s="389">
        <v>1806.1191412363637</v>
      </c>
      <c r="D1056" s="389">
        <v>367.91300814545474</v>
      </c>
      <c r="E1056" s="389">
        <v>1720.786785</v>
      </c>
      <c r="F1056" s="389">
        <v>0</v>
      </c>
      <c r="G1056" s="389"/>
      <c r="H1056" s="389">
        <v>0</v>
      </c>
    </row>
    <row r="1057" spans="1:8" x14ac:dyDescent="0.25">
      <c r="A1057" s="387"/>
      <c r="B1057" s="388">
        <v>43228</v>
      </c>
      <c r="C1057" s="389">
        <v>1540.2710057142856</v>
      </c>
      <c r="D1057" s="389">
        <v>363.82223725714289</v>
      </c>
      <c r="E1057" s="389">
        <v>1557.514083</v>
      </c>
      <c r="F1057" s="389">
        <v>0</v>
      </c>
      <c r="G1057" s="389"/>
      <c r="H1057" s="389">
        <v>0</v>
      </c>
    </row>
    <row r="1058" spans="1:8" x14ac:dyDescent="0.25">
      <c r="A1058" s="387"/>
      <c r="B1058" s="388">
        <v>43229</v>
      </c>
      <c r="C1058" s="389">
        <v>1163.5873549714288</v>
      </c>
      <c r="D1058" s="389">
        <v>374.37361097142855</v>
      </c>
      <c r="E1058" s="389">
        <v>1421.2588639999999</v>
      </c>
      <c r="F1058" s="389">
        <v>0</v>
      </c>
      <c r="G1058" s="389"/>
      <c r="H1058" s="389">
        <v>0</v>
      </c>
    </row>
    <row r="1059" spans="1:8" x14ac:dyDescent="0.25">
      <c r="A1059" s="387"/>
      <c r="B1059" s="388">
        <v>43230</v>
      </c>
      <c r="C1059" s="389">
        <v>1159.6106565818181</v>
      </c>
      <c r="D1059" s="389">
        <v>371.27051214545457</v>
      </c>
      <c r="E1059" s="389">
        <v>1390.746543</v>
      </c>
      <c r="F1059" s="389">
        <v>0</v>
      </c>
      <c r="G1059" s="389"/>
      <c r="H1059" s="389">
        <v>0</v>
      </c>
    </row>
    <row r="1060" spans="1:8" x14ac:dyDescent="0.25">
      <c r="A1060" s="387"/>
      <c r="B1060" s="388">
        <v>43231</v>
      </c>
      <c r="C1060" s="389">
        <v>763.09953737142882</v>
      </c>
      <c r="D1060" s="389">
        <v>365.95718537142864</v>
      </c>
      <c r="E1060" s="389">
        <v>1024.3849319999999</v>
      </c>
      <c r="F1060" s="389">
        <v>0</v>
      </c>
      <c r="G1060" s="389"/>
      <c r="H1060" s="389">
        <v>0</v>
      </c>
    </row>
    <row r="1061" spans="1:8" x14ac:dyDescent="0.25">
      <c r="A1061" s="387"/>
      <c r="B1061" s="388">
        <v>43232</v>
      </c>
      <c r="C1061" s="389">
        <v>456.58475869090927</v>
      </c>
      <c r="D1061" s="389">
        <v>372.45866923636373</v>
      </c>
      <c r="E1061" s="389">
        <v>685.26122499999997</v>
      </c>
      <c r="F1061" s="389">
        <v>0</v>
      </c>
      <c r="G1061" s="389"/>
      <c r="H1061" s="389">
        <v>0</v>
      </c>
    </row>
    <row r="1062" spans="1:8" x14ac:dyDescent="0.25">
      <c r="A1062" s="387"/>
      <c r="B1062" s="388">
        <v>43233</v>
      </c>
      <c r="C1062" s="389">
        <v>446.07509074285724</v>
      </c>
      <c r="D1062" s="389">
        <v>358.13224182857141</v>
      </c>
      <c r="E1062" s="389">
        <v>704.74917600000003</v>
      </c>
      <c r="F1062" s="389">
        <v>0</v>
      </c>
      <c r="G1062" s="389"/>
      <c r="H1062" s="389">
        <v>0</v>
      </c>
    </row>
    <row r="1063" spans="1:8" x14ac:dyDescent="0.25">
      <c r="A1063" s="387"/>
      <c r="B1063" s="388">
        <v>43234</v>
      </c>
      <c r="C1063" s="389">
        <v>439.78030429090916</v>
      </c>
      <c r="D1063" s="389">
        <v>354.32440494545455</v>
      </c>
      <c r="E1063" s="389">
        <v>690.31320100000005</v>
      </c>
      <c r="F1063" s="389">
        <v>0</v>
      </c>
      <c r="G1063" s="389"/>
      <c r="H1063" s="389">
        <v>0</v>
      </c>
    </row>
    <row r="1064" spans="1:8" x14ac:dyDescent="0.25">
      <c r="A1064" s="387"/>
      <c r="B1064" s="388">
        <v>43235</v>
      </c>
      <c r="C1064" s="389">
        <v>442.40628342857156</v>
      </c>
      <c r="D1064" s="389">
        <v>350.02823040000004</v>
      </c>
      <c r="E1064" s="389">
        <v>670.74736099999996</v>
      </c>
      <c r="F1064" s="389">
        <v>0</v>
      </c>
      <c r="G1064" s="389"/>
      <c r="H1064" s="389">
        <v>0</v>
      </c>
    </row>
    <row r="1065" spans="1:8" x14ac:dyDescent="0.25">
      <c r="A1065" s="387"/>
      <c r="B1065" s="388">
        <v>43236</v>
      </c>
      <c r="C1065" s="389">
        <v>448.94538102857149</v>
      </c>
      <c r="D1065" s="389">
        <v>352.1477046857143</v>
      </c>
      <c r="E1065" s="389">
        <v>691.43125699999996</v>
      </c>
      <c r="F1065" s="389">
        <v>0</v>
      </c>
      <c r="G1065" s="389"/>
      <c r="H1065" s="389">
        <v>0</v>
      </c>
    </row>
    <row r="1066" spans="1:8" x14ac:dyDescent="0.25">
      <c r="A1066" s="387"/>
      <c r="B1066" s="388">
        <v>43237</v>
      </c>
      <c r="C1066" s="389">
        <v>804.3702361043479</v>
      </c>
      <c r="D1066" s="389">
        <v>353.35933982608697</v>
      </c>
      <c r="E1066" s="389">
        <v>995.69645300000002</v>
      </c>
      <c r="F1066" s="389">
        <v>0</v>
      </c>
      <c r="G1066" s="389"/>
      <c r="H1066" s="389">
        <v>0</v>
      </c>
    </row>
    <row r="1067" spans="1:8" x14ac:dyDescent="0.25">
      <c r="A1067" s="387"/>
      <c r="B1067" s="388">
        <v>43238</v>
      </c>
      <c r="C1067" s="389">
        <v>1241.5552717090907</v>
      </c>
      <c r="D1067" s="389">
        <v>362.28983694545462</v>
      </c>
      <c r="E1067" s="389">
        <v>1473.5229179999999</v>
      </c>
      <c r="F1067" s="389">
        <v>0</v>
      </c>
      <c r="G1067" s="389"/>
      <c r="H1067" s="389">
        <v>0</v>
      </c>
    </row>
    <row r="1068" spans="1:8" x14ac:dyDescent="0.25">
      <c r="A1068" s="387"/>
      <c r="B1068" s="388">
        <v>43239</v>
      </c>
      <c r="C1068" s="389">
        <v>1198.4789458285716</v>
      </c>
      <c r="D1068" s="389">
        <v>351.23031359999993</v>
      </c>
      <c r="E1068" s="389">
        <v>1395.7497000000001</v>
      </c>
      <c r="F1068" s="389">
        <v>0</v>
      </c>
      <c r="G1068" s="389"/>
      <c r="H1068" s="389">
        <v>0</v>
      </c>
    </row>
    <row r="1069" spans="1:8" x14ac:dyDescent="0.25">
      <c r="A1069" s="387"/>
      <c r="B1069" s="388">
        <v>43240</v>
      </c>
      <c r="C1069" s="389">
        <v>1179.6278321454545</v>
      </c>
      <c r="D1069" s="389">
        <v>361.77885556363634</v>
      </c>
      <c r="E1069" s="389">
        <v>1422.7176669999999</v>
      </c>
      <c r="F1069" s="389">
        <v>0</v>
      </c>
      <c r="G1069" s="389"/>
      <c r="H1069" s="389">
        <v>0</v>
      </c>
    </row>
    <row r="1070" spans="1:8" x14ac:dyDescent="0.25">
      <c r="A1070" s="387"/>
      <c r="B1070" s="388">
        <v>43241</v>
      </c>
      <c r="C1070" s="389">
        <v>1414.4610034285718</v>
      </c>
      <c r="D1070" s="389">
        <v>363.65508617142865</v>
      </c>
      <c r="E1070" s="389">
        <v>1557.781704</v>
      </c>
      <c r="F1070" s="389">
        <v>0</v>
      </c>
      <c r="G1070" s="389"/>
      <c r="H1070" s="389">
        <v>0</v>
      </c>
    </row>
    <row r="1071" spans="1:8" x14ac:dyDescent="0.25">
      <c r="A1071" s="387"/>
      <c r="B1071" s="388">
        <v>43242</v>
      </c>
      <c r="C1071" s="389">
        <v>1569.2578683428571</v>
      </c>
      <c r="D1071" s="389">
        <v>358.97005851428577</v>
      </c>
      <c r="E1071" s="389">
        <v>1661.370948</v>
      </c>
      <c r="F1071" s="389">
        <v>0</v>
      </c>
      <c r="G1071" s="389"/>
      <c r="H1071" s="389">
        <v>0</v>
      </c>
    </row>
    <row r="1072" spans="1:8" x14ac:dyDescent="0.25">
      <c r="A1072" s="387"/>
      <c r="B1072" s="388">
        <v>43243</v>
      </c>
      <c r="C1072" s="389">
        <v>1223.2117269818184</v>
      </c>
      <c r="D1072" s="389">
        <v>314.1737358545455</v>
      </c>
      <c r="E1072" s="389">
        <v>1330.437725</v>
      </c>
      <c r="F1072" s="389">
        <v>0</v>
      </c>
      <c r="G1072" s="389"/>
      <c r="H1072" s="389">
        <v>0</v>
      </c>
    </row>
    <row r="1073" spans="1:8" x14ac:dyDescent="0.25">
      <c r="A1073" s="387"/>
      <c r="B1073" s="388">
        <v>43244</v>
      </c>
      <c r="C1073" s="389">
        <v>1440.7316269714288</v>
      </c>
      <c r="D1073" s="389">
        <v>348.64725394285722</v>
      </c>
      <c r="E1073" s="389">
        <v>1540.212033</v>
      </c>
      <c r="F1073" s="389">
        <v>0</v>
      </c>
      <c r="G1073" s="389"/>
      <c r="H1073" s="389">
        <v>0</v>
      </c>
    </row>
    <row r="1074" spans="1:8" x14ac:dyDescent="0.25">
      <c r="A1074" s="387"/>
      <c r="B1074" s="388">
        <v>43245</v>
      </c>
      <c r="C1074" s="389">
        <v>1570.4891411478261</v>
      </c>
      <c r="D1074" s="389">
        <v>353.93886970434784</v>
      </c>
      <c r="E1074" s="389">
        <v>1742.8503949999999</v>
      </c>
      <c r="F1074" s="389">
        <v>0</v>
      </c>
      <c r="G1074" s="389"/>
      <c r="H1074" s="389">
        <v>0</v>
      </c>
    </row>
    <row r="1075" spans="1:8" x14ac:dyDescent="0.25">
      <c r="A1075" s="387"/>
      <c r="B1075" s="388">
        <v>43246</v>
      </c>
      <c r="C1075" s="389">
        <v>1586.1075421090911</v>
      </c>
      <c r="D1075" s="389">
        <v>348.40118225454557</v>
      </c>
      <c r="E1075" s="389">
        <v>1706.5315479999999</v>
      </c>
      <c r="F1075" s="389">
        <v>0</v>
      </c>
      <c r="G1075" s="389"/>
      <c r="H1075" s="389">
        <v>0</v>
      </c>
    </row>
    <row r="1076" spans="1:8" x14ac:dyDescent="0.25">
      <c r="A1076" s="387"/>
      <c r="B1076" s="388">
        <v>43247</v>
      </c>
      <c r="C1076" s="389">
        <v>1650.3659712000001</v>
      </c>
      <c r="D1076" s="389">
        <v>349.00556297142856</v>
      </c>
      <c r="E1076" s="389">
        <v>1754.83852</v>
      </c>
      <c r="F1076" s="389">
        <v>0</v>
      </c>
      <c r="G1076" s="389"/>
      <c r="H1076" s="389">
        <v>0</v>
      </c>
    </row>
    <row r="1077" spans="1:8" x14ac:dyDescent="0.25">
      <c r="A1077" s="387"/>
      <c r="B1077" s="388">
        <v>43248</v>
      </c>
      <c r="C1077" s="389">
        <v>1575.1644644571434</v>
      </c>
      <c r="D1077" s="389">
        <v>346.89450651428581</v>
      </c>
      <c r="E1077" s="389">
        <v>1716.659827</v>
      </c>
      <c r="F1077" s="389">
        <v>0</v>
      </c>
      <c r="G1077" s="389"/>
      <c r="H1077" s="389">
        <v>0</v>
      </c>
    </row>
    <row r="1078" spans="1:8" x14ac:dyDescent="0.25">
      <c r="A1078" s="387"/>
      <c r="B1078" s="388">
        <v>43249</v>
      </c>
      <c r="C1078" s="389">
        <v>1439.0389715478261</v>
      </c>
      <c r="D1078" s="389">
        <v>342.40945836521746</v>
      </c>
      <c r="E1078" s="389">
        <v>1682.6970819999999</v>
      </c>
      <c r="F1078" s="389">
        <v>0</v>
      </c>
      <c r="G1078" s="389"/>
      <c r="H1078" s="389">
        <v>0</v>
      </c>
    </row>
    <row r="1079" spans="1:8" x14ac:dyDescent="0.25">
      <c r="A1079" s="387"/>
      <c r="B1079" s="388">
        <v>43250</v>
      </c>
      <c r="C1079" s="389">
        <v>1476.0606240000002</v>
      </c>
      <c r="D1079" s="389">
        <v>328.87238400000007</v>
      </c>
      <c r="E1079" s="389">
        <v>1613.145851</v>
      </c>
      <c r="F1079" s="389">
        <v>0</v>
      </c>
      <c r="G1079" s="389"/>
      <c r="H1079" s="389">
        <v>395.90000000000003</v>
      </c>
    </row>
    <row r="1080" spans="1:8" x14ac:dyDescent="0.25">
      <c r="A1080" s="387"/>
      <c r="B1080" s="388">
        <v>43251</v>
      </c>
      <c r="C1080" s="389">
        <v>1657.9522721454553</v>
      </c>
      <c r="D1080" s="389">
        <v>338.08632218181828</v>
      </c>
      <c r="E1080" s="389">
        <v>1693.5541900000001</v>
      </c>
      <c r="F1080" s="389">
        <v>0</v>
      </c>
      <c r="G1080" s="389"/>
      <c r="H1080" s="389">
        <v>879.59999999999991</v>
      </c>
    </row>
    <row r="1081" spans="1:8" x14ac:dyDescent="0.25">
      <c r="A1081" s="387"/>
      <c r="B1081" s="388">
        <v>43252</v>
      </c>
      <c r="C1081" s="389">
        <v>1638.4723858285715</v>
      </c>
      <c r="D1081" s="389">
        <v>333.92442239999997</v>
      </c>
      <c r="E1081" s="389">
        <v>1742.8532049999999</v>
      </c>
      <c r="F1081" s="389">
        <v>0</v>
      </c>
      <c r="G1081" s="389"/>
      <c r="H1081" s="389">
        <v>879.5</v>
      </c>
    </row>
    <row r="1082" spans="1:8" x14ac:dyDescent="0.25">
      <c r="A1082" s="387"/>
      <c r="B1082" s="388">
        <v>43253</v>
      </c>
      <c r="C1082" s="389">
        <v>1630.0245560727274</v>
      </c>
      <c r="D1082" s="389">
        <v>333.22155840000005</v>
      </c>
      <c r="E1082" s="389">
        <v>1706.4579000000001</v>
      </c>
      <c r="F1082" s="389">
        <v>0</v>
      </c>
      <c r="G1082" s="389"/>
      <c r="H1082" s="389">
        <v>877.6</v>
      </c>
    </row>
    <row r="1083" spans="1:8" x14ac:dyDescent="0.25">
      <c r="A1083" s="387"/>
      <c r="B1083" s="388">
        <v>43254</v>
      </c>
      <c r="C1083" s="389">
        <v>1664.4312205714286</v>
      </c>
      <c r="D1083" s="389">
        <v>332.07792274285731</v>
      </c>
      <c r="E1083" s="389">
        <v>1754.8777319999999</v>
      </c>
      <c r="F1083" s="389">
        <v>0</v>
      </c>
      <c r="G1083" s="389"/>
      <c r="H1083" s="389">
        <v>881.5</v>
      </c>
    </row>
    <row r="1084" spans="1:8" x14ac:dyDescent="0.25">
      <c r="A1084" s="387"/>
      <c r="B1084" s="388">
        <v>43255</v>
      </c>
      <c r="C1084" s="389">
        <v>1523.5344699428572</v>
      </c>
      <c r="D1084" s="389">
        <v>326.14657508571423</v>
      </c>
      <c r="E1084" s="389">
        <v>1718.7685120000001</v>
      </c>
      <c r="F1084" s="389">
        <v>0</v>
      </c>
      <c r="G1084" s="389"/>
      <c r="H1084" s="389">
        <v>837.8</v>
      </c>
    </row>
    <row r="1085" spans="1:8" x14ac:dyDescent="0.25">
      <c r="A1085" s="387"/>
      <c r="B1085" s="388">
        <v>43256</v>
      </c>
      <c r="C1085" s="389">
        <v>1489.6657256727271</v>
      </c>
      <c r="D1085" s="389">
        <v>345.93992509090907</v>
      </c>
      <c r="E1085" s="389">
        <v>1682.686471</v>
      </c>
      <c r="F1085" s="389">
        <v>0.69262223794406652</v>
      </c>
      <c r="G1085" s="389" t="s">
        <v>969</v>
      </c>
      <c r="H1085" s="389">
        <v>0</v>
      </c>
    </row>
    <row r="1086" spans="1:8" x14ac:dyDescent="0.25">
      <c r="A1086" s="387"/>
      <c r="B1086" s="388">
        <v>43257</v>
      </c>
      <c r="C1086" s="389">
        <v>1649.5999899428575</v>
      </c>
      <c r="D1086" s="389">
        <v>391.14743040000008</v>
      </c>
      <c r="E1086" s="389">
        <v>1730.8742319999999</v>
      </c>
      <c r="F1086" s="389">
        <v>191.59042971225949</v>
      </c>
      <c r="G1086" s="389" t="s">
        <v>969</v>
      </c>
      <c r="H1086" s="389">
        <v>58.7</v>
      </c>
    </row>
    <row r="1087" spans="1:8" x14ac:dyDescent="0.25">
      <c r="A1087" s="387"/>
      <c r="B1087" s="388">
        <v>43258</v>
      </c>
      <c r="C1087" s="389">
        <v>1735.2902238545457</v>
      </c>
      <c r="D1087" s="389">
        <v>337.55868916363647</v>
      </c>
      <c r="E1087" s="389">
        <v>1694.679157</v>
      </c>
      <c r="F1087" s="389">
        <v>217.23839813136161</v>
      </c>
      <c r="G1087" s="389" t="s">
        <v>969</v>
      </c>
      <c r="H1087" s="389">
        <v>920.90000000000009</v>
      </c>
    </row>
    <row r="1088" spans="1:8" x14ac:dyDescent="0.25">
      <c r="A1088" s="387"/>
      <c r="B1088" s="388">
        <v>43259</v>
      </c>
      <c r="C1088" s="389">
        <v>1684.1814706285716</v>
      </c>
      <c r="D1088" s="389">
        <v>337.45405577142856</v>
      </c>
      <c r="E1088" s="389">
        <v>1742.7637239999999</v>
      </c>
      <c r="F1088" s="389">
        <v>142.93598750974078</v>
      </c>
      <c r="G1088" s="389" t="s">
        <v>969</v>
      </c>
      <c r="H1088" s="389">
        <v>921.5</v>
      </c>
    </row>
    <row r="1089" spans="1:8" x14ac:dyDescent="0.25">
      <c r="A1089" s="387"/>
      <c r="B1089" s="388">
        <v>43260</v>
      </c>
      <c r="C1089" s="389">
        <v>1795.2144008727275</v>
      </c>
      <c r="D1089" s="389">
        <v>343.26690545454545</v>
      </c>
      <c r="E1089" s="389">
        <v>1706.4523549999999</v>
      </c>
      <c r="F1089" s="389">
        <v>177.80792505689828</v>
      </c>
      <c r="G1089" s="389" t="s">
        <v>969</v>
      </c>
      <c r="H1089" s="389">
        <v>919.09999999999991</v>
      </c>
    </row>
    <row r="1090" spans="1:8" x14ac:dyDescent="0.25">
      <c r="A1090" s="387"/>
      <c r="B1090" s="388">
        <v>43261</v>
      </c>
      <c r="C1090" s="389">
        <v>1331.6280932571426</v>
      </c>
      <c r="D1090" s="389">
        <v>268.8664196571429</v>
      </c>
      <c r="E1090" s="389">
        <v>1800</v>
      </c>
      <c r="F1090" s="389">
        <v>132.69641782762116</v>
      </c>
      <c r="G1090" s="389" t="s">
        <v>969</v>
      </c>
      <c r="H1090" s="389">
        <v>918</v>
      </c>
    </row>
    <row r="1091" spans="1:8" x14ac:dyDescent="0.25">
      <c r="A1091" s="387"/>
      <c r="B1091" s="388">
        <v>43262</v>
      </c>
      <c r="C1091" s="389">
        <v>88.993789714285725</v>
      </c>
      <c r="D1091" s="389">
        <v>238.04820617142852</v>
      </c>
      <c r="E1091" s="389">
        <v>1800</v>
      </c>
      <c r="F1091" s="389">
        <v>95.645466192491583</v>
      </c>
      <c r="G1091" s="389" t="s">
        <v>969</v>
      </c>
      <c r="H1091" s="389">
        <v>890.90000000000009</v>
      </c>
    </row>
    <row r="1092" spans="1:8" x14ac:dyDescent="0.25">
      <c r="A1092" s="387"/>
      <c r="B1092" s="388">
        <v>43263</v>
      </c>
      <c r="C1092" s="389">
        <v>850.15082618181827</v>
      </c>
      <c r="D1092" s="389">
        <v>451.00844378181813</v>
      </c>
      <c r="E1092" s="389">
        <v>1800</v>
      </c>
      <c r="F1092" s="389">
        <v>74.518691144797174</v>
      </c>
      <c r="G1092" s="389" t="s">
        <v>969</v>
      </c>
      <c r="H1092" s="389">
        <v>368.6</v>
      </c>
    </row>
    <row r="1093" spans="1:8" x14ac:dyDescent="0.25">
      <c r="A1093" s="387"/>
      <c r="B1093" s="388">
        <v>43264</v>
      </c>
      <c r="C1093" s="389">
        <v>1970.2017700363638</v>
      </c>
      <c r="D1093" s="389">
        <v>403.98891578181821</v>
      </c>
      <c r="E1093" s="389">
        <v>1694.46118</v>
      </c>
      <c r="F1093" s="389">
        <v>59.006851024945824</v>
      </c>
      <c r="G1093" s="389" t="s">
        <v>969</v>
      </c>
      <c r="H1093" s="389">
        <v>0</v>
      </c>
    </row>
    <row r="1094" spans="1:8" x14ac:dyDescent="0.25">
      <c r="A1094" s="387"/>
      <c r="B1094" s="388">
        <v>43265</v>
      </c>
      <c r="C1094" s="389">
        <v>1801.646845714286</v>
      </c>
      <c r="D1094" s="389">
        <v>393.12163337142869</v>
      </c>
      <c r="E1094" s="389">
        <v>1661.1469790000001</v>
      </c>
      <c r="F1094" s="389">
        <v>44.707812456453468</v>
      </c>
      <c r="G1094" s="389" t="s">
        <v>969</v>
      </c>
      <c r="H1094" s="389">
        <v>0</v>
      </c>
    </row>
    <row r="1095" spans="1:8" x14ac:dyDescent="0.25">
      <c r="A1095" s="387"/>
      <c r="B1095" s="388">
        <v>43266</v>
      </c>
      <c r="C1095" s="389">
        <v>1716.2113248000001</v>
      </c>
      <c r="D1095" s="389">
        <v>385.92504785454548</v>
      </c>
      <c r="E1095" s="389">
        <v>1711.013974</v>
      </c>
      <c r="F1095" s="389">
        <v>32.58826968464961</v>
      </c>
      <c r="G1095" s="389" t="s">
        <v>969</v>
      </c>
      <c r="H1095" s="389">
        <v>0</v>
      </c>
    </row>
    <row r="1096" spans="1:8" x14ac:dyDescent="0.25">
      <c r="A1096" s="387"/>
      <c r="B1096" s="388">
        <v>43267</v>
      </c>
      <c r="C1096" s="389">
        <v>1706.9465581714287</v>
      </c>
      <c r="D1096" s="389">
        <v>380.93266285714287</v>
      </c>
      <c r="E1096" s="389">
        <v>1674.9534779999999</v>
      </c>
      <c r="F1096" s="389">
        <v>22.912766058203495</v>
      </c>
      <c r="G1096" s="389" t="s">
        <v>969</v>
      </c>
      <c r="H1096" s="389">
        <v>0</v>
      </c>
    </row>
    <row r="1097" spans="1:8" x14ac:dyDescent="0.25">
      <c r="A1097" s="387"/>
      <c r="B1097" s="388">
        <v>43268</v>
      </c>
      <c r="C1097" s="389">
        <v>1757.5391561142853</v>
      </c>
      <c r="D1097" s="389">
        <v>373.55107474285722</v>
      </c>
      <c r="E1097" s="389">
        <v>1722.9553370000001</v>
      </c>
      <c r="F1097" s="389">
        <v>15.262237314113381</v>
      </c>
      <c r="G1097" s="389" t="s">
        <v>969</v>
      </c>
      <c r="H1097" s="389">
        <v>0</v>
      </c>
    </row>
    <row r="1098" spans="1:8" x14ac:dyDescent="0.25">
      <c r="A1098" s="387"/>
      <c r="B1098" s="388">
        <v>43269</v>
      </c>
      <c r="C1098" s="389">
        <v>1072.3018778181822</v>
      </c>
      <c r="D1098" s="389">
        <v>292.73343447272731</v>
      </c>
      <c r="E1098" s="389">
        <v>929.68052399999999</v>
      </c>
      <c r="F1098" s="389">
        <v>12.389743719061396</v>
      </c>
      <c r="G1098" s="389" t="s">
        <v>969</v>
      </c>
      <c r="H1098" s="389">
        <v>0</v>
      </c>
    </row>
    <row r="1099" spans="1:8" x14ac:dyDescent="0.25">
      <c r="A1099" s="387"/>
      <c r="B1099" s="388">
        <v>43270</v>
      </c>
      <c r="C1099" s="389">
        <v>1250.295970909091</v>
      </c>
      <c r="D1099" s="389">
        <v>366.37028901818195</v>
      </c>
      <c r="E1099" s="389">
        <v>2149.853775</v>
      </c>
      <c r="F1099" s="389">
        <v>32.079905020140338</v>
      </c>
      <c r="G1099" s="389" t="s">
        <v>969</v>
      </c>
      <c r="H1099" s="389">
        <v>0</v>
      </c>
    </row>
    <row r="1100" spans="1:8" x14ac:dyDescent="0.25">
      <c r="A1100" s="387"/>
      <c r="B1100" s="388">
        <v>43271</v>
      </c>
      <c r="C1100" s="389">
        <v>1562.8767675428571</v>
      </c>
      <c r="D1100" s="389">
        <v>375.4237083428572</v>
      </c>
      <c r="E1100" s="389">
        <v>1364.501962</v>
      </c>
      <c r="F1100" s="389">
        <v>60.806503276485543</v>
      </c>
      <c r="G1100" s="389" t="s">
        <v>969</v>
      </c>
      <c r="H1100" s="389">
        <v>0</v>
      </c>
    </row>
    <row r="1101" spans="1:8" x14ac:dyDescent="0.25">
      <c r="A1101" s="387"/>
      <c r="B1101" s="388">
        <v>43272</v>
      </c>
      <c r="C1101" s="389">
        <v>1327.1151456</v>
      </c>
      <c r="D1101" s="389">
        <v>375.67615268571433</v>
      </c>
      <c r="E1101" s="389">
        <v>1138.1834779999999</v>
      </c>
      <c r="F1101" s="389">
        <v>60.015460577195569</v>
      </c>
      <c r="G1101" s="389" t="s">
        <v>969</v>
      </c>
      <c r="H1101" s="389">
        <v>0</v>
      </c>
    </row>
    <row r="1102" spans="1:8" x14ac:dyDescent="0.25">
      <c r="A1102" s="387"/>
      <c r="B1102" s="388">
        <v>43273</v>
      </c>
      <c r="C1102" s="389">
        <v>1287.0950562782609</v>
      </c>
      <c r="D1102" s="389">
        <v>370.18213732173916</v>
      </c>
      <c r="E1102" s="389">
        <v>1142.886125</v>
      </c>
      <c r="F1102" s="389">
        <v>48.747332545796816</v>
      </c>
      <c r="G1102" s="389" t="s">
        <v>969</v>
      </c>
      <c r="H1102" s="389">
        <v>0</v>
      </c>
    </row>
    <row r="1103" spans="1:8" x14ac:dyDescent="0.25">
      <c r="A1103" s="387"/>
      <c r="B1103" s="388">
        <v>43274</v>
      </c>
      <c r="C1103" s="389">
        <v>1227.8205092571429</v>
      </c>
      <c r="D1103" s="389">
        <v>365.95731702857142</v>
      </c>
      <c r="E1103" s="389">
        <v>1070.451388</v>
      </c>
      <c r="F1103" s="389">
        <v>38.810401462893374</v>
      </c>
      <c r="G1103" s="389" t="s">
        <v>969</v>
      </c>
      <c r="H1103" s="389">
        <v>0</v>
      </c>
    </row>
    <row r="1104" spans="1:8" x14ac:dyDescent="0.25">
      <c r="A1104" s="387"/>
      <c r="B1104" s="388">
        <v>43275</v>
      </c>
      <c r="C1104" s="389">
        <v>1280.2980384000007</v>
      </c>
      <c r="D1104" s="389">
        <v>364.08260571428576</v>
      </c>
      <c r="E1104" s="389">
        <v>1124.8512009999999</v>
      </c>
      <c r="F1104" s="389">
        <v>29.486107631861021</v>
      </c>
      <c r="G1104" s="389" t="s">
        <v>969</v>
      </c>
      <c r="H1104" s="389">
        <v>0</v>
      </c>
    </row>
    <row r="1105" spans="1:8" x14ac:dyDescent="0.25">
      <c r="A1105" s="387"/>
      <c r="B1105" s="388">
        <v>43276</v>
      </c>
      <c r="C1105" s="389">
        <v>1304.8845041454547</v>
      </c>
      <c r="D1105" s="389">
        <v>361.50572945454547</v>
      </c>
      <c r="E1105" s="389">
        <v>1162.5228979999999</v>
      </c>
      <c r="F1105" s="389">
        <v>25.856969700638281</v>
      </c>
      <c r="G1105" s="389" t="s">
        <v>969</v>
      </c>
      <c r="H1105" s="389">
        <v>0</v>
      </c>
    </row>
    <row r="1106" spans="1:8" x14ac:dyDescent="0.25">
      <c r="A1106" s="387"/>
      <c r="B1106" s="388">
        <v>43277</v>
      </c>
      <c r="C1106" s="389">
        <v>1315.2281393454548</v>
      </c>
      <c r="D1106" s="389">
        <v>357.36932945454544</v>
      </c>
      <c r="E1106" s="389">
        <v>1111.3440599999999</v>
      </c>
      <c r="F1106" s="389">
        <v>24.088306683598155</v>
      </c>
      <c r="G1106" s="389" t="s">
        <v>969</v>
      </c>
      <c r="H1106" s="389">
        <v>18.5</v>
      </c>
    </row>
    <row r="1107" spans="1:8" x14ac:dyDescent="0.25">
      <c r="A1107" s="387"/>
      <c r="B1107" s="388">
        <v>43278</v>
      </c>
      <c r="C1107" s="389">
        <v>1318.824480436364</v>
      </c>
      <c r="D1107" s="389">
        <v>356.88349440000007</v>
      </c>
      <c r="E1107" s="389">
        <v>1130.9769409999999</v>
      </c>
      <c r="F1107" s="389">
        <v>18.984873178002498</v>
      </c>
      <c r="G1107" s="389" t="s">
        <v>969</v>
      </c>
      <c r="H1107" s="389">
        <v>985</v>
      </c>
    </row>
    <row r="1108" spans="1:8" x14ac:dyDescent="0.25">
      <c r="A1108" s="387"/>
      <c r="B1108" s="388">
        <v>43279</v>
      </c>
      <c r="C1108" s="389">
        <v>1313.9213513142859</v>
      </c>
      <c r="D1108" s="389">
        <v>381.54981394285716</v>
      </c>
      <c r="E1108" s="389">
        <v>1102.293651</v>
      </c>
      <c r="F1108" s="389">
        <v>107.5044658064224</v>
      </c>
      <c r="G1108" s="389" t="s">
        <v>969</v>
      </c>
      <c r="H1108" s="389">
        <v>1049.5999999999999</v>
      </c>
    </row>
    <row r="1109" spans="1:8" x14ac:dyDescent="0.25">
      <c r="A1109" s="387"/>
      <c r="B1109" s="388">
        <v>43280</v>
      </c>
      <c r="C1109" s="389">
        <v>1313.4964752000001</v>
      </c>
      <c r="D1109" s="389">
        <v>358.85577076363637</v>
      </c>
      <c r="E1109" s="389">
        <v>1102.2904450000001</v>
      </c>
      <c r="F1109" s="389">
        <v>197.26427353751765</v>
      </c>
      <c r="G1109" s="389" t="s">
        <v>969</v>
      </c>
      <c r="H1109" s="389">
        <v>1043.9000000000001</v>
      </c>
    </row>
    <row r="1110" spans="1:8" x14ac:dyDescent="0.25">
      <c r="A1110" s="387"/>
      <c r="B1110" s="388">
        <v>43281</v>
      </c>
      <c r="C1110" s="389">
        <v>1304.9357554285714</v>
      </c>
      <c r="D1110" s="389">
        <v>355.78856777142869</v>
      </c>
      <c r="E1110" s="389">
        <v>1077.199619</v>
      </c>
      <c r="F1110" s="389">
        <v>158.17940020196161</v>
      </c>
      <c r="G1110" s="389" t="s">
        <v>969</v>
      </c>
      <c r="H1110" s="389">
        <v>671.59999999999991</v>
      </c>
    </row>
    <row r="1111" spans="1:8" x14ac:dyDescent="0.25">
      <c r="A1111" s="387"/>
      <c r="B1111" s="388">
        <v>43282</v>
      </c>
      <c r="C1111" s="389">
        <v>1235.5572795428575</v>
      </c>
      <c r="D1111" s="389">
        <v>364.75354285714286</v>
      </c>
      <c r="E1111" s="389">
        <v>1052.255709</v>
      </c>
      <c r="F1111" s="389">
        <v>132.5678582250253</v>
      </c>
      <c r="G1111" s="389" t="s">
        <v>969</v>
      </c>
      <c r="H1111" s="389">
        <v>1041.8000000000002</v>
      </c>
    </row>
    <row r="1112" spans="1:8" x14ac:dyDescent="0.25">
      <c r="A1112" s="387"/>
      <c r="B1112" s="388">
        <v>43283</v>
      </c>
      <c r="C1112" s="389">
        <v>1209.421827490909</v>
      </c>
      <c r="D1112" s="389">
        <v>369.24802952727276</v>
      </c>
      <c r="E1112" s="389">
        <v>1156.0745790000001</v>
      </c>
      <c r="F1112" s="389">
        <v>118.32556966527734</v>
      </c>
      <c r="G1112" s="389" t="s">
        <v>969</v>
      </c>
      <c r="H1112" s="389">
        <v>179.89999999999998</v>
      </c>
    </row>
    <row r="1113" spans="1:8" x14ac:dyDescent="0.25">
      <c r="A1113" s="387"/>
      <c r="B1113" s="388">
        <v>43284</v>
      </c>
      <c r="C1113" s="389">
        <v>1181.4402322285714</v>
      </c>
      <c r="D1113" s="389">
        <v>352.20230125714295</v>
      </c>
      <c r="E1113" s="389">
        <v>1199.9445700000001</v>
      </c>
      <c r="F1113" s="389">
        <v>107.08779735384945</v>
      </c>
      <c r="G1113" s="389" t="s">
        <v>969</v>
      </c>
      <c r="H1113" s="389">
        <v>0</v>
      </c>
    </row>
    <row r="1114" spans="1:8" x14ac:dyDescent="0.25">
      <c r="A1114" s="387"/>
      <c r="B1114" s="388">
        <v>43285</v>
      </c>
      <c r="C1114" s="389">
        <v>1185.2993519999998</v>
      </c>
      <c r="D1114" s="389">
        <v>351.85744145454555</v>
      </c>
      <c r="E1114" s="389">
        <v>1243.5739570000001</v>
      </c>
      <c r="F1114" s="389">
        <v>98.376224739815939</v>
      </c>
      <c r="G1114" s="389" t="s">
        <v>969</v>
      </c>
      <c r="H1114" s="389">
        <v>0</v>
      </c>
    </row>
    <row r="1115" spans="1:8" x14ac:dyDescent="0.25">
      <c r="A1115" s="387"/>
      <c r="B1115" s="388">
        <v>43286</v>
      </c>
      <c r="C1115" s="389">
        <v>1223.735101714286</v>
      </c>
      <c r="D1115" s="389">
        <v>350.71325485714283</v>
      </c>
      <c r="E1115" s="389">
        <v>1243.3187109999999</v>
      </c>
      <c r="F1115" s="389">
        <v>88.110932942767022</v>
      </c>
      <c r="G1115" s="389" t="s">
        <v>969</v>
      </c>
      <c r="H1115" s="389">
        <v>0</v>
      </c>
    </row>
    <row r="1116" spans="1:8" x14ac:dyDescent="0.25">
      <c r="A1116" s="387"/>
      <c r="B1116" s="388">
        <v>43287</v>
      </c>
      <c r="C1116" s="389">
        <v>1223.7691915636365</v>
      </c>
      <c r="D1116" s="389">
        <v>352.56136189090915</v>
      </c>
      <c r="E1116" s="389">
        <v>1294.288562</v>
      </c>
      <c r="F1116" s="389">
        <v>75.417418367301167</v>
      </c>
      <c r="G1116" s="389" t="s">
        <v>969</v>
      </c>
      <c r="H1116" s="389">
        <v>0</v>
      </c>
    </row>
    <row r="1117" spans="1:8" x14ac:dyDescent="0.25">
      <c r="A1117" s="387"/>
      <c r="B1117" s="388">
        <v>43288</v>
      </c>
      <c r="C1117" s="389">
        <v>1520.9485878857145</v>
      </c>
      <c r="D1117" s="389">
        <v>246.0738322285714</v>
      </c>
      <c r="E1117" s="389">
        <v>1826.1300799999999</v>
      </c>
      <c r="F1117" s="389">
        <v>64.400411520084475</v>
      </c>
      <c r="G1117" s="389" t="s">
        <v>969</v>
      </c>
      <c r="H1117" s="389">
        <v>0</v>
      </c>
    </row>
    <row r="1118" spans="1:8" x14ac:dyDescent="0.25">
      <c r="A1118" s="387"/>
      <c r="B1118" s="388">
        <v>43289</v>
      </c>
      <c r="C1118" s="389">
        <v>1822.0783723200004</v>
      </c>
      <c r="D1118" s="389">
        <v>396.43731936</v>
      </c>
      <c r="E1118" s="389">
        <v>1683.0794430000001</v>
      </c>
      <c r="F1118" s="389">
        <v>56.813367247165218</v>
      </c>
      <c r="G1118" s="389" t="s">
        <v>969</v>
      </c>
      <c r="H1118" s="389">
        <v>0</v>
      </c>
    </row>
    <row r="1119" spans="1:8" x14ac:dyDescent="0.25">
      <c r="A1119" s="387"/>
      <c r="B1119" s="388">
        <v>43290</v>
      </c>
      <c r="C1119" s="389">
        <v>1462.3976360347826</v>
      </c>
      <c r="D1119" s="389">
        <v>375.31303513043486</v>
      </c>
      <c r="E1119" s="389">
        <v>1259.826521</v>
      </c>
      <c r="F1119" s="389">
        <v>47.536747592434146</v>
      </c>
      <c r="G1119" s="389" t="s">
        <v>969</v>
      </c>
      <c r="H1119" s="389">
        <v>0</v>
      </c>
    </row>
    <row r="1120" spans="1:8" x14ac:dyDescent="0.25">
      <c r="A1120" s="387"/>
      <c r="B1120" s="388">
        <v>43291</v>
      </c>
      <c r="C1120" s="389">
        <v>1152.2631126857143</v>
      </c>
      <c r="D1120" s="389">
        <v>368.09526857142862</v>
      </c>
      <c r="E1120" s="389">
        <v>985.21311300000002</v>
      </c>
      <c r="F1120" s="389">
        <v>41.001260434791931</v>
      </c>
      <c r="G1120" s="389" t="s">
        <v>969</v>
      </c>
      <c r="H1120" s="389">
        <v>0</v>
      </c>
    </row>
    <row r="1121" spans="1:8" x14ac:dyDescent="0.25">
      <c r="A1121" s="387"/>
      <c r="B1121" s="388">
        <v>43292</v>
      </c>
      <c r="C1121" s="389">
        <v>1149.2010432000002</v>
      </c>
      <c r="D1121" s="389">
        <v>363.43308174545456</v>
      </c>
      <c r="E1121" s="389">
        <v>1004.198457</v>
      </c>
      <c r="F1121" s="389">
        <v>39.277543224190794</v>
      </c>
      <c r="G1121" s="389" t="s">
        <v>969</v>
      </c>
      <c r="H1121" s="389">
        <v>0</v>
      </c>
    </row>
    <row r="1122" spans="1:8" x14ac:dyDescent="0.25">
      <c r="A1122" s="387"/>
      <c r="B1122" s="388">
        <v>43293</v>
      </c>
      <c r="C1122" s="389">
        <v>1211.0855821714288</v>
      </c>
      <c r="D1122" s="389">
        <v>360.77197577142852</v>
      </c>
      <c r="E1122" s="389">
        <v>1029.780536</v>
      </c>
      <c r="F1122" s="389">
        <v>33.852115378342539</v>
      </c>
      <c r="G1122" s="389" t="s">
        <v>969</v>
      </c>
      <c r="H1122" s="389">
        <v>0</v>
      </c>
    </row>
    <row r="1123" spans="1:8" x14ac:dyDescent="0.25">
      <c r="A1123" s="387"/>
      <c r="B1123" s="388">
        <v>43294</v>
      </c>
      <c r="C1123" s="389">
        <v>1209.8092136727271</v>
      </c>
      <c r="D1123" s="389">
        <v>357.95707330909096</v>
      </c>
      <c r="E1123" s="389">
        <v>1054.546887</v>
      </c>
      <c r="F1123" s="389">
        <v>30.042822079504909</v>
      </c>
      <c r="G1123" s="389" t="s">
        <v>969</v>
      </c>
      <c r="H1123" s="389">
        <v>0</v>
      </c>
    </row>
    <row r="1124" spans="1:8" x14ac:dyDescent="0.25">
      <c r="A1124" s="387"/>
      <c r="B1124" s="388">
        <v>43295</v>
      </c>
      <c r="C1124" s="389">
        <v>1162.9903104</v>
      </c>
      <c r="D1124" s="389">
        <v>353.84938560000012</v>
      </c>
      <c r="E1124" s="389">
        <v>995.76265100000001</v>
      </c>
      <c r="F1124" s="389">
        <v>25.067310894594875</v>
      </c>
      <c r="G1124" s="389" t="s">
        <v>969</v>
      </c>
      <c r="H1124" s="389">
        <v>0</v>
      </c>
    </row>
    <row r="1125" spans="1:8" x14ac:dyDescent="0.25">
      <c r="A1125" s="387"/>
      <c r="B1125" s="388">
        <v>43296</v>
      </c>
      <c r="C1125" s="389">
        <v>1149.6383136000002</v>
      </c>
      <c r="D1125" s="389">
        <v>356.96852434285722</v>
      </c>
      <c r="E1125" s="389">
        <v>1013.306068</v>
      </c>
      <c r="F1125" s="389">
        <v>19.076404975143834</v>
      </c>
      <c r="G1125" s="389" t="s">
        <v>969</v>
      </c>
      <c r="H1125" s="389">
        <v>0</v>
      </c>
    </row>
    <row r="1126" spans="1:8" x14ac:dyDescent="0.25">
      <c r="A1126" s="387"/>
      <c r="B1126" s="388">
        <v>43297</v>
      </c>
      <c r="C1126" s="389">
        <v>1120.8743223652175</v>
      </c>
      <c r="D1126" s="389">
        <v>360.00580257391294</v>
      </c>
      <c r="E1126" s="389">
        <v>953.13590699999997</v>
      </c>
      <c r="F1126" s="389">
        <v>15.482149860421641</v>
      </c>
      <c r="G1126" s="389" t="s">
        <v>969</v>
      </c>
      <c r="H1126" s="389">
        <v>0</v>
      </c>
    </row>
    <row r="1127" spans="1:8" x14ac:dyDescent="0.25">
      <c r="A1127" s="387"/>
      <c r="B1127" s="388">
        <v>43298</v>
      </c>
      <c r="C1127" s="389">
        <v>1149.3912920727271</v>
      </c>
      <c r="D1127" s="389">
        <v>358.9811921454546</v>
      </c>
      <c r="E1127" s="389">
        <v>982.02163199999995</v>
      </c>
      <c r="F1127" s="389">
        <v>12.083130168568124</v>
      </c>
      <c r="G1127" s="389" t="s">
        <v>969</v>
      </c>
      <c r="H1127" s="389">
        <v>0</v>
      </c>
    </row>
    <row r="1128" spans="1:8" x14ac:dyDescent="0.25">
      <c r="A1128" s="387"/>
      <c r="B1128" s="388">
        <v>43299</v>
      </c>
      <c r="C1128" s="389">
        <v>1165.2887602285718</v>
      </c>
      <c r="D1128" s="389">
        <v>360.05308251428573</v>
      </c>
      <c r="E1128" s="389">
        <v>995.77676799999995</v>
      </c>
      <c r="F1128" s="389">
        <v>8.5941041052380562</v>
      </c>
      <c r="G1128" s="389" t="s">
        <v>969</v>
      </c>
      <c r="H1128" s="389">
        <v>0</v>
      </c>
    </row>
    <row r="1129" spans="1:8" x14ac:dyDescent="0.25">
      <c r="A1129" s="387"/>
      <c r="B1129" s="388">
        <v>43300</v>
      </c>
      <c r="C1129" s="389">
        <v>1206.0697453714288</v>
      </c>
      <c r="D1129" s="389">
        <v>357.66308571428578</v>
      </c>
      <c r="E1129" s="389">
        <v>1019.046633</v>
      </c>
      <c r="F1129" s="389">
        <v>7.8184781005281598</v>
      </c>
      <c r="G1129" s="389" t="s">
        <v>969</v>
      </c>
      <c r="H1129" s="389">
        <v>193.2</v>
      </c>
    </row>
    <row r="1130" spans="1:8" x14ac:dyDescent="0.25">
      <c r="A1130" s="387"/>
      <c r="B1130" s="388">
        <v>43301</v>
      </c>
      <c r="C1130" s="389">
        <v>1203.1669937454544</v>
      </c>
      <c r="D1130" s="389">
        <v>356.65495854545458</v>
      </c>
      <c r="E1130" s="389">
        <v>1071.74676</v>
      </c>
      <c r="F1130" s="389">
        <v>6.4866144107181398</v>
      </c>
      <c r="G1130" s="389" t="s">
        <v>969</v>
      </c>
      <c r="H1130" s="389">
        <v>0</v>
      </c>
    </row>
    <row r="1131" spans="1:8" x14ac:dyDescent="0.25">
      <c r="A1131" s="387"/>
      <c r="B1131" s="388">
        <v>43302</v>
      </c>
      <c r="C1131" s="389">
        <v>1169.4891534545454</v>
      </c>
      <c r="D1131" s="389">
        <v>358.55304087272737</v>
      </c>
      <c r="E1131" s="389">
        <v>1040.937189</v>
      </c>
      <c r="F1131" s="389">
        <v>4.3667826581045146</v>
      </c>
      <c r="G1131" s="389" t="s">
        <v>969</v>
      </c>
      <c r="H1131" s="389">
        <v>0</v>
      </c>
    </row>
    <row r="1132" spans="1:8" x14ac:dyDescent="0.25">
      <c r="A1132" s="387"/>
      <c r="B1132" s="388">
        <v>43303</v>
      </c>
      <c r="C1132" s="389">
        <v>1078.0667670857142</v>
      </c>
      <c r="D1132" s="389">
        <v>364.65025371428567</v>
      </c>
      <c r="E1132" s="389">
        <v>1050.5695069999999</v>
      </c>
      <c r="F1132" s="389">
        <v>3.3846128771697357</v>
      </c>
      <c r="G1132" s="389" t="s">
        <v>969</v>
      </c>
      <c r="H1132" s="389">
        <v>0</v>
      </c>
    </row>
    <row r="1133" spans="1:8" x14ac:dyDescent="0.25">
      <c r="A1133" s="387"/>
      <c r="B1133" s="388">
        <v>43304</v>
      </c>
      <c r="C1133" s="389">
        <v>1090.1665230545455</v>
      </c>
      <c r="D1133" s="389">
        <v>361.73528640000001</v>
      </c>
      <c r="E1133" s="389">
        <v>1008.169994</v>
      </c>
      <c r="F1133" s="389">
        <v>2.3318560765456837</v>
      </c>
      <c r="G1133" s="389" t="s">
        <v>969</v>
      </c>
      <c r="H1133" s="389">
        <v>0</v>
      </c>
    </row>
    <row r="1134" spans="1:8" x14ac:dyDescent="0.25">
      <c r="A1134" s="387"/>
      <c r="B1134" s="388">
        <v>43305</v>
      </c>
      <c r="C1134" s="389">
        <v>1059.5017645714286</v>
      </c>
      <c r="D1134" s="389">
        <v>360.62298925714293</v>
      </c>
      <c r="E1134" s="389">
        <v>937.51752199999999</v>
      </c>
      <c r="F1134" s="389">
        <v>1.4743829203209715</v>
      </c>
      <c r="G1134" s="389" t="s">
        <v>969</v>
      </c>
      <c r="H1134" s="389">
        <v>635.1</v>
      </c>
    </row>
    <row r="1135" spans="1:8" x14ac:dyDescent="0.25">
      <c r="A1135" s="387"/>
      <c r="B1135" s="388">
        <v>43306</v>
      </c>
      <c r="C1135" s="389">
        <v>931.52595291428565</v>
      </c>
      <c r="D1135" s="389">
        <v>367.71629760000008</v>
      </c>
      <c r="E1135" s="389">
        <v>856.27164200000004</v>
      </c>
      <c r="F1135" s="389">
        <v>0.93726480648523702</v>
      </c>
      <c r="G1135" s="389" t="s">
        <v>969</v>
      </c>
      <c r="H1135" s="389">
        <v>236.1</v>
      </c>
    </row>
    <row r="1136" spans="1:8" x14ac:dyDescent="0.25">
      <c r="A1136" s="387"/>
      <c r="B1136" s="388">
        <v>43307</v>
      </c>
      <c r="C1136" s="389">
        <v>975.1945197913044</v>
      </c>
      <c r="D1136" s="389">
        <v>365.30879415652169</v>
      </c>
      <c r="E1136" s="389">
        <v>864.99983399999996</v>
      </c>
      <c r="F1136" s="389">
        <v>0.45148951743383364</v>
      </c>
      <c r="G1136" s="389" t="s">
        <v>969</v>
      </c>
      <c r="H1136" s="389">
        <v>0</v>
      </c>
    </row>
    <row r="1137" spans="1:8" x14ac:dyDescent="0.25">
      <c r="A1137" s="387"/>
      <c r="B1137" s="388">
        <v>43308</v>
      </c>
      <c r="C1137" s="389">
        <v>978.92772087272738</v>
      </c>
      <c r="D1137" s="389">
        <v>367.47298865454553</v>
      </c>
      <c r="E1137" s="389">
        <v>904.82379200000003</v>
      </c>
      <c r="F1137" s="389">
        <v>0.31607678218870094</v>
      </c>
      <c r="G1137" s="389" t="s">
        <v>969</v>
      </c>
      <c r="H1137" s="389">
        <v>0</v>
      </c>
    </row>
    <row r="1138" spans="1:8" x14ac:dyDescent="0.25">
      <c r="A1138" s="387"/>
      <c r="B1138" s="388">
        <v>43309</v>
      </c>
      <c r="C1138" s="389">
        <v>900.31467702857128</v>
      </c>
      <c r="D1138" s="389">
        <v>367.82021622857144</v>
      </c>
      <c r="E1138" s="389">
        <v>824.64214700000002</v>
      </c>
      <c r="F1138" s="389">
        <v>0.33002249205329665</v>
      </c>
      <c r="G1138" s="389" t="s">
        <v>969</v>
      </c>
      <c r="H1138" s="389">
        <v>0</v>
      </c>
    </row>
    <row r="1139" spans="1:8" x14ac:dyDescent="0.25">
      <c r="A1139" s="387"/>
      <c r="B1139" s="388">
        <v>43310</v>
      </c>
      <c r="C1139" s="389">
        <v>887.41106967272742</v>
      </c>
      <c r="D1139" s="389">
        <v>371.10606938181832</v>
      </c>
      <c r="E1139" s="389">
        <v>839.951053</v>
      </c>
      <c r="F1139" s="389">
        <v>0.24108665051315029</v>
      </c>
      <c r="G1139" s="389" t="s">
        <v>969</v>
      </c>
      <c r="H1139" s="389">
        <v>0</v>
      </c>
    </row>
    <row r="1140" spans="1:8" x14ac:dyDescent="0.25">
      <c r="A1140" s="387"/>
      <c r="B1140" s="388">
        <v>43311</v>
      </c>
      <c r="C1140" s="389">
        <v>828.35784000000001</v>
      </c>
      <c r="D1140" s="389">
        <v>365.50223177142863</v>
      </c>
      <c r="E1140" s="389">
        <v>783.28743899999995</v>
      </c>
      <c r="F1140" s="389">
        <v>0.17905151275545295</v>
      </c>
      <c r="G1140" s="389" t="s">
        <v>969</v>
      </c>
      <c r="H1140" s="389">
        <v>0</v>
      </c>
    </row>
    <row r="1141" spans="1:8" x14ac:dyDescent="0.25">
      <c r="A1141" s="387"/>
      <c r="B1141" s="388">
        <v>43312</v>
      </c>
      <c r="C1141" s="389">
        <v>882.87315839999997</v>
      </c>
      <c r="D1141" s="389">
        <v>362.59999817142858</v>
      </c>
      <c r="E1141" s="389">
        <v>823.70952</v>
      </c>
      <c r="F1141" s="389">
        <v>3.524722396661089E-2</v>
      </c>
      <c r="G1141" s="389" t="s">
        <v>969</v>
      </c>
      <c r="H1141" s="389">
        <v>0</v>
      </c>
    </row>
    <row r="1142" spans="1:8" x14ac:dyDescent="0.25">
      <c r="A1142" s="387"/>
      <c r="B1142" s="388">
        <v>43313</v>
      </c>
      <c r="C1142" s="389">
        <v>883.63222497391314</v>
      </c>
      <c r="D1142" s="389">
        <v>388.37389022608693</v>
      </c>
      <c r="E1142" s="389">
        <v>833.58973600000002</v>
      </c>
      <c r="F1142" s="389">
        <v>3.152969097307268E-3</v>
      </c>
      <c r="G1142" s="389" t="s">
        <v>969</v>
      </c>
      <c r="H1142" s="389">
        <v>0</v>
      </c>
    </row>
    <row r="1143" spans="1:8" x14ac:dyDescent="0.25">
      <c r="A1143" s="387"/>
      <c r="B1143" s="388">
        <v>43314</v>
      </c>
      <c r="C1143" s="389">
        <v>929.21715977142856</v>
      </c>
      <c r="D1143" s="389">
        <v>413.49191039999999</v>
      </c>
      <c r="E1143" s="389">
        <v>852.01261699999998</v>
      </c>
      <c r="F1143" s="389">
        <v>0</v>
      </c>
      <c r="G1143" s="389"/>
      <c r="H1143" s="389">
        <v>0</v>
      </c>
    </row>
    <row r="1144" spans="1:8" x14ac:dyDescent="0.25">
      <c r="A1144" s="387"/>
      <c r="B1144" s="388">
        <v>43315</v>
      </c>
      <c r="C1144" s="389">
        <v>926.19140334545477</v>
      </c>
      <c r="D1144" s="389">
        <v>416.25549687272741</v>
      </c>
      <c r="E1144" s="389">
        <v>877.22947899999997</v>
      </c>
      <c r="F1144" s="389">
        <v>0</v>
      </c>
      <c r="G1144" s="389"/>
      <c r="H1144" s="389">
        <v>1114.5</v>
      </c>
    </row>
    <row r="1145" spans="1:8" x14ac:dyDescent="0.25">
      <c r="A1145" s="387"/>
      <c r="B1145" s="388">
        <v>43316</v>
      </c>
      <c r="C1145" s="389">
        <v>903.19115108571441</v>
      </c>
      <c r="D1145" s="389">
        <v>408.4377449142857</v>
      </c>
      <c r="E1145" s="389">
        <v>1379.570385</v>
      </c>
      <c r="F1145" s="389">
        <v>0</v>
      </c>
      <c r="G1145" s="389"/>
      <c r="H1145" s="389">
        <v>740.5</v>
      </c>
    </row>
    <row r="1146" spans="1:8" x14ac:dyDescent="0.25">
      <c r="A1146" s="387"/>
      <c r="B1146" s="388">
        <v>43317</v>
      </c>
      <c r="C1146" s="389">
        <v>897.27847200000008</v>
      </c>
      <c r="D1146" s="389">
        <v>410.32450603636369</v>
      </c>
      <c r="E1146" s="389">
        <v>861.48274500000002</v>
      </c>
      <c r="F1146" s="389">
        <v>0</v>
      </c>
      <c r="G1146" s="389"/>
      <c r="H1146" s="389">
        <v>1114.4000000000001</v>
      </c>
    </row>
    <row r="1147" spans="1:8" x14ac:dyDescent="0.25">
      <c r="A1147" s="387"/>
      <c r="B1147" s="388">
        <v>43318</v>
      </c>
      <c r="C1147" s="389">
        <v>928.20424731428579</v>
      </c>
      <c r="D1147" s="389">
        <v>406.80978377142867</v>
      </c>
      <c r="E1147" s="389">
        <v>869.06182999999999</v>
      </c>
      <c r="F1147" s="389">
        <v>0</v>
      </c>
      <c r="G1147" s="389"/>
      <c r="H1147" s="389">
        <v>612</v>
      </c>
    </row>
    <row r="1148" spans="1:8" x14ac:dyDescent="0.25">
      <c r="A1148" s="387"/>
      <c r="B1148" s="388">
        <v>43319</v>
      </c>
      <c r="C1148" s="389">
        <v>689.08547108571429</v>
      </c>
      <c r="D1148" s="389">
        <v>405.55265554285717</v>
      </c>
      <c r="E1148" s="389">
        <v>1407.062392</v>
      </c>
      <c r="F1148" s="389">
        <v>0</v>
      </c>
      <c r="G1148" s="389"/>
      <c r="H1148" s="389">
        <v>0</v>
      </c>
    </row>
    <row r="1149" spans="1:8" x14ac:dyDescent="0.25">
      <c r="A1149" s="387"/>
      <c r="B1149" s="388">
        <v>43320</v>
      </c>
      <c r="C1149" s="389">
        <v>624.99020727272716</v>
      </c>
      <c r="D1149" s="389">
        <v>419.49131432727256</v>
      </c>
      <c r="E1149" s="389">
        <v>783.85419000000002</v>
      </c>
      <c r="F1149" s="389">
        <v>0</v>
      </c>
      <c r="G1149" s="389"/>
      <c r="H1149" s="389">
        <v>0</v>
      </c>
    </row>
    <row r="1150" spans="1:8" x14ac:dyDescent="0.25">
      <c r="A1150" s="387"/>
      <c r="B1150" s="388">
        <v>43321</v>
      </c>
      <c r="C1150" s="389">
        <v>605.4006816000001</v>
      </c>
      <c r="D1150" s="389">
        <v>435.11218148571442</v>
      </c>
      <c r="E1150" s="389">
        <v>661.40510800000004</v>
      </c>
      <c r="F1150" s="389">
        <v>0</v>
      </c>
      <c r="G1150" s="389"/>
      <c r="H1150" s="389">
        <v>0</v>
      </c>
    </row>
    <row r="1151" spans="1:8" x14ac:dyDescent="0.25">
      <c r="A1151" s="387"/>
      <c r="B1151" s="388">
        <v>43322</v>
      </c>
      <c r="C1151" s="389">
        <v>245.59184290909096</v>
      </c>
      <c r="D1151" s="389">
        <v>461.22630021818185</v>
      </c>
      <c r="E1151" s="389">
        <v>684.19482800000003</v>
      </c>
      <c r="F1151" s="389">
        <v>0</v>
      </c>
      <c r="G1151" s="389" t="s">
        <v>974</v>
      </c>
      <c r="H1151" s="389">
        <v>0</v>
      </c>
    </row>
    <row r="1152" spans="1:8" x14ac:dyDescent="0.25">
      <c r="A1152" s="387"/>
      <c r="B1152" s="388">
        <v>43323</v>
      </c>
      <c r="C1152" s="389">
        <v>0</v>
      </c>
      <c r="D1152" s="389">
        <v>479.70671040000008</v>
      </c>
      <c r="E1152" s="389">
        <v>825.97085700000002</v>
      </c>
      <c r="F1152" s="389">
        <v>0</v>
      </c>
      <c r="G1152" s="389"/>
      <c r="H1152" s="389">
        <v>0</v>
      </c>
    </row>
    <row r="1153" spans="1:8" x14ac:dyDescent="0.25">
      <c r="A1153" s="387"/>
      <c r="B1153" s="388">
        <v>43324</v>
      </c>
      <c r="C1153" s="389">
        <v>0</v>
      </c>
      <c r="D1153" s="389">
        <v>474.85280777142856</v>
      </c>
      <c r="E1153" s="389">
        <v>687.73826699999995</v>
      </c>
      <c r="F1153" s="389">
        <v>0</v>
      </c>
      <c r="G1153" s="389"/>
      <c r="H1153" s="389">
        <v>0</v>
      </c>
    </row>
    <row r="1154" spans="1:8" x14ac:dyDescent="0.25">
      <c r="A1154" s="387"/>
      <c r="B1154" s="388">
        <v>43325</v>
      </c>
      <c r="C1154" s="389">
        <v>0</v>
      </c>
      <c r="D1154" s="389">
        <v>459.12160594285706</v>
      </c>
      <c r="E1154" s="389">
        <v>692.558221</v>
      </c>
      <c r="F1154" s="389">
        <v>0</v>
      </c>
      <c r="G1154" s="389"/>
      <c r="H1154" s="389">
        <v>0</v>
      </c>
    </row>
    <row r="1155" spans="1:8" x14ac:dyDescent="0.25">
      <c r="A1155" s="387"/>
      <c r="B1155" s="388">
        <v>43326</v>
      </c>
      <c r="C1155" s="389">
        <v>0</v>
      </c>
      <c r="D1155" s="389">
        <v>450.41334994285717</v>
      </c>
      <c r="E1155" s="389">
        <v>670.99681499999997</v>
      </c>
      <c r="F1155" s="389">
        <v>0</v>
      </c>
      <c r="G1155" s="389"/>
      <c r="H1155" s="389">
        <v>0</v>
      </c>
    </row>
    <row r="1156" spans="1:8" x14ac:dyDescent="0.25">
      <c r="A1156" s="387"/>
      <c r="B1156" s="388">
        <v>43327</v>
      </c>
      <c r="C1156" s="389">
        <v>0</v>
      </c>
      <c r="D1156" s="389">
        <v>457.32116160000004</v>
      </c>
      <c r="E1156" s="389">
        <v>386.19878699999998</v>
      </c>
      <c r="F1156" s="389">
        <v>0</v>
      </c>
      <c r="G1156" s="389"/>
      <c r="H1156" s="389">
        <v>0</v>
      </c>
    </row>
    <row r="1157" spans="1:8" x14ac:dyDescent="0.25">
      <c r="A1157" s="387"/>
      <c r="B1157" s="388">
        <v>43328</v>
      </c>
      <c r="C1157" s="389">
        <v>0</v>
      </c>
      <c r="D1157" s="389">
        <v>452.44640365714287</v>
      </c>
      <c r="E1157" s="389">
        <v>668.387833</v>
      </c>
      <c r="F1157" s="389">
        <v>0</v>
      </c>
      <c r="G1157" s="389"/>
      <c r="H1157" s="389">
        <v>0</v>
      </c>
    </row>
    <row r="1158" spans="1:8" x14ac:dyDescent="0.25">
      <c r="A1158" s="387"/>
      <c r="B1158" s="388">
        <v>43329</v>
      </c>
      <c r="C1158" s="389">
        <v>0</v>
      </c>
      <c r="D1158" s="389">
        <v>453.71186443636356</v>
      </c>
      <c r="E1158" s="389">
        <v>687.78482699999995</v>
      </c>
      <c r="F1158" s="389">
        <v>0</v>
      </c>
      <c r="G1158" s="389"/>
      <c r="H1158" s="389">
        <v>0</v>
      </c>
    </row>
    <row r="1159" spans="1:8" x14ac:dyDescent="0.25">
      <c r="A1159" s="387"/>
      <c r="B1159" s="388">
        <v>43330</v>
      </c>
      <c r="C1159" s="389">
        <v>0</v>
      </c>
      <c r="D1159" s="389">
        <v>442.91503872000004</v>
      </c>
      <c r="E1159" s="389">
        <v>673.22798999999998</v>
      </c>
      <c r="F1159" s="389">
        <v>0</v>
      </c>
      <c r="G1159" s="389"/>
      <c r="H1159" s="389">
        <v>0</v>
      </c>
    </row>
    <row r="1160" spans="1:8" x14ac:dyDescent="0.25">
      <c r="A1160" s="387"/>
      <c r="B1160" s="388">
        <v>43331</v>
      </c>
      <c r="C1160" s="389">
        <v>0</v>
      </c>
      <c r="D1160" s="389">
        <v>435.40075337142861</v>
      </c>
      <c r="E1160" s="389">
        <v>692.565743</v>
      </c>
      <c r="F1160" s="389">
        <v>0</v>
      </c>
      <c r="G1160" s="389"/>
      <c r="H1160" s="389">
        <v>0</v>
      </c>
    </row>
    <row r="1161" spans="1:8" x14ac:dyDescent="0.25">
      <c r="A1161" s="387"/>
      <c r="B1161" s="388">
        <v>43332</v>
      </c>
      <c r="C1161" s="389">
        <v>0</v>
      </c>
      <c r="D1161" s="389">
        <v>440.76372480000003</v>
      </c>
      <c r="E1161" s="389">
        <v>687.77005999999994</v>
      </c>
      <c r="F1161" s="389">
        <v>1.7776301561544164E-4</v>
      </c>
      <c r="G1161" s="389" t="s">
        <v>969</v>
      </c>
      <c r="H1161" s="389">
        <v>0</v>
      </c>
    </row>
    <row r="1162" spans="1:8" x14ac:dyDescent="0.25">
      <c r="A1162" s="387"/>
      <c r="B1162" s="388">
        <v>43333</v>
      </c>
      <c r="C1162" s="389">
        <v>0</v>
      </c>
      <c r="D1162" s="389">
        <v>451.90187407058829</v>
      </c>
      <c r="E1162" s="389">
        <v>673.18507999999997</v>
      </c>
      <c r="F1162" s="389">
        <v>1.7776301561544164E-4</v>
      </c>
      <c r="G1162" s="389" t="s">
        <v>969</v>
      </c>
      <c r="H1162" s="389">
        <v>0</v>
      </c>
    </row>
    <row r="1163" spans="1:8" x14ac:dyDescent="0.25">
      <c r="A1163" s="387"/>
      <c r="B1163" s="388">
        <v>43334</v>
      </c>
      <c r="C1163" s="389">
        <v>0</v>
      </c>
      <c r="D1163" s="389">
        <v>450.83457874285716</v>
      </c>
      <c r="E1163" s="389">
        <v>692.59988899999996</v>
      </c>
      <c r="F1163" s="389">
        <v>0</v>
      </c>
      <c r="G1163" s="389"/>
      <c r="H1163" s="389">
        <v>0</v>
      </c>
    </row>
    <row r="1164" spans="1:8" x14ac:dyDescent="0.25">
      <c r="A1164" s="387"/>
      <c r="B1164" s="388">
        <v>43335</v>
      </c>
      <c r="C1164" s="389">
        <v>0</v>
      </c>
      <c r="D1164" s="389">
        <v>444.86428450909102</v>
      </c>
      <c r="E1164" s="389">
        <v>667.774046</v>
      </c>
      <c r="F1164" s="389">
        <v>0</v>
      </c>
      <c r="G1164" s="389"/>
      <c r="H1164" s="389">
        <v>0</v>
      </c>
    </row>
    <row r="1165" spans="1:8" x14ac:dyDescent="0.25">
      <c r="A1165" s="387"/>
      <c r="B1165" s="388">
        <v>43336</v>
      </c>
      <c r="C1165" s="389">
        <v>0</v>
      </c>
      <c r="D1165" s="389">
        <v>453.98346676363633</v>
      </c>
      <c r="E1165" s="389">
        <v>687.74201000000005</v>
      </c>
      <c r="F1165" s="389">
        <v>0</v>
      </c>
      <c r="G1165" s="389"/>
      <c r="H1165" s="389">
        <v>0</v>
      </c>
    </row>
    <row r="1166" spans="1:8" x14ac:dyDescent="0.25">
      <c r="A1166" s="387"/>
      <c r="B1166" s="388">
        <v>43337</v>
      </c>
      <c r="C1166" s="389">
        <v>0</v>
      </c>
      <c r="D1166" s="389">
        <v>446.94308571428581</v>
      </c>
      <c r="E1166" s="389">
        <v>673.21009700000002</v>
      </c>
      <c r="F1166" s="389">
        <v>3.5552603123088327E-4</v>
      </c>
      <c r="G1166" s="389" t="s">
        <v>969</v>
      </c>
      <c r="H1166" s="389">
        <v>0</v>
      </c>
    </row>
    <row r="1167" spans="1:8" x14ac:dyDescent="0.25">
      <c r="A1167" s="387"/>
      <c r="B1167" s="388">
        <v>43338</v>
      </c>
      <c r="C1167" s="389">
        <v>0</v>
      </c>
      <c r="D1167" s="389">
        <v>446.79699565714293</v>
      </c>
      <c r="E1167" s="389">
        <v>692.58532700000001</v>
      </c>
      <c r="F1167" s="389">
        <v>0</v>
      </c>
      <c r="G1167" s="389"/>
      <c r="H1167" s="389">
        <v>0</v>
      </c>
    </row>
    <row r="1168" spans="1:8" x14ac:dyDescent="0.25">
      <c r="A1168" s="387"/>
      <c r="B1168" s="388">
        <v>43339</v>
      </c>
      <c r="C1168" s="389">
        <v>0</v>
      </c>
      <c r="D1168" s="389">
        <v>442.11982778181806</v>
      </c>
      <c r="E1168" s="389">
        <v>678.07282099999998</v>
      </c>
      <c r="F1168" s="389">
        <v>1.7776301561544164E-4</v>
      </c>
      <c r="G1168" s="389" t="s">
        <v>969</v>
      </c>
      <c r="H1168" s="389">
        <v>0</v>
      </c>
    </row>
    <row r="1169" spans="1:8" x14ac:dyDescent="0.25">
      <c r="A1169" s="387"/>
      <c r="B1169" s="388">
        <v>43340</v>
      </c>
      <c r="C1169" s="389">
        <v>0</v>
      </c>
      <c r="D1169" s="389">
        <v>432.71974902857141</v>
      </c>
      <c r="E1169" s="389">
        <v>668.58470999999997</v>
      </c>
      <c r="F1169" s="389">
        <v>1.7776301561544164E-4</v>
      </c>
      <c r="G1169" s="389" t="s">
        <v>969</v>
      </c>
      <c r="H1169" s="389">
        <v>0</v>
      </c>
    </row>
    <row r="1170" spans="1:8" x14ac:dyDescent="0.25">
      <c r="A1170" s="387"/>
      <c r="B1170" s="388">
        <v>43341</v>
      </c>
      <c r="C1170" s="389">
        <v>0</v>
      </c>
      <c r="D1170" s="389">
        <v>298.13481687272736</v>
      </c>
      <c r="E1170" s="389">
        <v>498.27748400000002</v>
      </c>
      <c r="F1170" s="389">
        <v>0</v>
      </c>
      <c r="G1170" s="389"/>
      <c r="H1170" s="389">
        <v>0</v>
      </c>
    </row>
    <row r="1171" spans="1:8" x14ac:dyDescent="0.25">
      <c r="A1171" s="387"/>
      <c r="B1171" s="388">
        <v>43342</v>
      </c>
      <c r="C1171" s="389">
        <v>0</v>
      </c>
      <c r="D1171" s="389">
        <v>484.7705773714286</v>
      </c>
      <c r="E1171" s="389">
        <v>668.34031700000003</v>
      </c>
      <c r="F1171" s="389">
        <v>9.917353605639423E-4</v>
      </c>
      <c r="G1171" s="389" t="s">
        <v>969</v>
      </c>
      <c r="H1171" s="389">
        <v>0</v>
      </c>
    </row>
    <row r="1172" spans="1:8" x14ac:dyDescent="0.25">
      <c r="A1172" s="387"/>
      <c r="B1172" s="388">
        <v>43343</v>
      </c>
      <c r="C1172" s="389">
        <v>0</v>
      </c>
      <c r="D1172" s="389">
        <v>450.81998574545457</v>
      </c>
      <c r="E1172" s="389">
        <v>687.73560899999995</v>
      </c>
      <c r="F1172" s="389">
        <v>0</v>
      </c>
      <c r="G1172" s="389"/>
      <c r="H1172" s="389">
        <v>0</v>
      </c>
    </row>
    <row r="1173" spans="1:8" x14ac:dyDescent="0.25">
      <c r="A1173" s="387"/>
      <c r="B1173" s="388">
        <v>43344</v>
      </c>
      <c r="C1173" s="389">
        <v>0</v>
      </c>
      <c r="D1173" s="389">
        <v>439.97006262857144</v>
      </c>
      <c r="E1173" s="389">
        <v>673.22102700000005</v>
      </c>
      <c r="F1173" s="389">
        <v>0</v>
      </c>
      <c r="G1173" s="389"/>
      <c r="H1173" s="389">
        <v>0</v>
      </c>
    </row>
    <row r="1174" spans="1:8" x14ac:dyDescent="0.25">
      <c r="A1174" s="387"/>
      <c r="B1174" s="388">
        <v>43345</v>
      </c>
      <c r="C1174" s="389">
        <v>0</v>
      </c>
      <c r="D1174" s="389">
        <v>432.97508982857153</v>
      </c>
      <c r="E1174" s="389">
        <v>692.59167500000001</v>
      </c>
      <c r="F1174" s="389">
        <v>0</v>
      </c>
      <c r="G1174" s="389"/>
      <c r="H1174" s="389">
        <v>0</v>
      </c>
    </row>
    <row r="1175" spans="1:8" x14ac:dyDescent="0.25">
      <c r="A1175" s="387"/>
      <c r="B1175" s="388">
        <v>43346</v>
      </c>
      <c r="C1175" s="389">
        <v>0</v>
      </c>
      <c r="D1175" s="389">
        <v>429.30725759999996</v>
      </c>
      <c r="E1175" s="389">
        <v>678.05735200000004</v>
      </c>
      <c r="F1175" s="389">
        <v>0</v>
      </c>
      <c r="G1175" s="389"/>
      <c r="H1175" s="389">
        <v>0</v>
      </c>
    </row>
    <row r="1176" spans="1:8" x14ac:dyDescent="0.25">
      <c r="A1176" s="387"/>
      <c r="B1176" s="388">
        <v>43347</v>
      </c>
      <c r="C1176" s="389">
        <v>0</v>
      </c>
      <c r="D1176" s="389">
        <v>426.80160822857141</v>
      </c>
      <c r="E1176" s="389">
        <v>668.57859800000006</v>
      </c>
      <c r="F1176" s="389">
        <v>0</v>
      </c>
      <c r="G1176" s="389"/>
      <c r="H1176" s="389">
        <v>0</v>
      </c>
    </row>
    <row r="1177" spans="1:8" x14ac:dyDescent="0.25">
      <c r="A1177" s="387"/>
      <c r="B1177" s="388">
        <v>43348</v>
      </c>
      <c r="C1177" s="389">
        <v>0</v>
      </c>
      <c r="D1177" s="389">
        <v>419.33104232727271</v>
      </c>
      <c r="E1177" s="389">
        <v>682.90847199999996</v>
      </c>
      <c r="F1177" s="389">
        <v>0</v>
      </c>
      <c r="G1177" s="389"/>
      <c r="H1177" s="389">
        <v>0</v>
      </c>
    </row>
    <row r="1178" spans="1:8" x14ac:dyDescent="0.25">
      <c r="A1178" s="387"/>
      <c r="B1178" s="388">
        <v>43349</v>
      </c>
      <c r="C1178" s="389">
        <v>0</v>
      </c>
      <c r="D1178" s="389">
        <v>422.33847634285706</v>
      </c>
      <c r="E1178" s="389">
        <v>668.35830099999998</v>
      </c>
      <c r="F1178" s="389">
        <v>0</v>
      </c>
      <c r="G1178" s="389"/>
      <c r="H1178" s="389">
        <v>0</v>
      </c>
    </row>
    <row r="1179" spans="1:8" x14ac:dyDescent="0.25">
      <c r="A1179" s="387"/>
      <c r="B1179" s="388">
        <v>43350</v>
      </c>
      <c r="C1179" s="389">
        <v>0</v>
      </c>
      <c r="D1179" s="389">
        <v>457.95531403636369</v>
      </c>
      <c r="E1179" s="389">
        <v>687.81331599999999</v>
      </c>
      <c r="F1179" s="389">
        <v>38.296222599378105</v>
      </c>
      <c r="G1179" s="389" t="s">
        <v>969</v>
      </c>
      <c r="H1179" s="389">
        <v>0</v>
      </c>
    </row>
    <row r="1180" spans="1:8" x14ac:dyDescent="0.25">
      <c r="A1180" s="387"/>
      <c r="B1180" s="388">
        <v>43351</v>
      </c>
      <c r="C1180" s="389">
        <v>0</v>
      </c>
      <c r="D1180" s="389">
        <v>433.90395132631591</v>
      </c>
      <c r="E1180" s="389">
        <v>673.18888600000002</v>
      </c>
      <c r="F1180" s="389">
        <v>225.25146933781656</v>
      </c>
      <c r="G1180" s="389" t="s">
        <v>969</v>
      </c>
      <c r="H1180" s="389">
        <v>695.3</v>
      </c>
    </row>
    <row r="1181" spans="1:8" x14ac:dyDescent="0.25">
      <c r="A1181" s="387"/>
      <c r="B1181" s="388">
        <v>43352</v>
      </c>
      <c r="C1181" s="389">
        <v>0</v>
      </c>
      <c r="D1181" s="389">
        <v>422.09328137142865</v>
      </c>
      <c r="E1181" s="389">
        <v>692.63434700000005</v>
      </c>
      <c r="F1181" s="389">
        <v>194.05609261923311</v>
      </c>
      <c r="G1181" s="389" t="s">
        <v>969</v>
      </c>
      <c r="H1181" s="389">
        <v>715.1</v>
      </c>
    </row>
    <row r="1182" spans="1:8" x14ac:dyDescent="0.25">
      <c r="A1182" s="387"/>
      <c r="B1182" s="388">
        <v>43353</v>
      </c>
      <c r="C1182" s="389">
        <v>0</v>
      </c>
      <c r="D1182" s="389">
        <v>417.72243927272729</v>
      </c>
      <c r="E1182" s="389">
        <v>678.09305500000005</v>
      </c>
      <c r="F1182" s="389">
        <v>0</v>
      </c>
      <c r="G1182" s="389"/>
      <c r="H1182" s="389">
        <v>1122</v>
      </c>
    </row>
    <row r="1183" spans="1:8" x14ac:dyDescent="0.25">
      <c r="A1183" s="387"/>
      <c r="B1183" s="388">
        <v>43354</v>
      </c>
      <c r="C1183" s="389">
        <v>0</v>
      </c>
      <c r="D1183" s="389">
        <v>415.78322194285704</v>
      </c>
      <c r="E1183" s="389">
        <v>668.65573400000005</v>
      </c>
      <c r="F1183" s="389">
        <v>133.38850879727929</v>
      </c>
      <c r="G1183" s="389" t="s">
        <v>969</v>
      </c>
      <c r="H1183" s="389">
        <v>731.5</v>
      </c>
    </row>
    <row r="1184" spans="1:8" x14ac:dyDescent="0.25">
      <c r="A1184" s="387"/>
      <c r="B1184" s="388">
        <v>43355</v>
      </c>
      <c r="C1184" s="389">
        <v>0</v>
      </c>
      <c r="D1184" s="389">
        <v>422.61611956363629</v>
      </c>
      <c r="E1184" s="389">
        <v>683.01088100000004</v>
      </c>
      <c r="F1184" s="389">
        <v>115.78827090041501</v>
      </c>
      <c r="G1184" s="389" t="s">
        <v>969</v>
      </c>
      <c r="H1184" s="389">
        <v>546.5</v>
      </c>
    </row>
    <row r="1185" spans="1:8" x14ac:dyDescent="0.25">
      <c r="A1185" s="387"/>
      <c r="B1185" s="388">
        <v>43356</v>
      </c>
      <c r="C1185" s="389">
        <v>272.1792713142857</v>
      </c>
      <c r="D1185" s="389">
        <v>448.65687085714291</v>
      </c>
      <c r="E1185" s="389">
        <v>655.43799200000001</v>
      </c>
      <c r="F1185" s="389">
        <v>99.363297363559525</v>
      </c>
      <c r="G1185" s="389" t="s">
        <v>969</v>
      </c>
      <c r="H1185" s="389">
        <v>0</v>
      </c>
    </row>
    <row r="1186" spans="1:8" x14ac:dyDescent="0.25">
      <c r="A1186" s="387"/>
      <c r="B1186" s="388">
        <v>43357</v>
      </c>
      <c r="C1186" s="389">
        <v>762.28954298181827</v>
      </c>
      <c r="D1186" s="389">
        <v>427.18109890909085</v>
      </c>
      <c r="E1186" s="389">
        <v>1685.222334</v>
      </c>
      <c r="F1186" s="389">
        <v>87.635972954936022</v>
      </c>
      <c r="G1186" s="389" t="s">
        <v>969</v>
      </c>
      <c r="H1186" s="389">
        <v>0</v>
      </c>
    </row>
    <row r="1187" spans="1:8" x14ac:dyDescent="0.25">
      <c r="A1187" s="387"/>
      <c r="B1187" s="388">
        <v>43358</v>
      </c>
      <c r="C1187" s="389">
        <v>736.47111085714289</v>
      </c>
      <c r="D1187" s="389">
        <v>425.05936045714287</v>
      </c>
      <c r="E1187" s="389">
        <v>739.50119500000005</v>
      </c>
      <c r="F1187" s="389">
        <v>73.644783743730528</v>
      </c>
      <c r="G1187" s="389" t="s">
        <v>969</v>
      </c>
      <c r="H1187" s="389">
        <v>0</v>
      </c>
    </row>
    <row r="1188" spans="1:8" x14ac:dyDescent="0.25">
      <c r="A1188" s="387"/>
      <c r="B1188" s="388">
        <v>43359</v>
      </c>
      <c r="C1188" s="389">
        <v>695.5028434285714</v>
      </c>
      <c r="D1188" s="389">
        <v>417.25656000000004</v>
      </c>
      <c r="E1188" s="389">
        <v>842.96896200000003</v>
      </c>
      <c r="F1188" s="389">
        <v>60.319003821404856</v>
      </c>
      <c r="G1188" s="389" t="s">
        <v>969</v>
      </c>
      <c r="H1188" s="389">
        <v>0</v>
      </c>
    </row>
    <row r="1189" spans="1:8" x14ac:dyDescent="0.25">
      <c r="A1189" s="387"/>
      <c r="B1189" s="388">
        <v>43360</v>
      </c>
      <c r="C1189" s="389">
        <v>732.98011810909088</v>
      </c>
      <c r="D1189" s="389">
        <v>403.49983287272744</v>
      </c>
      <c r="E1189" s="389">
        <v>899.84509800000001</v>
      </c>
      <c r="F1189" s="389">
        <v>49.087666594212067</v>
      </c>
      <c r="G1189" s="389" t="s">
        <v>969</v>
      </c>
      <c r="H1189" s="389">
        <v>0</v>
      </c>
    </row>
    <row r="1190" spans="1:8" x14ac:dyDescent="0.25">
      <c r="A1190" s="387"/>
      <c r="B1190" s="388">
        <v>43361</v>
      </c>
      <c r="C1190" s="389">
        <v>808.84905325714294</v>
      </c>
      <c r="D1190" s="389">
        <v>401.80094125714294</v>
      </c>
      <c r="E1190" s="389">
        <v>831.33254999999997</v>
      </c>
      <c r="F1190" s="389">
        <v>40.103435809340411</v>
      </c>
      <c r="G1190" s="389" t="s">
        <v>969</v>
      </c>
      <c r="H1190" s="389">
        <v>0</v>
      </c>
    </row>
    <row r="1191" spans="1:8" x14ac:dyDescent="0.25">
      <c r="A1191" s="387"/>
      <c r="B1191" s="388">
        <v>43362</v>
      </c>
      <c r="C1191" s="389">
        <v>772.42123505454549</v>
      </c>
      <c r="D1191" s="389">
        <v>413.1903390545454</v>
      </c>
      <c r="E1191" s="389">
        <v>696.957581</v>
      </c>
      <c r="F1191" s="389">
        <v>31.500531188669136</v>
      </c>
      <c r="G1191" s="389" t="s">
        <v>969</v>
      </c>
      <c r="H1191" s="389">
        <v>0</v>
      </c>
    </row>
    <row r="1192" spans="1:8" x14ac:dyDescent="0.25">
      <c r="A1192" s="387"/>
      <c r="B1192" s="388">
        <v>43363</v>
      </c>
      <c r="C1192" s="389">
        <v>805.37279451428572</v>
      </c>
      <c r="D1192" s="389">
        <v>393.38544137142861</v>
      </c>
      <c r="E1192" s="389">
        <v>703.45565299999998</v>
      </c>
      <c r="F1192" s="389">
        <v>24.008807310990228</v>
      </c>
      <c r="G1192" s="389" t="s">
        <v>969</v>
      </c>
      <c r="H1192" s="389">
        <v>0</v>
      </c>
    </row>
    <row r="1193" spans="1:8" x14ac:dyDescent="0.25">
      <c r="A1193" s="387"/>
      <c r="B1193" s="388">
        <v>43364</v>
      </c>
      <c r="C1193" s="389">
        <v>778.37171301818182</v>
      </c>
      <c r="D1193" s="389">
        <v>384.05860756363637</v>
      </c>
      <c r="E1193" s="389">
        <v>719.29652599999997</v>
      </c>
      <c r="F1193" s="389">
        <v>23.504959046993775</v>
      </c>
      <c r="G1193" s="389" t="s">
        <v>969</v>
      </c>
      <c r="H1193" s="389">
        <v>0</v>
      </c>
    </row>
    <row r="1194" spans="1:8" x14ac:dyDescent="0.25">
      <c r="A1194" s="387"/>
      <c r="B1194" s="388">
        <v>43365</v>
      </c>
      <c r="C1194" s="389">
        <v>818.82005760000015</v>
      </c>
      <c r="D1194" s="389">
        <v>373.86759497142856</v>
      </c>
      <c r="E1194" s="389">
        <v>699.64511500000003</v>
      </c>
      <c r="F1194" s="389">
        <v>12.781739182603538</v>
      </c>
      <c r="G1194" s="389" t="s">
        <v>969</v>
      </c>
      <c r="H1194" s="389">
        <v>0</v>
      </c>
    </row>
    <row r="1195" spans="1:8" x14ac:dyDescent="0.25">
      <c r="A1195" s="387"/>
      <c r="B1195" s="388">
        <v>43366</v>
      </c>
      <c r="C1195" s="389">
        <v>788.91510034285716</v>
      </c>
      <c r="D1195" s="389">
        <v>377.02847314285714</v>
      </c>
      <c r="E1195" s="389">
        <v>710.36290699999995</v>
      </c>
      <c r="F1195" s="389">
        <v>12.867291424968041</v>
      </c>
      <c r="G1195" s="389" t="s">
        <v>969</v>
      </c>
      <c r="H1195" s="389">
        <v>0</v>
      </c>
    </row>
    <row r="1196" spans="1:8" x14ac:dyDescent="0.25">
      <c r="A1196" s="387"/>
      <c r="B1196" s="388">
        <v>43367</v>
      </c>
      <c r="C1196" s="389">
        <v>779.58438414545458</v>
      </c>
      <c r="D1196" s="389">
        <v>373.61408072727272</v>
      </c>
      <c r="E1196" s="389">
        <v>900.13097700000003</v>
      </c>
      <c r="F1196" s="389">
        <v>10.357266023749514</v>
      </c>
      <c r="G1196" s="389" t="s">
        <v>969</v>
      </c>
      <c r="H1196" s="389">
        <v>0</v>
      </c>
    </row>
    <row r="1197" spans="1:8" x14ac:dyDescent="0.25">
      <c r="A1197" s="387"/>
      <c r="B1197" s="388">
        <v>43368</v>
      </c>
      <c r="C1197" s="389">
        <v>769.16231177142845</v>
      </c>
      <c r="D1197" s="389">
        <v>379.24274468571423</v>
      </c>
      <c r="E1197" s="389">
        <v>986.61024599999996</v>
      </c>
      <c r="F1197" s="389">
        <v>7.0446311566563349</v>
      </c>
      <c r="G1197" s="389" t="s">
        <v>969</v>
      </c>
      <c r="H1197" s="389">
        <v>0</v>
      </c>
    </row>
    <row r="1198" spans="1:8" x14ac:dyDescent="0.25">
      <c r="A1198" s="387"/>
      <c r="B1198" s="388">
        <v>43369</v>
      </c>
      <c r="C1198" s="389">
        <v>767.8413556363638</v>
      </c>
      <c r="D1198" s="389">
        <v>381.70471025454555</v>
      </c>
      <c r="E1198" s="389">
        <v>973.061329</v>
      </c>
      <c r="F1198" s="389">
        <v>11.602376152771209</v>
      </c>
      <c r="G1198" s="389" t="s">
        <v>969</v>
      </c>
      <c r="H1198" s="389">
        <v>0</v>
      </c>
    </row>
    <row r="1199" spans="1:8" x14ac:dyDescent="0.25">
      <c r="A1199" s="387"/>
      <c r="B1199" s="388">
        <v>43370</v>
      </c>
      <c r="C1199" s="389">
        <v>786.24523337142864</v>
      </c>
      <c r="D1199" s="389">
        <v>454.54724022857135</v>
      </c>
      <c r="E1199" s="389">
        <v>1090.183376</v>
      </c>
      <c r="F1199" s="389">
        <v>10.826133755437471</v>
      </c>
      <c r="G1199" s="389" t="s">
        <v>969</v>
      </c>
      <c r="H1199" s="389">
        <v>0</v>
      </c>
    </row>
    <row r="1200" spans="1:8" x14ac:dyDescent="0.25">
      <c r="A1200" s="387"/>
      <c r="B1200" s="388">
        <v>43371</v>
      </c>
      <c r="C1200" s="389">
        <v>800.85695040000019</v>
      </c>
      <c r="D1200" s="389">
        <v>402.82311085714292</v>
      </c>
      <c r="E1200" s="389">
        <v>1055.296936</v>
      </c>
      <c r="F1200" s="389">
        <v>7.5114645107870448</v>
      </c>
      <c r="G1200" s="389" t="s">
        <v>969</v>
      </c>
      <c r="H1200" s="389">
        <v>0</v>
      </c>
    </row>
    <row r="1201" spans="1:8" x14ac:dyDescent="0.25">
      <c r="A1201" s="387"/>
      <c r="B1201" s="388">
        <v>43372</v>
      </c>
      <c r="C1201" s="389">
        <v>765.55556509090934</v>
      </c>
      <c r="D1201" s="389">
        <v>405.18726414545461</v>
      </c>
      <c r="E1201" s="389">
        <v>1004.8650730000001</v>
      </c>
      <c r="F1201" s="389">
        <v>5.5789278397705928</v>
      </c>
      <c r="G1201" s="389" t="s">
        <v>969</v>
      </c>
      <c r="H1201" s="389">
        <v>0</v>
      </c>
    </row>
    <row r="1202" spans="1:8" x14ac:dyDescent="0.25">
      <c r="A1202" s="387"/>
      <c r="B1202" s="388">
        <v>43373</v>
      </c>
      <c r="C1202" s="389">
        <v>785.45408914285713</v>
      </c>
      <c r="D1202" s="389">
        <v>407.16249325714296</v>
      </c>
      <c r="E1202" s="389">
        <v>1063.649551</v>
      </c>
      <c r="F1202" s="389">
        <v>3.3241730076596223</v>
      </c>
      <c r="G1202" s="389" t="s">
        <v>969</v>
      </c>
      <c r="H1202" s="389">
        <v>0</v>
      </c>
    </row>
    <row r="1203" spans="1:8" x14ac:dyDescent="0.25">
      <c r="A1203" s="387"/>
      <c r="B1203" s="388">
        <v>43374</v>
      </c>
      <c r="C1203" s="389">
        <v>818.1697741714288</v>
      </c>
      <c r="D1203" s="389">
        <v>403.82911131428574</v>
      </c>
      <c r="E1203" s="389">
        <v>950.28921500000001</v>
      </c>
      <c r="F1203" s="389">
        <v>1.77</v>
      </c>
      <c r="G1203" s="389" t="s">
        <v>969</v>
      </c>
      <c r="H1203" s="389">
        <v>0</v>
      </c>
    </row>
    <row r="1204" spans="1:8" x14ac:dyDescent="0.25">
      <c r="A1204" s="387"/>
      <c r="B1204" s="388">
        <v>43375</v>
      </c>
      <c r="C1204" s="389">
        <v>773.56257905454549</v>
      </c>
      <c r="D1204" s="389">
        <v>407.22892756363626</v>
      </c>
      <c r="E1204" s="389">
        <v>746.20454700000005</v>
      </c>
      <c r="F1204" s="389">
        <v>0.74</v>
      </c>
      <c r="G1204" s="389" t="s">
        <v>969</v>
      </c>
      <c r="H1204" s="389">
        <v>0</v>
      </c>
    </row>
    <row r="1205" spans="1:8" x14ac:dyDescent="0.25">
      <c r="A1205" s="387"/>
      <c r="B1205" s="388">
        <v>43376</v>
      </c>
      <c r="C1205" s="389">
        <v>927.68825585454556</v>
      </c>
      <c r="D1205" s="389">
        <v>417.23113745454532</v>
      </c>
      <c r="E1205" s="389">
        <v>645.36589000000004</v>
      </c>
      <c r="F1205" s="389">
        <v>0.46</v>
      </c>
      <c r="G1205" s="389" t="s">
        <v>969</v>
      </c>
      <c r="H1205" s="389">
        <v>328.7</v>
      </c>
    </row>
    <row r="1206" spans="1:8" x14ac:dyDescent="0.25">
      <c r="A1206" s="387"/>
      <c r="B1206" s="388">
        <v>43377</v>
      </c>
      <c r="C1206" s="389">
        <v>1115.2675337142859</v>
      </c>
      <c r="D1206" s="389">
        <v>441.90577645714279</v>
      </c>
      <c r="E1206" s="389">
        <v>672.98735499999998</v>
      </c>
      <c r="F1206" s="389">
        <v>65.540000000000006</v>
      </c>
      <c r="G1206" s="389" t="s">
        <v>969</v>
      </c>
      <c r="H1206" s="389">
        <v>1089.7</v>
      </c>
    </row>
    <row r="1207" spans="1:8" x14ac:dyDescent="0.25">
      <c r="A1207" s="387"/>
      <c r="B1207" s="388">
        <v>43378</v>
      </c>
      <c r="C1207" s="389">
        <v>1136.5815023999999</v>
      </c>
      <c r="D1207" s="389">
        <v>449.45577687272726</v>
      </c>
      <c r="E1207" s="389">
        <v>635.18711599999995</v>
      </c>
      <c r="F1207" s="389">
        <v>256.41000000000003</v>
      </c>
      <c r="G1207" s="389" t="s">
        <v>969</v>
      </c>
      <c r="H1207" s="389">
        <v>1119.2</v>
      </c>
    </row>
    <row r="1208" spans="1:8" x14ac:dyDescent="0.25">
      <c r="A1208" s="387"/>
      <c r="B1208" s="388">
        <v>43379</v>
      </c>
      <c r="C1208" s="389">
        <v>1092.0224036571428</v>
      </c>
      <c r="D1208" s="389">
        <v>409.57328777142857</v>
      </c>
      <c r="E1208" s="389">
        <v>617.70306600000004</v>
      </c>
      <c r="F1208" s="389">
        <v>139.15</v>
      </c>
      <c r="G1208" s="389" t="s">
        <v>969</v>
      </c>
      <c r="H1208" s="389">
        <v>1134.3989999999999</v>
      </c>
    </row>
    <row r="1209" spans="1:8" x14ac:dyDescent="0.25">
      <c r="A1209" s="387"/>
      <c r="B1209" s="388">
        <v>43380</v>
      </c>
      <c r="C1209" s="389">
        <v>1156.5814505142857</v>
      </c>
      <c r="D1209" s="389">
        <v>411.55488822857137</v>
      </c>
      <c r="E1209" s="389">
        <v>643.66120799999999</v>
      </c>
      <c r="F1209" s="389">
        <v>159.47999999999999</v>
      </c>
      <c r="G1209" s="389" t="s">
        <v>969</v>
      </c>
      <c r="H1209" s="389">
        <v>1135.0999999999999</v>
      </c>
    </row>
    <row r="1210" spans="1:8" x14ac:dyDescent="0.25">
      <c r="A1210" s="387"/>
      <c r="B1210" s="388">
        <v>43381</v>
      </c>
      <c r="C1210" s="389">
        <v>1104.8396626285712</v>
      </c>
      <c r="D1210" s="389">
        <v>409.60248274285721</v>
      </c>
      <c r="E1210" s="389">
        <v>632.96336899999994</v>
      </c>
      <c r="F1210" s="389">
        <v>172.82</v>
      </c>
      <c r="G1210" s="389" t="s">
        <v>969</v>
      </c>
      <c r="H1210" s="389">
        <v>1131.5989999999999</v>
      </c>
    </row>
    <row r="1211" spans="1:8" x14ac:dyDescent="0.25">
      <c r="A1211" s="387"/>
      <c r="B1211" s="388">
        <v>43382</v>
      </c>
      <c r="C1211" s="389">
        <v>1241.0690085818183</v>
      </c>
      <c r="D1211" s="389">
        <v>403.29683999999997</v>
      </c>
      <c r="E1211" s="389">
        <v>668.77332000000001</v>
      </c>
      <c r="F1211" s="389">
        <v>156.09</v>
      </c>
      <c r="G1211" s="389" t="s">
        <v>969</v>
      </c>
      <c r="H1211" s="389">
        <v>1079.9000000000001</v>
      </c>
    </row>
    <row r="1212" spans="1:8" x14ac:dyDescent="0.25">
      <c r="A1212" s="387"/>
      <c r="B1212" s="388">
        <v>43383</v>
      </c>
      <c r="C1212" s="389">
        <v>1659.3923439627913</v>
      </c>
      <c r="D1212" s="389">
        <v>408.59596398139541</v>
      </c>
      <c r="E1212" s="389">
        <v>778.41604900000004</v>
      </c>
      <c r="F1212" s="389">
        <v>143.31</v>
      </c>
      <c r="G1212" s="389" t="s">
        <v>969</v>
      </c>
      <c r="H1212" s="389">
        <v>1079.9000000000001</v>
      </c>
    </row>
    <row r="1213" spans="1:8" x14ac:dyDescent="0.25">
      <c r="A1213" s="387"/>
      <c r="B1213" s="388">
        <v>43384</v>
      </c>
      <c r="C1213" s="389">
        <v>1792.1360983813959</v>
      </c>
      <c r="D1213" s="389">
        <v>404.46423560930225</v>
      </c>
      <c r="E1213" s="389">
        <v>812.41180199999997</v>
      </c>
      <c r="F1213" s="389">
        <v>143.21</v>
      </c>
      <c r="G1213" s="389" t="s">
        <v>969</v>
      </c>
      <c r="H1213" s="389">
        <v>1084.8009999999999</v>
      </c>
    </row>
    <row r="1214" spans="1:8" x14ac:dyDescent="0.25">
      <c r="A1214" s="387"/>
      <c r="B1214" s="388">
        <v>43385</v>
      </c>
      <c r="C1214" s="389">
        <v>1806.5706650790701</v>
      </c>
      <c r="D1214" s="389">
        <v>403.12529079069787</v>
      </c>
      <c r="E1214" s="389">
        <v>815.20644700000003</v>
      </c>
      <c r="F1214" s="389">
        <v>151.91</v>
      </c>
      <c r="G1214" s="389" t="s">
        <v>969</v>
      </c>
      <c r="H1214" s="389">
        <v>90.5</v>
      </c>
    </row>
    <row r="1215" spans="1:8" x14ac:dyDescent="0.25">
      <c r="A1215" s="387"/>
      <c r="B1215" s="388">
        <v>43386</v>
      </c>
      <c r="C1215" s="389">
        <v>1647.333873711628</v>
      </c>
      <c r="D1215" s="389">
        <v>394.65417265116281</v>
      </c>
      <c r="E1215" s="389">
        <v>818.06354799999997</v>
      </c>
      <c r="F1215" s="389">
        <v>137.44999999999999</v>
      </c>
      <c r="G1215" s="389" t="s">
        <v>969</v>
      </c>
      <c r="H1215" s="389">
        <v>993.8</v>
      </c>
    </row>
    <row r="1216" spans="1:8" x14ac:dyDescent="0.25">
      <c r="A1216" s="387"/>
      <c r="B1216" s="388">
        <v>43387</v>
      </c>
      <c r="C1216" s="389">
        <v>1623.1166127627907</v>
      </c>
      <c r="D1216" s="389">
        <v>496.92116093023276</v>
      </c>
      <c r="E1216" s="389">
        <v>820.89092400000004</v>
      </c>
      <c r="F1216" s="389">
        <v>226.53</v>
      </c>
      <c r="G1216" s="389" t="s">
        <v>969</v>
      </c>
      <c r="H1216" s="389">
        <v>932.7</v>
      </c>
    </row>
    <row r="1217" spans="1:8" x14ac:dyDescent="0.25">
      <c r="A1217" s="387"/>
      <c r="B1217" s="388">
        <v>43388</v>
      </c>
      <c r="C1217" s="389">
        <v>1549.726994009302</v>
      </c>
      <c r="D1217" s="389">
        <v>524.8688925767442</v>
      </c>
      <c r="E1217" s="389">
        <v>948.91985699999998</v>
      </c>
      <c r="F1217" s="389">
        <v>213.27</v>
      </c>
      <c r="G1217" s="389" t="s">
        <v>969</v>
      </c>
      <c r="H1217" s="389">
        <v>970.4</v>
      </c>
    </row>
    <row r="1218" spans="1:8" x14ac:dyDescent="0.25">
      <c r="A1218" s="387"/>
      <c r="B1218" s="388">
        <v>43389</v>
      </c>
      <c r="C1218" s="389">
        <v>1299.3543674790697</v>
      </c>
      <c r="D1218" s="389">
        <v>519.88012442790728</v>
      </c>
      <c r="E1218" s="389">
        <v>1067.57097</v>
      </c>
      <c r="F1218" s="389">
        <v>159.47999999999999</v>
      </c>
      <c r="G1218" s="389" t="s">
        <v>969</v>
      </c>
      <c r="H1218" s="389">
        <v>989.8</v>
      </c>
    </row>
    <row r="1219" spans="1:8" x14ac:dyDescent="0.25">
      <c r="A1219" s="387"/>
      <c r="B1219" s="388">
        <v>43390</v>
      </c>
      <c r="C1219" s="389">
        <v>1324.9442712558141</v>
      </c>
      <c r="D1219" s="389">
        <v>562.89001227906977</v>
      </c>
      <c r="E1219" s="389">
        <v>1053.202661</v>
      </c>
      <c r="F1219" s="389">
        <v>273.77999999999997</v>
      </c>
      <c r="G1219" s="389" t="s">
        <v>969</v>
      </c>
      <c r="H1219" s="389">
        <v>991.2</v>
      </c>
    </row>
    <row r="1220" spans="1:8" x14ac:dyDescent="0.25">
      <c r="A1220" s="387"/>
      <c r="B1220" s="388">
        <v>43391</v>
      </c>
      <c r="C1220" s="389">
        <v>1502.3798884465116</v>
      </c>
      <c r="D1220" s="389">
        <v>592.01337064186066</v>
      </c>
      <c r="E1220" s="389">
        <v>1014.846987</v>
      </c>
      <c r="F1220" s="389">
        <v>242.1</v>
      </c>
      <c r="G1220" s="389" t="s">
        <v>969</v>
      </c>
      <c r="H1220" s="389">
        <v>994.6</v>
      </c>
    </row>
    <row r="1221" spans="1:8" x14ac:dyDescent="0.25">
      <c r="A1221" s="387"/>
      <c r="B1221" s="388">
        <v>43392</v>
      </c>
      <c r="C1221" s="389">
        <v>1475.1809835906975</v>
      </c>
      <c r="D1221" s="389">
        <v>558.9869023255817</v>
      </c>
      <c r="E1221" s="389">
        <v>1028.3894339999999</v>
      </c>
      <c r="F1221" s="389">
        <v>169.31</v>
      </c>
      <c r="G1221" s="389" t="s">
        <v>969</v>
      </c>
      <c r="H1221" s="389">
        <v>328.3</v>
      </c>
    </row>
    <row r="1222" spans="1:8" x14ac:dyDescent="0.25">
      <c r="A1222" s="387"/>
      <c r="B1222" s="388">
        <v>43393</v>
      </c>
      <c r="C1222" s="389">
        <v>1411.0545209142858</v>
      </c>
      <c r="D1222" s="389">
        <v>566.78607771428574</v>
      </c>
      <c r="E1222" s="389">
        <v>949.35443999999995</v>
      </c>
      <c r="F1222" s="389">
        <v>191.46</v>
      </c>
      <c r="G1222" s="389" t="s">
        <v>969</v>
      </c>
      <c r="H1222" s="389">
        <v>0</v>
      </c>
    </row>
    <row r="1223" spans="1:8" x14ac:dyDescent="0.25">
      <c r="A1223" s="387"/>
      <c r="B1223" s="388">
        <v>43394</v>
      </c>
      <c r="C1223" s="389">
        <v>1452.0288733714287</v>
      </c>
      <c r="D1223" s="389">
        <v>558.80648434285717</v>
      </c>
      <c r="E1223" s="389">
        <v>838.76732000000004</v>
      </c>
      <c r="F1223" s="389">
        <v>199.89</v>
      </c>
      <c r="G1223" s="389" t="s">
        <v>969</v>
      </c>
      <c r="H1223" s="389">
        <v>0</v>
      </c>
    </row>
    <row r="1224" spans="1:8" x14ac:dyDescent="0.25">
      <c r="A1224" s="387"/>
      <c r="B1224" s="388">
        <v>43395</v>
      </c>
      <c r="C1224" s="389">
        <v>1528.7877751813953</v>
      </c>
      <c r="D1224" s="389">
        <v>543.77504305116292</v>
      </c>
      <c r="E1224" s="389">
        <v>875.46634700000004</v>
      </c>
      <c r="F1224" s="389">
        <v>150.06</v>
      </c>
      <c r="G1224" s="389" t="s">
        <v>969</v>
      </c>
      <c r="H1224" s="389">
        <v>0</v>
      </c>
    </row>
    <row r="1225" spans="1:8" x14ac:dyDescent="0.25">
      <c r="A1225" s="387"/>
      <c r="B1225" s="388">
        <v>43396</v>
      </c>
      <c r="C1225" s="389">
        <v>1454.5577677395343</v>
      </c>
      <c r="D1225" s="389">
        <v>542.12445946046512</v>
      </c>
      <c r="E1225" s="389">
        <v>812.28938700000003</v>
      </c>
      <c r="F1225" s="389">
        <v>126.8</v>
      </c>
      <c r="G1225" s="389" t="s">
        <v>969</v>
      </c>
      <c r="H1225" s="389">
        <v>0</v>
      </c>
    </row>
    <row r="1226" spans="1:8" x14ac:dyDescent="0.25">
      <c r="A1226" s="387"/>
      <c r="B1226" s="388">
        <v>43397</v>
      </c>
      <c r="C1226" s="389">
        <v>1427.4280512000005</v>
      </c>
      <c r="D1226" s="389">
        <v>529.60229246511631</v>
      </c>
      <c r="E1226" s="389">
        <v>776.74220400000002</v>
      </c>
      <c r="F1226" s="389">
        <v>108.25</v>
      </c>
      <c r="G1226" s="389" t="s">
        <v>969</v>
      </c>
      <c r="H1226" s="389">
        <v>0</v>
      </c>
    </row>
    <row r="1227" spans="1:8" x14ac:dyDescent="0.25">
      <c r="A1227" s="387"/>
      <c r="B1227" s="388">
        <v>43398</v>
      </c>
      <c r="C1227" s="389">
        <v>1554.1450479627913</v>
      </c>
      <c r="D1227" s="389">
        <v>518.93402634418612</v>
      </c>
      <c r="E1227" s="389">
        <v>832.60807999999997</v>
      </c>
      <c r="F1227" s="389">
        <v>94.98</v>
      </c>
      <c r="G1227" s="389" t="s">
        <v>969</v>
      </c>
      <c r="H1227" s="389">
        <v>0</v>
      </c>
    </row>
    <row r="1228" spans="1:8" x14ac:dyDescent="0.25">
      <c r="A1228" s="387"/>
      <c r="B1228" s="388">
        <v>43399</v>
      </c>
      <c r="C1228" s="389">
        <v>1550.6895502883719</v>
      </c>
      <c r="D1228" s="389">
        <v>526.41131542325604</v>
      </c>
      <c r="E1228" s="389">
        <v>813.141435</v>
      </c>
      <c r="F1228" s="389">
        <v>77.930000000000007</v>
      </c>
      <c r="G1228" s="389" t="s">
        <v>969</v>
      </c>
      <c r="H1228" s="389">
        <v>459.1</v>
      </c>
    </row>
    <row r="1229" spans="1:8" x14ac:dyDescent="0.25">
      <c r="A1229" s="387"/>
      <c r="B1229" s="388">
        <v>43400</v>
      </c>
      <c r="C1229" s="389">
        <v>1439.7103396465118</v>
      </c>
      <c r="D1229" s="389">
        <v>521.21144394418604</v>
      </c>
      <c r="E1229" s="389">
        <v>755.57406400000002</v>
      </c>
      <c r="F1229" s="389">
        <v>66.75</v>
      </c>
      <c r="G1229" s="389" t="s">
        <v>969</v>
      </c>
      <c r="H1229" s="389">
        <v>999.3</v>
      </c>
    </row>
    <row r="1230" spans="1:8" x14ac:dyDescent="0.25">
      <c r="A1230" s="387"/>
      <c r="B1230" s="388">
        <v>43401</v>
      </c>
      <c r="C1230" s="389">
        <v>1420.2443725714288</v>
      </c>
      <c r="D1230" s="389">
        <v>517.12540662857134</v>
      </c>
      <c r="E1230" s="389">
        <v>817.97162500000002</v>
      </c>
      <c r="F1230" s="389">
        <v>53.28</v>
      </c>
      <c r="G1230" s="389" t="s">
        <v>969</v>
      </c>
      <c r="H1230" s="389">
        <v>1010.8</v>
      </c>
    </row>
    <row r="1231" spans="1:8" x14ac:dyDescent="0.25">
      <c r="A1231" s="387"/>
      <c r="B1231" s="388">
        <v>43402</v>
      </c>
      <c r="C1231" s="389">
        <v>1397.0669324651165</v>
      </c>
      <c r="D1231" s="389">
        <v>509.04788517209312</v>
      </c>
      <c r="E1231" s="389">
        <v>1016.450779</v>
      </c>
      <c r="F1231" s="389">
        <v>41.07</v>
      </c>
      <c r="G1231" s="389" t="s">
        <v>969</v>
      </c>
      <c r="H1231" s="389">
        <v>1002.599</v>
      </c>
    </row>
    <row r="1232" spans="1:8" x14ac:dyDescent="0.25">
      <c r="A1232" s="387"/>
      <c r="B1232" s="388">
        <v>43403</v>
      </c>
      <c r="C1232" s="389">
        <v>1348.390153004651</v>
      </c>
      <c r="D1232" s="389">
        <v>505.24925893953491</v>
      </c>
      <c r="E1232" s="389">
        <v>1048.1695319999999</v>
      </c>
      <c r="F1232" s="389">
        <v>32.590000000000003</v>
      </c>
      <c r="G1232" s="389" t="s">
        <v>969</v>
      </c>
      <c r="H1232" s="389">
        <v>1025</v>
      </c>
    </row>
    <row r="1233" spans="1:8" x14ac:dyDescent="0.25">
      <c r="A1233" s="387"/>
      <c r="B1233" s="388">
        <v>43404</v>
      </c>
      <c r="C1233" s="389">
        <v>1393.2502064372095</v>
      </c>
      <c r="D1233" s="389">
        <v>508.22299624186047</v>
      </c>
      <c r="E1233" s="389">
        <v>940.644136</v>
      </c>
      <c r="F1233" s="389">
        <v>25.9</v>
      </c>
      <c r="G1233" s="389" t="s">
        <v>969</v>
      </c>
      <c r="H1233" s="389">
        <v>1030.0999999999999</v>
      </c>
    </row>
    <row r="1234" spans="1:8" x14ac:dyDescent="0.25">
      <c r="A1234" s="387"/>
      <c r="B1234" s="388">
        <v>43405</v>
      </c>
      <c r="C1234" s="389">
        <v>1503.9138802604652</v>
      </c>
      <c r="D1234" s="389">
        <v>507.59076524651175</v>
      </c>
      <c r="E1234" s="389">
        <v>910.38981999999999</v>
      </c>
      <c r="F1234" s="389">
        <v>18.504521055068821</v>
      </c>
      <c r="G1234" s="389" t="s">
        <v>969</v>
      </c>
      <c r="H1234" s="389">
        <v>1039.4000000000001</v>
      </c>
    </row>
    <row r="1235" spans="1:8" x14ac:dyDescent="0.25">
      <c r="A1235" s="387"/>
      <c r="B1235" s="388">
        <v>43406</v>
      </c>
      <c r="C1235" s="389">
        <v>1532.6938086697676</v>
      </c>
      <c r="D1235" s="389">
        <v>512.35438102325577</v>
      </c>
      <c r="E1235" s="389">
        <v>877.21569999999997</v>
      </c>
      <c r="F1235" s="389">
        <v>15.17920685595392</v>
      </c>
      <c r="G1235" s="389" t="s">
        <v>969</v>
      </c>
      <c r="H1235" s="389">
        <v>390.8</v>
      </c>
    </row>
    <row r="1236" spans="1:8" x14ac:dyDescent="0.25">
      <c r="A1236" s="387"/>
      <c r="B1236" s="388">
        <v>43407</v>
      </c>
      <c r="C1236" s="389">
        <v>1385.398931944186</v>
      </c>
      <c r="D1236" s="389">
        <v>511.2354568186048</v>
      </c>
      <c r="E1236" s="389">
        <v>885.86690799999997</v>
      </c>
      <c r="F1236" s="389">
        <v>19.639576216903649</v>
      </c>
      <c r="G1236" s="389" t="s">
        <v>969</v>
      </c>
      <c r="H1236" s="389">
        <v>0</v>
      </c>
    </row>
    <row r="1237" spans="1:8" x14ac:dyDescent="0.25">
      <c r="A1237" s="387"/>
      <c r="B1237" s="388">
        <v>43408</v>
      </c>
      <c r="C1237" s="389">
        <v>1341.5168324571432</v>
      </c>
      <c r="D1237" s="389">
        <v>509.72924160000019</v>
      </c>
      <c r="E1237" s="389">
        <v>951.40624300000002</v>
      </c>
      <c r="F1237" s="389">
        <v>12.345707275110373</v>
      </c>
      <c r="G1237" s="389" t="s">
        <v>969</v>
      </c>
      <c r="H1237" s="389">
        <v>0</v>
      </c>
    </row>
    <row r="1238" spans="1:8" x14ac:dyDescent="0.25">
      <c r="A1238" s="387"/>
      <c r="B1238" s="388">
        <v>43409</v>
      </c>
      <c r="C1238" s="389">
        <v>1352.1524268521744</v>
      </c>
      <c r="D1238" s="389">
        <v>508.1268033391305</v>
      </c>
      <c r="E1238" s="389">
        <v>953.65967599999999</v>
      </c>
      <c r="F1238" s="389">
        <v>8.0971743638004803</v>
      </c>
      <c r="G1238" s="389" t="s">
        <v>969</v>
      </c>
      <c r="H1238" s="389">
        <v>0</v>
      </c>
    </row>
    <row r="1239" spans="1:8" x14ac:dyDescent="0.25">
      <c r="A1239" s="387"/>
      <c r="B1239" s="388">
        <v>43410</v>
      </c>
      <c r="C1239" s="389">
        <v>1570.1078592000003</v>
      </c>
      <c r="D1239" s="389">
        <v>504.33398948571426</v>
      </c>
      <c r="E1239" s="389">
        <v>759.42954799999995</v>
      </c>
      <c r="F1239" s="389">
        <v>7.424421767814005</v>
      </c>
      <c r="G1239" s="389" t="s">
        <v>969</v>
      </c>
      <c r="H1239" s="389">
        <v>0</v>
      </c>
    </row>
    <row r="1240" spans="1:8" x14ac:dyDescent="0.25">
      <c r="A1240" s="387"/>
      <c r="B1240" s="388">
        <v>43411</v>
      </c>
      <c r="C1240" s="389">
        <v>1618.995325773913</v>
      </c>
      <c r="D1240" s="389">
        <v>509.66545586086966</v>
      </c>
      <c r="E1240" s="389">
        <v>674.20235600000001</v>
      </c>
      <c r="F1240" s="389">
        <v>18.242291798280327</v>
      </c>
      <c r="G1240" s="389" t="s">
        <v>969</v>
      </c>
      <c r="H1240" s="389">
        <v>0</v>
      </c>
    </row>
    <row r="1241" spans="1:8" x14ac:dyDescent="0.25">
      <c r="A1241" s="387"/>
      <c r="B1241" s="388">
        <v>43412</v>
      </c>
      <c r="C1241" s="389">
        <v>1652.1087291428573</v>
      </c>
      <c r="D1241" s="389">
        <v>494.93683337142858</v>
      </c>
      <c r="E1241" s="389">
        <v>678.92244700000003</v>
      </c>
      <c r="F1241" s="389">
        <v>63.635495963144237</v>
      </c>
      <c r="G1241" s="389" t="s">
        <v>969</v>
      </c>
      <c r="H1241" s="389">
        <v>0</v>
      </c>
    </row>
    <row r="1242" spans="1:8" x14ac:dyDescent="0.25">
      <c r="A1242" s="387"/>
      <c r="B1242" s="388">
        <v>43413</v>
      </c>
      <c r="C1242" s="389">
        <v>1534.3393876363637</v>
      </c>
      <c r="D1242" s="389">
        <v>482.89015374545465</v>
      </c>
      <c r="E1242" s="389">
        <v>765.13390800000002</v>
      </c>
      <c r="F1242" s="389">
        <v>51.974641303320993</v>
      </c>
      <c r="G1242" s="389" t="s">
        <v>969</v>
      </c>
      <c r="H1242" s="389">
        <v>0</v>
      </c>
    </row>
    <row r="1243" spans="1:8" x14ac:dyDescent="0.25">
      <c r="A1243" s="387"/>
      <c r="B1243" s="388">
        <v>43414</v>
      </c>
      <c r="C1243" s="389">
        <v>1420.3158336000001</v>
      </c>
      <c r="D1243" s="389">
        <v>478.41023725714291</v>
      </c>
      <c r="E1243" s="389">
        <v>697.33360100000004</v>
      </c>
      <c r="F1243" s="389">
        <v>43.770939007544428</v>
      </c>
      <c r="G1243" s="389" t="s">
        <v>969</v>
      </c>
      <c r="H1243" s="389">
        <v>0</v>
      </c>
    </row>
    <row r="1244" spans="1:8" x14ac:dyDescent="0.25">
      <c r="A1244" s="387"/>
      <c r="B1244" s="388">
        <v>43415</v>
      </c>
      <c r="C1244" s="389">
        <v>1412.9254773818184</v>
      </c>
      <c r="D1244" s="389">
        <v>475.08985178181814</v>
      </c>
      <c r="E1244" s="389">
        <v>712.65221699999995</v>
      </c>
      <c r="F1244" s="389">
        <v>32.790831947590242</v>
      </c>
      <c r="G1244" s="389" t="s">
        <v>969</v>
      </c>
      <c r="H1244" s="389">
        <v>0</v>
      </c>
    </row>
    <row r="1245" spans="1:8" x14ac:dyDescent="0.25">
      <c r="A1245" s="387"/>
      <c r="B1245" s="388">
        <v>43416</v>
      </c>
      <c r="C1245" s="389">
        <v>1397.1858418285715</v>
      </c>
      <c r="D1245" s="389">
        <v>474.06841508571426</v>
      </c>
      <c r="E1245" s="389">
        <v>905.12916099999995</v>
      </c>
      <c r="F1245" s="389">
        <v>24.440935068972617</v>
      </c>
      <c r="G1245" s="389" t="s">
        <v>969</v>
      </c>
      <c r="H1245" s="389">
        <v>0</v>
      </c>
    </row>
    <row r="1246" spans="1:8" x14ac:dyDescent="0.25">
      <c r="A1246" s="387"/>
      <c r="B1246" s="388">
        <v>43417</v>
      </c>
      <c r="C1246" s="389">
        <v>1373.040193371429</v>
      </c>
      <c r="D1246" s="389">
        <v>478.12005257142863</v>
      </c>
      <c r="E1246" s="389">
        <v>1101.8049309999999</v>
      </c>
      <c r="F1246" s="389">
        <v>17.851569672921197</v>
      </c>
      <c r="G1246" s="389" t="s">
        <v>969</v>
      </c>
      <c r="H1246" s="389">
        <v>0</v>
      </c>
    </row>
    <row r="1247" spans="1:8" x14ac:dyDescent="0.25">
      <c r="A1247" s="387"/>
      <c r="B1247" s="388">
        <v>43418</v>
      </c>
      <c r="C1247" s="389">
        <v>1348.2579128727273</v>
      </c>
      <c r="D1247" s="389">
        <v>482.07669381818181</v>
      </c>
      <c r="E1247" s="389">
        <v>1091.1537450000001</v>
      </c>
      <c r="F1247" s="389">
        <v>15.114503848222217</v>
      </c>
      <c r="G1247" s="389" t="s">
        <v>969</v>
      </c>
      <c r="H1247" s="389">
        <v>0</v>
      </c>
    </row>
    <row r="1248" spans="1:8" x14ac:dyDescent="0.25">
      <c r="A1248" s="387"/>
      <c r="B1248" s="388">
        <v>43419</v>
      </c>
      <c r="C1248" s="389">
        <v>1441.3992109714286</v>
      </c>
      <c r="D1248" s="389">
        <v>480.61825508571422</v>
      </c>
      <c r="E1248" s="389">
        <v>1128.0576410000001</v>
      </c>
      <c r="F1248" s="389">
        <v>12.809902955991028</v>
      </c>
      <c r="G1248" s="389" t="s">
        <v>969</v>
      </c>
      <c r="H1248" s="389">
        <v>0</v>
      </c>
    </row>
    <row r="1249" spans="1:8" x14ac:dyDescent="0.25">
      <c r="A1249" s="387"/>
      <c r="B1249" s="388">
        <v>43420</v>
      </c>
      <c r="C1249" s="389">
        <v>1484.3325010909089</v>
      </c>
      <c r="D1249" s="389">
        <v>479.09479025454556</v>
      </c>
      <c r="E1249" s="389">
        <v>1065.5954650000001</v>
      </c>
      <c r="F1249" s="389">
        <v>10.563492440804234</v>
      </c>
      <c r="G1249" s="389" t="s">
        <v>969</v>
      </c>
      <c r="H1249" s="389">
        <v>0</v>
      </c>
    </row>
    <row r="1250" spans="1:8" x14ac:dyDescent="0.25">
      <c r="A1250" s="387"/>
      <c r="B1250" s="388">
        <v>43421</v>
      </c>
      <c r="C1250" s="389">
        <v>1432.8248091428575</v>
      </c>
      <c r="D1250" s="389">
        <v>479.97880868571428</v>
      </c>
      <c r="E1250" s="389">
        <v>827.813177</v>
      </c>
      <c r="F1250" s="389">
        <v>7.7746040292661514</v>
      </c>
      <c r="G1250" s="389" t="s">
        <v>969</v>
      </c>
      <c r="H1250" s="389">
        <v>77.2</v>
      </c>
    </row>
    <row r="1251" spans="1:8" x14ac:dyDescent="0.25">
      <c r="A1251" s="387"/>
      <c r="B1251" s="388">
        <v>43422</v>
      </c>
      <c r="C1251" s="389">
        <v>1430.0276504727269</v>
      </c>
      <c r="D1251" s="389">
        <v>483.7015361454545</v>
      </c>
      <c r="E1251" s="389">
        <v>963.22644200000002</v>
      </c>
      <c r="F1251" s="389">
        <v>5.2929959375170537</v>
      </c>
      <c r="G1251" s="389" t="s">
        <v>969</v>
      </c>
      <c r="H1251" s="389">
        <v>128.5</v>
      </c>
    </row>
    <row r="1252" spans="1:8" x14ac:dyDescent="0.25">
      <c r="A1252" s="387"/>
      <c r="B1252" s="388">
        <v>43423</v>
      </c>
      <c r="C1252" s="389">
        <v>1462.7333252571432</v>
      </c>
      <c r="D1252" s="389">
        <v>476.71275291428577</v>
      </c>
      <c r="E1252" s="389">
        <v>1001.391035</v>
      </c>
      <c r="F1252" s="389">
        <v>3.5217536493787369</v>
      </c>
      <c r="G1252" s="389" t="s">
        <v>969</v>
      </c>
      <c r="H1252" s="389">
        <v>0</v>
      </c>
    </row>
    <row r="1253" spans="1:8" x14ac:dyDescent="0.25">
      <c r="A1253" s="387"/>
      <c r="B1253" s="388">
        <v>43424</v>
      </c>
      <c r="C1253" s="389">
        <v>1430.7854852571431</v>
      </c>
      <c r="D1253" s="389">
        <v>475.17997988571432</v>
      </c>
      <c r="E1253" s="389">
        <v>1002.168279</v>
      </c>
      <c r="F1253" s="389">
        <v>3.4058816357471957</v>
      </c>
      <c r="G1253" s="389" t="s">
        <v>969</v>
      </c>
      <c r="H1253" s="389">
        <v>0</v>
      </c>
    </row>
    <row r="1254" spans="1:8" x14ac:dyDescent="0.25">
      <c r="A1254" s="387"/>
      <c r="B1254" s="388">
        <v>43425</v>
      </c>
      <c r="C1254" s="389">
        <v>1411.0384974545454</v>
      </c>
      <c r="D1254" s="389">
        <v>475.83265614545462</v>
      </c>
      <c r="E1254" s="389">
        <v>999.46742900000004</v>
      </c>
      <c r="F1254" s="389">
        <v>0.98919732665614679</v>
      </c>
      <c r="G1254" s="389" t="s">
        <v>969</v>
      </c>
      <c r="H1254" s="389">
        <v>692.2</v>
      </c>
    </row>
    <row r="1255" spans="1:8" x14ac:dyDescent="0.25">
      <c r="A1255" s="387"/>
      <c r="B1255" s="388">
        <v>43426</v>
      </c>
      <c r="C1255" s="389">
        <v>1300.2742865454547</v>
      </c>
      <c r="D1255" s="389">
        <v>468.22537178181824</v>
      </c>
      <c r="E1255" s="389">
        <v>927.50224300000002</v>
      </c>
      <c r="F1255" s="389">
        <v>0.74319550696394465</v>
      </c>
      <c r="G1255" s="389" t="s">
        <v>969</v>
      </c>
      <c r="H1255" s="389">
        <v>951.8</v>
      </c>
    </row>
    <row r="1256" spans="1:8" x14ac:dyDescent="0.25">
      <c r="A1256" s="387"/>
      <c r="B1256" s="388">
        <v>43427</v>
      </c>
      <c r="C1256" s="389">
        <v>1337.9824882285718</v>
      </c>
      <c r="D1256" s="389">
        <v>465.22513234285725</v>
      </c>
      <c r="E1256" s="389">
        <v>1006.444838</v>
      </c>
      <c r="F1256" s="389">
        <v>5.566168246641031E-2</v>
      </c>
      <c r="G1256" s="389" t="s">
        <v>969</v>
      </c>
      <c r="H1256" s="389">
        <v>636.20000000000005</v>
      </c>
    </row>
    <row r="1257" spans="1:8" x14ac:dyDescent="0.25">
      <c r="A1257" s="387"/>
      <c r="B1257" s="388">
        <v>43428</v>
      </c>
      <c r="C1257" s="389">
        <v>1303.9208888727269</v>
      </c>
      <c r="D1257" s="389">
        <v>466.96813789090902</v>
      </c>
      <c r="E1257" s="389">
        <v>1186.790925</v>
      </c>
      <c r="F1257" s="389">
        <v>0</v>
      </c>
      <c r="G1257" s="389" t="s">
        <v>969</v>
      </c>
      <c r="H1257" s="389">
        <v>673.7</v>
      </c>
    </row>
    <row r="1258" spans="1:8" x14ac:dyDescent="0.25">
      <c r="A1258" s="387"/>
      <c r="B1258" s="388">
        <v>43429</v>
      </c>
      <c r="C1258" s="389">
        <v>1353.6306226285717</v>
      </c>
      <c r="D1258" s="389">
        <v>465.81956022857145</v>
      </c>
      <c r="E1258" s="389">
        <v>1245.4703649999999</v>
      </c>
      <c r="F1258" s="389">
        <v>0</v>
      </c>
      <c r="G1258" s="389" t="s">
        <v>969</v>
      </c>
      <c r="H1258" s="389">
        <v>874.79899999999998</v>
      </c>
    </row>
    <row r="1259" spans="1:8" x14ac:dyDescent="0.25">
      <c r="A1259" s="387"/>
      <c r="B1259" s="388">
        <v>43430</v>
      </c>
      <c r="C1259" s="389">
        <v>1394.7924384</v>
      </c>
      <c r="D1259" s="389">
        <v>460.81617119999999</v>
      </c>
      <c r="E1259" s="389">
        <v>1050.261301</v>
      </c>
      <c r="F1259" s="389">
        <v>0</v>
      </c>
      <c r="G1259" s="389" t="s">
        <v>969</v>
      </c>
      <c r="H1259" s="389">
        <v>1092</v>
      </c>
    </row>
    <row r="1260" spans="1:8" x14ac:dyDescent="0.25">
      <c r="A1260" s="387"/>
      <c r="B1260" s="388">
        <v>43431</v>
      </c>
      <c r="C1260" s="389">
        <v>1402.2449773714286</v>
      </c>
      <c r="D1260" s="389">
        <v>456.3469645714286</v>
      </c>
      <c r="E1260" s="389">
        <v>1094.6301080000001</v>
      </c>
      <c r="F1260" s="389">
        <v>0</v>
      </c>
      <c r="G1260" s="389" t="s">
        <v>969</v>
      </c>
      <c r="H1260" s="389">
        <v>1002.6</v>
      </c>
    </row>
    <row r="1261" spans="1:8" x14ac:dyDescent="0.25">
      <c r="A1261" s="387"/>
      <c r="B1261" s="388">
        <v>43432</v>
      </c>
      <c r="C1261" s="389">
        <v>1720.5231332571427</v>
      </c>
      <c r="D1261" s="389">
        <v>608.96020525714289</v>
      </c>
      <c r="E1261" s="389">
        <v>889.10895400000004</v>
      </c>
      <c r="F1261" s="389">
        <v>354.7732346189801</v>
      </c>
      <c r="G1261" s="389" t="s">
        <v>969</v>
      </c>
      <c r="H1261" s="389">
        <v>640.70000000000005</v>
      </c>
    </row>
    <row r="1262" spans="1:8" x14ac:dyDescent="0.25">
      <c r="A1262" s="387"/>
      <c r="B1262" s="388">
        <v>43433</v>
      </c>
      <c r="C1262" s="389">
        <v>2895.438068509091</v>
      </c>
      <c r="D1262" s="389">
        <v>510.31918079999997</v>
      </c>
      <c r="E1262" s="389">
        <v>604.32799199999999</v>
      </c>
      <c r="F1262" s="389">
        <v>213.99218903313346</v>
      </c>
      <c r="G1262" s="389" t="s">
        <v>969</v>
      </c>
      <c r="H1262" s="389">
        <v>1073.0989999999999</v>
      </c>
    </row>
    <row r="1263" spans="1:8" x14ac:dyDescent="0.25">
      <c r="A1263" s="387"/>
      <c r="B1263" s="388">
        <v>43434</v>
      </c>
      <c r="C1263" s="389">
        <v>3286.3025622857135</v>
      </c>
      <c r="D1263" s="389">
        <v>485.46718354285713</v>
      </c>
      <c r="E1263" s="389">
        <v>597.13015099999996</v>
      </c>
      <c r="F1263" s="389">
        <v>166.59224926952027</v>
      </c>
      <c r="G1263" s="389" t="s">
        <v>969</v>
      </c>
      <c r="H1263" s="389">
        <v>823</v>
      </c>
    </row>
    <row r="1264" spans="1:8" x14ac:dyDescent="0.25">
      <c r="A1264" s="387"/>
      <c r="B1264" s="388">
        <v>43435</v>
      </c>
      <c r="C1264" s="389">
        <v>3244.5146906181812</v>
      </c>
      <c r="D1264" s="389">
        <v>480.56837759999996</v>
      </c>
      <c r="E1264" s="389">
        <v>248.042092</v>
      </c>
      <c r="F1264" s="389">
        <v>147.66680021761974</v>
      </c>
      <c r="G1264" s="389" t="s">
        <v>969</v>
      </c>
      <c r="H1264" s="389">
        <v>0</v>
      </c>
    </row>
    <row r="1265" spans="1:8" x14ac:dyDescent="0.25">
      <c r="A1265" s="387"/>
      <c r="B1265" s="388">
        <v>43436</v>
      </c>
      <c r="C1265" s="389">
        <v>3421.2235926857147</v>
      </c>
      <c r="D1265" s="389">
        <v>473.89150902857148</v>
      </c>
      <c r="E1265" s="389">
        <v>174.92147800000001</v>
      </c>
      <c r="F1265" s="389">
        <v>153.46622374051324</v>
      </c>
      <c r="G1265" s="389" t="s">
        <v>969</v>
      </c>
      <c r="H1265" s="389">
        <v>0</v>
      </c>
    </row>
    <row r="1266" spans="1:8" x14ac:dyDescent="0.25">
      <c r="A1266" s="387"/>
      <c r="B1266" s="388">
        <v>43437</v>
      </c>
      <c r="C1266" s="389">
        <v>3652.5979256727278</v>
      </c>
      <c r="D1266" s="389">
        <v>477.36953149090908</v>
      </c>
      <c r="E1266" s="389">
        <v>90.965110999999993</v>
      </c>
      <c r="F1266" s="389">
        <v>170.2256867528402</v>
      </c>
      <c r="G1266" s="389" t="s">
        <v>969</v>
      </c>
      <c r="H1266" s="389">
        <v>0</v>
      </c>
    </row>
    <row r="1267" spans="1:8" x14ac:dyDescent="0.25">
      <c r="A1267" s="387"/>
      <c r="B1267" s="388">
        <v>43438</v>
      </c>
      <c r="C1267" s="389">
        <v>3371.7226710857153</v>
      </c>
      <c r="D1267" s="389">
        <v>482.91505097142863</v>
      </c>
      <c r="E1267" s="389">
        <v>268.08655099999999</v>
      </c>
      <c r="F1267" s="389">
        <v>185.00068022031581</v>
      </c>
      <c r="G1267" s="389" t="s">
        <v>969</v>
      </c>
      <c r="H1267" s="389">
        <v>0</v>
      </c>
    </row>
    <row r="1268" spans="1:8" x14ac:dyDescent="0.25">
      <c r="A1268" s="387"/>
      <c r="B1268" s="388">
        <v>43439</v>
      </c>
      <c r="C1268" s="389">
        <v>3368.5604269714281</v>
      </c>
      <c r="D1268" s="389">
        <v>475.31951588571422</v>
      </c>
      <c r="E1268" s="389">
        <v>452.608724</v>
      </c>
      <c r="F1268" s="389">
        <v>188.62258965210063</v>
      </c>
      <c r="G1268" s="389" t="s">
        <v>969</v>
      </c>
      <c r="H1268" s="389">
        <v>0</v>
      </c>
    </row>
    <row r="1269" spans="1:8" x14ac:dyDescent="0.25">
      <c r="A1269" s="387"/>
      <c r="B1269" s="388">
        <v>43440</v>
      </c>
      <c r="C1269" s="389">
        <v>3640.3712967272731</v>
      </c>
      <c r="D1269" s="389">
        <v>472.51972276363637</v>
      </c>
      <c r="E1269" s="389">
        <v>485.88024300000001</v>
      </c>
      <c r="F1269" s="389">
        <v>209.02235463915594</v>
      </c>
      <c r="G1269" s="389" t="s">
        <v>969</v>
      </c>
      <c r="H1269" s="389">
        <v>0</v>
      </c>
    </row>
    <row r="1270" spans="1:8" x14ac:dyDescent="0.25">
      <c r="A1270" s="387"/>
      <c r="B1270" s="388">
        <v>43441</v>
      </c>
      <c r="C1270" s="389">
        <v>3490.8106628571431</v>
      </c>
      <c r="D1270" s="389">
        <v>473.83239908571431</v>
      </c>
      <c r="E1270" s="389">
        <v>518.04758600000002</v>
      </c>
      <c r="F1270" s="389">
        <v>205.77245590047642</v>
      </c>
      <c r="G1270" s="389" t="s">
        <v>969</v>
      </c>
      <c r="H1270" s="389">
        <v>561</v>
      </c>
    </row>
    <row r="1271" spans="1:8" x14ac:dyDescent="0.25">
      <c r="A1271" s="387"/>
      <c r="B1271" s="388">
        <v>43442</v>
      </c>
      <c r="C1271" s="389">
        <v>3235.8445134545454</v>
      </c>
      <c r="D1271" s="389">
        <v>472.86374007272741</v>
      </c>
      <c r="E1271" s="389">
        <v>812.369776</v>
      </c>
      <c r="F1271" s="389">
        <v>195.87313172690094</v>
      </c>
      <c r="G1271" s="389" t="s">
        <v>969</v>
      </c>
      <c r="H1271" s="389">
        <v>1085.3009999999999</v>
      </c>
    </row>
    <row r="1272" spans="1:8" x14ac:dyDescent="0.25">
      <c r="A1272" s="387"/>
      <c r="B1272" s="388">
        <v>43443</v>
      </c>
      <c r="C1272" s="389">
        <v>3400.5584324571423</v>
      </c>
      <c r="D1272" s="389">
        <v>468.61353462857147</v>
      </c>
      <c r="E1272" s="389">
        <v>518.10939299999995</v>
      </c>
      <c r="F1272" s="389">
        <v>179.91815281791727</v>
      </c>
      <c r="G1272" s="389" t="s">
        <v>969</v>
      </c>
      <c r="H1272" s="389">
        <v>980.4</v>
      </c>
    </row>
    <row r="1273" spans="1:8" x14ac:dyDescent="0.25">
      <c r="A1273" s="387"/>
      <c r="B1273" s="388">
        <v>43444</v>
      </c>
      <c r="C1273" s="389">
        <v>3291.1000272000006</v>
      </c>
      <c r="D1273" s="389">
        <v>477.35367316363636</v>
      </c>
      <c r="E1273" s="389">
        <v>781.33182499999998</v>
      </c>
      <c r="F1273" s="389">
        <v>205.72666670239667</v>
      </c>
      <c r="G1273" s="389" t="s">
        <v>969</v>
      </c>
      <c r="H1273" s="389">
        <v>974.4</v>
      </c>
    </row>
    <row r="1274" spans="1:8" x14ac:dyDescent="0.25">
      <c r="A1274" s="387"/>
      <c r="B1274" s="388">
        <v>43445</v>
      </c>
      <c r="C1274" s="389">
        <v>3323.6800210285724</v>
      </c>
      <c r="D1274" s="389">
        <v>476.94530468571435</v>
      </c>
      <c r="E1274" s="389">
        <v>618.29800399999999</v>
      </c>
      <c r="F1274" s="389">
        <v>257.81656916938249</v>
      </c>
      <c r="G1274" s="389" t="s">
        <v>969</v>
      </c>
      <c r="H1274" s="389">
        <v>981.4</v>
      </c>
    </row>
    <row r="1275" spans="1:8" x14ac:dyDescent="0.25">
      <c r="A1275" s="387"/>
      <c r="B1275" s="388">
        <v>43446</v>
      </c>
      <c r="C1275" s="389">
        <v>3343.1252091428573</v>
      </c>
      <c r="D1275" s="389">
        <v>475.0316516571429</v>
      </c>
      <c r="E1275" s="389">
        <v>716.40361600000006</v>
      </c>
      <c r="F1275" s="389">
        <v>279.54751092986834</v>
      </c>
      <c r="G1275" s="389" t="s">
        <v>969</v>
      </c>
      <c r="H1275" s="389">
        <v>979.8</v>
      </c>
    </row>
    <row r="1276" spans="1:8" x14ac:dyDescent="0.25">
      <c r="A1276" s="387"/>
      <c r="B1276" s="388">
        <v>43447</v>
      </c>
      <c r="C1276" s="389">
        <v>3644.3087607272732</v>
      </c>
      <c r="D1276" s="389">
        <v>508.86550865454552</v>
      </c>
      <c r="E1276" s="389">
        <v>658.60973000000001</v>
      </c>
      <c r="F1276" s="389">
        <v>408.75598319359295</v>
      </c>
      <c r="G1276" s="389" t="s">
        <v>969</v>
      </c>
      <c r="H1276" s="389">
        <v>756.1</v>
      </c>
    </row>
    <row r="1277" spans="1:8" x14ac:dyDescent="0.25">
      <c r="A1277" s="387"/>
      <c r="B1277" s="388">
        <v>43448</v>
      </c>
      <c r="C1277" s="389">
        <v>3140.3297046857147</v>
      </c>
      <c r="D1277" s="389">
        <v>565.97321005714286</v>
      </c>
      <c r="E1277" s="389">
        <v>1289.610788</v>
      </c>
      <c r="F1277" s="389">
        <v>438.04413162225796</v>
      </c>
      <c r="G1277" s="389" t="s">
        <v>969</v>
      </c>
      <c r="H1277" s="389">
        <v>1011.499</v>
      </c>
    </row>
    <row r="1278" spans="1:8" x14ac:dyDescent="0.25">
      <c r="A1278" s="387"/>
      <c r="B1278" s="388">
        <v>43449</v>
      </c>
      <c r="C1278" s="389">
        <v>3580.1630011636371</v>
      </c>
      <c r="D1278" s="389">
        <v>563.30714225454551</v>
      </c>
      <c r="E1278" s="389">
        <v>488.248535</v>
      </c>
      <c r="F1278" s="389">
        <v>339.92654253192569</v>
      </c>
      <c r="G1278" s="389" t="s">
        <v>969</v>
      </c>
      <c r="H1278" s="389">
        <v>1082.5999999999999</v>
      </c>
    </row>
    <row r="1279" spans="1:8" x14ac:dyDescent="0.25">
      <c r="A1279" s="387"/>
      <c r="B1279" s="388">
        <v>43450</v>
      </c>
      <c r="C1279" s="389">
        <v>3828.7284562285713</v>
      </c>
      <c r="D1279" s="389">
        <v>506.31487817142869</v>
      </c>
      <c r="E1279" s="389">
        <v>16.695736</v>
      </c>
      <c r="F1279" s="389">
        <v>236.2861577996932</v>
      </c>
      <c r="G1279" s="389" t="s">
        <v>969</v>
      </c>
      <c r="H1279" s="389">
        <v>1092</v>
      </c>
    </row>
    <row r="1280" spans="1:8" x14ac:dyDescent="0.25">
      <c r="A1280" s="387"/>
      <c r="B1280" s="388">
        <v>43451</v>
      </c>
      <c r="C1280" s="389">
        <v>3730.0608706909088</v>
      </c>
      <c r="D1280" s="389">
        <v>470.41743796363636</v>
      </c>
      <c r="E1280" s="389">
        <v>1158.9012110000001</v>
      </c>
      <c r="F1280" s="389">
        <v>199.8325032753873</v>
      </c>
      <c r="G1280" s="389" t="s">
        <v>969</v>
      </c>
      <c r="H1280" s="389">
        <v>1093.0999999999999</v>
      </c>
    </row>
    <row r="1281" spans="1:8" x14ac:dyDescent="0.25">
      <c r="A1281" s="387"/>
      <c r="B1281" s="388">
        <v>43452</v>
      </c>
      <c r="C1281" s="389">
        <v>3844.8161856000011</v>
      </c>
      <c r="D1281" s="389">
        <v>467.92727588571438</v>
      </c>
      <c r="E1281" s="389">
        <v>606.21038499999997</v>
      </c>
      <c r="F1281" s="389">
        <v>177.3281103084403</v>
      </c>
      <c r="G1281" s="389" t="s">
        <v>969</v>
      </c>
      <c r="H1281" s="389">
        <v>1075.7</v>
      </c>
    </row>
    <row r="1282" spans="1:8" x14ac:dyDescent="0.25">
      <c r="A1282" s="387"/>
      <c r="B1282" s="388">
        <v>43453</v>
      </c>
      <c r="C1282" s="389">
        <v>3926.7973727999997</v>
      </c>
      <c r="D1282" s="389">
        <v>464.09817188571435</v>
      </c>
      <c r="E1282" s="389">
        <v>51.760545999999998</v>
      </c>
      <c r="F1282" s="389">
        <v>204.31213756623333</v>
      </c>
      <c r="G1282" s="389" t="s">
        <v>969</v>
      </c>
      <c r="H1282" s="389">
        <v>1075.5</v>
      </c>
    </row>
    <row r="1283" spans="1:8" x14ac:dyDescent="0.25">
      <c r="A1283" s="387"/>
      <c r="B1283" s="388">
        <v>43454</v>
      </c>
      <c r="C1283" s="389">
        <v>4099.3470929454543</v>
      </c>
      <c r="D1283" s="389">
        <v>461.52351621818184</v>
      </c>
      <c r="E1283" s="389">
        <v>12.045047</v>
      </c>
      <c r="F1283" s="389">
        <v>203.36780666672047</v>
      </c>
      <c r="G1283" s="389" t="s">
        <v>969</v>
      </c>
      <c r="H1283" s="389">
        <v>1082.0999999999999</v>
      </c>
    </row>
    <row r="1284" spans="1:8" x14ac:dyDescent="0.25">
      <c r="A1284" s="387"/>
      <c r="B1284" s="388">
        <v>43455</v>
      </c>
      <c r="C1284" s="389">
        <v>4075.1094363428565</v>
      </c>
      <c r="D1284" s="389">
        <v>460.49425097142847</v>
      </c>
      <c r="E1284" s="389">
        <v>0</v>
      </c>
      <c r="F1284" s="389">
        <v>207.40562521150164</v>
      </c>
      <c r="G1284" s="389" t="s">
        <v>969</v>
      </c>
      <c r="H1284" s="389">
        <v>1086.201</v>
      </c>
    </row>
    <row r="1285" spans="1:8" x14ac:dyDescent="0.25">
      <c r="A1285" s="387"/>
      <c r="B1285" s="388">
        <v>43456</v>
      </c>
      <c r="C1285" s="389">
        <v>3776.1038037818175</v>
      </c>
      <c r="D1285" s="389">
        <v>445.90538094545445</v>
      </c>
      <c r="E1285" s="389">
        <v>0</v>
      </c>
      <c r="F1285" s="389">
        <v>207.43165736840069</v>
      </c>
      <c r="G1285" s="389" t="s">
        <v>969</v>
      </c>
      <c r="H1285" s="389">
        <v>1087.9010000000001</v>
      </c>
    </row>
    <row r="1286" spans="1:8" x14ac:dyDescent="0.25">
      <c r="A1286" s="387"/>
      <c r="B1286" s="388">
        <v>43457</v>
      </c>
      <c r="C1286" s="389">
        <v>3706.2339798857142</v>
      </c>
      <c r="D1286" s="389">
        <v>444.60577645714289</v>
      </c>
      <c r="E1286" s="389">
        <v>0</v>
      </c>
      <c r="F1286" s="389">
        <v>194.42737547707335</v>
      </c>
      <c r="G1286" s="389" t="s">
        <v>969</v>
      </c>
      <c r="H1286" s="389">
        <v>1075.4000000000001</v>
      </c>
    </row>
    <row r="1287" spans="1:8" x14ac:dyDescent="0.25">
      <c r="A1287" s="387"/>
      <c r="B1287" s="388">
        <v>43458</v>
      </c>
      <c r="C1287" s="389">
        <v>3783.8570413090915</v>
      </c>
      <c r="D1287" s="389">
        <v>442.5510030545455</v>
      </c>
      <c r="E1287" s="389">
        <v>188.746567</v>
      </c>
      <c r="F1287" s="389">
        <v>0</v>
      </c>
      <c r="G1287" s="389" t="s">
        <v>969</v>
      </c>
      <c r="H1287" s="389">
        <v>1092.9000000000001</v>
      </c>
    </row>
    <row r="1288" spans="1:8" x14ac:dyDescent="0.25">
      <c r="A1288" s="387"/>
      <c r="B1288" s="388">
        <v>43459</v>
      </c>
      <c r="C1288" s="389">
        <v>4299.4750258285721</v>
      </c>
      <c r="D1288" s="389">
        <v>444.82340982857147</v>
      </c>
      <c r="E1288" s="389">
        <v>4.1001289999999999</v>
      </c>
      <c r="F1288" s="389">
        <v>0</v>
      </c>
      <c r="G1288" s="389" t="s">
        <v>969</v>
      </c>
      <c r="H1288" s="389">
        <v>1091.5</v>
      </c>
    </row>
    <row r="1289" spans="1:8" x14ac:dyDescent="0.25">
      <c r="A1289" s="387"/>
      <c r="B1289" s="388">
        <v>43460</v>
      </c>
      <c r="C1289" s="389">
        <v>4271.0782793142853</v>
      </c>
      <c r="D1289" s="389">
        <v>442.76858742857138</v>
      </c>
      <c r="E1289" s="389">
        <v>0</v>
      </c>
      <c r="F1289" s="389">
        <v>0</v>
      </c>
      <c r="G1289" s="389" t="s">
        <v>969</v>
      </c>
      <c r="H1289" s="389">
        <v>1092.9000000000001</v>
      </c>
    </row>
    <row r="1290" spans="1:8" x14ac:dyDescent="0.25">
      <c r="A1290" s="387"/>
      <c r="B1290" s="388">
        <v>43461</v>
      </c>
      <c r="C1290" s="389">
        <v>4086.9672768</v>
      </c>
      <c r="D1290" s="389">
        <v>446.79150720000007</v>
      </c>
      <c r="E1290" s="389">
        <v>0</v>
      </c>
      <c r="F1290" s="389">
        <v>0</v>
      </c>
      <c r="G1290" s="389" t="s">
        <v>969</v>
      </c>
      <c r="H1290" s="389">
        <v>1096</v>
      </c>
    </row>
    <row r="1291" spans="1:8" x14ac:dyDescent="0.25">
      <c r="A1291" s="387"/>
      <c r="B1291" s="388">
        <v>43461</v>
      </c>
      <c r="C1291" s="389">
        <v>4040.116302052174</v>
      </c>
      <c r="D1291" s="389">
        <v>443.08258810434785</v>
      </c>
      <c r="E1291" s="389">
        <v>97.050765999999996</v>
      </c>
      <c r="F1291" s="389">
        <v>189.64595046340847</v>
      </c>
      <c r="G1291" s="389" t="s">
        <v>969</v>
      </c>
    </row>
    <row r="1292" spans="1:8" x14ac:dyDescent="0.25">
      <c r="A1292" s="387"/>
      <c r="B1292" s="388">
        <v>43462</v>
      </c>
      <c r="C1292" s="389">
        <v>4035.8621991272721</v>
      </c>
      <c r="D1292" s="389">
        <v>442.72351636363641</v>
      </c>
      <c r="E1292" s="389">
        <v>169.888687</v>
      </c>
      <c r="F1292" s="389">
        <v>175.5129968653309</v>
      </c>
      <c r="G1292" s="389" t="s">
        <v>969</v>
      </c>
    </row>
    <row r="1293" spans="1:8" x14ac:dyDescent="0.25">
      <c r="A1293" s="387"/>
      <c r="B1293" s="388">
        <v>43463</v>
      </c>
      <c r="C1293" s="389">
        <v>2003.6248909714279</v>
      </c>
      <c r="D1293" s="389">
        <v>446.85086399999994</v>
      </c>
      <c r="E1293" s="389">
        <v>1277.9306409999999</v>
      </c>
      <c r="F1293" s="389">
        <v>193.03510070883164</v>
      </c>
      <c r="G1293" s="389" t="s">
        <v>969</v>
      </c>
    </row>
    <row r="1294" spans="1:8" x14ac:dyDescent="0.25">
      <c r="A1294" s="387"/>
      <c r="B1294" s="388">
        <v>43464</v>
      </c>
      <c r="C1294" s="389">
        <v>0.45729163636363634</v>
      </c>
      <c r="D1294" s="389">
        <v>453.82703956363639</v>
      </c>
      <c r="E1294" s="389">
        <v>501.954454</v>
      </c>
      <c r="F1294" s="389">
        <v>172.03515013863949</v>
      </c>
      <c r="G1294" s="389" t="s">
        <v>969</v>
      </c>
    </row>
    <row r="1295" spans="1:8" x14ac:dyDescent="0.25">
      <c r="A1295" s="387"/>
      <c r="B1295" s="388">
        <v>43465</v>
      </c>
      <c r="C1295" s="389">
        <v>2196.5085748800002</v>
      </c>
      <c r="D1295" s="389">
        <v>450.68553359999987</v>
      </c>
      <c r="E1295" s="389">
        <v>484.42559699999998</v>
      </c>
      <c r="F1295" s="389">
        <v>167.2983656509922</v>
      </c>
      <c r="G1295" s="389" t="s">
        <v>969</v>
      </c>
    </row>
    <row r="1296" spans="1:8" x14ac:dyDescent="0.25">
      <c r="A1296" s="387"/>
      <c r="B1296" s="388">
        <v>43466</v>
      </c>
      <c r="C1296" s="389">
        <v>3934.3532502857151</v>
      </c>
      <c r="D1296" s="389">
        <v>447.63598902857137</v>
      </c>
      <c r="E1296" s="389">
        <v>560.548315</v>
      </c>
      <c r="F1296" s="389">
        <v>170.22334463329332</v>
      </c>
      <c r="G1296" s="389" t="s">
        <v>969</v>
      </c>
    </row>
    <row r="1297" spans="1:7" x14ac:dyDescent="0.25">
      <c r="A1297" s="387"/>
      <c r="B1297" s="388">
        <v>43467</v>
      </c>
      <c r="C1297" s="389">
        <v>3498.4264686545457</v>
      </c>
      <c r="D1297" s="389">
        <v>440.54821570909093</v>
      </c>
      <c r="E1297" s="389">
        <v>1354.700002</v>
      </c>
      <c r="F1297" s="389">
        <v>169.68528877635191</v>
      </c>
      <c r="G1297" s="389" t="s">
        <v>969</v>
      </c>
    </row>
    <row r="1298" spans="1:7" x14ac:dyDescent="0.25">
      <c r="A1298" s="387"/>
      <c r="B1298" s="388">
        <v>43468</v>
      </c>
      <c r="C1298" s="389">
        <v>3699.0550573714295</v>
      </c>
      <c r="D1298" s="389">
        <v>442.95839999999998</v>
      </c>
      <c r="E1298" s="389">
        <v>519.80459900000005</v>
      </c>
      <c r="F1298" s="389">
        <v>197.51491258049631</v>
      </c>
      <c r="G1298" s="389" t="s">
        <v>969</v>
      </c>
    </row>
    <row r="1299" spans="1:7" x14ac:dyDescent="0.25">
      <c r="A1299" s="387"/>
      <c r="B1299" s="388">
        <v>43469</v>
      </c>
      <c r="C1299" s="389">
        <v>3665.8454138181828</v>
      </c>
      <c r="D1299" s="389">
        <v>436.83849818181818</v>
      </c>
      <c r="E1299" s="389">
        <v>549.71516299999996</v>
      </c>
      <c r="F1299" s="389">
        <v>207.70256498038819</v>
      </c>
      <c r="G1299" s="389" t="s">
        <v>969</v>
      </c>
    </row>
    <row r="1300" spans="1:7" x14ac:dyDescent="0.25">
      <c r="A1300" s="387"/>
      <c r="B1300" s="388">
        <v>43470</v>
      </c>
      <c r="C1300" s="389">
        <v>3458.3465005714293</v>
      </c>
      <c r="D1300" s="389">
        <v>439.0147789714286</v>
      </c>
      <c r="E1300" s="389">
        <v>443.51641599999999</v>
      </c>
      <c r="F1300" s="389">
        <v>249.05306087518935</v>
      </c>
      <c r="G1300" s="389" t="s">
        <v>969</v>
      </c>
    </row>
    <row r="1301" spans="1:7" x14ac:dyDescent="0.25">
      <c r="A1301" s="387"/>
      <c r="B1301" s="388">
        <v>43471</v>
      </c>
      <c r="C1301" s="389">
        <v>3456.9752321454544</v>
      </c>
      <c r="D1301" s="389">
        <v>435.76638807272735</v>
      </c>
      <c r="E1301" s="389">
        <v>566.94481699999994</v>
      </c>
      <c r="F1301" s="389">
        <v>268.7614750362867</v>
      </c>
      <c r="G1301" s="389" t="s">
        <v>969</v>
      </c>
    </row>
    <row r="1302" spans="1:7" x14ac:dyDescent="0.25">
      <c r="A1302" s="387"/>
      <c r="B1302" s="388">
        <v>43472</v>
      </c>
      <c r="C1302" s="389">
        <v>3447.4530034285722</v>
      </c>
      <c r="D1302" s="389">
        <v>430.17455314285718</v>
      </c>
      <c r="E1302" s="389">
        <v>578.248874</v>
      </c>
      <c r="F1302" s="389">
        <v>252.65556511014483</v>
      </c>
      <c r="G1302" s="389" t="s">
        <v>969</v>
      </c>
    </row>
    <row r="1303" spans="1:7" x14ac:dyDescent="0.25">
      <c r="A1303" s="387"/>
      <c r="B1303" s="388">
        <v>43473</v>
      </c>
      <c r="C1303" s="389">
        <v>3382.3010827636363</v>
      </c>
      <c r="D1303" s="389">
        <v>435.41334589090911</v>
      </c>
      <c r="E1303" s="389">
        <v>640.51745700000004</v>
      </c>
      <c r="F1303" s="389">
        <v>267.25371369359158</v>
      </c>
      <c r="G1303" s="389" t="s">
        <v>969</v>
      </c>
    </row>
    <row r="1304" spans="1:7" x14ac:dyDescent="0.25">
      <c r="A1304" s="387"/>
      <c r="B1304" s="388">
        <v>43474</v>
      </c>
      <c r="C1304" s="389">
        <v>3197.7088004571438</v>
      </c>
      <c r="D1304" s="389">
        <v>427.84668617142853</v>
      </c>
      <c r="E1304" s="389">
        <v>581.36016300000006</v>
      </c>
      <c r="F1304" s="389">
        <v>244.37457499078866</v>
      </c>
      <c r="G1304" s="389" t="s">
        <v>969</v>
      </c>
    </row>
    <row r="1305" spans="1:7" x14ac:dyDescent="0.25">
      <c r="A1305" s="387"/>
      <c r="B1305" s="388">
        <v>43475</v>
      </c>
      <c r="C1305" s="389">
        <v>3170.3760822857143</v>
      </c>
      <c r="D1305" s="389">
        <v>425.9537485714286</v>
      </c>
      <c r="E1305" s="389">
        <v>576.08963500000004</v>
      </c>
      <c r="F1305" s="389">
        <v>175.54361608356714</v>
      </c>
      <c r="G1305" s="389" t="s">
        <v>969</v>
      </c>
    </row>
    <row r="1306" spans="1:7" x14ac:dyDescent="0.25">
      <c r="A1306" s="387"/>
      <c r="B1306" s="388">
        <v>43476</v>
      </c>
      <c r="C1306" s="389">
        <v>3651.0619103999993</v>
      </c>
      <c r="D1306" s="389">
        <v>431.99748654545459</v>
      </c>
      <c r="E1306" s="389">
        <v>631.25527899999997</v>
      </c>
      <c r="F1306" s="389">
        <v>206.63744344658264</v>
      </c>
      <c r="G1306" s="389" t="s">
        <v>969</v>
      </c>
    </row>
    <row r="1307" spans="1:7" x14ac:dyDescent="0.25">
      <c r="A1307" s="387"/>
      <c r="B1307" s="388">
        <v>43477</v>
      </c>
      <c r="C1307" s="389">
        <v>3399.7091118545454</v>
      </c>
      <c r="D1307" s="389">
        <v>422.40895592727276</v>
      </c>
      <c r="E1307" s="389">
        <v>573.25393399999996</v>
      </c>
      <c r="F1307" s="389">
        <v>234.92579036133819</v>
      </c>
      <c r="G1307" s="389" t="s">
        <v>969</v>
      </c>
    </row>
    <row r="1308" spans="1:7" x14ac:dyDescent="0.25">
      <c r="A1308" s="387"/>
      <c r="B1308" s="388">
        <v>43478</v>
      </c>
      <c r="C1308" s="389">
        <v>3373.5143026285714</v>
      </c>
      <c r="D1308" s="389">
        <v>415.55544274285717</v>
      </c>
      <c r="E1308" s="389">
        <v>590.90186400000005</v>
      </c>
      <c r="F1308" s="389">
        <v>164.40638207157812</v>
      </c>
      <c r="G1308" s="389" t="s">
        <v>969</v>
      </c>
    </row>
    <row r="1309" spans="1:7" x14ac:dyDescent="0.25">
      <c r="A1309" s="387"/>
      <c r="B1309" s="388">
        <v>43479</v>
      </c>
      <c r="C1309" s="389">
        <v>3397.8972488727277</v>
      </c>
      <c r="D1309" s="389">
        <v>415.50671127272739</v>
      </c>
      <c r="E1309" s="389">
        <v>580.26009499999998</v>
      </c>
      <c r="F1309" s="389">
        <v>159.31284743081085</v>
      </c>
      <c r="G1309" s="389" t="s">
        <v>969</v>
      </c>
    </row>
    <row r="1310" spans="1:7" x14ac:dyDescent="0.25">
      <c r="A1310" s="387"/>
      <c r="B1310" s="388">
        <v>43480</v>
      </c>
      <c r="C1310" s="389">
        <v>3263.7437691428572</v>
      </c>
      <c r="D1310" s="389">
        <v>419.78663177142852</v>
      </c>
      <c r="E1310" s="389">
        <v>563.29081099999996</v>
      </c>
      <c r="F1310" s="389">
        <v>152.01635275907657</v>
      </c>
      <c r="G1310" s="389" t="s">
        <v>969</v>
      </c>
    </row>
    <row r="1311" spans="1:7" x14ac:dyDescent="0.25">
      <c r="A1311" s="387"/>
      <c r="B1311" s="388">
        <v>43481</v>
      </c>
      <c r="C1311" s="389">
        <v>3329.2778564571431</v>
      </c>
      <c r="D1311" s="389">
        <v>421.21687268571441</v>
      </c>
      <c r="E1311" s="389">
        <v>275.01946099999998</v>
      </c>
      <c r="F1311" s="389">
        <v>130.50482807767403</v>
      </c>
      <c r="G1311" s="389" t="s">
        <v>969</v>
      </c>
    </row>
    <row r="1312" spans="1:7" x14ac:dyDescent="0.25">
      <c r="A1312" s="387"/>
      <c r="B1312" s="388">
        <v>43482</v>
      </c>
      <c r="C1312" s="389">
        <v>3373.3412928000007</v>
      </c>
      <c r="D1312" s="389">
        <v>429.1187838545456</v>
      </c>
      <c r="E1312" s="389">
        <v>545.21955800000001</v>
      </c>
      <c r="F1312" s="389">
        <v>114.80065212018731</v>
      </c>
      <c r="G1312" s="389" t="s">
        <v>969</v>
      </c>
    </row>
    <row r="1313" spans="1:7" x14ac:dyDescent="0.25">
      <c r="A1313" s="387"/>
      <c r="B1313" s="388">
        <v>43483</v>
      </c>
      <c r="C1313" s="389">
        <v>3176.6598555428573</v>
      </c>
      <c r="D1313" s="389">
        <v>429.92328959999998</v>
      </c>
      <c r="E1313" s="389">
        <v>633.68715099999997</v>
      </c>
      <c r="F1313" s="389">
        <v>90.71376342425431</v>
      </c>
      <c r="G1313" s="389" t="s">
        <v>969</v>
      </c>
    </row>
    <row r="1314" spans="1:7" x14ac:dyDescent="0.25">
      <c r="A1314" s="387"/>
      <c r="B1314" s="388">
        <v>43484</v>
      </c>
      <c r="C1314" s="389">
        <v>2720.2479892363635</v>
      </c>
      <c r="D1314" s="389">
        <v>431.39682981818191</v>
      </c>
      <c r="E1314" s="389">
        <v>593.37173099999995</v>
      </c>
      <c r="F1314" s="389">
        <v>72.590951599786351</v>
      </c>
      <c r="G1314" s="389" t="s">
        <v>969</v>
      </c>
    </row>
    <row r="1315" spans="1:7" x14ac:dyDescent="0.25">
      <c r="A1315" s="387"/>
      <c r="B1315" s="388">
        <v>43485</v>
      </c>
      <c r="C1315" s="389">
        <v>2782.5727844571434</v>
      </c>
      <c r="D1315" s="389">
        <v>425.49094491428565</v>
      </c>
      <c r="E1315" s="389">
        <v>645.65060100000005</v>
      </c>
      <c r="F1315" s="389">
        <v>68.540926245997724</v>
      </c>
      <c r="G1315" s="389" t="s">
        <v>969</v>
      </c>
    </row>
    <row r="1316" spans="1:7" x14ac:dyDescent="0.25">
      <c r="A1316" s="387"/>
      <c r="B1316" s="388">
        <v>43486</v>
      </c>
      <c r="C1316" s="389">
        <v>2554.365357818182</v>
      </c>
      <c r="D1316" s="389">
        <v>423.80417454545454</v>
      </c>
      <c r="E1316" s="389">
        <v>714.162285</v>
      </c>
      <c r="F1316" s="389">
        <v>69.42890813809548</v>
      </c>
      <c r="G1316" s="389" t="s">
        <v>969</v>
      </c>
    </row>
    <row r="1317" spans="1:7" x14ac:dyDescent="0.25">
      <c r="A1317" s="387"/>
      <c r="B1317" s="388">
        <v>43487</v>
      </c>
      <c r="C1317" s="389">
        <v>2581.4281453714284</v>
      </c>
      <c r="D1317" s="389">
        <v>420.22969508571424</v>
      </c>
      <c r="E1317" s="389">
        <v>586.00941499999999</v>
      </c>
      <c r="F1317" s="389">
        <v>80.17772905870153</v>
      </c>
      <c r="G1317" s="389" t="s">
        <v>969</v>
      </c>
    </row>
    <row r="1318" spans="1:7" x14ac:dyDescent="0.25">
      <c r="A1318" s="387"/>
      <c r="B1318" s="388">
        <v>43488</v>
      </c>
      <c r="C1318" s="389">
        <v>2647.348650514286</v>
      </c>
      <c r="D1318" s="389">
        <v>421.67726537142858</v>
      </c>
      <c r="E1318" s="389">
        <v>603.10259699999995</v>
      </c>
      <c r="F1318" s="389">
        <v>73.835173500782219</v>
      </c>
      <c r="G1318" s="389" t="s">
        <v>969</v>
      </c>
    </row>
    <row r="1319" spans="1:7" x14ac:dyDescent="0.25">
      <c r="A1319" s="387"/>
      <c r="B1319" s="388">
        <v>43489</v>
      </c>
      <c r="C1319" s="389">
        <v>3506.1253762909091</v>
      </c>
      <c r="D1319" s="389">
        <v>422.15352218181823</v>
      </c>
      <c r="E1319" s="389">
        <v>306.54738200000003</v>
      </c>
      <c r="F1319" s="389">
        <v>60.95654363797906</v>
      </c>
      <c r="G1319" s="389" t="s">
        <v>969</v>
      </c>
    </row>
    <row r="1320" spans="1:7" x14ac:dyDescent="0.25">
      <c r="A1320" s="387"/>
      <c r="B1320" s="388">
        <v>43490</v>
      </c>
      <c r="C1320" s="389">
        <v>2743.9132634181819</v>
      </c>
      <c r="D1320" s="389">
        <v>419.04949221818185</v>
      </c>
      <c r="E1320" s="389">
        <v>491.614576</v>
      </c>
      <c r="F1320" s="389">
        <v>51.698556287050387</v>
      </c>
      <c r="G1320" s="389" t="s">
        <v>969</v>
      </c>
    </row>
    <row r="1321" spans="1:7" x14ac:dyDescent="0.25">
      <c r="A1321" s="387"/>
      <c r="B1321" s="388">
        <v>43491</v>
      </c>
      <c r="C1321" s="389">
        <v>1889.546432914286</v>
      </c>
      <c r="D1321" s="389">
        <v>417.44950354285709</v>
      </c>
      <c r="E1321" s="389">
        <v>449.80345499999999</v>
      </c>
      <c r="F1321" s="389">
        <v>40.780607554102083</v>
      </c>
      <c r="G1321" s="389" t="s">
        <v>969</v>
      </c>
    </row>
    <row r="1322" spans="1:7" x14ac:dyDescent="0.25">
      <c r="A1322" s="387"/>
      <c r="B1322" s="388">
        <v>43492</v>
      </c>
      <c r="C1322" s="389">
        <v>1868.8419399272732</v>
      </c>
      <c r="D1322" s="389">
        <v>421.57611490909096</v>
      </c>
      <c r="E1322" s="389">
        <v>451.05954500000001</v>
      </c>
      <c r="F1322" s="389">
        <v>58.290567574033673</v>
      </c>
      <c r="G1322" s="389" t="s">
        <v>969</v>
      </c>
    </row>
    <row r="1323" spans="1:7" x14ac:dyDescent="0.25">
      <c r="A1323" s="387"/>
      <c r="B1323" s="388">
        <v>43493</v>
      </c>
      <c r="C1323" s="389">
        <v>1752.9026482285717</v>
      </c>
      <c r="D1323" s="389">
        <v>421.18546834285712</v>
      </c>
      <c r="E1323" s="389">
        <v>441.34801399999998</v>
      </c>
      <c r="F1323" s="389">
        <v>140.72999999999999</v>
      </c>
      <c r="G1323" s="389" t="s">
        <v>969</v>
      </c>
    </row>
    <row r="1324" spans="1:7" x14ac:dyDescent="0.25">
      <c r="A1324" s="387"/>
      <c r="B1324" s="388">
        <v>43494</v>
      </c>
      <c r="C1324" s="389">
        <v>1888.2297032727281</v>
      </c>
      <c r="D1324" s="389">
        <v>419.17874269090908</v>
      </c>
      <c r="E1324" s="389">
        <v>483.43370599999997</v>
      </c>
      <c r="F1324" s="389">
        <v>118.47</v>
      </c>
      <c r="G1324" s="389" t="s">
        <v>969</v>
      </c>
    </row>
    <row r="1325" spans="1:7" x14ac:dyDescent="0.25">
      <c r="A1325" s="387"/>
      <c r="B1325" s="388">
        <v>43495</v>
      </c>
      <c r="C1325" s="389">
        <v>1599.4193677714284</v>
      </c>
      <c r="D1325" s="389">
        <v>420.92098148571432</v>
      </c>
      <c r="E1325" s="389">
        <v>462.451255</v>
      </c>
      <c r="F1325" s="389">
        <v>97.83</v>
      </c>
      <c r="G1325" s="389" t="s">
        <v>969</v>
      </c>
    </row>
    <row r="1326" spans="1:7" x14ac:dyDescent="0.25">
      <c r="A1326" s="387"/>
      <c r="B1326" s="388">
        <v>43496</v>
      </c>
      <c r="C1326" s="389">
        <v>1684.0833901714286</v>
      </c>
      <c r="D1326" s="389">
        <v>423.27234925714276</v>
      </c>
      <c r="E1326" s="389">
        <v>455.65489300000002</v>
      </c>
      <c r="F1326" s="389">
        <v>77.849999999999994</v>
      </c>
      <c r="G1326" s="389" t="s">
        <v>969</v>
      </c>
    </row>
    <row r="1327" spans="1:7" x14ac:dyDescent="0.25">
      <c r="A1327" s="387"/>
      <c r="B1327" s="388">
        <v>43497</v>
      </c>
      <c r="C1327" s="389">
        <v>1277.3413112727276</v>
      </c>
      <c r="D1327" s="389">
        <v>416.8002842181819</v>
      </c>
      <c r="E1327" s="389">
        <v>565.27997700000003</v>
      </c>
      <c r="F1327" s="389">
        <v>59.09</v>
      </c>
      <c r="G1327" s="389" t="s">
        <v>969</v>
      </c>
    </row>
    <row r="1328" spans="1:7" x14ac:dyDescent="0.25">
      <c r="A1328" s="387"/>
      <c r="B1328" s="388">
        <v>43498</v>
      </c>
      <c r="C1328" s="389">
        <v>496.44709302857143</v>
      </c>
      <c r="D1328" s="389">
        <v>415.53072822857143</v>
      </c>
      <c r="E1328" s="389">
        <v>673.44990399999995</v>
      </c>
      <c r="F1328" s="389">
        <v>50.44</v>
      </c>
      <c r="G1328" s="389" t="s">
        <v>969</v>
      </c>
    </row>
    <row r="1329" spans="1:7" x14ac:dyDescent="0.25">
      <c r="A1329" s="387"/>
      <c r="B1329" s="388">
        <v>43499</v>
      </c>
      <c r="C1329" s="389">
        <v>489.49846765714284</v>
      </c>
      <c r="D1329" s="389">
        <v>416.19083245714279</v>
      </c>
      <c r="E1329" s="389">
        <v>693.00089300000002</v>
      </c>
      <c r="F1329" s="389">
        <v>41.57</v>
      </c>
      <c r="G1329" s="389" t="s">
        <v>969</v>
      </c>
    </row>
    <row r="1330" spans="1:7" x14ac:dyDescent="0.25">
      <c r="A1330" s="387"/>
      <c r="B1330" s="388">
        <v>43500</v>
      </c>
      <c r="C1330" s="389">
        <v>514.19311723636361</v>
      </c>
      <c r="D1330" s="389">
        <v>414.94315941818189</v>
      </c>
      <c r="E1330" s="389">
        <v>688.16454399999998</v>
      </c>
      <c r="F1330" s="389">
        <v>34.159999999999997</v>
      </c>
      <c r="G1330" s="389" t="s">
        <v>969</v>
      </c>
    </row>
    <row r="1331" spans="1:7" x14ac:dyDescent="0.25">
      <c r="A1331" s="387"/>
      <c r="B1331" s="388">
        <v>43501</v>
      </c>
      <c r="C1331" s="389">
        <v>513.47266559999991</v>
      </c>
      <c r="D1331" s="389">
        <v>410.23134308571423</v>
      </c>
      <c r="E1331" s="389">
        <v>707.44490599999995</v>
      </c>
      <c r="F1331" s="389">
        <v>26.85</v>
      </c>
      <c r="G1331" s="389" t="s">
        <v>969</v>
      </c>
    </row>
    <row r="1332" spans="1:7" x14ac:dyDescent="0.25">
      <c r="A1332" s="387"/>
      <c r="B1332" s="388">
        <v>43502</v>
      </c>
      <c r="C1332" s="389">
        <v>671.60076479999998</v>
      </c>
      <c r="D1332" s="389">
        <v>410.13637302857154</v>
      </c>
      <c r="E1332" s="389">
        <v>533.23220300000003</v>
      </c>
      <c r="F1332" s="389">
        <v>93.19</v>
      </c>
      <c r="G1332" s="389" t="s">
        <v>969</v>
      </c>
    </row>
    <row r="1333" spans="1:7" x14ac:dyDescent="0.25">
      <c r="A1333" s="387"/>
      <c r="B1333" s="388">
        <v>43503</v>
      </c>
      <c r="C1333" s="389">
        <v>867.60712538181838</v>
      </c>
      <c r="D1333" s="389">
        <v>406.8507469090909</v>
      </c>
      <c r="E1333" s="389">
        <v>438.00395900000001</v>
      </c>
      <c r="F1333" s="389">
        <v>91.37</v>
      </c>
      <c r="G1333" s="389" t="s">
        <v>969</v>
      </c>
    </row>
    <row r="1334" spans="1:7" x14ac:dyDescent="0.25">
      <c r="A1334" s="387"/>
      <c r="B1334" s="388">
        <v>43504</v>
      </c>
      <c r="C1334" s="389">
        <v>775.70580754285731</v>
      </c>
      <c r="D1334" s="389">
        <v>415.01355017142862</v>
      </c>
      <c r="E1334" s="389">
        <v>429.33468599999998</v>
      </c>
      <c r="F1334" s="389">
        <v>125.22</v>
      </c>
      <c r="G1334" s="389" t="s">
        <v>969</v>
      </c>
    </row>
    <row r="1335" spans="1:7" x14ac:dyDescent="0.25">
      <c r="A1335" s="387"/>
      <c r="B1335" s="388">
        <v>43505</v>
      </c>
      <c r="C1335" s="389">
        <v>771.80370283636375</v>
      </c>
      <c r="D1335" s="389">
        <v>408.45367505454544</v>
      </c>
      <c r="E1335" s="389">
        <v>414.24591800000002</v>
      </c>
      <c r="F1335" s="389">
        <v>200.48</v>
      </c>
      <c r="G1335" s="389" t="s">
        <v>969</v>
      </c>
    </row>
    <row r="1336" spans="1:7" x14ac:dyDescent="0.25">
      <c r="A1336" s="387"/>
      <c r="B1336" s="388">
        <v>43506</v>
      </c>
      <c r="C1336" s="389">
        <v>833.2144128000001</v>
      </c>
      <c r="D1336" s="389">
        <v>405.20081417142853</v>
      </c>
      <c r="E1336" s="389">
        <v>400.81321600000001</v>
      </c>
      <c r="F1336" s="389">
        <v>128.84</v>
      </c>
      <c r="G1336" s="389" t="s">
        <v>969</v>
      </c>
    </row>
    <row r="1337" spans="1:7" x14ac:dyDescent="0.25">
      <c r="A1337" s="387"/>
      <c r="B1337" s="388">
        <v>43507</v>
      </c>
      <c r="C1337" s="389">
        <v>826.58135389090921</v>
      </c>
      <c r="D1337" s="389">
        <v>405.74736392727272</v>
      </c>
      <c r="E1337" s="389">
        <v>413.05396400000001</v>
      </c>
      <c r="F1337" s="389">
        <v>100.08</v>
      </c>
      <c r="G1337" s="389" t="s">
        <v>969</v>
      </c>
    </row>
    <row r="1338" spans="1:7" x14ac:dyDescent="0.25">
      <c r="A1338" s="387"/>
      <c r="B1338" s="388">
        <v>43508</v>
      </c>
      <c r="C1338" s="389">
        <v>801.92898514285707</v>
      </c>
      <c r="D1338" s="389">
        <v>404.74168045714293</v>
      </c>
      <c r="E1338" s="389">
        <v>524.49477200000001</v>
      </c>
      <c r="F1338" s="389">
        <v>79.03</v>
      </c>
      <c r="G1338" s="389" t="s">
        <v>969</v>
      </c>
    </row>
    <row r="1339" spans="1:7" x14ac:dyDescent="0.25">
      <c r="A1339" s="387"/>
      <c r="B1339" s="388">
        <v>43509</v>
      </c>
      <c r="C1339" s="389">
        <v>794.98433005714276</v>
      </c>
      <c r="D1339" s="389">
        <v>405.98819382857141</v>
      </c>
      <c r="E1339" s="389">
        <v>642.28173700000002</v>
      </c>
      <c r="F1339" s="389">
        <v>63.19</v>
      </c>
      <c r="G1339" s="389" t="s">
        <v>969</v>
      </c>
    </row>
    <row r="1340" spans="1:7" x14ac:dyDescent="0.25">
      <c r="A1340" s="387"/>
      <c r="B1340" s="388">
        <v>43510</v>
      </c>
      <c r="C1340" s="389">
        <v>1842.8020167272728</v>
      </c>
      <c r="D1340" s="389">
        <v>406.05189250909098</v>
      </c>
      <c r="E1340" s="389">
        <v>647.66161899999997</v>
      </c>
      <c r="F1340" s="389">
        <v>49.33</v>
      </c>
      <c r="G1340" s="389" t="s">
        <v>969</v>
      </c>
    </row>
    <row r="1341" spans="1:7" x14ac:dyDescent="0.25">
      <c r="A1341" s="387"/>
      <c r="B1341" s="388">
        <v>43511</v>
      </c>
      <c r="C1341" s="389">
        <v>3373.9831937454546</v>
      </c>
      <c r="D1341" s="389">
        <v>406.34725090909092</v>
      </c>
      <c r="E1341" s="389">
        <v>785.32727399999999</v>
      </c>
      <c r="F1341" s="389">
        <v>38.119999999999997</v>
      </c>
      <c r="G1341" s="389" t="s">
        <v>969</v>
      </c>
    </row>
    <row r="1342" spans="1:7" x14ac:dyDescent="0.25">
      <c r="A1342" s="387"/>
      <c r="B1342" s="388">
        <v>43512</v>
      </c>
      <c r="C1342" s="389">
        <v>3220.6873289142859</v>
      </c>
      <c r="D1342" s="389">
        <v>404.93206080000004</v>
      </c>
      <c r="E1342" s="389">
        <v>260.45843500000001</v>
      </c>
      <c r="F1342" s="389">
        <v>26.9</v>
      </c>
      <c r="G1342" s="389" t="s">
        <v>969</v>
      </c>
    </row>
    <row r="1343" spans="1:7" x14ac:dyDescent="0.25">
      <c r="A1343" s="387"/>
      <c r="B1343" s="388">
        <v>43513</v>
      </c>
      <c r="C1343" s="389">
        <v>3307.9764213818189</v>
      </c>
      <c r="D1343" s="389">
        <v>403.54970530909094</v>
      </c>
      <c r="E1343" s="389">
        <v>118.85603999999999</v>
      </c>
      <c r="F1343" s="389">
        <v>19.079999999999998</v>
      </c>
      <c r="G1343" s="389" t="s">
        <v>969</v>
      </c>
    </row>
    <row r="1344" spans="1:7" x14ac:dyDescent="0.25">
      <c r="A1344" s="387"/>
      <c r="B1344" s="388">
        <v>43514</v>
      </c>
      <c r="C1344" s="389">
        <v>2144.8471885714289</v>
      </c>
      <c r="D1344" s="389">
        <v>336.94076982857149</v>
      </c>
      <c r="E1344" s="389">
        <v>225.105931</v>
      </c>
      <c r="F1344" s="389">
        <v>12.99</v>
      </c>
      <c r="G1344" s="389" t="s">
        <v>969</v>
      </c>
    </row>
    <row r="1345" spans="1:7" x14ac:dyDescent="0.25">
      <c r="A1345" s="387"/>
      <c r="B1345" s="388">
        <v>43515</v>
      </c>
      <c r="C1345" s="389">
        <v>1124.2493633454544</v>
      </c>
      <c r="D1345" s="389">
        <v>325.7631962181818</v>
      </c>
      <c r="E1345" s="389">
        <v>805.65618500000005</v>
      </c>
      <c r="F1345" s="389">
        <v>9.5</v>
      </c>
      <c r="G1345" s="389" t="s">
        <v>969</v>
      </c>
    </row>
    <row r="1346" spans="1:7" x14ac:dyDescent="0.25">
      <c r="A1346" s="387"/>
      <c r="B1346" s="388">
        <v>43516</v>
      </c>
      <c r="C1346" s="389">
        <v>768.68733394285732</v>
      </c>
      <c r="D1346" s="389">
        <v>525.14476251428573</v>
      </c>
      <c r="E1346" s="389">
        <v>941.34212000000002</v>
      </c>
      <c r="F1346" s="389">
        <v>9.5299999999999994</v>
      </c>
      <c r="G1346" s="389" t="s">
        <v>969</v>
      </c>
    </row>
    <row r="1347" spans="1:7" x14ac:dyDescent="0.25">
      <c r="A1347" s="387"/>
      <c r="B1347" s="388">
        <v>43517</v>
      </c>
      <c r="C1347" s="389">
        <v>545.68556845714306</v>
      </c>
      <c r="D1347" s="389">
        <v>288.88240320000006</v>
      </c>
      <c r="E1347" s="389">
        <v>617.61011099999996</v>
      </c>
      <c r="F1347" s="389">
        <v>7.37</v>
      </c>
      <c r="G1347" s="389" t="s">
        <v>969</v>
      </c>
    </row>
    <row r="1348" spans="1:7" x14ac:dyDescent="0.25">
      <c r="A1348" s="387"/>
      <c r="B1348" s="388">
        <v>43518</v>
      </c>
      <c r="C1348" s="389">
        <v>526.68040695652178</v>
      </c>
      <c r="D1348" s="389">
        <v>487.07092424347832</v>
      </c>
      <c r="E1348" s="389">
        <v>772.96125300000006</v>
      </c>
      <c r="F1348" s="389">
        <v>6.28</v>
      </c>
      <c r="G1348" s="389" t="s">
        <v>969</v>
      </c>
    </row>
    <row r="1349" spans="1:7" x14ac:dyDescent="0.25">
      <c r="A1349" s="387"/>
      <c r="B1349" s="388">
        <v>43519</v>
      </c>
      <c r="C1349" s="389">
        <v>509.42573485714291</v>
      </c>
      <c r="D1349" s="389">
        <v>422.84934719999995</v>
      </c>
      <c r="E1349" s="389">
        <v>637.17387699999995</v>
      </c>
      <c r="F1349" s="389">
        <v>4.07</v>
      </c>
      <c r="G1349" s="389" t="s">
        <v>969</v>
      </c>
    </row>
    <row r="1350" spans="1:7" x14ac:dyDescent="0.25">
      <c r="A1350" s="387"/>
      <c r="B1350" s="388">
        <v>43520</v>
      </c>
      <c r="C1350" s="389">
        <v>519.84574765714285</v>
      </c>
      <c r="D1350" s="389">
        <v>418.71888000000001</v>
      </c>
      <c r="E1350" s="389">
        <v>661.51845500000002</v>
      </c>
      <c r="F1350" s="389">
        <v>3.09</v>
      </c>
      <c r="G1350" s="389" t="s">
        <v>969</v>
      </c>
    </row>
    <row r="1351" spans="1:7" x14ac:dyDescent="0.25">
      <c r="A1351" s="387"/>
      <c r="B1351" s="388">
        <v>43521</v>
      </c>
      <c r="C1351" s="389">
        <v>504.54850123636373</v>
      </c>
      <c r="D1351" s="389">
        <v>415.88441280000001</v>
      </c>
      <c r="E1351" s="389">
        <v>645.85497499999997</v>
      </c>
      <c r="F1351" s="389">
        <v>2.14</v>
      </c>
      <c r="G1351" s="389" t="s">
        <v>969</v>
      </c>
    </row>
    <row r="1352" spans="1:7" x14ac:dyDescent="0.25">
      <c r="A1352" s="387"/>
      <c r="B1352" s="388">
        <v>43522</v>
      </c>
      <c r="C1352" s="389">
        <v>523.91725302857151</v>
      </c>
      <c r="D1352" s="389">
        <v>411.2118761142857</v>
      </c>
      <c r="E1352" s="389">
        <v>680.65066200000001</v>
      </c>
      <c r="F1352" s="389">
        <v>0.72</v>
      </c>
      <c r="G1352" s="389" t="s">
        <v>969</v>
      </c>
    </row>
    <row r="1353" spans="1:7" x14ac:dyDescent="0.25">
      <c r="A1353" s="387"/>
      <c r="B1353" s="388">
        <v>43523</v>
      </c>
      <c r="C1353" s="389">
        <v>517.41517745454541</v>
      </c>
      <c r="D1353" s="389">
        <v>407.34494705454551</v>
      </c>
      <c r="E1353" s="389">
        <v>657.30545300000006</v>
      </c>
      <c r="F1353" s="389">
        <v>0.22</v>
      </c>
      <c r="G1353" s="389" t="s">
        <v>969</v>
      </c>
    </row>
    <row r="1354" spans="1:7" x14ac:dyDescent="0.25">
      <c r="A1354" s="387"/>
      <c r="B1354" s="388">
        <v>43524</v>
      </c>
      <c r="C1354" s="389">
        <v>532.10113920000003</v>
      </c>
      <c r="D1354" s="389">
        <v>406.08511817142863</v>
      </c>
      <c r="E1354" s="389">
        <v>645.85450400000002</v>
      </c>
      <c r="F1354" s="389">
        <v>0.04</v>
      </c>
      <c r="G1354" s="389" t="s">
        <v>969</v>
      </c>
    </row>
    <row r="1355" spans="1:7" x14ac:dyDescent="0.25">
      <c r="A1355" s="387"/>
      <c r="B1355" s="388">
        <v>43525</v>
      </c>
      <c r="C1355" s="389">
        <v>1275.8536132363638</v>
      </c>
      <c r="D1355" s="389">
        <v>407.10081207272731</v>
      </c>
      <c r="E1355" s="389">
        <v>885.38013599999999</v>
      </c>
      <c r="F1355" s="389">
        <v>0.01</v>
      </c>
      <c r="G1355" s="389" t="s">
        <v>969</v>
      </c>
    </row>
    <row r="1356" spans="1:7" x14ac:dyDescent="0.25">
      <c r="A1356" s="387"/>
      <c r="B1356" s="388">
        <v>43526</v>
      </c>
      <c r="C1356" s="389">
        <v>2121.8636365714292</v>
      </c>
      <c r="D1356" s="389">
        <v>397.49727497142862</v>
      </c>
      <c r="E1356" s="389">
        <v>945.21851200000003</v>
      </c>
      <c r="F1356" s="389">
        <v>0</v>
      </c>
      <c r="G1356" s="389"/>
    </row>
    <row r="1357" spans="1:7" x14ac:dyDescent="0.25">
      <c r="A1357" s="387"/>
      <c r="B1357" s="388">
        <v>43527</v>
      </c>
      <c r="C1357" s="389">
        <v>2002.4871058285712</v>
      </c>
      <c r="D1357" s="389">
        <v>401.75633005714292</v>
      </c>
      <c r="E1357" s="389">
        <v>1012.56769</v>
      </c>
      <c r="F1357" s="389">
        <v>0</v>
      </c>
      <c r="G1357" s="389"/>
    </row>
    <row r="1358" spans="1:7" x14ac:dyDescent="0.25">
      <c r="A1358" s="387"/>
      <c r="B1358" s="388">
        <v>43528</v>
      </c>
      <c r="C1358" s="389">
        <v>2442.9243276000007</v>
      </c>
      <c r="D1358" s="389">
        <v>394.61608800000005</v>
      </c>
      <c r="E1358" s="389">
        <v>1026.605462</v>
      </c>
      <c r="F1358" s="389">
        <v>0</v>
      </c>
      <c r="G1358" s="389"/>
    </row>
    <row r="1359" spans="1:7" x14ac:dyDescent="0.25">
      <c r="A1359" s="387"/>
      <c r="B1359" s="388">
        <v>43529</v>
      </c>
      <c r="C1359" s="389">
        <v>3086.5498806857149</v>
      </c>
      <c r="D1359" s="389">
        <v>401.72400822857139</v>
      </c>
      <c r="E1359" s="389">
        <v>594.834878</v>
      </c>
      <c r="F1359" s="389">
        <v>0</v>
      </c>
      <c r="G1359" s="389"/>
    </row>
    <row r="1360" spans="1:7" x14ac:dyDescent="0.25">
      <c r="A1360" s="387"/>
      <c r="B1360" s="388">
        <v>43530</v>
      </c>
      <c r="C1360" s="389">
        <v>3101.7650852571433</v>
      </c>
      <c r="D1360" s="389">
        <v>400.24033919999999</v>
      </c>
      <c r="E1360" s="389">
        <v>884.60343</v>
      </c>
      <c r="F1360" s="389">
        <v>0</v>
      </c>
      <c r="G1360" s="389"/>
    </row>
    <row r="1361" spans="1:7" x14ac:dyDescent="0.25">
      <c r="A1361" s="387"/>
      <c r="B1361" s="388">
        <v>43531</v>
      </c>
      <c r="C1361" s="389">
        <v>1216.5976813090911</v>
      </c>
      <c r="D1361" s="389">
        <v>151.40924116363638</v>
      </c>
      <c r="E1361" s="389">
        <v>448.45602600000001</v>
      </c>
      <c r="F1361" s="389">
        <v>0</v>
      </c>
      <c r="G1361" s="389" t="s">
        <v>975</v>
      </c>
    </row>
    <row r="1362" spans="1:7" x14ac:dyDescent="0.25">
      <c r="A1362" s="387"/>
      <c r="B1362" s="388">
        <v>43532</v>
      </c>
      <c r="C1362" s="389">
        <v>0.28506651428571433</v>
      </c>
      <c r="D1362" s="389">
        <v>41.681573485714267</v>
      </c>
      <c r="E1362" s="389">
        <v>10.558429</v>
      </c>
      <c r="F1362" s="389">
        <v>0</v>
      </c>
      <c r="G1362" s="389" t="s">
        <v>976</v>
      </c>
    </row>
    <row r="1363" spans="1:7" x14ac:dyDescent="0.25">
      <c r="A1363" s="387"/>
      <c r="B1363" s="388">
        <v>43533</v>
      </c>
      <c r="C1363" s="389">
        <v>0.31697410909090912</v>
      </c>
      <c r="D1363" s="389">
        <v>-3.2305745454545474E-2</v>
      </c>
      <c r="E1363" s="389">
        <v>0</v>
      </c>
      <c r="F1363" s="389">
        <v>0</v>
      </c>
      <c r="G1363" s="389" t="s">
        <v>976</v>
      </c>
    </row>
    <row r="1364" spans="1:7" x14ac:dyDescent="0.25">
      <c r="A1364" s="387"/>
      <c r="B1364" s="388">
        <v>43534</v>
      </c>
      <c r="C1364" s="389">
        <v>0.47062491428571429</v>
      </c>
      <c r="D1364" s="389">
        <v>-0.40867611428571421</v>
      </c>
      <c r="E1364" s="389">
        <v>0</v>
      </c>
      <c r="F1364" s="389">
        <v>0</v>
      </c>
      <c r="G1364" s="389" t="s">
        <v>977</v>
      </c>
    </row>
    <row r="1365" spans="1:7" x14ac:dyDescent="0.25">
      <c r="A1365" s="387"/>
      <c r="B1365" s="388">
        <v>43535</v>
      </c>
      <c r="C1365" s="389">
        <v>0.36178429090909092</v>
      </c>
      <c r="D1365" s="389">
        <v>-0.45704814545454553</v>
      </c>
      <c r="E1365" s="389">
        <v>0</v>
      </c>
      <c r="F1365" s="389">
        <v>0</v>
      </c>
      <c r="G1365" s="389" t="s">
        <v>977</v>
      </c>
    </row>
    <row r="1366" spans="1:7" x14ac:dyDescent="0.25">
      <c r="A1366" s="387"/>
      <c r="B1366" s="388">
        <v>43536</v>
      </c>
      <c r="C1366" s="389">
        <v>0.36792411428571425</v>
      </c>
      <c r="D1366" s="389">
        <v>-0.14975999999999998</v>
      </c>
      <c r="E1366" s="389">
        <v>0</v>
      </c>
      <c r="F1366" s="389">
        <v>0</v>
      </c>
      <c r="G1366" s="389" t="s">
        <v>977</v>
      </c>
    </row>
    <row r="1367" spans="1:7" x14ac:dyDescent="0.25">
      <c r="A1367" s="387"/>
      <c r="B1367" s="388">
        <v>43537</v>
      </c>
      <c r="C1367" s="389">
        <v>0.14568685714285717</v>
      </c>
      <c r="D1367" s="389">
        <v>-0.88632</v>
      </c>
      <c r="E1367" s="389">
        <v>0</v>
      </c>
      <c r="F1367" s="389">
        <v>0</v>
      </c>
      <c r="G1367" s="389" t="s">
        <v>977</v>
      </c>
    </row>
    <row r="1368" spans="1:7" x14ac:dyDescent="0.25">
      <c r="A1368" s="387"/>
      <c r="B1368" s="388">
        <v>43538</v>
      </c>
      <c r="C1368" s="389">
        <v>0.17045099999999999</v>
      </c>
      <c r="D1368" s="389">
        <v>-0.56535299999999999</v>
      </c>
      <c r="E1368" s="389">
        <v>0</v>
      </c>
      <c r="F1368" s="389">
        <v>38.33</v>
      </c>
      <c r="G1368" s="389" t="s">
        <v>978</v>
      </c>
    </row>
    <row r="1369" spans="1:7" x14ac:dyDescent="0.25">
      <c r="A1369" s="387"/>
      <c r="B1369" s="388">
        <v>43539</v>
      </c>
      <c r="C1369" s="389">
        <v>0.14080731428571427</v>
      </c>
      <c r="D1369" s="389">
        <v>-1.1155268571428574</v>
      </c>
      <c r="E1369" s="389">
        <v>0</v>
      </c>
      <c r="F1369" s="389">
        <v>157.58000000000001</v>
      </c>
      <c r="G1369" s="389" t="s">
        <v>978</v>
      </c>
    </row>
    <row r="1370" spans="1:7" x14ac:dyDescent="0.25">
      <c r="A1370" s="387"/>
      <c r="B1370" s="388">
        <v>43540</v>
      </c>
      <c r="C1370" s="389">
        <v>0.14590368000000004</v>
      </c>
      <c r="D1370" s="389">
        <v>-1.1217182400000001</v>
      </c>
      <c r="E1370" s="389">
        <v>0</v>
      </c>
      <c r="F1370" s="389">
        <v>293.95999999999998</v>
      </c>
      <c r="G1370" s="389" t="s">
        <v>978</v>
      </c>
    </row>
    <row r="1371" spans="1:7" x14ac:dyDescent="0.25">
      <c r="A1371" s="387"/>
      <c r="B1371" s="388">
        <v>43541</v>
      </c>
      <c r="C1371" s="389">
        <v>1827.553280914286</v>
      </c>
      <c r="D1371" s="389">
        <v>-1.250450742857143</v>
      </c>
      <c r="E1371" s="389">
        <v>1385.465101</v>
      </c>
      <c r="F1371" s="389">
        <v>541.74</v>
      </c>
      <c r="G1371" s="389" t="s">
        <v>979</v>
      </c>
    </row>
    <row r="1372" spans="1:7" x14ac:dyDescent="0.25">
      <c r="A1372" s="387"/>
      <c r="B1372" s="388">
        <v>43542</v>
      </c>
      <c r="C1372" s="389">
        <v>3371.8376571428566</v>
      </c>
      <c r="D1372" s="389">
        <v>95.037720685714291</v>
      </c>
      <c r="E1372" s="389">
        <v>1056.9345080000001</v>
      </c>
      <c r="F1372" s="389">
        <v>141.86000000000001</v>
      </c>
      <c r="G1372" s="389" t="s">
        <v>969</v>
      </c>
    </row>
    <row r="1373" spans="1:7" x14ac:dyDescent="0.25">
      <c r="A1373" s="387"/>
      <c r="B1373" s="388">
        <v>43543</v>
      </c>
      <c r="C1373" s="389">
        <v>2612.7306995478266</v>
      </c>
      <c r="D1373" s="389">
        <v>459.90555088695646</v>
      </c>
      <c r="E1373" s="389">
        <v>1676.401539</v>
      </c>
      <c r="F1373" s="389">
        <v>110.58</v>
      </c>
      <c r="G1373" s="389" t="s">
        <v>969</v>
      </c>
    </row>
    <row r="1374" spans="1:7" x14ac:dyDescent="0.25">
      <c r="A1374" s="387"/>
      <c r="B1374" s="388">
        <v>43544</v>
      </c>
      <c r="C1374" s="389">
        <v>2763.138696685714</v>
      </c>
      <c r="D1374" s="389">
        <v>345.95953508571426</v>
      </c>
      <c r="E1374" s="389">
        <v>1494.2811360000001</v>
      </c>
      <c r="F1374" s="389">
        <v>275.54000000000002</v>
      </c>
      <c r="G1374" s="389" t="s">
        <v>969</v>
      </c>
    </row>
    <row r="1375" spans="1:7" x14ac:dyDescent="0.25">
      <c r="A1375" s="387"/>
      <c r="B1375" s="388">
        <v>43545</v>
      </c>
      <c r="C1375" s="389">
        <v>3167.2375134545446</v>
      </c>
      <c r="D1375" s="389">
        <v>453.27698967272732</v>
      </c>
      <c r="E1375" s="389">
        <v>1391.986249</v>
      </c>
      <c r="F1375" s="389">
        <v>168.03</v>
      </c>
      <c r="G1375" s="389" t="s">
        <v>969</v>
      </c>
    </row>
    <row r="1376" spans="1:7" x14ac:dyDescent="0.25">
      <c r="A1376" s="387"/>
      <c r="B1376" s="388">
        <v>43546</v>
      </c>
      <c r="C1376" s="389">
        <v>3425.7073988571428</v>
      </c>
      <c r="D1376" s="389">
        <v>451.60895725714289</v>
      </c>
      <c r="E1376" s="389">
        <v>1007.624162</v>
      </c>
      <c r="F1376" s="389">
        <v>176.86</v>
      </c>
      <c r="G1376" s="389" t="s">
        <v>969</v>
      </c>
    </row>
    <row r="1377" spans="1:7" x14ac:dyDescent="0.25">
      <c r="A1377" s="387"/>
      <c r="B1377" s="388">
        <v>43547</v>
      </c>
      <c r="C1377" s="389">
        <v>3273.5325312000009</v>
      </c>
      <c r="D1377" s="389">
        <v>449.06679229090923</v>
      </c>
      <c r="E1377" s="389">
        <v>816.98056299999996</v>
      </c>
      <c r="F1377" s="389">
        <v>182.98</v>
      </c>
      <c r="G1377" s="389" t="s">
        <v>969</v>
      </c>
    </row>
    <row r="1378" spans="1:7" x14ac:dyDescent="0.25">
      <c r="A1378" s="387"/>
      <c r="B1378" s="388">
        <v>43548</v>
      </c>
      <c r="C1378" s="389">
        <v>3380.3464402285726</v>
      </c>
      <c r="D1378" s="389">
        <v>440.84490788571435</v>
      </c>
      <c r="E1378" s="389">
        <v>790.75309900000002</v>
      </c>
      <c r="F1378" s="389">
        <v>8290.7099999999991</v>
      </c>
      <c r="G1378" s="389" t="s">
        <v>735</v>
      </c>
    </row>
    <row r="1379" spans="1:7" x14ac:dyDescent="0.25">
      <c r="A1379" s="387"/>
      <c r="B1379" s="388">
        <v>43549</v>
      </c>
      <c r="C1379" s="389">
        <v>3490.3688790857145</v>
      </c>
      <c r="D1379" s="389">
        <v>445.43435657142862</v>
      </c>
      <c r="E1379" s="389">
        <v>1001.59495</v>
      </c>
      <c r="F1379" s="389">
        <v>2957.71</v>
      </c>
      <c r="G1379" s="389" t="s">
        <v>735</v>
      </c>
    </row>
    <row r="1380" spans="1:7" x14ac:dyDescent="0.25">
      <c r="A1380" s="387"/>
      <c r="B1380" s="388">
        <v>43550</v>
      </c>
      <c r="C1380" s="389">
        <v>3513.0500639999991</v>
      </c>
      <c r="D1380" s="389">
        <v>441.04602240000003</v>
      </c>
      <c r="E1380" s="389">
        <v>1008.158413</v>
      </c>
      <c r="F1380" s="389">
        <v>265.56</v>
      </c>
      <c r="G1380" s="389" t="s">
        <v>969</v>
      </c>
    </row>
    <row r="1381" spans="1:7" x14ac:dyDescent="0.25">
      <c r="A1381" s="387"/>
      <c r="B1381" s="388">
        <v>43551</v>
      </c>
      <c r="C1381" s="389">
        <v>3676.9362322909101</v>
      </c>
      <c r="D1381" s="389">
        <v>436.72097454545468</v>
      </c>
      <c r="E1381" s="389">
        <v>691.49332100000004</v>
      </c>
      <c r="F1381" s="389">
        <v>234.61</v>
      </c>
      <c r="G1381" s="389" t="s">
        <v>969</v>
      </c>
    </row>
    <row r="1382" spans="1:7" x14ac:dyDescent="0.25">
      <c r="A1382" s="387"/>
      <c r="B1382" s="388">
        <v>43552</v>
      </c>
      <c r="C1382" s="389">
        <v>3446.5504114285723</v>
      </c>
      <c r="D1382" s="389">
        <v>435.38058102857156</v>
      </c>
      <c r="E1382" s="389">
        <v>824.27184799999998</v>
      </c>
      <c r="F1382" s="389">
        <v>216.58</v>
      </c>
      <c r="G1382" s="389" t="s">
        <v>969</v>
      </c>
    </row>
    <row r="1383" spans="1:7" x14ac:dyDescent="0.25">
      <c r="A1383" s="387"/>
      <c r="B1383" s="388">
        <v>43553</v>
      </c>
      <c r="C1383" s="389">
        <v>3191.9753768727282</v>
      </c>
      <c r="D1383" s="389">
        <v>431.40995476363628</v>
      </c>
      <c r="E1383" s="389">
        <v>779.177685</v>
      </c>
      <c r="F1383" s="389">
        <v>253.42</v>
      </c>
      <c r="G1383" s="389" t="s">
        <v>969</v>
      </c>
    </row>
    <row r="1384" spans="1:7" x14ac:dyDescent="0.25">
      <c r="A1384" s="387"/>
      <c r="B1384" s="388">
        <v>43554</v>
      </c>
      <c r="C1384" s="389">
        <v>3390.2546153142857</v>
      </c>
      <c r="D1384" s="389">
        <v>463.54389942857154</v>
      </c>
      <c r="E1384" s="389">
        <v>1033.4324610000001</v>
      </c>
      <c r="F1384" s="389">
        <v>391.84</v>
      </c>
      <c r="G1384" s="389" t="s">
        <v>969</v>
      </c>
    </row>
    <row r="1385" spans="1:7" x14ac:dyDescent="0.25">
      <c r="A1385" s="387"/>
      <c r="B1385" s="388">
        <v>43555</v>
      </c>
      <c r="C1385" s="389">
        <v>3428.7443895272731</v>
      </c>
      <c r="D1385" s="389">
        <v>430.25864727272722</v>
      </c>
      <c r="E1385" s="389">
        <v>1171.7491950000001</v>
      </c>
      <c r="F1385" s="389">
        <v>262.56</v>
      </c>
      <c r="G1385" s="389" t="s">
        <v>969</v>
      </c>
    </row>
    <row r="1386" spans="1:7" x14ac:dyDescent="0.25">
      <c r="A1386" s="387"/>
      <c r="B1386" s="388">
        <v>43556</v>
      </c>
      <c r="C1386" s="389">
        <v>3444.2265270857142</v>
      </c>
      <c r="D1386" s="389">
        <v>426.04480182857139</v>
      </c>
      <c r="E1386" s="389">
        <v>1048.747042</v>
      </c>
      <c r="F1386" s="389">
        <v>243.44</v>
      </c>
      <c r="G1386" s="389" t="s">
        <v>969</v>
      </c>
    </row>
    <row r="1387" spans="1:7" x14ac:dyDescent="0.25">
      <c r="A1387" s="387"/>
      <c r="B1387" s="388">
        <v>43557</v>
      </c>
      <c r="C1387" s="389">
        <v>3382.8948740571423</v>
      </c>
      <c r="D1387" s="389">
        <v>423.04494445714289</v>
      </c>
      <c r="E1387" s="389">
        <v>1182.099115</v>
      </c>
      <c r="F1387" s="389">
        <v>217.07</v>
      </c>
      <c r="G1387" s="389" t="s">
        <v>969</v>
      </c>
    </row>
    <row r="1388" spans="1:7" x14ac:dyDescent="0.25">
      <c r="A1388" s="387"/>
      <c r="B1388" s="388">
        <v>43558</v>
      </c>
      <c r="C1388" s="389">
        <v>3214.618951418182</v>
      </c>
      <c r="D1388" s="389">
        <v>323.43904407272726</v>
      </c>
      <c r="E1388" s="389">
        <v>1536.513207</v>
      </c>
      <c r="F1388" s="389">
        <v>202.37</v>
      </c>
      <c r="G1388" s="389" t="s">
        <v>969</v>
      </c>
    </row>
    <row r="1389" spans="1:7" x14ac:dyDescent="0.25">
      <c r="A1389" s="387"/>
      <c r="B1389" s="388">
        <v>43559</v>
      </c>
      <c r="C1389" s="389">
        <v>3357.6466052571436</v>
      </c>
      <c r="D1389" s="389">
        <v>413.31994148571431</v>
      </c>
      <c r="E1389" s="389">
        <v>1262.9266339999999</v>
      </c>
      <c r="F1389" s="389">
        <v>220.02</v>
      </c>
      <c r="G1389" s="389" t="s">
        <v>969</v>
      </c>
    </row>
    <row r="1390" spans="1:7" x14ac:dyDescent="0.25">
      <c r="A1390" s="387"/>
      <c r="B1390" s="388">
        <v>43560</v>
      </c>
      <c r="C1390" s="389">
        <v>3395.4821489454548</v>
      </c>
      <c r="D1390" s="389">
        <v>436.81527621818179</v>
      </c>
      <c r="E1390" s="389">
        <v>1188.03619</v>
      </c>
      <c r="F1390" s="389">
        <v>292.39</v>
      </c>
      <c r="G1390" s="389" t="s">
        <v>969</v>
      </c>
    </row>
    <row r="1391" spans="1:7" x14ac:dyDescent="0.25">
      <c r="A1391" s="387"/>
      <c r="B1391" s="388">
        <v>43561</v>
      </c>
      <c r="C1391" s="389">
        <v>3271.1085216000006</v>
      </c>
      <c r="D1391" s="389">
        <v>421.62461074285716</v>
      </c>
      <c r="E1391" s="389">
        <v>1095.8006499999999</v>
      </c>
      <c r="F1391" s="389">
        <v>227.01</v>
      </c>
      <c r="G1391" s="389" t="s">
        <v>969</v>
      </c>
    </row>
    <row r="1392" spans="1:7" x14ac:dyDescent="0.25">
      <c r="A1392" s="387"/>
      <c r="B1392" s="388">
        <v>43562</v>
      </c>
      <c r="C1392" s="389">
        <v>3271.9462873043476</v>
      </c>
      <c r="D1392" s="389">
        <v>416.40094956521739</v>
      </c>
      <c r="E1392" s="389">
        <v>980.52099999999996</v>
      </c>
      <c r="F1392" s="389">
        <v>222.59</v>
      </c>
      <c r="G1392" s="389" t="s">
        <v>969</v>
      </c>
    </row>
    <row r="1393" spans="1:7" x14ac:dyDescent="0.25">
      <c r="A1393" s="387"/>
      <c r="B1393" s="388">
        <v>43563</v>
      </c>
      <c r="C1393" s="389">
        <v>3521.6129417142856</v>
      </c>
      <c r="D1393" s="389">
        <v>412.83281417142865</v>
      </c>
      <c r="E1393" s="389">
        <v>952.06391299999996</v>
      </c>
      <c r="F1393" s="389">
        <v>214.83</v>
      </c>
      <c r="G1393" s="389" t="s">
        <v>969</v>
      </c>
    </row>
    <row r="1394" spans="1:7" x14ac:dyDescent="0.25">
      <c r="A1394" s="387"/>
      <c r="B1394" s="388">
        <v>43564</v>
      </c>
      <c r="C1394" s="389">
        <v>3520.9025362285715</v>
      </c>
      <c r="D1394" s="389">
        <v>412.07118994285725</v>
      </c>
      <c r="E1394" s="389">
        <v>947.87444200000004</v>
      </c>
      <c r="F1394" s="389">
        <v>205.99</v>
      </c>
      <c r="G1394" s="389" t="s">
        <v>969</v>
      </c>
    </row>
    <row r="1395" spans="1:7" x14ac:dyDescent="0.25">
      <c r="A1395" s="387"/>
      <c r="B1395" s="388">
        <v>43565</v>
      </c>
      <c r="C1395" s="389">
        <v>3561.6963168000002</v>
      </c>
      <c r="D1395" s="389">
        <v>408.54464639999998</v>
      </c>
      <c r="E1395" s="389">
        <v>545.890311</v>
      </c>
      <c r="F1395" s="389">
        <v>205.63</v>
      </c>
      <c r="G1395" s="389" t="s">
        <v>969</v>
      </c>
    </row>
    <row r="1396" spans="1:7" x14ac:dyDescent="0.25">
      <c r="B1396" s="388">
        <v>43566</v>
      </c>
      <c r="C1396" s="389">
        <v>3055.8641595428567</v>
      </c>
      <c r="D1396" s="389">
        <v>404.85201737142859</v>
      </c>
      <c r="E1396" s="389">
        <v>924.64270899999997</v>
      </c>
      <c r="F1396" s="389">
        <v>223.76846914634928</v>
      </c>
      <c r="G1396" s="389" t="s">
        <v>969</v>
      </c>
    </row>
    <row r="1397" spans="1:7" x14ac:dyDescent="0.25">
      <c r="B1397" s="388">
        <v>43567</v>
      </c>
      <c r="C1397" s="389">
        <v>2709.5510487272732</v>
      </c>
      <c r="D1397" s="389">
        <v>401.68585309090912</v>
      </c>
      <c r="E1397" s="389">
        <v>897.03929900000003</v>
      </c>
      <c r="F1397" s="389">
        <v>225.05818521917718</v>
      </c>
      <c r="G1397" s="389" t="s">
        <v>969</v>
      </c>
    </row>
    <row r="1398" spans="1:7" x14ac:dyDescent="0.25">
      <c r="B1398" s="388">
        <v>43568</v>
      </c>
      <c r="C1398" s="389">
        <v>2882.8086006857143</v>
      </c>
      <c r="D1398" s="389">
        <v>399.93701759999999</v>
      </c>
      <c r="E1398" s="389">
        <v>926.31393500000001</v>
      </c>
      <c r="F1398" s="389">
        <v>220.54239292721215</v>
      </c>
      <c r="G1398" s="389" t="s">
        <v>969</v>
      </c>
    </row>
    <row r="1399" spans="1:7" x14ac:dyDescent="0.25">
      <c r="B1399" s="388">
        <v>43569</v>
      </c>
      <c r="C1399" s="389">
        <v>3213.9404168727274</v>
      </c>
      <c r="D1399" s="389">
        <v>326.04297905454547</v>
      </c>
      <c r="E1399" s="389">
        <v>1382.206463</v>
      </c>
      <c r="F1399" s="389">
        <v>224.10014217946457</v>
      </c>
      <c r="G1399" s="389" t="s">
        <v>969</v>
      </c>
    </row>
    <row r="1400" spans="1:7" x14ac:dyDescent="0.25">
      <c r="B1400" s="388">
        <v>43570</v>
      </c>
      <c r="C1400" s="389">
        <v>3038.860499657143</v>
      </c>
      <c r="D1400" s="389">
        <v>340.07276160000004</v>
      </c>
      <c r="E1400" s="389">
        <v>1211.6698919999999</v>
      </c>
      <c r="F1400" s="389">
        <v>209.15019297568676</v>
      </c>
      <c r="G1400" s="389" t="s">
        <v>969</v>
      </c>
    </row>
    <row r="1401" spans="1:7" x14ac:dyDescent="0.25">
      <c r="B1401" s="388">
        <v>43571</v>
      </c>
      <c r="C1401" s="389">
        <v>2923.9343917714291</v>
      </c>
      <c r="D1401" s="389">
        <v>408.49693302857145</v>
      </c>
      <c r="E1401" s="389">
        <v>1272.4199739999999</v>
      </c>
      <c r="F1401" s="389">
        <v>226.31073286681197</v>
      </c>
      <c r="G1401" s="389" t="s">
        <v>969</v>
      </c>
    </row>
    <row r="1402" spans="1:7" x14ac:dyDescent="0.25">
      <c r="B1402" s="388">
        <v>43572</v>
      </c>
      <c r="C1402" s="389">
        <v>2894.5711073454549</v>
      </c>
      <c r="D1402" s="389">
        <v>412.11628101818195</v>
      </c>
      <c r="E1402" s="389">
        <v>1259.323177</v>
      </c>
      <c r="F1402" s="389">
        <v>230.29787199628407</v>
      </c>
      <c r="G1402" s="389" t="s">
        <v>969</v>
      </c>
    </row>
    <row r="1403" spans="1:7" x14ac:dyDescent="0.25">
      <c r="B1403" s="388">
        <v>43573</v>
      </c>
      <c r="C1403" s="389">
        <v>3051.6503245714284</v>
      </c>
      <c r="D1403" s="389">
        <v>414.50137508571436</v>
      </c>
      <c r="E1403" s="389">
        <v>1302.1021579999999</v>
      </c>
      <c r="F1403" s="389">
        <v>237.39609487183171</v>
      </c>
      <c r="G1403" s="389" t="s">
        <v>969</v>
      </c>
    </row>
    <row r="1404" spans="1:7" x14ac:dyDescent="0.25">
      <c r="B1404" s="388">
        <v>43574</v>
      </c>
      <c r="C1404" s="389">
        <v>2972.2449979636367</v>
      </c>
      <c r="D1404" s="389">
        <v>411.70898356363642</v>
      </c>
      <c r="E1404" s="389">
        <v>1307.3340740000001</v>
      </c>
      <c r="F1404" s="389">
        <v>236.44489031587804</v>
      </c>
      <c r="G1404" s="389" t="s">
        <v>969</v>
      </c>
    </row>
    <row r="1405" spans="1:7" x14ac:dyDescent="0.25">
      <c r="B1405" s="388">
        <v>43575</v>
      </c>
      <c r="C1405" s="389">
        <v>2922.7728425142859</v>
      </c>
      <c r="D1405" s="389">
        <v>409.1927410285715</v>
      </c>
      <c r="E1405" s="389">
        <v>1257.9142440000001</v>
      </c>
      <c r="F1405" s="389">
        <v>239.14034422597078</v>
      </c>
      <c r="G1405" s="389" t="s">
        <v>969</v>
      </c>
    </row>
    <row r="1406" spans="1:7" x14ac:dyDescent="0.25">
      <c r="B1406" s="388">
        <v>43576</v>
      </c>
      <c r="C1406" s="389">
        <v>2924.7101882181823</v>
      </c>
      <c r="D1406" s="389">
        <v>407.77284305454543</v>
      </c>
      <c r="E1406" s="389">
        <v>1289.4805699999999</v>
      </c>
      <c r="F1406" s="389">
        <v>227.03428047527728</v>
      </c>
      <c r="G1406" s="389" t="s">
        <v>969</v>
      </c>
    </row>
    <row r="1407" spans="1:7" x14ac:dyDescent="0.25">
      <c r="B1407" s="388">
        <v>43577</v>
      </c>
      <c r="C1407" s="389">
        <v>2794.8178450285718</v>
      </c>
      <c r="D1407" s="389">
        <v>403.43216091428576</v>
      </c>
      <c r="E1407" s="389">
        <v>1206.470914</v>
      </c>
      <c r="F1407" s="389">
        <v>230.55</v>
      </c>
      <c r="G1407" s="389" t="s">
        <v>969</v>
      </c>
    </row>
    <row r="1408" spans="1:7" x14ac:dyDescent="0.25">
      <c r="B1408" s="388">
        <v>43578</v>
      </c>
      <c r="C1408" s="389">
        <v>2786.6246358857147</v>
      </c>
      <c r="D1408" s="389">
        <v>401.41071771428574</v>
      </c>
      <c r="E1408" s="389">
        <v>1207.0549289999999</v>
      </c>
      <c r="F1408" s="389">
        <v>238.93</v>
      </c>
      <c r="G1408" s="389" t="s">
        <v>969</v>
      </c>
    </row>
    <row r="1409" spans="2:7" x14ac:dyDescent="0.25">
      <c r="B1409" s="388">
        <v>43579</v>
      </c>
      <c r="C1409" s="389">
        <v>2726.2690599272737</v>
      </c>
      <c r="D1409" s="389">
        <v>405.18459752727267</v>
      </c>
      <c r="E1409" s="389">
        <v>1207.99782</v>
      </c>
      <c r="F1409" s="389">
        <v>239.68</v>
      </c>
      <c r="G1409" s="389" t="s">
        <v>969</v>
      </c>
    </row>
    <row r="1410" spans="2:7" x14ac:dyDescent="0.25">
      <c r="B1410" s="388">
        <v>43580</v>
      </c>
      <c r="C1410" s="389">
        <v>2968.0731977142859</v>
      </c>
      <c r="D1410" s="389">
        <v>405.47610102857141</v>
      </c>
      <c r="E1410" s="389">
        <v>1261.6048510000001</v>
      </c>
      <c r="F1410" s="389">
        <v>246.48</v>
      </c>
      <c r="G1410" s="389" t="s">
        <v>969</v>
      </c>
    </row>
    <row r="1411" spans="2:7" x14ac:dyDescent="0.25">
      <c r="B1411" s="388">
        <v>43581</v>
      </c>
      <c r="C1411" s="389">
        <v>2912.7000619636365</v>
      </c>
      <c r="D1411" s="389">
        <v>402.66602967272729</v>
      </c>
      <c r="E1411" s="389">
        <v>1294.2269859999999</v>
      </c>
      <c r="F1411" s="389">
        <v>238.48</v>
      </c>
      <c r="G1411" s="389" t="s">
        <v>969</v>
      </c>
    </row>
    <row r="1412" spans="2:7" x14ac:dyDescent="0.25">
      <c r="B1412" s="388">
        <v>43582</v>
      </c>
      <c r="C1412" s="389">
        <v>2925.4883163428581</v>
      </c>
      <c r="D1412" s="389">
        <v>400.11184182857153</v>
      </c>
      <c r="E1412" s="389">
        <v>1272.839434</v>
      </c>
      <c r="F1412" s="389">
        <v>237.87</v>
      </c>
      <c r="G1412" s="389" t="s">
        <v>969</v>
      </c>
    </row>
    <row r="1413" spans="2:7" x14ac:dyDescent="0.25">
      <c r="B1413" s="388">
        <v>43583</v>
      </c>
      <c r="C1413" s="389">
        <v>2667.9082916571429</v>
      </c>
      <c r="D1413" s="389">
        <v>399.43955520000009</v>
      </c>
      <c r="E1413" s="389">
        <v>1265.4983649999999</v>
      </c>
      <c r="F1413" s="389">
        <v>241.32</v>
      </c>
      <c r="G1413" s="389" t="s">
        <v>969</v>
      </c>
    </row>
    <row r="1414" spans="2:7" x14ac:dyDescent="0.25">
      <c r="B1414" s="388">
        <v>43584</v>
      </c>
      <c r="C1414" s="389">
        <v>2732.038875490909</v>
      </c>
      <c r="D1414" s="389">
        <v>406.32607898181811</v>
      </c>
      <c r="E1414" s="389">
        <v>1247.258008</v>
      </c>
      <c r="F1414" s="389">
        <v>230.43</v>
      </c>
      <c r="G1414" s="389" t="s">
        <v>969</v>
      </c>
    </row>
    <row r="1415" spans="2:7" x14ac:dyDescent="0.25">
      <c r="B1415" s="388">
        <v>43585</v>
      </c>
      <c r="C1415" s="389">
        <v>2712.4261714285713</v>
      </c>
      <c r="D1415" s="389">
        <v>406.76208685714295</v>
      </c>
      <c r="E1415" s="389">
        <v>1238.625826</v>
      </c>
      <c r="F1415" s="389">
        <v>208.8</v>
      </c>
      <c r="G1415" s="389" t="s">
        <v>969</v>
      </c>
    </row>
    <row r="1416" spans="2:7" x14ac:dyDescent="0.25">
      <c r="B1416" s="388">
        <v>43586</v>
      </c>
      <c r="C1416" s="389">
        <v>2233.5702244363638</v>
      </c>
      <c r="D1416" s="389">
        <v>401.56426472727276</v>
      </c>
      <c r="E1416" s="389">
        <v>1091.3292610000001</v>
      </c>
      <c r="F1416" s="389">
        <v>208.04</v>
      </c>
      <c r="G1416" s="389" t="s">
        <v>969</v>
      </c>
    </row>
    <row r="1417" spans="2:7" x14ac:dyDescent="0.25">
      <c r="B1417" s="388">
        <v>43587</v>
      </c>
      <c r="C1417" s="389">
        <v>2000.1266989714284</v>
      </c>
      <c r="D1417" s="389">
        <v>398.36237348571433</v>
      </c>
      <c r="E1417" s="389">
        <v>967.78267400000004</v>
      </c>
      <c r="F1417" s="389">
        <v>203.39</v>
      </c>
      <c r="G1417" s="389" t="s">
        <v>969</v>
      </c>
    </row>
    <row r="1418" spans="2:7" x14ac:dyDescent="0.25">
      <c r="B1418" s="388">
        <v>43588</v>
      </c>
      <c r="C1418" s="389">
        <v>1966.4228853818183</v>
      </c>
      <c r="D1418" s="389">
        <v>404.90021192727266</v>
      </c>
      <c r="E1418" s="389">
        <v>984.79181500000004</v>
      </c>
      <c r="F1418" s="389">
        <v>252.5</v>
      </c>
      <c r="G1418" s="389" t="s">
        <v>969</v>
      </c>
    </row>
    <row r="1419" spans="2:7" x14ac:dyDescent="0.25">
      <c r="B1419" s="388">
        <v>43589</v>
      </c>
      <c r="C1419" s="389">
        <v>1876.9766029714285</v>
      </c>
      <c r="D1419" s="389">
        <v>395.10019337142865</v>
      </c>
      <c r="E1419" s="389">
        <v>906.42757500000005</v>
      </c>
      <c r="F1419" s="389">
        <v>232.48</v>
      </c>
      <c r="G1419" s="389" t="s">
        <v>969</v>
      </c>
    </row>
    <row r="1420" spans="2:7" x14ac:dyDescent="0.25">
      <c r="B1420" s="388">
        <v>43590</v>
      </c>
      <c r="C1420" s="389">
        <v>1851.5231629714292</v>
      </c>
      <c r="D1420" s="389">
        <v>394.9476521142858</v>
      </c>
      <c r="E1420" s="389">
        <v>942.02252099999998</v>
      </c>
      <c r="F1420" s="389">
        <v>196.69</v>
      </c>
      <c r="G1420" s="389" t="s">
        <v>969</v>
      </c>
    </row>
    <row r="1421" spans="2:7" x14ac:dyDescent="0.25">
      <c r="B1421" s="388">
        <v>43591</v>
      </c>
      <c r="C1421" s="389">
        <v>1671.1590384000003</v>
      </c>
      <c r="D1421" s="389">
        <v>391.84561178181815</v>
      </c>
      <c r="E1421" s="389">
        <v>899.991038</v>
      </c>
      <c r="F1421" s="389">
        <v>189.85716087759778</v>
      </c>
      <c r="G1421" s="389" t="s">
        <v>969</v>
      </c>
    </row>
    <row r="1422" spans="2:7" x14ac:dyDescent="0.25">
      <c r="B1422" s="388">
        <v>43592</v>
      </c>
      <c r="C1422" s="389">
        <v>1416.8980059428568</v>
      </c>
      <c r="D1422" s="389">
        <v>391.8620982857143</v>
      </c>
      <c r="E1422" s="389">
        <v>784.59176400000001</v>
      </c>
      <c r="F1422" s="389">
        <v>183.48635985493226</v>
      </c>
      <c r="G1422" s="389" t="s">
        <v>969</v>
      </c>
    </row>
    <row r="1423" spans="2:7" x14ac:dyDescent="0.25">
      <c r="B1423" s="388">
        <v>43593</v>
      </c>
      <c r="C1423" s="389">
        <v>1541.2084950857143</v>
      </c>
      <c r="D1423" s="389">
        <v>391.85895497142855</v>
      </c>
      <c r="E1423" s="389">
        <v>823.12197700000002</v>
      </c>
      <c r="F1423" s="389">
        <v>162.30416834541003</v>
      </c>
      <c r="G1423" s="389" t="s">
        <v>969</v>
      </c>
    </row>
    <row r="1424" spans="2:7" x14ac:dyDescent="0.25">
      <c r="B1424" s="388">
        <v>43594</v>
      </c>
      <c r="C1424" s="389">
        <v>1583.9967706434786</v>
      </c>
      <c r="D1424" s="389">
        <v>391.33625321739129</v>
      </c>
      <c r="E1424" s="389">
        <v>770.28132800000003</v>
      </c>
      <c r="F1424" s="389">
        <v>144.0794011343159</v>
      </c>
      <c r="G1424" s="389" t="s">
        <v>969</v>
      </c>
    </row>
    <row r="1425" spans="2:7" x14ac:dyDescent="0.25">
      <c r="B1425" s="388">
        <v>43595</v>
      </c>
      <c r="C1425" s="389">
        <v>1542.3159661714287</v>
      </c>
      <c r="D1425" s="389">
        <v>387.59260525714291</v>
      </c>
      <c r="E1425" s="389">
        <v>786.57518500000003</v>
      </c>
      <c r="F1425" s="389">
        <v>140.8348918994634</v>
      </c>
      <c r="G1425" s="389" t="s">
        <v>969</v>
      </c>
    </row>
    <row r="1426" spans="2:7" x14ac:dyDescent="0.25">
      <c r="B1426" s="388">
        <v>43596</v>
      </c>
      <c r="C1426" s="389">
        <v>1446.8305653818184</v>
      </c>
      <c r="D1426" s="389">
        <v>386.6744264727273</v>
      </c>
      <c r="E1426" s="389">
        <v>753.66746000000001</v>
      </c>
      <c r="F1426" s="389">
        <v>132.8729977407734</v>
      </c>
      <c r="G1426" s="389" t="s">
        <v>969</v>
      </c>
    </row>
    <row r="1427" spans="2:7" x14ac:dyDescent="0.25">
      <c r="B1427" s="388">
        <v>43597</v>
      </c>
      <c r="C1427" s="389">
        <v>1435.0792649142859</v>
      </c>
      <c r="D1427" s="389">
        <v>387.91597577142863</v>
      </c>
      <c r="E1427" s="389">
        <v>781.99108899999999</v>
      </c>
      <c r="F1427" s="389">
        <v>116.76796335026619</v>
      </c>
      <c r="G1427" s="389" t="s">
        <v>969</v>
      </c>
    </row>
    <row r="1428" spans="2:7" x14ac:dyDescent="0.25">
      <c r="B1428" s="388">
        <v>43598</v>
      </c>
      <c r="C1428" s="389">
        <v>1414.1728841142858</v>
      </c>
      <c r="D1428" s="389">
        <v>382.77119314285716</v>
      </c>
      <c r="E1428" s="389">
        <v>759.46873400000004</v>
      </c>
      <c r="F1428" s="389">
        <v>109.46360921367736</v>
      </c>
      <c r="G1428" s="389" t="s">
        <v>969</v>
      </c>
    </row>
    <row r="1429" spans="2:7" x14ac:dyDescent="0.25">
      <c r="B1429" s="388">
        <v>43599</v>
      </c>
      <c r="C1429" s="389">
        <v>1515.2806354909094</v>
      </c>
      <c r="D1429" s="389">
        <v>355.69978298181815</v>
      </c>
      <c r="E1429" s="389">
        <v>637.42564700000003</v>
      </c>
      <c r="F1429" s="389">
        <v>98.836594682728901</v>
      </c>
      <c r="G1429" s="389" t="s">
        <v>969</v>
      </c>
    </row>
    <row r="1430" spans="2:7" x14ac:dyDescent="0.25">
      <c r="B1430" s="388">
        <v>43600</v>
      </c>
      <c r="C1430" s="389">
        <v>1501.5059835428569</v>
      </c>
      <c r="D1430" s="389">
        <v>398.30239131428573</v>
      </c>
      <c r="E1430" s="389">
        <v>787.915572</v>
      </c>
      <c r="F1430" s="389">
        <v>95.460255976295585</v>
      </c>
      <c r="G1430" s="389" t="s">
        <v>969</v>
      </c>
    </row>
    <row r="1431" spans="2:7" x14ac:dyDescent="0.25">
      <c r="B1431" s="388">
        <v>43601</v>
      </c>
      <c r="C1431" s="389">
        <v>1503.943608436364</v>
      </c>
      <c r="D1431" s="389">
        <v>389.77016596363643</v>
      </c>
      <c r="E1431" s="389">
        <v>766.62412200000006</v>
      </c>
      <c r="F1431" s="389">
        <v>93.18281619762935</v>
      </c>
      <c r="G1431" s="389" t="s">
        <v>969</v>
      </c>
    </row>
    <row r="1432" spans="2:7" x14ac:dyDescent="0.25">
      <c r="B1432" s="388">
        <v>43602</v>
      </c>
      <c r="C1432" s="389">
        <v>1517.3699328000002</v>
      </c>
      <c r="D1432" s="389">
        <v>390.40271177142859</v>
      </c>
      <c r="E1432" s="389">
        <v>802.54323799999997</v>
      </c>
      <c r="F1432" s="389">
        <v>91.983583684214352</v>
      </c>
      <c r="G1432" s="389" t="s">
        <v>969</v>
      </c>
    </row>
    <row r="1433" spans="2:7" x14ac:dyDescent="0.25">
      <c r="B1433" s="388">
        <v>43603</v>
      </c>
      <c r="C1433" s="389">
        <v>1433.2135287272729</v>
      </c>
      <c r="D1433" s="389">
        <v>383.94224639999993</v>
      </c>
      <c r="E1433" s="389">
        <v>755.33084899999994</v>
      </c>
      <c r="F1433" s="389">
        <v>82.405541645922256</v>
      </c>
      <c r="G1433" s="389" t="s">
        <v>969</v>
      </c>
    </row>
    <row r="1434" spans="2:7" x14ac:dyDescent="0.25">
      <c r="B1434" s="388">
        <v>43604</v>
      </c>
      <c r="C1434" s="389">
        <v>1427.6134326857145</v>
      </c>
      <c r="D1434" s="389">
        <v>383.29165028571435</v>
      </c>
      <c r="E1434" s="389">
        <v>769.571551</v>
      </c>
      <c r="F1434" s="389">
        <v>78.868402163873455</v>
      </c>
      <c r="G1434" s="389" t="s">
        <v>969</v>
      </c>
    </row>
    <row r="1435" spans="2:7" x14ac:dyDescent="0.25">
      <c r="B1435" s="388">
        <v>43605</v>
      </c>
      <c r="C1435" s="389">
        <v>1381.0351103999997</v>
      </c>
      <c r="D1435" s="389">
        <v>383.05937417142854</v>
      </c>
      <c r="E1435" s="389">
        <v>741.94161099999997</v>
      </c>
      <c r="F1435" s="389">
        <v>74.535669531470745</v>
      </c>
      <c r="G1435" s="389" t="s">
        <v>969</v>
      </c>
    </row>
    <row r="1436" spans="2:7" x14ac:dyDescent="0.25">
      <c r="B1436" s="388">
        <v>43606</v>
      </c>
      <c r="C1436" s="389">
        <v>1500.8417070545459</v>
      </c>
      <c r="D1436" s="389">
        <v>361.93048363636365</v>
      </c>
      <c r="E1436" s="389">
        <v>739.83955100000003</v>
      </c>
      <c r="F1436" s="389">
        <v>71.270124537141271</v>
      </c>
      <c r="G1436" s="389" t="s">
        <v>969</v>
      </c>
    </row>
    <row r="1437" spans="2:7" x14ac:dyDescent="0.25">
      <c r="B1437" s="388">
        <v>43607</v>
      </c>
      <c r="C1437" s="389">
        <v>1429.8750327272728</v>
      </c>
      <c r="D1437" s="389">
        <v>359.99318356363636</v>
      </c>
      <c r="E1437" s="389">
        <v>752.29280900000003</v>
      </c>
      <c r="F1437" s="389">
        <v>66.620839119859397</v>
      </c>
      <c r="G1437" s="389" t="s">
        <v>969</v>
      </c>
    </row>
    <row r="1438" spans="2:7" x14ac:dyDescent="0.25">
      <c r="B1438" s="388">
        <v>43608</v>
      </c>
      <c r="C1438" s="389">
        <v>1397.1824269714284</v>
      </c>
      <c r="D1438" s="389">
        <v>390.78497005714291</v>
      </c>
      <c r="E1438" s="389">
        <v>724.87947699999995</v>
      </c>
      <c r="F1438" s="389">
        <v>64.039430967069819</v>
      </c>
      <c r="G1438" s="389" t="s">
        <v>969</v>
      </c>
    </row>
    <row r="1439" spans="2:7" x14ac:dyDescent="0.25">
      <c r="B1439" s="388">
        <v>43609</v>
      </c>
      <c r="C1439" s="389">
        <v>1430.3961307636366</v>
      </c>
      <c r="D1439" s="389">
        <v>388.96950501818185</v>
      </c>
      <c r="E1439" s="389">
        <v>752.26188000000002</v>
      </c>
      <c r="F1439" s="389">
        <v>61.536291503690833</v>
      </c>
      <c r="G1439" s="389" t="s">
        <v>969</v>
      </c>
    </row>
    <row r="1440" spans="2:7" x14ac:dyDescent="0.25">
      <c r="B1440" s="388">
        <v>43610</v>
      </c>
      <c r="C1440" s="389">
        <v>1409.3590793142855</v>
      </c>
      <c r="D1440" s="389">
        <v>387.84061851428578</v>
      </c>
      <c r="E1440" s="389">
        <v>733.69637499999999</v>
      </c>
      <c r="F1440" s="389">
        <v>63.428105028570954</v>
      </c>
      <c r="G1440" s="389" t="s">
        <v>969</v>
      </c>
    </row>
    <row r="1441" spans="2:7" x14ac:dyDescent="0.25">
      <c r="B1441" s="388">
        <v>43611</v>
      </c>
      <c r="C1441" s="389">
        <v>1423.0000676571428</v>
      </c>
      <c r="D1441" s="389">
        <v>384.93306925714285</v>
      </c>
      <c r="E1441" s="389">
        <v>749.23831399999995</v>
      </c>
      <c r="F1441" s="389">
        <v>58.094039909530622</v>
      </c>
      <c r="G1441" s="389" t="s">
        <v>969</v>
      </c>
    </row>
    <row r="1442" spans="2:7" x14ac:dyDescent="0.25">
      <c r="B1442" s="388">
        <v>43612</v>
      </c>
      <c r="C1442" s="389">
        <v>1405.2168658285714</v>
      </c>
      <c r="D1442" s="389">
        <v>383.83000457142856</v>
      </c>
      <c r="E1442" s="389">
        <v>734.29187300000001</v>
      </c>
      <c r="F1442" s="389">
        <v>51.577794397261329</v>
      </c>
      <c r="G1442" s="389" t="s">
        <v>969</v>
      </c>
    </row>
    <row r="1443" spans="2:7" x14ac:dyDescent="0.25">
      <c r="B1443" s="388">
        <v>43613</v>
      </c>
      <c r="C1443" s="389">
        <v>1532.8397869714286</v>
      </c>
      <c r="D1443" s="389">
        <v>377.94558445714284</v>
      </c>
      <c r="E1443" s="389">
        <v>778.35010299999999</v>
      </c>
      <c r="F1443" s="389">
        <v>44.372316648629266</v>
      </c>
      <c r="G1443" s="389" t="s">
        <v>969</v>
      </c>
    </row>
    <row r="1444" spans="2:7" x14ac:dyDescent="0.25">
      <c r="B1444" s="388">
        <v>43614</v>
      </c>
      <c r="C1444" s="389">
        <v>1523.5913140363637</v>
      </c>
      <c r="D1444" s="389">
        <v>377.28252654545474</v>
      </c>
      <c r="E1444" s="389">
        <v>768.88037799999995</v>
      </c>
      <c r="F1444" s="389">
        <v>36.970787172577616</v>
      </c>
      <c r="G1444" s="389" t="s">
        <v>969</v>
      </c>
    </row>
    <row r="1445" spans="2:7" x14ac:dyDescent="0.25">
      <c r="B1445" s="388">
        <v>43615</v>
      </c>
      <c r="C1445" s="389">
        <v>1547.0253915428575</v>
      </c>
      <c r="D1445" s="389">
        <v>370.93485805714289</v>
      </c>
      <c r="E1445" s="389">
        <v>688.65640599999995</v>
      </c>
      <c r="F1445" s="389">
        <v>38.003549891214249</v>
      </c>
      <c r="G1445" s="389" t="s">
        <v>969</v>
      </c>
    </row>
    <row r="1446" spans="2:7" x14ac:dyDescent="0.25">
      <c r="B1446" s="388">
        <v>43616</v>
      </c>
      <c r="C1446" s="389">
        <v>1448.8523685818184</v>
      </c>
      <c r="D1446" s="389">
        <v>372.81836029090914</v>
      </c>
      <c r="E1446" s="389">
        <v>696.84734000000003</v>
      </c>
      <c r="F1446" s="389">
        <v>32.639888533955542</v>
      </c>
      <c r="G1446" s="389" t="s">
        <v>969</v>
      </c>
    </row>
    <row r="1447" spans="2:7" x14ac:dyDescent="0.25">
      <c r="B1447" s="388">
        <v>43617</v>
      </c>
      <c r="C1447" s="389">
        <v>1388.6996544000001</v>
      </c>
      <c r="D1447" s="389">
        <v>369.3924288</v>
      </c>
      <c r="E1447" s="389">
        <v>673.57082400000002</v>
      </c>
      <c r="F1447" s="389">
        <v>27.753618079358894</v>
      </c>
      <c r="G1447" s="389" t="s">
        <v>969</v>
      </c>
    </row>
    <row r="1448" spans="2:7" x14ac:dyDescent="0.25">
      <c r="B1448" s="388">
        <v>43618</v>
      </c>
      <c r="C1448" s="389">
        <v>1396.8849229714288</v>
      </c>
      <c r="D1448" s="389">
        <v>376.40696091428572</v>
      </c>
      <c r="E1448" s="389">
        <v>693.37381400000004</v>
      </c>
      <c r="F1448" s="389">
        <v>29.438458796566703</v>
      </c>
      <c r="G1448" s="389" t="s">
        <v>969</v>
      </c>
    </row>
    <row r="1449" spans="2:7" x14ac:dyDescent="0.25">
      <c r="B1449" s="388">
        <v>43619</v>
      </c>
      <c r="C1449" s="389">
        <v>1380.4335195428575</v>
      </c>
      <c r="D1449" s="389">
        <v>414.20626971428572</v>
      </c>
      <c r="E1449" s="389">
        <v>667.07123200000001</v>
      </c>
      <c r="F1449" s="389">
        <v>28.32064505235784</v>
      </c>
      <c r="G1449" s="389" t="s">
        <v>969</v>
      </c>
    </row>
    <row r="1450" spans="2:7" x14ac:dyDescent="0.25">
      <c r="B1450" s="388">
        <v>43620</v>
      </c>
      <c r="C1450" s="389">
        <v>1461.7500898909093</v>
      </c>
      <c r="D1450" s="389">
        <v>459.31511650909096</v>
      </c>
      <c r="E1450" s="389">
        <v>670.36415299999999</v>
      </c>
      <c r="F1450" s="389">
        <v>229.62729190204692</v>
      </c>
      <c r="G1450" s="389" t="s">
        <v>969</v>
      </c>
    </row>
    <row r="1451" spans="2:7" x14ac:dyDescent="0.25">
      <c r="B1451" s="388">
        <v>43621</v>
      </c>
      <c r="C1451" s="389">
        <v>1494.7655451428575</v>
      </c>
      <c r="D1451" s="389">
        <v>459.95051520000004</v>
      </c>
      <c r="E1451" s="389">
        <v>661.85782300000005</v>
      </c>
      <c r="F1451" s="389">
        <v>333.96407060887782</v>
      </c>
      <c r="G1451" s="389" t="s">
        <v>969</v>
      </c>
    </row>
    <row r="1452" spans="2:7" x14ac:dyDescent="0.25">
      <c r="B1452" s="388">
        <v>43622</v>
      </c>
      <c r="C1452" s="389">
        <v>1491.7156169142856</v>
      </c>
      <c r="D1452" s="389">
        <v>423.52476480000001</v>
      </c>
      <c r="E1452" s="389">
        <v>641.08071900000004</v>
      </c>
      <c r="F1452" s="389">
        <v>264.59879778665197</v>
      </c>
      <c r="G1452" s="389" t="s">
        <v>969</v>
      </c>
    </row>
    <row r="1453" spans="2:7" x14ac:dyDescent="0.25">
      <c r="B1453" s="388">
        <v>43623</v>
      </c>
      <c r="C1453" s="389">
        <v>1434.5188049454543</v>
      </c>
      <c r="D1453" s="389">
        <v>417.67982836363649</v>
      </c>
      <c r="E1453" s="389">
        <v>663.98591299999998</v>
      </c>
      <c r="F1453" s="389">
        <v>215.2214786013476</v>
      </c>
      <c r="G1453" s="389" t="s">
        <v>969</v>
      </c>
    </row>
    <row r="1454" spans="2:7" x14ac:dyDescent="0.25">
      <c r="B1454" s="388">
        <v>43624</v>
      </c>
      <c r="C1454" s="389">
        <v>1375.5469611789474</v>
      </c>
      <c r="D1454" s="389">
        <v>412.9717869473684</v>
      </c>
      <c r="E1454" s="389">
        <v>642.73920999999996</v>
      </c>
      <c r="F1454" s="389">
        <v>188.01820295615477</v>
      </c>
      <c r="G1454" s="389" t="s">
        <v>969</v>
      </c>
    </row>
    <row r="1455" spans="2:7" x14ac:dyDescent="0.25">
      <c r="B1455" s="388">
        <v>43625</v>
      </c>
      <c r="C1455" s="389">
        <v>1366.2469830857144</v>
      </c>
      <c r="D1455" s="389">
        <v>409.4746806857143</v>
      </c>
      <c r="E1455" s="389">
        <v>747.06530199999997</v>
      </c>
      <c r="F1455" s="389">
        <v>166.31779526121289</v>
      </c>
      <c r="G1455" s="389" t="s">
        <v>969</v>
      </c>
    </row>
    <row r="1456" spans="2:7" x14ac:dyDescent="0.25">
      <c r="B1456" s="388">
        <v>43626</v>
      </c>
      <c r="C1456" s="389">
        <v>1478.3278381714285</v>
      </c>
      <c r="D1456" s="389">
        <v>411.93420891428576</v>
      </c>
      <c r="E1456" s="389">
        <v>643.65867800000001</v>
      </c>
      <c r="F1456" s="389">
        <v>145.44</v>
      </c>
      <c r="G1456" s="389" t="s">
        <v>969</v>
      </c>
    </row>
    <row r="1457" spans="2:7" x14ac:dyDescent="0.25">
      <c r="B1457" s="388">
        <v>43627</v>
      </c>
      <c r="C1457" s="389">
        <v>1483.8626015999996</v>
      </c>
      <c r="D1457" s="389">
        <v>412.84877759999989</v>
      </c>
      <c r="E1457" s="389">
        <v>689.85028799999998</v>
      </c>
      <c r="F1457" s="389">
        <v>129.94999999999999</v>
      </c>
      <c r="G1457" s="389" t="s">
        <v>969</v>
      </c>
    </row>
    <row r="1458" spans="2:7" x14ac:dyDescent="0.25">
      <c r="B1458" s="388">
        <v>43628</v>
      </c>
      <c r="C1458" s="389">
        <v>1491.1275003428573</v>
      </c>
      <c r="D1458" s="389">
        <v>410.38742262857147</v>
      </c>
      <c r="E1458" s="389">
        <v>657.27332899999999</v>
      </c>
      <c r="F1458" s="389">
        <v>129.97999999999999</v>
      </c>
      <c r="G1458" s="389" t="s">
        <v>969</v>
      </c>
    </row>
    <row r="1459" spans="2:7" x14ac:dyDescent="0.25">
      <c r="B1459" s="388">
        <v>43629</v>
      </c>
      <c r="C1459" s="389">
        <v>947.29597003636366</v>
      </c>
      <c r="D1459" s="389">
        <v>294.42466734545451</v>
      </c>
      <c r="E1459" s="389">
        <v>572.22858199999996</v>
      </c>
      <c r="F1459" s="389">
        <v>121.37</v>
      </c>
      <c r="G1459" s="389" t="s">
        <v>969</v>
      </c>
    </row>
    <row r="1460" spans="2:7" x14ac:dyDescent="0.25">
      <c r="B1460" s="388">
        <v>43630</v>
      </c>
      <c r="C1460" s="389">
        <v>533.35969508571441</v>
      </c>
      <c r="D1460" s="389">
        <v>515.42926765714287</v>
      </c>
      <c r="E1460" s="389">
        <v>596.07351800000004</v>
      </c>
      <c r="F1460" s="389">
        <v>121.21</v>
      </c>
      <c r="G1460" s="389" t="s">
        <v>969</v>
      </c>
    </row>
    <row r="1461" spans="2:7" x14ac:dyDescent="0.25">
      <c r="B1461" s="388">
        <v>43631</v>
      </c>
      <c r="C1461" s="389">
        <v>502.2171661090909</v>
      </c>
      <c r="D1461" s="389">
        <v>345.05609629090912</v>
      </c>
      <c r="E1461" s="389">
        <v>1300.5564489999999</v>
      </c>
      <c r="F1461" s="389">
        <v>113.99</v>
      </c>
      <c r="G1461" s="389" t="s">
        <v>969</v>
      </c>
    </row>
    <row r="1462" spans="2:7" x14ac:dyDescent="0.25">
      <c r="B1462" s="388">
        <v>43632</v>
      </c>
      <c r="C1462" s="389">
        <v>492.7862509714285</v>
      </c>
      <c r="D1462" s="389">
        <v>510.49390628571427</v>
      </c>
      <c r="E1462" s="389">
        <v>568.07010400000001</v>
      </c>
      <c r="F1462" s="389">
        <v>131.11000000000001</v>
      </c>
      <c r="G1462" s="389" t="s">
        <v>969</v>
      </c>
    </row>
    <row r="1463" spans="2:7" x14ac:dyDescent="0.25">
      <c r="B1463" s="388">
        <v>43633</v>
      </c>
      <c r="C1463" s="389">
        <v>488.01866605714287</v>
      </c>
      <c r="D1463" s="389">
        <v>441.98564708571439</v>
      </c>
      <c r="E1463" s="389">
        <v>538.71664599999997</v>
      </c>
      <c r="F1463" s="389">
        <v>176.08</v>
      </c>
      <c r="G1463" s="389" t="s">
        <v>969</v>
      </c>
    </row>
    <row r="1464" spans="2:7" x14ac:dyDescent="0.25">
      <c r="B1464" s="388">
        <v>43634</v>
      </c>
      <c r="C1464" s="389">
        <v>504.61513919999999</v>
      </c>
      <c r="D1464" s="389">
        <v>435.70020567272729</v>
      </c>
      <c r="E1464" s="389">
        <v>531.62152300000002</v>
      </c>
      <c r="F1464" s="389">
        <v>150.47</v>
      </c>
      <c r="G1464" s="389" t="s">
        <v>969</v>
      </c>
    </row>
    <row r="1465" spans="2:7" x14ac:dyDescent="0.25">
      <c r="B1465" s="388">
        <v>43635</v>
      </c>
      <c r="C1465" s="389">
        <v>506.64581074285718</v>
      </c>
      <c r="D1465" s="389">
        <v>430.22156708571413</v>
      </c>
      <c r="E1465" s="389">
        <v>554.58745599999997</v>
      </c>
      <c r="F1465" s="389">
        <v>150.07</v>
      </c>
      <c r="G1465" s="389" t="s">
        <v>969</v>
      </c>
    </row>
    <row r="1466" spans="2:7" x14ac:dyDescent="0.25">
      <c r="B1466" s="388">
        <v>43636</v>
      </c>
      <c r="C1466" s="389">
        <v>502.72753483636359</v>
      </c>
      <c r="D1466" s="389">
        <v>425.41200000000009</v>
      </c>
      <c r="E1466" s="389">
        <v>541.205197</v>
      </c>
      <c r="F1466" s="389">
        <v>142.53</v>
      </c>
      <c r="G1466" s="389" t="s">
        <v>969</v>
      </c>
    </row>
    <row r="1467" spans="2:7" x14ac:dyDescent="0.25">
      <c r="B1467" s="388">
        <v>43637</v>
      </c>
      <c r="C1467" s="389">
        <v>474.95852022857133</v>
      </c>
      <c r="D1467" s="389">
        <v>422.45080868571426</v>
      </c>
      <c r="E1467" s="389">
        <v>551.046335</v>
      </c>
      <c r="F1467" s="389">
        <v>168.79</v>
      </c>
      <c r="G1467" s="389" t="s">
        <v>969</v>
      </c>
    </row>
    <row r="1468" spans="2:7" x14ac:dyDescent="0.25">
      <c r="B1468" s="388">
        <v>43638</v>
      </c>
      <c r="C1468" s="389">
        <v>469.25334327272736</v>
      </c>
      <c r="D1468" s="389">
        <v>310.9233639272727</v>
      </c>
      <c r="E1468" s="389">
        <v>1315.044909</v>
      </c>
      <c r="F1468" s="389">
        <v>155.65</v>
      </c>
      <c r="G1468" s="389" t="s">
        <v>969</v>
      </c>
    </row>
    <row r="1469" spans="2:7" x14ac:dyDescent="0.25">
      <c r="B1469" s="388">
        <v>43639</v>
      </c>
      <c r="C1469" s="389">
        <v>463.73282742857145</v>
      </c>
      <c r="D1469" s="389">
        <v>498.09562148571433</v>
      </c>
      <c r="E1469" s="389">
        <v>549.47224600000004</v>
      </c>
      <c r="F1469" s="389">
        <v>143.31</v>
      </c>
      <c r="G1469" s="389" t="s">
        <v>969</v>
      </c>
    </row>
    <row r="1470" spans="2:7" x14ac:dyDescent="0.25">
      <c r="B1470" s="388">
        <v>43640</v>
      </c>
      <c r="C1470" s="389">
        <v>490.32641005714294</v>
      </c>
      <c r="D1470" s="389">
        <v>445.71332571428576</v>
      </c>
      <c r="E1470" s="389">
        <v>521.83347900000001</v>
      </c>
      <c r="F1470" s="389">
        <v>207.18</v>
      </c>
      <c r="G1470" s="389" t="s">
        <v>969</v>
      </c>
    </row>
    <row r="1471" spans="2:7" x14ac:dyDescent="0.25">
      <c r="B1471" s="388">
        <v>43641</v>
      </c>
      <c r="C1471" s="389">
        <v>493.81706749090915</v>
      </c>
      <c r="D1471" s="389">
        <v>434.87717105454556</v>
      </c>
      <c r="E1471" s="389">
        <v>513.906339</v>
      </c>
      <c r="F1471" s="389">
        <v>178.39</v>
      </c>
      <c r="G1471" s="389" t="s">
        <v>969</v>
      </c>
    </row>
    <row r="1472" spans="2:7" x14ac:dyDescent="0.25">
      <c r="B1472" s="388">
        <v>43642</v>
      </c>
      <c r="C1472" s="389">
        <v>496.18201782857136</v>
      </c>
      <c r="D1472" s="389">
        <v>427.22898377142849</v>
      </c>
      <c r="E1472" s="389">
        <v>527.496894</v>
      </c>
      <c r="F1472" s="389">
        <v>160.72</v>
      </c>
      <c r="G1472" s="389" t="s">
        <v>969</v>
      </c>
    </row>
    <row r="1473" spans="2:7" x14ac:dyDescent="0.25">
      <c r="B1473" s="388">
        <v>43643</v>
      </c>
      <c r="C1473" s="389">
        <v>495.62968058181826</v>
      </c>
      <c r="D1473" s="389">
        <v>417.24394036363634</v>
      </c>
      <c r="E1473" s="389">
        <v>510.87855400000001</v>
      </c>
      <c r="F1473" s="389">
        <v>155.33000000000001</v>
      </c>
      <c r="G1473" s="389" t="s">
        <v>969</v>
      </c>
    </row>
    <row r="1474" spans="2:7" x14ac:dyDescent="0.25">
      <c r="B1474" s="388">
        <v>43644</v>
      </c>
      <c r="C1474" s="389">
        <v>489.65084022857144</v>
      </c>
      <c r="D1474" s="389">
        <v>418.17707382857145</v>
      </c>
      <c r="E1474" s="389">
        <v>527.74760100000003</v>
      </c>
      <c r="F1474" s="389">
        <v>141.33000000000001</v>
      </c>
      <c r="G1474" s="389" t="s">
        <v>969</v>
      </c>
    </row>
    <row r="1475" spans="2:7" x14ac:dyDescent="0.25">
      <c r="B1475" s="388">
        <v>43645</v>
      </c>
      <c r="C1475" s="389">
        <v>460.51740785454547</v>
      </c>
      <c r="D1475" s="389">
        <v>421.14420523636363</v>
      </c>
      <c r="E1475" s="389">
        <v>508.22775899999999</v>
      </c>
      <c r="F1475" s="389">
        <v>138.47999999999999</v>
      </c>
      <c r="G1475" s="389" t="s">
        <v>969</v>
      </c>
    </row>
    <row r="1476" spans="2:7" x14ac:dyDescent="0.25">
      <c r="B1476" s="388">
        <v>43646</v>
      </c>
      <c r="C1476" s="389">
        <v>467.40388937142859</v>
      </c>
      <c r="D1476" s="389">
        <v>425.65546285714282</v>
      </c>
      <c r="E1476" s="389">
        <v>523.89557100000002</v>
      </c>
      <c r="F1476" s="389">
        <v>128.16999999999999</v>
      </c>
      <c r="G1476" s="389" t="s">
        <v>969</v>
      </c>
    </row>
    <row r="1477" spans="2:7" x14ac:dyDescent="0.25">
      <c r="B1477" s="388">
        <v>43647</v>
      </c>
      <c r="C1477" s="389">
        <v>469.41383725714297</v>
      </c>
      <c r="D1477" s="389">
        <v>421.00074514285711</v>
      </c>
      <c r="E1477" s="389">
        <v>516.45123799999999</v>
      </c>
      <c r="F1477" s="389">
        <v>123.57226173136409</v>
      </c>
      <c r="G1477" s="389" t="s">
        <v>969</v>
      </c>
    </row>
    <row r="1478" spans="2:7" x14ac:dyDescent="0.25">
      <c r="B1478" s="388">
        <v>43648</v>
      </c>
      <c r="C1478" s="389">
        <v>467.48178589090907</v>
      </c>
      <c r="D1478" s="389">
        <v>418.92154560000012</v>
      </c>
      <c r="E1478" s="389">
        <v>496.32757800000002</v>
      </c>
      <c r="F1478" s="389">
        <v>115.5311500473384</v>
      </c>
      <c r="G1478" s="389" t="s">
        <v>969</v>
      </c>
    </row>
    <row r="1479" spans="2:7" x14ac:dyDescent="0.25">
      <c r="B1479" s="388">
        <v>43649</v>
      </c>
      <c r="C1479" s="389">
        <v>461.03384029090904</v>
      </c>
      <c r="D1479" s="389">
        <v>419.4524421818183</v>
      </c>
      <c r="E1479" s="389">
        <v>505.02634899999998</v>
      </c>
      <c r="F1479" s="389">
        <v>106.59763455470376</v>
      </c>
      <c r="G1479" s="389" t="s">
        <v>969</v>
      </c>
    </row>
    <row r="1480" spans="2:7" x14ac:dyDescent="0.25">
      <c r="B1480" s="388">
        <v>43650</v>
      </c>
      <c r="C1480" s="389">
        <v>466.48894628571423</v>
      </c>
      <c r="D1480" s="389">
        <v>421.38342720000009</v>
      </c>
      <c r="E1480" s="389">
        <v>490.80803900000001</v>
      </c>
      <c r="F1480" s="389">
        <v>105.50261049208254</v>
      </c>
      <c r="G1480" s="389" t="s">
        <v>969</v>
      </c>
    </row>
    <row r="1481" spans="2:7" x14ac:dyDescent="0.25">
      <c r="B1481" s="388">
        <v>43651</v>
      </c>
      <c r="C1481" s="389">
        <v>459.25425163636368</v>
      </c>
      <c r="D1481" s="389">
        <v>425.74302981818175</v>
      </c>
      <c r="E1481" s="389">
        <v>500.551084</v>
      </c>
      <c r="F1481" s="389">
        <v>171.0268886465843</v>
      </c>
      <c r="G1481" s="389" t="s">
        <v>969</v>
      </c>
    </row>
    <row r="1482" spans="2:7" x14ac:dyDescent="0.25">
      <c r="B1482" s="388">
        <v>43652</v>
      </c>
      <c r="C1482" s="389">
        <v>466.32166354285704</v>
      </c>
      <c r="D1482" s="389">
        <v>420.4467812571429</v>
      </c>
      <c r="E1482" s="389">
        <v>491.10607800000002</v>
      </c>
      <c r="F1482" s="389">
        <v>177.86864333809353</v>
      </c>
      <c r="G1482" s="389" t="s">
        <v>969</v>
      </c>
    </row>
    <row r="1483" spans="2:7" x14ac:dyDescent="0.25">
      <c r="B1483" s="388">
        <v>43653</v>
      </c>
      <c r="C1483" s="389">
        <v>462.83063451428575</v>
      </c>
      <c r="D1483" s="389">
        <v>416.65674239999998</v>
      </c>
      <c r="E1483" s="389">
        <v>503.343818</v>
      </c>
      <c r="F1483" s="389">
        <v>163.3472797904123</v>
      </c>
      <c r="G1483" s="389" t="s">
        <v>969</v>
      </c>
    </row>
    <row r="1484" spans="2:7" x14ac:dyDescent="0.25">
      <c r="B1484" s="388">
        <v>43654</v>
      </c>
      <c r="C1484" s="389">
        <v>441.54031941818187</v>
      </c>
      <c r="D1484" s="389">
        <v>419.39291650909087</v>
      </c>
      <c r="E1484" s="389">
        <v>485.72564</v>
      </c>
      <c r="F1484" s="389">
        <v>157.63999300750083</v>
      </c>
      <c r="G1484" s="389" t="s">
        <v>969</v>
      </c>
    </row>
    <row r="1485" spans="2:7" x14ac:dyDescent="0.25">
      <c r="B1485" s="388">
        <v>43655</v>
      </c>
      <c r="C1485" s="389">
        <v>440.36641645714292</v>
      </c>
      <c r="D1485" s="389">
        <v>421.63972662857151</v>
      </c>
      <c r="E1485" s="389">
        <v>497.35824100000002</v>
      </c>
      <c r="F1485" s="389">
        <v>152.24634245678163</v>
      </c>
      <c r="G1485" s="389" t="s">
        <v>969</v>
      </c>
    </row>
    <row r="1486" spans="2:7" x14ac:dyDescent="0.25">
      <c r="B1486" s="388">
        <v>43656</v>
      </c>
      <c r="C1486" s="389">
        <v>470.12160829090897</v>
      </c>
      <c r="D1486" s="389">
        <v>417.24408567272729</v>
      </c>
      <c r="E1486" s="389">
        <v>530.00712099999998</v>
      </c>
      <c r="F1486" s="389">
        <v>136.36465999040718</v>
      </c>
      <c r="G1486" s="389" t="s">
        <v>969</v>
      </c>
    </row>
    <row r="1487" spans="2:7" x14ac:dyDescent="0.25">
      <c r="B1487" s="388">
        <v>43657</v>
      </c>
      <c r="C1487" s="389">
        <v>486.77214857142854</v>
      </c>
      <c r="D1487" s="389">
        <v>412.99035428571437</v>
      </c>
      <c r="E1487" s="389">
        <v>396.70194600000002</v>
      </c>
      <c r="F1487" s="389">
        <v>122.6341286839356</v>
      </c>
      <c r="G1487" s="389" t="s">
        <v>969</v>
      </c>
    </row>
    <row r="1488" spans="2:7" x14ac:dyDescent="0.25">
      <c r="B1488" s="388">
        <v>43658</v>
      </c>
      <c r="C1488" s="389">
        <v>495.10890850909101</v>
      </c>
      <c r="D1488" s="389">
        <v>413.41552101818195</v>
      </c>
      <c r="E1488" s="389">
        <v>411.61013400000002</v>
      </c>
      <c r="F1488" s="389">
        <v>109.51186811669449</v>
      </c>
      <c r="G1488" s="389" t="s">
        <v>969</v>
      </c>
    </row>
    <row r="1489" spans="2:7" x14ac:dyDescent="0.25">
      <c r="B1489" s="388">
        <v>43659</v>
      </c>
      <c r="C1489" s="389">
        <v>476.31962057142869</v>
      </c>
      <c r="D1489" s="389">
        <v>410.22027977142864</v>
      </c>
      <c r="E1489" s="389">
        <v>421.13189399999999</v>
      </c>
      <c r="F1489" s="389">
        <v>101.41632957207884</v>
      </c>
      <c r="G1489" s="389" t="s">
        <v>969</v>
      </c>
    </row>
    <row r="1490" spans="2:7" x14ac:dyDescent="0.25">
      <c r="B1490" s="388">
        <v>43660</v>
      </c>
      <c r="C1490" s="389">
        <v>470.4314976</v>
      </c>
      <c r="D1490" s="389">
        <v>409.37924571428562</v>
      </c>
      <c r="E1490" s="389">
        <v>430.91158100000001</v>
      </c>
      <c r="F1490" s="389">
        <v>94.85290895306612</v>
      </c>
      <c r="G1490" s="389" t="s">
        <v>969</v>
      </c>
    </row>
    <row r="1491" spans="2:7" x14ac:dyDescent="0.25">
      <c r="B1491" s="388">
        <v>43661</v>
      </c>
      <c r="C1491" s="389">
        <v>472.01972297142856</v>
      </c>
      <c r="D1491" s="389">
        <v>406.49458422857151</v>
      </c>
      <c r="E1491" s="389">
        <v>361.34320100000002</v>
      </c>
      <c r="F1491" s="389">
        <v>85.458102955053548</v>
      </c>
      <c r="G1491" s="389" t="s">
        <v>969</v>
      </c>
    </row>
    <row r="1492" spans="2:7" x14ac:dyDescent="0.25">
      <c r="B1492" s="388">
        <v>43662</v>
      </c>
      <c r="C1492" s="389">
        <v>465.64213988571424</v>
      </c>
      <c r="D1492" s="389">
        <v>407.18039040000008</v>
      </c>
      <c r="E1492" s="389">
        <v>102.94640200000001</v>
      </c>
      <c r="F1492" s="389">
        <v>80.682080362681049</v>
      </c>
      <c r="G1492" s="389" t="s">
        <v>969</v>
      </c>
    </row>
    <row r="1493" spans="2:7" x14ac:dyDescent="0.25">
      <c r="B1493" s="388">
        <v>43663</v>
      </c>
      <c r="C1493" s="389">
        <v>458.64387490909098</v>
      </c>
      <c r="D1493" s="389">
        <v>409.36888669090916</v>
      </c>
      <c r="E1493" s="389">
        <v>0</v>
      </c>
      <c r="F1493" s="389">
        <v>80.416054749827055</v>
      </c>
      <c r="G1493" s="389" t="s">
        <v>969</v>
      </c>
    </row>
    <row r="1494" spans="2:7" x14ac:dyDescent="0.25">
      <c r="B1494" s="388">
        <v>43664</v>
      </c>
      <c r="C1494" s="389">
        <v>471.51577234285719</v>
      </c>
      <c r="D1494" s="389">
        <v>409.88440182857147</v>
      </c>
      <c r="E1494" s="389">
        <v>0</v>
      </c>
      <c r="F1494" s="389">
        <v>72.491366283846148</v>
      </c>
      <c r="G1494" s="389" t="s">
        <v>969</v>
      </c>
    </row>
    <row r="1495" spans="2:7" x14ac:dyDescent="0.25">
      <c r="B1495" s="388">
        <v>43665</v>
      </c>
      <c r="C1495" s="389">
        <v>337.22689352727269</v>
      </c>
      <c r="D1495" s="389">
        <v>342.42105730909088</v>
      </c>
      <c r="E1495" s="389">
        <v>146.73771099999999</v>
      </c>
      <c r="F1495" s="389">
        <v>70.067704215727332</v>
      </c>
      <c r="G1495" s="389" t="s">
        <v>969</v>
      </c>
    </row>
    <row r="1496" spans="2:7" x14ac:dyDescent="0.25">
      <c r="B1496" s="388">
        <v>43666</v>
      </c>
      <c r="C1496" s="389">
        <v>3.3148800000000013E-2</v>
      </c>
      <c r="D1496" s="389">
        <v>263.17820160000002</v>
      </c>
      <c r="E1496" s="389">
        <v>414.473704</v>
      </c>
      <c r="F1496" s="389">
        <v>66.147454668256401</v>
      </c>
      <c r="G1496" s="389" t="s">
        <v>969</v>
      </c>
    </row>
    <row r="1497" spans="2:7" x14ac:dyDescent="0.25">
      <c r="B1497" s="388">
        <v>43667</v>
      </c>
      <c r="C1497" s="389">
        <v>5.5704436363636367E-2</v>
      </c>
      <c r="D1497" s="389">
        <v>388.14946298181826</v>
      </c>
      <c r="E1497" s="389">
        <v>468.86187999999999</v>
      </c>
      <c r="F1497" s="389">
        <v>62.986099208654366</v>
      </c>
      <c r="G1497" s="389" t="s">
        <v>969</v>
      </c>
    </row>
    <row r="1498" spans="2:7" x14ac:dyDescent="0.25">
      <c r="B1498" s="388">
        <v>43668</v>
      </c>
      <c r="C1498" s="389">
        <v>282.64920685714287</v>
      </c>
      <c r="D1498" s="389">
        <v>610.34364205714292</v>
      </c>
      <c r="E1498" s="389">
        <v>536.97641799999997</v>
      </c>
      <c r="F1498" s="389">
        <v>55.367901964513415</v>
      </c>
      <c r="G1498" s="389" t="s">
        <v>969</v>
      </c>
    </row>
    <row r="1499" spans="2:7" x14ac:dyDescent="0.25">
      <c r="B1499" s="388">
        <v>43669</v>
      </c>
      <c r="C1499" s="389">
        <v>292.94317851428571</v>
      </c>
      <c r="D1499" s="389">
        <v>390.22764480000001</v>
      </c>
      <c r="E1499" s="389">
        <v>474.03952700000002</v>
      </c>
      <c r="F1499" s="389">
        <v>51.942325293439275</v>
      </c>
      <c r="G1499" s="389" t="s">
        <v>969</v>
      </c>
    </row>
    <row r="1500" spans="2:7" x14ac:dyDescent="0.25">
      <c r="B1500" s="388">
        <v>43670</v>
      </c>
      <c r="C1500" s="389">
        <v>477.039440290909</v>
      </c>
      <c r="D1500" s="389">
        <v>495.92029090909097</v>
      </c>
      <c r="E1500" s="389">
        <v>560.49225999999999</v>
      </c>
      <c r="F1500" s="389">
        <v>50.033221635527347</v>
      </c>
      <c r="G1500" s="389" t="s">
        <v>969</v>
      </c>
    </row>
    <row r="1501" spans="2:7" x14ac:dyDescent="0.25">
      <c r="B1501" s="388">
        <v>43671</v>
      </c>
      <c r="C1501" s="389">
        <v>643.90343451428578</v>
      </c>
      <c r="D1501" s="389">
        <v>488.3786454857144</v>
      </c>
      <c r="E1501" s="389">
        <v>580.74796100000003</v>
      </c>
      <c r="F1501" s="389">
        <v>46.956968323950854</v>
      </c>
      <c r="G1501" s="389" t="s">
        <v>969</v>
      </c>
    </row>
    <row r="1502" spans="2:7" x14ac:dyDescent="0.25">
      <c r="B1502" s="388">
        <v>43672</v>
      </c>
      <c r="C1502" s="389">
        <v>627.5502785454546</v>
      </c>
      <c r="D1502" s="389">
        <v>488.34258676363646</v>
      </c>
      <c r="E1502" s="389">
        <v>587.88295300000004</v>
      </c>
      <c r="F1502" s="389">
        <v>41.99737006171604</v>
      </c>
      <c r="G1502" s="389" t="s">
        <v>969</v>
      </c>
    </row>
    <row r="1503" spans="2:7" x14ac:dyDescent="0.25">
      <c r="B1503" s="388">
        <v>43673</v>
      </c>
      <c r="C1503" s="389">
        <v>634.10325531428566</v>
      </c>
      <c r="D1503" s="389">
        <v>481.77852068571423</v>
      </c>
      <c r="E1503" s="389">
        <v>572.57509400000004</v>
      </c>
      <c r="F1503" s="389">
        <v>42.664049658793317</v>
      </c>
      <c r="G1503" s="389" t="s">
        <v>969</v>
      </c>
    </row>
    <row r="1504" spans="2:7" x14ac:dyDescent="0.25">
      <c r="B1504" s="388">
        <v>43674</v>
      </c>
      <c r="C1504" s="389">
        <v>628.80547025454564</v>
      </c>
      <c r="D1504" s="389">
        <v>476.62647578181804</v>
      </c>
      <c r="E1504" s="389">
        <v>592.15852400000006</v>
      </c>
      <c r="F1504" s="389">
        <v>40.712939694408512</v>
      </c>
      <c r="G1504" s="389" t="s">
        <v>969</v>
      </c>
    </row>
    <row r="1505" spans="2:7" x14ac:dyDescent="0.25">
      <c r="B1505" s="388">
        <v>43675</v>
      </c>
      <c r="C1505" s="389">
        <v>621.94443017142862</v>
      </c>
      <c r="D1505" s="389">
        <v>470.83169828571425</v>
      </c>
      <c r="E1505" s="389">
        <v>576.07846500000005</v>
      </c>
      <c r="F1505" s="389">
        <v>35.720202379149136</v>
      </c>
      <c r="G1505" s="389" t="s">
        <v>969</v>
      </c>
    </row>
    <row r="1506" spans="2:7" x14ac:dyDescent="0.25">
      <c r="B1506" s="388">
        <v>43676</v>
      </c>
      <c r="C1506" s="389">
        <v>609.918986057143</v>
      </c>
      <c r="D1506" s="389">
        <v>465.97837577142866</v>
      </c>
      <c r="E1506" s="389">
        <v>568.28010700000004</v>
      </c>
      <c r="F1506" s="389">
        <v>34.715602696748164</v>
      </c>
      <c r="G1506" s="389" t="s">
        <v>969</v>
      </c>
    </row>
    <row r="1507" spans="2:7" x14ac:dyDescent="0.25">
      <c r="B1507" s="388">
        <v>43677</v>
      </c>
      <c r="C1507" s="389">
        <v>608.39947337142848</v>
      </c>
      <c r="D1507" s="389">
        <v>465.86481737142867</v>
      </c>
      <c r="E1507" s="389">
        <v>571.51947600000005</v>
      </c>
      <c r="F1507" s="389">
        <v>33.731332898617708</v>
      </c>
      <c r="G1507" s="389" t="s">
        <v>969</v>
      </c>
    </row>
    <row r="1508" spans="2:7" x14ac:dyDescent="0.25">
      <c r="B1508" s="388">
        <v>43678</v>
      </c>
      <c r="C1508" s="389">
        <v>606.63804068571437</v>
      </c>
      <c r="D1508" s="389">
        <v>460.57225371428581</v>
      </c>
      <c r="E1508" s="389">
        <v>558.27361099999996</v>
      </c>
      <c r="F1508" s="389">
        <v>29.735344202079652</v>
      </c>
      <c r="G1508" s="389" t="s">
        <v>969</v>
      </c>
    </row>
    <row r="1509" spans="2:7" x14ac:dyDescent="0.25">
      <c r="B1509" s="388">
        <v>43679</v>
      </c>
      <c r="C1509" s="389">
        <v>614.2279208727274</v>
      </c>
      <c r="D1509" s="389">
        <v>460.66117745454551</v>
      </c>
      <c r="E1509" s="389">
        <v>576.44542100000001</v>
      </c>
      <c r="F1509" s="389">
        <v>27.695563895343035</v>
      </c>
      <c r="G1509" s="389" t="s">
        <v>969</v>
      </c>
    </row>
    <row r="1510" spans="2:7" x14ac:dyDescent="0.25">
      <c r="B1510" s="388">
        <v>43680</v>
      </c>
      <c r="C1510" s="389">
        <v>603.6259145142858</v>
      </c>
      <c r="D1510" s="389">
        <v>459.62199360000011</v>
      </c>
      <c r="E1510" s="389">
        <v>565.87556700000005</v>
      </c>
      <c r="F1510" s="389">
        <v>26.318506537229482</v>
      </c>
      <c r="G1510" s="389" t="s">
        <v>969</v>
      </c>
    </row>
    <row r="1511" spans="2:7" x14ac:dyDescent="0.25">
      <c r="B1511" s="388">
        <v>43681</v>
      </c>
      <c r="C1511" s="389">
        <v>593.28303709090915</v>
      </c>
      <c r="D1511" s="389">
        <v>461.18903040000004</v>
      </c>
      <c r="E1511" s="389">
        <v>580.00124200000005</v>
      </c>
      <c r="F1511" s="389">
        <v>22.692827789610313</v>
      </c>
      <c r="G1511" s="389" t="s">
        <v>969</v>
      </c>
    </row>
    <row r="1512" spans="2:7" x14ac:dyDescent="0.25">
      <c r="B1512" s="388">
        <v>43682</v>
      </c>
      <c r="C1512" s="389">
        <v>592.93373760000009</v>
      </c>
      <c r="D1512" s="389">
        <v>456.87339977142875</v>
      </c>
      <c r="E1512" s="389">
        <v>562.26762099999996</v>
      </c>
      <c r="F1512" s="389">
        <v>22.244557146903038</v>
      </c>
      <c r="G1512" s="389" t="s">
        <v>969</v>
      </c>
    </row>
    <row r="1513" spans="2:7" x14ac:dyDescent="0.25">
      <c r="B1513" s="388">
        <v>43683</v>
      </c>
      <c r="C1513" s="389">
        <v>596.67958080000017</v>
      </c>
      <c r="D1513" s="389">
        <v>456.68139840000003</v>
      </c>
      <c r="E1513" s="389">
        <v>568.22700999999995</v>
      </c>
      <c r="F1513" s="389">
        <v>20.680166390106287</v>
      </c>
      <c r="G1513" s="389" t="s">
        <v>969</v>
      </c>
    </row>
    <row r="1514" spans="2:7" x14ac:dyDescent="0.25">
      <c r="B1514" s="388">
        <v>43684</v>
      </c>
      <c r="C1514" s="389">
        <v>584.50857512727293</v>
      </c>
      <c r="D1514" s="389">
        <v>455.48794210909091</v>
      </c>
      <c r="E1514" s="389">
        <v>577.78706099999999</v>
      </c>
      <c r="F1514" s="389">
        <v>16.319902708429733</v>
      </c>
      <c r="G1514" s="389" t="s">
        <v>969</v>
      </c>
    </row>
    <row r="1515" spans="2:7" x14ac:dyDescent="0.25">
      <c r="B1515" s="388">
        <v>43685</v>
      </c>
      <c r="C1515" s="389">
        <v>559.84381302857162</v>
      </c>
      <c r="D1515" s="389">
        <v>456.36630994285724</v>
      </c>
      <c r="E1515" s="389">
        <v>549.97872099999995</v>
      </c>
      <c r="F1515" s="389">
        <v>13.313899569846969</v>
      </c>
      <c r="G1515" s="389" t="s">
        <v>969</v>
      </c>
    </row>
    <row r="1516" spans="2:7" x14ac:dyDescent="0.25">
      <c r="B1516" s="388">
        <v>43686</v>
      </c>
      <c r="C1516" s="389">
        <v>479.29572916363651</v>
      </c>
      <c r="D1516" s="389">
        <v>450.65742021818193</v>
      </c>
      <c r="E1516" s="389">
        <v>520.95315600000004</v>
      </c>
      <c r="F1516" s="389">
        <v>10.006428437559915</v>
      </c>
      <c r="G1516" s="389" t="s">
        <v>969</v>
      </c>
    </row>
    <row r="1517" spans="2:7" x14ac:dyDescent="0.25">
      <c r="B1517" s="388">
        <v>43687</v>
      </c>
      <c r="C1517" s="389">
        <v>360.66464639999992</v>
      </c>
      <c r="D1517" s="389">
        <v>448.33338925714287</v>
      </c>
      <c r="E1517" s="389">
        <v>498.07776999999999</v>
      </c>
      <c r="F1517" s="389">
        <v>8.0063898942402467</v>
      </c>
      <c r="G1517" s="389" t="s">
        <v>969</v>
      </c>
    </row>
    <row r="1518" spans="2:7" x14ac:dyDescent="0.25">
      <c r="B1518" s="388">
        <v>43688</v>
      </c>
      <c r="C1518" s="389">
        <v>371.21742327272733</v>
      </c>
      <c r="D1518" s="389">
        <v>446.0518800000001</v>
      </c>
      <c r="E1518" s="389">
        <v>518.52089799999999</v>
      </c>
      <c r="F1518" s="389">
        <v>5.9458186434598028</v>
      </c>
      <c r="G1518" s="389" t="s">
        <v>969</v>
      </c>
    </row>
    <row r="1519" spans="2:7" x14ac:dyDescent="0.25">
      <c r="B1519" s="388">
        <v>43689</v>
      </c>
      <c r="C1519" s="389">
        <v>446.90441142857156</v>
      </c>
      <c r="D1519" s="389">
        <v>439.48450285714279</v>
      </c>
      <c r="E1519" s="389">
        <v>509.05969800000003</v>
      </c>
      <c r="F1519" s="389">
        <v>5.0906275950328048</v>
      </c>
      <c r="G1519" s="389" t="s">
        <v>969</v>
      </c>
    </row>
    <row r="1520" spans="2:7" x14ac:dyDescent="0.25">
      <c r="B1520" s="388">
        <v>43690</v>
      </c>
      <c r="C1520" s="389">
        <v>433.7868507428571</v>
      </c>
      <c r="D1520" s="389">
        <v>437.38663268571429</v>
      </c>
      <c r="E1520" s="389">
        <v>531.88532399999997</v>
      </c>
      <c r="F1520" s="389">
        <v>4.6851552033889279</v>
      </c>
      <c r="G1520" s="389" t="s">
        <v>969</v>
      </c>
    </row>
    <row r="1521" spans="2:7" x14ac:dyDescent="0.25">
      <c r="B1521" s="388">
        <v>43691</v>
      </c>
      <c r="C1521" s="389">
        <v>474.38861367272733</v>
      </c>
      <c r="D1521" s="389">
        <v>430.3095015272728</v>
      </c>
      <c r="E1521" s="389">
        <v>562.29178300000001</v>
      </c>
      <c r="F1521" s="389">
        <v>3.6626358249759301</v>
      </c>
      <c r="G1521" s="389" t="s">
        <v>969</v>
      </c>
    </row>
    <row r="1522" spans="2:7" x14ac:dyDescent="0.25">
      <c r="B1522" s="388">
        <v>43692</v>
      </c>
      <c r="C1522" s="389">
        <v>440.60681847272735</v>
      </c>
      <c r="D1522" s="389">
        <v>425.73085527272724</v>
      </c>
      <c r="E1522" s="389">
        <v>550.00416700000005</v>
      </c>
      <c r="F1522" s="389">
        <v>2.5762451345549264</v>
      </c>
      <c r="G1522" s="389" t="s">
        <v>969</v>
      </c>
    </row>
    <row r="1523" spans="2:7" x14ac:dyDescent="0.25">
      <c r="B1523" s="388">
        <v>43693</v>
      </c>
      <c r="C1523" s="389">
        <v>348.32742171428572</v>
      </c>
      <c r="D1523" s="389">
        <v>420.70093714285719</v>
      </c>
      <c r="E1523" s="389">
        <v>547.00091999999995</v>
      </c>
      <c r="F1523" s="389">
        <v>1.8993786313853935</v>
      </c>
      <c r="G1523" s="389" t="s">
        <v>969</v>
      </c>
    </row>
    <row r="1524" spans="2:7" x14ac:dyDescent="0.25">
      <c r="B1524" s="388">
        <v>43694</v>
      </c>
      <c r="C1524" s="389">
        <v>369.74481774545467</v>
      </c>
      <c r="D1524" s="389">
        <v>417.49826269090914</v>
      </c>
      <c r="E1524" s="389">
        <v>532.12579300000004</v>
      </c>
      <c r="F1524" s="389">
        <v>1.312751294277384</v>
      </c>
      <c r="G1524" s="389" t="s">
        <v>969</v>
      </c>
    </row>
    <row r="1525" spans="2:7" x14ac:dyDescent="0.25">
      <c r="B1525" s="388">
        <v>43695</v>
      </c>
      <c r="C1525" s="389">
        <v>444.46777920000011</v>
      </c>
      <c r="D1525" s="389">
        <v>413.93339794285708</v>
      </c>
      <c r="E1525" s="389">
        <v>544.09382200000005</v>
      </c>
      <c r="F1525" s="389">
        <v>0.89789766209295552</v>
      </c>
      <c r="G1525" s="389" t="s">
        <v>969</v>
      </c>
    </row>
    <row r="1526" spans="2:7" x14ac:dyDescent="0.25">
      <c r="B1526" s="388">
        <v>43696</v>
      </c>
      <c r="C1526" s="389">
        <v>386.06010676363627</v>
      </c>
      <c r="D1526" s="389">
        <v>409.78893207272739</v>
      </c>
      <c r="E1526" s="389">
        <v>527.99260900000002</v>
      </c>
      <c r="F1526" s="389">
        <v>0.60258473127136325</v>
      </c>
      <c r="G1526" s="389" t="s">
        <v>969</v>
      </c>
    </row>
    <row r="1527" spans="2:7" x14ac:dyDescent="0.25">
      <c r="B1527" s="388">
        <v>43697</v>
      </c>
      <c r="C1527" s="389">
        <v>344.85749074285712</v>
      </c>
      <c r="D1527" s="389">
        <v>417.17011885714282</v>
      </c>
      <c r="E1527" s="389">
        <v>518.02035999999998</v>
      </c>
      <c r="F1527" s="389">
        <v>0.14423647836808481</v>
      </c>
      <c r="G1527" s="389" t="s">
        <v>969</v>
      </c>
    </row>
    <row r="1528" spans="2:7" x14ac:dyDescent="0.25">
      <c r="B1528" s="388">
        <v>43698</v>
      </c>
      <c r="C1528" s="389">
        <v>426.68311679999999</v>
      </c>
      <c r="D1528" s="389">
        <v>411.14454171428582</v>
      </c>
      <c r="E1528" s="389">
        <v>528.86941000000002</v>
      </c>
      <c r="F1528" s="389">
        <v>9.321811218738689E-2</v>
      </c>
      <c r="G1528" s="389" t="s">
        <v>969</v>
      </c>
    </row>
    <row r="1529" spans="2:7" x14ac:dyDescent="0.25">
      <c r="B1529" s="388">
        <v>43699</v>
      </c>
      <c r="C1529" s="389">
        <v>405.83505207272736</v>
      </c>
      <c r="D1529" s="389">
        <v>405.84748581818184</v>
      </c>
      <c r="E1529" s="389">
        <v>505.55018100000001</v>
      </c>
      <c r="F1529" s="389">
        <v>1.3277214973828427E-2</v>
      </c>
      <c r="G1529" s="389" t="s">
        <v>969</v>
      </c>
    </row>
    <row r="1530" spans="2:7" x14ac:dyDescent="0.25">
      <c r="B1530" s="388">
        <v>43700</v>
      </c>
      <c r="C1530" s="389">
        <v>263.09746865454542</v>
      </c>
      <c r="D1530" s="389">
        <v>407.26270603636362</v>
      </c>
      <c r="E1530" s="389">
        <v>528.85585700000001</v>
      </c>
      <c r="F1530" s="389">
        <v>2.5375583838833867E-2</v>
      </c>
      <c r="G1530" s="389" t="s">
        <v>969</v>
      </c>
    </row>
    <row r="1531" spans="2:7" x14ac:dyDescent="0.25">
      <c r="B1531" s="388">
        <v>43701</v>
      </c>
      <c r="C1531" s="389">
        <v>279.31290377142852</v>
      </c>
      <c r="D1531" s="389">
        <v>421.78232365714285</v>
      </c>
      <c r="E1531" s="389">
        <v>511.910301</v>
      </c>
      <c r="F1531" s="389">
        <v>0</v>
      </c>
    </row>
    <row r="1532" spans="2:7" x14ac:dyDescent="0.25">
      <c r="B1532" s="388">
        <v>43702</v>
      </c>
      <c r="C1532" s="389">
        <v>266.44000974545452</v>
      </c>
      <c r="D1532" s="389">
        <v>422.15601992727272</v>
      </c>
      <c r="E1532" s="389">
        <v>527.58468300000004</v>
      </c>
      <c r="F1532" s="389">
        <v>0</v>
      </c>
    </row>
    <row r="1533" spans="2:7" x14ac:dyDescent="0.25">
      <c r="B1533" s="388">
        <v>43703</v>
      </c>
      <c r="C1533" s="389">
        <v>429.65459794285715</v>
      </c>
      <c r="D1533" s="389">
        <v>419.55888960000016</v>
      </c>
      <c r="E1533" s="389">
        <v>514.39215999999999</v>
      </c>
      <c r="F1533" s="389">
        <v>0</v>
      </c>
    </row>
    <row r="1534" spans="2:7" x14ac:dyDescent="0.25">
      <c r="B1534" s="388">
        <v>43704</v>
      </c>
      <c r="C1534" s="389">
        <v>433.48186697142864</v>
      </c>
      <c r="D1534" s="389">
        <v>266.50916022857143</v>
      </c>
      <c r="E1534" s="389">
        <v>509.53553299999999</v>
      </c>
      <c r="F1534" s="389">
        <v>0</v>
      </c>
    </row>
    <row r="1535" spans="2:7" x14ac:dyDescent="0.25">
      <c r="B1535" s="388">
        <v>43705</v>
      </c>
      <c r="C1535" s="389">
        <v>427.29203394782616</v>
      </c>
      <c r="D1535" s="389">
        <v>464.11971840000007</v>
      </c>
      <c r="E1535" s="389">
        <v>529.17821300000003</v>
      </c>
      <c r="F1535" s="389">
        <v>0</v>
      </c>
    </row>
    <row r="1536" spans="2:7" x14ac:dyDescent="0.25">
      <c r="B1536" s="388">
        <v>43706</v>
      </c>
      <c r="C1536" s="389">
        <v>429.12292114285708</v>
      </c>
      <c r="D1536" s="389">
        <v>492.81157028571425</v>
      </c>
      <c r="E1536" s="389">
        <v>497.70736599999998</v>
      </c>
      <c r="F1536" s="389">
        <v>47.27793860421383</v>
      </c>
      <c r="G1536" s="389" t="s">
        <v>969</v>
      </c>
    </row>
    <row r="1537" spans="2:7" x14ac:dyDescent="0.25">
      <c r="B1537" s="388">
        <v>43707</v>
      </c>
      <c r="C1537" s="389">
        <v>445.33644872727274</v>
      </c>
      <c r="D1537" s="389">
        <v>484.22925949090916</v>
      </c>
      <c r="E1537" s="389">
        <v>479.36793599999999</v>
      </c>
      <c r="F1537" s="389">
        <v>248.25339572542904</v>
      </c>
      <c r="G1537" s="389" t="s">
        <v>969</v>
      </c>
    </row>
    <row r="1538" spans="2:7" x14ac:dyDescent="0.25">
      <c r="B1538" s="388">
        <v>43708</v>
      </c>
      <c r="C1538" s="389">
        <v>435.51824091428574</v>
      </c>
      <c r="D1538" s="389">
        <v>457.40875885714291</v>
      </c>
      <c r="E1538" s="389">
        <v>488.84088500000001</v>
      </c>
      <c r="F1538" s="389">
        <v>163.83756385650889</v>
      </c>
      <c r="G1538" s="389" t="s">
        <v>969</v>
      </c>
    </row>
    <row r="1539" spans="2:7" x14ac:dyDescent="0.25">
      <c r="B1539" s="388">
        <v>43709</v>
      </c>
      <c r="C1539" s="389">
        <v>428.67721309090916</v>
      </c>
      <c r="D1539" s="389">
        <v>450.91145192727282</v>
      </c>
      <c r="E1539" s="389">
        <v>487.553335</v>
      </c>
      <c r="F1539" s="389">
        <v>164.6119084692194</v>
      </c>
      <c r="G1539" s="389" t="s">
        <v>969</v>
      </c>
    </row>
    <row r="1540" spans="2:7" x14ac:dyDescent="0.25">
      <c r="B1540" s="388">
        <v>43710</v>
      </c>
      <c r="C1540" s="389">
        <v>420.6613536000001</v>
      </c>
      <c r="D1540" s="389">
        <v>445.47159908571433</v>
      </c>
      <c r="E1540" s="389">
        <v>475.37555900000001</v>
      </c>
      <c r="F1540" s="389">
        <v>149.18286293120229</v>
      </c>
      <c r="G1540" s="389" t="s">
        <v>969</v>
      </c>
    </row>
    <row r="1541" spans="2:7" x14ac:dyDescent="0.25">
      <c r="B1541" s="388">
        <v>43711</v>
      </c>
      <c r="C1541" s="389">
        <v>422.33019840000009</v>
      </c>
      <c r="D1541" s="389">
        <v>440.63110491428574</v>
      </c>
      <c r="E1541" s="389">
        <v>470.92805600000003</v>
      </c>
      <c r="F1541" s="389">
        <v>123.56763013765007</v>
      </c>
      <c r="G1541" s="389" t="s">
        <v>969</v>
      </c>
    </row>
    <row r="1542" spans="2:7" x14ac:dyDescent="0.25">
      <c r="B1542" s="388">
        <v>43712</v>
      </c>
      <c r="C1542" s="389">
        <v>127.5524888727273</v>
      </c>
      <c r="D1542" s="389">
        <v>128.96150400000002</v>
      </c>
      <c r="E1542" s="389">
        <v>271.035391</v>
      </c>
      <c r="F1542" s="389">
        <v>95.697807108157818</v>
      </c>
      <c r="G1542" s="389" t="s">
        <v>969</v>
      </c>
    </row>
    <row r="1543" spans="2:7" x14ac:dyDescent="0.25">
      <c r="B1543" s="388">
        <v>43713</v>
      </c>
      <c r="C1543" s="389">
        <v>0</v>
      </c>
      <c r="D1543" s="389">
        <v>0</v>
      </c>
      <c r="E1543" s="389">
        <v>0</v>
      </c>
      <c r="F1543" s="389">
        <v>92.928676556054171</v>
      </c>
      <c r="G1543" s="389" t="s">
        <v>969</v>
      </c>
    </row>
    <row r="1544" spans="2:7" x14ac:dyDescent="0.25">
      <c r="B1544" s="388">
        <v>43714</v>
      </c>
      <c r="C1544" s="389">
        <v>0</v>
      </c>
      <c r="D1544" s="389">
        <v>0</v>
      </c>
      <c r="E1544" s="389">
        <v>0</v>
      </c>
      <c r="F1544" s="389">
        <v>84.408813584014666</v>
      </c>
      <c r="G1544" s="389" t="s">
        <v>969</v>
      </c>
    </row>
    <row r="1545" spans="2:7" x14ac:dyDescent="0.25">
      <c r="B1545" s="388">
        <v>43715</v>
      </c>
      <c r="C1545" s="389">
        <v>0</v>
      </c>
      <c r="D1545" s="389">
        <v>0</v>
      </c>
      <c r="E1545" s="389">
        <v>0</v>
      </c>
      <c r="F1545" s="389">
        <v>72.151389971714963</v>
      </c>
      <c r="G1545" s="389" t="s">
        <v>969</v>
      </c>
    </row>
    <row r="1546" spans="2:7" x14ac:dyDescent="0.25">
      <c r="B1546" s="388">
        <v>43716</v>
      </c>
      <c r="C1546" s="389">
        <v>0</v>
      </c>
      <c r="D1546" s="389">
        <v>0</v>
      </c>
      <c r="E1546" s="389">
        <v>0</v>
      </c>
      <c r="F1546" s="389">
        <v>56.048989119653818</v>
      </c>
      <c r="G1546" s="389" t="s">
        <v>969</v>
      </c>
    </row>
    <row r="1547" spans="2:7" x14ac:dyDescent="0.25">
      <c r="B1547" s="388">
        <v>43717</v>
      </c>
      <c r="C1547" s="389">
        <v>0</v>
      </c>
      <c r="D1547" s="389">
        <v>0</v>
      </c>
      <c r="E1547" s="389">
        <v>0</v>
      </c>
      <c r="F1547" s="389">
        <v>46.631988949095728</v>
      </c>
      <c r="G1547" s="389" t="s">
        <v>969</v>
      </c>
    </row>
    <row r="1548" spans="2:7" x14ac:dyDescent="0.25">
      <c r="B1548" s="388">
        <v>43718</v>
      </c>
      <c r="C1548" s="389">
        <v>0</v>
      </c>
      <c r="D1548" s="389">
        <v>0</v>
      </c>
      <c r="E1548" s="389">
        <v>0</v>
      </c>
      <c r="F1548" s="389">
        <v>42.677694833669555</v>
      </c>
      <c r="G1548" s="389" t="s">
        <v>969</v>
      </c>
    </row>
    <row r="1549" spans="2:7" x14ac:dyDescent="0.25">
      <c r="B1549" s="388">
        <v>43719</v>
      </c>
      <c r="C1549" s="389">
        <v>0</v>
      </c>
      <c r="D1549" s="389">
        <v>0</v>
      </c>
      <c r="E1549" s="389">
        <v>0</v>
      </c>
      <c r="F1549" s="389">
        <v>32.939687011950959</v>
      </c>
      <c r="G1549" s="389" t="s">
        <v>969</v>
      </c>
    </row>
    <row r="1550" spans="2:7" x14ac:dyDescent="0.25">
      <c r="B1550" s="388">
        <v>43720</v>
      </c>
      <c r="C1550" s="389">
        <v>0</v>
      </c>
      <c r="D1550" s="389">
        <v>0</v>
      </c>
      <c r="E1550" s="389">
        <v>0</v>
      </c>
      <c r="F1550" s="389">
        <v>28.415762408149096</v>
      </c>
      <c r="G1550" s="389" t="s">
        <v>969</v>
      </c>
    </row>
    <row r="1551" spans="2:7" x14ac:dyDescent="0.25">
      <c r="B1551" s="388">
        <v>43721</v>
      </c>
      <c r="C1551" s="389">
        <v>0</v>
      </c>
      <c r="D1551" s="389">
        <v>0</v>
      </c>
      <c r="E1551" s="389">
        <v>0</v>
      </c>
      <c r="F1551" s="389">
        <v>28.115354996255387</v>
      </c>
      <c r="G1551" s="389" t="s">
        <v>969</v>
      </c>
    </row>
    <row r="1552" spans="2:7" x14ac:dyDescent="0.25">
      <c r="B1552" s="388">
        <v>43722</v>
      </c>
      <c r="C1552" s="389">
        <v>0</v>
      </c>
      <c r="D1552" s="389">
        <v>0</v>
      </c>
      <c r="E1552" s="389">
        <v>0</v>
      </c>
      <c r="F1552" s="389">
        <v>21.711503134071922</v>
      </c>
      <c r="G1552" s="389" t="s">
        <v>969</v>
      </c>
    </row>
    <row r="1553" spans="2:7" x14ac:dyDescent="0.25">
      <c r="B1553" s="388">
        <v>43723</v>
      </c>
      <c r="C1553" s="389">
        <v>0</v>
      </c>
      <c r="D1553" s="389">
        <v>0</v>
      </c>
      <c r="E1553" s="389">
        <v>0</v>
      </c>
      <c r="F1553" s="389">
        <v>17.472176776346515</v>
      </c>
      <c r="G1553" s="389" t="s">
        <v>969</v>
      </c>
    </row>
    <row r="1554" spans="2:7" x14ac:dyDescent="0.25">
      <c r="B1554" s="388">
        <v>43724</v>
      </c>
      <c r="C1554" s="389">
        <v>0</v>
      </c>
      <c r="D1554" s="389">
        <v>0</v>
      </c>
      <c r="E1554" s="389">
        <v>0</v>
      </c>
      <c r="F1554" s="389">
        <v>15.316117119048466</v>
      </c>
      <c r="G1554" s="389" t="s">
        <v>969</v>
      </c>
    </row>
    <row r="1555" spans="2:7" x14ac:dyDescent="0.25">
      <c r="B1555" s="388">
        <v>43725</v>
      </c>
      <c r="C1555" s="389">
        <v>0</v>
      </c>
      <c r="D1555" s="389">
        <v>0</v>
      </c>
      <c r="E1555" s="389">
        <v>0</v>
      </c>
      <c r="F1555" s="389">
        <v>198.18602723137559</v>
      </c>
      <c r="G1555" s="389" t="s">
        <v>969</v>
      </c>
    </row>
    <row r="1556" spans="2:7" x14ac:dyDescent="0.25">
      <c r="B1556" s="388">
        <v>43726</v>
      </c>
      <c r="C1556" s="389">
        <v>0</v>
      </c>
      <c r="D1556" s="389">
        <v>0</v>
      </c>
      <c r="E1556" s="389">
        <v>0</v>
      </c>
      <c r="F1556" s="389">
        <v>348.88536786520416</v>
      </c>
      <c r="G1556" s="389" t="s">
        <v>969</v>
      </c>
    </row>
    <row r="1557" spans="2:7" x14ac:dyDescent="0.25">
      <c r="B1557" s="388">
        <v>43727</v>
      </c>
      <c r="C1557" s="389">
        <v>0</v>
      </c>
      <c r="D1557" s="389">
        <v>0</v>
      </c>
      <c r="E1557" s="389">
        <v>0</v>
      </c>
      <c r="F1557" s="389">
        <v>306.07062545797442</v>
      </c>
      <c r="G1557" s="389" t="s">
        <v>969</v>
      </c>
    </row>
    <row r="1558" spans="2:7" x14ac:dyDescent="0.25">
      <c r="B1558" s="388">
        <v>43728</v>
      </c>
      <c r="C1558" s="389">
        <v>0</v>
      </c>
      <c r="D1558" s="389">
        <v>0</v>
      </c>
      <c r="E1558" s="389">
        <v>0</v>
      </c>
      <c r="F1558" s="389">
        <v>203.41324384065447</v>
      </c>
      <c r="G1558" s="389" t="s">
        <v>969</v>
      </c>
    </row>
    <row r="1559" spans="2:7" x14ac:dyDescent="0.25">
      <c r="B1559" s="388">
        <v>43729</v>
      </c>
      <c r="C1559" s="389">
        <v>0</v>
      </c>
      <c r="D1559" s="389">
        <v>0</v>
      </c>
      <c r="E1559" s="389">
        <v>0</v>
      </c>
      <c r="F1559" s="389">
        <v>178.1151154844496</v>
      </c>
      <c r="G1559" s="389" t="s">
        <v>969</v>
      </c>
    </row>
    <row r="1560" spans="2:7" x14ac:dyDescent="0.25">
      <c r="B1560" s="388">
        <v>43730</v>
      </c>
      <c r="C1560" s="389">
        <v>0</v>
      </c>
      <c r="D1560" s="389">
        <v>0</v>
      </c>
      <c r="E1560" s="389">
        <v>0</v>
      </c>
      <c r="F1560" s="389">
        <v>161.54705245987259</v>
      </c>
      <c r="G1560" s="389" t="s">
        <v>969</v>
      </c>
    </row>
    <row r="1561" spans="2:7" x14ac:dyDescent="0.25">
      <c r="B1561" s="388">
        <v>43731</v>
      </c>
      <c r="C1561" s="389">
        <v>0</v>
      </c>
      <c r="D1561" s="389">
        <v>0</v>
      </c>
      <c r="E1561" s="389">
        <v>0</v>
      </c>
      <c r="F1561" s="389">
        <v>131.99580775266364</v>
      </c>
      <c r="G1561" s="389" t="s">
        <v>969</v>
      </c>
    </row>
    <row r="1562" spans="2:7" x14ac:dyDescent="0.25">
      <c r="B1562" s="388">
        <v>43732</v>
      </c>
      <c r="C1562" s="389">
        <v>0</v>
      </c>
      <c r="D1562" s="389">
        <v>0</v>
      </c>
      <c r="E1562" s="389">
        <v>0</v>
      </c>
      <c r="F1562" s="389">
        <v>114.02758670085093</v>
      </c>
      <c r="G1562" s="389" t="s">
        <v>969</v>
      </c>
    </row>
    <row r="1563" spans="2:7" x14ac:dyDescent="0.25">
      <c r="B1563" s="388">
        <v>43733</v>
      </c>
      <c r="C1563" s="389">
        <v>0</v>
      </c>
      <c r="D1563" s="389">
        <v>0</v>
      </c>
      <c r="E1563" s="389">
        <v>0</v>
      </c>
      <c r="F1563" s="389">
        <v>95.971161087664868</v>
      </c>
      <c r="G1563" s="389" t="s">
        <v>969</v>
      </c>
    </row>
    <row r="1564" spans="2:7" x14ac:dyDescent="0.25">
      <c r="B1564" s="388">
        <v>43734</v>
      </c>
      <c r="C1564" s="389">
        <v>0</v>
      </c>
      <c r="D1564" s="389">
        <v>0</v>
      </c>
      <c r="E1564" s="389">
        <v>0</v>
      </c>
      <c r="F1564" s="389">
        <v>85.462451158728499</v>
      </c>
      <c r="G1564" s="389" t="s">
        <v>969</v>
      </c>
    </row>
    <row r="1565" spans="2:7" x14ac:dyDescent="0.25">
      <c r="B1565" s="388">
        <v>43735</v>
      </c>
      <c r="C1565" s="389">
        <v>0</v>
      </c>
      <c r="D1565" s="389">
        <v>0</v>
      </c>
      <c r="E1565" s="389">
        <v>0</v>
      </c>
      <c r="F1565" s="389">
        <v>78.090997210232914</v>
      </c>
      <c r="G1565" s="389" t="s">
        <v>969</v>
      </c>
    </row>
    <row r="1566" spans="2:7" x14ac:dyDescent="0.25">
      <c r="B1566" s="388">
        <v>43736</v>
      </c>
      <c r="C1566" s="389">
        <v>0</v>
      </c>
      <c r="D1566" s="389">
        <v>0</v>
      </c>
      <c r="E1566" s="389">
        <v>0</v>
      </c>
      <c r="F1566" s="389">
        <v>67.991135165208902</v>
      </c>
      <c r="G1566" s="389" t="s">
        <v>969</v>
      </c>
    </row>
    <row r="1567" spans="2:7" x14ac:dyDescent="0.25">
      <c r="B1567" s="388">
        <v>43737</v>
      </c>
      <c r="C1567" s="389">
        <v>0</v>
      </c>
      <c r="D1567" s="389">
        <v>0</v>
      </c>
      <c r="E1567" s="389">
        <v>0</v>
      </c>
      <c r="F1567" s="389">
        <v>58.331978824897604</v>
      </c>
      <c r="G1567" s="389" t="s">
        <v>969</v>
      </c>
    </row>
    <row r="1568" spans="2:7" x14ac:dyDescent="0.25">
      <c r="B1568" s="388">
        <v>43738</v>
      </c>
      <c r="C1568" s="389">
        <v>0</v>
      </c>
      <c r="D1568" s="389">
        <v>0</v>
      </c>
      <c r="E1568" s="389">
        <v>0</v>
      </c>
      <c r="F1568" s="389">
        <v>50.58262880700623</v>
      </c>
      <c r="G1568" s="389" t="s">
        <v>969</v>
      </c>
    </row>
    <row r="1569" spans="2:7" x14ac:dyDescent="0.25">
      <c r="B1569" s="388">
        <v>43739</v>
      </c>
      <c r="C1569" s="389">
        <v>0</v>
      </c>
      <c r="D1569" s="389">
        <v>0</v>
      </c>
      <c r="E1569" s="389">
        <v>0</v>
      </c>
      <c r="F1569" s="389">
        <v>44.374108954670703</v>
      </c>
      <c r="G1569" s="389" t="s">
        <v>969</v>
      </c>
    </row>
    <row r="1570" spans="2:7" x14ac:dyDescent="0.25">
      <c r="B1570" s="388">
        <v>43740</v>
      </c>
      <c r="C1570" s="389">
        <v>0</v>
      </c>
      <c r="D1570" s="389">
        <v>0</v>
      </c>
      <c r="E1570" s="389">
        <v>0</v>
      </c>
      <c r="F1570" s="389">
        <v>38.820516428968631</v>
      </c>
      <c r="G1570" s="389" t="s">
        <v>969</v>
      </c>
    </row>
    <row r="1571" spans="2:7" x14ac:dyDescent="0.25">
      <c r="B1571" s="388">
        <v>43741</v>
      </c>
      <c r="C1571" s="389">
        <v>0</v>
      </c>
      <c r="D1571" s="389">
        <v>0</v>
      </c>
      <c r="E1571" s="389">
        <v>0</v>
      </c>
      <c r="F1571" s="389">
        <v>30.214142514882123</v>
      </c>
      <c r="G1571" s="389" t="s">
        <v>969</v>
      </c>
    </row>
    <row r="1572" spans="2:7" x14ac:dyDescent="0.25">
      <c r="B1572" s="388">
        <v>43742</v>
      </c>
      <c r="C1572" s="389">
        <v>472.97703717818183</v>
      </c>
      <c r="D1572" s="389">
        <v>388.99761093818177</v>
      </c>
      <c r="E1572" s="389">
        <v>1345.152957</v>
      </c>
      <c r="F1572" s="389">
        <v>25.899518075278728</v>
      </c>
      <c r="G1572" s="389" t="s">
        <v>969</v>
      </c>
    </row>
    <row r="1573" spans="2:7" x14ac:dyDescent="0.25">
      <c r="B1573" s="388">
        <v>43743</v>
      </c>
      <c r="C1573" s="389">
        <v>698.67597311999998</v>
      </c>
      <c r="D1573" s="389">
        <v>173.69009197714283</v>
      </c>
      <c r="E1573" s="389">
        <v>797.95063913333342</v>
      </c>
      <c r="F1573" s="389">
        <v>67.988938134361533</v>
      </c>
      <c r="G1573" s="389" t="s">
        <v>969</v>
      </c>
    </row>
    <row r="1574" spans="2:7" x14ac:dyDescent="0.25">
      <c r="B1574" s="388">
        <v>43744</v>
      </c>
      <c r="C1574" s="389">
        <v>688.21594354285719</v>
      </c>
      <c r="D1574" s="389">
        <v>470.55596832000003</v>
      </c>
      <c r="E1574" s="389">
        <v>797.95063913333342</v>
      </c>
      <c r="F1574" s="389">
        <v>87.710710214645928</v>
      </c>
      <c r="G1574" s="389" t="s">
        <v>969</v>
      </c>
    </row>
    <row r="1575" spans="2:7" x14ac:dyDescent="0.25">
      <c r="B1575"/>
    </row>
    <row r="1576" spans="2:7" x14ac:dyDescent="0.25">
      <c r="B1576"/>
    </row>
  </sheetData>
  <hyperlinks>
    <hyperlink ref="A7" r:id="rId1" xr:uid="{00000000-0004-0000-0A00-000000000000}"/>
  </hyperlinks>
  <pageMargins left="0.7" right="0.7" top="0.75" bottom="0.75" header="0.3" footer="0.3"/>
  <pageSetup paperSize="9" orientation="portrait" horizontalDpi="300" verticalDpi="30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A1:I200"/>
  <sheetViews>
    <sheetView showGridLines="0" zoomScale="90" zoomScaleNormal="90" workbookViewId="0">
      <pane ySplit="12" topLeftCell="A196" activePane="bottomLeft" state="frozen"/>
      <selection pane="bottomLeft" activeCell="E201" sqref="E201"/>
    </sheetView>
  </sheetViews>
  <sheetFormatPr defaultColWidth="9.140625" defaultRowHeight="14.25" x14ac:dyDescent="0.2"/>
  <cols>
    <col min="1" max="1" width="12.28515625" style="1" customWidth="1"/>
    <col min="2" max="2" width="12.28515625" style="1" bestFit="1" customWidth="1"/>
    <col min="3" max="3" width="12" style="1" customWidth="1"/>
    <col min="4" max="5" width="12.28515625" style="1" bestFit="1" customWidth="1"/>
    <col min="6" max="6" width="14.140625" style="1" customWidth="1"/>
    <col min="7" max="7" width="11.140625" style="1" customWidth="1"/>
    <col min="8" max="8" width="15.5703125" style="1" customWidth="1"/>
    <col min="9" max="9" width="70.7109375" style="11" customWidth="1"/>
    <col min="10" max="16384" width="9.140625" style="1"/>
  </cols>
  <sheetData>
    <row r="1" spans="1:9" ht="34.5" x14ac:dyDescent="0.5">
      <c r="A1" s="408" t="s">
        <v>104</v>
      </c>
      <c r="B1" s="408"/>
      <c r="C1" s="408"/>
      <c r="D1" s="408"/>
      <c r="E1" s="408"/>
      <c r="F1" s="408"/>
      <c r="G1" s="408"/>
      <c r="H1" s="408"/>
      <c r="I1" s="408"/>
    </row>
    <row r="2" spans="1:9" ht="19.5" x14ac:dyDescent="0.3">
      <c r="A2" s="409" t="s">
        <v>980</v>
      </c>
      <c r="B2" s="409"/>
      <c r="C2" s="409"/>
      <c r="D2" s="409"/>
      <c r="E2" s="409"/>
      <c r="F2" s="409"/>
      <c r="G2" s="409"/>
      <c r="H2" s="409"/>
      <c r="I2" s="409"/>
    </row>
    <row r="4" spans="1:9" ht="15" x14ac:dyDescent="0.25">
      <c r="A4" s="243" t="s">
        <v>981</v>
      </c>
      <c r="H4" s="452"/>
      <c r="I4" s="245" t="s">
        <v>109</v>
      </c>
    </row>
    <row r="5" spans="1:9" ht="15" x14ac:dyDescent="0.25">
      <c r="A5" s="243" t="s">
        <v>982</v>
      </c>
      <c r="H5" s="552"/>
      <c r="I5" s="245" t="s">
        <v>113</v>
      </c>
    </row>
    <row r="6" spans="1:9" x14ac:dyDescent="0.2">
      <c r="A6" s="243" t="s">
        <v>983</v>
      </c>
      <c r="I6" s="245"/>
    </row>
    <row r="7" spans="1:9" ht="15" x14ac:dyDescent="0.25">
      <c r="A7" s="243" t="s">
        <v>116</v>
      </c>
    </row>
    <row r="9" spans="1:9" ht="15" x14ac:dyDescent="0.25">
      <c r="A9" s="406" t="s">
        <v>984</v>
      </c>
    </row>
    <row r="10" spans="1:9" x14ac:dyDescent="0.2">
      <c r="A10" s="243"/>
    </row>
    <row r="11" spans="1:9" x14ac:dyDescent="0.2">
      <c r="A11" s="243"/>
    </row>
    <row r="12" spans="1:9" s="8" customFormat="1" ht="56.25" x14ac:dyDescent="0.25">
      <c r="A12" s="247" t="s">
        <v>126</v>
      </c>
      <c r="B12" s="247" t="s">
        <v>127</v>
      </c>
      <c r="C12" s="247" t="s">
        <v>128</v>
      </c>
      <c r="D12" s="247" t="s">
        <v>129</v>
      </c>
      <c r="E12" s="247" t="s">
        <v>130</v>
      </c>
      <c r="F12" s="247" t="s">
        <v>985</v>
      </c>
      <c r="G12" s="247" t="s">
        <v>986</v>
      </c>
      <c r="H12" s="247" t="s">
        <v>987</v>
      </c>
      <c r="I12" s="247" t="s">
        <v>174</v>
      </c>
    </row>
    <row r="13" spans="1:9" x14ac:dyDescent="0.2">
      <c r="A13" s="77" t="s">
        <v>175</v>
      </c>
      <c r="B13" s="31">
        <v>41003</v>
      </c>
      <c r="C13" s="77" t="s">
        <v>176</v>
      </c>
      <c r="D13" s="27" t="s">
        <v>179</v>
      </c>
      <c r="E13" s="31">
        <v>41089</v>
      </c>
      <c r="F13" s="27">
        <v>139.5</v>
      </c>
      <c r="G13" s="27">
        <v>6.5</v>
      </c>
      <c r="H13" s="373" t="s">
        <v>179</v>
      </c>
      <c r="I13" s="27" t="s">
        <v>179</v>
      </c>
    </row>
    <row r="14" spans="1:9" x14ac:dyDescent="0.2">
      <c r="A14" s="77" t="s">
        <v>175</v>
      </c>
      <c r="B14" s="31">
        <v>41038</v>
      </c>
      <c r="C14" s="77" t="s">
        <v>176</v>
      </c>
      <c r="D14" s="27" t="s">
        <v>179</v>
      </c>
      <c r="E14" s="31">
        <v>41089</v>
      </c>
      <c r="F14" s="27">
        <v>154.30000000000001</v>
      </c>
      <c r="G14" s="27">
        <v>6.7</v>
      </c>
      <c r="H14" s="373" t="s">
        <v>179</v>
      </c>
      <c r="I14" s="27" t="s">
        <v>179</v>
      </c>
    </row>
    <row r="15" spans="1:9" x14ac:dyDescent="0.2">
      <c r="A15" s="77" t="s">
        <v>175</v>
      </c>
      <c r="B15" s="31">
        <v>41073</v>
      </c>
      <c r="C15" s="77" t="s">
        <v>176</v>
      </c>
      <c r="D15" s="27" t="s">
        <v>179</v>
      </c>
      <c r="E15" s="31">
        <v>41089</v>
      </c>
      <c r="F15" s="27">
        <v>92.4</v>
      </c>
      <c r="G15" s="27">
        <v>6.5</v>
      </c>
      <c r="H15" s="373" t="s">
        <v>179</v>
      </c>
      <c r="I15" s="27" t="s">
        <v>179</v>
      </c>
    </row>
    <row r="16" spans="1:9" x14ac:dyDescent="0.2">
      <c r="A16" s="77" t="s">
        <v>175</v>
      </c>
      <c r="B16" s="31">
        <v>41101</v>
      </c>
      <c r="C16" s="77" t="s">
        <v>176</v>
      </c>
      <c r="D16" s="31">
        <v>41113</v>
      </c>
      <c r="E16" s="31">
        <v>41116</v>
      </c>
      <c r="F16" s="27">
        <v>142</v>
      </c>
      <c r="G16" s="39">
        <v>7</v>
      </c>
      <c r="H16" s="373" t="s">
        <v>179</v>
      </c>
      <c r="I16" s="27" t="s">
        <v>179</v>
      </c>
    </row>
    <row r="17" spans="1:9" x14ac:dyDescent="0.2">
      <c r="A17" s="77" t="s">
        <v>175</v>
      </c>
      <c r="B17" s="31">
        <v>41130</v>
      </c>
      <c r="C17" s="77" t="s">
        <v>176</v>
      </c>
      <c r="D17" s="31">
        <v>41137</v>
      </c>
      <c r="E17" s="31">
        <v>41144</v>
      </c>
      <c r="F17" s="27">
        <v>149.80000000000001</v>
      </c>
      <c r="G17" s="39">
        <v>7</v>
      </c>
      <c r="H17" s="373" t="s">
        <v>179</v>
      </c>
      <c r="I17" s="27" t="s">
        <v>179</v>
      </c>
    </row>
    <row r="18" spans="1:9" x14ac:dyDescent="0.2">
      <c r="A18" s="77" t="s">
        <v>175</v>
      </c>
      <c r="B18" s="31">
        <v>41158</v>
      </c>
      <c r="C18" s="77" t="s">
        <v>176</v>
      </c>
      <c r="D18" s="31">
        <v>41166</v>
      </c>
      <c r="E18" s="31">
        <v>41172</v>
      </c>
      <c r="F18" s="27">
        <v>172</v>
      </c>
      <c r="G18" s="27">
        <v>6.7</v>
      </c>
      <c r="H18" s="373" t="s">
        <v>179</v>
      </c>
      <c r="I18" s="27" t="s">
        <v>179</v>
      </c>
    </row>
    <row r="19" spans="1:9" x14ac:dyDescent="0.2">
      <c r="A19" s="77" t="s">
        <v>175</v>
      </c>
      <c r="B19" s="31">
        <v>41186</v>
      </c>
      <c r="C19" s="77" t="s">
        <v>176</v>
      </c>
      <c r="D19" s="31">
        <v>41194</v>
      </c>
      <c r="E19" s="31">
        <v>41200</v>
      </c>
      <c r="F19" s="27">
        <v>185</v>
      </c>
      <c r="G19" s="27">
        <v>6.7</v>
      </c>
      <c r="H19" s="373" t="s">
        <v>179</v>
      </c>
      <c r="I19" s="27" t="s">
        <v>179</v>
      </c>
    </row>
    <row r="20" spans="1:9" x14ac:dyDescent="0.2">
      <c r="A20" s="77" t="s">
        <v>175</v>
      </c>
      <c r="B20" s="31">
        <v>41214</v>
      </c>
      <c r="C20" s="77" t="s">
        <v>176</v>
      </c>
      <c r="D20" s="31">
        <v>41222</v>
      </c>
      <c r="E20" s="31">
        <v>41228</v>
      </c>
      <c r="F20" s="27">
        <v>180</v>
      </c>
      <c r="G20" s="27">
        <v>6.6</v>
      </c>
      <c r="H20" s="373" t="s">
        <v>179</v>
      </c>
      <c r="I20" s="27" t="s">
        <v>179</v>
      </c>
    </row>
    <row r="21" spans="1:9" x14ac:dyDescent="0.2">
      <c r="A21" s="77" t="s">
        <v>175</v>
      </c>
      <c r="B21" s="31">
        <v>41249</v>
      </c>
      <c r="C21" s="77" t="s">
        <v>176</v>
      </c>
      <c r="D21" s="31">
        <v>41257</v>
      </c>
      <c r="E21" s="31">
        <v>41263</v>
      </c>
      <c r="F21" s="27">
        <v>179</v>
      </c>
      <c r="G21" s="27">
        <v>6.5</v>
      </c>
      <c r="H21" s="373" t="s">
        <v>179</v>
      </c>
      <c r="I21" s="27" t="s">
        <v>179</v>
      </c>
    </row>
    <row r="22" spans="1:9" ht="15" thickBot="1" x14ac:dyDescent="0.25">
      <c r="A22" s="78" t="s">
        <v>175</v>
      </c>
      <c r="B22" s="33">
        <v>41284</v>
      </c>
      <c r="C22" s="78" t="s">
        <v>176</v>
      </c>
      <c r="D22" s="33">
        <v>41284</v>
      </c>
      <c r="E22" s="33">
        <v>41291</v>
      </c>
      <c r="F22" s="35">
        <v>172</v>
      </c>
      <c r="G22" s="57">
        <v>7</v>
      </c>
      <c r="H22" s="373" t="s">
        <v>179</v>
      </c>
      <c r="I22" s="35" t="s">
        <v>179</v>
      </c>
    </row>
    <row r="23" spans="1:9" x14ac:dyDescent="0.2">
      <c r="A23" s="79" t="s">
        <v>181</v>
      </c>
      <c r="B23" s="32">
        <v>41312</v>
      </c>
      <c r="C23" s="79" t="s">
        <v>176</v>
      </c>
      <c r="D23" s="32">
        <v>41323</v>
      </c>
      <c r="E23" s="32">
        <v>41333</v>
      </c>
      <c r="F23" s="34">
        <v>313</v>
      </c>
      <c r="G23" s="40">
        <v>7.2</v>
      </c>
      <c r="H23" s="373" t="s">
        <v>179</v>
      </c>
      <c r="I23" s="34" t="s">
        <v>179</v>
      </c>
    </row>
    <row r="24" spans="1:9" x14ac:dyDescent="0.2">
      <c r="A24" s="77" t="s">
        <v>181</v>
      </c>
      <c r="B24" s="31">
        <v>41340</v>
      </c>
      <c r="C24" s="77" t="s">
        <v>176</v>
      </c>
      <c r="D24" s="31">
        <v>41348</v>
      </c>
      <c r="E24" s="31">
        <v>41354</v>
      </c>
      <c r="F24" s="27">
        <v>184</v>
      </c>
      <c r="G24" s="39">
        <v>7</v>
      </c>
      <c r="H24" s="373" t="s">
        <v>179</v>
      </c>
      <c r="I24" s="27" t="s">
        <v>179</v>
      </c>
    </row>
    <row r="25" spans="1:9" x14ac:dyDescent="0.2">
      <c r="A25" s="77" t="s">
        <v>181</v>
      </c>
      <c r="B25" s="31">
        <v>41368</v>
      </c>
      <c r="C25" s="77" t="s">
        <v>176</v>
      </c>
      <c r="D25" s="31">
        <v>41386</v>
      </c>
      <c r="E25" s="31">
        <v>41396</v>
      </c>
      <c r="F25" s="27">
        <v>175</v>
      </c>
      <c r="G25" s="39">
        <v>6.5</v>
      </c>
      <c r="H25" s="373" t="s">
        <v>179</v>
      </c>
      <c r="I25" s="27" t="s">
        <v>179</v>
      </c>
    </row>
    <row r="26" spans="1:9" x14ac:dyDescent="0.2">
      <c r="A26" s="77" t="s">
        <v>181</v>
      </c>
      <c r="B26" s="31">
        <v>41396</v>
      </c>
      <c r="C26" s="77" t="s">
        <v>176</v>
      </c>
      <c r="D26" s="31">
        <v>41408</v>
      </c>
      <c r="E26" s="31">
        <v>41418</v>
      </c>
      <c r="F26" s="27">
        <v>163</v>
      </c>
      <c r="G26" s="39">
        <v>6.6</v>
      </c>
      <c r="H26" s="117">
        <v>5</v>
      </c>
      <c r="I26" s="27" t="s">
        <v>179</v>
      </c>
    </row>
    <row r="27" spans="1:9" x14ac:dyDescent="0.2">
      <c r="A27" s="77" t="s">
        <v>181</v>
      </c>
      <c r="B27" s="31">
        <v>41403</v>
      </c>
      <c r="C27" s="77" t="s">
        <v>176</v>
      </c>
      <c r="D27" s="31">
        <v>41411</v>
      </c>
      <c r="E27" s="31">
        <v>41418</v>
      </c>
      <c r="F27" s="27">
        <v>165</v>
      </c>
      <c r="G27" s="39">
        <v>6.8</v>
      </c>
      <c r="H27" s="117">
        <v>5</v>
      </c>
      <c r="I27" s="27" t="s">
        <v>179</v>
      </c>
    </row>
    <row r="28" spans="1:9" x14ac:dyDescent="0.2">
      <c r="A28" s="77" t="s">
        <v>181</v>
      </c>
      <c r="B28" s="31">
        <v>41410</v>
      </c>
      <c r="C28" s="77" t="s">
        <v>176</v>
      </c>
      <c r="D28" s="31">
        <v>41418</v>
      </c>
      <c r="E28" s="31">
        <v>41424</v>
      </c>
      <c r="F28" s="27">
        <v>177</v>
      </c>
      <c r="G28" s="39">
        <v>7</v>
      </c>
      <c r="H28" s="117">
        <v>5</v>
      </c>
      <c r="I28" s="27" t="s">
        <v>179</v>
      </c>
    </row>
    <row r="29" spans="1:9" x14ac:dyDescent="0.2">
      <c r="A29" s="77" t="s">
        <v>181</v>
      </c>
      <c r="B29" s="31">
        <v>41417</v>
      </c>
      <c r="C29" s="77" t="s">
        <v>176</v>
      </c>
      <c r="D29" s="31">
        <v>41425</v>
      </c>
      <c r="E29" s="31">
        <v>41438</v>
      </c>
      <c r="F29" s="27">
        <v>168</v>
      </c>
      <c r="G29" s="39">
        <v>6.86</v>
      </c>
      <c r="H29" s="117">
        <v>5</v>
      </c>
      <c r="I29" s="27" t="s">
        <v>179</v>
      </c>
    </row>
    <row r="30" spans="1:9" x14ac:dyDescent="0.2">
      <c r="A30" s="77" t="s">
        <v>181</v>
      </c>
      <c r="B30" s="31">
        <v>41424</v>
      </c>
      <c r="C30" s="77" t="s">
        <v>988</v>
      </c>
      <c r="D30" s="31">
        <v>41399</v>
      </c>
      <c r="E30" s="31">
        <v>41438</v>
      </c>
      <c r="F30" s="27">
        <v>157</v>
      </c>
      <c r="G30" s="39">
        <v>6.95</v>
      </c>
      <c r="H30" s="117">
        <v>5</v>
      </c>
      <c r="I30" s="27" t="s">
        <v>179</v>
      </c>
    </row>
    <row r="31" spans="1:9" x14ac:dyDescent="0.2">
      <c r="A31" s="77" t="s">
        <v>181</v>
      </c>
      <c r="B31" s="31">
        <v>41431</v>
      </c>
      <c r="C31" s="77" t="s">
        <v>176</v>
      </c>
      <c r="D31" s="31">
        <v>41439</v>
      </c>
      <c r="E31" s="31">
        <v>41452</v>
      </c>
      <c r="F31" s="27">
        <v>160</v>
      </c>
      <c r="G31" s="39">
        <v>6.9</v>
      </c>
      <c r="H31" s="39">
        <v>7</v>
      </c>
      <c r="I31" s="27" t="s">
        <v>179</v>
      </c>
    </row>
    <row r="32" spans="1:9" x14ac:dyDescent="0.2">
      <c r="A32" s="77" t="s">
        <v>181</v>
      </c>
      <c r="B32" s="31">
        <v>41438</v>
      </c>
      <c r="C32" s="77" t="s">
        <v>176</v>
      </c>
      <c r="D32" s="31">
        <v>41445</v>
      </c>
      <c r="E32" s="31">
        <v>41452</v>
      </c>
      <c r="F32" s="27">
        <v>185</v>
      </c>
      <c r="G32" s="39">
        <v>7.2</v>
      </c>
      <c r="H32" s="117">
        <v>5</v>
      </c>
      <c r="I32" s="27" t="s">
        <v>179</v>
      </c>
    </row>
    <row r="33" spans="1:9" x14ac:dyDescent="0.2">
      <c r="A33" s="77" t="s">
        <v>181</v>
      </c>
      <c r="B33" s="31">
        <v>41445</v>
      </c>
      <c r="C33" s="77" t="s">
        <v>176</v>
      </c>
      <c r="D33" s="31">
        <v>41452</v>
      </c>
      <c r="E33" s="31">
        <v>41466</v>
      </c>
      <c r="F33" s="27">
        <v>164</v>
      </c>
      <c r="G33" s="39">
        <v>6.53</v>
      </c>
      <c r="H33" s="117">
        <v>5</v>
      </c>
      <c r="I33" s="27" t="s">
        <v>179</v>
      </c>
    </row>
    <row r="34" spans="1:9" ht="25.5" x14ac:dyDescent="0.2">
      <c r="A34" s="77" t="s">
        <v>181</v>
      </c>
      <c r="B34" s="31">
        <v>41452</v>
      </c>
      <c r="C34" s="77" t="s">
        <v>176</v>
      </c>
      <c r="D34" s="27" t="s">
        <v>179</v>
      </c>
      <c r="E34" s="27" t="s">
        <v>179</v>
      </c>
      <c r="F34" s="27" t="s">
        <v>179</v>
      </c>
      <c r="G34" s="27" t="s">
        <v>179</v>
      </c>
      <c r="H34" s="27" t="s">
        <v>179</v>
      </c>
      <c r="I34" s="120" t="s">
        <v>989</v>
      </c>
    </row>
    <row r="35" spans="1:9" x14ac:dyDescent="0.2">
      <c r="A35" s="77" t="s">
        <v>181</v>
      </c>
      <c r="B35" s="31">
        <v>41459</v>
      </c>
      <c r="C35" s="77" t="s">
        <v>185</v>
      </c>
      <c r="D35" s="31">
        <v>41467</v>
      </c>
      <c r="E35" s="31">
        <v>41480</v>
      </c>
      <c r="F35" s="27">
        <v>157</v>
      </c>
      <c r="G35" s="27">
        <v>6.9</v>
      </c>
      <c r="H35" s="117">
        <v>5</v>
      </c>
      <c r="I35" s="27" t="s">
        <v>179</v>
      </c>
    </row>
    <row r="36" spans="1:9" x14ac:dyDescent="0.2">
      <c r="A36" s="77" t="s">
        <v>181</v>
      </c>
      <c r="B36" s="31">
        <v>41466</v>
      </c>
      <c r="C36" s="77" t="s">
        <v>186</v>
      </c>
      <c r="D36" s="31">
        <v>41474</v>
      </c>
      <c r="E36" s="31">
        <v>41480</v>
      </c>
      <c r="F36" s="27">
        <v>199</v>
      </c>
      <c r="G36" s="39">
        <v>7.44</v>
      </c>
      <c r="H36" s="117">
        <v>5</v>
      </c>
      <c r="I36" s="27" t="s">
        <v>179</v>
      </c>
    </row>
    <row r="37" spans="1:9" x14ac:dyDescent="0.2">
      <c r="A37" s="77" t="s">
        <v>181</v>
      </c>
      <c r="B37" s="31">
        <v>41473</v>
      </c>
      <c r="C37" s="77" t="s">
        <v>187</v>
      </c>
      <c r="D37" s="31">
        <v>41480</v>
      </c>
      <c r="E37" s="31">
        <v>41480</v>
      </c>
      <c r="F37" s="27">
        <v>153</v>
      </c>
      <c r="G37" s="39">
        <v>6.89</v>
      </c>
      <c r="H37" s="117">
        <v>5</v>
      </c>
      <c r="I37" s="27" t="s">
        <v>179</v>
      </c>
    </row>
    <row r="38" spans="1:9" x14ac:dyDescent="0.2">
      <c r="A38" s="77" t="s">
        <v>181</v>
      </c>
      <c r="B38" s="31">
        <v>41480</v>
      </c>
      <c r="C38" s="77" t="s">
        <v>188</v>
      </c>
      <c r="D38" s="31">
        <v>41486</v>
      </c>
      <c r="E38" s="31">
        <v>41494</v>
      </c>
      <c r="F38" s="27">
        <v>157</v>
      </c>
      <c r="G38" s="39">
        <v>6.89</v>
      </c>
      <c r="H38" s="117">
        <v>5</v>
      </c>
      <c r="I38" s="27" t="s">
        <v>179</v>
      </c>
    </row>
    <row r="39" spans="1:9" x14ac:dyDescent="0.2">
      <c r="A39" s="77" t="s">
        <v>181</v>
      </c>
      <c r="B39" s="31">
        <v>41487</v>
      </c>
      <c r="C39" s="77" t="s">
        <v>190</v>
      </c>
      <c r="D39" s="31">
        <v>41498</v>
      </c>
      <c r="E39" s="31">
        <v>41508</v>
      </c>
      <c r="F39" s="27">
        <v>162</v>
      </c>
      <c r="G39" s="39">
        <v>6.88</v>
      </c>
      <c r="H39" s="117">
        <v>5</v>
      </c>
      <c r="I39" s="27" t="s">
        <v>179</v>
      </c>
    </row>
    <row r="40" spans="1:9" x14ac:dyDescent="0.2">
      <c r="A40" s="77" t="s">
        <v>181</v>
      </c>
      <c r="B40" s="31">
        <v>41494</v>
      </c>
      <c r="C40" s="77" t="s">
        <v>191</v>
      </c>
      <c r="D40" s="31">
        <v>41501</v>
      </c>
      <c r="E40" s="31">
        <v>41508</v>
      </c>
      <c r="F40" s="27">
        <v>158</v>
      </c>
      <c r="G40" s="39">
        <v>6.81</v>
      </c>
      <c r="H40" s="117">
        <v>5</v>
      </c>
      <c r="I40" s="27" t="s">
        <v>179</v>
      </c>
    </row>
    <row r="41" spans="1:9" x14ac:dyDescent="0.2">
      <c r="A41" s="77" t="s">
        <v>181</v>
      </c>
      <c r="B41" s="31">
        <v>41501</v>
      </c>
      <c r="C41" s="77" t="s">
        <v>192</v>
      </c>
      <c r="D41" s="31">
        <v>41511</v>
      </c>
      <c r="E41" s="31">
        <v>41536</v>
      </c>
      <c r="F41" s="27">
        <v>164</v>
      </c>
      <c r="G41" s="39">
        <v>6.89</v>
      </c>
      <c r="H41" s="117">
        <v>5</v>
      </c>
      <c r="I41" s="27" t="s">
        <v>193</v>
      </c>
    </row>
    <row r="42" spans="1:9" x14ac:dyDescent="0.2">
      <c r="A42" s="77" t="s">
        <v>181</v>
      </c>
      <c r="B42" s="31">
        <v>41508</v>
      </c>
      <c r="C42" s="77" t="s">
        <v>194</v>
      </c>
      <c r="D42" s="31">
        <v>41515</v>
      </c>
      <c r="E42" s="31">
        <v>41522</v>
      </c>
      <c r="F42" s="27">
        <v>170</v>
      </c>
      <c r="G42" s="39">
        <v>7.05</v>
      </c>
      <c r="H42" s="117">
        <v>5</v>
      </c>
      <c r="I42" s="27" t="s">
        <v>179</v>
      </c>
    </row>
    <row r="43" spans="1:9" x14ac:dyDescent="0.2">
      <c r="A43" s="77" t="s">
        <v>181</v>
      </c>
      <c r="B43" s="31">
        <v>41515</v>
      </c>
      <c r="C43" s="77" t="s">
        <v>195</v>
      </c>
      <c r="D43" s="31">
        <v>41522</v>
      </c>
      <c r="E43" s="31">
        <v>41522</v>
      </c>
      <c r="F43" s="27">
        <v>171</v>
      </c>
      <c r="G43" s="39">
        <v>6.89</v>
      </c>
      <c r="H43" s="117">
        <v>5</v>
      </c>
      <c r="I43" s="27" t="s">
        <v>179</v>
      </c>
    </row>
    <row r="44" spans="1:9" x14ac:dyDescent="0.2">
      <c r="A44" s="77" t="s">
        <v>181</v>
      </c>
      <c r="B44" s="31">
        <v>41522</v>
      </c>
      <c r="C44" s="77" t="s">
        <v>196</v>
      </c>
      <c r="D44" s="31">
        <v>41529</v>
      </c>
      <c r="E44" s="31">
        <v>41536</v>
      </c>
      <c r="F44" s="27">
        <v>175</v>
      </c>
      <c r="G44" s="39">
        <v>7.08</v>
      </c>
      <c r="H44" s="117">
        <v>5</v>
      </c>
      <c r="I44" s="27" t="s">
        <v>179</v>
      </c>
    </row>
    <row r="45" spans="1:9" x14ac:dyDescent="0.2">
      <c r="A45" s="77" t="s">
        <v>181</v>
      </c>
      <c r="B45" s="31">
        <v>41529</v>
      </c>
      <c r="C45" s="77" t="s">
        <v>198</v>
      </c>
      <c r="D45" s="31">
        <v>41537</v>
      </c>
      <c r="E45" s="31">
        <v>41550</v>
      </c>
      <c r="F45" s="27">
        <v>177</v>
      </c>
      <c r="G45" s="39">
        <v>6.66</v>
      </c>
      <c r="H45" s="27">
        <v>11</v>
      </c>
      <c r="I45" s="27" t="s">
        <v>179</v>
      </c>
    </row>
    <row r="46" spans="1:9" x14ac:dyDescent="0.2">
      <c r="A46" s="77" t="s">
        <v>181</v>
      </c>
      <c r="B46" s="31">
        <v>41536</v>
      </c>
      <c r="C46" s="77" t="s">
        <v>199</v>
      </c>
      <c r="D46" s="31">
        <v>41543</v>
      </c>
      <c r="E46" s="31">
        <v>41550</v>
      </c>
      <c r="F46" s="27">
        <v>126</v>
      </c>
      <c r="G46" s="39">
        <v>6.92</v>
      </c>
      <c r="H46" s="117">
        <v>5</v>
      </c>
      <c r="I46" s="27" t="s">
        <v>179</v>
      </c>
    </row>
    <row r="47" spans="1:9" x14ac:dyDescent="0.2">
      <c r="A47" s="77" t="s">
        <v>181</v>
      </c>
      <c r="B47" s="31">
        <v>41543</v>
      </c>
      <c r="C47" s="77" t="s">
        <v>200</v>
      </c>
      <c r="D47" s="31">
        <v>41550</v>
      </c>
      <c r="E47" s="31">
        <v>41564</v>
      </c>
      <c r="F47" s="27">
        <v>146</v>
      </c>
      <c r="G47" s="39">
        <v>7</v>
      </c>
      <c r="H47" s="117">
        <v>5</v>
      </c>
      <c r="I47" s="27" t="s">
        <v>179</v>
      </c>
    </row>
    <row r="48" spans="1:9" x14ac:dyDescent="0.2">
      <c r="A48" s="77" t="s">
        <v>181</v>
      </c>
      <c r="B48" s="31">
        <v>41550</v>
      </c>
      <c r="C48" s="77" t="s">
        <v>201</v>
      </c>
      <c r="D48" s="31">
        <v>41558</v>
      </c>
      <c r="E48" s="31">
        <v>41564</v>
      </c>
      <c r="F48" s="27">
        <v>162</v>
      </c>
      <c r="G48" s="39">
        <v>7.03</v>
      </c>
      <c r="H48" s="117">
        <v>5</v>
      </c>
      <c r="I48" s="27" t="s">
        <v>179</v>
      </c>
    </row>
    <row r="49" spans="1:9" x14ac:dyDescent="0.2">
      <c r="A49" s="77" t="s">
        <v>181</v>
      </c>
      <c r="B49" s="31">
        <v>41557</v>
      </c>
      <c r="C49" s="77" t="s">
        <v>202</v>
      </c>
      <c r="D49" s="31">
        <v>41563</v>
      </c>
      <c r="E49" s="31">
        <v>41578</v>
      </c>
      <c r="F49" s="27">
        <v>179</v>
      </c>
      <c r="G49" s="39">
        <v>6.78</v>
      </c>
      <c r="H49" s="117">
        <v>5</v>
      </c>
      <c r="I49" s="27" t="s">
        <v>179</v>
      </c>
    </row>
    <row r="50" spans="1:9" x14ac:dyDescent="0.2">
      <c r="A50" s="77" t="s">
        <v>181</v>
      </c>
      <c r="B50" s="31">
        <v>41564</v>
      </c>
      <c r="C50" s="77" t="s">
        <v>203</v>
      </c>
      <c r="D50" s="31">
        <v>41572</v>
      </c>
      <c r="E50" s="31">
        <v>41578</v>
      </c>
      <c r="F50" s="27">
        <v>183</v>
      </c>
      <c r="G50" s="39">
        <v>6.98</v>
      </c>
      <c r="H50" s="117">
        <v>5</v>
      </c>
      <c r="I50" s="27" t="s">
        <v>179</v>
      </c>
    </row>
    <row r="51" spans="1:9" x14ac:dyDescent="0.2">
      <c r="A51" s="77" t="s">
        <v>181</v>
      </c>
      <c r="B51" s="31">
        <v>41571</v>
      </c>
      <c r="C51" s="77" t="s">
        <v>204</v>
      </c>
      <c r="D51" s="31">
        <v>41578</v>
      </c>
      <c r="E51" s="31">
        <v>41592</v>
      </c>
      <c r="F51" s="27">
        <v>191</v>
      </c>
      <c r="G51" s="39">
        <v>7.06</v>
      </c>
      <c r="H51" s="117">
        <v>5</v>
      </c>
      <c r="I51" s="27" t="s">
        <v>179</v>
      </c>
    </row>
    <row r="52" spans="1:9" x14ac:dyDescent="0.2">
      <c r="A52" s="77" t="s">
        <v>181</v>
      </c>
      <c r="B52" s="31">
        <v>41578</v>
      </c>
      <c r="C52" s="77" t="s">
        <v>205</v>
      </c>
      <c r="D52" s="31">
        <v>41585</v>
      </c>
      <c r="E52" s="31">
        <v>41592</v>
      </c>
      <c r="F52" s="27">
        <v>181</v>
      </c>
      <c r="G52" s="39">
        <v>7.25</v>
      </c>
      <c r="H52" s="117">
        <v>5</v>
      </c>
      <c r="I52" s="27" t="s">
        <v>179</v>
      </c>
    </row>
    <row r="53" spans="1:9" x14ac:dyDescent="0.2">
      <c r="A53" s="77" t="s">
        <v>181</v>
      </c>
      <c r="B53" s="31">
        <v>41585</v>
      </c>
      <c r="C53" s="77" t="s">
        <v>206</v>
      </c>
      <c r="D53" s="31">
        <v>41593</v>
      </c>
      <c r="E53" s="31">
        <v>41606</v>
      </c>
      <c r="F53" s="27">
        <v>209</v>
      </c>
      <c r="G53" s="39">
        <v>7.51</v>
      </c>
      <c r="H53" s="117">
        <v>5</v>
      </c>
      <c r="I53" s="27" t="s">
        <v>179</v>
      </c>
    </row>
    <row r="54" spans="1:9" x14ac:dyDescent="0.2">
      <c r="A54" s="77" t="s">
        <v>181</v>
      </c>
      <c r="B54" s="31">
        <v>41592</v>
      </c>
      <c r="C54" s="77" t="s">
        <v>207</v>
      </c>
      <c r="D54" s="31">
        <v>41600</v>
      </c>
      <c r="E54" s="31">
        <v>41606</v>
      </c>
      <c r="F54" s="27">
        <v>216</v>
      </c>
      <c r="G54" s="39">
        <v>7.16</v>
      </c>
      <c r="H54" s="27">
        <v>8</v>
      </c>
      <c r="I54" s="27" t="s">
        <v>179</v>
      </c>
    </row>
    <row r="55" spans="1:9" x14ac:dyDescent="0.2">
      <c r="A55" s="77" t="s">
        <v>181</v>
      </c>
      <c r="B55" s="31">
        <v>41599</v>
      </c>
      <c r="C55" s="77" t="s">
        <v>208</v>
      </c>
      <c r="D55" s="31">
        <v>41607</v>
      </c>
      <c r="E55" s="31">
        <v>41620</v>
      </c>
      <c r="F55" s="27">
        <v>136</v>
      </c>
      <c r="G55" s="39">
        <v>6.9</v>
      </c>
      <c r="H55" s="27">
        <v>14</v>
      </c>
      <c r="I55" s="27" t="s">
        <v>179</v>
      </c>
    </row>
    <row r="56" spans="1:9" x14ac:dyDescent="0.2">
      <c r="A56" s="77" t="s">
        <v>181</v>
      </c>
      <c r="B56" s="31">
        <v>41606</v>
      </c>
      <c r="C56" s="77" t="s">
        <v>209</v>
      </c>
      <c r="D56" s="31">
        <v>41613</v>
      </c>
      <c r="E56" s="31">
        <v>41620</v>
      </c>
      <c r="F56" s="27">
        <v>541</v>
      </c>
      <c r="G56" s="39">
        <v>7.71</v>
      </c>
      <c r="H56" s="117">
        <v>5</v>
      </c>
      <c r="I56" s="27" t="s">
        <v>179</v>
      </c>
    </row>
    <row r="57" spans="1:9" x14ac:dyDescent="0.2">
      <c r="A57" s="77" t="s">
        <v>181</v>
      </c>
      <c r="B57" s="31">
        <v>41613</v>
      </c>
      <c r="C57" s="77" t="s">
        <v>210</v>
      </c>
      <c r="D57" s="31">
        <v>41620</v>
      </c>
      <c r="E57" s="31">
        <v>41627</v>
      </c>
      <c r="F57" s="27">
        <v>212</v>
      </c>
      <c r="G57" s="39">
        <v>7.52</v>
      </c>
      <c r="H57" s="27">
        <v>5</v>
      </c>
      <c r="I57" s="27" t="s">
        <v>179</v>
      </c>
    </row>
    <row r="58" spans="1:9" x14ac:dyDescent="0.2">
      <c r="A58" s="77" t="s">
        <v>181</v>
      </c>
      <c r="B58" s="31">
        <v>41620</v>
      </c>
      <c r="C58" s="77" t="s">
        <v>211</v>
      </c>
      <c r="D58" s="31">
        <v>41628</v>
      </c>
      <c r="E58" s="31">
        <v>41655</v>
      </c>
      <c r="F58" s="27">
        <v>211</v>
      </c>
      <c r="G58" s="39">
        <v>7.32</v>
      </c>
      <c r="H58" s="117">
        <v>5</v>
      </c>
      <c r="I58" s="27" t="s">
        <v>193</v>
      </c>
    </row>
    <row r="59" spans="1:9" x14ac:dyDescent="0.2">
      <c r="A59" s="77" t="s">
        <v>181</v>
      </c>
      <c r="B59" s="104">
        <v>41627</v>
      </c>
      <c r="C59" s="77" t="s">
        <v>213</v>
      </c>
      <c r="D59" s="104">
        <v>41641</v>
      </c>
      <c r="E59" s="104">
        <v>41655</v>
      </c>
      <c r="F59" s="77">
        <v>207</v>
      </c>
      <c r="G59" s="95">
        <v>7.18</v>
      </c>
      <c r="H59" s="77">
        <v>34</v>
      </c>
      <c r="I59" s="27" t="s">
        <v>179</v>
      </c>
    </row>
    <row r="60" spans="1:9" x14ac:dyDescent="0.2">
      <c r="A60" s="77" t="s">
        <v>181</v>
      </c>
      <c r="B60" s="104">
        <v>41635</v>
      </c>
      <c r="C60" s="77" t="s">
        <v>214</v>
      </c>
      <c r="D60" s="104">
        <v>41647</v>
      </c>
      <c r="E60" s="104">
        <v>41655</v>
      </c>
      <c r="F60" s="77">
        <v>198</v>
      </c>
      <c r="G60" s="95">
        <v>7.27</v>
      </c>
      <c r="H60" s="117">
        <v>5</v>
      </c>
      <c r="I60" s="27" t="s">
        <v>179</v>
      </c>
    </row>
    <row r="61" spans="1:9" x14ac:dyDescent="0.2">
      <c r="A61" s="77" t="s">
        <v>181</v>
      </c>
      <c r="B61" s="104">
        <v>41641</v>
      </c>
      <c r="C61" s="77" t="s">
        <v>215</v>
      </c>
      <c r="D61" s="104">
        <v>41649</v>
      </c>
      <c r="E61" s="104">
        <v>41655</v>
      </c>
      <c r="F61" s="77">
        <v>190</v>
      </c>
      <c r="G61" s="95">
        <v>7.18</v>
      </c>
      <c r="H61" s="117">
        <v>5</v>
      </c>
      <c r="I61" s="27" t="s">
        <v>179</v>
      </c>
    </row>
    <row r="62" spans="1:9" x14ac:dyDescent="0.2">
      <c r="A62" s="77" t="s">
        <v>181</v>
      </c>
      <c r="B62" s="104">
        <v>41646</v>
      </c>
      <c r="C62" s="77" t="s">
        <v>216</v>
      </c>
      <c r="D62" s="104">
        <v>41654</v>
      </c>
      <c r="E62" s="104">
        <v>41655</v>
      </c>
      <c r="F62" s="77">
        <v>200</v>
      </c>
      <c r="G62" s="95">
        <v>7.21</v>
      </c>
      <c r="H62" s="77">
        <v>6</v>
      </c>
      <c r="I62" s="27" t="s">
        <v>179</v>
      </c>
    </row>
    <row r="63" spans="1:9" x14ac:dyDescent="0.2">
      <c r="A63" s="77" t="s">
        <v>181</v>
      </c>
      <c r="B63" s="104">
        <v>41655</v>
      </c>
      <c r="C63" s="77" t="s">
        <v>217</v>
      </c>
      <c r="D63" s="104">
        <v>41662</v>
      </c>
      <c r="E63" s="104">
        <v>41669</v>
      </c>
      <c r="F63" s="77">
        <v>205</v>
      </c>
      <c r="G63" s="95">
        <v>7.42</v>
      </c>
      <c r="H63" s="117">
        <v>5</v>
      </c>
      <c r="I63" s="27" t="s">
        <v>179</v>
      </c>
    </row>
    <row r="64" spans="1:9" x14ac:dyDescent="0.2">
      <c r="A64" s="77" t="s">
        <v>181</v>
      </c>
      <c r="B64" s="104">
        <v>41662</v>
      </c>
      <c r="C64" s="77" t="s">
        <v>218</v>
      </c>
      <c r="D64" s="104">
        <v>41674</v>
      </c>
      <c r="E64" s="104">
        <v>41683</v>
      </c>
      <c r="F64" s="77">
        <v>216</v>
      </c>
      <c r="G64" s="95">
        <v>7.42</v>
      </c>
      <c r="H64" s="117">
        <v>5</v>
      </c>
      <c r="I64" s="27" t="s">
        <v>179</v>
      </c>
    </row>
    <row r="65" spans="1:9" ht="15" thickBot="1" x14ac:dyDescent="0.25">
      <c r="A65" s="78" t="s">
        <v>181</v>
      </c>
      <c r="B65" s="108">
        <v>41669</v>
      </c>
      <c r="C65" s="78" t="s">
        <v>219</v>
      </c>
      <c r="D65" s="108">
        <v>41677</v>
      </c>
      <c r="E65" s="108">
        <v>41702</v>
      </c>
      <c r="F65" s="78">
        <v>241</v>
      </c>
      <c r="G65" s="93">
        <v>7.38</v>
      </c>
      <c r="H65" s="78">
        <v>26</v>
      </c>
      <c r="I65" s="35" t="s">
        <v>193</v>
      </c>
    </row>
    <row r="66" spans="1:9" x14ac:dyDescent="0.2">
      <c r="A66" s="79" t="s">
        <v>220</v>
      </c>
      <c r="B66" s="102">
        <v>41676</v>
      </c>
      <c r="C66" s="79" t="s">
        <v>176</v>
      </c>
      <c r="D66" s="111" t="s">
        <v>179</v>
      </c>
      <c r="E66" s="102">
        <v>41711</v>
      </c>
      <c r="F66" s="111" t="s">
        <v>179</v>
      </c>
      <c r="G66" s="111" t="s">
        <v>179</v>
      </c>
      <c r="H66" s="111" t="s">
        <v>179</v>
      </c>
      <c r="I66" s="34" t="s">
        <v>990</v>
      </c>
    </row>
    <row r="67" spans="1:9" x14ac:dyDescent="0.2">
      <c r="A67" s="77" t="s">
        <v>220</v>
      </c>
      <c r="B67" s="104">
        <v>41683</v>
      </c>
      <c r="C67" s="77" t="s">
        <v>176</v>
      </c>
      <c r="D67" s="112" t="s">
        <v>179</v>
      </c>
      <c r="E67" s="104">
        <v>41711</v>
      </c>
      <c r="F67" s="112" t="s">
        <v>179</v>
      </c>
      <c r="G67" s="112" t="s">
        <v>179</v>
      </c>
      <c r="H67" s="112" t="s">
        <v>179</v>
      </c>
      <c r="I67" s="27" t="s">
        <v>990</v>
      </c>
    </row>
    <row r="68" spans="1:9" x14ac:dyDescent="0.2">
      <c r="A68" s="77" t="s">
        <v>220</v>
      </c>
      <c r="B68" s="104">
        <v>41690</v>
      </c>
      <c r="C68" s="77" t="s">
        <v>176</v>
      </c>
      <c r="D68" s="112" t="s">
        <v>179</v>
      </c>
      <c r="E68" s="104">
        <v>41711</v>
      </c>
      <c r="F68" s="112" t="s">
        <v>179</v>
      </c>
      <c r="G68" s="112" t="s">
        <v>179</v>
      </c>
      <c r="H68" s="112" t="s">
        <v>179</v>
      </c>
      <c r="I68" s="27" t="s">
        <v>990</v>
      </c>
    </row>
    <row r="69" spans="1:9" x14ac:dyDescent="0.2">
      <c r="A69" s="77" t="s">
        <v>220</v>
      </c>
      <c r="B69" s="104">
        <v>41697</v>
      </c>
      <c r="C69" s="77" t="s">
        <v>176</v>
      </c>
      <c r="D69" s="112" t="s">
        <v>179</v>
      </c>
      <c r="E69" s="104">
        <v>41711</v>
      </c>
      <c r="F69" s="112" t="s">
        <v>179</v>
      </c>
      <c r="G69" s="112" t="s">
        <v>179</v>
      </c>
      <c r="H69" s="112" t="s">
        <v>179</v>
      </c>
      <c r="I69" s="27" t="s">
        <v>990</v>
      </c>
    </row>
    <row r="70" spans="1:9" x14ac:dyDescent="0.2">
      <c r="A70" s="77" t="s">
        <v>220</v>
      </c>
      <c r="B70" s="104">
        <v>41704</v>
      </c>
      <c r="C70" s="77" t="s">
        <v>226</v>
      </c>
      <c r="D70" s="104">
        <v>41712</v>
      </c>
      <c r="E70" s="104">
        <v>41725</v>
      </c>
      <c r="F70" s="77">
        <v>168</v>
      </c>
      <c r="G70" s="95">
        <v>7.35</v>
      </c>
      <c r="H70" s="77">
        <v>19</v>
      </c>
      <c r="I70" s="27" t="s">
        <v>179</v>
      </c>
    </row>
    <row r="71" spans="1:9" x14ac:dyDescent="0.2">
      <c r="A71" s="77" t="s">
        <v>220</v>
      </c>
      <c r="B71" s="104">
        <v>41711</v>
      </c>
      <c r="C71" s="77" t="s">
        <v>227</v>
      </c>
      <c r="D71" s="104">
        <v>41718</v>
      </c>
      <c r="E71" s="104">
        <v>41725</v>
      </c>
      <c r="F71" s="77">
        <v>627</v>
      </c>
      <c r="G71" s="95">
        <v>7.31</v>
      </c>
      <c r="H71" s="117">
        <v>5</v>
      </c>
      <c r="I71" s="27" t="s">
        <v>179</v>
      </c>
    </row>
    <row r="72" spans="1:9" x14ac:dyDescent="0.2">
      <c r="A72" s="77" t="s">
        <v>220</v>
      </c>
      <c r="B72" s="104">
        <v>41718</v>
      </c>
      <c r="C72" s="77" t="s">
        <v>228</v>
      </c>
      <c r="D72" s="104">
        <v>41726</v>
      </c>
      <c r="E72" s="104">
        <v>41739</v>
      </c>
      <c r="F72" s="77">
        <v>164</v>
      </c>
      <c r="G72" s="95">
        <v>6.85</v>
      </c>
      <c r="H72" s="77">
        <v>9</v>
      </c>
      <c r="I72" s="27" t="s">
        <v>179</v>
      </c>
    </row>
    <row r="73" spans="1:9" x14ac:dyDescent="0.2">
      <c r="A73" s="77" t="s">
        <v>220</v>
      </c>
      <c r="B73" s="104">
        <v>41725</v>
      </c>
      <c r="C73" s="77" t="s">
        <v>229</v>
      </c>
      <c r="D73" s="104">
        <v>41733</v>
      </c>
      <c r="E73" s="104">
        <v>41739</v>
      </c>
      <c r="F73" s="77">
        <v>243</v>
      </c>
      <c r="G73" s="95">
        <v>7.47</v>
      </c>
      <c r="H73" s="117">
        <v>5</v>
      </c>
      <c r="I73" s="27" t="s">
        <v>179</v>
      </c>
    </row>
    <row r="74" spans="1:9" x14ac:dyDescent="0.2">
      <c r="A74" s="77" t="s">
        <v>220</v>
      </c>
      <c r="B74" s="104">
        <v>41732</v>
      </c>
      <c r="C74" s="77" t="s">
        <v>230</v>
      </c>
      <c r="D74" s="104">
        <v>41739</v>
      </c>
      <c r="E74" s="104">
        <v>41753</v>
      </c>
      <c r="F74" s="77">
        <v>179</v>
      </c>
      <c r="G74" s="77">
        <v>7.3</v>
      </c>
      <c r="H74" s="117">
        <v>5</v>
      </c>
      <c r="I74" s="27" t="s">
        <v>179</v>
      </c>
    </row>
    <row r="75" spans="1:9" x14ac:dyDescent="0.2">
      <c r="A75" s="77" t="s">
        <v>220</v>
      </c>
      <c r="B75" s="104">
        <v>41739</v>
      </c>
      <c r="C75" s="77" t="s">
        <v>232</v>
      </c>
      <c r="D75" s="104">
        <v>41746</v>
      </c>
      <c r="E75" s="104">
        <v>41753</v>
      </c>
      <c r="F75" s="77">
        <v>201</v>
      </c>
      <c r="G75" s="95">
        <v>7.36</v>
      </c>
      <c r="H75" s="77">
        <v>11</v>
      </c>
      <c r="I75" s="27" t="s">
        <v>179</v>
      </c>
    </row>
    <row r="76" spans="1:9" x14ac:dyDescent="0.2">
      <c r="A76" s="77" t="s">
        <v>220</v>
      </c>
      <c r="B76" s="104">
        <v>41746</v>
      </c>
      <c r="C76" s="77" t="s">
        <v>234</v>
      </c>
      <c r="D76" s="104">
        <v>41758</v>
      </c>
      <c r="E76" s="104">
        <v>41766</v>
      </c>
      <c r="F76" s="77">
        <v>165</v>
      </c>
      <c r="G76" s="95">
        <v>7.13</v>
      </c>
      <c r="H76" s="77">
        <v>14</v>
      </c>
      <c r="I76" s="27" t="s">
        <v>179</v>
      </c>
    </row>
    <row r="77" spans="1:9" x14ac:dyDescent="0.2">
      <c r="A77" s="77" t="s">
        <v>220</v>
      </c>
      <c r="B77" s="104">
        <v>41753</v>
      </c>
      <c r="C77" s="77" t="s">
        <v>235</v>
      </c>
      <c r="D77" s="104">
        <v>41761</v>
      </c>
      <c r="E77" s="104">
        <v>41766</v>
      </c>
      <c r="F77" s="77">
        <v>362</v>
      </c>
      <c r="G77" s="95">
        <v>7.58</v>
      </c>
      <c r="H77" s="117">
        <v>5</v>
      </c>
      <c r="I77" s="27" t="s">
        <v>179</v>
      </c>
    </row>
    <row r="78" spans="1:9" x14ac:dyDescent="0.2">
      <c r="A78" s="77" t="s">
        <v>220</v>
      </c>
      <c r="B78" s="104">
        <v>41760</v>
      </c>
      <c r="C78" s="77" t="s">
        <v>236</v>
      </c>
      <c r="D78" s="104">
        <v>41767</v>
      </c>
      <c r="E78" s="104">
        <v>41781</v>
      </c>
      <c r="F78" s="77">
        <v>172</v>
      </c>
      <c r="G78" s="95">
        <v>7.04</v>
      </c>
      <c r="H78" s="117">
        <v>5</v>
      </c>
      <c r="I78" s="27" t="s">
        <v>179</v>
      </c>
    </row>
    <row r="79" spans="1:9" x14ac:dyDescent="0.2">
      <c r="A79" s="77" t="s">
        <v>220</v>
      </c>
      <c r="B79" s="104">
        <v>41767</v>
      </c>
      <c r="C79" s="77" t="s">
        <v>237</v>
      </c>
      <c r="D79" s="104">
        <v>41774</v>
      </c>
      <c r="E79" s="104">
        <v>41781</v>
      </c>
      <c r="F79" s="77">
        <v>180</v>
      </c>
      <c r="G79" s="95">
        <v>6.71</v>
      </c>
      <c r="H79" s="117">
        <v>5</v>
      </c>
      <c r="I79" s="27" t="s">
        <v>179</v>
      </c>
    </row>
    <row r="80" spans="1:9" x14ac:dyDescent="0.2">
      <c r="A80" s="77" t="s">
        <v>220</v>
      </c>
      <c r="B80" s="104">
        <v>41774</v>
      </c>
      <c r="C80" s="77" t="s">
        <v>238</v>
      </c>
      <c r="D80" s="104">
        <v>41781</v>
      </c>
      <c r="E80" s="104">
        <v>41787</v>
      </c>
      <c r="F80" s="77">
        <v>195</v>
      </c>
      <c r="G80" s="95">
        <v>7.32</v>
      </c>
      <c r="H80" s="77">
        <v>11</v>
      </c>
      <c r="I80" s="27" t="s">
        <v>179</v>
      </c>
    </row>
    <row r="81" spans="1:9" x14ac:dyDescent="0.2">
      <c r="A81" s="77" t="s">
        <v>220</v>
      </c>
      <c r="B81" s="104">
        <v>41781</v>
      </c>
      <c r="C81" s="77" t="s">
        <v>912</v>
      </c>
      <c r="D81" s="104">
        <v>41788</v>
      </c>
      <c r="E81" s="104">
        <v>41802</v>
      </c>
      <c r="F81" s="77">
        <v>189</v>
      </c>
      <c r="G81" s="95">
        <v>6.99</v>
      </c>
      <c r="H81" s="117">
        <v>5</v>
      </c>
      <c r="I81" s="27" t="s">
        <v>179</v>
      </c>
    </row>
    <row r="82" spans="1:9" x14ac:dyDescent="0.2">
      <c r="A82" s="77" t="s">
        <v>220</v>
      </c>
      <c r="B82" s="104">
        <v>41788</v>
      </c>
      <c r="C82" s="77" t="s">
        <v>241</v>
      </c>
      <c r="D82" s="104">
        <v>41795</v>
      </c>
      <c r="E82" s="104">
        <v>41802</v>
      </c>
      <c r="F82" s="77">
        <v>184</v>
      </c>
      <c r="G82" s="95">
        <v>7.02</v>
      </c>
      <c r="H82" s="117">
        <v>5</v>
      </c>
      <c r="I82" s="27" t="s">
        <v>179</v>
      </c>
    </row>
    <row r="83" spans="1:9" x14ac:dyDescent="0.2">
      <c r="A83" s="77" t="s">
        <v>220</v>
      </c>
      <c r="B83" s="104">
        <v>41795</v>
      </c>
      <c r="C83" s="77" t="s">
        <v>242</v>
      </c>
      <c r="D83" s="104">
        <v>41803</v>
      </c>
      <c r="E83" s="104">
        <v>41809</v>
      </c>
      <c r="F83" s="77">
        <v>182</v>
      </c>
      <c r="G83" s="95">
        <v>7.16</v>
      </c>
      <c r="H83" s="77">
        <v>5</v>
      </c>
      <c r="I83" s="27" t="s">
        <v>179</v>
      </c>
    </row>
    <row r="84" spans="1:9" x14ac:dyDescent="0.2">
      <c r="A84" s="77" t="s">
        <v>220</v>
      </c>
      <c r="B84" s="104">
        <v>41802</v>
      </c>
      <c r="C84" s="77" t="s">
        <v>243</v>
      </c>
      <c r="D84" s="104">
        <v>41810</v>
      </c>
      <c r="E84" s="104">
        <v>41823</v>
      </c>
      <c r="F84" s="77">
        <v>178</v>
      </c>
      <c r="G84" s="95">
        <v>7.06</v>
      </c>
      <c r="H84" s="77">
        <v>6</v>
      </c>
      <c r="I84" s="27" t="s">
        <v>179</v>
      </c>
    </row>
    <row r="85" spans="1:9" x14ac:dyDescent="0.2">
      <c r="A85" s="77" t="s">
        <v>220</v>
      </c>
      <c r="B85" s="104">
        <v>41809</v>
      </c>
      <c r="C85" s="77" t="s">
        <v>244</v>
      </c>
      <c r="D85" s="104">
        <v>41816</v>
      </c>
      <c r="E85" s="104">
        <v>41823</v>
      </c>
      <c r="F85" s="77">
        <v>181</v>
      </c>
      <c r="G85" s="95">
        <v>7.14</v>
      </c>
      <c r="H85" s="117">
        <v>5</v>
      </c>
      <c r="I85" s="27" t="s">
        <v>179</v>
      </c>
    </row>
    <row r="86" spans="1:9" x14ac:dyDescent="0.2">
      <c r="A86" s="77" t="s">
        <v>220</v>
      </c>
      <c r="B86" s="104">
        <v>41816</v>
      </c>
      <c r="C86" s="77" t="s">
        <v>245</v>
      </c>
      <c r="D86" s="104">
        <v>41822</v>
      </c>
      <c r="E86" s="104">
        <v>41837</v>
      </c>
      <c r="F86" s="77">
        <v>183</v>
      </c>
      <c r="G86" s="95">
        <v>6.98</v>
      </c>
      <c r="H86" s="117">
        <v>5</v>
      </c>
      <c r="I86" s="27" t="s">
        <v>179</v>
      </c>
    </row>
    <row r="87" spans="1:9" x14ac:dyDescent="0.2">
      <c r="A87" s="77" t="s">
        <v>220</v>
      </c>
      <c r="B87" s="104">
        <v>41822</v>
      </c>
      <c r="C87" s="77" t="s">
        <v>246</v>
      </c>
      <c r="D87" s="104">
        <v>41836</v>
      </c>
      <c r="E87" s="104">
        <v>41837</v>
      </c>
      <c r="F87" s="77">
        <v>183</v>
      </c>
      <c r="G87" s="95">
        <v>7.2</v>
      </c>
      <c r="H87" s="117">
        <v>5</v>
      </c>
      <c r="I87" s="27" t="s">
        <v>179</v>
      </c>
    </row>
    <row r="88" spans="1:9" x14ac:dyDescent="0.2">
      <c r="A88" s="77" t="s">
        <v>220</v>
      </c>
      <c r="B88" s="104">
        <v>41829</v>
      </c>
      <c r="C88" s="77" t="s">
        <v>247</v>
      </c>
      <c r="D88" s="104">
        <v>41837</v>
      </c>
      <c r="E88" s="104">
        <v>41851</v>
      </c>
      <c r="F88" s="77">
        <v>185</v>
      </c>
      <c r="G88" s="95">
        <v>6.82</v>
      </c>
      <c r="H88" s="117">
        <v>5</v>
      </c>
      <c r="I88" s="27" t="s">
        <v>179</v>
      </c>
    </row>
    <row r="89" spans="1:9" x14ac:dyDescent="0.2">
      <c r="A89" s="77" t="s">
        <v>220</v>
      </c>
      <c r="B89" s="104">
        <v>41836</v>
      </c>
      <c r="C89" s="77" t="s">
        <v>248</v>
      </c>
      <c r="D89" s="104">
        <v>41843</v>
      </c>
      <c r="E89" s="104">
        <v>41851</v>
      </c>
      <c r="F89" s="77">
        <v>188</v>
      </c>
      <c r="G89" s="95">
        <v>6.4</v>
      </c>
      <c r="H89" s="117">
        <v>5</v>
      </c>
      <c r="I89" s="27" t="s">
        <v>179</v>
      </c>
    </row>
    <row r="90" spans="1:9" x14ac:dyDescent="0.2">
      <c r="A90" s="77" t="s">
        <v>220</v>
      </c>
      <c r="B90" s="104">
        <v>41843</v>
      </c>
      <c r="C90" s="77" t="s">
        <v>249</v>
      </c>
      <c r="D90" s="104">
        <v>41850</v>
      </c>
      <c r="E90" s="104">
        <v>41851</v>
      </c>
      <c r="F90" s="77">
        <v>192</v>
      </c>
      <c r="G90" s="95">
        <v>6.6</v>
      </c>
      <c r="H90" s="117">
        <v>5</v>
      </c>
      <c r="I90" s="27" t="s">
        <v>179</v>
      </c>
    </row>
    <row r="91" spans="1:9" x14ac:dyDescent="0.2">
      <c r="A91" s="77" t="s">
        <v>220</v>
      </c>
      <c r="B91" s="104">
        <v>41850</v>
      </c>
      <c r="C91" s="77" t="s">
        <v>250</v>
      </c>
      <c r="D91" s="104">
        <v>41857</v>
      </c>
      <c r="E91" s="104">
        <v>41866</v>
      </c>
      <c r="F91" s="77">
        <v>191</v>
      </c>
      <c r="G91" s="95">
        <v>6.7</v>
      </c>
      <c r="H91" s="117">
        <v>5</v>
      </c>
      <c r="I91" s="27" t="s">
        <v>179</v>
      </c>
    </row>
    <row r="92" spans="1:9" x14ac:dyDescent="0.2">
      <c r="A92" s="77" t="s">
        <v>220</v>
      </c>
      <c r="B92" s="104">
        <v>41857</v>
      </c>
      <c r="C92" s="77" t="s">
        <v>251</v>
      </c>
      <c r="D92" s="104">
        <v>41865</v>
      </c>
      <c r="E92" s="104">
        <v>41879</v>
      </c>
      <c r="F92" s="77">
        <v>201</v>
      </c>
      <c r="G92" s="95">
        <v>7.3</v>
      </c>
      <c r="H92" s="117">
        <v>5</v>
      </c>
      <c r="I92" s="27" t="s">
        <v>179</v>
      </c>
    </row>
    <row r="93" spans="1:9" x14ac:dyDescent="0.2">
      <c r="A93" s="77" t="s">
        <v>220</v>
      </c>
      <c r="B93" s="104">
        <v>41864</v>
      </c>
      <c r="C93" s="77" t="s">
        <v>252</v>
      </c>
      <c r="D93" s="104">
        <v>41877</v>
      </c>
      <c r="E93" s="104">
        <v>41879</v>
      </c>
      <c r="F93" s="77">
        <v>198</v>
      </c>
      <c r="G93" s="95">
        <v>6.7</v>
      </c>
      <c r="H93" s="117">
        <v>5</v>
      </c>
      <c r="I93" s="27" t="s">
        <v>179</v>
      </c>
    </row>
    <row r="94" spans="1:9" x14ac:dyDescent="0.2">
      <c r="A94" s="77" t="s">
        <v>220</v>
      </c>
      <c r="B94" s="104">
        <v>41871</v>
      </c>
      <c r="C94" s="77" t="s">
        <v>253</v>
      </c>
      <c r="D94" s="104">
        <v>41879</v>
      </c>
      <c r="E94" s="104">
        <v>41893</v>
      </c>
      <c r="F94" s="77">
        <v>137</v>
      </c>
      <c r="G94" s="95">
        <v>6.7</v>
      </c>
      <c r="H94" s="117">
        <v>5</v>
      </c>
      <c r="I94" s="27" t="s">
        <v>179</v>
      </c>
    </row>
    <row r="95" spans="1:9" ht="25.5" x14ac:dyDescent="0.2">
      <c r="A95" s="77" t="s">
        <v>220</v>
      </c>
      <c r="B95" s="104">
        <v>41878</v>
      </c>
      <c r="C95" s="77" t="s">
        <v>223</v>
      </c>
      <c r="D95" s="112" t="s">
        <v>179</v>
      </c>
      <c r="E95" s="104">
        <v>41893</v>
      </c>
      <c r="F95" s="112" t="s">
        <v>179</v>
      </c>
      <c r="G95" s="112" t="s">
        <v>179</v>
      </c>
      <c r="H95" s="112" t="s">
        <v>179</v>
      </c>
      <c r="I95" s="120" t="s">
        <v>991</v>
      </c>
    </row>
    <row r="96" spans="1:9" x14ac:dyDescent="0.2">
      <c r="A96" s="77" t="s">
        <v>220</v>
      </c>
      <c r="B96" s="104">
        <v>41885</v>
      </c>
      <c r="C96" s="77" t="s">
        <v>256</v>
      </c>
      <c r="D96" s="112">
        <v>41893</v>
      </c>
      <c r="E96" s="104">
        <v>41907</v>
      </c>
      <c r="F96" s="77">
        <v>190</v>
      </c>
      <c r="G96" s="95">
        <v>7.2</v>
      </c>
      <c r="H96" s="117">
        <v>5</v>
      </c>
      <c r="I96" s="27" t="s">
        <v>176</v>
      </c>
    </row>
    <row r="97" spans="1:9" x14ac:dyDescent="0.2">
      <c r="A97" s="77" t="s">
        <v>220</v>
      </c>
      <c r="B97" s="104">
        <v>41892</v>
      </c>
      <c r="C97" s="77" t="s">
        <v>257</v>
      </c>
      <c r="D97" s="112">
        <v>41899</v>
      </c>
      <c r="E97" s="104">
        <v>41907</v>
      </c>
      <c r="F97" s="77">
        <v>154</v>
      </c>
      <c r="G97" s="95">
        <v>6.8</v>
      </c>
      <c r="H97" s="77">
        <v>12</v>
      </c>
      <c r="I97" s="27" t="s">
        <v>176</v>
      </c>
    </row>
    <row r="98" spans="1:9" x14ac:dyDescent="0.2">
      <c r="A98" s="77" t="s">
        <v>220</v>
      </c>
      <c r="B98" s="104">
        <v>41899</v>
      </c>
      <c r="C98" s="77" t="s">
        <v>258</v>
      </c>
      <c r="D98" s="112">
        <v>41907</v>
      </c>
      <c r="E98" s="104">
        <v>41907</v>
      </c>
      <c r="F98" s="77">
        <v>153</v>
      </c>
      <c r="G98" s="95">
        <v>6.9</v>
      </c>
      <c r="H98" s="117">
        <v>5</v>
      </c>
      <c r="I98" s="27" t="s">
        <v>176</v>
      </c>
    </row>
    <row r="99" spans="1:9" x14ac:dyDescent="0.2">
      <c r="A99" s="77" t="s">
        <v>220</v>
      </c>
      <c r="B99" s="104">
        <v>41906</v>
      </c>
      <c r="C99" s="77" t="s">
        <v>259</v>
      </c>
      <c r="D99" s="112">
        <v>41913</v>
      </c>
      <c r="E99" s="104">
        <v>41921</v>
      </c>
      <c r="F99" s="77">
        <v>161</v>
      </c>
      <c r="G99" s="95">
        <v>6.8</v>
      </c>
      <c r="H99" s="117">
        <v>5</v>
      </c>
      <c r="I99" s="27" t="s">
        <v>176</v>
      </c>
    </row>
    <row r="100" spans="1:9" x14ac:dyDescent="0.2">
      <c r="A100" s="77" t="s">
        <v>220</v>
      </c>
      <c r="B100" s="104">
        <v>40453</v>
      </c>
      <c r="C100" s="77" t="s">
        <v>260</v>
      </c>
      <c r="D100" s="112">
        <v>41925</v>
      </c>
      <c r="E100" s="104">
        <v>41935</v>
      </c>
      <c r="F100" s="77">
        <v>168</v>
      </c>
      <c r="G100" s="95">
        <v>6.7</v>
      </c>
      <c r="H100" s="117">
        <v>5</v>
      </c>
      <c r="I100" s="27" t="s">
        <v>176</v>
      </c>
    </row>
    <row r="101" spans="1:9" x14ac:dyDescent="0.2">
      <c r="A101" s="77" t="s">
        <v>220</v>
      </c>
      <c r="B101" s="104">
        <v>41920</v>
      </c>
      <c r="C101" s="77" t="s">
        <v>261</v>
      </c>
      <c r="D101" s="112">
        <v>41927</v>
      </c>
      <c r="E101" s="104">
        <v>41935</v>
      </c>
      <c r="F101" s="77">
        <v>180</v>
      </c>
      <c r="G101" s="95">
        <v>6.7</v>
      </c>
      <c r="H101" s="117">
        <v>5</v>
      </c>
      <c r="I101" s="27" t="s">
        <v>176</v>
      </c>
    </row>
    <row r="102" spans="1:9" x14ac:dyDescent="0.2">
      <c r="A102" s="77" t="s">
        <v>220</v>
      </c>
      <c r="B102" s="113">
        <v>41934</v>
      </c>
      <c r="C102" s="80" t="s">
        <v>264</v>
      </c>
      <c r="D102" s="113">
        <v>41942</v>
      </c>
      <c r="E102" s="113">
        <v>41949</v>
      </c>
      <c r="F102" s="80">
        <v>136</v>
      </c>
      <c r="G102" s="80">
        <v>6.8</v>
      </c>
      <c r="H102" s="118">
        <v>5</v>
      </c>
      <c r="I102" s="120" t="s">
        <v>992</v>
      </c>
    </row>
    <row r="103" spans="1:9" x14ac:dyDescent="0.2">
      <c r="A103" s="77" t="s">
        <v>220</v>
      </c>
      <c r="B103" s="113">
        <v>41941</v>
      </c>
      <c r="C103" s="80" t="s">
        <v>265</v>
      </c>
      <c r="D103" s="113">
        <v>41949</v>
      </c>
      <c r="E103" s="113">
        <v>41964</v>
      </c>
      <c r="F103" s="80">
        <v>158</v>
      </c>
      <c r="G103" s="116">
        <v>7.06</v>
      </c>
      <c r="H103" s="80">
        <v>6</v>
      </c>
      <c r="I103" s="27" t="s">
        <v>176</v>
      </c>
    </row>
    <row r="104" spans="1:9" x14ac:dyDescent="0.2">
      <c r="A104" s="77" t="s">
        <v>220</v>
      </c>
      <c r="B104" s="113">
        <v>41948</v>
      </c>
      <c r="C104" s="80" t="s">
        <v>266</v>
      </c>
      <c r="D104" s="113">
        <v>41956</v>
      </c>
      <c r="E104" s="113">
        <v>41977</v>
      </c>
      <c r="F104" s="80">
        <v>169</v>
      </c>
      <c r="G104" s="80">
        <v>7.3</v>
      </c>
      <c r="H104" s="118">
        <v>5</v>
      </c>
      <c r="I104" s="27" t="s">
        <v>176</v>
      </c>
    </row>
    <row r="105" spans="1:9" x14ac:dyDescent="0.2">
      <c r="A105" s="77" t="s">
        <v>220</v>
      </c>
      <c r="B105" s="113">
        <v>41975</v>
      </c>
      <c r="C105" s="80" t="s">
        <v>993</v>
      </c>
      <c r="D105" s="113">
        <v>41983</v>
      </c>
      <c r="E105" s="113">
        <v>41992</v>
      </c>
      <c r="F105" s="80">
        <v>158</v>
      </c>
      <c r="G105" s="80">
        <v>6.9</v>
      </c>
      <c r="H105" s="80">
        <v>16</v>
      </c>
      <c r="I105" s="27" t="s">
        <v>176</v>
      </c>
    </row>
    <row r="106" spans="1:9" ht="15" thickBot="1" x14ac:dyDescent="0.25">
      <c r="A106" s="78" t="s">
        <v>220</v>
      </c>
      <c r="B106" s="114">
        <v>42011</v>
      </c>
      <c r="C106" s="81" t="s">
        <v>268</v>
      </c>
      <c r="D106" s="114">
        <v>42019</v>
      </c>
      <c r="E106" s="114">
        <v>42033</v>
      </c>
      <c r="F106" s="81">
        <v>206</v>
      </c>
      <c r="G106" s="81">
        <v>6.8</v>
      </c>
      <c r="H106" s="119">
        <v>5</v>
      </c>
      <c r="I106" s="35" t="s">
        <v>176</v>
      </c>
    </row>
    <row r="107" spans="1:9" x14ac:dyDescent="0.2">
      <c r="A107" s="79" t="s">
        <v>272</v>
      </c>
      <c r="B107" s="115">
        <v>42039</v>
      </c>
      <c r="C107" s="82" t="s">
        <v>273</v>
      </c>
      <c r="D107" s="115">
        <v>42048</v>
      </c>
      <c r="E107" s="115">
        <v>42061</v>
      </c>
      <c r="F107" s="375" t="s">
        <v>179</v>
      </c>
      <c r="G107" s="375" t="s">
        <v>179</v>
      </c>
      <c r="H107" s="84">
        <v>5</v>
      </c>
      <c r="I107" s="34" t="s">
        <v>176</v>
      </c>
    </row>
    <row r="108" spans="1:9" x14ac:dyDescent="0.2">
      <c r="A108" s="79" t="s">
        <v>272</v>
      </c>
      <c r="B108" s="115">
        <v>42067</v>
      </c>
      <c r="C108" s="82" t="s">
        <v>914</v>
      </c>
      <c r="D108" s="115">
        <v>42075</v>
      </c>
      <c r="E108" s="115">
        <v>42075</v>
      </c>
      <c r="F108" s="375" t="s">
        <v>179</v>
      </c>
      <c r="G108" s="375" t="s">
        <v>179</v>
      </c>
      <c r="H108" s="82">
        <v>10</v>
      </c>
      <c r="I108" s="34" t="s">
        <v>176</v>
      </c>
    </row>
    <row r="109" spans="1:9" x14ac:dyDescent="0.2">
      <c r="A109" s="79" t="s">
        <v>272</v>
      </c>
      <c r="B109" s="115">
        <v>42102</v>
      </c>
      <c r="C109" s="82" t="s">
        <v>277</v>
      </c>
      <c r="D109" s="115">
        <v>42110</v>
      </c>
      <c r="E109" s="115">
        <v>42117</v>
      </c>
      <c r="F109" s="375" t="s">
        <v>179</v>
      </c>
      <c r="G109" s="375" t="s">
        <v>179</v>
      </c>
      <c r="H109" s="84">
        <v>5</v>
      </c>
      <c r="I109" s="34" t="s">
        <v>176</v>
      </c>
    </row>
    <row r="110" spans="1:9" x14ac:dyDescent="0.2">
      <c r="A110" s="79" t="s">
        <v>272</v>
      </c>
      <c r="B110" s="115">
        <v>42130</v>
      </c>
      <c r="C110" s="82" t="s">
        <v>278</v>
      </c>
      <c r="D110" s="115">
        <v>42139</v>
      </c>
      <c r="E110" s="115">
        <v>42145</v>
      </c>
      <c r="F110" s="375" t="s">
        <v>179</v>
      </c>
      <c r="G110" s="375" t="s">
        <v>179</v>
      </c>
      <c r="H110" s="84">
        <v>5</v>
      </c>
      <c r="I110" s="34" t="s">
        <v>176</v>
      </c>
    </row>
    <row r="111" spans="1:9" x14ac:dyDescent="0.2">
      <c r="A111" s="79" t="s">
        <v>272</v>
      </c>
      <c r="B111" s="115">
        <v>42158</v>
      </c>
      <c r="C111" s="82" t="s">
        <v>279</v>
      </c>
      <c r="D111" s="115">
        <v>42158</v>
      </c>
      <c r="E111" s="115">
        <v>42173</v>
      </c>
      <c r="F111" s="375" t="s">
        <v>179</v>
      </c>
      <c r="G111" s="375" t="s">
        <v>179</v>
      </c>
      <c r="H111" s="84">
        <v>5</v>
      </c>
      <c r="I111" s="34" t="s">
        <v>176</v>
      </c>
    </row>
    <row r="112" spans="1:9" x14ac:dyDescent="0.2">
      <c r="A112" s="79" t="s">
        <v>272</v>
      </c>
      <c r="B112" s="115">
        <v>42186</v>
      </c>
      <c r="C112" s="82" t="s">
        <v>283</v>
      </c>
      <c r="D112" s="115">
        <v>42194</v>
      </c>
      <c r="E112" s="115">
        <v>42201</v>
      </c>
      <c r="F112" s="375" t="s">
        <v>179</v>
      </c>
      <c r="G112" s="375" t="s">
        <v>179</v>
      </c>
      <c r="H112" s="84">
        <v>5</v>
      </c>
      <c r="I112" s="34" t="s">
        <v>176</v>
      </c>
    </row>
    <row r="113" spans="1:9" x14ac:dyDescent="0.2">
      <c r="A113" s="79" t="s">
        <v>272</v>
      </c>
      <c r="B113" s="115">
        <v>42221</v>
      </c>
      <c r="C113" s="82" t="s">
        <v>286</v>
      </c>
      <c r="D113" s="115">
        <v>42228</v>
      </c>
      <c r="E113" s="115">
        <v>42243</v>
      </c>
      <c r="F113" s="375" t="s">
        <v>179</v>
      </c>
      <c r="G113" s="375" t="s">
        <v>179</v>
      </c>
      <c r="H113" s="84">
        <v>5</v>
      </c>
      <c r="I113" s="34" t="s">
        <v>176</v>
      </c>
    </row>
    <row r="114" spans="1:9" x14ac:dyDescent="0.2">
      <c r="A114" s="79" t="s">
        <v>272</v>
      </c>
      <c r="B114" s="115">
        <v>42249</v>
      </c>
      <c r="C114" s="82" t="s">
        <v>287</v>
      </c>
      <c r="D114" s="115">
        <v>42257</v>
      </c>
      <c r="E114" s="115">
        <v>42258</v>
      </c>
      <c r="F114" s="375" t="s">
        <v>179</v>
      </c>
      <c r="G114" s="375" t="s">
        <v>179</v>
      </c>
      <c r="H114" s="84">
        <v>5</v>
      </c>
      <c r="I114" s="34" t="s">
        <v>176</v>
      </c>
    </row>
    <row r="115" spans="1:9" x14ac:dyDescent="0.2">
      <c r="A115" s="79" t="s">
        <v>272</v>
      </c>
      <c r="B115" s="115">
        <v>42284</v>
      </c>
      <c r="C115" s="82" t="s">
        <v>288</v>
      </c>
      <c r="D115" s="115">
        <v>42291</v>
      </c>
      <c r="E115" s="115">
        <v>42299</v>
      </c>
      <c r="F115" s="375" t="s">
        <v>179</v>
      </c>
      <c r="G115" s="375" t="s">
        <v>179</v>
      </c>
      <c r="H115" s="84">
        <v>5</v>
      </c>
      <c r="I115" s="34" t="s">
        <v>176</v>
      </c>
    </row>
    <row r="116" spans="1:9" x14ac:dyDescent="0.2">
      <c r="A116" s="79" t="s">
        <v>272</v>
      </c>
      <c r="B116" s="115">
        <v>42313</v>
      </c>
      <c r="C116" s="82" t="s">
        <v>290</v>
      </c>
      <c r="D116" s="115">
        <v>42320</v>
      </c>
      <c r="E116" s="115">
        <v>42328</v>
      </c>
      <c r="F116" s="375" t="s">
        <v>179</v>
      </c>
      <c r="G116" s="375" t="s">
        <v>179</v>
      </c>
      <c r="H116" s="82">
        <v>10</v>
      </c>
      <c r="I116" s="34" t="s">
        <v>176</v>
      </c>
    </row>
    <row r="117" spans="1:9" x14ac:dyDescent="0.2">
      <c r="A117" s="79" t="s">
        <v>272</v>
      </c>
      <c r="B117" s="115">
        <v>42340</v>
      </c>
      <c r="C117" s="82" t="s">
        <v>291</v>
      </c>
      <c r="D117" s="115">
        <v>42349</v>
      </c>
      <c r="E117" s="115">
        <v>42361</v>
      </c>
      <c r="F117" s="375" t="s">
        <v>179</v>
      </c>
      <c r="G117" s="375" t="s">
        <v>179</v>
      </c>
      <c r="H117" s="82">
        <v>10</v>
      </c>
      <c r="I117" s="34" t="s">
        <v>176</v>
      </c>
    </row>
    <row r="118" spans="1:9" ht="15" thickBot="1" x14ac:dyDescent="0.25">
      <c r="A118" s="78" t="s">
        <v>272</v>
      </c>
      <c r="B118" s="114">
        <v>42382</v>
      </c>
      <c r="C118" s="81" t="s">
        <v>292</v>
      </c>
      <c r="D118" s="114">
        <v>42389</v>
      </c>
      <c r="E118" s="114">
        <v>42404</v>
      </c>
      <c r="F118" s="375" t="s">
        <v>179</v>
      </c>
      <c r="G118" s="375" t="s">
        <v>179</v>
      </c>
      <c r="H118" s="119">
        <v>5</v>
      </c>
      <c r="I118" s="35" t="s">
        <v>176</v>
      </c>
    </row>
    <row r="119" spans="1:9" x14ac:dyDescent="0.2">
      <c r="A119" s="79" t="s">
        <v>293</v>
      </c>
      <c r="B119" s="115">
        <v>42403</v>
      </c>
      <c r="C119" s="82" t="s">
        <v>294</v>
      </c>
      <c r="D119" s="115">
        <v>42411</v>
      </c>
      <c r="E119" s="115">
        <v>42418</v>
      </c>
      <c r="F119" s="375" t="s">
        <v>179</v>
      </c>
      <c r="G119" s="375" t="s">
        <v>179</v>
      </c>
      <c r="H119" s="82">
        <v>7</v>
      </c>
      <c r="I119" s="34" t="s">
        <v>176</v>
      </c>
    </row>
    <row r="120" spans="1:9" x14ac:dyDescent="0.2">
      <c r="A120" s="79" t="s">
        <v>293</v>
      </c>
      <c r="B120" s="115">
        <v>42433</v>
      </c>
      <c r="C120" s="82" t="s">
        <v>295</v>
      </c>
      <c r="D120" s="115">
        <v>42451</v>
      </c>
      <c r="E120" s="115">
        <v>42460</v>
      </c>
      <c r="F120" s="375" t="s">
        <v>179</v>
      </c>
      <c r="G120" s="375" t="s">
        <v>179</v>
      </c>
      <c r="H120" s="251">
        <v>5</v>
      </c>
      <c r="I120" s="34" t="s">
        <v>176</v>
      </c>
    </row>
    <row r="121" spans="1:9" x14ac:dyDescent="0.2">
      <c r="A121" s="79" t="s">
        <v>293</v>
      </c>
      <c r="B121" s="115">
        <v>42467</v>
      </c>
      <c r="C121" s="82" t="s">
        <v>296</v>
      </c>
      <c r="D121" s="115">
        <v>42474</v>
      </c>
      <c r="E121" s="115">
        <v>42488</v>
      </c>
      <c r="F121" s="375" t="s">
        <v>179</v>
      </c>
      <c r="G121" s="375" t="s">
        <v>179</v>
      </c>
      <c r="H121" s="82">
        <v>9</v>
      </c>
      <c r="I121" s="34" t="s">
        <v>176</v>
      </c>
    </row>
    <row r="122" spans="1:9" x14ac:dyDescent="0.2">
      <c r="A122" s="79" t="s">
        <v>293</v>
      </c>
      <c r="B122" s="115">
        <v>42493</v>
      </c>
      <c r="C122" s="82" t="s">
        <v>297</v>
      </c>
      <c r="D122" s="115">
        <v>42500</v>
      </c>
      <c r="E122" s="115">
        <v>42502</v>
      </c>
      <c r="F122" s="375" t="s">
        <v>179</v>
      </c>
      <c r="G122" s="375" t="s">
        <v>179</v>
      </c>
      <c r="H122" s="251">
        <v>5</v>
      </c>
      <c r="I122" s="34" t="s">
        <v>176</v>
      </c>
    </row>
    <row r="123" spans="1:9" x14ac:dyDescent="0.2">
      <c r="A123" s="79" t="s">
        <v>293</v>
      </c>
      <c r="B123" s="115">
        <v>42522</v>
      </c>
      <c r="C123" s="82" t="s">
        <v>298</v>
      </c>
      <c r="D123" s="115">
        <v>42528</v>
      </c>
      <c r="E123" s="115">
        <v>42529</v>
      </c>
      <c r="F123" s="375" t="s">
        <v>179</v>
      </c>
      <c r="G123" s="375" t="s">
        <v>179</v>
      </c>
      <c r="H123" s="82">
        <v>8</v>
      </c>
      <c r="I123" s="34" t="s">
        <v>176</v>
      </c>
    </row>
    <row r="124" spans="1:9" x14ac:dyDescent="0.2">
      <c r="A124" s="79" t="s">
        <v>293</v>
      </c>
      <c r="B124" s="115">
        <v>42558</v>
      </c>
      <c r="C124" s="82" t="s">
        <v>299</v>
      </c>
      <c r="D124" s="115">
        <v>42566</v>
      </c>
      <c r="E124" s="115">
        <v>42573</v>
      </c>
      <c r="F124" s="375" t="s">
        <v>179</v>
      </c>
      <c r="G124" s="375" t="s">
        <v>179</v>
      </c>
      <c r="H124" s="251">
        <v>5</v>
      </c>
      <c r="I124" s="34" t="s">
        <v>176</v>
      </c>
    </row>
    <row r="125" spans="1:9" x14ac:dyDescent="0.2">
      <c r="A125" s="79" t="s">
        <v>293</v>
      </c>
      <c r="B125" s="115">
        <v>42584</v>
      </c>
      <c r="C125" s="82" t="s">
        <v>300</v>
      </c>
      <c r="D125" s="115">
        <v>42597</v>
      </c>
      <c r="E125" s="115">
        <v>42600</v>
      </c>
      <c r="F125" s="80">
        <v>150</v>
      </c>
      <c r="G125" s="80">
        <v>7.3</v>
      </c>
      <c r="H125" s="251">
        <v>5</v>
      </c>
      <c r="I125" s="34" t="s">
        <v>994</v>
      </c>
    </row>
    <row r="126" spans="1:9" x14ac:dyDescent="0.2">
      <c r="A126" s="79" t="s">
        <v>293</v>
      </c>
      <c r="B126" s="115">
        <v>42620</v>
      </c>
      <c r="C126" s="82" t="s">
        <v>301</v>
      </c>
      <c r="D126" s="115">
        <v>42627</v>
      </c>
      <c r="E126" s="115">
        <v>42642</v>
      </c>
      <c r="F126" s="80">
        <v>279</v>
      </c>
      <c r="G126" s="80">
        <v>7.2</v>
      </c>
      <c r="H126" s="251">
        <v>5</v>
      </c>
      <c r="I126" s="34" t="s">
        <v>176</v>
      </c>
    </row>
    <row r="127" spans="1:9" x14ac:dyDescent="0.2">
      <c r="A127" s="79" t="s">
        <v>293</v>
      </c>
      <c r="B127" s="115">
        <v>42655</v>
      </c>
      <c r="C127" s="82" t="s">
        <v>302</v>
      </c>
      <c r="D127" s="115">
        <v>42664</v>
      </c>
      <c r="E127" s="115">
        <v>42670</v>
      </c>
      <c r="F127" s="80">
        <v>182</v>
      </c>
      <c r="G127" s="80">
        <v>8.1</v>
      </c>
      <c r="H127" s="251">
        <v>5</v>
      </c>
      <c r="I127" s="34" t="s">
        <v>176</v>
      </c>
    </row>
    <row r="128" spans="1:9" x14ac:dyDescent="0.2">
      <c r="A128" s="79" t="s">
        <v>293</v>
      </c>
      <c r="B128" s="115">
        <v>42684</v>
      </c>
      <c r="C128" s="82" t="s">
        <v>303</v>
      </c>
      <c r="D128" s="115">
        <v>42691</v>
      </c>
      <c r="E128" s="115">
        <v>42698</v>
      </c>
      <c r="F128" s="80">
        <v>187</v>
      </c>
      <c r="G128" s="116">
        <v>7.01</v>
      </c>
      <c r="H128" s="251">
        <v>5</v>
      </c>
      <c r="I128" s="34" t="s">
        <v>176</v>
      </c>
    </row>
    <row r="129" spans="1:9" x14ac:dyDescent="0.2">
      <c r="A129" s="79" t="s">
        <v>293</v>
      </c>
      <c r="B129" s="115">
        <v>42724</v>
      </c>
      <c r="C129" s="82" t="s">
        <v>304</v>
      </c>
      <c r="D129" s="115">
        <v>42738</v>
      </c>
      <c r="E129" s="115">
        <v>42740</v>
      </c>
      <c r="F129" s="80">
        <v>209</v>
      </c>
      <c r="G129" s="116">
        <v>7.56</v>
      </c>
      <c r="H129" s="82">
        <v>12</v>
      </c>
      <c r="I129" s="34" t="s">
        <v>176</v>
      </c>
    </row>
    <row r="130" spans="1:9" ht="15" thickBot="1" x14ac:dyDescent="0.25">
      <c r="A130" s="78" t="s">
        <v>293</v>
      </c>
      <c r="B130" s="114">
        <v>42754</v>
      </c>
      <c r="C130" s="81" t="s">
        <v>176</v>
      </c>
      <c r="D130" s="114" t="s">
        <v>176</v>
      </c>
      <c r="E130" s="114">
        <v>42768</v>
      </c>
      <c r="F130" s="81" t="s">
        <v>176</v>
      </c>
      <c r="G130" s="433" t="s">
        <v>176</v>
      </c>
      <c r="H130" s="81" t="s">
        <v>176</v>
      </c>
      <c r="I130" s="35" t="s">
        <v>995</v>
      </c>
    </row>
    <row r="131" spans="1:9" x14ac:dyDescent="0.2">
      <c r="A131" s="79" t="s">
        <v>307</v>
      </c>
      <c r="B131" s="115">
        <v>42780</v>
      </c>
      <c r="C131" s="82" t="s">
        <v>176</v>
      </c>
      <c r="D131" s="115" t="s">
        <v>176</v>
      </c>
      <c r="E131" s="115">
        <v>42796</v>
      </c>
      <c r="F131" s="82" t="s">
        <v>176</v>
      </c>
      <c r="G131" s="432" t="s">
        <v>176</v>
      </c>
      <c r="H131" s="82" t="s">
        <v>176</v>
      </c>
      <c r="I131" s="34" t="s">
        <v>995</v>
      </c>
    </row>
    <row r="132" spans="1:9" x14ac:dyDescent="0.2">
      <c r="A132" s="79" t="s">
        <v>307</v>
      </c>
      <c r="B132" s="115">
        <v>42801</v>
      </c>
      <c r="C132" s="82" t="s">
        <v>309</v>
      </c>
      <c r="D132" s="115">
        <v>42808</v>
      </c>
      <c r="E132" s="115">
        <v>42810</v>
      </c>
      <c r="F132" s="80">
        <v>235</v>
      </c>
      <c r="G132" s="116">
        <v>7</v>
      </c>
      <c r="H132" s="82">
        <v>6</v>
      </c>
      <c r="I132" s="34" t="s">
        <v>176</v>
      </c>
    </row>
    <row r="133" spans="1:9" x14ac:dyDescent="0.2">
      <c r="A133" s="79" t="s">
        <v>307</v>
      </c>
      <c r="B133" s="115">
        <v>42845</v>
      </c>
      <c r="C133" s="82" t="s">
        <v>310</v>
      </c>
      <c r="D133" s="115">
        <v>42852</v>
      </c>
      <c r="E133" s="115">
        <v>42866</v>
      </c>
      <c r="F133" s="80">
        <v>135</v>
      </c>
      <c r="G133" s="116">
        <v>6.98</v>
      </c>
      <c r="H133" s="251">
        <v>5</v>
      </c>
      <c r="I133" s="34" t="s">
        <v>176</v>
      </c>
    </row>
    <row r="134" spans="1:9" x14ac:dyDescent="0.2">
      <c r="A134" s="79" t="s">
        <v>307</v>
      </c>
      <c r="B134" s="115">
        <v>42879</v>
      </c>
      <c r="C134" s="82" t="s">
        <v>311</v>
      </c>
      <c r="D134" s="115">
        <v>42886</v>
      </c>
      <c r="E134" s="115">
        <v>42900</v>
      </c>
      <c r="F134" s="80">
        <v>168</v>
      </c>
      <c r="G134" s="116">
        <v>7.42</v>
      </c>
      <c r="H134" s="82">
        <v>6</v>
      </c>
      <c r="I134" s="34" t="s">
        <v>176</v>
      </c>
    </row>
    <row r="135" spans="1:9" x14ac:dyDescent="0.2">
      <c r="A135" s="79" t="s">
        <v>307</v>
      </c>
      <c r="B135" s="115">
        <v>42905</v>
      </c>
      <c r="C135" s="82" t="s">
        <v>312</v>
      </c>
      <c r="D135" s="115">
        <v>42913</v>
      </c>
      <c r="E135" s="115">
        <v>42922</v>
      </c>
      <c r="F135" s="80">
        <v>202</v>
      </c>
      <c r="G135" s="116">
        <v>7.37</v>
      </c>
      <c r="H135" s="251">
        <v>5</v>
      </c>
      <c r="I135" s="34" t="s">
        <v>176</v>
      </c>
    </row>
    <row r="136" spans="1:9" x14ac:dyDescent="0.2">
      <c r="A136" s="79" t="s">
        <v>307</v>
      </c>
      <c r="B136" s="115">
        <v>42933</v>
      </c>
      <c r="C136" s="82" t="s">
        <v>313</v>
      </c>
      <c r="D136" s="115">
        <v>42940</v>
      </c>
      <c r="E136" s="115">
        <v>42950</v>
      </c>
      <c r="F136" s="80">
        <v>156</v>
      </c>
      <c r="G136" s="116">
        <v>6.56</v>
      </c>
      <c r="H136" s="251">
        <v>5</v>
      </c>
      <c r="I136" s="34" t="s">
        <v>176</v>
      </c>
    </row>
    <row r="137" spans="1:9" x14ac:dyDescent="0.2">
      <c r="A137" s="79" t="s">
        <v>307</v>
      </c>
      <c r="B137" s="115">
        <v>42957</v>
      </c>
      <c r="C137" s="82" t="s">
        <v>314</v>
      </c>
      <c r="D137" s="115">
        <v>42964</v>
      </c>
      <c r="E137" s="115">
        <v>42978</v>
      </c>
      <c r="F137" s="80">
        <v>173</v>
      </c>
      <c r="G137" s="116">
        <v>6.96</v>
      </c>
      <c r="H137" s="251">
        <v>5</v>
      </c>
      <c r="I137" s="34" t="s">
        <v>176</v>
      </c>
    </row>
    <row r="138" spans="1:9" x14ac:dyDescent="0.2">
      <c r="A138" s="79" t="s">
        <v>307</v>
      </c>
      <c r="B138" s="115">
        <v>43006</v>
      </c>
      <c r="C138" s="82" t="s">
        <v>315</v>
      </c>
      <c r="D138" s="115">
        <v>43013</v>
      </c>
      <c r="E138" s="115">
        <v>43020</v>
      </c>
      <c r="F138" s="80">
        <v>202</v>
      </c>
      <c r="G138" s="116">
        <v>7.16</v>
      </c>
      <c r="H138" s="251">
        <v>5</v>
      </c>
      <c r="I138" s="34" t="s">
        <v>176</v>
      </c>
    </row>
    <row r="139" spans="1:9" x14ac:dyDescent="0.2">
      <c r="A139" s="79" t="s">
        <v>307</v>
      </c>
      <c r="B139" s="115">
        <v>43012</v>
      </c>
      <c r="C139" s="82" t="s">
        <v>316</v>
      </c>
      <c r="D139" s="115">
        <v>43020</v>
      </c>
      <c r="E139" s="115">
        <v>43034</v>
      </c>
      <c r="F139" s="80">
        <v>204</v>
      </c>
      <c r="G139" s="116">
        <v>7.05</v>
      </c>
      <c r="H139" s="251">
        <v>5</v>
      </c>
      <c r="I139" s="34" t="s">
        <v>176</v>
      </c>
    </row>
    <row r="140" spans="1:9" x14ac:dyDescent="0.2">
      <c r="A140" s="79" t="s">
        <v>307</v>
      </c>
      <c r="B140" s="115">
        <v>43067</v>
      </c>
      <c r="C140" s="82" t="s">
        <v>317</v>
      </c>
      <c r="D140" s="115">
        <v>43074</v>
      </c>
      <c r="E140" s="115">
        <v>43090</v>
      </c>
      <c r="F140" s="80">
        <v>553</v>
      </c>
      <c r="G140" s="116">
        <v>7.36</v>
      </c>
      <c r="H140" s="251">
        <v>5</v>
      </c>
      <c r="I140" s="34" t="s">
        <v>176</v>
      </c>
    </row>
    <row r="141" spans="1:9" x14ac:dyDescent="0.2">
      <c r="A141" s="79" t="s">
        <v>307</v>
      </c>
      <c r="B141" s="115">
        <v>43083</v>
      </c>
      <c r="C141" s="82" t="s">
        <v>318</v>
      </c>
      <c r="D141" s="115">
        <v>43090</v>
      </c>
      <c r="E141" s="115">
        <v>43104</v>
      </c>
      <c r="F141" s="80">
        <v>480</v>
      </c>
      <c r="G141" s="116">
        <v>7.16</v>
      </c>
      <c r="H141" s="251">
        <v>5</v>
      </c>
      <c r="I141" s="34" t="s">
        <v>176</v>
      </c>
    </row>
    <row r="142" spans="1:9" ht="15" thickBot="1" x14ac:dyDescent="0.25">
      <c r="A142" s="24" t="s">
        <v>307</v>
      </c>
      <c r="B142" s="52">
        <v>43117</v>
      </c>
      <c r="C142" s="55" t="s">
        <v>319</v>
      </c>
      <c r="D142" s="52">
        <v>42759</v>
      </c>
      <c r="E142" s="114">
        <v>43173</v>
      </c>
      <c r="F142" s="81">
        <v>571</v>
      </c>
      <c r="G142" s="433">
        <v>7.17</v>
      </c>
      <c r="H142" s="290">
        <v>5</v>
      </c>
      <c r="I142" s="35" t="s">
        <v>176</v>
      </c>
    </row>
    <row r="143" spans="1:9" x14ac:dyDescent="0.2">
      <c r="A143" s="29" t="s">
        <v>320</v>
      </c>
      <c r="B143" s="53">
        <v>43145</v>
      </c>
      <c r="C143" s="54" t="s">
        <v>321</v>
      </c>
      <c r="D143" s="53">
        <v>43152</v>
      </c>
      <c r="E143" s="115">
        <v>43173</v>
      </c>
      <c r="F143" s="82">
        <v>566</v>
      </c>
      <c r="G143" s="432">
        <v>7.32</v>
      </c>
      <c r="H143" s="251">
        <v>5</v>
      </c>
      <c r="I143" s="34" t="s">
        <v>176</v>
      </c>
    </row>
    <row r="144" spans="1:9" x14ac:dyDescent="0.2">
      <c r="A144" s="26" t="s">
        <v>320</v>
      </c>
      <c r="B144" s="51">
        <v>43182</v>
      </c>
      <c r="C144" s="56" t="s">
        <v>322</v>
      </c>
      <c r="D144" s="51">
        <v>43188</v>
      </c>
      <c r="E144" s="113">
        <v>43201</v>
      </c>
      <c r="F144" s="80">
        <v>392</v>
      </c>
      <c r="G144" s="116">
        <v>7.43</v>
      </c>
      <c r="H144" s="348">
        <v>5</v>
      </c>
      <c r="I144" s="180" t="s">
        <v>179</v>
      </c>
    </row>
    <row r="145" spans="1:9" x14ac:dyDescent="0.2">
      <c r="A145" s="26" t="s">
        <v>320</v>
      </c>
      <c r="B145" s="51">
        <v>43213</v>
      </c>
      <c r="C145" s="56" t="s">
        <v>323</v>
      </c>
      <c r="D145" s="51">
        <v>43220</v>
      </c>
      <c r="E145" s="113">
        <v>43235</v>
      </c>
      <c r="F145" s="80">
        <v>514</v>
      </c>
      <c r="G145" s="116">
        <v>7.2</v>
      </c>
      <c r="H145" s="348">
        <v>5</v>
      </c>
      <c r="I145" s="180" t="s">
        <v>179</v>
      </c>
    </row>
    <row r="146" spans="1:9" x14ac:dyDescent="0.2">
      <c r="A146" s="26" t="s">
        <v>320</v>
      </c>
      <c r="B146" s="51">
        <v>43241</v>
      </c>
      <c r="C146" s="56" t="s">
        <v>324</v>
      </c>
      <c r="D146" s="51">
        <v>43249</v>
      </c>
      <c r="E146" s="113">
        <v>43257</v>
      </c>
      <c r="F146" s="80">
        <v>594</v>
      </c>
      <c r="G146" s="116">
        <v>7.85</v>
      </c>
      <c r="H146" s="348">
        <v>5</v>
      </c>
      <c r="I146" s="180" t="s">
        <v>179</v>
      </c>
    </row>
    <row r="147" spans="1:9" x14ac:dyDescent="0.2">
      <c r="A147" s="26" t="s">
        <v>320</v>
      </c>
      <c r="B147" s="51">
        <v>43256</v>
      </c>
      <c r="C147" s="56" t="s">
        <v>325</v>
      </c>
      <c r="D147" s="51">
        <v>43264</v>
      </c>
      <c r="E147" s="113">
        <v>43272</v>
      </c>
      <c r="F147" s="80">
        <v>524</v>
      </c>
      <c r="G147" s="116">
        <v>7.65</v>
      </c>
      <c r="H147" s="348">
        <v>5</v>
      </c>
      <c r="I147" s="180" t="s">
        <v>179</v>
      </c>
    </row>
    <row r="148" spans="1:9" x14ac:dyDescent="0.2">
      <c r="A148" s="26" t="s">
        <v>320</v>
      </c>
      <c r="B148" s="51">
        <v>43298</v>
      </c>
      <c r="C148" s="56" t="s">
        <v>326</v>
      </c>
      <c r="D148" s="51">
        <v>43306</v>
      </c>
      <c r="E148" s="113">
        <v>43327</v>
      </c>
      <c r="F148" s="80">
        <v>562</v>
      </c>
      <c r="G148" s="116">
        <v>7.62</v>
      </c>
      <c r="H148" s="348">
        <v>5</v>
      </c>
      <c r="I148" s="180" t="s">
        <v>179</v>
      </c>
    </row>
    <row r="149" spans="1:9" x14ac:dyDescent="0.2">
      <c r="A149" s="26" t="s">
        <v>320</v>
      </c>
      <c r="B149" s="51">
        <v>43335</v>
      </c>
      <c r="C149" s="56" t="s">
        <v>327</v>
      </c>
      <c r="D149" s="51">
        <v>43342</v>
      </c>
      <c r="E149" s="113">
        <v>43354</v>
      </c>
      <c r="F149" s="80">
        <v>574</v>
      </c>
      <c r="G149" s="116">
        <v>7.26</v>
      </c>
      <c r="H149" s="348">
        <v>5</v>
      </c>
      <c r="I149" s="180" t="s">
        <v>996</v>
      </c>
    </row>
    <row r="150" spans="1:9" x14ac:dyDescent="0.2">
      <c r="A150" s="26" t="s">
        <v>320</v>
      </c>
      <c r="B150" s="51">
        <v>43363</v>
      </c>
      <c r="C150" s="56" t="s">
        <v>329</v>
      </c>
      <c r="D150" s="51">
        <v>43375</v>
      </c>
      <c r="E150" s="113">
        <v>43383</v>
      </c>
      <c r="F150" s="80">
        <v>566</v>
      </c>
      <c r="G150" s="116">
        <v>7.4</v>
      </c>
      <c r="H150" s="348">
        <v>5</v>
      </c>
      <c r="I150" s="180" t="s">
        <v>996</v>
      </c>
    </row>
    <row r="151" spans="1:9" x14ac:dyDescent="0.2">
      <c r="A151" s="26" t="s">
        <v>320</v>
      </c>
      <c r="B151" s="51">
        <v>43383</v>
      </c>
      <c r="C151" s="56" t="s">
        <v>331</v>
      </c>
      <c r="D151" s="51">
        <v>43390</v>
      </c>
      <c r="E151" s="113">
        <v>43402</v>
      </c>
      <c r="F151" s="80">
        <v>440</v>
      </c>
      <c r="G151" s="116">
        <v>7.62</v>
      </c>
      <c r="H151" s="348">
        <v>5</v>
      </c>
      <c r="I151" s="180" t="s">
        <v>179</v>
      </c>
    </row>
    <row r="152" spans="1:9" x14ac:dyDescent="0.2">
      <c r="A152" s="26" t="s">
        <v>320</v>
      </c>
      <c r="B152" s="51">
        <v>43419</v>
      </c>
      <c r="C152" s="56" t="s">
        <v>332</v>
      </c>
      <c r="D152" s="51">
        <v>43426</v>
      </c>
      <c r="E152" s="113">
        <v>43439</v>
      </c>
      <c r="F152" s="80">
        <v>455</v>
      </c>
      <c r="G152" s="116">
        <v>7.75</v>
      </c>
      <c r="H152" s="348">
        <v>5</v>
      </c>
      <c r="I152" s="180" t="s">
        <v>996</v>
      </c>
    </row>
    <row r="153" spans="1:9" x14ac:dyDescent="0.2">
      <c r="A153" s="26" t="s">
        <v>320</v>
      </c>
      <c r="B153" s="51">
        <v>43452</v>
      </c>
      <c r="C153" s="56" t="s">
        <v>333</v>
      </c>
      <c r="D153" s="51">
        <v>43462</v>
      </c>
      <c r="E153" s="113">
        <v>43467</v>
      </c>
      <c r="F153" s="80">
        <v>191</v>
      </c>
      <c r="G153" s="116">
        <v>6.97</v>
      </c>
      <c r="H153" s="348">
        <v>5</v>
      </c>
      <c r="I153" s="180" t="s">
        <v>179</v>
      </c>
    </row>
    <row r="154" spans="1:9" ht="15" thickBot="1" x14ac:dyDescent="0.25">
      <c r="A154" s="24" t="s">
        <v>320</v>
      </c>
      <c r="B154" s="52">
        <v>43468</v>
      </c>
      <c r="C154" s="55" t="s">
        <v>335</v>
      </c>
      <c r="D154" s="52">
        <v>43110</v>
      </c>
      <c r="E154" s="114">
        <v>43495</v>
      </c>
      <c r="F154" s="81">
        <v>530</v>
      </c>
      <c r="G154" s="433">
        <v>7.87</v>
      </c>
      <c r="H154" s="290">
        <v>5</v>
      </c>
      <c r="I154" s="338" t="s">
        <v>179</v>
      </c>
    </row>
    <row r="155" spans="1:9" x14ac:dyDescent="0.2">
      <c r="A155" s="29" t="s">
        <v>337</v>
      </c>
      <c r="B155" s="53">
        <v>43511</v>
      </c>
      <c r="C155" s="54" t="s">
        <v>928</v>
      </c>
      <c r="D155" s="53">
        <v>43518</v>
      </c>
      <c r="E155" s="115">
        <v>43523</v>
      </c>
      <c r="F155" s="82">
        <v>514</v>
      </c>
      <c r="G155" s="432">
        <v>8.24</v>
      </c>
      <c r="H155" s="82">
        <v>8</v>
      </c>
      <c r="I155" s="178" t="s">
        <v>179</v>
      </c>
    </row>
    <row r="156" spans="1:9" x14ac:dyDescent="0.2">
      <c r="A156" s="26" t="s">
        <v>337</v>
      </c>
      <c r="B156" s="51">
        <v>43530</v>
      </c>
      <c r="C156" s="56" t="s">
        <v>340</v>
      </c>
      <c r="D156" s="51">
        <v>43537</v>
      </c>
      <c r="E156" s="113">
        <v>43537</v>
      </c>
      <c r="F156" s="80">
        <v>595</v>
      </c>
      <c r="G156" s="116">
        <v>7.54</v>
      </c>
      <c r="H156" s="348">
        <v>5</v>
      </c>
      <c r="I156" s="180" t="s">
        <v>179</v>
      </c>
    </row>
    <row r="157" spans="1:9" x14ac:dyDescent="0.2">
      <c r="A157" s="26" t="s">
        <v>337</v>
      </c>
      <c r="B157" s="51">
        <v>43559</v>
      </c>
      <c r="C157" s="56" t="s">
        <v>341</v>
      </c>
      <c r="D157" s="51">
        <v>43566</v>
      </c>
      <c r="E157" s="113">
        <v>43567</v>
      </c>
      <c r="F157" s="80">
        <v>322</v>
      </c>
      <c r="G157" s="116">
        <v>7.68</v>
      </c>
      <c r="H157" s="348">
        <v>5</v>
      </c>
      <c r="I157" s="180" t="s">
        <v>179</v>
      </c>
    </row>
    <row r="158" spans="1:9" x14ac:dyDescent="0.2">
      <c r="A158" s="26" t="s">
        <v>337</v>
      </c>
      <c r="B158" s="51">
        <v>43601</v>
      </c>
      <c r="C158" s="56" t="s">
        <v>342</v>
      </c>
      <c r="D158" s="51">
        <v>43608</v>
      </c>
      <c r="E158" s="113">
        <v>43609</v>
      </c>
      <c r="F158" s="80">
        <v>450</v>
      </c>
      <c r="G158" s="116">
        <v>7.27</v>
      </c>
      <c r="H158" s="348">
        <v>5</v>
      </c>
      <c r="I158" s="180" t="s">
        <v>179</v>
      </c>
    </row>
    <row r="159" spans="1:9" x14ac:dyDescent="0.2">
      <c r="A159" s="26" t="s">
        <v>337</v>
      </c>
      <c r="B159" s="51">
        <v>43627</v>
      </c>
      <c r="C159" s="56" t="s">
        <v>343</v>
      </c>
      <c r="D159" s="51">
        <v>43633</v>
      </c>
      <c r="E159" s="113">
        <v>43637</v>
      </c>
      <c r="F159" s="80">
        <v>384</v>
      </c>
      <c r="G159" s="116">
        <v>7.3</v>
      </c>
      <c r="H159" s="348">
        <v>5</v>
      </c>
      <c r="I159" s="180" t="s">
        <v>179</v>
      </c>
    </row>
    <row r="160" spans="1:9" x14ac:dyDescent="0.2">
      <c r="A160" s="26" t="s">
        <v>337</v>
      </c>
      <c r="B160" s="51">
        <v>43650</v>
      </c>
      <c r="C160" s="56" t="s">
        <v>344</v>
      </c>
      <c r="D160" s="51">
        <v>43657</v>
      </c>
      <c r="E160" s="113">
        <v>43665</v>
      </c>
      <c r="F160" s="80">
        <v>448</v>
      </c>
      <c r="G160" s="116">
        <v>7.24</v>
      </c>
      <c r="H160" s="348">
        <v>5</v>
      </c>
      <c r="I160" s="180" t="s">
        <v>179</v>
      </c>
    </row>
    <row r="161" spans="1:9" x14ac:dyDescent="0.2">
      <c r="A161" s="26" t="s">
        <v>337</v>
      </c>
      <c r="B161" s="30">
        <v>43690</v>
      </c>
      <c r="C161" s="26" t="s">
        <v>345</v>
      </c>
      <c r="D161" s="30">
        <v>43698</v>
      </c>
      <c r="E161" s="113">
        <v>43707</v>
      </c>
      <c r="F161" s="80">
        <v>468</v>
      </c>
      <c r="G161" s="116">
        <v>7.86</v>
      </c>
      <c r="H161" s="348">
        <v>5</v>
      </c>
      <c r="I161" s="180" t="s">
        <v>176</v>
      </c>
    </row>
    <row r="162" spans="1:9" x14ac:dyDescent="0.2">
      <c r="A162" s="26" t="s">
        <v>337</v>
      </c>
      <c r="B162" s="30">
        <v>43717</v>
      </c>
      <c r="C162" s="26" t="s">
        <v>346</v>
      </c>
      <c r="D162" s="30">
        <v>43724</v>
      </c>
      <c r="E162" s="113">
        <v>43735</v>
      </c>
      <c r="F162" s="80">
        <v>396</v>
      </c>
      <c r="G162" s="116">
        <v>7.54</v>
      </c>
      <c r="H162" s="348">
        <v>5</v>
      </c>
      <c r="I162" s="180" t="s">
        <v>176</v>
      </c>
    </row>
    <row r="163" spans="1:9" x14ac:dyDescent="0.2">
      <c r="A163" s="26" t="s">
        <v>337</v>
      </c>
      <c r="B163" s="30">
        <v>43753</v>
      </c>
      <c r="C163" s="26" t="s">
        <v>348</v>
      </c>
      <c r="D163" s="30">
        <v>43763</v>
      </c>
      <c r="E163" s="113">
        <v>43777</v>
      </c>
      <c r="F163" s="80">
        <v>453</v>
      </c>
      <c r="G163" s="116">
        <v>7.11</v>
      </c>
      <c r="H163" s="348">
        <v>5</v>
      </c>
      <c r="I163" s="180" t="s">
        <v>176</v>
      </c>
    </row>
    <row r="164" spans="1:9" x14ac:dyDescent="0.2">
      <c r="A164" s="26" t="s">
        <v>337</v>
      </c>
      <c r="B164" s="30">
        <v>43787</v>
      </c>
      <c r="C164" s="26" t="s">
        <v>349</v>
      </c>
      <c r="D164" s="30">
        <v>43794</v>
      </c>
      <c r="E164" s="113">
        <v>43805</v>
      </c>
      <c r="F164" s="80">
        <v>492</v>
      </c>
      <c r="G164" s="116">
        <v>7.64</v>
      </c>
      <c r="H164" s="348">
        <v>5</v>
      </c>
      <c r="I164" s="180" t="s">
        <v>176</v>
      </c>
    </row>
    <row r="165" spans="1:9" x14ac:dyDescent="0.2">
      <c r="A165" s="26" t="s">
        <v>337</v>
      </c>
      <c r="B165" s="30">
        <v>43804</v>
      </c>
      <c r="C165" s="26" t="s">
        <v>350</v>
      </c>
      <c r="D165" s="30">
        <v>43811</v>
      </c>
      <c r="E165" s="113">
        <v>43819</v>
      </c>
      <c r="F165" s="80">
        <v>515</v>
      </c>
      <c r="G165" s="116">
        <v>7.05</v>
      </c>
      <c r="H165" s="348">
        <v>5</v>
      </c>
      <c r="I165" s="180" t="s">
        <v>176</v>
      </c>
    </row>
    <row r="166" spans="1:9" ht="15" thickBot="1" x14ac:dyDescent="0.25">
      <c r="A166" s="24" t="s">
        <v>337</v>
      </c>
      <c r="B166" s="528">
        <v>43831</v>
      </c>
      <c r="C166" s="338" t="s">
        <v>176</v>
      </c>
      <c r="D166" s="338" t="s">
        <v>176</v>
      </c>
      <c r="E166" s="181">
        <v>43847</v>
      </c>
      <c r="F166" s="338" t="s">
        <v>176</v>
      </c>
      <c r="G166" s="338" t="s">
        <v>176</v>
      </c>
      <c r="H166" s="338" t="s">
        <v>176</v>
      </c>
      <c r="I166" s="338" t="s">
        <v>997</v>
      </c>
    </row>
    <row r="167" spans="1:9" ht="25.5" x14ac:dyDescent="0.2">
      <c r="A167" s="29" t="s">
        <v>353</v>
      </c>
      <c r="B167" s="527">
        <v>43862</v>
      </c>
      <c r="C167" s="178" t="s">
        <v>179</v>
      </c>
      <c r="D167" s="178" t="s">
        <v>176</v>
      </c>
      <c r="E167" s="177"/>
      <c r="F167" s="178" t="s">
        <v>176</v>
      </c>
      <c r="G167" s="178" t="s">
        <v>176</v>
      </c>
      <c r="H167" s="178" t="s">
        <v>176</v>
      </c>
      <c r="I167" s="167" t="s">
        <v>991</v>
      </c>
    </row>
    <row r="168" spans="1:9" x14ac:dyDescent="0.2">
      <c r="A168" s="29" t="s">
        <v>353</v>
      </c>
      <c r="B168" s="30">
        <v>43894</v>
      </c>
      <c r="C168" s="180" t="s">
        <v>356</v>
      </c>
      <c r="D168" s="179">
        <v>43902</v>
      </c>
      <c r="E168" s="179">
        <v>43903</v>
      </c>
      <c r="F168" s="180">
        <v>305</v>
      </c>
      <c r="G168" s="180">
        <v>7.83</v>
      </c>
      <c r="H168" s="348">
        <v>5</v>
      </c>
      <c r="I168" s="180" t="s">
        <v>998</v>
      </c>
    </row>
    <row r="169" spans="1:9" x14ac:dyDescent="0.2">
      <c r="A169" s="29" t="s">
        <v>353</v>
      </c>
      <c r="B169" s="30">
        <v>43923</v>
      </c>
      <c r="C169" s="180" t="s">
        <v>358</v>
      </c>
      <c r="D169" s="179">
        <v>43929</v>
      </c>
      <c r="E169" s="179">
        <v>43959</v>
      </c>
      <c r="F169" s="180">
        <v>233</v>
      </c>
      <c r="G169" s="180">
        <v>7.26</v>
      </c>
      <c r="H169" s="348">
        <v>5</v>
      </c>
      <c r="I169" s="180" t="s">
        <v>999</v>
      </c>
    </row>
    <row r="170" spans="1:9" x14ac:dyDescent="0.2">
      <c r="A170" s="29" t="s">
        <v>353</v>
      </c>
      <c r="B170" s="30">
        <v>43957</v>
      </c>
      <c r="C170" s="30" t="s">
        <v>359</v>
      </c>
      <c r="D170" s="30">
        <v>43964</v>
      </c>
      <c r="E170" s="30">
        <v>43973</v>
      </c>
      <c r="F170" s="180">
        <v>235</v>
      </c>
      <c r="G170" s="180">
        <v>7.31</v>
      </c>
      <c r="H170" s="348">
        <v>5</v>
      </c>
      <c r="I170" s="180" t="s">
        <v>999</v>
      </c>
    </row>
    <row r="171" spans="1:9" x14ac:dyDescent="0.2">
      <c r="A171" s="29" t="s">
        <v>353</v>
      </c>
      <c r="B171" s="30">
        <v>43986</v>
      </c>
      <c r="C171" s="30" t="s">
        <v>360</v>
      </c>
      <c r="D171" s="30">
        <v>43993</v>
      </c>
      <c r="E171" s="30">
        <v>44001</v>
      </c>
      <c r="F171" s="180">
        <v>300</v>
      </c>
      <c r="G171" s="180">
        <v>7.71</v>
      </c>
      <c r="H171" s="80">
        <v>7</v>
      </c>
      <c r="I171" s="180" t="s">
        <v>999</v>
      </c>
    </row>
    <row r="172" spans="1:9" x14ac:dyDescent="0.2">
      <c r="A172" s="29" t="s">
        <v>353</v>
      </c>
      <c r="B172" s="30">
        <v>44014</v>
      </c>
      <c r="C172" s="30" t="s">
        <v>361</v>
      </c>
      <c r="D172" s="30">
        <v>44021</v>
      </c>
      <c r="E172" s="30">
        <v>44029</v>
      </c>
      <c r="F172" s="27">
        <v>192</v>
      </c>
      <c r="G172" s="27">
        <v>6.58</v>
      </c>
      <c r="H172" s="348">
        <v>5</v>
      </c>
      <c r="I172" s="180" t="s">
        <v>179</v>
      </c>
    </row>
    <row r="173" spans="1:9" x14ac:dyDescent="0.2">
      <c r="A173" s="29" t="s">
        <v>353</v>
      </c>
      <c r="B173" s="30">
        <v>44056</v>
      </c>
      <c r="C173" s="30" t="s">
        <v>362</v>
      </c>
      <c r="D173" s="30">
        <v>44063</v>
      </c>
      <c r="E173" s="30">
        <v>44071</v>
      </c>
      <c r="F173" s="180">
        <v>127</v>
      </c>
      <c r="G173" s="180">
        <v>6.87</v>
      </c>
      <c r="H173" s="348">
        <v>5</v>
      </c>
      <c r="I173" s="180" t="s">
        <v>1000</v>
      </c>
    </row>
    <row r="174" spans="1:9" x14ac:dyDescent="0.2">
      <c r="A174" s="29" t="s">
        <v>353</v>
      </c>
      <c r="B174" s="30">
        <v>44085</v>
      </c>
      <c r="C174" s="30" t="s">
        <v>364</v>
      </c>
      <c r="D174" s="30">
        <v>44090</v>
      </c>
      <c r="E174" s="30">
        <v>44099</v>
      </c>
      <c r="F174" s="180">
        <v>180</v>
      </c>
      <c r="G174" s="180">
        <v>6.55</v>
      </c>
      <c r="H174" s="80">
        <v>7</v>
      </c>
      <c r="I174" s="180" t="s">
        <v>179</v>
      </c>
    </row>
    <row r="175" spans="1:9" x14ac:dyDescent="0.2">
      <c r="A175" s="29" t="s">
        <v>353</v>
      </c>
      <c r="B175" s="30">
        <v>44112</v>
      </c>
      <c r="C175" s="30" t="s">
        <v>365</v>
      </c>
      <c r="D175" s="30">
        <v>44119</v>
      </c>
      <c r="E175" s="30">
        <v>44127</v>
      </c>
      <c r="F175" s="180">
        <v>200</v>
      </c>
      <c r="G175" s="180">
        <v>7.44</v>
      </c>
      <c r="H175" s="348">
        <v>5</v>
      </c>
      <c r="I175" s="180" t="s">
        <v>179</v>
      </c>
    </row>
    <row r="176" spans="1:9" x14ac:dyDescent="0.2">
      <c r="A176" s="29" t="s">
        <v>353</v>
      </c>
      <c r="B176" s="30">
        <v>44145</v>
      </c>
      <c r="C176" s="30" t="s">
        <v>366</v>
      </c>
      <c r="D176" s="30">
        <v>44151</v>
      </c>
      <c r="E176" s="30">
        <v>44155</v>
      </c>
      <c r="F176" s="180">
        <v>169</v>
      </c>
      <c r="G176" s="180">
        <v>7.34</v>
      </c>
      <c r="H176" s="80">
        <v>7</v>
      </c>
      <c r="I176" s="180" t="s">
        <v>179</v>
      </c>
    </row>
    <row r="177" spans="1:9" x14ac:dyDescent="0.2">
      <c r="A177" s="29" t="s">
        <v>353</v>
      </c>
      <c r="B177" s="30">
        <v>44173</v>
      </c>
      <c r="C177" s="30" t="s">
        <v>367</v>
      </c>
      <c r="D177" s="30">
        <v>44180</v>
      </c>
      <c r="E177" s="30">
        <v>44183</v>
      </c>
      <c r="F177" s="180">
        <v>192</v>
      </c>
      <c r="G177" s="180">
        <v>7.06</v>
      </c>
      <c r="H177" s="348">
        <v>5</v>
      </c>
      <c r="I177" s="180" t="s">
        <v>179</v>
      </c>
    </row>
    <row r="178" spans="1:9" ht="13.5" customHeight="1" x14ac:dyDescent="0.2">
      <c r="A178" s="29" t="s">
        <v>353</v>
      </c>
      <c r="B178" s="30">
        <v>44202</v>
      </c>
      <c r="C178" s="26" t="s">
        <v>369</v>
      </c>
      <c r="D178" s="30">
        <v>44208</v>
      </c>
      <c r="E178" s="31">
        <v>44211</v>
      </c>
      <c r="F178" s="180">
        <v>276</v>
      </c>
      <c r="G178" s="180">
        <v>6.46</v>
      </c>
      <c r="H178" s="348">
        <v>5</v>
      </c>
      <c r="I178" s="180" t="s">
        <v>179</v>
      </c>
    </row>
    <row r="179" spans="1:9" ht="13.5" customHeight="1" x14ac:dyDescent="0.2">
      <c r="A179" s="29" t="s">
        <v>370</v>
      </c>
      <c r="B179" s="30">
        <v>44235</v>
      </c>
      <c r="C179" s="26" t="s">
        <v>371</v>
      </c>
      <c r="D179" s="30">
        <v>44243</v>
      </c>
      <c r="E179" s="31">
        <v>44253</v>
      </c>
      <c r="F179" s="180">
        <v>372</v>
      </c>
      <c r="G179" s="180">
        <v>6.67</v>
      </c>
      <c r="H179" s="348">
        <v>5</v>
      </c>
      <c r="I179" s="180" t="s">
        <v>179</v>
      </c>
    </row>
    <row r="180" spans="1:9" ht="13.5" customHeight="1" x14ac:dyDescent="0.2">
      <c r="A180" s="29" t="s">
        <v>370</v>
      </c>
      <c r="B180" s="30">
        <v>44265</v>
      </c>
      <c r="C180" s="26" t="s">
        <v>372</v>
      </c>
      <c r="D180" s="30">
        <v>44273</v>
      </c>
      <c r="E180" s="31">
        <v>44281</v>
      </c>
      <c r="F180" s="180">
        <v>306</v>
      </c>
      <c r="G180" s="180">
        <v>7.38</v>
      </c>
      <c r="H180" s="348">
        <v>5</v>
      </c>
      <c r="I180" s="180" t="s">
        <v>179</v>
      </c>
    </row>
    <row r="181" spans="1:9" ht="13.5" customHeight="1" x14ac:dyDescent="0.2">
      <c r="A181" s="29" t="s">
        <v>370</v>
      </c>
      <c r="B181" s="30">
        <v>44309</v>
      </c>
      <c r="C181" s="26" t="s">
        <v>373</v>
      </c>
      <c r="D181" s="30">
        <v>44316</v>
      </c>
      <c r="E181" s="31">
        <v>44323</v>
      </c>
      <c r="F181" s="180">
        <v>228</v>
      </c>
      <c r="G181" s="180">
        <v>6.02</v>
      </c>
      <c r="H181" s="348">
        <v>5</v>
      </c>
      <c r="I181" s="180" t="s">
        <v>179</v>
      </c>
    </row>
    <row r="182" spans="1:9" ht="13.5" customHeight="1" x14ac:dyDescent="0.2">
      <c r="A182" s="29" t="s">
        <v>370</v>
      </c>
      <c r="B182" s="30">
        <v>44329</v>
      </c>
      <c r="C182" s="26" t="s">
        <v>374</v>
      </c>
      <c r="D182" s="30">
        <v>44337</v>
      </c>
      <c r="E182" s="31">
        <v>44351</v>
      </c>
      <c r="F182" s="180">
        <v>136</v>
      </c>
      <c r="G182" s="180">
        <v>5.84</v>
      </c>
      <c r="H182" s="348">
        <v>5</v>
      </c>
      <c r="I182" s="180" t="s">
        <v>179</v>
      </c>
    </row>
    <row r="183" spans="1:9" ht="13.5" customHeight="1" x14ac:dyDescent="0.2">
      <c r="A183" s="29" t="s">
        <v>370</v>
      </c>
      <c r="B183" s="30">
        <v>44376</v>
      </c>
      <c r="C183" s="26" t="s">
        <v>375</v>
      </c>
      <c r="D183" s="30">
        <v>44384</v>
      </c>
      <c r="E183" s="31">
        <v>44393</v>
      </c>
      <c r="F183" s="180">
        <v>155</v>
      </c>
      <c r="G183" s="180">
        <v>6.58</v>
      </c>
      <c r="H183" s="348">
        <v>5</v>
      </c>
      <c r="I183" s="180" t="s">
        <v>179</v>
      </c>
    </row>
    <row r="184" spans="1:9" ht="13.5" customHeight="1" x14ac:dyDescent="0.2">
      <c r="A184" s="29" t="s">
        <v>370</v>
      </c>
      <c r="B184" s="30">
        <v>44404</v>
      </c>
      <c r="C184" s="26" t="s">
        <v>376</v>
      </c>
      <c r="D184" s="30">
        <v>44411</v>
      </c>
      <c r="E184" s="31">
        <v>44421</v>
      </c>
      <c r="F184" s="180">
        <v>171</v>
      </c>
      <c r="G184" s="180">
        <v>6.81</v>
      </c>
      <c r="H184" s="348">
        <v>5</v>
      </c>
      <c r="I184" s="180" t="s">
        <v>179</v>
      </c>
    </row>
    <row r="185" spans="1:9" x14ac:dyDescent="0.2">
      <c r="A185" s="29" t="s">
        <v>370</v>
      </c>
      <c r="B185" s="758" t="s">
        <v>377</v>
      </c>
      <c r="C185" s="758" t="s">
        <v>378</v>
      </c>
      <c r="D185" s="759">
        <v>44445</v>
      </c>
      <c r="E185" s="759">
        <v>44449</v>
      </c>
      <c r="F185" s="758">
        <v>162</v>
      </c>
      <c r="G185" s="758">
        <v>6.24</v>
      </c>
      <c r="H185" s="775">
        <v>5</v>
      </c>
      <c r="I185" s="758" t="s">
        <v>179</v>
      </c>
    </row>
    <row r="186" spans="1:9" x14ac:dyDescent="0.2">
      <c r="A186" s="29" t="s">
        <v>370</v>
      </c>
      <c r="B186" s="759">
        <v>44463</v>
      </c>
      <c r="C186" s="758" t="s">
        <v>379</v>
      </c>
      <c r="D186" s="759">
        <v>44476</v>
      </c>
      <c r="E186" s="759">
        <v>44480</v>
      </c>
      <c r="F186" s="758">
        <v>172</v>
      </c>
      <c r="G186" s="758">
        <v>6.23</v>
      </c>
      <c r="H186" s="775">
        <v>5</v>
      </c>
      <c r="I186" s="758" t="s">
        <v>179</v>
      </c>
    </row>
    <row r="187" spans="1:9" x14ac:dyDescent="0.2">
      <c r="A187" s="29" t="s">
        <v>370</v>
      </c>
      <c r="B187" s="759">
        <v>44485</v>
      </c>
      <c r="C187" s="758" t="s">
        <v>380</v>
      </c>
      <c r="D187" s="759">
        <v>44502</v>
      </c>
      <c r="E187" s="759">
        <v>44505</v>
      </c>
      <c r="F187" s="758">
        <v>372</v>
      </c>
      <c r="G187" s="758">
        <v>6.17</v>
      </c>
      <c r="H187" s="80">
        <v>10</v>
      </c>
      <c r="I187" s="758" t="s">
        <v>179</v>
      </c>
    </row>
    <row r="188" spans="1:9" x14ac:dyDescent="0.2">
      <c r="A188" s="29" t="s">
        <v>370</v>
      </c>
      <c r="B188" s="759">
        <v>44511</v>
      </c>
      <c r="C188" s="758" t="s">
        <v>381</v>
      </c>
      <c r="D188" s="759">
        <v>44519</v>
      </c>
      <c r="E188" s="759">
        <v>44536</v>
      </c>
      <c r="F188" s="758">
        <v>208</v>
      </c>
      <c r="G188" s="758">
        <v>6.3</v>
      </c>
      <c r="H188" s="80">
        <v>30</v>
      </c>
      <c r="I188" s="758" t="s">
        <v>179</v>
      </c>
    </row>
    <row r="189" spans="1:9" x14ac:dyDescent="0.2">
      <c r="A189" s="29" t="s">
        <v>370</v>
      </c>
      <c r="B189" s="759">
        <v>44552</v>
      </c>
      <c r="C189" s="758" t="s">
        <v>382</v>
      </c>
      <c r="D189" s="759">
        <v>44561</v>
      </c>
      <c r="E189" s="759">
        <v>44566</v>
      </c>
      <c r="F189" s="758">
        <v>154</v>
      </c>
      <c r="G189" s="758">
        <v>6.04</v>
      </c>
      <c r="H189" s="775">
        <v>5</v>
      </c>
      <c r="I189" s="758" t="s">
        <v>179</v>
      </c>
    </row>
    <row r="190" spans="1:9" x14ac:dyDescent="0.2">
      <c r="A190" s="967" t="s">
        <v>383</v>
      </c>
      <c r="B190" s="759">
        <v>44586</v>
      </c>
      <c r="C190" s="758" t="s">
        <v>384</v>
      </c>
      <c r="D190" s="759">
        <v>44593</v>
      </c>
      <c r="E190" s="759">
        <v>44603</v>
      </c>
      <c r="F190" s="758">
        <v>161</v>
      </c>
      <c r="G190" s="758">
        <v>6.04</v>
      </c>
      <c r="H190" s="775">
        <v>5</v>
      </c>
      <c r="I190" s="758" t="s">
        <v>179</v>
      </c>
    </row>
    <row r="191" spans="1:9" x14ac:dyDescent="0.2">
      <c r="A191" s="967" t="s">
        <v>383</v>
      </c>
      <c r="B191" s="759">
        <v>44615</v>
      </c>
      <c r="C191" s="758" t="s">
        <v>385</v>
      </c>
      <c r="D191" s="759">
        <v>44627</v>
      </c>
      <c r="E191" s="759">
        <v>44631</v>
      </c>
      <c r="F191" s="758">
        <v>100</v>
      </c>
      <c r="G191" s="758">
        <v>5.24</v>
      </c>
      <c r="H191" s="80">
        <v>18</v>
      </c>
      <c r="I191" s="758" t="s">
        <v>1001</v>
      </c>
    </row>
    <row r="192" spans="1:9" x14ac:dyDescent="0.2">
      <c r="A192" s="967" t="s">
        <v>383</v>
      </c>
      <c r="B192" s="759">
        <v>44645</v>
      </c>
      <c r="C192" s="758" t="s">
        <v>386</v>
      </c>
      <c r="D192" s="759">
        <v>44645</v>
      </c>
      <c r="E192" s="759">
        <v>44659</v>
      </c>
      <c r="F192" s="758">
        <v>148</v>
      </c>
      <c r="G192" s="758">
        <v>6.97</v>
      </c>
      <c r="H192" s="775">
        <v>5</v>
      </c>
      <c r="I192" s="758" t="s">
        <v>1001</v>
      </c>
    </row>
    <row r="193" spans="1:9" x14ac:dyDescent="0.2">
      <c r="A193" s="967" t="s">
        <v>383</v>
      </c>
      <c r="B193" s="759">
        <v>44663</v>
      </c>
      <c r="C193" s="758" t="s">
        <v>387</v>
      </c>
      <c r="D193" s="759">
        <v>44672</v>
      </c>
      <c r="E193" s="759">
        <v>44687</v>
      </c>
      <c r="F193" s="758">
        <v>95</v>
      </c>
      <c r="G193" s="758">
        <v>7.47</v>
      </c>
      <c r="H193" s="775">
        <v>5</v>
      </c>
      <c r="I193" s="758" t="s">
        <v>1001</v>
      </c>
    </row>
    <row r="194" spans="1:9" x14ac:dyDescent="0.2">
      <c r="A194" s="967" t="s">
        <v>383</v>
      </c>
      <c r="B194" s="759">
        <v>44700</v>
      </c>
      <c r="C194" s="758" t="s">
        <v>389</v>
      </c>
      <c r="D194" s="759">
        <v>44707</v>
      </c>
      <c r="E194" s="759">
        <v>44718</v>
      </c>
      <c r="F194" s="758">
        <v>166</v>
      </c>
      <c r="G194" s="758">
        <v>6.71</v>
      </c>
      <c r="H194" s="775">
        <v>5</v>
      </c>
      <c r="I194" s="770" t="s">
        <v>1002</v>
      </c>
    </row>
    <row r="195" spans="1:9" x14ac:dyDescent="0.2">
      <c r="A195" s="967" t="s">
        <v>383</v>
      </c>
      <c r="B195" s="759">
        <v>44736</v>
      </c>
      <c r="C195" s="758" t="s">
        <v>390</v>
      </c>
      <c r="D195" s="759">
        <v>44743</v>
      </c>
      <c r="E195" s="759">
        <v>44760</v>
      </c>
      <c r="F195" s="758">
        <v>132</v>
      </c>
      <c r="G195" s="758">
        <v>6.83</v>
      </c>
      <c r="H195" s="1002">
        <v>6</v>
      </c>
      <c r="I195" s="770" t="s">
        <v>1002</v>
      </c>
    </row>
    <row r="196" spans="1:9" x14ac:dyDescent="0.2">
      <c r="A196" s="29" t="s">
        <v>383</v>
      </c>
      <c r="B196" s="759">
        <v>44762</v>
      </c>
      <c r="C196" s="758" t="s">
        <v>392</v>
      </c>
      <c r="D196" s="759">
        <v>44769</v>
      </c>
      <c r="E196" s="759">
        <v>44771</v>
      </c>
      <c r="F196" s="758">
        <v>123</v>
      </c>
      <c r="G196" s="758">
        <v>7.06</v>
      </c>
      <c r="H196" s="775">
        <v>5</v>
      </c>
      <c r="I196" s="770" t="s">
        <v>1002</v>
      </c>
    </row>
    <row r="197" spans="1:9" x14ac:dyDescent="0.2">
      <c r="A197" s="29" t="s">
        <v>383</v>
      </c>
      <c r="B197" s="759">
        <v>44789</v>
      </c>
      <c r="C197" s="758" t="s">
        <v>391</v>
      </c>
      <c r="D197" s="759">
        <v>44796</v>
      </c>
      <c r="E197" s="759">
        <v>44802</v>
      </c>
      <c r="F197" s="758">
        <v>116</v>
      </c>
      <c r="G197" s="758">
        <v>6</v>
      </c>
      <c r="H197" s="775">
        <v>5</v>
      </c>
      <c r="I197" s="1016" t="s">
        <v>179</v>
      </c>
    </row>
    <row r="198" spans="1:9" x14ac:dyDescent="0.2">
      <c r="A198" s="29" t="s">
        <v>383</v>
      </c>
      <c r="B198" s="759">
        <v>44823</v>
      </c>
      <c r="C198" s="758" t="s">
        <v>1003</v>
      </c>
      <c r="D198" s="759">
        <v>44830</v>
      </c>
      <c r="E198" s="759">
        <v>44844</v>
      </c>
      <c r="F198" s="758">
        <v>124</v>
      </c>
      <c r="G198" s="758">
        <v>6.59</v>
      </c>
      <c r="H198" s="775">
        <v>5</v>
      </c>
      <c r="I198" s="1016" t="s">
        <v>179</v>
      </c>
    </row>
    <row r="199" spans="1:9" x14ac:dyDescent="0.2">
      <c r="A199" s="29" t="s">
        <v>383</v>
      </c>
      <c r="B199" s="759">
        <v>44865</v>
      </c>
      <c r="C199" s="758" t="s">
        <v>394</v>
      </c>
      <c r="D199" s="759">
        <v>44872</v>
      </c>
      <c r="E199" s="759">
        <v>44886</v>
      </c>
      <c r="F199" s="758">
        <v>162</v>
      </c>
      <c r="G199" s="758">
        <v>7.31</v>
      </c>
      <c r="H199" s="1002">
        <v>8</v>
      </c>
      <c r="I199" s="1016" t="s">
        <v>179</v>
      </c>
    </row>
    <row r="200" spans="1:9" x14ac:dyDescent="0.2">
      <c r="A200" s="29" t="s">
        <v>383</v>
      </c>
      <c r="B200" s="759">
        <v>44881</v>
      </c>
      <c r="C200" s="758" t="s">
        <v>395</v>
      </c>
      <c r="D200" s="759">
        <v>44888</v>
      </c>
      <c r="E200" s="759">
        <v>44902</v>
      </c>
      <c r="F200" s="758">
        <v>132</v>
      </c>
      <c r="G200" s="758">
        <v>7.04</v>
      </c>
      <c r="H200" s="775">
        <v>5</v>
      </c>
      <c r="I200" s="1016" t="s">
        <v>179</v>
      </c>
    </row>
  </sheetData>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K84"/>
  <sheetViews>
    <sheetView workbookViewId="0"/>
  </sheetViews>
  <sheetFormatPr defaultColWidth="9.140625" defaultRowHeight="14.25" x14ac:dyDescent="0.2"/>
  <cols>
    <col min="1" max="1" width="12.28515625" style="1" customWidth="1"/>
    <col min="2" max="3" width="12.28515625" style="1" bestFit="1" customWidth="1"/>
    <col min="4" max="4" width="14.140625" style="1" customWidth="1"/>
    <col min="5" max="5" width="14.42578125" style="1" customWidth="1"/>
    <col min="6" max="6" width="54.85546875" style="11" customWidth="1"/>
    <col min="7" max="16384" width="9.140625" style="1"/>
  </cols>
  <sheetData>
    <row r="1" spans="1:11" ht="34.5" x14ac:dyDescent="0.5">
      <c r="A1" s="408" t="s">
        <v>1004</v>
      </c>
      <c r="B1" s="408"/>
      <c r="C1" s="408"/>
      <c r="D1" s="408"/>
      <c r="E1" s="408"/>
      <c r="F1" s="408"/>
      <c r="G1" s="408"/>
      <c r="H1" s="408"/>
      <c r="I1" s="408"/>
      <c r="J1" s="408"/>
      <c r="K1" s="408"/>
    </row>
    <row r="2" spans="1:11" ht="19.5" x14ac:dyDescent="0.3">
      <c r="A2" s="409" t="s">
        <v>980</v>
      </c>
      <c r="B2" s="409"/>
      <c r="C2" s="409"/>
      <c r="D2" s="409"/>
      <c r="E2" s="409"/>
      <c r="F2" s="409"/>
      <c r="G2" s="409"/>
      <c r="H2" s="409"/>
      <c r="I2" s="409"/>
      <c r="J2" s="409"/>
      <c r="K2" s="409"/>
    </row>
    <row r="4" spans="1:11" ht="18" x14ac:dyDescent="0.25">
      <c r="A4" s="243" t="s">
        <v>981</v>
      </c>
      <c r="G4" s="436"/>
      <c r="H4" s="435" t="s">
        <v>109</v>
      </c>
    </row>
    <row r="5" spans="1:11" ht="18" x14ac:dyDescent="0.25">
      <c r="A5" s="243" t="s">
        <v>982</v>
      </c>
      <c r="G5" s="486"/>
      <c r="H5" s="435" t="s">
        <v>113</v>
      </c>
    </row>
    <row r="6" spans="1:11" x14ac:dyDescent="0.2">
      <c r="A6" s="243" t="s">
        <v>1005</v>
      </c>
    </row>
    <row r="7" spans="1:11" ht="15" x14ac:dyDescent="0.25">
      <c r="A7" s="243" t="s">
        <v>1006</v>
      </c>
    </row>
    <row r="8" spans="1:11" x14ac:dyDescent="0.2">
      <c r="A8" s="243"/>
    </row>
    <row r="9" spans="1:11" ht="15" x14ac:dyDescent="0.25">
      <c r="A9" s="406" t="s">
        <v>984</v>
      </c>
    </row>
    <row r="10" spans="1:11" x14ac:dyDescent="0.2">
      <c r="A10" s="243"/>
    </row>
    <row r="11" spans="1:11" ht="15" x14ac:dyDescent="0.25">
      <c r="A11" s="437" t="s">
        <v>1007</v>
      </c>
      <c r="B11" s="452"/>
      <c r="C11" s="452"/>
      <c r="D11" s="452"/>
      <c r="E11" s="452"/>
      <c r="F11" s="620"/>
    </row>
    <row r="12" spans="1:11" x14ac:dyDescent="0.2">
      <c r="A12" s="243"/>
    </row>
    <row r="13" spans="1:11" s="8" customFormat="1" ht="45" x14ac:dyDescent="0.25">
      <c r="A13" s="247" t="s">
        <v>126</v>
      </c>
      <c r="B13" s="247" t="s">
        <v>127</v>
      </c>
      <c r="C13" s="247" t="s">
        <v>130</v>
      </c>
      <c r="D13" s="247" t="s">
        <v>985</v>
      </c>
      <c r="E13" s="247" t="s">
        <v>986</v>
      </c>
      <c r="F13" s="247" t="s">
        <v>174</v>
      </c>
    </row>
    <row r="14" spans="1:11" x14ac:dyDescent="0.2">
      <c r="A14" s="121" t="s">
        <v>272</v>
      </c>
      <c r="B14" s="122">
        <v>42039</v>
      </c>
      <c r="C14" s="122">
        <v>42117</v>
      </c>
      <c r="D14" s="123">
        <v>518</v>
      </c>
      <c r="E14" s="124">
        <v>7.48</v>
      </c>
      <c r="F14" s="34" t="s">
        <v>176</v>
      </c>
    </row>
    <row r="15" spans="1:11" x14ac:dyDescent="0.2">
      <c r="A15" s="121" t="s">
        <v>272</v>
      </c>
      <c r="B15" s="122">
        <v>42046</v>
      </c>
      <c r="C15" s="122">
        <v>42117</v>
      </c>
      <c r="D15" s="123">
        <v>500</v>
      </c>
      <c r="E15" s="124">
        <v>7.19</v>
      </c>
      <c r="F15" s="34" t="s">
        <v>176</v>
      </c>
    </row>
    <row r="16" spans="1:11" x14ac:dyDescent="0.2">
      <c r="A16" s="121" t="s">
        <v>272</v>
      </c>
      <c r="B16" s="122">
        <v>42053</v>
      </c>
      <c r="C16" s="122">
        <v>42117</v>
      </c>
      <c r="D16" s="123">
        <v>409</v>
      </c>
      <c r="E16" s="124">
        <v>7.74</v>
      </c>
      <c r="F16" s="34" t="s">
        <v>176</v>
      </c>
    </row>
    <row r="17" spans="1:6" x14ac:dyDescent="0.2">
      <c r="A17" s="121" t="s">
        <v>272</v>
      </c>
      <c r="B17" s="132">
        <v>42060</v>
      </c>
      <c r="C17" s="132">
        <v>42117</v>
      </c>
      <c r="D17" s="127">
        <v>555</v>
      </c>
      <c r="E17" s="133">
        <v>7.24</v>
      </c>
      <c r="F17" s="34" t="s">
        <v>176</v>
      </c>
    </row>
    <row r="18" spans="1:6" x14ac:dyDescent="0.2">
      <c r="A18" s="121" t="s">
        <v>272</v>
      </c>
      <c r="B18" s="132">
        <v>42067</v>
      </c>
      <c r="C18" s="132">
        <v>42117</v>
      </c>
      <c r="D18" s="127">
        <v>411</v>
      </c>
      <c r="E18" s="133">
        <v>6.75</v>
      </c>
      <c r="F18" s="34" t="s">
        <v>176</v>
      </c>
    </row>
    <row r="19" spans="1:6" x14ac:dyDescent="0.2">
      <c r="A19" s="121" t="s">
        <v>272</v>
      </c>
      <c r="B19" s="132">
        <v>42074</v>
      </c>
      <c r="C19" s="132">
        <v>42117</v>
      </c>
      <c r="D19" s="127">
        <v>289</v>
      </c>
      <c r="E19" s="133">
        <v>6.46</v>
      </c>
      <c r="F19" s="34" t="s">
        <v>176</v>
      </c>
    </row>
    <row r="20" spans="1:6" x14ac:dyDescent="0.2">
      <c r="A20" s="121" t="s">
        <v>272</v>
      </c>
      <c r="B20" s="132">
        <v>42081</v>
      </c>
      <c r="C20" s="132">
        <v>42117</v>
      </c>
      <c r="D20" s="127">
        <v>318</v>
      </c>
      <c r="E20" s="133">
        <v>6.82</v>
      </c>
      <c r="F20" s="34" t="s">
        <v>176</v>
      </c>
    </row>
    <row r="21" spans="1:6" x14ac:dyDescent="0.2">
      <c r="A21" s="121" t="s">
        <v>272</v>
      </c>
      <c r="B21" s="132">
        <v>42088</v>
      </c>
      <c r="C21" s="132">
        <v>42117</v>
      </c>
      <c r="D21" s="127">
        <v>326</v>
      </c>
      <c r="E21" s="133">
        <v>6.71</v>
      </c>
      <c r="F21" s="34" t="s">
        <v>176</v>
      </c>
    </row>
    <row r="22" spans="1:6" x14ac:dyDescent="0.2">
      <c r="A22" s="121" t="s">
        <v>272</v>
      </c>
      <c r="B22" s="132">
        <v>42096</v>
      </c>
      <c r="C22" s="132">
        <v>42117</v>
      </c>
      <c r="D22" s="127">
        <v>309</v>
      </c>
      <c r="E22" s="133">
        <v>6.93</v>
      </c>
      <c r="F22" s="34" t="s">
        <v>176</v>
      </c>
    </row>
    <row r="23" spans="1:6" x14ac:dyDescent="0.2">
      <c r="A23" s="121" t="s">
        <v>272</v>
      </c>
      <c r="B23" s="132">
        <v>42102</v>
      </c>
      <c r="C23" s="132">
        <v>42117</v>
      </c>
      <c r="D23" s="127">
        <v>241</v>
      </c>
      <c r="E23" s="133">
        <v>6.85</v>
      </c>
      <c r="F23" s="34" t="s">
        <v>176</v>
      </c>
    </row>
    <row r="24" spans="1:6" x14ac:dyDescent="0.2">
      <c r="A24" s="121" t="s">
        <v>272</v>
      </c>
      <c r="B24" s="132">
        <v>42109</v>
      </c>
      <c r="C24" s="132">
        <v>42117</v>
      </c>
      <c r="D24" s="127">
        <v>517</v>
      </c>
      <c r="E24" s="133">
        <v>6.93</v>
      </c>
      <c r="F24" s="34" t="s">
        <v>176</v>
      </c>
    </row>
    <row r="25" spans="1:6" x14ac:dyDescent="0.2">
      <c r="A25" s="121" t="s">
        <v>272</v>
      </c>
      <c r="B25" s="132">
        <v>42116</v>
      </c>
      <c r="C25" s="132">
        <v>42117</v>
      </c>
      <c r="D25" s="127" t="s">
        <v>1008</v>
      </c>
      <c r="E25" s="133" t="s">
        <v>1008</v>
      </c>
      <c r="F25" s="34" t="s">
        <v>1009</v>
      </c>
    </row>
    <row r="26" spans="1:6" x14ac:dyDescent="0.2">
      <c r="A26" s="121" t="s">
        <v>272</v>
      </c>
      <c r="B26" s="132">
        <v>42122</v>
      </c>
      <c r="C26" s="132">
        <v>42131</v>
      </c>
      <c r="D26" s="127" t="s">
        <v>1008</v>
      </c>
      <c r="E26" s="133" t="s">
        <v>1008</v>
      </c>
      <c r="F26" s="34" t="s">
        <v>1009</v>
      </c>
    </row>
    <row r="27" spans="1:6" x14ac:dyDescent="0.2">
      <c r="A27" s="121" t="s">
        <v>272</v>
      </c>
      <c r="B27" s="132">
        <v>42130</v>
      </c>
      <c r="C27" s="132">
        <v>42131</v>
      </c>
      <c r="D27" s="127">
        <v>163</v>
      </c>
      <c r="E27" s="133">
        <v>6.73</v>
      </c>
      <c r="F27" s="34" t="s">
        <v>176</v>
      </c>
    </row>
    <row r="28" spans="1:6" x14ac:dyDescent="0.2">
      <c r="A28" s="121" t="s">
        <v>272</v>
      </c>
      <c r="B28" s="132">
        <v>42138</v>
      </c>
      <c r="C28" s="132">
        <v>42145</v>
      </c>
      <c r="D28" s="127">
        <v>193</v>
      </c>
      <c r="E28" s="133">
        <v>7.62</v>
      </c>
      <c r="F28" s="34" t="s">
        <v>176</v>
      </c>
    </row>
    <row r="29" spans="1:6" x14ac:dyDescent="0.2">
      <c r="A29" s="121" t="s">
        <v>272</v>
      </c>
      <c r="B29" s="132">
        <v>42145</v>
      </c>
      <c r="C29" s="132">
        <v>42159</v>
      </c>
      <c r="D29" s="127">
        <v>178</v>
      </c>
      <c r="E29" s="133">
        <v>7.87</v>
      </c>
      <c r="F29" s="34" t="s">
        <v>176</v>
      </c>
    </row>
    <row r="30" spans="1:6" x14ac:dyDescent="0.2">
      <c r="A30" s="121" t="s">
        <v>272</v>
      </c>
      <c r="B30" s="132">
        <v>42150</v>
      </c>
      <c r="C30" s="132">
        <v>42159</v>
      </c>
      <c r="D30" s="127">
        <v>149</v>
      </c>
      <c r="E30" s="133">
        <v>7.53</v>
      </c>
      <c r="F30" s="34" t="s">
        <v>176</v>
      </c>
    </row>
    <row r="31" spans="1:6" x14ac:dyDescent="0.2">
      <c r="A31" s="121" t="s">
        <v>272</v>
      </c>
      <c r="B31" s="132">
        <v>42158</v>
      </c>
      <c r="C31" s="132">
        <v>42173</v>
      </c>
      <c r="D31" s="127">
        <v>265</v>
      </c>
      <c r="E31" s="133">
        <v>7.23</v>
      </c>
      <c r="F31" s="34" t="s">
        <v>176</v>
      </c>
    </row>
    <row r="32" spans="1:6" x14ac:dyDescent="0.2">
      <c r="A32" s="121" t="s">
        <v>272</v>
      </c>
      <c r="B32" s="132">
        <v>42165</v>
      </c>
      <c r="C32" s="132">
        <v>42201</v>
      </c>
      <c r="D32" s="127">
        <v>170</v>
      </c>
      <c r="E32" s="133">
        <v>7.8</v>
      </c>
      <c r="F32" s="34" t="s">
        <v>176</v>
      </c>
    </row>
    <row r="33" spans="1:6" x14ac:dyDescent="0.2">
      <c r="A33" s="121" t="s">
        <v>272</v>
      </c>
      <c r="B33" s="132">
        <v>42172</v>
      </c>
      <c r="C33" s="132">
        <v>42201</v>
      </c>
      <c r="D33" s="127">
        <v>191</v>
      </c>
      <c r="E33" s="133">
        <v>7.94</v>
      </c>
      <c r="F33" s="34" t="s">
        <v>176</v>
      </c>
    </row>
    <row r="34" spans="1:6" x14ac:dyDescent="0.2">
      <c r="A34" s="121" t="s">
        <v>272</v>
      </c>
      <c r="B34" s="132">
        <v>42180</v>
      </c>
      <c r="C34" s="132">
        <v>42201</v>
      </c>
      <c r="D34" s="127">
        <v>195</v>
      </c>
      <c r="E34" s="133">
        <v>8.0399999999999991</v>
      </c>
      <c r="F34" s="34" t="s">
        <v>176</v>
      </c>
    </row>
    <row r="35" spans="1:6" x14ac:dyDescent="0.2">
      <c r="A35" s="121" t="s">
        <v>272</v>
      </c>
      <c r="B35" s="132">
        <v>42186</v>
      </c>
      <c r="C35" s="132">
        <v>42201</v>
      </c>
      <c r="D35" s="127">
        <v>165</v>
      </c>
      <c r="E35" s="133">
        <v>8.68</v>
      </c>
      <c r="F35" s="34" t="s">
        <v>176</v>
      </c>
    </row>
    <row r="36" spans="1:6" x14ac:dyDescent="0.2">
      <c r="A36" s="121" t="s">
        <v>272</v>
      </c>
      <c r="B36" s="132">
        <v>42201</v>
      </c>
      <c r="C36" s="132">
        <v>42215</v>
      </c>
      <c r="D36" s="127">
        <v>150</v>
      </c>
      <c r="E36" s="133">
        <v>8.06</v>
      </c>
      <c r="F36" s="34" t="s">
        <v>176</v>
      </c>
    </row>
    <row r="37" spans="1:6" x14ac:dyDescent="0.2">
      <c r="A37" s="121" t="s">
        <v>272</v>
      </c>
      <c r="B37" s="132">
        <v>42206</v>
      </c>
      <c r="C37" s="132">
        <v>42215</v>
      </c>
      <c r="D37" s="127">
        <v>274</v>
      </c>
      <c r="E37" s="133">
        <v>7.96</v>
      </c>
      <c r="F37" s="34" t="s">
        <v>176</v>
      </c>
    </row>
    <row r="38" spans="1:6" x14ac:dyDescent="0.2">
      <c r="A38" s="121" t="s">
        <v>272</v>
      </c>
      <c r="B38" s="132">
        <v>42215</v>
      </c>
      <c r="C38" s="132">
        <v>42229</v>
      </c>
      <c r="D38" s="127">
        <v>307</v>
      </c>
      <c r="E38" s="133">
        <v>8.33</v>
      </c>
      <c r="F38" s="34" t="s">
        <v>176</v>
      </c>
    </row>
    <row r="39" spans="1:6" x14ac:dyDescent="0.2">
      <c r="A39" s="121" t="s">
        <v>272</v>
      </c>
      <c r="B39" s="132">
        <v>42221</v>
      </c>
      <c r="C39" s="132">
        <v>42229</v>
      </c>
      <c r="D39" s="127">
        <v>335</v>
      </c>
      <c r="E39" s="133">
        <v>7.66</v>
      </c>
      <c r="F39" s="34" t="s">
        <v>176</v>
      </c>
    </row>
    <row r="40" spans="1:6" x14ac:dyDescent="0.2">
      <c r="A40" s="121" t="s">
        <v>272</v>
      </c>
      <c r="B40" s="132">
        <v>42229</v>
      </c>
      <c r="C40" s="132">
        <v>42243</v>
      </c>
      <c r="D40" s="127">
        <v>162</v>
      </c>
      <c r="E40" s="133">
        <v>7.8</v>
      </c>
      <c r="F40" s="34" t="s">
        <v>176</v>
      </c>
    </row>
    <row r="41" spans="1:6" x14ac:dyDescent="0.2">
      <c r="A41" s="121" t="s">
        <v>272</v>
      </c>
      <c r="B41" s="132">
        <v>42235</v>
      </c>
      <c r="C41" s="132">
        <v>42243</v>
      </c>
      <c r="D41" s="127">
        <v>179</v>
      </c>
      <c r="E41" s="133">
        <v>7.52</v>
      </c>
      <c r="F41" s="34" t="s">
        <v>176</v>
      </c>
    </row>
    <row r="42" spans="1:6" x14ac:dyDescent="0.2">
      <c r="A42" s="121" t="s">
        <v>272</v>
      </c>
      <c r="B42" s="132">
        <v>42229</v>
      </c>
      <c r="C42" s="132">
        <v>42258</v>
      </c>
      <c r="D42" s="127">
        <v>162</v>
      </c>
      <c r="E42" s="133">
        <v>7.8</v>
      </c>
      <c r="F42" s="34" t="s">
        <v>176</v>
      </c>
    </row>
    <row r="43" spans="1:6" x14ac:dyDescent="0.2">
      <c r="A43" s="121" t="s">
        <v>272</v>
      </c>
      <c r="B43" s="132">
        <v>42235</v>
      </c>
      <c r="C43" s="132">
        <v>42258</v>
      </c>
      <c r="D43" s="127">
        <v>179</v>
      </c>
      <c r="E43" s="133">
        <v>7.52</v>
      </c>
      <c r="F43" s="34" t="s">
        <v>176</v>
      </c>
    </row>
    <row r="44" spans="1:6" x14ac:dyDescent="0.2">
      <c r="A44" s="121" t="s">
        <v>272</v>
      </c>
      <c r="B44" s="132">
        <v>42249</v>
      </c>
      <c r="C44" s="132">
        <v>42258</v>
      </c>
      <c r="D44" s="127">
        <v>272</v>
      </c>
      <c r="E44" s="133">
        <v>7.28</v>
      </c>
      <c r="F44" s="34" t="s">
        <v>176</v>
      </c>
    </row>
    <row r="45" spans="1:6" x14ac:dyDescent="0.2">
      <c r="A45" s="121" t="s">
        <v>272</v>
      </c>
      <c r="B45" s="132">
        <v>42257</v>
      </c>
      <c r="C45" s="132">
        <v>42271</v>
      </c>
      <c r="D45" s="127">
        <v>157</v>
      </c>
      <c r="E45" s="133">
        <v>7.81</v>
      </c>
      <c r="F45" s="34" t="s">
        <v>176</v>
      </c>
    </row>
    <row r="46" spans="1:6" x14ac:dyDescent="0.2">
      <c r="A46" s="121" t="s">
        <v>272</v>
      </c>
      <c r="B46" s="132">
        <v>42263</v>
      </c>
      <c r="C46" s="132">
        <v>42271</v>
      </c>
      <c r="D46" s="127">
        <v>165</v>
      </c>
      <c r="E46" s="133">
        <v>7.92</v>
      </c>
      <c r="F46" s="34" t="s">
        <v>176</v>
      </c>
    </row>
    <row r="47" spans="1:6" x14ac:dyDescent="0.2">
      <c r="A47" s="121" t="s">
        <v>272</v>
      </c>
      <c r="B47" s="132">
        <v>42277</v>
      </c>
      <c r="C47" s="132">
        <v>42286</v>
      </c>
      <c r="D47" s="127">
        <v>162</v>
      </c>
      <c r="E47" s="133">
        <v>7.31</v>
      </c>
      <c r="F47" s="34" t="s">
        <v>176</v>
      </c>
    </row>
    <row r="48" spans="1:6" x14ac:dyDescent="0.2">
      <c r="A48" s="121" t="s">
        <v>272</v>
      </c>
      <c r="B48" s="132">
        <v>42298</v>
      </c>
      <c r="C48" s="132">
        <v>42313</v>
      </c>
      <c r="D48" s="127">
        <v>237</v>
      </c>
      <c r="E48" s="133">
        <v>7.84</v>
      </c>
      <c r="F48" s="34" t="s">
        <v>176</v>
      </c>
    </row>
    <row r="49" spans="1:6" x14ac:dyDescent="0.2">
      <c r="A49" s="121" t="s">
        <v>272</v>
      </c>
      <c r="B49" s="132">
        <v>42306</v>
      </c>
      <c r="C49" s="132">
        <v>42313</v>
      </c>
      <c r="D49" s="127">
        <v>185</v>
      </c>
      <c r="E49" s="133">
        <v>7.83</v>
      </c>
      <c r="F49" s="34" t="s">
        <v>176</v>
      </c>
    </row>
    <row r="50" spans="1:6" x14ac:dyDescent="0.2">
      <c r="A50" s="121" t="s">
        <v>272</v>
      </c>
      <c r="B50" s="132">
        <v>42313</v>
      </c>
      <c r="C50" s="132">
        <v>42328</v>
      </c>
      <c r="D50" s="127">
        <v>174</v>
      </c>
      <c r="E50" s="133">
        <v>7.65</v>
      </c>
      <c r="F50" s="34" t="s">
        <v>176</v>
      </c>
    </row>
    <row r="51" spans="1:6" x14ac:dyDescent="0.2">
      <c r="A51" s="121" t="s">
        <v>272</v>
      </c>
      <c r="B51" s="132">
        <v>42326</v>
      </c>
      <c r="C51" s="132">
        <v>42334</v>
      </c>
      <c r="D51" s="127">
        <v>158</v>
      </c>
      <c r="E51" s="133">
        <v>7.66</v>
      </c>
      <c r="F51" s="34" t="s">
        <v>176</v>
      </c>
    </row>
    <row r="52" spans="1:6" x14ac:dyDescent="0.2">
      <c r="A52" s="121" t="s">
        <v>272</v>
      </c>
      <c r="B52" s="132">
        <v>42340</v>
      </c>
      <c r="C52" s="132">
        <v>42348</v>
      </c>
      <c r="D52" s="127">
        <v>227</v>
      </c>
      <c r="E52" s="133">
        <v>7.34</v>
      </c>
      <c r="F52" s="34" t="s">
        <v>176</v>
      </c>
    </row>
    <row r="53" spans="1:6" x14ac:dyDescent="0.2">
      <c r="A53" s="121" t="s">
        <v>272</v>
      </c>
      <c r="B53" s="132">
        <v>42348</v>
      </c>
      <c r="C53" s="132">
        <v>42361</v>
      </c>
      <c r="D53" s="127">
        <v>201</v>
      </c>
      <c r="E53" s="133">
        <v>7.35</v>
      </c>
      <c r="F53" s="34" t="s">
        <v>176</v>
      </c>
    </row>
    <row r="54" spans="1:6" x14ac:dyDescent="0.2">
      <c r="A54" s="121" t="s">
        <v>272</v>
      </c>
      <c r="B54" s="132">
        <v>42355</v>
      </c>
      <c r="C54" s="132">
        <v>42361</v>
      </c>
      <c r="D54" s="127">
        <v>367</v>
      </c>
      <c r="E54" s="133">
        <v>7.4</v>
      </c>
      <c r="F54" s="34" t="s">
        <v>176</v>
      </c>
    </row>
    <row r="55" spans="1:6" x14ac:dyDescent="0.2">
      <c r="A55" s="121" t="s">
        <v>272</v>
      </c>
      <c r="B55" s="132">
        <v>42368</v>
      </c>
      <c r="C55" s="132">
        <v>42377</v>
      </c>
      <c r="D55" s="127">
        <v>549</v>
      </c>
      <c r="E55" s="133">
        <v>7.82</v>
      </c>
      <c r="F55" s="34" t="s">
        <v>176</v>
      </c>
    </row>
    <row r="56" spans="1:6" x14ac:dyDescent="0.2">
      <c r="A56" s="121" t="s">
        <v>272</v>
      </c>
      <c r="B56" s="132">
        <v>42375</v>
      </c>
      <c r="C56" s="132">
        <v>42404</v>
      </c>
      <c r="D56" s="127">
        <v>130</v>
      </c>
      <c r="E56" s="133">
        <v>6.97</v>
      </c>
      <c r="F56" s="34" t="s">
        <v>176</v>
      </c>
    </row>
    <row r="57" spans="1:6" x14ac:dyDescent="0.2">
      <c r="A57" s="121" t="s">
        <v>272</v>
      </c>
      <c r="B57" s="132">
        <v>42382</v>
      </c>
      <c r="C57" s="132">
        <v>42404</v>
      </c>
      <c r="D57" s="127">
        <v>295</v>
      </c>
      <c r="E57" s="133">
        <v>7.47</v>
      </c>
      <c r="F57" s="34" t="s">
        <v>176</v>
      </c>
    </row>
    <row r="58" spans="1:6" x14ac:dyDescent="0.2">
      <c r="A58" s="121" t="s">
        <v>272</v>
      </c>
      <c r="B58" s="132">
        <v>42389</v>
      </c>
      <c r="C58" s="132">
        <v>42404</v>
      </c>
      <c r="D58" s="127">
        <v>174</v>
      </c>
      <c r="E58" s="133">
        <v>7.45</v>
      </c>
      <c r="F58" s="34" t="s">
        <v>176</v>
      </c>
    </row>
    <row r="59" spans="1:6" ht="15" thickBot="1" x14ac:dyDescent="0.25">
      <c r="A59" s="298" t="s">
        <v>272</v>
      </c>
      <c r="B59" s="130">
        <v>42397</v>
      </c>
      <c r="C59" s="130">
        <v>42404</v>
      </c>
      <c r="D59" s="126">
        <v>156</v>
      </c>
      <c r="E59" s="131">
        <v>7.59</v>
      </c>
      <c r="F59" s="35" t="s">
        <v>176</v>
      </c>
    </row>
    <row r="60" spans="1:6" x14ac:dyDescent="0.2">
      <c r="A60" s="121" t="s">
        <v>293</v>
      </c>
      <c r="B60" s="132">
        <v>42412</v>
      </c>
      <c r="C60" s="132">
        <v>42433</v>
      </c>
      <c r="D60" s="127">
        <v>156</v>
      </c>
      <c r="E60" s="133">
        <v>7.8</v>
      </c>
      <c r="F60" s="34" t="s">
        <v>176</v>
      </c>
    </row>
    <row r="61" spans="1:6" ht="25.5" x14ac:dyDescent="0.2">
      <c r="A61" s="301" t="s">
        <v>293</v>
      </c>
      <c r="B61" s="302">
        <v>42419</v>
      </c>
      <c r="C61" s="302">
        <v>42433</v>
      </c>
      <c r="D61" s="303" t="s">
        <v>176</v>
      </c>
      <c r="E61" s="304" t="s">
        <v>176</v>
      </c>
      <c r="F61" s="320" t="s">
        <v>1010</v>
      </c>
    </row>
    <row r="62" spans="1:6" x14ac:dyDescent="0.2">
      <c r="A62" s="121" t="s">
        <v>293</v>
      </c>
      <c r="B62" s="132">
        <v>42426</v>
      </c>
      <c r="C62" s="132">
        <v>42433</v>
      </c>
      <c r="D62" s="127">
        <v>173</v>
      </c>
      <c r="E62" s="133">
        <v>7.19</v>
      </c>
      <c r="F62" s="34" t="s">
        <v>176</v>
      </c>
    </row>
    <row r="63" spans="1:6" x14ac:dyDescent="0.2">
      <c r="A63" s="121" t="s">
        <v>293</v>
      </c>
      <c r="B63" s="132">
        <v>42433</v>
      </c>
      <c r="C63" s="132">
        <v>42447</v>
      </c>
      <c r="D63" s="127">
        <v>508</v>
      </c>
      <c r="E63" s="133">
        <v>7.38</v>
      </c>
      <c r="F63" s="34" t="s">
        <v>176</v>
      </c>
    </row>
    <row r="64" spans="1:6" x14ac:dyDescent="0.2">
      <c r="A64" s="121" t="s">
        <v>293</v>
      </c>
      <c r="B64" s="132">
        <v>42439</v>
      </c>
      <c r="C64" s="132">
        <v>42447</v>
      </c>
      <c r="D64" s="127">
        <v>467</v>
      </c>
      <c r="E64" s="133">
        <v>6.75</v>
      </c>
      <c r="F64" s="34" t="s">
        <v>176</v>
      </c>
    </row>
    <row r="65" spans="1:6" x14ac:dyDescent="0.2">
      <c r="A65" s="121" t="s">
        <v>293</v>
      </c>
      <c r="B65" s="132">
        <v>42445</v>
      </c>
      <c r="C65" s="132">
        <v>42460</v>
      </c>
      <c r="D65" s="127">
        <v>260</v>
      </c>
      <c r="E65" s="133">
        <v>7.37</v>
      </c>
      <c r="F65" s="34" t="s">
        <v>176</v>
      </c>
    </row>
    <row r="66" spans="1:6" x14ac:dyDescent="0.2">
      <c r="A66" s="121" t="s">
        <v>293</v>
      </c>
      <c r="B66" s="132">
        <v>42452</v>
      </c>
      <c r="C66" s="132">
        <v>42460</v>
      </c>
      <c r="D66" s="127">
        <v>61.6</v>
      </c>
      <c r="E66" s="133">
        <v>7.47</v>
      </c>
      <c r="F66" s="34" t="s">
        <v>176</v>
      </c>
    </row>
    <row r="67" spans="1:6" x14ac:dyDescent="0.2">
      <c r="A67" s="121" t="s">
        <v>293</v>
      </c>
      <c r="B67" s="132">
        <v>38806</v>
      </c>
      <c r="C67" s="132">
        <v>42474</v>
      </c>
      <c r="D67" s="127">
        <v>358</v>
      </c>
      <c r="E67" s="133">
        <v>7.27</v>
      </c>
      <c r="F67" s="34" t="s">
        <v>176</v>
      </c>
    </row>
    <row r="68" spans="1:6" x14ac:dyDescent="0.2">
      <c r="A68" s="121" t="s">
        <v>293</v>
      </c>
      <c r="B68" s="132">
        <v>42467</v>
      </c>
      <c r="C68" s="132">
        <v>42474</v>
      </c>
      <c r="D68" s="127">
        <v>288</v>
      </c>
      <c r="E68" s="133">
        <v>7.68</v>
      </c>
      <c r="F68" s="34" t="s">
        <v>176</v>
      </c>
    </row>
    <row r="69" spans="1:6" x14ac:dyDescent="0.2">
      <c r="A69" s="121" t="s">
        <v>293</v>
      </c>
      <c r="B69" s="132">
        <v>42467</v>
      </c>
      <c r="C69" s="132">
        <v>42488</v>
      </c>
      <c r="D69" s="127">
        <v>245</v>
      </c>
      <c r="E69" s="133">
        <v>6.9</v>
      </c>
      <c r="F69" s="34" t="s">
        <v>176</v>
      </c>
    </row>
    <row r="70" spans="1:6" x14ac:dyDescent="0.2">
      <c r="A70" s="121" t="s">
        <v>293</v>
      </c>
      <c r="B70" s="132">
        <v>42474</v>
      </c>
      <c r="C70" s="132">
        <v>42488</v>
      </c>
      <c r="D70" s="127">
        <v>1860</v>
      </c>
      <c r="E70" s="133">
        <v>8.9700000000000006</v>
      </c>
      <c r="F70" s="34" t="s">
        <v>176</v>
      </c>
    </row>
    <row r="71" spans="1:6" x14ac:dyDescent="0.2">
      <c r="A71" s="121" t="s">
        <v>293</v>
      </c>
      <c r="B71" s="132">
        <v>42487</v>
      </c>
      <c r="C71" s="132">
        <v>42502</v>
      </c>
      <c r="D71" s="127">
        <v>245</v>
      </c>
      <c r="E71" s="133">
        <v>7.1</v>
      </c>
      <c r="F71" s="34" t="s">
        <v>176</v>
      </c>
    </row>
    <row r="72" spans="1:6" x14ac:dyDescent="0.2">
      <c r="A72" s="121" t="s">
        <v>293</v>
      </c>
      <c r="B72" s="132">
        <v>42493</v>
      </c>
      <c r="C72" s="132">
        <v>42502</v>
      </c>
      <c r="D72" s="127">
        <v>215</v>
      </c>
      <c r="E72" s="133">
        <v>7.02</v>
      </c>
      <c r="F72" s="34" t="s">
        <v>176</v>
      </c>
    </row>
    <row r="73" spans="1:6" x14ac:dyDescent="0.2">
      <c r="A73" s="121" t="s">
        <v>293</v>
      </c>
      <c r="B73" s="132">
        <v>42501</v>
      </c>
      <c r="C73" s="132">
        <v>42516</v>
      </c>
      <c r="D73" s="127">
        <v>261</v>
      </c>
      <c r="E73" s="133">
        <v>7.5</v>
      </c>
      <c r="F73" s="34" t="s">
        <v>176</v>
      </c>
    </row>
    <row r="74" spans="1:6" x14ac:dyDescent="0.2">
      <c r="A74" s="121" t="s">
        <v>293</v>
      </c>
      <c r="B74" s="132">
        <v>42509</v>
      </c>
      <c r="C74" s="132">
        <v>42529</v>
      </c>
      <c r="D74" s="127">
        <v>513</v>
      </c>
      <c r="E74" s="133">
        <v>7.35</v>
      </c>
      <c r="F74" s="34" t="s">
        <v>176</v>
      </c>
    </row>
    <row r="75" spans="1:6" x14ac:dyDescent="0.2">
      <c r="A75" s="121" t="s">
        <v>293</v>
      </c>
      <c r="B75" s="132">
        <v>42515</v>
      </c>
      <c r="C75" s="132">
        <v>42529</v>
      </c>
      <c r="D75" s="127">
        <v>569</v>
      </c>
      <c r="E75" s="133">
        <v>6.99</v>
      </c>
      <c r="F75" s="34" t="s">
        <v>176</v>
      </c>
    </row>
    <row r="76" spans="1:6" x14ac:dyDescent="0.2">
      <c r="A76" s="121" t="s">
        <v>293</v>
      </c>
      <c r="B76" s="132">
        <v>42524</v>
      </c>
      <c r="C76" s="132">
        <v>42529</v>
      </c>
      <c r="D76" s="127">
        <v>549</v>
      </c>
      <c r="E76" s="133">
        <v>7.56</v>
      </c>
      <c r="F76" s="34" t="s">
        <v>176</v>
      </c>
    </row>
    <row r="77" spans="1:6" x14ac:dyDescent="0.2">
      <c r="A77" s="121" t="s">
        <v>293</v>
      </c>
      <c r="B77" s="132">
        <v>42536</v>
      </c>
      <c r="C77" s="132">
        <v>42543</v>
      </c>
      <c r="D77" s="127">
        <v>244</v>
      </c>
      <c r="E77" s="133">
        <v>7.95</v>
      </c>
      <c r="F77" s="34" t="s">
        <v>176</v>
      </c>
    </row>
    <row r="78" spans="1:6" x14ac:dyDescent="0.2">
      <c r="A78" s="121" t="s">
        <v>293</v>
      </c>
      <c r="B78" s="132">
        <v>42543</v>
      </c>
      <c r="C78" s="132">
        <v>42558</v>
      </c>
      <c r="D78" s="127">
        <v>890</v>
      </c>
      <c r="E78" s="133">
        <v>8.58</v>
      </c>
      <c r="F78" s="34" t="s">
        <v>1011</v>
      </c>
    </row>
    <row r="79" spans="1:6" x14ac:dyDescent="0.2">
      <c r="A79" s="121" t="s">
        <v>293</v>
      </c>
      <c r="B79" s="132">
        <v>42551</v>
      </c>
      <c r="C79" s="132">
        <v>42558</v>
      </c>
      <c r="D79" s="127">
        <v>173</v>
      </c>
      <c r="E79" s="133">
        <v>7.9</v>
      </c>
      <c r="F79" s="34" t="s">
        <v>1011</v>
      </c>
    </row>
    <row r="80" spans="1:6" x14ac:dyDescent="0.2">
      <c r="A80" s="121" t="s">
        <v>293</v>
      </c>
      <c r="B80" s="132">
        <v>42558</v>
      </c>
      <c r="C80" s="132">
        <v>42573</v>
      </c>
      <c r="D80" s="127">
        <v>173</v>
      </c>
      <c r="E80" s="133">
        <v>7.88</v>
      </c>
      <c r="F80" s="34" t="s">
        <v>1012</v>
      </c>
    </row>
    <row r="81" spans="1:6" x14ac:dyDescent="0.2">
      <c r="A81" s="121" t="s">
        <v>293</v>
      </c>
      <c r="B81" s="132">
        <v>42564</v>
      </c>
      <c r="C81" s="132">
        <v>42586</v>
      </c>
      <c r="D81" s="127">
        <v>204</v>
      </c>
      <c r="E81" s="133">
        <v>7.61</v>
      </c>
      <c r="F81" s="34" t="s">
        <v>176</v>
      </c>
    </row>
    <row r="82" spans="1:6" x14ac:dyDescent="0.2">
      <c r="A82" s="121" t="s">
        <v>293</v>
      </c>
      <c r="B82" s="132">
        <v>42571</v>
      </c>
      <c r="C82" s="132">
        <v>42586</v>
      </c>
      <c r="D82" s="127">
        <v>149</v>
      </c>
      <c r="E82" s="133">
        <v>7.72</v>
      </c>
      <c r="F82" s="34" t="s">
        <v>176</v>
      </c>
    </row>
    <row r="83" spans="1:6" x14ac:dyDescent="0.2">
      <c r="A83" s="121" t="s">
        <v>293</v>
      </c>
      <c r="B83" s="132">
        <v>42579</v>
      </c>
      <c r="C83" s="132">
        <v>42586</v>
      </c>
      <c r="D83" s="127">
        <v>145</v>
      </c>
      <c r="E83" s="133">
        <v>7.39</v>
      </c>
      <c r="F83" s="34" t="s">
        <v>176</v>
      </c>
    </row>
    <row r="84" spans="1:6" ht="13.5" customHeight="1" x14ac:dyDescent="0.2">
      <c r="A84" s="318"/>
    </row>
  </sheetData>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I199"/>
  <sheetViews>
    <sheetView showGridLines="0" zoomScale="90" zoomScaleNormal="90" workbookViewId="0">
      <pane ySplit="11" topLeftCell="A193" activePane="bottomLeft" state="frozen"/>
      <selection pane="bottomLeft" activeCell="E200" sqref="E200"/>
    </sheetView>
  </sheetViews>
  <sheetFormatPr defaultColWidth="9.140625" defaultRowHeight="14.25" x14ac:dyDescent="0.2"/>
  <cols>
    <col min="1" max="1" width="12.28515625" style="1" customWidth="1"/>
    <col min="2" max="2" width="12.28515625" style="1" bestFit="1" customWidth="1"/>
    <col min="3" max="3" width="12" style="1" customWidth="1"/>
    <col min="4" max="5" width="12.28515625" style="1" bestFit="1" customWidth="1"/>
    <col min="6" max="6" width="14.140625" style="1" customWidth="1"/>
    <col min="7" max="7" width="11.140625" style="1" customWidth="1"/>
    <col min="8" max="8" width="15.5703125" style="1" customWidth="1"/>
    <col min="9" max="9" width="70.7109375" style="11" customWidth="1"/>
    <col min="10" max="16384" width="9.140625" style="1"/>
  </cols>
  <sheetData>
    <row r="1" spans="1:9" ht="34.5" x14ac:dyDescent="0.5">
      <c r="A1" s="408" t="s">
        <v>104</v>
      </c>
      <c r="B1" s="408"/>
      <c r="C1" s="408"/>
      <c r="D1" s="408"/>
      <c r="E1" s="408"/>
      <c r="F1" s="408"/>
      <c r="G1" s="408"/>
      <c r="H1" s="408"/>
      <c r="I1" s="408"/>
    </row>
    <row r="2" spans="1:9" ht="19.5" x14ac:dyDescent="0.3">
      <c r="A2" s="409" t="s">
        <v>1013</v>
      </c>
      <c r="B2" s="409"/>
      <c r="C2" s="409"/>
      <c r="D2" s="409"/>
      <c r="E2" s="409"/>
      <c r="F2" s="409"/>
      <c r="G2" s="409"/>
      <c r="H2" s="409"/>
      <c r="I2" s="409"/>
    </row>
    <row r="4" spans="1:9" ht="15" x14ac:dyDescent="0.25">
      <c r="A4" s="243" t="s">
        <v>1014</v>
      </c>
    </row>
    <row r="5" spans="1:9" ht="15.75" x14ac:dyDescent="0.25">
      <c r="A5" s="243" t="s">
        <v>982</v>
      </c>
      <c r="H5" s="434"/>
      <c r="I5" s="440" t="s">
        <v>109</v>
      </c>
    </row>
    <row r="6" spans="1:9" ht="15" x14ac:dyDescent="0.2">
      <c r="A6" s="439" t="s">
        <v>983</v>
      </c>
      <c r="H6" s="487"/>
      <c r="I6" s="440" t="s">
        <v>113</v>
      </c>
    </row>
    <row r="7" spans="1:9" ht="15" x14ac:dyDescent="0.25">
      <c r="A7" s="243" t="s">
        <v>116</v>
      </c>
    </row>
    <row r="8" spans="1:9" ht="15" x14ac:dyDescent="0.2">
      <c r="A8" s="243"/>
      <c r="H8" s="438"/>
      <c r="I8" s="435"/>
    </row>
    <row r="9" spans="1:9" ht="15" x14ac:dyDescent="0.25">
      <c r="A9" s="406" t="s">
        <v>984</v>
      </c>
    </row>
    <row r="10" spans="1:9" x14ac:dyDescent="0.2">
      <c r="A10" s="243"/>
    </row>
    <row r="11" spans="1:9" s="8" customFormat="1" ht="56.25" x14ac:dyDescent="0.25">
      <c r="A11" s="247" t="s">
        <v>126</v>
      </c>
      <c r="B11" s="247" t="s">
        <v>127</v>
      </c>
      <c r="C11" s="247" t="s">
        <v>128</v>
      </c>
      <c r="D11" s="247" t="s">
        <v>129</v>
      </c>
      <c r="E11" s="247" t="s">
        <v>130</v>
      </c>
      <c r="F11" s="247" t="s">
        <v>985</v>
      </c>
      <c r="G11" s="247" t="s">
        <v>986</v>
      </c>
      <c r="H11" s="247" t="s">
        <v>987</v>
      </c>
      <c r="I11" s="247" t="s">
        <v>174</v>
      </c>
    </row>
    <row r="12" spans="1:9" x14ac:dyDescent="0.2">
      <c r="A12" s="125" t="s">
        <v>175</v>
      </c>
      <c r="B12" s="31">
        <v>41003</v>
      </c>
      <c r="C12" s="125" t="s">
        <v>176</v>
      </c>
      <c r="D12" s="27" t="s">
        <v>179</v>
      </c>
      <c r="E12" s="31">
        <v>41089</v>
      </c>
      <c r="F12" s="27">
        <v>1278</v>
      </c>
      <c r="G12" s="27">
        <v>8.6999999999999993</v>
      </c>
      <c r="H12" s="373" t="s">
        <v>179</v>
      </c>
      <c r="I12" s="27" t="s">
        <v>179</v>
      </c>
    </row>
    <row r="13" spans="1:9" x14ac:dyDescent="0.2">
      <c r="A13" s="125" t="s">
        <v>175</v>
      </c>
      <c r="B13" s="31">
        <v>41038</v>
      </c>
      <c r="C13" s="125" t="s">
        <v>176</v>
      </c>
      <c r="D13" s="27" t="s">
        <v>179</v>
      </c>
      <c r="E13" s="31">
        <v>41089</v>
      </c>
      <c r="F13" s="27">
        <v>1368</v>
      </c>
      <c r="G13" s="27">
        <v>8.6999999999999993</v>
      </c>
      <c r="H13" s="373" t="s">
        <v>179</v>
      </c>
      <c r="I13" s="27" t="s">
        <v>179</v>
      </c>
    </row>
    <row r="14" spans="1:9" x14ac:dyDescent="0.2">
      <c r="A14" s="125" t="s">
        <v>175</v>
      </c>
      <c r="B14" s="31">
        <v>41073</v>
      </c>
      <c r="C14" s="125" t="s">
        <v>176</v>
      </c>
      <c r="D14" s="27" t="s">
        <v>179</v>
      </c>
      <c r="E14" s="31">
        <v>41089</v>
      </c>
      <c r="F14" s="27">
        <v>639</v>
      </c>
      <c r="G14" s="27">
        <v>8.6999999999999993</v>
      </c>
      <c r="H14" s="373" t="s">
        <v>179</v>
      </c>
      <c r="I14" s="27" t="s">
        <v>179</v>
      </c>
    </row>
    <row r="15" spans="1:9" x14ac:dyDescent="0.2">
      <c r="A15" s="125" t="s">
        <v>175</v>
      </c>
      <c r="B15" s="31">
        <v>41101</v>
      </c>
      <c r="C15" s="125" t="s">
        <v>176</v>
      </c>
      <c r="D15" s="31">
        <v>41113</v>
      </c>
      <c r="E15" s="31">
        <v>41116</v>
      </c>
      <c r="F15" s="27">
        <v>351</v>
      </c>
      <c r="G15" s="27">
        <v>8.1</v>
      </c>
      <c r="H15" s="373" t="s">
        <v>179</v>
      </c>
      <c r="I15" s="27" t="s">
        <v>179</v>
      </c>
    </row>
    <row r="16" spans="1:9" x14ac:dyDescent="0.2">
      <c r="A16" s="125" t="s">
        <v>175</v>
      </c>
      <c r="B16" s="31">
        <v>41130</v>
      </c>
      <c r="C16" s="125" t="s">
        <v>176</v>
      </c>
      <c r="D16" s="31">
        <v>41137</v>
      </c>
      <c r="E16" s="31">
        <v>41144</v>
      </c>
      <c r="F16" s="27">
        <v>1827</v>
      </c>
      <c r="G16" s="27">
        <v>8.6999999999999993</v>
      </c>
      <c r="H16" s="373" t="s">
        <v>179</v>
      </c>
      <c r="I16" s="27" t="s">
        <v>179</v>
      </c>
    </row>
    <row r="17" spans="1:9" x14ac:dyDescent="0.2">
      <c r="A17" s="125" t="s">
        <v>175</v>
      </c>
      <c r="B17" s="31">
        <v>41158</v>
      </c>
      <c r="C17" s="125" t="s">
        <v>176</v>
      </c>
      <c r="D17" s="31">
        <v>41166</v>
      </c>
      <c r="E17" s="31">
        <v>41172</v>
      </c>
      <c r="F17" s="27">
        <v>2343</v>
      </c>
      <c r="G17" s="27">
        <v>8.8000000000000007</v>
      </c>
      <c r="H17" s="373" t="s">
        <v>179</v>
      </c>
      <c r="I17" s="27" t="s">
        <v>179</v>
      </c>
    </row>
    <row r="18" spans="1:9" x14ac:dyDescent="0.2">
      <c r="A18" s="125" t="s">
        <v>175</v>
      </c>
      <c r="B18" s="31">
        <v>41186</v>
      </c>
      <c r="C18" s="125" t="s">
        <v>176</v>
      </c>
      <c r="D18" s="31">
        <v>41194</v>
      </c>
      <c r="E18" s="31">
        <v>41200</v>
      </c>
      <c r="F18" s="27">
        <v>2549</v>
      </c>
      <c r="G18" s="27">
        <v>8.8000000000000007</v>
      </c>
      <c r="H18" s="373" t="s">
        <v>179</v>
      </c>
      <c r="I18" s="27" t="s">
        <v>179</v>
      </c>
    </row>
    <row r="19" spans="1:9" x14ac:dyDescent="0.2">
      <c r="A19" s="125" t="s">
        <v>175</v>
      </c>
      <c r="B19" s="31">
        <v>41214</v>
      </c>
      <c r="C19" s="125" t="s">
        <v>176</v>
      </c>
      <c r="D19" s="31">
        <v>41222</v>
      </c>
      <c r="E19" s="31">
        <v>41228</v>
      </c>
      <c r="F19" s="27">
        <v>2797</v>
      </c>
      <c r="G19" s="27">
        <v>8.8000000000000007</v>
      </c>
      <c r="H19" s="373" t="s">
        <v>179</v>
      </c>
      <c r="I19" s="27" t="s">
        <v>179</v>
      </c>
    </row>
    <row r="20" spans="1:9" x14ac:dyDescent="0.2">
      <c r="A20" s="125" t="s">
        <v>175</v>
      </c>
      <c r="B20" s="31">
        <v>41249</v>
      </c>
      <c r="C20" s="125" t="s">
        <v>176</v>
      </c>
      <c r="D20" s="31">
        <v>41257</v>
      </c>
      <c r="E20" s="31">
        <v>41263</v>
      </c>
      <c r="F20" s="27">
        <v>2966</v>
      </c>
      <c r="G20" s="27">
        <v>8.8000000000000007</v>
      </c>
      <c r="H20" s="373" t="s">
        <v>179</v>
      </c>
      <c r="I20" s="27" t="s">
        <v>179</v>
      </c>
    </row>
    <row r="21" spans="1:9" ht="15" thickBot="1" x14ac:dyDescent="0.25">
      <c r="A21" s="126" t="s">
        <v>175</v>
      </c>
      <c r="B21" s="33">
        <v>41284</v>
      </c>
      <c r="C21" s="126" t="s">
        <v>176</v>
      </c>
      <c r="D21" s="33">
        <v>41284</v>
      </c>
      <c r="E21" s="33">
        <v>41291</v>
      </c>
      <c r="F21" s="35">
        <v>2250</v>
      </c>
      <c r="G21" s="35">
        <v>8.9</v>
      </c>
      <c r="H21" s="373" t="s">
        <v>179</v>
      </c>
      <c r="I21" s="35" t="s">
        <v>179</v>
      </c>
    </row>
    <row r="22" spans="1:9" x14ac:dyDescent="0.2">
      <c r="A22" s="127" t="s">
        <v>181</v>
      </c>
      <c r="B22" s="32">
        <v>41312</v>
      </c>
      <c r="C22" s="127" t="s">
        <v>176</v>
      </c>
      <c r="D22" s="32">
        <v>41323</v>
      </c>
      <c r="E22" s="32">
        <v>41333</v>
      </c>
      <c r="F22" s="34">
        <v>2438</v>
      </c>
      <c r="G22" s="34">
        <v>9</v>
      </c>
      <c r="H22" s="373" t="s">
        <v>179</v>
      </c>
      <c r="I22" s="34" t="s">
        <v>179</v>
      </c>
    </row>
    <row r="23" spans="1:9" x14ac:dyDescent="0.2">
      <c r="A23" s="125" t="s">
        <v>181</v>
      </c>
      <c r="B23" s="31">
        <v>41340</v>
      </c>
      <c r="C23" s="125" t="s">
        <v>176</v>
      </c>
      <c r="D23" s="31">
        <v>41348</v>
      </c>
      <c r="E23" s="31">
        <v>41354</v>
      </c>
      <c r="F23" s="27">
        <v>1220</v>
      </c>
      <c r="G23" s="27">
        <v>8.6999999999999993</v>
      </c>
      <c r="H23" s="373" t="s">
        <v>179</v>
      </c>
      <c r="I23" s="27" t="s">
        <v>179</v>
      </c>
    </row>
    <row r="24" spans="1:9" x14ac:dyDescent="0.2">
      <c r="A24" s="125" t="s">
        <v>181</v>
      </c>
      <c r="B24" s="31">
        <v>41368</v>
      </c>
      <c r="C24" s="125" t="s">
        <v>176</v>
      </c>
      <c r="D24" s="31">
        <v>41386</v>
      </c>
      <c r="E24" s="31">
        <v>41396</v>
      </c>
      <c r="F24" s="27">
        <v>1453</v>
      </c>
      <c r="G24" s="27">
        <v>8.4</v>
      </c>
      <c r="H24" s="373" t="s">
        <v>179</v>
      </c>
      <c r="I24" s="27" t="s">
        <v>179</v>
      </c>
    </row>
    <row r="25" spans="1:9" x14ac:dyDescent="0.2">
      <c r="A25" s="125" t="s">
        <v>181</v>
      </c>
      <c r="B25" s="31">
        <v>41396</v>
      </c>
      <c r="C25" s="125" t="s">
        <v>176</v>
      </c>
      <c r="D25" s="31">
        <v>41408</v>
      </c>
      <c r="E25" s="31">
        <v>41418</v>
      </c>
      <c r="F25" s="27">
        <v>1750</v>
      </c>
      <c r="G25" s="27">
        <v>8.6999999999999993</v>
      </c>
      <c r="H25" s="27">
        <v>5</v>
      </c>
      <c r="I25" s="27" t="s">
        <v>179</v>
      </c>
    </row>
    <row r="26" spans="1:9" x14ac:dyDescent="0.2">
      <c r="A26" s="125" t="s">
        <v>181</v>
      </c>
      <c r="B26" s="31">
        <v>41403</v>
      </c>
      <c r="C26" s="125" t="s">
        <v>176</v>
      </c>
      <c r="D26" s="31">
        <v>41411</v>
      </c>
      <c r="E26" s="31">
        <v>41418</v>
      </c>
      <c r="F26" s="27">
        <v>1730</v>
      </c>
      <c r="G26" s="27">
        <v>8.6999999999999993</v>
      </c>
      <c r="H26" s="27">
        <v>6</v>
      </c>
      <c r="I26" s="27" t="s">
        <v>179</v>
      </c>
    </row>
    <row r="27" spans="1:9" x14ac:dyDescent="0.2">
      <c r="A27" s="125" t="s">
        <v>181</v>
      </c>
      <c r="B27" s="31">
        <v>41410</v>
      </c>
      <c r="C27" s="125" t="s">
        <v>176</v>
      </c>
      <c r="D27" s="31">
        <v>41418</v>
      </c>
      <c r="E27" s="31">
        <v>41424</v>
      </c>
      <c r="F27" s="27">
        <v>1760</v>
      </c>
      <c r="G27" s="27">
        <v>8.8000000000000007</v>
      </c>
      <c r="H27" s="49">
        <v>5</v>
      </c>
      <c r="I27" s="27" t="s">
        <v>179</v>
      </c>
    </row>
    <row r="28" spans="1:9" x14ac:dyDescent="0.2">
      <c r="A28" s="125" t="s">
        <v>181</v>
      </c>
      <c r="B28" s="31">
        <v>41417</v>
      </c>
      <c r="C28" s="125" t="s">
        <v>176</v>
      </c>
      <c r="D28" s="31">
        <v>41425</v>
      </c>
      <c r="E28" s="31">
        <v>41438</v>
      </c>
      <c r="F28" s="27">
        <v>1100</v>
      </c>
      <c r="G28" s="27">
        <v>8.5</v>
      </c>
      <c r="H28" s="27">
        <v>16</v>
      </c>
      <c r="I28" s="27" t="s">
        <v>179</v>
      </c>
    </row>
    <row r="29" spans="1:9" x14ac:dyDescent="0.2">
      <c r="A29" s="125" t="s">
        <v>181</v>
      </c>
      <c r="B29" s="31">
        <v>41424</v>
      </c>
      <c r="C29" s="125" t="s">
        <v>1015</v>
      </c>
      <c r="D29" s="31">
        <v>41430</v>
      </c>
      <c r="E29" s="31">
        <v>41438</v>
      </c>
      <c r="F29" s="27">
        <v>1500</v>
      </c>
      <c r="G29" s="39">
        <v>8.75</v>
      </c>
      <c r="H29" s="49">
        <v>5</v>
      </c>
      <c r="I29" s="27" t="s">
        <v>179</v>
      </c>
    </row>
    <row r="30" spans="1:9" x14ac:dyDescent="0.2">
      <c r="A30" s="125" t="s">
        <v>181</v>
      </c>
      <c r="B30" s="31">
        <v>41431</v>
      </c>
      <c r="C30" s="125" t="s">
        <v>176</v>
      </c>
      <c r="D30" s="31">
        <v>41439</v>
      </c>
      <c r="E30" s="31">
        <v>41452</v>
      </c>
      <c r="F30" s="27">
        <v>1720</v>
      </c>
      <c r="G30" s="39">
        <v>8.8000000000000007</v>
      </c>
      <c r="H30" s="27">
        <v>6</v>
      </c>
      <c r="I30" s="27" t="s">
        <v>179</v>
      </c>
    </row>
    <row r="31" spans="1:9" x14ac:dyDescent="0.2">
      <c r="A31" s="125" t="s">
        <v>181</v>
      </c>
      <c r="B31" s="31">
        <v>41438</v>
      </c>
      <c r="C31" s="125" t="s">
        <v>176</v>
      </c>
      <c r="D31" s="31">
        <v>41445</v>
      </c>
      <c r="E31" s="31">
        <v>41452</v>
      </c>
      <c r="F31" s="27">
        <v>1220</v>
      </c>
      <c r="G31" s="39">
        <v>8.6999999999999993</v>
      </c>
      <c r="H31" s="27">
        <v>5</v>
      </c>
      <c r="I31" s="27" t="s">
        <v>179</v>
      </c>
    </row>
    <row r="32" spans="1:9" x14ac:dyDescent="0.2">
      <c r="A32" s="125" t="s">
        <v>181</v>
      </c>
      <c r="B32" s="31">
        <v>41445</v>
      </c>
      <c r="C32" s="125" t="s">
        <v>176</v>
      </c>
      <c r="D32" s="31">
        <v>41452</v>
      </c>
      <c r="E32" s="31">
        <v>41466</v>
      </c>
      <c r="F32" s="27">
        <v>1670</v>
      </c>
      <c r="G32" s="39">
        <v>8.7899999999999991</v>
      </c>
      <c r="H32" s="49">
        <v>5</v>
      </c>
      <c r="I32" s="27" t="s">
        <v>179</v>
      </c>
    </row>
    <row r="33" spans="1:9" ht="38.25" x14ac:dyDescent="0.2">
      <c r="A33" s="125" t="s">
        <v>181</v>
      </c>
      <c r="B33" s="31">
        <v>41452</v>
      </c>
      <c r="C33" s="125" t="s">
        <v>176</v>
      </c>
      <c r="D33" s="31" t="s">
        <v>179</v>
      </c>
      <c r="E33" s="27" t="s">
        <v>179</v>
      </c>
      <c r="F33" s="27" t="s">
        <v>179</v>
      </c>
      <c r="G33" s="27" t="s">
        <v>179</v>
      </c>
      <c r="H33" s="27" t="s">
        <v>179</v>
      </c>
      <c r="I33" s="120" t="s">
        <v>1016</v>
      </c>
    </row>
    <row r="34" spans="1:9" ht="38.25" x14ac:dyDescent="0.2">
      <c r="A34" s="125" t="s">
        <v>181</v>
      </c>
      <c r="B34" s="31">
        <v>41459</v>
      </c>
      <c r="C34" s="125" t="s">
        <v>176</v>
      </c>
      <c r="D34" s="31" t="s">
        <v>179</v>
      </c>
      <c r="E34" s="27" t="s">
        <v>179</v>
      </c>
      <c r="F34" s="27" t="s">
        <v>179</v>
      </c>
      <c r="G34" s="27" t="s">
        <v>179</v>
      </c>
      <c r="H34" s="27" t="s">
        <v>179</v>
      </c>
      <c r="I34" s="120" t="s">
        <v>1016</v>
      </c>
    </row>
    <row r="35" spans="1:9" x14ac:dyDescent="0.2">
      <c r="A35" s="125" t="s">
        <v>181</v>
      </c>
      <c r="B35" s="31">
        <v>41466</v>
      </c>
      <c r="C35" s="125" t="s">
        <v>186</v>
      </c>
      <c r="D35" s="31">
        <v>41474</v>
      </c>
      <c r="E35" s="31">
        <v>41480</v>
      </c>
      <c r="F35" s="27">
        <v>821</v>
      </c>
      <c r="G35" s="39">
        <v>8.58</v>
      </c>
      <c r="H35" s="27">
        <v>10</v>
      </c>
      <c r="I35" s="27" t="s">
        <v>179</v>
      </c>
    </row>
    <row r="36" spans="1:9" x14ac:dyDescent="0.2">
      <c r="A36" s="125" t="s">
        <v>181</v>
      </c>
      <c r="B36" s="31">
        <v>41473</v>
      </c>
      <c r="C36" s="125" t="s">
        <v>187</v>
      </c>
      <c r="D36" s="31">
        <v>41480</v>
      </c>
      <c r="E36" s="31">
        <v>41480</v>
      </c>
      <c r="F36" s="27">
        <v>471</v>
      </c>
      <c r="G36" s="39">
        <v>8.2200000000000006</v>
      </c>
      <c r="H36" s="49">
        <v>5</v>
      </c>
      <c r="I36" s="27" t="s">
        <v>179</v>
      </c>
    </row>
    <row r="37" spans="1:9" x14ac:dyDescent="0.2">
      <c r="A37" s="125" t="s">
        <v>181</v>
      </c>
      <c r="B37" s="31">
        <v>41480</v>
      </c>
      <c r="C37" s="125" t="s">
        <v>188</v>
      </c>
      <c r="D37" s="31">
        <v>41486</v>
      </c>
      <c r="E37" s="31">
        <v>41494</v>
      </c>
      <c r="F37" s="27">
        <v>1090</v>
      </c>
      <c r="G37" s="39">
        <v>8.6199999999999992</v>
      </c>
      <c r="H37" s="49">
        <v>5</v>
      </c>
      <c r="I37" s="27" t="s">
        <v>179</v>
      </c>
    </row>
    <row r="38" spans="1:9" x14ac:dyDescent="0.2">
      <c r="A38" s="125" t="s">
        <v>181</v>
      </c>
      <c r="B38" s="31">
        <v>41487</v>
      </c>
      <c r="C38" s="125" t="s">
        <v>190</v>
      </c>
      <c r="D38" s="31">
        <v>41498</v>
      </c>
      <c r="E38" s="31">
        <v>41508</v>
      </c>
      <c r="F38" s="27">
        <v>973</v>
      </c>
      <c r="G38" s="39">
        <v>8.59</v>
      </c>
      <c r="H38" s="49">
        <v>5</v>
      </c>
      <c r="I38" s="27" t="s">
        <v>179</v>
      </c>
    </row>
    <row r="39" spans="1:9" x14ac:dyDescent="0.2">
      <c r="A39" s="125" t="s">
        <v>181</v>
      </c>
      <c r="B39" s="31">
        <v>41494</v>
      </c>
      <c r="C39" s="125" t="s">
        <v>191</v>
      </c>
      <c r="D39" s="31">
        <v>41501</v>
      </c>
      <c r="E39" s="31">
        <v>41508</v>
      </c>
      <c r="F39" s="27">
        <v>1090</v>
      </c>
      <c r="G39" s="39">
        <v>8.51</v>
      </c>
      <c r="H39" s="27">
        <v>8</v>
      </c>
      <c r="I39" s="27" t="s">
        <v>179</v>
      </c>
    </row>
    <row r="40" spans="1:9" x14ac:dyDescent="0.2">
      <c r="A40" s="125" t="s">
        <v>181</v>
      </c>
      <c r="B40" s="31">
        <v>41501</v>
      </c>
      <c r="C40" s="125" t="s">
        <v>192</v>
      </c>
      <c r="D40" s="31">
        <v>41511</v>
      </c>
      <c r="E40" s="31">
        <v>41536</v>
      </c>
      <c r="F40" s="27">
        <v>1210</v>
      </c>
      <c r="G40" s="39">
        <v>8.67</v>
      </c>
      <c r="H40" s="49">
        <v>5</v>
      </c>
      <c r="I40" s="27" t="s">
        <v>193</v>
      </c>
    </row>
    <row r="41" spans="1:9" x14ac:dyDescent="0.2">
      <c r="A41" s="125" t="s">
        <v>181</v>
      </c>
      <c r="B41" s="31">
        <v>41508</v>
      </c>
      <c r="C41" s="125" t="s">
        <v>194</v>
      </c>
      <c r="D41" s="31">
        <v>41515</v>
      </c>
      <c r="E41" s="31">
        <v>41522</v>
      </c>
      <c r="F41" s="27">
        <v>1570</v>
      </c>
      <c r="G41" s="39">
        <v>8.6999999999999993</v>
      </c>
      <c r="H41" s="27">
        <v>9</v>
      </c>
      <c r="I41" s="27" t="s">
        <v>179</v>
      </c>
    </row>
    <row r="42" spans="1:9" x14ac:dyDescent="0.2">
      <c r="A42" s="125" t="s">
        <v>181</v>
      </c>
      <c r="B42" s="31">
        <v>41515</v>
      </c>
      <c r="C42" s="125" t="s">
        <v>195</v>
      </c>
      <c r="D42" s="31">
        <v>41522</v>
      </c>
      <c r="E42" s="31">
        <v>41522</v>
      </c>
      <c r="F42" s="27">
        <v>1640</v>
      </c>
      <c r="G42" s="39">
        <v>8.67</v>
      </c>
      <c r="H42" s="49">
        <v>5</v>
      </c>
      <c r="I42" s="27" t="s">
        <v>179</v>
      </c>
    </row>
    <row r="43" spans="1:9" x14ac:dyDescent="0.2">
      <c r="A43" s="125" t="s">
        <v>181</v>
      </c>
      <c r="B43" s="31">
        <v>41522</v>
      </c>
      <c r="C43" s="125" t="s">
        <v>196</v>
      </c>
      <c r="D43" s="31">
        <v>41529</v>
      </c>
      <c r="E43" s="31">
        <v>41536</v>
      </c>
      <c r="F43" s="27">
        <v>1880</v>
      </c>
      <c r="G43" s="39">
        <v>8.81</v>
      </c>
      <c r="H43" s="49">
        <v>5</v>
      </c>
      <c r="I43" s="27" t="s">
        <v>179</v>
      </c>
    </row>
    <row r="44" spans="1:9" x14ac:dyDescent="0.2">
      <c r="A44" s="125" t="s">
        <v>181</v>
      </c>
      <c r="B44" s="31">
        <v>41529</v>
      </c>
      <c r="C44" s="125" t="s">
        <v>198</v>
      </c>
      <c r="D44" s="31">
        <v>41537</v>
      </c>
      <c r="E44" s="31">
        <v>41550</v>
      </c>
      <c r="F44" s="27">
        <v>1970</v>
      </c>
      <c r="G44" s="39">
        <v>8.7899999999999991</v>
      </c>
      <c r="H44" s="27">
        <v>6</v>
      </c>
      <c r="I44" s="27" t="s">
        <v>179</v>
      </c>
    </row>
    <row r="45" spans="1:9" x14ac:dyDescent="0.2">
      <c r="A45" s="125" t="s">
        <v>181</v>
      </c>
      <c r="B45" s="31">
        <v>41536</v>
      </c>
      <c r="C45" s="125" t="s">
        <v>199</v>
      </c>
      <c r="D45" s="31">
        <v>41543</v>
      </c>
      <c r="E45" s="31">
        <v>41550</v>
      </c>
      <c r="F45" s="27">
        <v>1370</v>
      </c>
      <c r="G45" s="39">
        <v>8.73</v>
      </c>
      <c r="H45" s="27">
        <v>7</v>
      </c>
      <c r="I45" s="27" t="s">
        <v>179</v>
      </c>
    </row>
    <row r="46" spans="1:9" x14ac:dyDescent="0.2">
      <c r="A46" s="125" t="s">
        <v>181</v>
      </c>
      <c r="B46" s="31">
        <v>41543</v>
      </c>
      <c r="C46" s="125" t="s">
        <v>200</v>
      </c>
      <c r="D46" s="31">
        <v>41550</v>
      </c>
      <c r="E46" s="31">
        <v>41564</v>
      </c>
      <c r="F46" s="27">
        <v>1850</v>
      </c>
      <c r="G46" s="39">
        <v>8.7799999999999994</v>
      </c>
      <c r="H46" s="49">
        <v>5</v>
      </c>
      <c r="I46" s="27" t="s">
        <v>179</v>
      </c>
    </row>
    <row r="47" spans="1:9" x14ac:dyDescent="0.2">
      <c r="A47" s="125" t="s">
        <v>181</v>
      </c>
      <c r="B47" s="31">
        <v>41550</v>
      </c>
      <c r="C47" s="125" t="s">
        <v>201</v>
      </c>
      <c r="D47" s="31">
        <v>41558</v>
      </c>
      <c r="E47" s="31">
        <v>41564</v>
      </c>
      <c r="F47" s="27">
        <v>2160</v>
      </c>
      <c r="G47" s="39">
        <v>8.8699999999999992</v>
      </c>
      <c r="H47" s="27">
        <v>6</v>
      </c>
      <c r="I47" s="27" t="s">
        <v>179</v>
      </c>
    </row>
    <row r="48" spans="1:9" x14ac:dyDescent="0.2">
      <c r="A48" s="125" t="s">
        <v>181</v>
      </c>
      <c r="B48" s="31">
        <v>41557</v>
      </c>
      <c r="C48" s="125" t="s">
        <v>202</v>
      </c>
      <c r="D48" s="31">
        <v>41563</v>
      </c>
      <c r="E48" s="31">
        <v>41578</v>
      </c>
      <c r="F48" s="27">
        <v>2310</v>
      </c>
      <c r="G48" s="39">
        <v>8.83</v>
      </c>
      <c r="H48" s="49">
        <v>5</v>
      </c>
      <c r="I48" s="27" t="s">
        <v>179</v>
      </c>
    </row>
    <row r="49" spans="1:9" x14ac:dyDescent="0.2">
      <c r="A49" s="125" t="s">
        <v>181</v>
      </c>
      <c r="B49" s="31">
        <v>41564</v>
      </c>
      <c r="C49" s="125" t="s">
        <v>203</v>
      </c>
      <c r="D49" s="31">
        <v>41572</v>
      </c>
      <c r="E49" s="31">
        <v>41578</v>
      </c>
      <c r="F49" s="27">
        <v>2440</v>
      </c>
      <c r="G49" s="39">
        <v>8.84</v>
      </c>
      <c r="H49" s="49">
        <v>5</v>
      </c>
      <c r="I49" s="27" t="s">
        <v>179</v>
      </c>
    </row>
    <row r="50" spans="1:9" x14ac:dyDescent="0.2">
      <c r="A50" s="125" t="s">
        <v>181</v>
      </c>
      <c r="B50" s="31">
        <v>41571</v>
      </c>
      <c r="C50" s="125" t="s">
        <v>204</v>
      </c>
      <c r="D50" s="31">
        <v>41578</v>
      </c>
      <c r="E50" s="31">
        <v>41592</v>
      </c>
      <c r="F50" s="27">
        <v>2410</v>
      </c>
      <c r="G50" s="39">
        <v>8.82</v>
      </c>
      <c r="H50" s="49">
        <v>5</v>
      </c>
      <c r="I50" s="27" t="s">
        <v>179</v>
      </c>
    </row>
    <row r="51" spans="1:9" x14ac:dyDescent="0.2">
      <c r="A51" s="125" t="s">
        <v>181</v>
      </c>
      <c r="B51" s="31">
        <v>41578</v>
      </c>
      <c r="C51" s="125" t="s">
        <v>205</v>
      </c>
      <c r="D51" s="31">
        <v>41585</v>
      </c>
      <c r="E51" s="31">
        <v>41592</v>
      </c>
      <c r="F51" s="27">
        <v>2580</v>
      </c>
      <c r="G51" s="39">
        <v>8.8000000000000007</v>
      </c>
      <c r="H51" s="49">
        <v>5</v>
      </c>
      <c r="I51" s="27" t="s">
        <v>179</v>
      </c>
    </row>
    <row r="52" spans="1:9" x14ac:dyDescent="0.2">
      <c r="A52" s="125" t="s">
        <v>181</v>
      </c>
      <c r="B52" s="31">
        <v>41585</v>
      </c>
      <c r="C52" s="125" t="s">
        <v>206</v>
      </c>
      <c r="D52" s="31">
        <v>41593</v>
      </c>
      <c r="E52" s="31">
        <v>41606</v>
      </c>
      <c r="F52" s="27">
        <v>2780</v>
      </c>
      <c r="G52" s="39">
        <v>8.82</v>
      </c>
      <c r="H52" s="49">
        <v>5</v>
      </c>
      <c r="I52" s="27" t="s">
        <v>179</v>
      </c>
    </row>
    <row r="53" spans="1:9" x14ac:dyDescent="0.2">
      <c r="A53" s="125" t="s">
        <v>181</v>
      </c>
      <c r="B53" s="31">
        <v>41592</v>
      </c>
      <c r="C53" s="125" t="s">
        <v>207</v>
      </c>
      <c r="D53" s="31">
        <v>41600</v>
      </c>
      <c r="E53" s="31">
        <v>41606</v>
      </c>
      <c r="F53" s="27">
        <v>2160</v>
      </c>
      <c r="G53" s="39">
        <v>8.73</v>
      </c>
      <c r="H53" s="27">
        <v>12</v>
      </c>
      <c r="I53" s="27" t="s">
        <v>179</v>
      </c>
    </row>
    <row r="54" spans="1:9" x14ac:dyDescent="0.2">
      <c r="A54" s="125" t="s">
        <v>181</v>
      </c>
      <c r="B54" s="31">
        <v>41599</v>
      </c>
      <c r="C54" s="125" t="s">
        <v>208</v>
      </c>
      <c r="D54" s="31">
        <v>41607</v>
      </c>
      <c r="E54" s="31">
        <v>41620</v>
      </c>
      <c r="F54" s="27">
        <v>879</v>
      </c>
      <c r="G54" s="39">
        <v>8.4499999999999993</v>
      </c>
      <c r="H54" s="27">
        <v>6</v>
      </c>
      <c r="I54" s="27" t="s">
        <v>179</v>
      </c>
    </row>
    <row r="55" spans="1:9" x14ac:dyDescent="0.2">
      <c r="A55" s="125" t="s">
        <v>181</v>
      </c>
      <c r="B55" s="31">
        <v>41606</v>
      </c>
      <c r="C55" s="125" t="s">
        <v>209</v>
      </c>
      <c r="D55" s="31">
        <v>41613</v>
      </c>
      <c r="E55" s="31">
        <v>41620</v>
      </c>
      <c r="F55" s="27">
        <v>1780</v>
      </c>
      <c r="G55" s="39">
        <v>8.6</v>
      </c>
      <c r="H55" s="27">
        <v>8</v>
      </c>
      <c r="I55" s="27" t="s">
        <v>179</v>
      </c>
    </row>
    <row r="56" spans="1:9" x14ac:dyDescent="0.2">
      <c r="A56" s="125" t="s">
        <v>181</v>
      </c>
      <c r="B56" s="31">
        <v>41613</v>
      </c>
      <c r="C56" s="125" t="s">
        <v>210</v>
      </c>
      <c r="D56" s="31">
        <v>41620</v>
      </c>
      <c r="E56" s="31">
        <v>41627</v>
      </c>
      <c r="F56" s="27">
        <v>1840</v>
      </c>
      <c r="G56" s="39">
        <v>8.84</v>
      </c>
      <c r="H56" s="27">
        <v>16</v>
      </c>
      <c r="I56" s="27" t="s">
        <v>179</v>
      </c>
    </row>
    <row r="57" spans="1:9" x14ac:dyDescent="0.2">
      <c r="A57" s="125" t="s">
        <v>181</v>
      </c>
      <c r="B57" s="31">
        <v>41620</v>
      </c>
      <c r="C57" s="125" t="s">
        <v>211</v>
      </c>
      <c r="D57" s="31">
        <v>41628</v>
      </c>
      <c r="E57" s="31">
        <v>41655</v>
      </c>
      <c r="F57" s="27">
        <v>2480</v>
      </c>
      <c r="G57" s="39">
        <v>8.85</v>
      </c>
      <c r="H57" s="49">
        <v>5</v>
      </c>
      <c r="I57" s="27" t="s">
        <v>193</v>
      </c>
    </row>
    <row r="58" spans="1:9" x14ac:dyDescent="0.2">
      <c r="A58" s="125" t="s">
        <v>181</v>
      </c>
      <c r="B58" s="128">
        <v>41627</v>
      </c>
      <c r="C58" s="125" t="s">
        <v>213</v>
      </c>
      <c r="D58" s="128">
        <v>41641</v>
      </c>
      <c r="E58" s="128">
        <v>41655</v>
      </c>
      <c r="F58" s="125">
        <v>2540</v>
      </c>
      <c r="G58" s="125">
        <v>8.9</v>
      </c>
      <c r="H58" s="125">
        <v>16</v>
      </c>
      <c r="I58" s="27" t="s">
        <v>179</v>
      </c>
    </row>
    <row r="59" spans="1:9" x14ac:dyDescent="0.2">
      <c r="A59" s="125" t="s">
        <v>181</v>
      </c>
      <c r="B59" s="128">
        <v>41635</v>
      </c>
      <c r="C59" s="125" t="s">
        <v>214</v>
      </c>
      <c r="D59" s="128">
        <v>41647</v>
      </c>
      <c r="E59" s="128">
        <v>41655</v>
      </c>
      <c r="F59" s="125">
        <v>2330</v>
      </c>
      <c r="G59" s="129">
        <v>8.89</v>
      </c>
      <c r="H59" s="125">
        <v>19</v>
      </c>
      <c r="I59" s="27" t="s">
        <v>179</v>
      </c>
    </row>
    <row r="60" spans="1:9" x14ac:dyDescent="0.2">
      <c r="A60" s="125" t="s">
        <v>181</v>
      </c>
      <c r="B60" s="128">
        <v>41641</v>
      </c>
      <c r="C60" s="125" t="s">
        <v>215</v>
      </c>
      <c r="D60" s="128">
        <v>41649</v>
      </c>
      <c r="E60" s="128">
        <v>41655</v>
      </c>
      <c r="F60" s="125">
        <v>2490</v>
      </c>
      <c r="G60" s="129">
        <v>8.92</v>
      </c>
      <c r="H60" s="125">
        <v>9</v>
      </c>
      <c r="I60" s="27" t="s">
        <v>179</v>
      </c>
    </row>
    <row r="61" spans="1:9" x14ac:dyDescent="0.2">
      <c r="A61" s="125" t="s">
        <v>181</v>
      </c>
      <c r="B61" s="128">
        <v>41646</v>
      </c>
      <c r="C61" s="125" t="s">
        <v>216</v>
      </c>
      <c r="D61" s="128">
        <v>41654</v>
      </c>
      <c r="E61" s="128">
        <v>41655</v>
      </c>
      <c r="F61" s="125">
        <v>2600</v>
      </c>
      <c r="G61" s="129">
        <v>8.9499999999999993</v>
      </c>
      <c r="H61" s="49">
        <v>5</v>
      </c>
      <c r="I61" s="27" t="s">
        <v>179</v>
      </c>
    </row>
    <row r="62" spans="1:9" x14ac:dyDescent="0.2">
      <c r="A62" s="125" t="s">
        <v>181</v>
      </c>
      <c r="B62" s="128">
        <v>41655</v>
      </c>
      <c r="C62" s="125" t="s">
        <v>217</v>
      </c>
      <c r="D62" s="128">
        <v>41662</v>
      </c>
      <c r="E62" s="128">
        <v>41669</v>
      </c>
      <c r="F62" s="125">
        <v>2740</v>
      </c>
      <c r="G62" s="129">
        <v>9.0500000000000007</v>
      </c>
      <c r="H62" s="125">
        <v>13</v>
      </c>
      <c r="I62" s="27" t="s">
        <v>179</v>
      </c>
    </row>
    <row r="63" spans="1:9" x14ac:dyDescent="0.2">
      <c r="A63" s="125" t="s">
        <v>181</v>
      </c>
      <c r="B63" s="128">
        <v>41662</v>
      </c>
      <c r="C63" s="125" t="s">
        <v>218</v>
      </c>
      <c r="D63" s="128">
        <v>41674</v>
      </c>
      <c r="E63" s="128">
        <v>41683</v>
      </c>
      <c r="F63" s="125">
        <v>2840</v>
      </c>
      <c r="G63" s="129">
        <v>8.99</v>
      </c>
      <c r="H63" s="49">
        <v>5</v>
      </c>
      <c r="I63" s="27" t="s">
        <v>179</v>
      </c>
    </row>
    <row r="64" spans="1:9" ht="15" thickBot="1" x14ac:dyDescent="0.25">
      <c r="A64" s="126" t="s">
        <v>181</v>
      </c>
      <c r="B64" s="130">
        <v>41669</v>
      </c>
      <c r="C64" s="126" t="s">
        <v>219</v>
      </c>
      <c r="D64" s="130">
        <v>41677</v>
      </c>
      <c r="E64" s="130">
        <v>41702</v>
      </c>
      <c r="F64" s="126">
        <v>2900</v>
      </c>
      <c r="G64" s="131">
        <v>8.9700000000000006</v>
      </c>
      <c r="H64" s="126">
        <v>7</v>
      </c>
      <c r="I64" s="35" t="s">
        <v>193</v>
      </c>
    </row>
    <row r="65" spans="1:9" x14ac:dyDescent="0.2">
      <c r="A65" s="127" t="s">
        <v>220</v>
      </c>
      <c r="B65" s="132">
        <v>41676</v>
      </c>
      <c r="C65" s="127" t="s">
        <v>221</v>
      </c>
      <c r="D65" s="132">
        <v>41684</v>
      </c>
      <c r="E65" s="132">
        <v>41702</v>
      </c>
      <c r="F65" s="127">
        <v>3050</v>
      </c>
      <c r="G65" s="133">
        <v>8.91</v>
      </c>
      <c r="H65" s="127">
        <v>6</v>
      </c>
      <c r="I65" s="34" t="s">
        <v>193</v>
      </c>
    </row>
    <row r="66" spans="1:9" x14ac:dyDescent="0.2">
      <c r="A66" s="125" t="s">
        <v>220</v>
      </c>
      <c r="B66" s="128">
        <v>41683</v>
      </c>
      <c r="C66" s="125" t="s">
        <v>222</v>
      </c>
      <c r="D66" s="128">
        <v>41691</v>
      </c>
      <c r="E66" s="128">
        <v>41697</v>
      </c>
      <c r="F66" s="125">
        <v>3170</v>
      </c>
      <c r="G66" s="129">
        <v>9.09</v>
      </c>
      <c r="H66" s="49">
        <v>5</v>
      </c>
      <c r="I66" s="27" t="s">
        <v>179</v>
      </c>
    </row>
    <row r="67" spans="1:9" x14ac:dyDescent="0.2">
      <c r="A67" s="125" t="s">
        <v>220</v>
      </c>
      <c r="B67" s="128">
        <v>41690</v>
      </c>
      <c r="C67" s="125" t="s">
        <v>224</v>
      </c>
      <c r="D67" s="128">
        <v>41697</v>
      </c>
      <c r="E67" s="128">
        <v>41711</v>
      </c>
      <c r="F67" s="125">
        <v>2720</v>
      </c>
      <c r="G67" s="129">
        <v>8.93</v>
      </c>
      <c r="H67" s="125">
        <v>12</v>
      </c>
      <c r="I67" s="27" t="s">
        <v>179</v>
      </c>
    </row>
    <row r="68" spans="1:9" x14ac:dyDescent="0.2">
      <c r="A68" s="125" t="s">
        <v>220</v>
      </c>
      <c r="B68" s="128">
        <v>41697</v>
      </c>
      <c r="C68" s="125" t="s">
        <v>225</v>
      </c>
      <c r="D68" s="128">
        <v>41705</v>
      </c>
      <c r="E68" s="128">
        <v>41711</v>
      </c>
      <c r="F68" s="125">
        <v>3090</v>
      </c>
      <c r="G68" s="129">
        <v>9.14</v>
      </c>
      <c r="H68" s="125">
        <v>26</v>
      </c>
      <c r="I68" s="27" t="s">
        <v>179</v>
      </c>
    </row>
    <row r="69" spans="1:9" x14ac:dyDescent="0.2">
      <c r="A69" s="125" t="s">
        <v>220</v>
      </c>
      <c r="B69" s="128">
        <v>41704</v>
      </c>
      <c r="C69" s="125" t="s">
        <v>226</v>
      </c>
      <c r="D69" s="128">
        <v>41712</v>
      </c>
      <c r="E69" s="128">
        <v>41725</v>
      </c>
      <c r="F69" s="125">
        <v>1650</v>
      </c>
      <c r="G69" s="129">
        <v>8.91</v>
      </c>
      <c r="H69" s="125">
        <v>14</v>
      </c>
      <c r="I69" s="27" t="s">
        <v>179</v>
      </c>
    </row>
    <row r="70" spans="1:9" x14ac:dyDescent="0.2">
      <c r="A70" s="125" t="s">
        <v>220</v>
      </c>
      <c r="B70" s="128">
        <v>41711</v>
      </c>
      <c r="C70" s="125" t="s">
        <v>227</v>
      </c>
      <c r="D70" s="128">
        <v>41718</v>
      </c>
      <c r="E70" s="128">
        <v>41725</v>
      </c>
      <c r="F70" s="125">
        <v>2500</v>
      </c>
      <c r="G70" s="129">
        <v>8.9600000000000009</v>
      </c>
      <c r="H70" s="125">
        <v>7</v>
      </c>
      <c r="I70" s="27" t="s">
        <v>179</v>
      </c>
    </row>
    <row r="71" spans="1:9" x14ac:dyDescent="0.2">
      <c r="A71" s="125" t="s">
        <v>220</v>
      </c>
      <c r="B71" s="128">
        <v>41718</v>
      </c>
      <c r="C71" s="125" t="s">
        <v>228</v>
      </c>
      <c r="D71" s="128">
        <v>41726</v>
      </c>
      <c r="E71" s="128">
        <v>41739</v>
      </c>
      <c r="F71" s="125">
        <v>341</v>
      </c>
      <c r="G71" s="129">
        <v>8.06</v>
      </c>
      <c r="H71" s="125">
        <v>22</v>
      </c>
      <c r="I71" s="27" t="s">
        <v>179</v>
      </c>
    </row>
    <row r="72" spans="1:9" x14ac:dyDescent="0.2">
      <c r="A72" s="125" t="s">
        <v>220</v>
      </c>
      <c r="B72" s="128">
        <v>41725</v>
      </c>
      <c r="C72" s="125" t="s">
        <v>229</v>
      </c>
      <c r="D72" s="128">
        <v>41733</v>
      </c>
      <c r="E72" s="128">
        <v>41739</v>
      </c>
      <c r="F72" s="125">
        <v>436</v>
      </c>
      <c r="G72" s="129">
        <v>8.23</v>
      </c>
      <c r="H72" s="49">
        <v>5</v>
      </c>
      <c r="I72" s="27" t="s">
        <v>179</v>
      </c>
    </row>
    <row r="73" spans="1:9" x14ac:dyDescent="0.2">
      <c r="A73" s="125" t="s">
        <v>220</v>
      </c>
      <c r="B73" s="128">
        <v>41732</v>
      </c>
      <c r="C73" s="125" t="s">
        <v>230</v>
      </c>
      <c r="D73" s="128">
        <v>41739</v>
      </c>
      <c r="E73" s="128">
        <v>41753</v>
      </c>
      <c r="F73" s="125">
        <v>1730</v>
      </c>
      <c r="G73" s="129">
        <v>8.99</v>
      </c>
      <c r="H73" s="49">
        <v>5</v>
      </c>
      <c r="I73" s="27" t="s">
        <v>179</v>
      </c>
    </row>
    <row r="74" spans="1:9" x14ac:dyDescent="0.2">
      <c r="A74" s="125" t="s">
        <v>220</v>
      </c>
      <c r="B74" s="128">
        <v>41739</v>
      </c>
      <c r="C74" s="125" t="s">
        <v>232</v>
      </c>
      <c r="D74" s="128">
        <v>41746</v>
      </c>
      <c r="E74" s="128">
        <v>41753</v>
      </c>
      <c r="F74" s="125">
        <v>1410</v>
      </c>
      <c r="G74" s="129">
        <v>8.98</v>
      </c>
      <c r="H74" s="125">
        <v>9</v>
      </c>
      <c r="I74" s="27" t="s">
        <v>179</v>
      </c>
    </row>
    <row r="75" spans="1:9" x14ac:dyDescent="0.2">
      <c r="A75" s="125" t="s">
        <v>220</v>
      </c>
      <c r="B75" s="128">
        <v>41746</v>
      </c>
      <c r="C75" s="125" t="s">
        <v>234</v>
      </c>
      <c r="D75" s="128">
        <v>41758</v>
      </c>
      <c r="E75" s="128">
        <v>41766</v>
      </c>
      <c r="F75" s="125">
        <v>1920</v>
      </c>
      <c r="G75" s="129">
        <v>8.92</v>
      </c>
      <c r="H75" s="125">
        <v>6</v>
      </c>
      <c r="I75" s="27" t="s">
        <v>179</v>
      </c>
    </row>
    <row r="76" spans="1:9" x14ac:dyDescent="0.2">
      <c r="A76" s="125" t="s">
        <v>220</v>
      </c>
      <c r="B76" s="128">
        <v>41753</v>
      </c>
      <c r="C76" s="125" t="s">
        <v>235</v>
      </c>
      <c r="D76" s="128">
        <v>41761</v>
      </c>
      <c r="E76" s="128">
        <v>41766</v>
      </c>
      <c r="F76" s="125">
        <v>2260</v>
      </c>
      <c r="G76" s="129">
        <v>8.93</v>
      </c>
      <c r="H76" s="49">
        <v>5</v>
      </c>
      <c r="I76" s="27" t="s">
        <v>179</v>
      </c>
    </row>
    <row r="77" spans="1:9" x14ac:dyDescent="0.2">
      <c r="A77" s="125" t="s">
        <v>220</v>
      </c>
      <c r="B77" s="128">
        <v>41760</v>
      </c>
      <c r="C77" s="125" t="s">
        <v>236</v>
      </c>
      <c r="D77" s="128">
        <v>41767</v>
      </c>
      <c r="E77" s="128">
        <v>41781</v>
      </c>
      <c r="F77" s="125">
        <v>2270</v>
      </c>
      <c r="G77" s="129">
        <v>8.85</v>
      </c>
      <c r="H77" s="49">
        <v>5</v>
      </c>
      <c r="I77" s="27" t="s">
        <v>179</v>
      </c>
    </row>
    <row r="78" spans="1:9" x14ac:dyDescent="0.2">
      <c r="A78" s="125" t="s">
        <v>220</v>
      </c>
      <c r="B78" s="128">
        <v>41767</v>
      </c>
      <c r="C78" s="125" t="s">
        <v>237</v>
      </c>
      <c r="D78" s="128">
        <v>41774</v>
      </c>
      <c r="E78" s="128">
        <v>41781</v>
      </c>
      <c r="F78" s="125">
        <v>2230</v>
      </c>
      <c r="G78" s="129">
        <v>8.85</v>
      </c>
      <c r="H78" s="125">
        <v>9</v>
      </c>
      <c r="I78" s="27" t="s">
        <v>179</v>
      </c>
    </row>
    <row r="79" spans="1:9" x14ac:dyDescent="0.2">
      <c r="A79" s="125" t="s">
        <v>220</v>
      </c>
      <c r="B79" s="128">
        <v>41774</v>
      </c>
      <c r="C79" s="125" t="s">
        <v>238</v>
      </c>
      <c r="D79" s="128">
        <v>41781</v>
      </c>
      <c r="E79" s="128">
        <v>41787</v>
      </c>
      <c r="F79" s="125">
        <v>2320</v>
      </c>
      <c r="G79" s="129">
        <v>8.83</v>
      </c>
      <c r="H79" s="125">
        <v>9</v>
      </c>
      <c r="I79" s="27" t="s">
        <v>179</v>
      </c>
    </row>
    <row r="80" spans="1:9" x14ac:dyDescent="0.2">
      <c r="A80" s="125" t="s">
        <v>220</v>
      </c>
      <c r="B80" s="128">
        <v>41781</v>
      </c>
      <c r="C80" s="125" t="s">
        <v>912</v>
      </c>
      <c r="D80" s="128">
        <v>41788</v>
      </c>
      <c r="E80" s="128">
        <v>41802</v>
      </c>
      <c r="F80" s="125">
        <v>2560</v>
      </c>
      <c r="G80" s="129">
        <v>8.8800000000000008</v>
      </c>
      <c r="H80" s="49">
        <v>5</v>
      </c>
      <c r="I80" s="27" t="s">
        <v>179</v>
      </c>
    </row>
    <row r="81" spans="1:9" x14ac:dyDescent="0.2">
      <c r="A81" s="125" t="s">
        <v>220</v>
      </c>
      <c r="B81" s="128">
        <v>41788</v>
      </c>
      <c r="C81" s="125" t="s">
        <v>241</v>
      </c>
      <c r="D81" s="128">
        <v>41795</v>
      </c>
      <c r="E81" s="128">
        <v>41802</v>
      </c>
      <c r="F81" s="125">
        <v>2490</v>
      </c>
      <c r="G81" s="129">
        <v>8.82</v>
      </c>
      <c r="H81" s="49">
        <v>5</v>
      </c>
      <c r="I81" s="27" t="s">
        <v>179</v>
      </c>
    </row>
    <row r="82" spans="1:9" x14ac:dyDescent="0.2">
      <c r="A82" s="125" t="s">
        <v>220</v>
      </c>
      <c r="B82" s="128">
        <v>41795</v>
      </c>
      <c r="C82" s="125" t="s">
        <v>242</v>
      </c>
      <c r="D82" s="128">
        <v>41803</v>
      </c>
      <c r="E82" s="128">
        <v>41809</v>
      </c>
      <c r="F82" s="125">
        <v>2320</v>
      </c>
      <c r="G82" s="129">
        <v>8.85</v>
      </c>
      <c r="H82" s="49">
        <v>5</v>
      </c>
      <c r="I82" s="27" t="s">
        <v>179</v>
      </c>
    </row>
    <row r="83" spans="1:9" x14ac:dyDescent="0.2">
      <c r="A83" s="125" t="s">
        <v>220</v>
      </c>
      <c r="B83" s="128">
        <v>41802</v>
      </c>
      <c r="C83" s="125" t="s">
        <v>243</v>
      </c>
      <c r="D83" s="128">
        <v>41810</v>
      </c>
      <c r="E83" s="128">
        <v>41823</v>
      </c>
      <c r="F83" s="125">
        <v>2320</v>
      </c>
      <c r="G83" s="129">
        <v>8.84</v>
      </c>
      <c r="H83" s="125">
        <v>7</v>
      </c>
      <c r="I83" s="27" t="s">
        <v>179</v>
      </c>
    </row>
    <row r="84" spans="1:9" x14ac:dyDescent="0.2">
      <c r="A84" s="125" t="s">
        <v>220</v>
      </c>
      <c r="B84" s="128">
        <v>41809</v>
      </c>
      <c r="C84" s="125" t="s">
        <v>244</v>
      </c>
      <c r="D84" s="128">
        <v>41816</v>
      </c>
      <c r="E84" s="128">
        <v>41823</v>
      </c>
      <c r="F84" s="125">
        <v>2470</v>
      </c>
      <c r="G84" s="129">
        <v>8.85</v>
      </c>
      <c r="H84" s="125">
        <v>9</v>
      </c>
      <c r="I84" s="27" t="s">
        <v>179</v>
      </c>
    </row>
    <row r="85" spans="1:9" x14ac:dyDescent="0.2">
      <c r="A85" s="125" t="s">
        <v>220</v>
      </c>
      <c r="B85" s="128">
        <v>41816</v>
      </c>
      <c r="C85" s="125" t="s">
        <v>245</v>
      </c>
      <c r="D85" s="128">
        <v>41822</v>
      </c>
      <c r="E85" s="128">
        <v>41837</v>
      </c>
      <c r="F85" s="125">
        <v>2700</v>
      </c>
      <c r="G85" s="129">
        <v>8.93</v>
      </c>
      <c r="H85" s="49">
        <v>5</v>
      </c>
      <c r="I85" s="27" t="s">
        <v>179</v>
      </c>
    </row>
    <row r="86" spans="1:9" x14ac:dyDescent="0.2">
      <c r="A86" s="125" t="s">
        <v>220</v>
      </c>
      <c r="B86" s="128">
        <v>41822</v>
      </c>
      <c r="C86" s="125" t="s">
        <v>246</v>
      </c>
      <c r="D86" s="128">
        <v>41836</v>
      </c>
      <c r="E86" s="128">
        <v>41837</v>
      </c>
      <c r="F86" s="125">
        <v>2830</v>
      </c>
      <c r="G86" s="125">
        <v>9</v>
      </c>
      <c r="H86" s="49">
        <v>5</v>
      </c>
      <c r="I86" s="27" t="s">
        <v>179</v>
      </c>
    </row>
    <row r="87" spans="1:9" x14ac:dyDescent="0.2">
      <c r="A87" s="125" t="s">
        <v>220</v>
      </c>
      <c r="B87" s="128">
        <v>41829</v>
      </c>
      <c r="C87" s="125" t="s">
        <v>247</v>
      </c>
      <c r="D87" s="128">
        <v>41837</v>
      </c>
      <c r="E87" s="128">
        <v>41851</v>
      </c>
      <c r="F87" s="125">
        <v>2810</v>
      </c>
      <c r="G87" s="129">
        <v>8.7799999999999994</v>
      </c>
      <c r="H87" s="125">
        <v>18</v>
      </c>
      <c r="I87" s="27" t="s">
        <v>179</v>
      </c>
    </row>
    <row r="88" spans="1:9" x14ac:dyDescent="0.2">
      <c r="A88" s="125" t="s">
        <v>220</v>
      </c>
      <c r="B88" s="128">
        <v>41836</v>
      </c>
      <c r="C88" s="125" t="s">
        <v>248</v>
      </c>
      <c r="D88" s="128">
        <v>41843</v>
      </c>
      <c r="E88" s="128">
        <v>41851</v>
      </c>
      <c r="F88" s="125">
        <v>2700</v>
      </c>
      <c r="G88" s="125">
        <v>8.8000000000000007</v>
      </c>
      <c r="H88" s="125">
        <v>8</v>
      </c>
      <c r="I88" s="27" t="s">
        <v>179</v>
      </c>
    </row>
    <row r="89" spans="1:9" x14ac:dyDescent="0.2">
      <c r="A89" s="125" t="s">
        <v>220</v>
      </c>
      <c r="B89" s="128">
        <v>41843</v>
      </c>
      <c r="C89" s="125" t="s">
        <v>249</v>
      </c>
      <c r="D89" s="128">
        <v>41850</v>
      </c>
      <c r="E89" s="128">
        <v>41851</v>
      </c>
      <c r="F89" s="125">
        <v>2740</v>
      </c>
      <c r="G89" s="125">
        <v>8.6999999999999993</v>
      </c>
      <c r="H89" s="125">
        <v>6</v>
      </c>
      <c r="I89" s="27" t="s">
        <v>179</v>
      </c>
    </row>
    <row r="90" spans="1:9" x14ac:dyDescent="0.2">
      <c r="A90" s="125" t="s">
        <v>220</v>
      </c>
      <c r="B90" s="128">
        <v>41850</v>
      </c>
      <c r="C90" s="125" t="s">
        <v>250</v>
      </c>
      <c r="D90" s="128">
        <v>41857</v>
      </c>
      <c r="E90" s="128">
        <v>41866</v>
      </c>
      <c r="F90" s="125">
        <v>2910</v>
      </c>
      <c r="G90" s="125">
        <v>8.8000000000000007</v>
      </c>
      <c r="H90" s="49">
        <v>5</v>
      </c>
      <c r="I90" s="27" t="s">
        <v>179</v>
      </c>
    </row>
    <row r="91" spans="1:9" x14ac:dyDescent="0.2">
      <c r="A91" s="125" t="s">
        <v>220</v>
      </c>
      <c r="B91" s="128">
        <v>41857</v>
      </c>
      <c r="C91" s="125" t="s">
        <v>251</v>
      </c>
      <c r="D91" s="128">
        <v>41865</v>
      </c>
      <c r="E91" s="128">
        <v>41879</v>
      </c>
      <c r="F91" s="125">
        <v>3090</v>
      </c>
      <c r="G91" s="125">
        <v>8.8000000000000007</v>
      </c>
      <c r="H91" s="125">
        <v>10</v>
      </c>
      <c r="I91" s="27" t="s">
        <v>179</v>
      </c>
    </row>
    <row r="92" spans="1:9" x14ac:dyDescent="0.2">
      <c r="A92" s="125" t="s">
        <v>220</v>
      </c>
      <c r="B92" s="128">
        <v>41864</v>
      </c>
      <c r="C92" s="125" t="s">
        <v>252</v>
      </c>
      <c r="D92" s="128">
        <v>41877</v>
      </c>
      <c r="E92" s="128">
        <v>41879</v>
      </c>
      <c r="F92" s="125">
        <v>3090</v>
      </c>
      <c r="G92" s="125">
        <v>8.8000000000000007</v>
      </c>
      <c r="H92" s="49">
        <v>5</v>
      </c>
      <c r="I92" s="27" t="s">
        <v>179</v>
      </c>
    </row>
    <row r="93" spans="1:9" x14ac:dyDescent="0.2">
      <c r="A93" s="125" t="s">
        <v>220</v>
      </c>
      <c r="B93" s="128">
        <v>41871</v>
      </c>
      <c r="C93" s="125" t="s">
        <v>253</v>
      </c>
      <c r="D93" s="128">
        <v>41879</v>
      </c>
      <c r="E93" s="128">
        <v>41893</v>
      </c>
      <c r="F93" s="125">
        <v>725</v>
      </c>
      <c r="G93" s="125">
        <v>7.3</v>
      </c>
      <c r="H93" s="49">
        <v>5</v>
      </c>
      <c r="I93" s="27" t="s">
        <v>179</v>
      </c>
    </row>
    <row r="94" spans="1:9" ht="25.5" x14ac:dyDescent="0.2">
      <c r="A94" s="125" t="s">
        <v>220</v>
      </c>
      <c r="B94" s="128">
        <v>41878</v>
      </c>
      <c r="C94" s="27" t="s">
        <v>179</v>
      </c>
      <c r="D94" s="27" t="s">
        <v>179</v>
      </c>
      <c r="E94" s="128">
        <v>41893</v>
      </c>
      <c r="F94" s="27" t="s">
        <v>179</v>
      </c>
      <c r="G94" s="27" t="s">
        <v>179</v>
      </c>
      <c r="H94" s="27" t="s">
        <v>179</v>
      </c>
      <c r="I94" s="120" t="s">
        <v>991</v>
      </c>
    </row>
    <row r="95" spans="1:9" x14ac:dyDescent="0.2">
      <c r="A95" s="125" t="s">
        <v>220</v>
      </c>
      <c r="B95" s="128">
        <v>41885</v>
      </c>
      <c r="C95" s="27" t="s">
        <v>256</v>
      </c>
      <c r="D95" s="31">
        <v>41893</v>
      </c>
      <c r="E95" s="128">
        <v>41907</v>
      </c>
      <c r="F95" s="27">
        <v>716</v>
      </c>
      <c r="G95" s="27">
        <v>8.5</v>
      </c>
      <c r="H95" s="27">
        <v>12</v>
      </c>
      <c r="I95" s="27" t="s">
        <v>179</v>
      </c>
    </row>
    <row r="96" spans="1:9" x14ac:dyDescent="0.2">
      <c r="A96" s="125" t="s">
        <v>220</v>
      </c>
      <c r="B96" s="128">
        <v>41892</v>
      </c>
      <c r="C96" s="125" t="s">
        <v>257</v>
      </c>
      <c r="D96" s="128">
        <v>41899</v>
      </c>
      <c r="E96" s="128">
        <v>41907</v>
      </c>
      <c r="F96" s="125">
        <v>938</v>
      </c>
      <c r="G96" s="125">
        <v>8.6999999999999993</v>
      </c>
      <c r="H96" s="27">
        <v>16</v>
      </c>
      <c r="I96" s="27" t="s">
        <v>179</v>
      </c>
    </row>
    <row r="97" spans="1:9" x14ac:dyDescent="0.2">
      <c r="A97" s="125" t="s">
        <v>220</v>
      </c>
      <c r="B97" s="128">
        <v>41899</v>
      </c>
      <c r="C97" s="125" t="s">
        <v>258</v>
      </c>
      <c r="D97" s="128">
        <v>41907</v>
      </c>
      <c r="E97" s="128">
        <v>41907</v>
      </c>
      <c r="F97" s="125">
        <v>1200</v>
      </c>
      <c r="G97" s="125">
        <v>8.8000000000000007</v>
      </c>
      <c r="H97" s="49">
        <v>5</v>
      </c>
      <c r="I97" s="27" t="s">
        <v>179</v>
      </c>
    </row>
    <row r="98" spans="1:9" x14ac:dyDescent="0.2">
      <c r="A98" s="125" t="s">
        <v>220</v>
      </c>
      <c r="B98" s="128">
        <v>41906</v>
      </c>
      <c r="C98" s="125" t="s">
        <v>259</v>
      </c>
      <c r="D98" s="128">
        <v>41913</v>
      </c>
      <c r="E98" s="128">
        <v>41921</v>
      </c>
      <c r="F98" s="125">
        <v>310</v>
      </c>
      <c r="G98" s="125">
        <v>7.9</v>
      </c>
      <c r="H98" s="49">
        <v>5</v>
      </c>
      <c r="I98" s="27" t="s">
        <v>179</v>
      </c>
    </row>
    <row r="99" spans="1:9" x14ac:dyDescent="0.2">
      <c r="A99" s="125" t="s">
        <v>220</v>
      </c>
      <c r="B99" s="128">
        <v>41914</v>
      </c>
      <c r="C99" s="125" t="s">
        <v>260</v>
      </c>
      <c r="D99" s="128">
        <v>41925</v>
      </c>
      <c r="E99" s="128">
        <v>41935</v>
      </c>
      <c r="F99" s="125">
        <v>1860</v>
      </c>
      <c r="G99" s="125">
        <v>8.8000000000000007</v>
      </c>
      <c r="H99" s="49">
        <v>5</v>
      </c>
      <c r="I99" s="27" t="s">
        <v>179</v>
      </c>
    </row>
    <row r="100" spans="1:9" x14ac:dyDescent="0.2">
      <c r="A100" s="125" t="s">
        <v>220</v>
      </c>
      <c r="B100" s="128">
        <v>41920</v>
      </c>
      <c r="C100" s="125" t="s">
        <v>261</v>
      </c>
      <c r="D100" s="128">
        <v>41927</v>
      </c>
      <c r="E100" s="128">
        <v>41935</v>
      </c>
      <c r="F100" s="125">
        <v>1720</v>
      </c>
      <c r="G100" s="125">
        <v>8.8000000000000007</v>
      </c>
      <c r="H100" s="49">
        <v>5</v>
      </c>
      <c r="I100" s="27" t="s">
        <v>179</v>
      </c>
    </row>
    <row r="101" spans="1:9" x14ac:dyDescent="0.2">
      <c r="A101" s="125" t="s">
        <v>220</v>
      </c>
      <c r="B101" s="128">
        <v>41934</v>
      </c>
      <c r="C101" s="125" t="s">
        <v>264</v>
      </c>
      <c r="D101" s="128">
        <v>41942</v>
      </c>
      <c r="E101" s="128">
        <v>41949</v>
      </c>
      <c r="F101" s="125">
        <v>1940</v>
      </c>
      <c r="G101" s="125">
        <v>9</v>
      </c>
      <c r="H101" s="125">
        <v>12</v>
      </c>
      <c r="I101" s="27" t="s">
        <v>179</v>
      </c>
    </row>
    <row r="102" spans="1:9" x14ac:dyDescent="0.2">
      <c r="A102" s="125" t="s">
        <v>220</v>
      </c>
      <c r="B102" s="128">
        <v>41941</v>
      </c>
      <c r="C102" s="125" t="s">
        <v>265</v>
      </c>
      <c r="D102" s="128">
        <v>41949</v>
      </c>
      <c r="E102" s="128">
        <v>41964</v>
      </c>
      <c r="F102" s="125">
        <v>1540</v>
      </c>
      <c r="G102" s="125">
        <v>8.6999999999999993</v>
      </c>
      <c r="H102" s="125">
        <v>5</v>
      </c>
      <c r="I102" s="27" t="s">
        <v>179</v>
      </c>
    </row>
    <row r="103" spans="1:9" x14ac:dyDescent="0.2">
      <c r="A103" s="125" t="s">
        <v>220</v>
      </c>
      <c r="B103" s="128">
        <v>41948</v>
      </c>
      <c r="C103" s="125" t="s">
        <v>266</v>
      </c>
      <c r="D103" s="128">
        <v>41956</v>
      </c>
      <c r="E103" s="128">
        <v>41977</v>
      </c>
      <c r="F103" s="125">
        <v>2120</v>
      </c>
      <c r="G103" s="125">
        <v>8.9</v>
      </c>
      <c r="H103" s="125">
        <v>6</v>
      </c>
      <c r="I103" s="27" t="s">
        <v>179</v>
      </c>
    </row>
    <row r="104" spans="1:9" x14ac:dyDescent="0.2">
      <c r="A104" s="125" t="s">
        <v>220</v>
      </c>
      <c r="B104" s="128">
        <v>41975</v>
      </c>
      <c r="C104" s="125" t="s">
        <v>993</v>
      </c>
      <c r="D104" s="128">
        <v>41983</v>
      </c>
      <c r="E104" s="128">
        <v>41992</v>
      </c>
      <c r="F104" s="125">
        <v>1090</v>
      </c>
      <c r="G104" s="125">
        <v>8.8000000000000007</v>
      </c>
      <c r="H104" s="125">
        <v>49</v>
      </c>
      <c r="I104" s="27" t="s">
        <v>179</v>
      </c>
    </row>
    <row r="105" spans="1:9" ht="15" thickBot="1" x14ac:dyDescent="0.25">
      <c r="A105" s="126" t="s">
        <v>220</v>
      </c>
      <c r="B105" s="130">
        <v>42011</v>
      </c>
      <c r="C105" s="126" t="s">
        <v>268</v>
      </c>
      <c r="D105" s="130">
        <v>42019</v>
      </c>
      <c r="E105" s="130">
        <v>42033</v>
      </c>
      <c r="F105" s="126">
        <v>2620</v>
      </c>
      <c r="G105" s="126">
        <v>9</v>
      </c>
      <c r="H105" s="126">
        <v>16</v>
      </c>
      <c r="I105" s="35" t="s">
        <v>179</v>
      </c>
    </row>
    <row r="106" spans="1:9" x14ac:dyDescent="0.2">
      <c r="A106" s="127" t="s">
        <v>272</v>
      </c>
      <c r="B106" s="132">
        <v>42039</v>
      </c>
      <c r="C106" s="127" t="s">
        <v>273</v>
      </c>
      <c r="D106" s="132">
        <v>42048</v>
      </c>
      <c r="E106" s="132">
        <v>42061</v>
      </c>
      <c r="F106" s="376" t="s">
        <v>179</v>
      </c>
      <c r="G106" s="376" t="s">
        <v>179</v>
      </c>
      <c r="H106" s="44">
        <v>5</v>
      </c>
      <c r="I106" s="34" t="s">
        <v>179</v>
      </c>
    </row>
    <row r="107" spans="1:9" x14ac:dyDescent="0.2">
      <c r="A107" s="127" t="s">
        <v>272</v>
      </c>
      <c r="B107" s="132">
        <v>42067</v>
      </c>
      <c r="C107" s="127" t="s">
        <v>914</v>
      </c>
      <c r="D107" s="132">
        <v>42075</v>
      </c>
      <c r="E107" s="132">
        <v>42075</v>
      </c>
      <c r="F107" s="376" t="s">
        <v>179</v>
      </c>
      <c r="G107" s="376" t="s">
        <v>179</v>
      </c>
      <c r="H107" s="34">
        <v>14</v>
      </c>
      <c r="I107" s="34" t="s">
        <v>176</v>
      </c>
    </row>
    <row r="108" spans="1:9" x14ac:dyDescent="0.2">
      <c r="A108" s="127" t="s">
        <v>272</v>
      </c>
      <c r="B108" s="132">
        <v>42102</v>
      </c>
      <c r="C108" s="127" t="s">
        <v>277</v>
      </c>
      <c r="D108" s="132">
        <v>42110</v>
      </c>
      <c r="E108" s="132">
        <v>42117</v>
      </c>
      <c r="F108" s="376" t="s">
        <v>179</v>
      </c>
      <c r="G108" s="376" t="s">
        <v>179</v>
      </c>
      <c r="H108" s="44">
        <v>5</v>
      </c>
      <c r="I108" s="34" t="s">
        <v>176</v>
      </c>
    </row>
    <row r="109" spans="1:9" x14ac:dyDescent="0.2">
      <c r="A109" s="127" t="s">
        <v>272</v>
      </c>
      <c r="B109" s="132">
        <v>42130</v>
      </c>
      <c r="C109" s="127" t="s">
        <v>278</v>
      </c>
      <c r="D109" s="132">
        <v>42139</v>
      </c>
      <c r="E109" s="132">
        <v>42145</v>
      </c>
      <c r="F109" s="376" t="s">
        <v>179</v>
      </c>
      <c r="G109" s="376" t="s">
        <v>179</v>
      </c>
      <c r="H109" s="34">
        <v>10</v>
      </c>
      <c r="I109" s="34" t="s">
        <v>176</v>
      </c>
    </row>
    <row r="110" spans="1:9" x14ac:dyDescent="0.2">
      <c r="A110" s="127" t="s">
        <v>272</v>
      </c>
      <c r="B110" s="132">
        <v>42158</v>
      </c>
      <c r="C110" s="127" t="s">
        <v>279</v>
      </c>
      <c r="D110" s="132">
        <v>42158</v>
      </c>
      <c r="E110" s="132">
        <v>42173</v>
      </c>
      <c r="F110" s="376" t="s">
        <v>179</v>
      </c>
      <c r="G110" s="376" t="s">
        <v>179</v>
      </c>
      <c r="H110" s="44">
        <v>5</v>
      </c>
      <c r="I110" s="34" t="s">
        <v>176</v>
      </c>
    </row>
    <row r="111" spans="1:9" x14ac:dyDescent="0.2">
      <c r="A111" s="127" t="s">
        <v>272</v>
      </c>
      <c r="B111" s="132">
        <v>42186</v>
      </c>
      <c r="C111" s="127" t="s">
        <v>283</v>
      </c>
      <c r="D111" s="132">
        <v>42194</v>
      </c>
      <c r="E111" s="132">
        <v>42201</v>
      </c>
      <c r="F111" s="376" t="s">
        <v>179</v>
      </c>
      <c r="G111" s="376" t="s">
        <v>179</v>
      </c>
      <c r="H111" s="44">
        <v>5</v>
      </c>
      <c r="I111" s="34" t="s">
        <v>176</v>
      </c>
    </row>
    <row r="112" spans="1:9" x14ac:dyDescent="0.2">
      <c r="A112" s="127" t="s">
        <v>272</v>
      </c>
      <c r="B112" s="132">
        <v>42221</v>
      </c>
      <c r="C112" s="127" t="s">
        <v>286</v>
      </c>
      <c r="D112" s="132">
        <v>42228</v>
      </c>
      <c r="E112" s="132">
        <v>42243</v>
      </c>
      <c r="F112" s="376" t="s">
        <v>179</v>
      </c>
      <c r="G112" s="376" t="s">
        <v>179</v>
      </c>
      <c r="H112" s="44">
        <v>5</v>
      </c>
      <c r="I112" s="34" t="s">
        <v>176</v>
      </c>
    </row>
    <row r="113" spans="1:9" x14ac:dyDescent="0.2">
      <c r="A113" s="127" t="s">
        <v>272</v>
      </c>
      <c r="B113" s="132">
        <v>42249</v>
      </c>
      <c r="C113" s="127" t="s">
        <v>287</v>
      </c>
      <c r="D113" s="132">
        <v>42257</v>
      </c>
      <c r="E113" s="132">
        <v>42258</v>
      </c>
      <c r="F113" s="376" t="s">
        <v>179</v>
      </c>
      <c r="G113" s="376" t="s">
        <v>179</v>
      </c>
      <c r="H113" s="44">
        <v>5</v>
      </c>
      <c r="I113" s="34" t="s">
        <v>176</v>
      </c>
    </row>
    <row r="114" spans="1:9" x14ac:dyDescent="0.2">
      <c r="A114" s="127" t="s">
        <v>272</v>
      </c>
      <c r="B114" s="132">
        <v>42284</v>
      </c>
      <c r="C114" s="127" t="s">
        <v>288</v>
      </c>
      <c r="D114" s="132">
        <v>42291</v>
      </c>
      <c r="E114" s="132">
        <v>42284</v>
      </c>
      <c r="F114" s="376" t="s">
        <v>179</v>
      </c>
      <c r="G114" s="376" t="s">
        <v>179</v>
      </c>
      <c r="H114" s="44">
        <v>5</v>
      </c>
      <c r="I114" s="34" t="s">
        <v>176</v>
      </c>
    </row>
    <row r="115" spans="1:9" x14ac:dyDescent="0.2">
      <c r="A115" s="127" t="s">
        <v>272</v>
      </c>
      <c r="B115" s="132">
        <v>42313</v>
      </c>
      <c r="C115" s="127" t="s">
        <v>290</v>
      </c>
      <c r="D115" s="132">
        <v>42320</v>
      </c>
      <c r="E115" s="132">
        <v>42328</v>
      </c>
      <c r="F115" s="376" t="s">
        <v>179</v>
      </c>
      <c r="G115" s="376" t="s">
        <v>179</v>
      </c>
      <c r="H115" s="34">
        <v>11</v>
      </c>
      <c r="I115" s="34" t="s">
        <v>176</v>
      </c>
    </row>
    <row r="116" spans="1:9" x14ac:dyDescent="0.2">
      <c r="A116" s="127" t="s">
        <v>272</v>
      </c>
      <c r="B116" s="132">
        <v>42340</v>
      </c>
      <c r="C116" s="127" t="s">
        <v>291</v>
      </c>
      <c r="D116" s="132">
        <v>42349</v>
      </c>
      <c r="E116" s="132">
        <v>42361</v>
      </c>
      <c r="F116" s="376" t="s">
        <v>179</v>
      </c>
      <c r="G116" s="376" t="s">
        <v>179</v>
      </c>
      <c r="H116" s="34">
        <v>14</v>
      </c>
      <c r="I116" s="34" t="s">
        <v>176</v>
      </c>
    </row>
    <row r="117" spans="1:9" ht="15" thickBot="1" x14ac:dyDescent="0.25">
      <c r="A117" s="126" t="s">
        <v>272</v>
      </c>
      <c r="B117" s="130">
        <v>42382</v>
      </c>
      <c r="C117" s="126" t="s">
        <v>292</v>
      </c>
      <c r="D117" s="130">
        <v>42389</v>
      </c>
      <c r="E117" s="130">
        <v>42404</v>
      </c>
      <c r="F117" s="376" t="s">
        <v>179</v>
      </c>
      <c r="G117" s="376" t="s">
        <v>179</v>
      </c>
      <c r="H117" s="35">
        <v>8</v>
      </c>
      <c r="I117" s="35" t="s">
        <v>176</v>
      </c>
    </row>
    <row r="118" spans="1:9" x14ac:dyDescent="0.2">
      <c r="A118" s="127" t="s">
        <v>293</v>
      </c>
      <c r="B118" s="132">
        <v>42403</v>
      </c>
      <c r="C118" s="127" t="s">
        <v>294</v>
      </c>
      <c r="D118" s="132">
        <v>42411</v>
      </c>
      <c r="E118" s="132">
        <v>42418</v>
      </c>
      <c r="F118" s="376" t="s">
        <v>179</v>
      </c>
      <c r="G118" s="376" t="s">
        <v>179</v>
      </c>
      <c r="H118" s="34">
        <v>6</v>
      </c>
      <c r="I118" s="34" t="s">
        <v>176</v>
      </c>
    </row>
    <row r="119" spans="1:9" x14ac:dyDescent="0.2">
      <c r="A119" s="127" t="s">
        <v>293</v>
      </c>
      <c r="B119" s="132">
        <v>42433</v>
      </c>
      <c r="C119" s="127" t="s">
        <v>295</v>
      </c>
      <c r="D119" s="132">
        <v>42451</v>
      </c>
      <c r="E119" s="132">
        <v>42460</v>
      </c>
      <c r="F119" s="376" t="s">
        <v>179</v>
      </c>
      <c r="G119" s="376" t="s">
        <v>179</v>
      </c>
      <c r="H119" s="306">
        <v>5</v>
      </c>
      <c r="I119" s="34" t="s">
        <v>176</v>
      </c>
    </row>
    <row r="120" spans="1:9" x14ac:dyDescent="0.2">
      <c r="A120" s="127" t="s">
        <v>293</v>
      </c>
      <c r="B120" s="132">
        <v>42467</v>
      </c>
      <c r="C120" s="127" t="s">
        <v>296</v>
      </c>
      <c r="D120" s="132">
        <v>42474</v>
      </c>
      <c r="E120" s="132">
        <v>42488</v>
      </c>
      <c r="F120" s="376" t="s">
        <v>179</v>
      </c>
      <c r="G120" s="376" t="s">
        <v>179</v>
      </c>
      <c r="H120" s="34">
        <v>12</v>
      </c>
      <c r="I120" s="34" t="s">
        <v>176</v>
      </c>
    </row>
    <row r="121" spans="1:9" x14ac:dyDescent="0.2">
      <c r="A121" s="127" t="s">
        <v>293</v>
      </c>
      <c r="B121" s="132">
        <v>42493</v>
      </c>
      <c r="C121" s="127" t="s">
        <v>297</v>
      </c>
      <c r="D121" s="132">
        <v>42500</v>
      </c>
      <c r="E121" s="132">
        <v>42502</v>
      </c>
      <c r="F121" s="376" t="s">
        <v>179</v>
      </c>
      <c r="G121" s="376" t="s">
        <v>179</v>
      </c>
      <c r="H121" s="306">
        <v>5</v>
      </c>
      <c r="I121" s="34" t="s">
        <v>176</v>
      </c>
    </row>
    <row r="122" spans="1:9" x14ac:dyDescent="0.2">
      <c r="A122" s="127" t="s">
        <v>293</v>
      </c>
      <c r="B122" s="132">
        <v>42522</v>
      </c>
      <c r="C122" s="127" t="s">
        <v>298</v>
      </c>
      <c r="D122" s="132">
        <v>42528</v>
      </c>
      <c r="E122" s="132">
        <v>42529</v>
      </c>
      <c r="F122" s="376" t="s">
        <v>179</v>
      </c>
      <c r="G122" s="376" t="s">
        <v>179</v>
      </c>
      <c r="H122" s="34">
        <v>10</v>
      </c>
      <c r="I122" s="34" t="s">
        <v>176</v>
      </c>
    </row>
    <row r="123" spans="1:9" x14ac:dyDescent="0.2">
      <c r="A123" s="127" t="s">
        <v>293</v>
      </c>
      <c r="B123" s="132">
        <v>42558</v>
      </c>
      <c r="C123" s="127" t="s">
        <v>299</v>
      </c>
      <c r="D123" s="132">
        <v>42566</v>
      </c>
      <c r="E123" s="132">
        <v>42573</v>
      </c>
      <c r="F123" s="376" t="s">
        <v>179</v>
      </c>
      <c r="G123" s="376" t="s">
        <v>179</v>
      </c>
      <c r="H123" s="34">
        <v>6</v>
      </c>
      <c r="I123" s="34" t="s">
        <v>176</v>
      </c>
    </row>
    <row r="124" spans="1:9" x14ac:dyDescent="0.2">
      <c r="A124" s="127" t="s">
        <v>293</v>
      </c>
      <c r="B124" s="132">
        <v>42584</v>
      </c>
      <c r="C124" s="127" t="s">
        <v>300</v>
      </c>
      <c r="D124" s="132">
        <v>42597</v>
      </c>
      <c r="E124" s="132">
        <v>42600</v>
      </c>
      <c r="F124" s="125">
        <v>1020</v>
      </c>
      <c r="G124" s="125">
        <v>8.5</v>
      </c>
      <c r="H124" s="306">
        <v>5</v>
      </c>
      <c r="I124" s="34" t="s">
        <v>176</v>
      </c>
    </row>
    <row r="125" spans="1:9" x14ac:dyDescent="0.2">
      <c r="A125" s="127" t="s">
        <v>293</v>
      </c>
      <c r="B125" s="132">
        <v>42620</v>
      </c>
      <c r="C125" s="127" t="s">
        <v>301</v>
      </c>
      <c r="D125" s="132">
        <v>42627</v>
      </c>
      <c r="E125" s="132">
        <v>42642</v>
      </c>
      <c r="F125" s="125">
        <v>906</v>
      </c>
      <c r="G125" s="125">
        <v>8.6999999999999993</v>
      </c>
      <c r="H125" s="306">
        <v>5</v>
      </c>
      <c r="I125" s="34" t="s">
        <v>176</v>
      </c>
    </row>
    <row r="126" spans="1:9" x14ac:dyDescent="0.2">
      <c r="A126" s="127" t="s">
        <v>293</v>
      </c>
      <c r="B126" s="132">
        <v>42655</v>
      </c>
      <c r="C126" s="127" t="s">
        <v>302</v>
      </c>
      <c r="D126" s="132">
        <v>42664</v>
      </c>
      <c r="E126" s="132">
        <v>42670</v>
      </c>
      <c r="F126" s="125">
        <v>1900</v>
      </c>
      <c r="G126" s="125">
        <v>8.9</v>
      </c>
      <c r="H126" s="306">
        <v>5</v>
      </c>
      <c r="I126" s="34" t="s">
        <v>176</v>
      </c>
    </row>
    <row r="127" spans="1:9" x14ac:dyDescent="0.2">
      <c r="A127" s="127" t="s">
        <v>293</v>
      </c>
      <c r="B127" s="132">
        <v>42684</v>
      </c>
      <c r="C127" s="127" t="s">
        <v>303</v>
      </c>
      <c r="D127" s="132">
        <v>42691</v>
      </c>
      <c r="E127" s="132">
        <v>42688</v>
      </c>
      <c r="F127" s="125">
        <v>1830</v>
      </c>
      <c r="G127" s="129">
        <v>8.93</v>
      </c>
      <c r="H127" s="306">
        <v>5</v>
      </c>
      <c r="I127" s="34" t="s">
        <v>176</v>
      </c>
    </row>
    <row r="128" spans="1:9" x14ac:dyDescent="0.2">
      <c r="A128" s="127" t="s">
        <v>293</v>
      </c>
      <c r="B128" s="132">
        <v>42724</v>
      </c>
      <c r="C128" s="127" t="s">
        <v>304</v>
      </c>
      <c r="D128" s="132">
        <v>42738</v>
      </c>
      <c r="E128" s="132">
        <v>42740</v>
      </c>
      <c r="F128" s="125">
        <v>2080</v>
      </c>
      <c r="G128" s="129">
        <v>9.08</v>
      </c>
      <c r="H128" s="34">
        <v>6</v>
      </c>
      <c r="I128" s="34" t="s">
        <v>176</v>
      </c>
    </row>
    <row r="129" spans="1:9" ht="15" thickBot="1" x14ac:dyDescent="0.25">
      <c r="A129" s="78" t="s">
        <v>293</v>
      </c>
      <c r="B129" s="114">
        <v>42754</v>
      </c>
      <c r="C129" s="81" t="s">
        <v>306</v>
      </c>
      <c r="D129" s="114">
        <v>42765</v>
      </c>
      <c r="E129" s="114">
        <v>42768</v>
      </c>
      <c r="F129" s="81">
        <v>1900</v>
      </c>
      <c r="G129" s="433">
        <v>9.1999999999999993</v>
      </c>
      <c r="H129" s="290">
        <v>5</v>
      </c>
      <c r="I129" s="35" t="s">
        <v>176</v>
      </c>
    </row>
    <row r="130" spans="1:9" x14ac:dyDescent="0.2">
      <c r="A130" s="79" t="s">
        <v>307</v>
      </c>
      <c r="B130" s="115">
        <v>42780</v>
      </c>
      <c r="C130" s="82" t="s">
        <v>308</v>
      </c>
      <c r="D130" s="115">
        <v>42787</v>
      </c>
      <c r="E130" s="115">
        <v>42796</v>
      </c>
      <c r="F130" s="82">
        <v>1780</v>
      </c>
      <c r="G130" s="432">
        <v>9.15</v>
      </c>
      <c r="H130" s="251">
        <v>5</v>
      </c>
      <c r="I130" s="34" t="s">
        <v>176</v>
      </c>
    </row>
    <row r="131" spans="1:9" x14ac:dyDescent="0.2">
      <c r="A131" s="79" t="s">
        <v>307</v>
      </c>
      <c r="B131" s="115">
        <v>42801</v>
      </c>
      <c r="C131" s="82" t="s">
        <v>309</v>
      </c>
      <c r="D131" s="115">
        <v>42808</v>
      </c>
      <c r="E131" s="115">
        <v>42810</v>
      </c>
      <c r="F131" s="80">
        <v>1730</v>
      </c>
      <c r="G131" s="116">
        <v>9.0399999999999991</v>
      </c>
      <c r="H131" s="34">
        <v>23</v>
      </c>
      <c r="I131" s="34" t="s">
        <v>176</v>
      </c>
    </row>
    <row r="132" spans="1:9" x14ac:dyDescent="0.2">
      <c r="A132" s="79" t="s">
        <v>307</v>
      </c>
      <c r="B132" s="115">
        <v>42845</v>
      </c>
      <c r="C132" s="82" t="s">
        <v>310</v>
      </c>
      <c r="D132" s="115">
        <v>42852</v>
      </c>
      <c r="E132" s="115">
        <v>42866</v>
      </c>
      <c r="F132" s="80">
        <v>1150</v>
      </c>
      <c r="G132" s="116">
        <v>8.9</v>
      </c>
      <c r="H132" s="251">
        <v>5</v>
      </c>
      <c r="I132" s="34" t="s">
        <v>176</v>
      </c>
    </row>
    <row r="133" spans="1:9" x14ac:dyDescent="0.2">
      <c r="A133" s="79" t="s">
        <v>307</v>
      </c>
      <c r="B133" s="115">
        <v>42879</v>
      </c>
      <c r="C133" s="82" t="s">
        <v>311</v>
      </c>
      <c r="D133" s="115">
        <v>42886</v>
      </c>
      <c r="E133" s="115">
        <v>42900</v>
      </c>
      <c r="F133" s="80">
        <v>1650</v>
      </c>
      <c r="G133" s="116">
        <v>8.9600000000000009</v>
      </c>
      <c r="H133" s="34">
        <v>8</v>
      </c>
      <c r="I133" s="34" t="s">
        <v>176</v>
      </c>
    </row>
    <row r="134" spans="1:9" x14ac:dyDescent="0.2">
      <c r="A134" s="79" t="s">
        <v>307</v>
      </c>
      <c r="B134" s="115">
        <v>42905</v>
      </c>
      <c r="C134" s="82" t="s">
        <v>312</v>
      </c>
      <c r="D134" s="115">
        <v>42913</v>
      </c>
      <c r="E134" s="115">
        <v>42922</v>
      </c>
      <c r="F134" s="80">
        <v>902</v>
      </c>
      <c r="G134" s="116">
        <v>8.7799999999999994</v>
      </c>
      <c r="H134" s="251">
        <v>5</v>
      </c>
      <c r="I134" s="34" t="s">
        <v>176</v>
      </c>
    </row>
    <row r="135" spans="1:9" x14ac:dyDescent="0.2">
      <c r="A135" s="79" t="s">
        <v>307</v>
      </c>
      <c r="B135" s="115">
        <v>42933</v>
      </c>
      <c r="C135" s="82" t="s">
        <v>313</v>
      </c>
      <c r="D135" s="115">
        <v>42940</v>
      </c>
      <c r="E135" s="115">
        <v>42950</v>
      </c>
      <c r="F135" s="80">
        <v>2020</v>
      </c>
      <c r="G135" s="116">
        <v>8.92</v>
      </c>
      <c r="H135" s="251">
        <v>5</v>
      </c>
      <c r="I135" s="34" t="s">
        <v>176</v>
      </c>
    </row>
    <row r="136" spans="1:9" x14ac:dyDescent="0.2">
      <c r="A136" s="79" t="s">
        <v>307</v>
      </c>
      <c r="B136" s="115">
        <v>42957</v>
      </c>
      <c r="C136" s="82" t="s">
        <v>314</v>
      </c>
      <c r="D136" s="115">
        <v>42964</v>
      </c>
      <c r="E136" s="115">
        <v>42978</v>
      </c>
      <c r="F136" s="80">
        <v>1940</v>
      </c>
      <c r="G136" s="116">
        <v>8.89</v>
      </c>
      <c r="H136" s="251">
        <v>5</v>
      </c>
      <c r="I136" s="34" t="s">
        <v>176</v>
      </c>
    </row>
    <row r="137" spans="1:9" x14ac:dyDescent="0.2">
      <c r="A137" s="79" t="s">
        <v>307</v>
      </c>
      <c r="B137" s="115">
        <v>43006</v>
      </c>
      <c r="C137" s="82" t="s">
        <v>315</v>
      </c>
      <c r="D137" s="115">
        <v>43013</v>
      </c>
      <c r="E137" s="115">
        <v>43020</v>
      </c>
      <c r="F137" s="80">
        <v>1940</v>
      </c>
      <c r="G137" s="116">
        <v>9.0399999999999991</v>
      </c>
      <c r="H137" s="34">
        <v>6</v>
      </c>
      <c r="I137" s="34" t="s">
        <v>176</v>
      </c>
    </row>
    <row r="138" spans="1:9" x14ac:dyDescent="0.2">
      <c r="A138" s="79" t="s">
        <v>307</v>
      </c>
      <c r="B138" s="115">
        <v>43012</v>
      </c>
      <c r="C138" s="82" t="s">
        <v>316</v>
      </c>
      <c r="D138" s="115">
        <v>43020</v>
      </c>
      <c r="E138" s="115">
        <v>43034</v>
      </c>
      <c r="F138" s="80">
        <v>1870</v>
      </c>
      <c r="G138" s="116">
        <v>8.98</v>
      </c>
      <c r="H138" s="251">
        <v>5</v>
      </c>
      <c r="I138" s="34" t="s">
        <v>176</v>
      </c>
    </row>
    <row r="139" spans="1:9" x14ac:dyDescent="0.2">
      <c r="A139" s="79" t="s">
        <v>307</v>
      </c>
      <c r="B139" s="115">
        <v>43067</v>
      </c>
      <c r="C139" s="82" t="s">
        <v>317</v>
      </c>
      <c r="D139" s="115">
        <v>43074</v>
      </c>
      <c r="E139" s="115">
        <v>43090</v>
      </c>
      <c r="F139" s="80">
        <v>1970</v>
      </c>
      <c r="G139" s="116">
        <v>9.11</v>
      </c>
      <c r="H139" s="251">
        <v>5</v>
      </c>
      <c r="I139" s="34" t="s">
        <v>176</v>
      </c>
    </row>
    <row r="140" spans="1:9" x14ac:dyDescent="0.2">
      <c r="A140" s="77" t="s">
        <v>307</v>
      </c>
      <c r="B140" s="113">
        <v>43083</v>
      </c>
      <c r="C140" s="80" t="s">
        <v>318</v>
      </c>
      <c r="D140" s="113">
        <v>43090</v>
      </c>
      <c r="E140" s="113">
        <v>43104</v>
      </c>
      <c r="F140" s="80">
        <v>1980</v>
      </c>
      <c r="G140" s="116">
        <v>9.11</v>
      </c>
      <c r="H140" s="348">
        <v>5</v>
      </c>
      <c r="I140" s="27" t="s">
        <v>176</v>
      </c>
    </row>
    <row r="141" spans="1:9" ht="15" thickBot="1" x14ac:dyDescent="0.25">
      <c r="A141" s="441" t="s">
        <v>307</v>
      </c>
      <c r="B141" s="442">
        <v>43117</v>
      </c>
      <c r="C141" s="443" t="s">
        <v>319</v>
      </c>
      <c r="D141" s="442">
        <v>42759</v>
      </c>
      <c r="E141" s="444">
        <v>43173</v>
      </c>
      <c r="F141" s="81">
        <v>1710</v>
      </c>
      <c r="G141" s="433">
        <v>9.14</v>
      </c>
      <c r="H141" s="445">
        <v>5</v>
      </c>
      <c r="I141" s="446" t="s">
        <v>176</v>
      </c>
    </row>
    <row r="142" spans="1:9" x14ac:dyDescent="0.2">
      <c r="A142" s="29" t="s">
        <v>320</v>
      </c>
      <c r="B142" s="53">
        <v>43145</v>
      </c>
      <c r="C142" s="54" t="s">
        <v>321</v>
      </c>
      <c r="D142" s="53">
        <v>43152</v>
      </c>
      <c r="E142" s="115">
        <v>43173</v>
      </c>
      <c r="F142" s="82">
        <v>1930</v>
      </c>
      <c r="G142" s="432">
        <v>9.1999999999999993</v>
      </c>
      <c r="H142" s="251">
        <v>5</v>
      </c>
      <c r="I142" s="34" t="s">
        <v>176</v>
      </c>
    </row>
    <row r="143" spans="1:9" x14ac:dyDescent="0.2">
      <c r="A143" s="54" t="s">
        <v>320</v>
      </c>
      <c r="B143" s="53">
        <v>43182</v>
      </c>
      <c r="C143" s="54" t="s">
        <v>322</v>
      </c>
      <c r="D143" s="53">
        <v>43188</v>
      </c>
      <c r="E143" s="53">
        <v>43201</v>
      </c>
      <c r="F143" s="54">
        <v>1430</v>
      </c>
      <c r="G143" s="116">
        <v>9.09</v>
      </c>
      <c r="H143" s="54">
        <v>5</v>
      </c>
      <c r="I143" s="54" t="s">
        <v>179</v>
      </c>
    </row>
    <row r="144" spans="1:9" x14ac:dyDescent="0.2">
      <c r="A144" s="56" t="s">
        <v>320</v>
      </c>
      <c r="B144" s="51">
        <v>43213</v>
      </c>
      <c r="C144" s="56" t="s">
        <v>323</v>
      </c>
      <c r="D144" s="51">
        <v>43220</v>
      </c>
      <c r="E144" s="51">
        <v>43235</v>
      </c>
      <c r="F144" s="56">
        <v>2150</v>
      </c>
      <c r="G144" s="116">
        <v>8.9499999999999993</v>
      </c>
      <c r="H144" s="56">
        <v>8</v>
      </c>
      <c r="I144" s="357" t="s">
        <v>179</v>
      </c>
    </row>
    <row r="145" spans="1:9" x14ac:dyDescent="0.2">
      <c r="A145" s="56" t="s">
        <v>320</v>
      </c>
      <c r="B145" s="51">
        <v>43241</v>
      </c>
      <c r="C145" s="56" t="s">
        <v>324</v>
      </c>
      <c r="D145" s="51">
        <v>43249</v>
      </c>
      <c r="E145" s="51">
        <v>43257</v>
      </c>
      <c r="F145" s="56">
        <v>1760</v>
      </c>
      <c r="G145" s="116">
        <v>9.08</v>
      </c>
      <c r="H145" s="348">
        <v>5</v>
      </c>
      <c r="I145" s="357" t="s">
        <v>179</v>
      </c>
    </row>
    <row r="146" spans="1:9" x14ac:dyDescent="0.2">
      <c r="A146" s="56" t="s">
        <v>320</v>
      </c>
      <c r="B146" s="51">
        <v>43256</v>
      </c>
      <c r="C146" s="56" t="s">
        <v>325</v>
      </c>
      <c r="D146" s="51">
        <v>43264</v>
      </c>
      <c r="E146" s="51">
        <v>43272</v>
      </c>
      <c r="F146" s="56">
        <v>1810</v>
      </c>
      <c r="G146" s="116">
        <v>9.09</v>
      </c>
      <c r="H146" s="348">
        <v>5</v>
      </c>
      <c r="I146" s="357" t="s">
        <v>179</v>
      </c>
    </row>
    <row r="147" spans="1:9" x14ac:dyDescent="0.2">
      <c r="A147" s="56" t="s">
        <v>320</v>
      </c>
      <c r="B147" s="51">
        <v>43298</v>
      </c>
      <c r="C147" s="56" t="s">
        <v>326</v>
      </c>
      <c r="D147" s="51">
        <v>43306</v>
      </c>
      <c r="E147" s="51">
        <v>43327</v>
      </c>
      <c r="F147" s="56">
        <v>2040</v>
      </c>
      <c r="G147" s="116">
        <v>9.02</v>
      </c>
      <c r="H147" s="80">
        <v>13</v>
      </c>
      <c r="I147" s="357" t="s">
        <v>179</v>
      </c>
    </row>
    <row r="148" spans="1:9" x14ac:dyDescent="0.2">
      <c r="A148" s="56" t="s">
        <v>320</v>
      </c>
      <c r="B148" s="51">
        <v>43335</v>
      </c>
      <c r="C148" s="56" t="s">
        <v>327</v>
      </c>
      <c r="D148" s="51">
        <v>43342</v>
      </c>
      <c r="E148" s="51">
        <v>43354</v>
      </c>
      <c r="F148" s="56">
        <v>870</v>
      </c>
      <c r="G148" s="116">
        <v>8.51</v>
      </c>
      <c r="H148" s="80">
        <v>8</v>
      </c>
      <c r="I148" s="357" t="s">
        <v>179</v>
      </c>
    </row>
    <row r="149" spans="1:9" x14ac:dyDescent="0.2">
      <c r="A149" s="56" t="s">
        <v>320</v>
      </c>
      <c r="B149" s="51">
        <v>43363</v>
      </c>
      <c r="C149" s="56" t="s">
        <v>329</v>
      </c>
      <c r="D149" s="51">
        <v>43375</v>
      </c>
      <c r="E149" s="51">
        <v>43383</v>
      </c>
      <c r="F149" s="56">
        <v>2120</v>
      </c>
      <c r="G149" s="116">
        <v>8.94</v>
      </c>
      <c r="H149" s="80">
        <v>7</v>
      </c>
      <c r="I149" s="357" t="s">
        <v>179</v>
      </c>
    </row>
    <row r="150" spans="1:9" x14ac:dyDescent="0.2">
      <c r="A150" s="56" t="s">
        <v>320</v>
      </c>
      <c r="B150" s="51">
        <v>43383</v>
      </c>
      <c r="C150" s="56" t="s">
        <v>331</v>
      </c>
      <c r="D150" s="51">
        <v>43390</v>
      </c>
      <c r="E150" s="51">
        <v>43402</v>
      </c>
      <c r="F150" s="56">
        <v>2120</v>
      </c>
      <c r="G150" s="116">
        <v>8.99</v>
      </c>
      <c r="H150" s="80">
        <v>8</v>
      </c>
      <c r="I150" s="357" t="s">
        <v>179</v>
      </c>
    </row>
    <row r="151" spans="1:9" x14ac:dyDescent="0.2">
      <c r="A151" s="56" t="s">
        <v>320</v>
      </c>
      <c r="B151" s="51">
        <v>43419</v>
      </c>
      <c r="C151" s="56" t="s">
        <v>332</v>
      </c>
      <c r="D151" s="51">
        <v>43426</v>
      </c>
      <c r="E151" s="51">
        <v>43439</v>
      </c>
      <c r="F151" s="56">
        <v>1950</v>
      </c>
      <c r="G151" s="116">
        <v>9.08</v>
      </c>
      <c r="H151" s="80">
        <v>5</v>
      </c>
      <c r="I151" s="357" t="s">
        <v>179</v>
      </c>
    </row>
    <row r="152" spans="1:9" x14ac:dyDescent="0.2">
      <c r="A152" s="56" t="s">
        <v>320</v>
      </c>
      <c r="B152" s="51">
        <v>43452</v>
      </c>
      <c r="C152" s="56" t="s">
        <v>333</v>
      </c>
      <c r="D152" s="51">
        <v>43462</v>
      </c>
      <c r="E152" s="51">
        <v>43467</v>
      </c>
      <c r="F152" s="56">
        <v>1150</v>
      </c>
      <c r="G152" s="116">
        <v>8.99</v>
      </c>
      <c r="H152" s="80">
        <v>6</v>
      </c>
      <c r="I152" s="357" t="s">
        <v>179</v>
      </c>
    </row>
    <row r="153" spans="1:9" ht="15" thickBot="1" x14ac:dyDescent="0.25">
      <c r="A153" s="55" t="s">
        <v>320</v>
      </c>
      <c r="B153" s="52">
        <v>43103</v>
      </c>
      <c r="C153" s="55" t="s">
        <v>335</v>
      </c>
      <c r="D153" s="52">
        <v>43110</v>
      </c>
      <c r="E153" s="52">
        <v>43495</v>
      </c>
      <c r="F153" s="55">
        <v>1880</v>
      </c>
      <c r="G153" s="433">
        <v>9.06</v>
      </c>
      <c r="H153" s="81">
        <v>15</v>
      </c>
      <c r="I153" s="448" t="s">
        <v>179</v>
      </c>
    </row>
    <row r="154" spans="1:9" x14ac:dyDescent="0.2">
      <c r="A154" s="54" t="s">
        <v>337</v>
      </c>
      <c r="B154" s="53">
        <v>43511</v>
      </c>
      <c r="C154" s="54" t="s">
        <v>928</v>
      </c>
      <c r="D154" s="53">
        <v>43518</v>
      </c>
      <c r="E154" s="53">
        <v>43523</v>
      </c>
      <c r="F154" s="54">
        <v>2290</v>
      </c>
      <c r="G154" s="432">
        <v>9.18</v>
      </c>
      <c r="H154" s="82">
        <v>13</v>
      </c>
      <c r="I154" s="447" t="s">
        <v>179</v>
      </c>
    </row>
    <row r="155" spans="1:9" x14ac:dyDescent="0.2">
      <c r="A155" s="56" t="s">
        <v>337</v>
      </c>
      <c r="B155" s="51">
        <v>43530</v>
      </c>
      <c r="C155" s="56" t="s">
        <v>340</v>
      </c>
      <c r="D155" s="51">
        <v>43537</v>
      </c>
      <c r="E155" s="51">
        <v>43537</v>
      </c>
      <c r="F155" s="56">
        <v>2650</v>
      </c>
      <c r="G155" s="116">
        <v>9.1</v>
      </c>
      <c r="H155" s="80">
        <v>9</v>
      </c>
      <c r="I155" s="357" t="s">
        <v>179</v>
      </c>
    </row>
    <row r="156" spans="1:9" x14ac:dyDescent="0.2">
      <c r="A156" s="56" t="s">
        <v>337</v>
      </c>
      <c r="B156" s="51">
        <v>43559</v>
      </c>
      <c r="C156" s="56" t="s">
        <v>341</v>
      </c>
      <c r="D156" s="51">
        <v>43566</v>
      </c>
      <c r="E156" s="51">
        <v>43567</v>
      </c>
      <c r="F156" s="56">
        <v>1490</v>
      </c>
      <c r="G156" s="116">
        <v>9.02</v>
      </c>
      <c r="H156" s="80">
        <v>6</v>
      </c>
      <c r="I156" s="357" t="s">
        <v>179</v>
      </c>
    </row>
    <row r="157" spans="1:9" x14ac:dyDescent="0.2">
      <c r="A157" s="56" t="s">
        <v>337</v>
      </c>
      <c r="B157" s="51">
        <v>43601</v>
      </c>
      <c r="C157" s="56" t="s">
        <v>342</v>
      </c>
      <c r="D157" s="51">
        <v>43608</v>
      </c>
      <c r="E157" s="51">
        <v>43609</v>
      </c>
      <c r="F157" s="56">
        <v>1940</v>
      </c>
      <c r="G157" s="116">
        <v>8.9499999999999993</v>
      </c>
      <c r="H157" s="80">
        <v>12</v>
      </c>
      <c r="I157" s="357" t="s">
        <v>179</v>
      </c>
    </row>
    <row r="158" spans="1:9" x14ac:dyDescent="0.2">
      <c r="A158" s="56" t="s">
        <v>337</v>
      </c>
      <c r="B158" s="51">
        <v>43627</v>
      </c>
      <c r="C158" s="56" t="s">
        <v>343</v>
      </c>
      <c r="D158" s="51">
        <v>43633</v>
      </c>
      <c r="E158" s="51">
        <v>43637</v>
      </c>
      <c r="F158" s="56">
        <v>1960</v>
      </c>
      <c r="G158" s="116">
        <v>8.8699999999999992</v>
      </c>
      <c r="H158" s="80">
        <v>6</v>
      </c>
      <c r="I158" s="357" t="s">
        <v>179</v>
      </c>
    </row>
    <row r="159" spans="1:9" x14ac:dyDescent="0.2">
      <c r="A159" s="56" t="s">
        <v>337</v>
      </c>
      <c r="B159" s="51">
        <v>43650</v>
      </c>
      <c r="C159" s="56" t="s">
        <v>344</v>
      </c>
      <c r="D159" s="51">
        <v>43657</v>
      </c>
      <c r="E159" s="51">
        <v>43665</v>
      </c>
      <c r="F159" s="56">
        <v>1580</v>
      </c>
      <c r="G159" s="116">
        <v>8.7100000000000009</v>
      </c>
      <c r="H159" s="348">
        <v>5</v>
      </c>
      <c r="I159" s="357" t="s">
        <v>179</v>
      </c>
    </row>
    <row r="160" spans="1:9" x14ac:dyDescent="0.2">
      <c r="A160" s="56" t="s">
        <v>337</v>
      </c>
      <c r="B160" s="51">
        <f>'Water Quality Pt 10'!$B$166</f>
        <v>43690</v>
      </c>
      <c r="C160" s="56" t="str">
        <f>'Water Quality Pt 10'!$C$166</f>
        <v>EW1903514</v>
      </c>
      <c r="D160" s="51">
        <f>'Water Quality Pt 10'!$D$166</f>
        <v>43698</v>
      </c>
      <c r="E160" s="51">
        <v>43707</v>
      </c>
      <c r="F160" s="56">
        <v>1450</v>
      </c>
      <c r="G160" s="116">
        <v>8.6199999999999992</v>
      </c>
      <c r="H160" s="80">
        <v>9</v>
      </c>
      <c r="I160" s="357" t="s">
        <v>179</v>
      </c>
    </row>
    <row r="161" spans="1:9" x14ac:dyDescent="0.2">
      <c r="A161" s="56" t="s">
        <v>337</v>
      </c>
      <c r="B161" s="51">
        <v>43717</v>
      </c>
      <c r="C161" s="51" t="s">
        <v>346</v>
      </c>
      <c r="D161" s="51">
        <v>43724</v>
      </c>
      <c r="E161" s="51">
        <v>43735</v>
      </c>
      <c r="F161" s="56">
        <v>924</v>
      </c>
      <c r="G161" s="116">
        <v>8.67</v>
      </c>
      <c r="H161" s="80">
        <v>6</v>
      </c>
      <c r="I161" s="357" t="s">
        <v>179</v>
      </c>
    </row>
    <row r="162" spans="1:9" x14ac:dyDescent="0.2">
      <c r="A162" s="56" t="s">
        <v>337</v>
      </c>
      <c r="B162" s="51">
        <v>43753</v>
      </c>
      <c r="C162" s="51" t="s">
        <v>348</v>
      </c>
      <c r="D162" s="51">
        <v>43763</v>
      </c>
      <c r="E162" s="51">
        <v>43777</v>
      </c>
      <c r="F162" s="56">
        <v>1420</v>
      </c>
      <c r="G162" s="116">
        <v>7.11</v>
      </c>
      <c r="H162" s="348">
        <v>5</v>
      </c>
      <c r="I162" s="357" t="s">
        <v>179</v>
      </c>
    </row>
    <row r="163" spans="1:9" x14ac:dyDescent="0.2">
      <c r="A163" s="56" t="s">
        <v>337</v>
      </c>
      <c r="B163" s="51">
        <v>43787</v>
      </c>
      <c r="C163" s="51" t="s">
        <v>349</v>
      </c>
      <c r="D163" s="51">
        <v>43794</v>
      </c>
      <c r="E163" s="51">
        <v>43805</v>
      </c>
      <c r="F163" s="56">
        <v>1450</v>
      </c>
      <c r="G163" s="116">
        <v>8.89</v>
      </c>
      <c r="H163" s="348">
        <v>5</v>
      </c>
      <c r="I163" s="357" t="s">
        <v>179</v>
      </c>
    </row>
    <row r="164" spans="1:9" x14ac:dyDescent="0.2">
      <c r="A164" s="56" t="s">
        <v>337</v>
      </c>
      <c r="B164" s="51">
        <v>43804</v>
      </c>
      <c r="C164" s="51" t="s">
        <v>350</v>
      </c>
      <c r="D164" s="51">
        <v>43811</v>
      </c>
      <c r="E164" s="51">
        <v>43819</v>
      </c>
      <c r="F164" s="56">
        <v>1360</v>
      </c>
      <c r="G164" s="116">
        <v>8.7100000000000009</v>
      </c>
      <c r="H164" s="348">
        <v>5</v>
      </c>
      <c r="I164" s="357" t="s">
        <v>179</v>
      </c>
    </row>
    <row r="165" spans="1:9" ht="15" thickBot="1" x14ac:dyDescent="0.25">
      <c r="A165" s="55" t="s">
        <v>337</v>
      </c>
      <c r="B165" s="52">
        <v>43838</v>
      </c>
      <c r="C165" s="52" t="s">
        <v>351</v>
      </c>
      <c r="D165" s="52">
        <v>43845</v>
      </c>
      <c r="E165" s="52">
        <v>43847</v>
      </c>
      <c r="F165" s="55">
        <v>1260</v>
      </c>
      <c r="G165" s="433">
        <v>8.89</v>
      </c>
      <c r="H165" s="81">
        <v>9</v>
      </c>
      <c r="I165" s="448" t="s">
        <v>1017</v>
      </c>
    </row>
    <row r="166" spans="1:9" ht="25.5" x14ac:dyDescent="0.2">
      <c r="A166" s="29" t="s">
        <v>353</v>
      </c>
      <c r="B166" s="527">
        <v>43862</v>
      </c>
      <c r="C166" s="178" t="s">
        <v>179</v>
      </c>
      <c r="D166" s="178" t="s">
        <v>176</v>
      </c>
      <c r="E166" s="177"/>
      <c r="F166" s="178" t="s">
        <v>176</v>
      </c>
      <c r="G166" s="178" t="s">
        <v>176</v>
      </c>
      <c r="H166" s="178" t="s">
        <v>176</v>
      </c>
      <c r="I166" s="167" t="s">
        <v>991</v>
      </c>
    </row>
    <row r="167" spans="1:9" x14ac:dyDescent="0.2">
      <c r="A167" s="29" t="s">
        <v>353</v>
      </c>
      <c r="B167" s="51">
        <v>43894</v>
      </c>
      <c r="C167" s="180" t="s">
        <v>356</v>
      </c>
      <c r="D167" s="179">
        <v>43902</v>
      </c>
      <c r="E167" s="179">
        <v>43903</v>
      </c>
      <c r="F167" s="180">
        <v>1260</v>
      </c>
      <c r="G167" s="180">
        <v>8.74</v>
      </c>
      <c r="H167" s="348">
        <v>5</v>
      </c>
      <c r="I167" s="180" t="s">
        <v>998</v>
      </c>
    </row>
    <row r="168" spans="1:9" x14ac:dyDescent="0.2">
      <c r="A168" s="29" t="s">
        <v>353</v>
      </c>
      <c r="B168" s="51">
        <v>43923</v>
      </c>
      <c r="C168" s="180" t="s">
        <v>358</v>
      </c>
      <c r="D168" s="179">
        <v>43929</v>
      </c>
      <c r="E168" s="179">
        <v>43959</v>
      </c>
      <c r="F168" s="180">
        <v>1200</v>
      </c>
      <c r="G168" s="180">
        <v>8.76</v>
      </c>
      <c r="H168" s="348">
        <v>5</v>
      </c>
      <c r="I168" s="180" t="s">
        <v>176</v>
      </c>
    </row>
    <row r="169" spans="1:9" x14ac:dyDescent="0.2">
      <c r="A169" s="29" t="s">
        <v>353</v>
      </c>
      <c r="B169" s="51">
        <v>43957</v>
      </c>
      <c r="C169" s="180" t="s">
        <v>359</v>
      </c>
      <c r="D169" s="179">
        <v>43964</v>
      </c>
      <c r="E169" s="179">
        <v>43973</v>
      </c>
      <c r="F169" s="180">
        <v>1800</v>
      </c>
      <c r="G169" s="180">
        <v>8.7100000000000009</v>
      </c>
      <c r="H169" s="348">
        <v>5</v>
      </c>
      <c r="I169" s="180" t="s">
        <v>176</v>
      </c>
    </row>
    <row r="170" spans="1:9" x14ac:dyDescent="0.2">
      <c r="A170" s="29" t="s">
        <v>353</v>
      </c>
      <c r="B170" s="51">
        <v>43986</v>
      </c>
      <c r="C170" s="180" t="s">
        <v>360</v>
      </c>
      <c r="D170" s="179">
        <v>43993</v>
      </c>
      <c r="E170" s="179">
        <v>44001</v>
      </c>
      <c r="F170" s="180">
        <v>1330</v>
      </c>
      <c r="G170" s="180">
        <v>8.73</v>
      </c>
      <c r="H170" s="80">
        <v>16</v>
      </c>
      <c r="I170" s="180" t="s">
        <v>176</v>
      </c>
    </row>
    <row r="171" spans="1:9" x14ac:dyDescent="0.2">
      <c r="A171" s="29" t="s">
        <v>353</v>
      </c>
      <c r="B171" s="51">
        <v>44014</v>
      </c>
      <c r="C171" s="180" t="s">
        <v>361</v>
      </c>
      <c r="D171" s="31">
        <v>44021</v>
      </c>
      <c r="E171" s="31">
        <v>44029</v>
      </c>
      <c r="F171" s="27">
        <v>387</v>
      </c>
      <c r="G171" s="27">
        <v>7.72</v>
      </c>
      <c r="H171" s="80">
        <v>9</v>
      </c>
      <c r="I171" s="180" t="s">
        <v>179</v>
      </c>
    </row>
    <row r="172" spans="1:9" s="553" customFormat="1" ht="25.5" x14ac:dyDescent="0.25">
      <c r="A172" s="29" t="s">
        <v>353</v>
      </c>
      <c r="B172" s="30">
        <v>44056</v>
      </c>
      <c r="C172" s="180" t="s">
        <v>362</v>
      </c>
      <c r="D172" s="31">
        <v>44063</v>
      </c>
      <c r="E172" s="31">
        <v>44071</v>
      </c>
      <c r="F172" s="27">
        <v>351</v>
      </c>
      <c r="G172" s="27">
        <v>8.1199999999999992</v>
      </c>
      <c r="H172" s="77">
        <v>16</v>
      </c>
      <c r="I172" s="340" t="s">
        <v>1018</v>
      </c>
    </row>
    <row r="173" spans="1:9" s="553" customFormat="1" x14ac:dyDescent="0.25">
      <c r="A173" s="29" t="s">
        <v>353</v>
      </c>
      <c r="B173" s="30">
        <v>44085</v>
      </c>
      <c r="C173" s="180" t="s">
        <v>364</v>
      </c>
      <c r="D173" s="31">
        <v>44090</v>
      </c>
      <c r="E173" s="31">
        <v>44099</v>
      </c>
      <c r="F173" s="27">
        <v>907</v>
      </c>
      <c r="G173" s="27">
        <v>8.56</v>
      </c>
      <c r="H173" s="77">
        <v>6</v>
      </c>
      <c r="I173" s="180" t="s">
        <v>179</v>
      </c>
    </row>
    <row r="174" spans="1:9" s="553" customFormat="1" x14ac:dyDescent="0.25">
      <c r="A174" s="29" t="s">
        <v>353</v>
      </c>
      <c r="B174" s="30">
        <v>44112</v>
      </c>
      <c r="C174" s="180" t="s">
        <v>365</v>
      </c>
      <c r="D174" s="31">
        <v>44119</v>
      </c>
      <c r="E174" s="31">
        <v>44127</v>
      </c>
      <c r="F174" s="27">
        <v>1590</v>
      </c>
      <c r="G174" s="27">
        <v>8.73</v>
      </c>
      <c r="H174" s="77">
        <v>6</v>
      </c>
      <c r="I174" s="180" t="s">
        <v>179</v>
      </c>
    </row>
    <row r="175" spans="1:9" x14ac:dyDescent="0.2">
      <c r="A175" s="29" t="s">
        <v>353</v>
      </c>
      <c r="B175" s="30">
        <v>44145</v>
      </c>
      <c r="C175" s="180" t="s">
        <v>366</v>
      </c>
      <c r="D175" s="31">
        <v>44151</v>
      </c>
      <c r="E175" s="31">
        <v>44155</v>
      </c>
      <c r="F175" s="27">
        <v>620</v>
      </c>
      <c r="G175" s="27">
        <v>8.41</v>
      </c>
      <c r="H175" s="77">
        <v>8</v>
      </c>
      <c r="I175" s="180" t="s">
        <v>179</v>
      </c>
    </row>
    <row r="176" spans="1:9" x14ac:dyDescent="0.2">
      <c r="A176" s="29" t="s">
        <v>353</v>
      </c>
      <c r="B176" s="30">
        <v>44173</v>
      </c>
      <c r="C176" s="180" t="s">
        <v>367</v>
      </c>
      <c r="D176" s="31">
        <v>44180</v>
      </c>
      <c r="E176" s="31">
        <v>44183</v>
      </c>
      <c r="F176" s="27">
        <v>1370</v>
      </c>
      <c r="G176" s="27">
        <v>8.75</v>
      </c>
      <c r="H176" s="348">
        <v>5</v>
      </c>
      <c r="I176" s="180" t="s">
        <v>179</v>
      </c>
    </row>
    <row r="177" spans="1:9" x14ac:dyDescent="0.2">
      <c r="A177" s="29" t="s">
        <v>353</v>
      </c>
      <c r="B177" s="30">
        <v>44202</v>
      </c>
      <c r="C177" s="26" t="s">
        <v>369</v>
      </c>
      <c r="D177" s="30">
        <v>44208</v>
      </c>
      <c r="E177" s="31">
        <v>44211</v>
      </c>
      <c r="F177" s="27">
        <v>1290</v>
      </c>
      <c r="G177" s="27">
        <v>8.68</v>
      </c>
      <c r="H177" s="77">
        <v>5</v>
      </c>
      <c r="I177" s="180" t="s">
        <v>179</v>
      </c>
    </row>
    <row r="178" spans="1:9" ht="13.5" customHeight="1" x14ac:dyDescent="0.2">
      <c r="A178" s="29" t="s">
        <v>370</v>
      </c>
      <c r="B178" s="30">
        <v>44235</v>
      </c>
      <c r="C178" s="26" t="s">
        <v>371</v>
      </c>
      <c r="D178" s="30">
        <v>44243</v>
      </c>
      <c r="E178" s="31">
        <v>44253</v>
      </c>
      <c r="F178" s="180">
        <v>718</v>
      </c>
      <c r="G178" s="180">
        <v>8.3000000000000007</v>
      </c>
      <c r="H178" s="348">
        <v>5</v>
      </c>
      <c r="I178" s="180" t="s">
        <v>179</v>
      </c>
    </row>
    <row r="179" spans="1:9" ht="13.5" customHeight="1" x14ac:dyDescent="0.2">
      <c r="A179" s="29" t="s">
        <v>370</v>
      </c>
      <c r="B179" s="30">
        <v>44265</v>
      </c>
      <c r="C179" s="26" t="s">
        <v>372</v>
      </c>
      <c r="D179" s="30">
        <v>44273</v>
      </c>
      <c r="E179" s="31">
        <v>44281</v>
      </c>
      <c r="F179" s="180">
        <v>1780</v>
      </c>
      <c r="G179" s="180">
        <v>8.9</v>
      </c>
      <c r="H179" s="348">
        <v>5</v>
      </c>
      <c r="I179" s="180" t="s">
        <v>179</v>
      </c>
    </row>
    <row r="180" spans="1:9" ht="13.5" customHeight="1" x14ac:dyDescent="0.2">
      <c r="A180" s="29" t="s">
        <v>370</v>
      </c>
      <c r="B180" s="30">
        <v>44309</v>
      </c>
      <c r="C180" s="26" t="s">
        <v>373</v>
      </c>
      <c r="D180" s="30">
        <v>44316</v>
      </c>
      <c r="E180" s="31">
        <v>44323</v>
      </c>
      <c r="F180" s="180">
        <v>1390</v>
      </c>
      <c r="G180" s="180">
        <v>8.56</v>
      </c>
      <c r="H180" s="348">
        <v>5</v>
      </c>
      <c r="I180" s="180" t="s">
        <v>179</v>
      </c>
    </row>
    <row r="181" spans="1:9" ht="13.5" customHeight="1" x14ac:dyDescent="0.2">
      <c r="A181" s="29" t="s">
        <v>370</v>
      </c>
      <c r="B181" s="30">
        <v>44329</v>
      </c>
      <c r="C181" s="26" t="s">
        <v>374</v>
      </c>
      <c r="D181" s="30">
        <v>44337</v>
      </c>
      <c r="E181" s="31">
        <v>44351</v>
      </c>
      <c r="F181" s="180">
        <v>740</v>
      </c>
      <c r="G181" s="180">
        <v>8.41</v>
      </c>
      <c r="H181" s="348">
        <v>5</v>
      </c>
      <c r="I181" s="180" t="s">
        <v>179</v>
      </c>
    </row>
    <row r="182" spans="1:9" ht="13.5" customHeight="1" x14ac:dyDescent="0.2">
      <c r="A182" s="29" t="s">
        <v>370</v>
      </c>
      <c r="B182" s="30">
        <v>44376</v>
      </c>
      <c r="C182" s="26" t="s">
        <v>375</v>
      </c>
      <c r="D182" s="30">
        <v>44384</v>
      </c>
      <c r="E182" s="31">
        <v>44393</v>
      </c>
      <c r="F182" s="180">
        <v>1210</v>
      </c>
      <c r="G182" s="180">
        <v>8.65</v>
      </c>
      <c r="H182" s="348">
        <v>5</v>
      </c>
      <c r="I182" s="180" t="s">
        <v>179</v>
      </c>
    </row>
    <row r="183" spans="1:9" ht="13.5" customHeight="1" x14ac:dyDescent="0.2">
      <c r="A183" s="29" t="s">
        <v>370</v>
      </c>
      <c r="B183" s="30">
        <v>44404</v>
      </c>
      <c r="C183" s="26" t="s">
        <v>376</v>
      </c>
      <c r="D183" s="30">
        <v>44411</v>
      </c>
      <c r="E183" s="31">
        <v>44421</v>
      </c>
      <c r="F183" s="180">
        <v>1200</v>
      </c>
      <c r="G183" s="180">
        <v>8.73</v>
      </c>
      <c r="H183" s="348">
        <v>5</v>
      </c>
      <c r="I183" s="180" t="s">
        <v>179</v>
      </c>
    </row>
    <row r="184" spans="1:9" x14ac:dyDescent="0.2">
      <c r="A184" s="29" t="s">
        <v>370</v>
      </c>
      <c r="B184" s="758" t="s">
        <v>377</v>
      </c>
      <c r="C184" s="758" t="s">
        <v>378</v>
      </c>
      <c r="D184" s="759">
        <v>44445</v>
      </c>
      <c r="E184" s="759">
        <v>44449</v>
      </c>
      <c r="F184" s="758">
        <v>1070</v>
      </c>
      <c r="G184" s="758">
        <v>8.68</v>
      </c>
      <c r="H184" s="775">
        <v>5</v>
      </c>
      <c r="I184" s="758" t="s">
        <v>179</v>
      </c>
    </row>
    <row r="185" spans="1:9" x14ac:dyDescent="0.2">
      <c r="A185" s="29" t="s">
        <v>370</v>
      </c>
      <c r="B185" s="759">
        <v>44463</v>
      </c>
      <c r="C185" s="758" t="s">
        <v>379</v>
      </c>
      <c r="D185" s="759">
        <v>44476</v>
      </c>
      <c r="E185" s="759">
        <v>44480</v>
      </c>
      <c r="F185" s="758">
        <v>1060</v>
      </c>
      <c r="G185" s="758">
        <v>8.43</v>
      </c>
      <c r="H185" s="775">
        <v>5</v>
      </c>
      <c r="I185" s="758" t="s">
        <v>179</v>
      </c>
    </row>
    <row r="186" spans="1:9" x14ac:dyDescent="0.2">
      <c r="A186" s="29" t="s">
        <v>370</v>
      </c>
      <c r="B186" s="759">
        <v>44485</v>
      </c>
      <c r="C186" s="758" t="s">
        <v>380</v>
      </c>
      <c r="D186" s="759">
        <v>44502</v>
      </c>
      <c r="E186" s="759">
        <v>44505</v>
      </c>
      <c r="F186" s="758">
        <v>497</v>
      </c>
      <c r="G186" s="758">
        <v>7.37</v>
      </c>
      <c r="H186" s="80">
        <v>9</v>
      </c>
      <c r="I186" s="758" t="s">
        <v>179</v>
      </c>
    </row>
    <row r="187" spans="1:9" x14ac:dyDescent="0.2">
      <c r="A187" s="29" t="s">
        <v>370</v>
      </c>
      <c r="B187" s="759">
        <v>44511</v>
      </c>
      <c r="C187" s="758" t="s">
        <v>381</v>
      </c>
      <c r="D187" s="759">
        <v>44519</v>
      </c>
      <c r="E187" s="759">
        <v>44536</v>
      </c>
      <c r="F187" s="758">
        <v>343</v>
      </c>
      <c r="G187" s="758">
        <v>7.79</v>
      </c>
      <c r="H187" s="80">
        <v>23</v>
      </c>
      <c r="I187" s="758" t="s">
        <v>179</v>
      </c>
    </row>
    <row r="188" spans="1:9" x14ac:dyDescent="0.2">
      <c r="A188" s="29" t="s">
        <v>370</v>
      </c>
      <c r="B188" s="759">
        <v>44552</v>
      </c>
      <c r="C188" s="758" t="s">
        <v>382</v>
      </c>
      <c r="D188" s="759">
        <v>44561</v>
      </c>
      <c r="E188" s="759">
        <v>44566</v>
      </c>
      <c r="F188" s="758">
        <v>1090</v>
      </c>
      <c r="G188" s="758">
        <v>8.7100000000000009</v>
      </c>
      <c r="H188" s="775">
        <v>5</v>
      </c>
      <c r="I188" s="758" t="s">
        <v>179</v>
      </c>
    </row>
    <row r="189" spans="1:9" x14ac:dyDescent="0.2">
      <c r="A189" s="967" t="s">
        <v>383</v>
      </c>
      <c r="B189" s="759">
        <v>44586</v>
      </c>
      <c r="C189" s="758" t="s">
        <v>384</v>
      </c>
      <c r="D189" s="759">
        <v>44593</v>
      </c>
      <c r="E189" s="759">
        <v>44603</v>
      </c>
      <c r="F189" s="758">
        <v>995</v>
      </c>
      <c r="G189" s="758">
        <v>8.56</v>
      </c>
      <c r="H189" s="775">
        <v>5</v>
      </c>
      <c r="I189" s="758" t="s">
        <v>179</v>
      </c>
    </row>
    <row r="190" spans="1:9" x14ac:dyDescent="0.2">
      <c r="A190" s="967" t="s">
        <v>383</v>
      </c>
      <c r="B190" s="759">
        <v>44615</v>
      </c>
      <c r="C190" s="758" t="s">
        <v>385</v>
      </c>
      <c r="D190" s="759">
        <v>44627</v>
      </c>
      <c r="E190" s="759">
        <v>44631</v>
      </c>
      <c r="F190" s="758">
        <v>188</v>
      </c>
      <c r="G190" s="758">
        <v>6.35</v>
      </c>
      <c r="H190" s="80">
        <v>32</v>
      </c>
      <c r="I190" s="758" t="s">
        <v>1001</v>
      </c>
    </row>
    <row r="191" spans="1:9" x14ac:dyDescent="0.2">
      <c r="A191" s="967" t="s">
        <v>383</v>
      </c>
      <c r="B191" s="759">
        <v>44645</v>
      </c>
      <c r="C191" s="758" t="s">
        <v>386</v>
      </c>
      <c r="D191" s="759">
        <v>44645</v>
      </c>
      <c r="E191" s="759">
        <v>44659</v>
      </c>
      <c r="F191" s="758">
        <v>1230</v>
      </c>
      <c r="G191" s="758">
        <v>8.75</v>
      </c>
      <c r="H191" s="775">
        <v>5</v>
      </c>
      <c r="I191" s="758" t="s">
        <v>1001</v>
      </c>
    </row>
    <row r="192" spans="1:9" x14ac:dyDescent="0.2">
      <c r="A192" s="967" t="s">
        <v>383</v>
      </c>
      <c r="B192" s="759">
        <v>44663</v>
      </c>
      <c r="C192" s="758" t="s">
        <v>387</v>
      </c>
      <c r="D192" s="759">
        <v>44672</v>
      </c>
      <c r="E192" s="759">
        <v>44687</v>
      </c>
      <c r="F192" s="758">
        <v>347</v>
      </c>
      <c r="G192" s="758">
        <v>7.99</v>
      </c>
      <c r="H192" s="1002">
        <v>14</v>
      </c>
      <c r="I192" s="758" t="s">
        <v>1001</v>
      </c>
    </row>
    <row r="193" spans="1:9" x14ac:dyDescent="0.2">
      <c r="A193" s="967" t="s">
        <v>383</v>
      </c>
      <c r="B193" s="759">
        <v>44700</v>
      </c>
      <c r="C193" s="758" t="s">
        <v>389</v>
      </c>
      <c r="D193" s="759">
        <v>44707</v>
      </c>
      <c r="E193" s="759">
        <v>44718</v>
      </c>
      <c r="F193" s="758">
        <v>1120</v>
      </c>
      <c r="G193" s="758">
        <v>8.5500000000000007</v>
      </c>
      <c r="H193" s="775">
        <v>5</v>
      </c>
      <c r="I193" s="770" t="s">
        <v>1002</v>
      </c>
    </row>
    <row r="194" spans="1:9" x14ac:dyDescent="0.2">
      <c r="A194" s="967" t="s">
        <v>383</v>
      </c>
      <c r="B194" s="759">
        <v>44736</v>
      </c>
      <c r="C194" s="758" t="s">
        <v>390</v>
      </c>
      <c r="D194" s="759">
        <v>44743</v>
      </c>
      <c r="E194" s="759">
        <v>44760</v>
      </c>
      <c r="F194" s="758">
        <v>1170</v>
      </c>
      <c r="G194" s="758">
        <v>8.66</v>
      </c>
      <c r="H194" s="775">
        <v>5</v>
      </c>
      <c r="I194" s="770" t="s">
        <v>1002</v>
      </c>
    </row>
    <row r="195" spans="1:9" x14ac:dyDescent="0.2">
      <c r="A195" s="29" t="s">
        <v>383</v>
      </c>
      <c r="B195" s="759">
        <v>44762</v>
      </c>
      <c r="C195" s="758" t="s">
        <v>392</v>
      </c>
      <c r="D195" s="759">
        <v>44769</v>
      </c>
      <c r="E195" s="759">
        <v>44771</v>
      </c>
      <c r="F195" s="758">
        <v>1140</v>
      </c>
      <c r="G195" s="758">
        <v>8.61</v>
      </c>
      <c r="H195" s="775">
        <v>5</v>
      </c>
      <c r="I195" s="770" t="s">
        <v>1002</v>
      </c>
    </row>
    <row r="196" spans="1:9" x14ac:dyDescent="0.2">
      <c r="A196" s="29" t="s">
        <v>383</v>
      </c>
      <c r="B196" s="759">
        <v>44789</v>
      </c>
      <c r="C196" s="758" t="s">
        <v>391</v>
      </c>
      <c r="D196" s="759">
        <v>44796</v>
      </c>
      <c r="E196" s="759">
        <v>44802</v>
      </c>
      <c r="F196" s="758">
        <v>859</v>
      </c>
      <c r="G196" s="758">
        <v>8.49</v>
      </c>
      <c r="H196" s="775">
        <v>5</v>
      </c>
      <c r="I196" s="1016" t="s">
        <v>179</v>
      </c>
    </row>
    <row r="197" spans="1:9" x14ac:dyDescent="0.2">
      <c r="A197" s="29" t="s">
        <v>383</v>
      </c>
      <c r="B197" s="759">
        <v>44823</v>
      </c>
      <c r="C197" s="758" t="s">
        <v>1019</v>
      </c>
      <c r="D197" s="759">
        <v>44830</v>
      </c>
      <c r="E197" s="759">
        <v>44844</v>
      </c>
      <c r="F197" s="758">
        <v>1060</v>
      </c>
      <c r="G197" s="758">
        <v>8.69</v>
      </c>
      <c r="H197" s="775">
        <v>5</v>
      </c>
      <c r="I197" s="1016" t="s">
        <v>179</v>
      </c>
    </row>
    <row r="198" spans="1:9" x14ac:dyDescent="0.2">
      <c r="A198" s="29" t="s">
        <v>383</v>
      </c>
      <c r="B198" s="759">
        <v>44865</v>
      </c>
      <c r="C198" s="758" t="s">
        <v>394</v>
      </c>
      <c r="D198" s="759">
        <v>44872</v>
      </c>
      <c r="E198" s="759">
        <v>44886</v>
      </c>
      <c r="F198" s="758">
        <v>495</v>
      </c>
      <c r="G198" s="758">
        <v>8.16</v>
      </c>
      <c r="H198" s="1002">
        <v>7</v>
      </c>
      <c r="I198" s="1016" t="s">
        <v>179</v>
      </c>
    </row>
    <row r="199" spans="1:9" x14ac:dyDescent="0.2">
      <c r="A199" s="29" t="s">
        <v>383</v>
      </c>
      <c r="B199" s="759">
        <v>44881</v>
      </c>
      <c r="C199" s="758" t="s">
        <v>395</v>
      </c>
      <c r="D199" s="759">
        <v>44888</v>
      </c>
      <c r="E199" s="759">
        <v>44902</v>
      </c>
      <c r="F199" s="758">
        <v>585</v>
      </c>
      <c r="G199" s="758">
        <v>8.39</v>
      </c>
      <c r="H199" s="775">
        <v>5</v>
      </c>
      <c r="I199" s="1016" t="s">
        <v>179</v>
      </c>
    </row>
  </sheetData>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N86"/>
  <sheetViews>
    <sheetView showGridLines="0" zoomScale="90" zoomScaleNormal="90" workbookViewId="0">
      <pane ySplit="9" topLeftCell="A64" activePane="bottomLeft" state="frozen"/>
      <selection pane="bottomLeft" activeCell="A86" sqref="A86"/>
    </sheetView>
  </sheetViews>
  <sheetFormatPr defaultColWidth="9.140625" defaultRowHeight="14.25" x14ac:dyDescent="0.2"/>
  <cols>
    <col min="1" max="1" width="12.28515625" style="1" customWidth="1"/>
    <col min="2" max="2" width="12.28515625" style="1" bestFit="1" customWidth="1"/>
    <col min="3" max="3" width="12" style="1" customWidth="1"/>
    <col min="4" max="5" width="12.28515625" style="1" bestFit="1" customWidth="1"/>
    <col min="6" max="6" width="14.140625" style="1" customWidth="1"/>
    <col min="7" max="7" width="11.140625" style="1" customWidth="1"/>
    <col min="8" max="9" width="15.5703125" style="1" customWidth="1"/>
    <col min="10" max="10" width="11.28515625" style="1" customWidth="1"/>
    <col min="11" max="13" width="15.28515625" style="1" customWidth="1"/>
    <col min="14" max="14" width="57.7109375" style="11" bestFit="1" customWidth="1"/>
    <col min="15" max="16384" width="9.140625" style="1"/>
  </cols>
  <sheetData>
    <row r="1" spans="1:14" ht="34.5" x14ac:dyDescent="0.5">
      <c r="A1" s="408" t="s">
        <v>104</v>
      </c>
      <c r="B1" s="408"/>
      <c r="C1" s="408"/>
      <c r="D1" s="408"/>
      <c r="E1" s="408"/>
      <c r="F1" s="408"/>
      <c r="G1" s="408"/>
      <c r="H1" s="408"/>
      <c r="I1" s="408"/>
      <c r="J1" s="408"/>
      <c r="K1" s="408"/>
      <c r="L1" s="408"/>
      <c r="M1" s="408"/>
      <c r="N1" s="408"/>
    </row>
    <row r="2" spans="1:14" ht="19.5" x14ac:dyDescent="0.3">
      <c r="A2" s="409" t="s">
        <v>1020</v>
      </c>
      <c r="B2" s="409"/>
      <c r="C2" s="409"/>
      <c r="D2" s="409"/>
      <c r="E2" s="409"/>
      <c r="F2" s="409"/>
      <c r="G2" s="409"/>
      <c r="H2" s="409"/>
      <c r="I2" s="409"/>
      <c r="J2" s="409"/>
      <c r="K2" s="409"/>
      <c r="L2" s="409"/>
      <c r="M2" s="409"/>
      <c r="N2" s="409"/>
    </row>
    <row r="4" spans="1:14" ht="15" x14ac:dyDescent="0.25">
      <c r="A4" s="243" t="s">
        <v>1021</v>
      </c>
      <c r="F4" s="452"/>
      <c r="G4" s="414" t="s">
        <v>109</v>
      </c>
    </row>
    <row r="5" spans="1:14" ht="15" x14ac:dyDescent="0.25">
      <c r="A5" s="243" t="s">
        <v>112</v>
      </c>
      <c r="F5" s="552"/>
      <c r="G5" s="414" t="s">
        <v>113</v>
      </c>
    </row>
    <row r="6" spans="1:14" x14ac:dyDescent="0.2">
      <c r="A6" s="243"/>
    </row>
    <row r="7" spans="1:14" ht="15" x14ac:dyDescent="0.25">
      <c r="A7" s="437" t="s">
        <v>1022</v>
      </c>
      <c r="B7" s="452"/>
      <c r="C7" s="452"/>
      <c r="D7" s="452"/>
      <c r="E7" s="452"/>
      <c r="F7" s="452"/>
      <c r="G7" s="452"/>
      <c r="H7" s="452"/>
      <c r="I7" s="452"/>
      <c r="J7" s="452"/>
      <c r="K7" s="452"/>
      <c r="L7" s="452"/>
      <c r="M7" s="452"/>
      <c r="N7" s="620"/>
    </row>
    <row r="8" spans="1:14" x14ac:dyDescent="0.2">
      <c r="A8" s="243"/>
    </row>
    <row r="9" spans="1:14" s="8" customFormat="1" ht="86.25" x14ac:dyDescent="0.25">
      <c r="A9" s="247" t="s">
        <v>126</v>
      </c>
      <c r="B9" s="247" t="s">
        <v>127</v>
      </c>
      <c r="C9" s="247" t="s">
        <v>128</v>
      </c>
      <c r="D9" s="247" t="s">
        <v>129</v>
      </c>
      <c r="E9" s="247" t="s">
        <v>130</v>
      </c>
      <c r="F9" s="247" t="s">
        <v>131</v>
      </c>
      <c r="G9" s="247" t="s">
        <v>132</v>
      </c>
      <c r="H9" s="248" t="s">
        <v>133</v>
      </c>
      <c r="I9" s="248" t="s">
        <v>134</v>
      </c>
      <c r="J9" s="247" t="s">
        <v>903</v>
      </c>
      <c r="K9" s="248" t="s">
        <v>1023</v>
      </c>
      <c r="L9" s="247" t="s">
        <v>1024</v>
      </c>
      <c r="M9" s="248" t="s">
        <v>905</v>
      </c>
      <c r="N9" s="247" t="s">
        <v>174</v>
      </c>
    </row>
    <row r="10" spans="1:14" x14ac:dyDescent="0.2">
      <c r="A10" s="27" t="s">
        <v>181</v>
      </c>
      <c r="B10" s="141">
        <v>41000</v>
      </c>
      <c r="C10" s="27" t="s">
        <v>179</v>
      </c>
      <c r="D10" s="27" t="s">
        <v>179</v>
      </c>
      <c r="E10" s="27" t="s">
        <v>179</v>
      </c>
      <c r="F10" s="27" t="s">
        <v>184</v>
      </c>
      <c r="G10" s="27" t="s">
        <v>179</v>
      </c>
      <c r="H10" s="12">
        <v>6.5</v>
      </c>
      <c r="I10" s="12">
        <v>8.5</v>
      </c>
      <c r="J10" s="27" t="s">
        <v>179</v>
      </c>
      <c r="K10" s="13">
        <v>50</v>
      </c>
      <c r="L10" s="27" t="s">
        <v>179</v>
      </c>
      <c r="M10" s="13">
        <v>10</v>
      </c>
      <c r="N10" s="27" t="s">
        <v>1025</v>
      </c>
    </row>
    <row r="11" spans="1:14" x14ac:dyDescent="0.2">
      <c r="A11" s="27" t="s">
        <v>181</v>
      </c>
      <c r="B11" s="141">
        <v>41030</v>
      </c>
      <c r="C11" s="27" t="s">
        <v>179</v>
      </c>
      <c r="D11" s="27" t="s">
        <v>179</v>
      </c>
      <c r="E11" s="27" t="s">
        <v>179</v>
      </c>
      <c r="F11" s="27" t="s">
        <v>184</v>
      </c>
      <c r="G11" s="27" t="s">
        <v>179</v>
      </c>
      <c r="H11" s="12">
        <v>6.5</v>
      </c>
      <c r="I11" s="12">
        <v>8.5</v>
      </c>
      <c r="J11" s="27" t="s">
        <v>179</v>
      </c>
      <c r="K11" s="13">
        <v>50</v>
      </c>
      <c r="L11" s="27" t="s">
        <v>179</v>
      </c>
      <c r="M11" s="13">
        <v>10</v>
      </c>
      <c r="N11" s="27" t="s">
        <v>1025</v>
      </c>
    </row>
    <row r="12" spans="1:14" x14ac:dyDescent="0.2">
      <c r="A12" s="27" t="s">
        <v>181</v>
      </c>
      <c r="B12" s="141">
        <v>41061</v>
      </c>
      <c r="C12" s="27" t="s">
        <v>179</v>
      </c>
      <c r="D12" s="27" t="s">
        <v>179</v>
      </c>
      <c r="E12" s="27" t="s">
        <v>179</v>
      </c>
      <c r="F12" s="27" t="s">
        <v>184</v>
      </c>
      <c r="G12" s="27" t="s">
        <v>179</v>
      </c>
      <c r="H12" s="12">
        <v>6.5</v>
      </c>
      <c r="I12" s="12">
        <v>8.5</v>
      </c>
      <c r="J12" s="27" t="s">
        <v>179</v>
      </c>
      <c r="K12" s="13">
        <v>50</v>
      </c>
      <c r="L12" s="27" t="s">
        <v>179</v>
      </c>
      <c r="M12" s="13">
        <v>10</v>
      </c>
      <c r="N12" s="27" t="s">
        <v>1025</v>
      </c>
    </row>
    <row r="13" spans="1:14" x14ac:dyDescent="0.2">
      <c r="A13" s="27" t="s">
        <v>181</v>
      </c>
      <c r="B13" s="141">
        <v>41091</v>
      </c>
      <c r="C13" s="27" t="s">
        <v>179</v>
      </c>
      <c r="D13" s="27" t="s">
        <v>179</v>
      </c>
      <c r="E13" s="27" t="s">
        <v>179</v>
      </c>
      <c r="F13" s="27" t="s">
        <v>184</v>
      </c>
      <c r="G13" s="27" t="s">
        <v>179</v>
      </c>
      <c r="H13" s="12">
        <v>6.5</v>
      </c>
      <c r="I13" s="12">
        <v>8.5</v>
      </c>
      <c r="J13" s="27" t="s">
        <v>179</v>
      </c>
      <c r="K13" s="13">
        <v>50</v>
      </c>
      <c r="L13" s="27" t="s">
        <v>179</v>
      </c>
      <c r="M13" s="13">
        <v>10</v>
      </c>
      <c r="N13" s="27" t="s">
        <v>1025</v>
      </c>
    </row>
    <row r="14" spans="1:14" x14ac:dyDescent="0.2">
      <c r="A14" s="27" t="s">
        <v>181</v>
      </c>
      <c r="B14" s="141">
        <v>41122</v>
      </c>
      <c r="C14" s="27" t="s">
        <v>179</v>
      </c>
      <c r="D14" s="27" t="s">
        <v>179</v>
      </c>
      <c r="E14" s="27" t="s">
        <v>179</v>
      </c>
      <c r="F14" s="27" t="s">
        <v>184</v>
      </c>
      <c r="G14" s="27" t="s">
        <v>179</v>
      </c>
      <c r="H14" s="12">
        <v>6.5</v>
      </c>
      <c r="I14" s="12">
        <v>8.5</v>
      </c>
      <c r="J14" s="27" t="s">
        <v>179</v>
      </c>
      <c r="K14" s="13">
        <v>50</v>
      </c>
      <c r="L14" s="27" t="s">
        <v>179</v>
      </c>
      <c r="M14" s="13">
        <v>10</v>
      </c>
      <c r="N14" s="27" t="s">
        <v>1025</v>
      </c>
    </row>
    <row r="15" spans="1:14" x14ac:dyDescent="0.2">
      <c r="A15" s="27" t="s">
        <v>181</v>
      </c>
      <c r="B15" s="141">
        <v>41153</v>
      </c>
      <c r="C15" s="27" t="s">
        <v>179</v>
      </c>
      <c r="D15" s="27" t="s">
        <v>179</v>
      </c>
      <c r="E15" s="27" t="s">
        <v>179</v>
      </c>
      <c r="F15" s="27" t="s">
        <v>184</v>
      </c>
      <c r="G15" s="27" t="s">
        <v>179</v>
      </c>
      <c r="H15" s="12">
        <v>6.5</v>
      </c>
      <c r="I15" s="12">
        <v>8.5</v>
      </c>
      <c r="J15" s="27" t="s">
        <v>179</v>
      </c>
      <c r="K15" s="13">
        <v>50</v>
      </c>
      <c r="L15" s="27" t="s">
        <v>179</v>
      </c>
      <c r="M15" s="13">
        <v>10</v>
      </c>
      <c r="N15" s="27" t="s">
        <v>1025</v>
      </c>
    </row>
    <row r="16" spans="1:14" x14ac:dyDescent="0.2">
      <c r="A16" s="27" t="s">
        <v>181</v>
      </c>
      <c r="B16" s="141">
        <v>41183</v>
      </c>
      <c r="C16" s="27" t="s">
        <v>179</v>
      </c>
      <c r="D16" s="27" t="s">
        <v>179</v>
      </c>
      <c r="E16" s="27" t="s">
        <v>179</v>
      </c>
      <c r="F16" s="27" t="s">
        <v>184</v>
      </c>
      <c r="G16" s="27" t="s">
        <v>179</v>
      </c>
      <c r="H16" s="12">
        <v>6.5</v>
      </c>
      <c r="I16" s="12">
        <v>8.5</v>
      </c>
      <c r="J16" s="27" t="s">
        <v>179</v>
      </c>
      <c r="K16" s="13">
        <v>50</v>
      </c>
      <c r="L16" s="27" t="s">
        <v>179</v>
      </c>
      <c r="M16" s="13">
        <v>10</v>
      </c>
      <c r="N16" s="27" t="s">
        <v>1025</v>
      </c>
    </row>
    <row r="17" spans="1:14" x14ac:dyDescent="0.2">
      <c r="A17" s="27" t="s">
        <v>181</v>
      </c>
      <c r="B17" s="141">
        <v>41214</v>
      </c>
      <c r="C17" s="27" t="s">
        <v>179</v>
      </c>
      <c r="D17" s="27" t="s">
        <v>179</v>
      </c>
      <c r="E17" s="27" t="s">
        <v>179</v>
      </c>
      <c r="F17" s="27" t="s">
        <v>184</v>
      </c>
      <c r="G17" s="27" t="s">
        <v>179</v>
      </c>
      <c r="H17" s="12">
        <v>6.5</v>
      </c>
      <c r="I17" s="12">
        <v>8.5</v>
      </c>
      <c r="J17" s="27" t="s">
        <v>179</v>
      </c>
      <c r="K17" s="13">
        <v>50</v>
      </c>
      <c r="L17" s="27" t="s">
        <v>179</v>
      </c>
      <c r="M17" s="13">
        <v>10</v>
      </c>
      <c r="N17" s="27" t="s">
        <v>1025</v>
      </c>
    </row>
    <row r="18" spans="1:14" x14ac:dyDescent="0.2">
      <c r="A18" s="27" t="s">
        <v>181</v>
      </c>
      <c r="B18" s="141">
        <v>41244</v>
      </c>
      <c r="C18" s="27" t="s">
        <v>179</v>
      </c>
      <c r="D18" s="27" t="s">
        <v>179</v>
      </c>
      <c r="E18" s="27" t="s">
        <v>179</v>
      </c>
      <c r="F18" s="27" t="s">
        <v>184</v>
      </c>
      <c r="G18" s="27" t="s">
        <v>179</v>
      </c>
      <c r="H18" s="12">
        <v>6.5</v>
      </c>
      <c r="I18" s="12">
        <v>8.5</v>
      </c>
      <c r="J18" s="27" t="s">
        <v>179</v>
      </c>
      <c r="K18" s="13">
        <v>50</v>
      </c>
      <c r="L18" s="27" t="s">
        <v>179</v>
      </c>
      <c r="M18" s="13">
        <v>10</v>
      </c>
      <c r="N18" s="27" t="s">
        <v>1025</v>
      </c>
    </row>
    <row r="19" spans="1:14" ht="15" thickBot="1" x14ac:dyDescent="0.25">
      <c r="A19" s="35" t="s">
        <v>181</v>
      </c>
      <c r="B19" s="143">
        <v>41275</v>
      </c>
      <c r="C19" s="35" t="s">
        <v>179</v>
      </c>
      <c r="D19" s="35" t="s">
        <v>179</v>
      </c>
      <c r="E19" s="35" t="s">
        <v>179</v>
      </c>
      <c r="F19" s="35" t="s">
        <v>184</v>
      </c>
      <c r="G19" s="35" t="s">
        <v>179</v>
      </c>
      <c r="H19" s="14">
        <v>6.5</v>
      </c>
      <c r="I19" s="14">
        <v>8.5</v>
      </c>
      <c r="J19" s="35" t="s">
        <v>179</v>
      </c>
      <c r="K19" s="17">
        <v>50</v>
      </c>
      <c r="L19" s="35" t="s">
        <v>179</v>
      </c>
      <c r="M19" s="17">
        <v>10</v>
      </c>
      <c r="N19" s="35" t="s">
        <v>1025</v>
      </c>
    </row>
    <row r="20" spans="1:14" x14ac:dyDescent="0.2">
      <c r="A20" s="34" t="s">
        <v>220</v>
      </c>
      <c r="B20" s="140">
        <v>41306</v>
      </c>
      <c r="C20" s="34" t="s">
        <v>179</v>
      </c>
      <c r="D20" s="34" t="s">
        <v>179</v>
      </c>
      <c r="E20" s="34" t="s">
        <v>179</v>
      </c>
      <c r="F20" s="34" t="s">
        <v>184</v>
      </c>
      <c r="G20" s="34" t="s">
        <v>179</v>
      </c>
      <c r="H20" s="15">
        <v>6.5</v>
      </c>
      <c r="I20" s="15">
        <v>8.5</v>
      </c>
      <c r="J20" s="34" t="s">
        <v>179</v>
      </c>
      <c r="K20" s="10">
        <v>50</v>
      </c>
      <c r="L20" s="34" t="s">
        <v>179</v>
      </c>
      <c r="M20" s="10">
        <v>10</v>
      </c>
      <c r="N20" s="34" t="s">
        <v>1025</v>
      </c>
    </row>
    <row r="21" spans="1:14" x14ac:dyDescent="0.2">
      <c r="A21" s="27" t="s">
        <v>220</v>
      </c>
      <c r="B21" s="141">
        <v>41334</v>
      </c>
      <c r="C21" s="27" t="s">
        <v>179</v>
      </c>
      <c r="D21" s="27" t="s">
        <v>179</v>
      </c>
      <c r="E21" s="27" t="s">
        <v>179</v>
      </c>
      <c r="F21" s="27" t="s">
        <v>184</v>
      </c>
      <c r="G21" s="27" t="s">
        <v>179</v>
      </c>
      <c r="H21" s="12">
        <v>6.5</v>
      </c>
      <c r="I21" s="12">
        <v>8.5</v>
      </c>
      <c r="J21" s="27" t="s">
        <v>179</v>
      </c>
      <c r="K21" s="13">
        <v>50</v>
      </c>
      <c r="L21" s="27" t="s">
        <v>179</v>
      </c>
      <c r="M21" s="13">
        <v>10</v>
      </c>
      <c r="N21" s="27" t="s">
        <v>1025</v>
      </c>
    </row>
    <row r="22" spans="1:14" x14ac:dyDescent="0.2">
      <c r="A22" s="27" t="s">
        <v>220</v>
      </c>
      <c r="B22" s="141">
        <v>41365</v>
      </c>
      <c r="C22" s="27" t="s">
        <v>179</v>
      </c>
      <c r="D22" s="27" t="s">
        <v>179</v>
      </c>
      <c r="E22" s="27" t="s">
        <v>179</v>
      </c>
      <c r="F22" s="27" t="s">
        <v>184</v>
      </c>
      <c r="G22" s="27" t="s">
        <v>179</v>
      </c>
      <c r="H22" s="12">
        <v>6.5</v>
      </c>
      <c r="I22" s="12">
        <v>8.5</v>
      </c>
      <c r="J22" s="27" t="s">
        <v>179</v>
      </c>
      <c r="K22" s="13">
        <v>50</v>
      </c>
      <c r="L22" s="27" t="s">
        <v>179</v>
      </c>
      <c r="M22" s="13">
        <v>10</v>
      </c>
      <c r="N22" s="27" t="s">
        <v>1025</v>
      </c>
    </row>
    <row r="23" spans="1:14" x14ac:dyDescent="0.2">
      <c r="A23" s="27" t="s">
        <v>220</v>
      </c>
      <c r="B23" s="141">
        <v>41395</v>
      </c>
      <c r="C23" s="27" t="s">
        <v>179</v>
      </c>
      <c r="D23" s="27" t="s">
        <v>179</v>
      </c>
      <c r="E23" s="27" t="s">
        <v>179</v>
      </c>
      <c r="F23" s="27" t="s">
        <v>184</v>
      </c>
      <c r="G23" s="27" t="s">
        <v>179</v>
      </c>
      <c r="H23" s="12">
        <v>6.5</v>
      </c>
      <c r="I23" s="12">
        <v>8.5</v>
      </c>
      <c r="J23" s="27" t="s">
        <v>179</v>
      </c>
      <c r="K23" s="13">
        <v>50</v>
      </c>
      <c r="L23" s="27" t="s">
        <v>179</v>
      </c>
      <c r="M23" s="13">
        <v>10</v>
      </c>
      <c r="N23" s="27" t="s">
        <v>1025</v>
      </c>
    </row>
    <row r="24" spans="1:14" x14ac:dyDescent="0.2">
      <c r="A24" s="27" t="s">
        <v>220</v>
      </c>
      <c r="B24" s="141">
        <v>41426</v>
      </c>
      <c r="C24" s="27" t="s">
        <v>179</v>
      </c>
      <c r="D24" s="27" t="s">
        <v>179</v>
      </c>
      <c r="E24" s="27" t="s">
        <v>179</v>
      </c>
      <c r="F24" s="27" t="s">
        <v>184</v>
      </c>
      <c r="G24" s="27" t="s">
        <v>179</v>
      </c>
      <c r="H24" s="12">
        <v>6.5</v>
      </c>
      <c r="I24" s="12">
        <v>8.5</v>
      </c>
      <c r="J24" s="27" t="s">
        <v>179</v>
      </c>
      <c r="K24" s="13">
        <v>50</v>
      </c>
      <c r="L24" s="27" t="s">
        <v>179</v>
      </c>
      <c r="M24" s="13">
        <v>10</v>
      </c>
      <c r="N24" s="27" t="s">
        <v>1025</v>
      </c>
    </row>
    <row r="25" spans="1:14" x14ac:dyDescent="0.2">
      <c r="A25" s="27" t="s">
        <v>220</v>
      </c>
      <c r="B25" s="141">
        <v>41456</v>
      </c>
      <c r="C25" s="27" t="s">
        <v>179</v>
      </c>
      <c r="D25" s="27" t="s">
        <v>179</v>
      </c>
      <c r="E25" s="27" t="s">
        <v>179</v>
      </c>
      <c r="F25" s="27" t="s">
        <v>184</v>
      </c>
      <c r="G25" s="27" t="s">
        <v>179</v>
      </c>
      <c r="H25" s="12">
        <v>6.5</v>
      </c>
      <c r="I25" s="12">
        <v>8.5</v>
      </c>
      <c r="J25" s="27" t="s">
        <v>179</v>
      </c>
      <c r="K25" s="13">
        <v>50</v>
      </c>
      <c r="L25" s="27" t="s">
        <v>179</v>
      </c>
      <c r="M25" s="13">
        <v>10</v>
      </c>
      <c r="N25" s="27" t="s">
        <v>1025</v>
      </c>
    </row>
    <row r="26" spans="1:14" x14ac:dyDescent="0.2">
      <c r="A26" s="27" t="s">
        <v>220</v>
      </c>
      <c r="B26" s="141">
        <v>41487</v>
      </c>
      <c r="C26" s="27" t="s">
        <v>179</v>
      </c>
      <c r="D26" s="27" t="s">
        <v>179</v>
      </c>
      <c r="E26" s="27" t="s">
        <v>179</v>
      </c>
      <c r="F26" s="27" t="s">
        <v>184</v>
      </c>
      <c r="G26" s="27" t="s">
        <v>179</v>
      </c>
      <c r="H26" s="12">
        <v>6.5</v>
      </c>
      <c r="I26" s="12">
        <v>8.5</v>
      </c>
      <c r="J26" s="27" t="s">
        <v>179</v>
      </c>
      <c r="K26" s="13">
        <v>50</v>
      </c>
      <c r="L26" s="27" t="s">
        <v>179</v>
      </c>
      <c r="M26" s="13">
        <v>10</v>
      </c>
      <c r="N26" s="27" t="s">
        <v>1025</v>
      </c>
    </row>
    <row r="27" spans="1:14" x14ac:dyDescent="0.2">
      <c r="A27" s="27" t="s">
        <v>220</v>
      </c>
      <c r="B27" s="141">
        <v>41518</v>
      </c>
      <c r="C27" s="27" t="s">
        <v>179</v>
      </c>
      <c r="D27" s="27" t="s">
        <v>179</v>
      </c>
      <c r="E27" s="27" t="s">
        <v>179</v>
      </c>
      <c r="F27" s="27" t="s">
        <v>184</v>
      </c>
      <c r="G27" s="27" t="s">
        <v>179</v>
      </c>
      <c r="H27" s="12">
        <v>6.5</v>
      </c>
      <c r="I27" s="12">
        <v>8.5</v>
      </c>
      <c r="J27" s="27" t="s">
        <v>179</v>
      </c>
      <c r="K27" s="13">
        <v>50</v>
      </c>
      <c r="L27" s="27" t="s">
        <v>179</v>
      </c>
      <c r="M27" s="13">
        <v>10</v>
      </c>
      <c r="N27" s="27" t="s">
        <v>1025</v>
      </c>
    </row>
    <row r="28" spans="1:14" x14ac:dyDescent="0.2">
      <c r="A28" s="27" t="s">
        <v>220</v>
      </c>
      <c r="B28" s="141">
        <v>41548</v>
      </c>
      <c r="C28" s="27" t="s">
        <v>179</v>
      </c>
      <c r="D28" s="27" t="s">
        <v>179</v>
      </c>
      <c r="E28" s="27" t="s">
        <v>179</v>
      </c>
      <c r="F28" s="27" t="s">
        <v>184</v>
      </c>
      <c r="G28" s="27" t="s">
        <v>179</v>
      </c>
      <c r="H28" s="12">
        <v>6.5</v>
      </c>
      <c r="I28" s="12">
        <v>8.5</v>
      </c>
      <c r="J28" s="27" t="s">
        <v>179</v>
      </c>
      <c r="K28" s="13">
        <v>50</v>
      </c>
      <c r="L28" s="27" t="s">
        <v>179</v>
      </c>
      <c r="M28" s="13">
        <v>10</v>
      </c>
      <c r="N28" s="27" t="s">
        <v>1025</v>
      </c>
    </row>
    <row r="29" spans="1:14" x14ac:dyDescent="0.2">
      <c r="A29" s="27" t="s">
        <v>220</v>
      </c>
      <c r="B29" s="141">
        <v>41579</v>
      </c>
      <c r="C29" s="27" t="s">
        <v>179</v>
      </c>
      <c r="D29" s="27" t="s">
        <v>179</v>
      </c>
      <c r="E29" s="27" t="s">
        <v>179</v>
      </c>
      <c r="F29" s="27" t="s">
        <v>184</v>
      </c>
      <c r="G29" s="27" t="s">
        <v>179</v>
      </c>
      <c r="H29" s="12">
        <v>6.5</v>
      </c>
      <c r="I29" s="12">
        <v>8.5</v>
      </c>
      <c r="J29" s="27" t="s">
        <v>179</v>
      </c>
      <c r="K29" s="13">
        <v>50</v>
      </c>
      <c r="L29" s="27" t="s">
        <v>179</v>
      </c>
      <c r="M29" s="13">
        <v>10</v>
      </c>
      <c r="N29" s="27" t="s">
        <v>1025</v>
      </c>
    </row>
    <row r="30" spans="1:14" x14ac:dyDescent="0.2">
      <c r="A30" s="27" t="s">
        <v>220</v>
      </c>
      <c r="B30" s="141">
        <v>41609</v>
      </c>
      <c r="C30" s="27" t="s">
        <v>179</v>
      </c>
      <c r="D30" s="27" t="s">
        <v>179</v>
      </c>
      <c r="E30" s="27" t="s">
        <v>179</v>
      </c>
      <c r="F30" s="27" t="s">
        <v>184</v>
      </c>
      <c r="G30" s="27" t="s">
        <v>179</v>
      </c>
      <c r="H30" s="12">
        <v>6.5</v>
      </c>
      <c r="I30" s="12">
        <v>8.5</v>
      </c>
      <c r="J30" s="27" t="s">
        <v>179</v>
      </c>
      <c r="K30" s="13">
        <v>50</v>
      </c>
      <c r="L30" s="27" t="s">
        <v>179</v>
      </c>
      <c r="M30" s="13">
        <v>10</v>
      </c>
      <c r="N30" s="27" t="s">
        <v>1025</v>
      </c>
    </row>
    <row r="31" spans="1:14" x14ac:dyDescent="0.2">
      <c r="A31" s="27" t="s">
        <v>220</v>
      </c>
      <c r="B31" s="141">
        <v>41640</v>
      </c>
      <c r="C31" s="27" t="s">
        <v>179</v>
      </c>
      <c r="D31" s="27" t="s">
        <v>179</v>
      </c>
      <c r="E31" s="27" t="s">
        <v>179</v>
      </c>
      <c r="F31" s="27" t="s">
        <v>184</v>
      </c>
      <c r="G31" s="27" t="s">
        <v>179</v>
      </c>
      <c r="H31" s="12">
        <v>6.5</v>
      </c>
      <c r="I31" s="12">
        <v>8.5</v>
      </c>
      <c r="J31" s="27" t="s">
        <v>179</v>
      </c>
      <c r="K31" s="13">
        <v>50</v>
      </c>
      <c r="L31" s="27" t="s">
        <v>179</v>
      </c>
      <c r="M31" s="13">
        <v>10</v>
      </c>
      <c r="N31" s="27" t="s">
        <v>1025</v>
      </c>
    </row>
    <row r="32" spans="1:14" x14ac:dyDescent="0.2">
      <c r="A32" s="27" t="s">
        <v>220</v>
      </c>
      <c r="B32" s="141">
        <v>41671</v>
      </c>
      <c r="C32" s="27" t="s">
        <v>179</v>
      </c>
      <c r="D32" s="27" t="s">
        <v>179</v>
      </c>
      <c r="E32" s="27" t="s">
        <v>179</v>
      </c>
      <c r="F32" s="27" t="s">
        <v>184</v>
      </c>
      <c r="G32" s="27" t="s">
        <v>179</v>
      </c>
      <c r="H32" s="12">
        <v>6.5</v>
      </c>
      <c r="I32" s="12">
        <v>8.5</v>
      </c>
      <c r="J32" s="27" t="s">
        <v>179</v>
      </c>
      <c r="K32" s="13">
        <v>50</v>
      </c>
      <c r="L32" s="27" t="s">
        <v>179</v>
      </c>
      <c r="M32" s="13">
        <v>10</v>
      </c>
      <c r="N32" s="27" t="s">
        <v>1025</v>
      </c>
    </row>
    <row r="33" spans="1:14" x14ac:dyDescent="0.2">
      <c r="A33" s="27" t="s">
        <v>220</v>
      </c>
      <c r="B33" s="142">
        <v>41699</v>
      </c>
      <c r="C33" s="27" t="s">
        <v>179</v>
      </c>
      <c r="D33" s="27" t="s">
        <v>179</v>
      </c>
      <c r="E33" s="27" t="s">
        <v>179</v>
      </c>
      <c r="F33" s="27" t="s">
        <v>184</v>
      </c>
      <c r="G33" s="27" t="s">
        <v>179</v>
      </c>
      <c r="H33" s="12">
        <v>6.5</v>
      </c>
      <c r="I33" s="12">
        <v>8.5</v>
      </c>
      <c r="J33" s="27" t="s">
        <v>179</v>
      </c>
      <c r="K33" s="13">
        <v>50</v>
      </c>
      <c r="L33" s="27" t="s">
        <v>179</v>
      </c>
      <c r="M33" s="13">
        <v>10</v>
      </c>
      <c r="N33" s="27" t="s">
        <v>1025</v>
      </c>
    </row>
    <row r="34" spans="1:14" x14ac:dyDescent="0.2">
      <c r="A34" s="27" t="s">
        <v>220</v>
      </c>
      <c r="B34" s="141">
        <v>41730</v>
      </c>
      <c r="C34" s="27" t="s">
        <v>179</v>
      </c>
      <c r="D34" s="27" t="s">
        <v>179</v>
      </c>
      <c r="E34" s="27" t="s">
        <v>179</v>
      </c>
      <c r="F34" s="27" t="s">
        <v>184</v>
      </c>
      <c r="G34" s="27" t="s">
        <v>179</v>
      </c>
      <c r="H34" s="12">
        <v>6.5</v>
      </c>
      <c r="I34" s="12">
        <v>8.5</v>
      </c>
      <c r="J34" s="27" t="s">
        <v>179</v>
      </c>
      <c r="K34" s="13">
        <v>50</v>
      </c>
      <c r="L34" s="27" t="s">
        <v>179</v>
      </c>
      <c r="M34" s="13">
        <v>10</v>
      </c>
      <c r="N34" s="27" t="s">
        <v>1025</v>
      </c>
    </row>
    <row r="35" spans="1:14" x14ac:dyDescent="0.2">
      <c r="A35" s="27" t="s">
        <v>220</v>
      </c>
      <c r="B35" s="141">
        <v>41760</v>
      </c>
      <c r="C35" s="27" t="s">
        <v>179</v>
      </c>
      <c r="D35" s="27" t="s">
        <v>179</v>
      </c>
      <c r="E35" s="27" t="s">
        <v>179</v>
      </c>
      <c r="F35" s="27" t="s">
        <v>184</v>
      </c>
      <c r="G35" s="27" t="s">
        <v>179</v>
      </c>
      <c r="H35" s="12">
        <v>6.5</v>
      </c>
      <c r="I35" s="12">
        <v>8.5</v>
      </c>
      <c r="J35" s="27" t="s">
        <v>179</v>
      </c>
      <c r="K35" s="13">
        <v>50</v>
      </c>
      <c r="L35" s="27" t="s">
        <v>179</v>
      </c>
      <c r="M35" s="13">
        <v>10</v>
      </c>
      <c r="N35" s="27" t="s">
        <v>1025</v>
      </c>
    </row>
    <row r="36" spans="1:14" x14ac:dyDescent="0.2">
      <c r="A36" s="27" t="s">
        <v>220</v>
      </c>
      <c r="B36" s="141">
        <v>41791</v>
      </c>
      <c r="C36" s="27" t="s">
        <v>179</v>
      </c>
      <c r="D36" s="27" t="s">
        <v>179</v>
      </c>
      <c r="E36" s="27" t="s">
        <v>179</v>
      </c>
      <c r="F36" s="27" t="s">
        <v>184</v>
      </c>
      <c r="G36" s="27" t="s">
        <v>179</v>
      </c>
      <c r="H36" s="12">
        <v>6.5</v>
      </c>
      <c r="I36" s="12">
        <v>8.5</v>
      </c>
      <c r="J36" s="27" t="s">
        <v>179</v>
      </c>
      <c r="K36" s="13">
        <v>50</v>
      </c>
      <c r="L36" s="27" t="s">
        <v>179</v>
      </c>
      <c r="M36" s="13">
        <v>10</v>
      </c>
      <c r="N36" s="27" t="s">
        <v>1025</v>
      </c>
    </row>
    <row r="37" spans="1:14" x14ac:dyDescent="0.2">
      <c r="A37" s="27" t="s">
        <v>220</v>
      </c>
      <c r="B37" s="141">
        <v>41821</v>
      </c>
      <c r="C37" s="27" t="s">
        <v>179</v>
      </c>
      <c r="D37" s="27" t="s">
        <v>179</v>
      </c>
      <c r="E37" s="27" t="s">
        <v>179</v>
      </c>
      <c r="F37" s="27" t="s">
        <v>184</v>
      </c>
      <c r="G37" s="27" t="s">
        <v>179</v>
      </c>
      <c r="H37" s="12">
        <v>6.5</v>
      </c>
      <c r="I37" s="12">
        <v>8.5</v>
      </c>
      <c r="J37" s="27" t="s">
        <v>179</v>
      </c>
      <c r="K37" s="13">
        <v>50</v>
      </c>
      <c r="L37" s="27" t="s">
        <v>179</v>
      </c>
      <c r="M37" s="13">
        <v>10</v>
      </c>
      <c r="N37" s="27" t="s">
        <v>1025</v>
      </c>
    </row>
    <row r="38" spans="1:14" x14ac:dyDescent="0.2">
      <c r="A38" s="27" t="s">
        <v>220</v>
      </c>
      <c r="B38" s="141">
        <v>41852</v>
      </c>
      <c r="C38" s="27" t="s">
        <v>179</v>
      </c>
      <c r="D38" s="27" t="s">
        <v>179</v>
      </c>
      <c r="E38" s="27" t="s">
        <v>179</v>
      </c>
      <c r="F38" s="27" t="s">
        <v>184</v>
      </c>
      <c r="G38" s="27" t="s">
        <v>179</v>
      </c>
      <c r="H38" s="12">
        <v>6.5</v>
      </c>
      <c r="I38" s="12">
        <v>8.5</v>
      </c>
      <c r="J38" s="27" t="s">
        <v>179</v>
      </c>
      <c r="K38" s="13">
        <v>50</v>
      </c>
      <c r="L38" s="27" t="s">
        <v>179</v>
      </c>
      <c r="M38" s="13">
        <v>10</v>
      </c>
      <c r="N38" s="27" t="s">
        <v>1025</v>
      </c>
    </row>
    <row r="39" spans="1:14" x14ac:dyDescent="0.2">
      <c r="A39" s="27" t="s">
        <v>220</v>
      </c>
      <c r="B39" s="141">
        <v>41883</v>
      </c>
      <c r="C39" s="27" t="s">
        <v>179</v>
      </c>
      <c r="D39" s="27" t="s">
        <v>179</v>
      </c>
      <c r="E39" s="27" t="s">
        <v>179</v>
      </c>
      <c r="F39" s="27" t="s">
        <v>184</v>
      </c>
      <c r="G39" s="27" t="s">
        <v>179</v>
      </c>
      <c r="H39" s="12">
        <v>6.5</v>
      </c>
      <c r="I39" s="12">
        <v>8.5</v>
      </c>
      <c r="J39" s="27" t="s">
        <v>179</v>
      </c>
      <c r="K39" s="13">
        <v>50</v>
      </c>
      <c r="L39" s="27" t="s">
        <v>179</v>
      </c>
      <c r="M39" s="13">
        <v>10</v>
      </c>
      <c r="N39" s="27" t="s">
        <v>1025</v>
      </c>
    </row>
    <row r="40" spans="1:14" x14ac:dyDescent="0.2">
      <c r="A40" s="27" t="s">
        <v>220</v>
      </c>
      <c r="B40" s="141">
        <v>41913</v>
      </c>
      <c r="C40" s="27" t="s">
        <v>179</v>
      </c>
      <c r="D40" s="27" t="s">
        <v>179</v>
      </c>
      <c r="E40" s="27" t="s">
        <v>179</v>
      </c>
      <c r="F40" s="27" t="s">
        <v>184</v>
      </c>
      <c r="G40" s="27" t="s">
        <v>179</v>
      </c>
      <c r="H40" s="12">
        <v>6.5</v>
      </c>
      <c r="I40" s="12">
        <v>8.5</v>
      </c>
      <c r="J40" s="27" t="s">
        <v>179</v>
      </c>
      <c r="K40" s="13">
        <v>50</v>
      </c>
      <c r="L40" s="27" t="s">
        <v>179</v>
      </c>
      <c r="M40" s="13">
        <v>10</v>
      </c>
      <c r="N40" s="27" t="s">
        <v>1025</v>
      </c>
    </row>
    <row r="41" spans="1:14" x14ac:dyDescent="0.2">
      <c r="A41" s="27" t="s">
        <v>220</v>
      </c>
      <c r="B41" s="141">
        <v>41944</v>
      </c>
      <c r="C41" s="27" t="s">
        <v>179</v>
      </c>
      <c r="D41" s="27" t="s">
        <v>179</v>
      </c>
      <c r="E41" s="27" t="s">
        <v>179</v>
      </c>
      <c r="F41" s="27" t="s">
        <v>184</v>
      </c>
      <c r="G41" s="27" t="s">
        <v>179</v>
      </c>
      <c r="H41" s="12">
        <v>6.5</v>
      </c>
      <c r="I41" s="12">
        <v>8.5</v>
      </c>
      <c r="J41" s="27" t="s">
        <v>179</v>
      </c>
      <c r="K41" s="13">
        <v>50</v>
      </c>
      <c r="L41" s="27" t="s">
        <v>179</v>
      </c>
      <c r="M41" s="13">
        <v>10</v>
      </c>
      <c r="N41" s="27" t="s">
        <v>1025</v>
      </c>
    </row>
    <row r="42" spans="1:14" x14ac:dyDescent="0.2">
      <c r="A42" s="27" t="s">
        <v>220</v>
      </c>
      <c r="B42" s="141">
        <v>41974</v>
      </c>
      <c r="C42" s="27" t="s">
        <v>179</v>
      </c>
      <c r="D42" s="27" t="s">
        <v>179</v>
      </c>
      <c r="E42" s="27" t="s">
        <v>179</v>
      </c>
      <c r="F42" s="27" t="s">
        <v>184</v>
      </c>
      <c r="G42" s="27" t="s">
        <v>179</v>
      </c>
      <c r="H42" s="12">
        <v>6.5</v>
      </c>
      <c r="I42" s="12">
        <v>8.5</v>
      </c>
      <c r="J42" s="27" t="s">
        <v>179</v>
      </c>
      <c r="K42" s="13">
        <v>50</v>
      </c>
      <c r="L42" s="27" t="s">
        <v>179</v>
      </c>
      <c r="M42" s="13">
        <v>10</v>
      </c>
      <c r="N42" s="27" t="s">
        <v>1025</v>
      </c>
    </row>
    <row r="43" spans="1:14" ht="15" thickBot="1" x14ac:dyDescent="0.25">
      <c r="A43" s="35" t="s">
        <v>220</v>
      </c>
      <c r="B43" s="143">
        <v>42005</v>
      </c>
      <c r="C43" s="35" t="s">
        <v>179</v>
      </c>
      <c r="D43" s="35" t="s">
        <v>179</v>
      </c>
      <c r="E43" s="35" t="s">
        <v>179</v>
      </c>
      <c r="F43" s="35" t="s">
        <v>184</v>
      </c>
      <c r="G43" s="35" t="s">
        <v>179</v>
      </c>
      <c r="H43" s="14">
        <v>6.5</v>
      </c>
      <c r="I43" s="14">
        <v>8.5</v>
      </c>
      <c r="J43" s="35" t="s">
        <v>179</v>
      </c>
      <c r="K43" s="17">
        <v>50</v>
      </c>
      <c r="L43" s="35" t="s">
        <v>179</v>
      </c>
      <c r="M43" s="17">
        <v>10</v>
      </c>
      <c r="N43" s="35" t="s">
        <v>1025</v>
      </c>
    </row>
    <row r="44" spans="1:14" x14ac:dyDescent="0.2">
      <c r="A44" s="34" t="s">
        <v>272</v>
      </c>
      <c r="B44" s="140">
        <v>42036</v>
      </c>
      <c r="C44" s="34" t="s">
        <v>179</v>
      </c>
      <c r="D44" s="34" t="s">
        <v>179</v>
      </c>
      <c r="E44" s="34" t="s">
        <v>179</v>
      </c>
      <c r="F44" s="34" t="s">
        <v>184</v>
      </c>
      <c r="G44" s="34" t="s">
        <v>179</v>
      </c>
      <c r="H44" s="15">
        <v>6.5</v>
      </c>
      <c r="I44" s="15">
        <v>8.5</v>
      </c>
      <c r="J44" s="34" t="s">
        <v>179</v>
      </c>
      <c r="K44" s="10">
        <v>50</v>
      </c>
      <c r="L44" s="34" t="s">
        <v>179</v>
      </c>
      <c r="M44" s="10">
        <v>10</v>
      </c>
      <c r="N44" s="34" t="s">
        <v>1025</v>
      </c>
    </row>
    <row r="45" spans="1:14" x14ac:dyDescent="0.2">
      <c r="A45" s="34" t="s">
        <v>272</v>
      </c>
      <c r="B45" s="140">
        <v>42064</v>
      </c>
      <c r="C45" s="34" t="s">
        <v>176</v>
      </c>
      <c r="D45" s="34" t="s">
        <v>176</v>
      </c>
      <c r="E45" s="34" t="s">
        <v>176</v>
      </c>
      <c r="F45" s="34" t="s">
        <v>184</v>
      </c>
      <c r="G45" s="34" t="s">
        <v>176</v>
      </c>
      <c r="H45" s="12">
        <v>6.5</v>
      </c>
      <c r="I45" s="12">
        <v>8.5</v>
      </c>
      <c r="J45" s="34" t="s">
        <v>176</v>
      </c>
      <c r="K45" s="13">
        <v>50</v>
      </c>
      <c r="L45" s="34" t="s">
        <v>176</v>
      </c>
      <c r="M45" s="13">
        <v>10</v>
      </c>
      <c r="N45" s="34" t="s">
        <v>1025</v>
      </c>
    </row>
    <row r="46" spans="1:14" x14ac:dyDescent="0.2">
      <c r="A46" s="34" t="s">
        <v>272</v>
      </c>
      <c r="B46" s="140">
        <v>42095</v>
      </c>
      <c r="C46" s="34" t="s">
        <v>176</v>
      </c>
      <c r="D46" s="34" t="s">
        <v>176</v>
      </c>
      <c r="E46" s="34" t="s">
        <v>176</v>
      </c>
      <c r="F46" s="34" t="s">
        <v>184</v>
      </c>
      <c r="G46" s="34" t="s">
        <v>176</v>
      </c>
      <c r="H46" s="12">
        <v>6.5</v>
      </c>
      <c r="I46" s="12">
        <v>8.5</v>
      </c>
      <c r="J46" s="34" t="s">
        <v>176</v>
      </c>
      <c r="K46" s="13">
        <v>50</v>
      </c>
      <c r="L46" s="34" t="s">
        <v>176</v>
      </c>
      <c r="M46" s="13">
        <v>10</v>
      </c>
      <c r="N46" s="34" t="s">
        <v>1025</v>
      </c>
    </row>
    <row r="47" spans="1:14" x14ac:dyDescent="0.2">
      <c r="A47" s="34" t="s">
        <v>272</v>
      </c>
      <c r="B47" s="140">
        <v>42125</v>
      </c>
      <c r="C47" s="34" t="s">
        <v>176</v>
      </c>
      <c r="D47" s="34" t="s">
        <v>176</v>
      </c>
      <c r="E47" s="34" t="s">
        <v>176</v>
      </c>
      <c r="F47" s="34" t="s">
        <v>184</v>
      </c>
      <c r="G47" s="34" t="s">
        <v>176</v>
      </c>
      <c r="H47" s="12">
        <v>6.5</v>
      </c>
      <c r="I47" s="12">
        <v>8.5</v>
      </c>
      <c r="J47" s="34" t="s">
        <v>176</v>
      </c>
      <c r="K47" s="13">
        <v>50</v>
      </c>
      <c r="L47" s="34" t="s">
        <v>176</v>
      </c>
      <c r="M47" s="13">
        <v>10</v>
      </c>
      <c r="N47" s="34" t="s">
        <v>1025</v>
      </c>
    </row>
    <row r="48" spans="1:14" x14ac:dyDescent="0.2">
      <c r="A48" s="34" t="s">
        <v>272</v>
      </c>
      <c r="B48" s="140">
        <v>42156</v>
      </c>
      <c r="C48" s="34" t="s">
        <v>176</v>
      </c>
      <c r="D48" s="34" t="s">
        <v>176</v>
      </c>
      <c r="E48" s="34" t="s">
        <v>176</v>
      </c>
      <c r="F48" s="34" t="s">
        <v>184</v>
      </c>
      <c r="G48" s="34" t="s">
        <v>176</v>
      </c>
      <c r="H48" s="12">
        <v>6.5</v>
      </c>
      <c r="I48" s="12">
        <v>8.5</v>
      </c>
      <c r="J48" s="34" t="s">
        <v>176</v>
      </c>
      <c r="K48" s="13">
        <v>50</v>
      </c>
      <c r="L48" s="34" t="s">
        <v>176</v>
      </c>
      <c r="M48" s="13">
        <v>10</v>
      </c>
      <c r="N48" s="34" t="s">
        <v>1025</v>
      </c>
    </row>
    <row r="49" spans="1:14" x14ac:dyDescent="0.2">
      <c r="A49" s="34" t="s">
        <v>272</v>
      </c>
      <c r="B49" s="140">
        <v>42186</v>
      </c>
      <c r="C49" s="34" t="s">
        <v>176</v>
      </c>
      <c r="D49" s="34" t="s">
        <v>176</v>
      </c>
      <c r="E49" s="34" t="s">
        <v>176</v>
      </c>
      <c r="F49" s="34" t="s">
        <v>184</v>
      </c>
      <c r="G49" s="34" t="s">
        <v>176</v>
      </c>
      <c r="H49" s="12">
        <v>6.5</v>
      </c>
      <c r="I49" s="12">
        <v>8.5</v>
      </c>
      <c r="J49" s="34" t="s">
        <v>176</v>
      </c>
      <c r="K49" s="13">
        <v>50</v>
      </c>
      <c r="L49" s="34" t="s">
        <v>176</v>
      </c>
      <c r="M49" s="13">
        <v>10</v>
      </c>
      <c r="N49" s="34" t="s">
        <v>1025</v>
      </c>
    </row>
    <row r="50" spans="1:14" x14ac:dyDescent="0.2">
      <c r="A50" s="34" t="s">
        <v>272</v>
      </c>
      <c r="B50" s="140">
        <v>42217</v>
      </c>
      <c r="C50" s="34" t="s">
        <v>176</v>
      </c>
      <c r="D50" s="34" t="s">
        <v>176</v>
      </c>
      <c r="E50" s="34" t="s">
        <v>176</v>
      </c>
      <c r="F50" s="34" t="s">
        <v>184</v>
      </c>
      <c r="G50" s="34" t="s">
        <v>176</v>
      </c>
      <c r="H50" s="12">
        <v>6.5</v>
      </c>
      <c r="I50" s="12">
        <v>8.5</v>
      </c>
      <c r="J50" s="34" t="s">
        <v>176</v>
      </c>
      <c r="K50" s="13">
        <v>50</v>
      </c>
      <c r="L50" s="34" t="s">
        <v>176</v>
      </c>
      <c r="M50" s="13">
        <v>10</v>
      </c>
      <c r="N50" s="34" t="s">
        <v>1025</v>
      </c>
    </row>
    <row r="51" spans="1:14" x14ac:dyDescent="0.2">
      <c r="A51" s="34" t="s">
        <v>272</v>
      </c>
      <c r="B51" s="140">
        <v>42248</v>
      </c>
      <c r="C51" s="34" t="s">
        <v>176</v>
      </c>
      <c r="D51" s="34" t="s">
        <v>176</v>
      </c>
      <c r="E51" s="34" t="s">
        <v>176</v>
      </c>
      <c r="F51" s="34" t="s">
        <v>184</v>
      </c>
      <c r="G51" s="34" t="s">
        <v>176</v>
      </c>
      <c r="H51" s="12">
        <v>6.5</v>
      </c>
      <c r="I51" s="12">
        <v>8.5</v>
      </c>
      <c r="J51" s="34" t="s">
        <v>176</v>
      </c>
      <c r="K51" s="13">
        <v>50</v>
      </c>
      <c r="L51" s="34" t="s">
        <v>176</v>
      </c>
      <c r="M51" s="13">
        <v>10</v>
      </c>
      <c r="N51" s="34" t="s">
        <v>1025</v>
      </c>
    </row>
    <row r="52" spans="1:14" x14ac:dyDescent="0.2">
      <c r="A52" s="34" t="s">
        <v>272</v>
      </c>
      <c r="B52" s="140">
        <v>42278</v>
      </c>
      <c r="C52" s="34" t="s">
        <v>176</v>
      </c>
      <c r="D52" s="34" t="s">
        <v>176</v>
      </c>
      <c r="E52" s="34" t="s">
        <v>176</v>
      </c>
      <c r="F52" s="34" t="s">
        <v>184</v>
      </c>
      <c r="G52" s="34" t="s">
        <v>176</v>
      </c>
      <c r="H52" s="12">
        <v>6.5</v>
      </c>
      <c r="I52" s="12">
        <v>8.5</v>
      </c>
      <c r="J52" s="34" t="s">
        <v>176</v>
      </c>
      <c r="K52" s="13">
        <v>50</v>
      </c>
      <c r="L52" s="34" t="s">
        <v>176</v>
      </c>
      <c r="M52" s="13">
        <v>10</v>
      </c>
      <c r="N52" s="34" t="s">
        <v>1025</v>
      </c>
    </row>
    <row r="53" spans="1:14" x14ac:dyDescent="0.2">
      <c r="A53" s="34" t="s">
        <v>272</v>
      </c>
      <c r="B53" s="140">
        <v>42309</v>
      </c>
      <c r="C53" s="34" t="s">
        <v>176</v>
      </c>
      <c r="D53" s="34" t="s">
        <v>176</v>
      </c>
      <c r="E53" s="34" t="s">
        <v>176</v>
      </c>
      <c r="F53" s="34" t="s">
        <v>184</v>
      </c>
      <c r="G53" s="34" t="s">
        <v>176</v>
      </c>
      <c r="H53" s="12">
        <v>6.5</v>
      </c>
      <c r="I53" s="12">
        <v>8.5</v>
      </c>
      <c r="J53" s="34" t="s">
        <v>176</v>
      </c>
      <c r="K53" s="13">
        <v>50</v>
      </c>
      <c r="L53" s="34" t="s">
        <v>176</v>
      </c>
      <c r="M53" s="13">
        <v>10</v>
      </c>
      <c r="N53" s="34" t="s">
        <v>1025</v>
      </c>
    </row>
    <row r="54" spans="1:14" x14ac:dyDescent="0.2">
      <c r="A54" s="34" t="s">
        <v>272</v>
      </c>
      <c r="B54" s="140">
        <v>42339</v>
      </c>
      <c r="C54" s="34" t="s">
        <v>176</v>
      </c>
      <c r="D54" s="34" t="s">
        <v>176</v>
      </c>
      <c r="E54" s="34" t="s">
        <v>176</v>
      </c>
      <c r="F54" s="34" t="s">
        <v>184</v>
      </c>
      <c r="G54" s="34" t="s">
        <v>176</v>
      </c>
      <c r="H54" s="12">
        <v>6.5</v>
      </c>
      <c r="I54" s="12">
        <v>8.5</v>
      </c>
      <c r="J54" s="34" t="s">
        <v>176</v>
      </c>
      <c r="K54" s="13">
        <v>50</v>
      </c>
      <c r="L54" s="34" t="s">
        <v>176</v>
      </c>
      <c r="M54" s="13">
        <v>10</v>
      </c>
      <c r="N54" s="34" t="s">
        <v>1025</v>
      </c>
    </row>
    <row r="55" spans="1:14" ht="15" thickBot="1" x14ac:dyDescent="0.25">
      <c r="A55" s="35" t="s">
        <v>272</v>
      </c>
      <c r="B55" s="143">
        <v>42370</v>
      </c>
      <c r="C55" s="35" t="s">
        <v>176</v>
      </c>
      <c r="D55" s="35" t="s">
        <v>176</v>
      </c>
      <c r="E55" s="35" t="s">
        <v>176</v>
      </c>
      <c r="F55" s="35" t="s">
        <v>184</v>
      </c>
      <c r="G55" s="35" t="s">
        <v>176</v>
      </c>
      <c r="H55" s="14">
        <v>6.5</v>
      </c>
      <c r="I55" s="14">
        <v>8.5</v>
      </c>
      <c r="J55" s="35" t="s">
        <v>176</v>
      </c>
      <c r="K55" s="17">
        <v>50</v>
      </c>
      <c r="L55" s="35" t="s">
        <v>176</v>
      </c>
      <c r="M55" s="17">
        <v>10</v>
      </c>
      <c r="N55" s="35" t="s">
        <v>1025</v>
      </c>
    </row>
    <row r="56" spans="1:14" x14ac:dyDescent="0.2">
      <c r="A56" s="34" t="s">
        <v>293</v>
      </c>
      <c r="B56" s="140">
        <v>42401</v>
      </c>
      <c r="C56" s="34" t="s">
        <v>176</v>
      </c>
      <c r="D56" s="34" t="s">
        <v>176</v>
      </c>
      <c r="E56" s="34" t="s">
        <v>176</v>
      </c>
      <c r="F56" s="34" t="s">
        <v>184</v>
      </c>
      <c r="G56" s="34" t="s">
        <v>176</v>
      </c>
      <c r="H56" s="15">
        <v>6.5</v>
      </c>
      <c r="I56" s="15">
        <v>8.5</v>
      </c>
      <c r="J56" s="34" t="s">
        <v>176</v>
      </c>
      <c r="K56" s="10">
        <v>50</v>
      </c>
      <c r="L56" s="34" t="s">
        <v>176</v>
      </c>
      <c r="M56" s="10">
        <v>10</v>
      </c>
      <c r="N56" s="34" t="s">
        <v>1025</v>
      </c>
    </row>
    <row r="57" spans="1:14" x14ac:dyDescent="0.2">
      <c r="A57" s="34" t="s">
        <v>293</v>
      </c>
      <c r="B57" s="140">
        <v>42430</v>
      </c>
      <c r="C57" s="34" t="s">
        <v>176</v>
      </c>
      <c r="D57" s="34" t="s">
        <v>176</v>
      </c>
      <c r="E57" s="34" t="s">
        <v>176</v>
      </c>
      <c r="F57" s="34" t="s">
        <v>184</v>
      </c>
      <c r="G57" s="34" t="s">
        <v>176</v>
      </c>
      <c r="H57" s="15">
        <v>6.5</v>
      </c>
      <c r="I57" s="15">
        <v>8.5</v>
      </c>
      <c r="J57" s="34" t="s">
        <v>176</v>
      </c>
      <c r="K57" s="10">
        <v>50</v>
      </c>
      <c r="L57" s="34" t="s">
        <v>176</v>
      </c>
      <c r="M57" s="10">
        <v>10</v>
      </c>
      <c r="N57" s="34" t="s">
        <v>1025</v>
      </c>
    </row>
    <row r="58" spans="1:14" x14ac:dyDescent="0.2">
      <c r="A58" s="34" t="s">
        <v>293</v>
      </c>
      <c r="B58" s="140">
        <v>42461</v>
      </c>
      <c r="C58" s="34" t="s">
        <v>176</v>
      </c>
      <c r="D58" s="34" t="s">
        <v>176</v>
      </c>
      <c r="E58" s="34" t="s">
        <v>176</v>
      </c>
      <c r="F58" s="34" t="s">
        <v>184</v>
      </c>
      <c r="G58" s="34" t="s">
        <v>176</v>
      </c>
      <c r="H58" s="15">
        <v>6.5</v>
      </c>
      <c r="I58" s="15">
        <v>8.5</v>
      </c>
      <c r="J58" s="34" t="s">
        <v>176</v>
      </c>
      <c r="K58" s="10">
        <v>50</v>
      </c>
      <c r="L58" s="34" t="s">
        <v>176</v>
      </c>
      <c r="M58" s="10">
        <v>10</v>
      </c>
      <c r="N58" s="34" t="s">
        <v>1025</v>
      </c>
    </row>
    <row r="59" spans="1:14" x14ac:dyDescent="0.2">
      <c r="A59" s="34" t="s">
        <v>293</v>
      </c>
      <c r="B59" s="140">
        <v>42491</v>
      </c>
      <c r="C59" s="34" t="s">
        <v>176</v>
      </c>
      <c r="D59" s="34" t="s">
        <v>176</v>
      </c>
      <c r="E59" s="34" t="s">
        <v>176</v>
      </c>
      <c r="F59" s="34" t="s">
        <v>184</v>
      </c>
      <c r="G59" s="34" t="s">
        <v>176</v>
      </c>
      <c r="H59" s="15">
        <v>6.5</v>
      </c>
      <c r="I59" s="15">
        <v>8.5</v>
      </c>
      <c r="J59" s="34" t="s">
        <v>176</v>
      </c>
      <c r="K59" s="10">
        <v>50</v>
      </c>
      <c r="L59" s="34" t="s">
        <v>176</v>
      </c>
      <c r="M59" s="10">
        <v>10</v>
      </c>
      <c r="N59" s="34" t="s">
        <v>1025</v>
      </c>
    </row>
    <row r="60" spans="1:14" x14ac:dyDescent="0.2">
      <c r="A60" s="34" t="s">
        <v>293</v>
      </c>
      <c r="B60" s="140">
        <v>42522</v>
      </c>
      <c r="C60" s="34" t="s">
        <v>176</v>
      </c>
      <c r="D60" s="34" t="s">
        <v>176</v>
      </c>
      <c r="E60" s="34" t="s">
        <v>176</v>
      </c>
      <c r="F60" s="34" t="s">
        <v>184</v>
      </c>
      <c r="G60" s="34" t="s">
        <v>176</v>
      </c>
      <c r="H60" s="15">
        <v>6.5</v>
      </c>
      <c r="I60" s="15">
        <v>8.5</v>
      </c>
      <c r="J60" s="34" t="s">
        <v>176</v>
      </c>
      <c r="K60" s="10">
        <v>50</v>
      </c>
      <c r="L60" s="34" t="s">
        <v>176</v>
      </c>
      <c r="M60" s="10">
        <v>10</v>
      </c>
      <c r="N60" s="34" t="s">
        <v>1025</v>
      </c>
    </row>
    <row r="61" spans="1:14" x14ac:dyDescent="0.2">
      <c r="A61" s="34" t="s">
        <v>293</v>
      </c>
      <c r="B61" s="140">
        <v>42552</v>
      </c>
      <c r="C61" s="34" t="s">
        <v>176</v>
      </c>
      <c r="D61" s="34" t="s">
        <v>176</v>
      </c>
      <c r="E61" s="34" t="s">
        <v>176</v>
      </c>
      <c r="F61" s="34" t="s">
        <v>184</v>
      </c>
      <c r="G61" s="34" t="s">
        <v>176</v>
      </c>
      <c r="H61" s="15">
        <v>6.5</v>
      </c>
      <c r="I61" s="15">
        <v>8.5</v>
      </c>
      <c r="J61" s="34" t="s">
        <v>176</v>
      </c>
      <c r="K61" s="10">
        <v>50</v>
      </c>
      <c r="L61" s="34" t="s">
        <v>176</v>
      </c>
      <c r="M61" s="10">
        <v>10</v>
      </c>
      <c r="N61" s="34" t="s">
        <v>1025</v>
      </c>
    </row>
    <row r="62" spans="1:14" x14ac:dyDescent="0.2">
      <c r="A62" s="34" t="s">
        <v>293</v>
      </c>
      <c r="B62" s="140">
        <v>42583</v>
      </c>
      <c r="C62" s="34" t="s">
        <v>176</v>
      </c>
      <c r="D62" s="34" t="s">
        <v>176</v>
      </c>
      <c r="E62" s="34" t="s">
        <v>176</v>
      </c>
      <c r="F62" s="34" t="s">
        <v>184</v>
      </c>
      <c r="G62" s="34" t="s">
        <v>176</v>
      </c>
      <c r="H62" s="15">
        <v>6.5</v>
      </c>
      <c r="I62" s="15">
        <v>8.5</v>
      </c>
      <c r="J62" s="34" t="s">
        <v>176</v>
      </c>
      <c r="K62" s="10">
        <v>50</v>
      </c>
      <c r="L62" s="34" t="s">
        <v>176</v>
      </c>
      <c r="M62" s="10">
        <v>10</v>
      </c>
      <c r="N62" s="34" t="s">
        <v>1025</v>
      </c>
    </row>
    <row r="63" spans="1:14" x14ac:dyDescent="0.2">
      <c r="A63" s="34" t="s">
        <v>293</v>
      </c>
      <c r="B63" s="140">
        <v>42614</v>
      </c>
      <c r="C63" s="34" t="s">
        <v>176</v>
      </c>
      <c r="D63" s="34" t="s">
        <v>176</v>
      </c>
      <c r="E63" s="34" t="s">
        <v>176</v>
      </c>
      <c r="F63" s="34" t="s">
        <v>184</v>
      </c>
      <c r="G63" s="34" t="s">
        <v>176</v>
      </c>
      <c r="H63" s="15">
        <v>6.5</v>
      </c>
      <c r="I63" s="15">
        <v>8.5</v>
      </c>
      <c r="J63" s="34" t="s">
        <v>176</v>
      </c>
      <c r="K63" s="10">
        <v>50</v>
      </c>
      <c r="L63" s="34" t="s">
        <v>176</v>
      </c>
      <c r="M63" s="10">
        <v>10</v>
      </c>
      <c r="N63" s="34" t="s">
        <v>1025</v>
      </c>
    </row>
    <row r="64" spans="1:14" x14ac:dyDescent="0.2">
      <c r="A64" s="34" t="s">
        <v>293</v>
      </c>
      <c r="B64" s="140">
        <v>42644</v>
      </c>
      <c r="C64" s="34" t="s">
        <v>176</v>
      </c>
      <c r="D64" s="34" t="s">
        <v>176</v>
      </c>
      <c r="E64" s="34" t="s">
        <v>176</v>
      </c>
      <c r="F64" s="34" t="s">
        <v>184</v>
      </c>
      <c r="G64" s="34" t="s">
        <v>176</v>
      </c>
      <c r="H64" s="15">
        <v>6.5</v>
      </c>
      <c r="I64" s="15">
        <v>8.5</v>
      </c>
      <c r="J64" s="34" t="s">
        <v>176</v>
      </c>
      <c r="K64" s="10">
        <v>50</v>
      </c>
      <c r="L64" s="34" t="s">
        <v>176</v>
      </c>
      <c r="M64" s="10">
        <v>10</v>
      </c>
      <c r="N64" s="34" t="s">
        <v>1025</v>
      </c>
    </row>
    <row r="65" spans="1:14" x14ac:dyDescent="0.2">
      <c r="A65" s="34" t="s">
        <v>293</v>
      </c>
      <c r="B65" s="140">
        <v>42675</v>
      </c>
      <c r="C65" s="34" t="s">
        <v>176</v>
      </c>
      <c r="D65" s="34" t="s">
        <v>176</v>
      </c>
      <c r="E65" s="34" t="s">
        <v>176</v>
      </c>
      <c r="F65" s="34" t="s">
        <v>184</v>
      </c>
      <c r="G65" s="34" t="s">
        <v>176</v>
      </c>
      <c r="H65" s="15">
        <v>6.5</v>
      </c>
      <c r="I65" s="15">
        <v>8.5</v>
      </c>
      <c r="J65" s="34" t="s">
        <v>176</v>
      </c>
      <c r="K65" s="10">
        <v>50</v>
      </c>
      <c r="L65" s="34" t="s">
        <v>176</v>
      </c>
      <c r="M65" s="10">
        <v>10</v>
      </c>
      <c r="N65" s="34" t="s">
        <v>1025</v>
      </c>
    </row>
    <row r="66" spans="1:14" x14ac:dyDescent="0.2">
      <c r="A66" s="34" t="s">
        <v>293</v>
      </c>
      <c r="B66" s="140">
        <v>42705</v>
      </c>
      <c r="C66" s="34" t="s">
        <v>176</v>
      </c>
      <c r="D66" s="34" t="s">
        <v>176</v>
      </c>
      <c r="E66" s="34" t="s">
        <v>176</v>
      </c>
      <c r="F66" s="34" t="s">
        <v>184</v>
      </c>
      <c r="G66" s="34" t="s">
        <v>176</v>
      </c>
      <c r="H66" s="15">
        <v>6.5</v>
      </c>
      <c r="I66" s="15">
        <v>8.5</v>
      </c>
      <c r="J66" s="34" t="s">
        <v>176</v>
      </c>
      <c r="K66" s="10">
        <v>50</v>
      </c>
      <c r="L66" s="34" t="s">
        <v>176</v>
      </c>
      <c r="M66" s="10">
        <v>10</v>
      </c>
      <c r="N66" s="34" t="s">
        <v>1025</v>
      </c>
    </row>
    <row r="67" spans="1:14" ht="15" thickBot="1" x14ac:dyDescent="0.25">
      <c r="A67" s="35" t="s">
        <v>293</v>
      </c>
      <c r="B67" s="143">
        <v>42736</v>
      </c>
      <c r="C67" s="35" t="s">
        <v>176</v>
      </c>
      <c r="D67" s="35" t="s">
        <v>176</v>
      </c>
      <c r="E67" s="35" t="s">
        <v>176</v>
      </c>
      <c r="F67" s="35" t="s">
        <v>184</v>
      </c>
      <c r="G67" s="35" t="s">
        <v>176</v>
      </c>
      <c r="H67" s="14">
        <v>6.5</v>
      </c>
      <c r="I67" s="14">
        <v>8.5</v>
      </c>
      <c r="J67" s="35" t="s">
        <v>176</v>
      </c>
      <c r="K67" s="17">
        <v>50</v>
      </c>
      <c r="L67" s="35" t="s">
        <v>176</v>
      </c>
      <c r="M67" s="17">
        <v>10</v>
      </c>
      <c r="N67" s="35" t="s">
        <v>1025</v>
      </c>
    </row>
    <row r="68" spans="1:14" x14ac:dyDescent="0.2">
      <c r="A68" s="34" t="s">
        <v>307</v>
      </c>
      <c r="B68" s="140">
        <v>42767</v>
      </c>
      <c r="C68" s="34" t="s">
        <v>176</v>
      </c>
      <c r="D68" s="34" t="s">
        <v>176</v>
      </c>
      <c r="E68" s="34" t="s">
        <v>176</v>
      </c>
      <c r="F68" s="34" t="s">
        <v>184</v>
      </c>
      <c r="G68" s="34" t="s">
        <v>176</v>
      </c>
      <c r="H68" s="15">
        <v>6.5</v>
      </c>
      <c r="I68" s="15">
        <v>8.5</v>
      </c>
      <c r="J68" s="34" t="s">
        <v>176</v>
      </c>
      <c r="K68" s="10">
        <v>50</v>
      </c>
      <c r="L68" s="34" t="s">
        <v>176</v>
      </c>
      <c r="M68" s="10">
        <v>10</v>
      </c>
      <c r="N68" s="34" t="s">
        <v>1025</v>
      </c>
    </row>
    <row r="69" spans="1:14" x14ac:dyDescent="0.2">
      <c r="A69" s="34" t="s">
        <v>307</v>
      </c>
      <c r="B69" s="140">
        <v>42795</v>
      </c>
      <c r="C69" s="34" t="s">
        <v>176</v>
      </c>
      <c r="D69" s="34" t="s">
        <v>176</v>
      </c>
      <c r="E69" s="34" t="s">
        <v>176</v>
      </c>
      <c r="F69" s="34" t="s">
        <v>184</v>
      </c>
      <c r="G69" s="34" t="s">
        <v>176</v>
      </c>
      <c r="H69" s="15">
        <v>6.5</v>
      </c>
      <c r="I69" s="15">
        <v>8.5</v>
      </c>
      <c r="J69" s="34" t="s">
        <v>176</v>
      </c>
      <c r="K69" s="10">
        <v>50</v>
      </c>
      <c r="L69" s="34" t="s">
        <v>176</v>
      </c>
      <c r="M69" s="10">
        <v>10</v>
      </c>
      <c r="N69" s="34" t="s">
        <v>1025</v>
      </c>
    </row>
    <row r="70" spans="1:14" x14ac:dyDescent="0.2">
      <c r="A70" s="34" t="s">
        <v>307</v>
      </c>
      <c r="B70" s="140">
        <v>42826</v>
      </c>
      <c r="C70" s="34" t="s">
        <v>176</v>
      </c>
      <c r="D70" s="34" t="s">
        <v>176</v>
      </c>
      <c r="E70" s="34" t="s">
        <v>176</v>
      </c>
      <c r="F70" s="34" t="s">
        <v>184</v>
      </c>
      <c r="G70" s="34" t="s">
        <v>176</v>
      </c>
      <c r="H70" s="15">
        <v>6.5</v>
      </c>
      <c r="I70" s="15">
        <v>8.5</v>
      </c>
      <c r="J70" s="34" t="s">
        <v>176</v>
      </c>
      <c r="K70" s="10">
        <v>50</v>
      </c>
      <c r="L70" s="34" t="s">
        <v>176</v>
      </c>
      <c r="M70" s="10">
        <v>10</v>
      </c>
      <c r="N70" s="34" t="s">
        <v>1025</v>
      </c>
    </row>
    <row r="71" spans="1:14" x14ac:dyDescent="0.2">
      <c r="A71" s="34" t="s">
        <v>307</v>
      </c>
      <c r="B71" s="140">
        <v>42856</v>
      </c>
      <c r="C71" s="34" t="s">
        <v>176</v>
      </c>
      <c r="D71" s="34" t="s">
        <v>176</v>
      </c>
      <c r="E71" s="34" t="s">
        <v>176</v>
      </c>
      <c r="F71" s="34" t="s">
        <v>184</v>
      </c>
      <c r="G71" s="34" t="s">
        <v>176</v>
      </c>
      <c r="H71" s="15">
        <v>6.5</v>
      </c>
      <c r="I71" s="15">
        <v>8.5</v>
      </c>
      <c r="J71" s="34" t="s">
        <v>176</v>
      </c>
      <c r="K71" s="10">
        <v>50</v>
      </c>
      <c r="L71" s="34" t="s">
        <v>176</v>
      </c>
      <c r="M71" s="10">
        <v>10</v>
      </c>
      <c r="N71" s="34" t="s">
        <v>1025</v>
      </c>
    </row>
    <row r="72" spans="1:14" x14ac:dyDescent="0.2">
      <c r="A72" s="34" t="s">
        <v>307</v>
      </c>
      <c r="B72" s="140">
        <v>42887</v>
      </c>
      <c r="C72" s="34" t="s">
        <v>176</v>
      </c>
      <c r="D72" s="34" t="s">
        <v>176</v>
      </c>
      <c r="E72" s="34" t="s">
        <v>176</v>
      </c>
      <c r="F72" s="34" t="s">
        <v>184</v>
      </c>
      <c r="G72" s="34" t="s">
        <v>176</v>
      </c>
      <c r="H72" s="15">
        <v>6.5</v>
      </c>
      <c r="I72" s="15">
        <v>8.5</v>
      </c>
      <c r="J72" s="34" t="s">
        <v>176</v>
      </c>
      <c r="K72" s="10">
        <v>50</v>
      </c>
      <c r="L72" s="34" t="s">
        <v>176</v>
      </c>
      <c r="M72" s="10">
        <v>10</v>
      </c>
      <c r="N72" s="34" t="s">
        <v>1025</v>
      </c>
    </row>
    <row r="73" spans="1:14" x14ac:dyDescent="0.2">
      <c r="A73" s="34" t="s">
        <v>307</v>
      </c>
      <c r="B73" s="140">
        <v>42917</v>
      </c>
      <c r="C73" s="34" t="s">
        <v>176</v>
      </c>
      <c r="D73" s="34" t="s">
        <v>176</v>
      </c>
      <c r="E73" s="34" t="s">
        <v>176</v>
      </c>
      <c r="F73" s="34" t="s">
        <v>184</v>
      </c>
      <c r="G73" s="34" t="s">
        <v>176</v>
      </c>
      <c r="H73" s="15">
        <v>6.5</v>
      </c>
      <c r="I73" s="15">
        <v>8.5</v>
      </c>
      <c r="J73" s="34" t="s">
        <v>176</v>
      </c>
      <c r="K73" s="10">
        <v>50</v>
      </c>
      <c r="L73" s="34" t="s">
        <v>176</v>
      </c>
      <c r="M73" s="10">
        <v>10</v>
      </c>
      <c r="N73" s="34" t="s">
        <v>1025</v>
      </c>
    </row>
    <row r="74" spans="1:14" x14ac:dyDescent="0.2">
      <c r="A74" s="34" t="s">
        <v>307</v>
      </c>
      <c r="B74" s="140">
        <v>42948</v>
      </c>
      <c r="C74" s="34" t="s">
        <v>176</v>
      </c>
      <c r="D74" s="34" t="s">
        <v>176</v>
      </c>
      <c r="E74" s="34" t="s">
        <v>176</v>
      </c>
      <c r="F74" s="34" t="s">
        <v>184</v>
      </c>
      <c r="G74" s="34" t="s">
        <v>176</v>
      </c>
      <c r="H74" s="15">
        <v>6.5</v>
      </c>
      <c r="I74" s="15">
        <v>8.5</v>
      </c>
      <c r="J74" s="34" t="s">
        <v>176</v>
      </c>
      <c r="K74" s="10">
        <v>50</v>
      </c>
      <c r="L74" s="34" t="s">
        <v>176</v>
      </c>
      <c r="M74" s="10">
        <v>10</v>
      </c>
      <c r="N74" s="34" t="s">
        <v>1025</v>
      </c>
    </row>
    <row r="75" spans="1:14" x14ac:dyDescent="0.2">
      <c r="A75" s="34" t="s">
        <v>307</v>
      </c>
      <c r="B75" s="140">
        <v>42979</v>
      </c>
      <c r="C75" s="34" t="s">
        <v>176</v>
      </c>
      <c r="D75" s="34" t="s">
        <v>176</v>
      </c>
      <c r="E75" s="34" t="s">
        <v>176</v>
      </c>
      <c r="F75" s="34" t="s">
        <v>184</v>
      </c>
      <c r="G75" s="34" t="s">
        <v>176</v>
      </c>
      <c r="H75" s="15">
        <v>6.5</v>
      </c>
      <c r="I75" s="15">
        <v>8.5</v>
      </c>
      <c r="J75" s="34" t="s">
        <v>176</v>
      </c>
      <c r="K75" s="10">
        <v>50</v>
      </c>
      <c r="L75" s="34" t="s">
        <v>176</v>
      </c>
      <c r="M75" s="10">
        <v>10</v>
      </c>
      <c r="N75" s="34" t="s">
        <v>1025</v>
      </c>
    </row>
    <row r="76" spans="1:14" x14ac:dyDescent="0.2">
      <c r="A76" s="34" t="s">
        <v>307</v>
      </c>
      <c r="B76" s="140">
        <v>43009</v>
      </c>
      <c r="C76" s="34" t="s">
        <v>176</v>
      </c>
      <c r="D76" s="34" t="s">
        <v>176</v>
      </c>
      <c r="E76" s="34" t="s">
        <v>176</v>
      </c>
      <c r="F76" s="34" t="s">
        <v>184</v>
      </c>
      <c r="G76" s="34" t="s">
        <v>176</v>
      </c>
      <c r="H76" s="15">
        <v>6.5</v>
      </c>
      <c r="I76" s="15">
        <v>8.5</v>
      </c>
      <c r="J76" s="34" t="s">
        <v>176</v>
      </c>
      <c r="K76" s="10">
        <v>50</v>
      </c>
      <c r="L76" s="34" t="s">
        <v>176</v>
      </c>
      <c r="M76" s="10">
        <v>10</v>
      </c>
      <c r="N76" s="34" t="s">
        <v>1025</v>
      </c>
    </row>
    <row r="77" spans="1:14" x14ac:dyDescent="0.2">
      <c r="A77" s="34" t="s">
        <v>307</v>
      </c>
      <c r="B77" s="140">
        <v>43040</v>
      </c>
      <c r="C77" s="34" t="s">
        <v>176</v>
      </c>
      <c r="D77" s="34" t="s">
        <v>176</v>
      </c>
      <c r="E77" s="34" t="s">
        <v>176</v>
      </c>
      <c r="F77" s="34" t="s">
        <v>184</v>
      </c>
      <c r="G77" s="34" t="s">
        <v>176</v>
      </c>
      <c r="H77" s="15">
        <v>6.5</v>
      </c>
      <c r="I77" s="15">
        <v>8.5</v>
      </c>
      <c r="J77" s="34" t="s">
        <v>176</v>
      </c>
      <c r="K77" s="10">
        <v>50</v>
      </c>
      <c r="L77" s="34" t="s">
        <v>176</v>
      </c>
      <c r="M77" s="10">
        <v>10</v>
      </c>
      <c r="N77" s="34" t="s">
        <v>1025</v>
      </c>
    </row>
    <row r="78" spans="1:14" x14ac:dyDescent="0.2">
      <c r="A78" s="34" t="s">
        <v>307</v>
      </c>
      <c r="B78" s="140">
        <v>43070</v>
      </c>
      <c r="C78" s="34" t="s">
        <v>176</v>
      </c>
      <c r="D78" s="34" t="s">
        <v>176</v>
      </c>
      <c r="E78" s="34" t="s">
        <v>176</v>
      </c>
      <c r="F78" s="34" t="s">
        <v>184</v>
      </c>
      <c r="G78" s="34" t="s">
        <v>176</v>
      </c>
      <c r="H78" s="15">
        <v>6.5</v>
      </c>
      <c r="I78" s="15">
        <v>8.5</v>
      </c>
      <c r="J78" s="34" t="s">
        <v>176</v>
      </c>
      <c r="K78" s="10">
        <v>50</v>
      </c>
      <c r="L78" s="34" t="s">
        <v>176</v>
      </c>
      <c r="M78" s="10">
        <v>10</v>
      </c>
      <c r="N78" s="34" t="s">
        <v>1025</v>
      </c>
    </row>
    <row r="79" spans="1:14" ht="15" thickBot="1" x14ac:dyDescent="0.25">
      <c r="A79" s="35" t="s">
        <v>307</v>
      </c>
      <c r="B79" s="143">
        <v>43101</v>
      </c>
      <c r="C79" s="35" t="s">
        <v>176</v>
      </c>
      <c r="D79" s="35" t="s">
        <v>176</v>
      </c>
      <c r="E79" s="35" t="s">
        <v>176</v>
      </c>
      <c r="F79" s="35" t="s">
        <v>184</v>
      </c>
      <c r="G79" s="35" t="s">
        <v>176</v>
      </c>
      <c r="H79" s="14">
        <v>6.5</v>
      </c>
      <c r="I79" s="14">
        <v>8.5</v>
      </c>
      <c r="J79" s="35" t="s">
        <v>176</v>
      </c>
      <c r="K79" s="17">
        <v>50</v>
      </c>
      <c r="L79" s="35" t="s">
        <v>176</v>
      </c>
      <c r="M79" s="17">
        <v>10</v>
      </c>
      <c r="N79" s="35" t="s">
        <v>1025</v>
      </c>
    </row>
    <row r="80" spans="1:14" x14ac:dyDescent="0.2">
      <c r="A80" s="34" t="s">
        <v>320</v>
      </c>
      <c r="B80" s="140">
        <v>43132</v>
      </c>
      <c r="C80" s="34" t="s">
        <v>176</v>
      </c>
      <c r="D80" s="34" t="s">
        <v>176</v>
      </c>
      <c r="E80" s="34" t="s">
        <v>176</v>
      </c>
      <c r="F80" s="34" t="s">
        <v>184</v>
      </c>
      <c r="G80" s="34" t="s">
        <v>176</v>
      </c>
      <c r="H80" s="15">
        <v>6.5</v>
      </c>
      <c r="I80" s="15">
        <v>8.5</v>
      </c>
      <c r="J80" s="34" t="s">
        <v>176</v>
      </c>
      <c r="K80" s="10">
        <v>50</v>
      </c>
      <c r="L80" s="34" t="s">
        <v>176</v>
      </c>
      <c r="M80" s="10">
        <v>10</v>
      </c>
      <c r="N80" s="34" t="s">
        <v>1025</v>
      </c>
    </row>
    <row r="81" spans="1:14" x14ac:dyDescent="0.2">
      <c r="A81" s="34" t="s">
        <v>320</v>
      </c>
      <c r="B81" s="140">
        <v>43160</v>
      </c>
      <c r="C81" s="34" t="s">
        <v>176</v>
      </c>
      <c r="D81" s="34" t="s">
        <v>176</v>
      </c>
      <c r="E81" s="34" t="s">
        <v>176</v>
      </c>
      <c r="F81" s="34" t="s">
        <v>184</v>
      </c>
      <c r="G81" s="34" t="s">
        <v>176</v>
      </c>
      <c r="H81" s="15">
        <v>6.5</v>
      </c>
      <c r="I81" s="15">
        <v>8.5</v>
      </c>
      <c r="J81" s="34" t="s">
        <v>176</v>
      </c>
      <c r="K81" s="10">
        <v>50</v>
      </c>
      <c r="L81" s="34" t="s">
        <v>176</v>
      </c>
      <c r="M81" s="10">
        <v>10</v>
      </c>
      <c r="N81" s="34" t="s">
        <v>1025</v>
      </c>
    </row>
    <row r="82" spans="1:14" x14ac:dyDescent="0.2">
      <c r="A82" s="34" t="s">
        <v>320</v>
      </c>
      <c r="B82" s="140">
        <v>43191</v>
      </c>
      <c r="C82" s="34" t="s">
        <v>176</v>
      </c>
      <c r="D82" s="34" t="s">
        <v>176</v>
      </c>
      <c r="E82" s="34" t="s">
        <v>176</v>
      </c>
      <c r="F82" s="34" t="s">
        <v>184</v>
      </c>
      <c r="G82" s="34" t="s">
        <v>176</v>
      </c>
      <c r="H82" s="15">
        <v>6.5</v>
      </c>
      <c r="I82" s="15">
        <v>8.5</v>
      </c>
      <c r="J82" s="34" t="s">
        <v>176</v>
      </c>
      <c r="K82" s="10">
        <v>50</v>
      </c>
      <c r="L82" s="34" t="s">
        <v>176</v>
      </c>
      <c r="M82" s="10">
        <v>10</v>
      </c>
      <c r="N82" s="34" t="s">
        <v>1025</v>
      </c>
    </row>
    <row r="83" spans="1:14" x14ac:dyDescent="0.2">
      <c r="A83" s="34" t="s">
        <v>320</v>
      </c>
      <c r="B83" s="140">
        <v>43221</v>
      </c>
      <c r="C83" s="34" t="s">
        <v>176</v>
      </c>
      <c r="D83" s="34" t="s">
        <v>176</v>
      </c>
      <c r="E83" s="34" t="s">
        <v>176</v>
      </c>
      <c r="F83" s="34" t="s">
        <v>184</v>
      </c>
      <c r="G83" s="34" t="s">
        <v>176</v>
      </c>
      <c r="H83" s="15">
        <v>6.5</v>
      </c>
      <c r="I83" s="15">
        <v>8.5</v>
      </c>
      <c r="J83" s="34" t="s">
        <v>176</v>
      </c>
      <c r="K83" s="10">
        <v>50</v>
      </c>
      <c r="L83" s="34" t="s">
        <v>176</v>
      </c>
      <c r="M83" s="10">
        <v>10</v>
      </c>
      <c r="N83" s="34" t="s">
        <v>1025</v>
      </c>
    </row>
    <row r="84" spans="1:14" x14ac:dyDescent="0.2">
      <c r="A84" s="34" t="s">
        <v>320</v>
      </c>
      <c r="B84" s="140">
        <v>43252</v>
      </c>
      <c r="C84" s="34" t="s">
        <v>176</v>
      </c>
      <c r="D84" s="34" t="s">
        <v>176</v>
      </c>
      <c r="E84" s="34" t="s">
        <v>176</v>
      </c>
      <c r="F84" s="34" t="s">
        <v>184</v>
      </c>
      <c r="G84" s="34" t="s">
        <v>176</v>
      </c>
      <c r="H84" s="15">
        <v>6.5</v>
      </c>
      <c r="I84" s="15">
        <v>8.5</v>
      </c>
      <c r="J84" s="34" t="s">
        <v>176</v>
      </c>
      <c r="K84" s="10">
        <v>50</v>
      </c>
      <c r="L84" s="34" t="s">
        <v>176</v>
      </c>
      <c r="M84" s="10">
        <v>10</v>
      </c>
      <c r="N84" s="34" t="s">
        <v>1025</v>
      </c>
    </row>
    <row r="85" spans="1:14" x14ac:dyDescent="0.2">
      <c r="A85" s="34" t="s">
        <v>320</v>
      </c>
      <c r="B85" s="140">
        <v>43282</v>
      </c>
      <c r="C85" s="34" t="s">
        <v>176</v>
      </c>
      <c r="D85" s="34" t="s">
        <v>176</v>
      </c>
      <c r="E85" s="34" t="s">
        <v>176</v>
      </c>
      <c r="F85" s="34" t="s">
        <v>184</v>
      </c>
      <c r="G85" s="34" t="s">
        <v>176</v>
      </c>
      <c r="H85" s="15">
        <v>6.5</v>
      </c>
      <c r="I85" s="15">
        <v>8.5</v>
      </c>
      <c r="J85" s="34" t="s">
        <v>176</v>
      </c>
      <c r="K85" s="10">
        <v>50</v>
      </c>
      <c r="L85" s="34" t="s">
        <v>176</v>
      </c>
      <c r="M85" s="10">
        <v>10</v>
      </c>
      <c r="N85" s="34" t="s">
        <v>1025</v>
      </c>
    </row>
    <row r="86" spans="1:14" x14ac:dyDescent="0.2">
      <c r="A86" s="34" t="s">
        <v>320</v>
      </c>
      <c r="B86" s="140">
        <v>43313</v>
      </c>
      <c r="C86" s="34" t="s">
        <v>176</v>
      </c>
      <c r="D86" s="34" t="s">
        <v>176</v>
      </c>
      <c r="E86" s="34" t="s">
        <v>176</v>
      </c>
      <c r="F86" s="34" t="s">
        <v>184</v>
      </c>
      <c r="G86" s="34" t="s">
        <v>176</v>
      </c>
      <c r="H86" s="15">
        <v>6.5</v>
      </c>
      <c r="I86" s="15">
        <v>8.5</v>
      </c>
      <c r="J86" s="34" t="s">
        <v>176</v>
      </c>
      <c r="K86" s="10">
        <v>50</v>
      </c>
      <c r="L86" s="34" t="s">
        <v>176</v>
      </c>
      <c r="M86" s="10">
        <v>10</v>
      </c>
      <c r="N86" s="34" t="s">
        <v>1025</v>
      </c>
    </row>
  </sheetData>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H83"/>
  <sheetViews>
    <sheetView workbookViewId="0"/>
  </sheetViews>
  <sheetFormatPr defaultColWidth="9.140625" defaultRowHeight="14.25" x14ac:dyDescent="0.2"/>
  <cols>
    <col min="1" max="1" width="12.28515625" style="1" customWidth="1"/>
    <col min="2" max="3" width="12.28515625" style="1" bestFit="1" customWidth="1"/>
    <col min="4" max="4" width="14.140625" style="1" customWidth="1"/>
    <col min="5" max="5" width="14.42578125" style="1" customWidth="1"/>
    <col min="6" max="6" width="70.7109375" style="11" customWidth="1"/>
    <col min="7" max="7" width="9.140625" style="1"/>
    <col min="8" max="8" width="28.28515625" style="1" customWidth="1"/>
    <col min="9" max="16384" width="9.140625" style="1"/>
  </cols>
  <sheetData>
    <row r="1" spans="1:8" ht="34.5" x14ac:dyDescent="0.5">
      <c r="A1" s="408" t="s">
        <v>1004</v>
      </c>
      <c r="B1" s="408"/>
      <c r="C1" s="408"/>
      <c r="D1" s="408"/>
      <c r="E1" s="408"/>
      <c r="F1" s="408"/>
      <c r="G1" s="408"/>
      <c r="H1" s="408"/>
    </row>
    <row r="2" spans="1:8" ht="19.5" x14ac:dyDescent="0.3">
      <c r="A2" s="409" t="s">
        <v>1013</v>
      </c>
      <c r="B2" s="409"/>
      <c r="C2" s="409"/>
      <c r="D2" s="409"/>
      <c r="E2" s="409"/>
      <c r="F2" s="409"/>
      <c r="G2" s="409"/>
      <c r="H2" s="409"/>
    </row>
    <row r="4" spans="1:8" ht="15.75" x14ac:dyDescent="0.25">
      <c r="A4" s="243" t="s">
        <v>1014</v>
      </c>
      <c r="G4" s="449"/>
      <c r="H4" s="475" t="s">
        <v>109</v>
      </c>
    </row>
    <row r="5" spans="1:8" ht="15.75" x14ac:dyDescent="0.25">
      <c r="A5" s="243" t="s">
        <v>982</v>
      </c>
      <c r="G5" s="488"/>
      <c r="H5" s="475" t="s">
        <v>113</v>
      </c>
    </row>
    <row r="6" spans="1:8" x14ac:dyDescent="0.2">
      <c r="A6" s="439" t="s">
        <v>1005</v>
      </c>
    </row>
    <row r="7" spans="1:8" ht="15" x14ac:dyDescent="0.25">
      <c r="A7" s="243" t="s">
        <v>1026</v>
      </c>
    </row>
    <row r="8" spans="1:8" x14ac:dyDescent="0.2">
      <c r="A8" s="243"/>
    </row>
    <row r="9" spans="1:8" ht="15" x14ac:dyDescent="0.25">
      <c r="A9" s="406" t="s">
        <v>984</v>
      </c>
    </row>
    <row r="10" spans="1:8" x14ac:dyDescent="0.2">
      <c r="A10" s="243"/>
    </row>
    <row r="11" spans="1:8" ht="15" x14ac:dyDescent="0.25">
      <c r="A11" s="437" t="s">
        <v>1007</v>
      </c>
      <c r="B11" s="452"/>
      <c r="C11" s="452"/>
      <c r="D11" s="452"/>
      <c r="E11" s="452"/>
      <c r="F11" s="620"/>
    </row>
    <row r="12" spans="1:8" x14ac:dyDescent="0.2">
      <c r="A12" s="243"/>
    </row>
    <row r="13" spans="1:8" s="8" customFormat="1" ht="45" x14ac:dyDescent="0.25">
      <c r="A13" s="247" t="s">
        <v>126</v>
      </c>
      <c r="B13" s="247" t="s">
        <v>127</v>
      </c>
      <c r="C13" s="247" t="s">
        <v>130</v>
      </c>
      <c r="D13" s="247" t="s">
        <v>985</v>
      </c>
      <c r="E13" s="247" t="s">
        <v>986</v>
      </c>
      <c r="F13" s="247" t="s">
        <v>174</v>
      </c>
    </row>
    <row r="14" spans="1:8" x14ac:dyDescent="0.2">
      <c r="A14" s="127" t="s">
        <v>272</v>
      </c>
      <c r="B14" s="132">
        <v>42039</v>
      </c>
      <c r="C14" s="132">
        <v>42117</v>
      </c>
      <c r="D14" s="127">
        <v>1204</v>
      </c>
      <c r="E14" s="133">
        <v>9.11</v>
      </c>
      <c r="F14" s="34" t="s">
        <v>176</v>
      </c>
    </row>
    <row r="15" spans="1:8" x14ac:dyDescent="0.2">
      <c r="A15" s="127" t="s">
        <v>272</v>
      </c>
      <c r="B15" s="132">
        <v>42046</v>
      </c>
      <c r="C15" s="132">
        <v>42117</v>
      </c>
      <c r="D15" s="127">
        <v>2600</v>
      </c>
      <c r="E15" s="133">
        <v>8.86</v>
      </c>
      <c r="F15" s="34" t="s">
        <v>176</v>
      </c>
    </row>
    <row r="16" spans="1:8" x14ac:dyDescent="0.2">
      <c r="A16" s="127" t="s">
        <v>272</v>
      </c>
      <c r="B16" s="132">
        <v>42053</v>
      </c>
      <c r="C16" s="132">
        <v>42117</v>
      </c>
      <c r="D16" s="127">
        <v>1585</v>
      </c>
      <c r="E16" s="133">
        <v>8.69</v>
      </c>
      <c r="F16" s="34" t="s">
        <v>176</v>
      </c>
    </row>
    <row r="17" spans="1:6" x14ac:dyDescent="0.2">
      <c r="A17" s="127" t="s">
        <v>272</v>
      </c>
      <c r="B17" s="132">
        <v>42060</v>
      </c>
      <c r="C17" s="132">
        <v>42117</v>
      </c>
      <c r="D17" s="127">
        <v>2880</v>
      </c>
      <c r="E17" s="133">
        <v>8.9600000000000009</v>
      </c>
      <c r="F17" s="34" t="s">
        <v>176</v>
      </c>
    </row>
    <row r="18" spans="1:6" x14ac:dyDescent="0.2">
      <c r="A18" s="127" t="s">
        <v>272</v>
      </c>
      <c r="B18" s="132">
        <v>42067</v>
      </c>
      <c r="C18" s="132">
        <v>42117</v>
      </c>
      <c r="D18" s="127">
        <v>2952</v>
      </c>
      <c r="E18" s="133">
        <v>8.91</v>
      </c>
      <c r="F18" s="34" t="s">
        <v>176</v>
      </c>
    </row>
    <row r="19" spans="1:6" x14ac:dyDescent="0.2">
      <c r="A19" s="127" t="s">
        <v>272</v>
      </c>
      <c r="B19" s="132">
        <v>42074</v>
      </c>
      <c r="C19" s="132">
        <v>42117</v>
      </c>
      <c r="D19" s="127">
        <v>2855</v>
      </c>
      <c r="E19" s="133">
        <v>8.6999999999999993</v>
      </c>
      <c r="F19" s="34" t="s">
        <v>176</v>
      </c>
    </row>
    <row r="20" spans="1:6" x14ac:dyDescent="0.2">
      <c r="A20" s="127" t="s">
        <v>272</v>
      </c>
      <c r="B20" s="132">
        <v>42081</v>
      </c>
      <c r="C20" s="132">
        <v>42117</v>
      </c>
      <c r="D20" s="127">
        <v>2972</v>
      </c>
      <c r="E20" s="133">
        <v>8.92</v>
      </c>
      <c r="F20" s="34" t="s">
        <v>176</v>
      </c>
    </row>
    <row r="21" spans="1:6" x14ac:dyDescent="0.2">
      <c r="A21" s="127" t="s">
        <v>272</v>
      </c>
      <c r="B21" s="132">
        <v>42088</v>
      </c>
      <c r="C21" s="132">
        <v>42117</v>
      </c>
      <c r="D21" s="127">
        <v>2907</v>
      </c>
      <c r="E21" s="133">
        <v>9.01</v>
      </c>
      <c r="F21" s="34" t="s">
        <v>176</v>
      </c>
    </row>
    <row r="22" spans="1:6" x14ac:dyDescent="0.2">
      <c r="A22" s="127" t="s">
        <v>272</v>
      </c>
      <c r="B22" s="132">
        <v>42096</v>
      </c>
      <c r="C22" s="132">
        <v>42117</v>
      </c>
      <c r="D22" s="127">
        <v>3010</v>
      </c>
      <c r="E22" s="133">
        <v>8.9499999999999993</v>
      </c>
      <c r="F22" s="34" t="s">
        <v>176</v>
      </c>
    </row>
    <row r="23" spans="1:6" x14ac:dyDescent="0.2">
      <c r="A23" s="127" t="s">
        <v>272</v>
      </c>
      <c r="B23" s="132">
        <v>42102</v>
      </c>
      <c r="C23" s="132">
        <v>42117</v>
      </c>
      <c r="D23" s="127">
        <v>3010</v>
      </c>
      <c r="E23" s="133">
        <v>8.92</v>
      </c>
      <c r="F23" s="34" t="s">
        <v>176</v>
      </c>
    </row>
    <row r="24" spans="1:6" x14ac:dyDescent="0.2">
      <c r="A24" s="127" t="s">
        <v>272</v>
      </c>
      <c r="B24" s="132">
        <v>42109</v>
      </c>
      <c r="C24" s="132">
        <v>42117</v>
      </c>
      <c r="D24" s="127">
        <v>3170</v>
      </c>
      <c r="E24" s="133">
        <v>9.01</v>
      </c>
      <c r="F24" s="34" t="s">
        <v>176</v>
      </c>
    </row>
    <row r="25" spans="1:6" x14ac:dyDescent="0.2">
      <c r="A25" s="127" t="s">
        <v>272</v>
      </c>
      <c r="B25" s="132">
        <v>42116</v>
      </c>
      <c r="C25" s="132">
        <v>42117</v>
      </c>
      <c r="D25" s="127" t="s">
        <v>1008</v>
      </c>
      <c r="E25" s="133" t="s">
        <v>1008</v>
      </c>
      <c r="F25" s="34" t="s">
        <v>1009</v>
      </c>
    </row>
    <row r="26" spans="1:6" x14ac:dyDescent="0.2">
      <c r="A26" s="127" t="s">
        <v>272</v>
      </c>
      <c r="B26" s="132">
        <v>42122</v>
      </c>
      <c r="C26" s="132">
        <v>42131</v>
      </c>
      <c r="D26" s="127" t="s">
        <v>1008</v>
      </c>
      <c r="E26" s="127" t="s">
        <v>1008</v>
      </c>
      <c r="F26" s="34" t="s">
        <v>1009</v>
      </c>
    </row>
    <row r="27" spans="1:6" x14ac:dyDescent="0.2">
      <c r="A27" s="127" t="s">
        <v>272</v>
      </c>
      <c r="B27" s="132">
        <v>42130</v>
      </c>
      <c r="C27" s="132">
        <v>42131</v>
      </c>
      <c r="D27" s="127">
        <v>850</v>
      </c>
      <c r="E27" s="133">
        <v>8.1300000000000008</v>
      </c>
      <c r="F27" s="34" t="s">
        <v>1027</v>
      </c>
    </row>
    <row r="28" spans="1:6" x14ac:dyDescent="0.2">
      <c r="A28" s="127" t="s">
        <v>272</v>
      </c>
      <c r="B28" s="132">
        <v>42138</v>
      </c>
      <c r="C28" s="132">
        <v>42145</v>
      </c>
      <c r="D28" s="127">
        <v>378</v>
      </c>
      <c r="E28" s="133">
        <v>7.9</v>
      </c>
      <c r="F28" s="34" t="s">
        <v>1027</v>
      </c>
    </row>
    <row r="29" spans="1:6" x14ac:dyDescent="0.2">
      <c r="A29" s="127" t="s">
        <v>272</v>
      </c>
      <c r="B29" s="132">
        <v>42145</v>
      </c>
      <c r="C29" s="132">
        <v>42159</v>
      </c>
      <c r="D29" s="127">
        <v>1060</v>
      </c>
      <c r="E29" s="133">
        <v>8.52</v>
      </c>
      <c r="F29" s="34" t="s">
        <v>176</v>
      </c>
    </row>
    <row r="30" spans="1:6" x14ac:dyDescent="0.2">
      <c r="A30" s="127" t="s">
        <v>272</v>
      </c>
      <c r="B30" s="132">
        <v>42150</v>
      </c>
      <c r="C30" s="132">
        <v>42159</v>
      </c>
      <c r="D30" s="127">
        <v>1010</v>
      </c>
      <c r="E30" s="133">
        <v>8.4700000000000006</v>
      </c>
      <c r="F30" s="34" t="s">
        <v>176</v>
      </c>
    </row>
    <row r="31" spans="1:6" x14ac:dyDescent="0.2">
      <c r="A31" s="127" t="s">
        <v>272</v>
      </c>
      <c r="B31" s="132">
        <v>42158</v>
      </c>
      <c r="C31" s="132">
        <v>42173</v>
      </c>
      <c r="D31" s="127">
        <v>1780</v>
      </c>
      <c r="E31" s="133">
        <v>8.7100000000000009</v>
      </c>
      <c r="F31" s="34" t="s">
        <v>176</v>
      </c>
    </row>
    <row r="32" spans="1:6" x14ac:dyDescent="0.2">
      <c r="A32" s="121" t="s">
        <v>272</v>
      </c>
      <c r="B32" s="132">
        <v>42165</v>
      </c>
      <c r="C32" s="132">
        <v>42201</v>
      </c>
      <c r="D32" s="127">
        <v>1540</v>
      </c>
      <c r="E32" s="133">
        <v>8.6999999999999993</v>
      </c>
      <c r="F32" s="34" t="s">
        <v>176</v>
      </c>
    </row>
    <row r="33" spans="1:6" x14ac:dyDescent="0.2">
      <c r="A33" s="121" t="s">
        <v>272</v>
      </c>
      <c r="B33" s="132">
        <v>42172</v>
      </c>
      <c r="C33" s="132">
        <v>42201</v>
      </c>
      <c r="D33" s="127">
        <v>1330</v>
      </c>
      <c r="E33" s="133">
        <v>8.67</v>
      </c>
      <c r="F33" s="34" t="s">
        <v>176</v>
      </c>
    </row>
    <row r="34" spans="1:6" x14ac:dyDescent="0.2">
      <c r="A34" s="121" t="s">
        <v>272</v>
      </c>
      <c r="B34" s="132">
        <v>42180</v>
      </c>
      <c r="C34" s="132">
        <v>42201</v>
      </c>
      <c r="D34" s="127">
        <v>1600</v>
      </c>
      <c r="E34" s="133">
        <v>8.8000000000000007</v>
      </c>
      <c r="F34" s="34" t="s">
        <v>176</v>
      </c>
    </row>
    <row r="35" spans="1:6" x14ac:dyDescent="0.2">
      <c r="A35" s="121" t="s">
        <v>272</v>
      </c>
      <c r="B35" s="132">
        <v>42186</v>
      </c>
      <c r="C35" s="132">
        <v>42201</v>
      </c>
      <c r="D35" s="127">
        <v>1550</v>
      </c>
      <c r="E35" s="133">
        <v>8.57</v>
      </c>
      <c r="F35" s="34" t="s">
        <v>176</v>
      </c>
    </row>
    <row r="36" spans="1:6" x14ac:dyDescent="0.2">
      <c r="A36" s="121" t="s">
        <v>272</v>
      </c>
      <c r="B36" s="132">
        <v>42201</v>
      </c>
      <c r="C36" s="132">
        <v>42215</v>
      </c>
      <c r="D36" s="127">
        <v>1840</v>
      </c>
      <c r="E36" s="133">
        <v>8.68</v>
      </c>
      <c r="F36" s="34" t="s">
        <v>176</v>
      </c>
    </row>
    <row r="37" spans="1:6" x14ac:dyDescent="0.2">
      <c r="A37" s="121" t="s">
        <v>272</v>
      </c>
      <c r="B37" s="132">
        <v>42206</v>
      </c>
      <c r="C37" s="132">
        <v>42215</v>
      </c>
      <c r="D37" s="127">
        <v>1100</v>
      </c>
      <c r="E37" s="133">
        <v>8.66</v>
      </c>
      <c r="F37" s="34" t="s">
        <v>176</v>
      </c>
    </row>
    <row r="38" spans="1:6" x14ac:dyDescent="0.2">
      <c r="A38" s="121" t="s">
        <v>272</v>
      </c>
      <c r="B38" s="132">
        <v>42215</v>
      </c>
      <c r="C38" s="132">
        <v>42229</v>
      </c>
      <c r="D38" s="127">
        <v>519</v>
      </c>
      <c r="E38" s="133">
        <v>8.86</v>
      </c>
      <c r="F38" s="34" t="s">
        <v>176</v>
      </c>
    </row>
    <row r="39" spans="1:6" x14ac:dyDescent="0.2">
      <c r="A39" s="121" t="s">
        <v>272</v>
      </c>
      <c r="B39" s="132">
        <v>42221</v>
      </c>
      <c r="C39" s="132">
        <v>42229</v>
      </c>
      <c r="D39" s="127">
        <v>1710</v>
      </c>
      <c r="E39" s="133">
        <v>8.81</v>
      </c>
      <c r="F39" s="34" t="s">
        <v>176</v>
      </c>
    </row>
    <row r="40" spans="1:6" x14ac:dyDescent="0.2">
      <c r="A40" s="121" t="s">
        <v>272</v>
      </c>
      <c r="B40" s="132">
        <v>42229</v>
      </c>
      <c r="C40" s="132">
        <v>42243</v>
      </c>
      <c r="D40" s="127">
        <v>1970</v>
      </c>
      <c r="E40" s="133">
        <v>8.7200000000000006</v>
      </c>
      <c r="F40" s="34" t="s">
        <v>176</v>
      </c>
    </row>
    <row r="41" spans="1:6" x14ac:dyDescent="0.2">
      <c r="A41" s="121" t="s">
        <v>272</v>
      </c>
      <c r="B41" s="132">
        <v>42235</v>
      </c>
      <c r="C41" s="132">
        <v>42243</v>
      </c>
      <c r="D41" s="127">
        <v>1470</v>
      </c>
      <c r="E41" s="133">
        <v>8.69</v>
      </c>
      <c r="F41" s="34" t="s">
        <v>176</v>
      </c>
    </row>
    <row r="42" spans="1:6" x14ac:dyDescent="0.2">
      <c r="A42" s="121" t="s">
        <v>272</v>
      </c>
      <c r="B42" s="132">
        <v>42229</v>
      </c>
      <c r="C42" s="132">
        <v>42258</v>
      </c>
      <c r="D42" s="127">
        <v>1970</v>
      </c>
      <c r="E42" s="133">
        <v>8.7200000000000006</v>
      </c>
      <c r="F42" s="34" t="s">
        <v>176</v>
      </c>
    </row>
    <row r="43" spans="1:6" x14ac:dyDescent="0.2">
      <c r="A43" s="121" t="s">
        <v>272</v>
      </c>
      <c r="B43" s="132">
        <v>42235</v>
      </c>
      <c r="C43" s="132">
        <v>42258</v>
      </c>
      <c r="D43" s="127">
        <v>1470</v>
      </c>
      <c r="E43" s="133">
        <v>8.69</v>
      </c>
      <c r="F43" s="34" t="s">
        <v>176</v>
      </c>
    </row>
    <row r="44" spans="1:6" x14ac:dyDescent="0.2">
      <c r="A44" s="121" t="s">
        <v>272</v>
      </c>
      <c r="B44" s="132">
        <v>42249</v>
      </c>
      <c r="C44" s="132">
        <v>42258</v>
      </c>
      <c r="D44" s="127">
        <v>134</v>
      </c>
      <c r="E44" s="133">
        <v>8.64</v>
      </c>
      <c r="F44" s="34" t="s">
        <v>176</v>
      </c>
    </row>
    <row r="45" spans="1:6" x14ac:dyDescent="0.2">
      <c r="A45" s="121" t="s">
        <v>272</v>
      </c>
      <c r="B45" s="132">
        <v>42257</v>
      </c>
      <c r="C45" s="132">
        <v>42271</v>
      </c>
      <c r="D45" s="127">
        <v>1550</v>
      </c>
      <c r="E45" s="133">
        <v>9.02</v>
      </c>
      <c r="F45" s="34" t="s">
        <v>176</v>
      </c>
    </row>
    <row r="46" spans="1:6" x14ac:dyDescent="0.2">
      <c r="A46" s="121" t="s">
        <v>272</v>
      </c>
      <c r="B46" s="132">
        <v>42263</v>
      </c>
      <c r="C46" s="132">
        <v>42271</v>
      </c>
      <c r="D46" s="127">
        <v>1970</v>
      </c>
      <c r="E46" s="133">
        <v>8.9700000000000006</v>
      </c>
      <c r="F46" s="34" t="s">
        <v>176</v>
      </c>
    </row>
    <row r="47" spans="1:6" x14ac:dyDescent="0.2">
      <c r="A47" s="121" t="s">
        <v>272</v>
      </c>
      <c r="B47" s="132">
        <v>42277</v>
      </c>
      <c r="C47" s="132">
        <v>42286</v>
      </c>
      <c r="D47" s="127">
        <v>2010</v>
      </c>
      <c r="E47" s="133">
        <v>8.83</v>
      </c>
      <c r="F47" s="34" t="s">
        <v>176</v>
      </c>
    </row>
    <row r="48" spans="1:6" x14ac:dyDescent="0.2">
      <c r="A48" s="121" t="s">
        <v>272</v>
      </c>
      <c r="B48" s="132">
        <v>42298</v>
      </c>
      <c r="C48" s="132">
        <v>42313</v>
      </c>
      <c r="D48" s="127">
        <v>2600</v>
      </c>
      <c r="E48" s="133">
        <v>9.0500000000000007</v>
      </c>
      <c r="F48" s="34" t="s">
        <v>176</v>
      </c>
    </row>
    <row r="49" spans="1:6" x14ac:dyDescent="0.2">
      <c r="A49" s="121" t="s">
        <v>272</v>
      </c>
      <c r="B49" s="132">
        <v>42306</v>
      </c>
      <c r="C49" s="132">
        <v>42313</v>
      </c>
      <c r="D49" s="127">
        <v>1790</v>
      </c>
      <c r="E49" s="133">
        <v>9.1999999999999993</v>
      </c>
      <c r="F49" s="34" t="s">
        <v>176</v>
      </c>
    </row>
    <row r="50" spans="1:6" x14ac:dyDescent="0.2">
      <c r="A50" s="121" t="s">
        <v>272</v>
      </c>
      <c r="B50" s="132">
        <v>42313</v>
      </c>
      <c r="C50" s="132">
        <v>42328</v>
      </c>
      <c r="D50" s="127">
        <v>1510</v>
      </c>
      <c r="E50" s="133">
        <v>9.1300000000000008</v>
      </c>
      <c r="F50" s="34" t="s">
        <v>176</v>
      </c>
    </row>
    <row r="51" spans="1:6" x14ac:dyDescent="0.2">
      <c r="A51" s="121" t="s">
        <v>272</v>
      </c>
      <c r="B51" s="132">
        <v>42326</v>
      </c>
      <c r="C51" s="132">
        <v>42334</v>
      </c>
      <c r="D51" s="127">
        <v>2370</v>
      </c>
      <c r="E51" s="133">
        <v>9.0299999999999994</v>
      </c>
      <c r="F51" s="34" t="s">
        <v>176</v>
      </c>
    </row>
    <row r="52" spans="1:6" x14ac:dyDescent="0.2">
      <c r="A52" s="121" t="s">
        <v>272</v>
      </c>
      <c r="B52" s="132">
        <v>42340</v>
      </c>
      <c r="C52" s="132">
        <v>42348</v>
      </c>
      <c r="D52" s="127">
        <v>1830</v>
      </c>
      <c r="E52" s="133">
        <v>8.84</v>
      </c>
      <c r="F52" s="34" t="s">
        <v>176</v>
      </c>
    </row>
    <row r="53" spans="1:6" x14ac:dyDescent="0.2">
      <c r="A53" s="121" t="s">
        <v>272</v>
      </c>
      <c r="B53" s="132">
        <v>42348</v>
      </c>
      <c r="C53" s="132">
        <v>42361</v>
      </c>
      <c r="D53" s="127">
        <v>1900</v>
      </c>
      <c r="E53" s="133">
        <v>9.25</v>
      </c>
      <c r="F53" s="34" t="s">
        <v>176</v>
      </c>
    </row>
    <row r="54" spans="1:6" x14ac:dyDescent="0.2">
      <c r="A54" s="121" t="s">
        <v>272</v>
      </c>
      <c r="B54" s="132">
        <v>42355</v>
      </c>
      <c r="C54" s="132">
        <v>42361</v>
      </c>
      <c r="D54" s="127">
        <v>1270</v>
      </c>
      <c r="E54" s="133">
        <v>8.84</v>
      </c>
      <c r="F54" s="34" t="s">
        <v>176</v>
      </c>
    </row>
    <row r="55" spans="1:6" x14ac:dyDescent="0.2">
      <c r="A55" s="121" t="s">
        <v>272</v>
      </c>
      <c r="B55" s="132">
        <v>42368</v>
      </c>
      <c r="C55" s="132">
        <v>42377</v>
      </c>
      <c r="D55" s="127">
        <v>1540</v>
      </c>
      <c r="E55" s="133">
        <v>9.23</v>
      </c>
      <c r="F55" s="34" t="s">
        <v>176</v>
      </c>
    </row>
    <row r="56" spans="1:6" x14ac:dyDescent="0.2">
      <c r="A56" s="121" t="s">
        <v>272</v>
      </c>
      <c r="B56" s="132">
        <v>42375</v>
      </c>
      <c r="C56" s="132">
        <v>42404</v>
      </c>
      <c r="D56" s="127">
        <v>250</v>
      </c>
      <c r="E56" s="133">
        <v>8.67</v>
      </c>
      <c r="F56" s="34" t="s">
        <v>176</v>
      </c>
    </row>
    <row r="57" spans="1:6" x14ac:dyDescent="0.2">
      <c r="A57" s="121" t="s">
        <v>272</v>
      </c>
      <c r="B57" s="132">
        <v>42382</v>
      </c>
      <c r="C57" s="132">
        <v>42404</v>
      </c>
      <c r="D57" s="127">
        <v>858</v>
      </c>
      <c r="E57" s="133">
        <v>9.14</v>
      </c>
      <c r="F57" s="34" t="s">
        <v>176</v>
      </c>
    </row>
    <row r="58" spans="1:6" x14ac:dyDescent="0.2">
      <c r="A58" s="121" t="s">
        <v>272</v>
      </c>
      <c r="B58" s="132">
        <v>42389</v>
      </c>
      <c r="C58" s="132">
        <v>42404</v>
      </c>
      <c r="D58" s="127">
        <v>1050</v>
      </c>
      <c r="E58" s="133">
        <v>9.0299999999999994</v>
      </c>
      <c r="F58" s="34" t="s">
        <v>176</v>
      </c>
    </row>
    <row r="59" spans="1:6" ht="15" thickBot="1" x14ac:dyDescent="0.25">
      <c r="A59" s="298" t="s">
        <v>272</v>
      </c>
      <c r="B59" s="130">
        <v>42397</v>
      </c>
      <c r="C59" s="130">
        <v>42404</v>
      </c>
      <c r="D59" s="126">
        <v>942</v>
      </c>
      <c r="E59" s="131">
        <v>9.18</v>
      </c>
      <c r="F59" s="35" t="s">
        <v>176</v>
      </c>
    </row>
    <row r="60" spans="1:6" x14ac:dyDescent="0.2">
      <c r="A60" s="121" t="s">
        <v>293</v>
      </c>
      <c r="B60" s="132">
        <v>42412</v>
      </c>
      <c r="C60" s="132">
        <v>42433</v>
      </c>
      <c r="D60" s="127">
        <v>1850</v>
      </c>
      <c r="E60" s="133">
        <v>9.1999999999999993</v>
      </c>
      <c r="F60" s="34" t="s">
        <v>176</v>
      </c>
    </row>
    <row r="61" spans="1:6" ht="25.5" x14ac:dyDescent="0.2">
      <c r="A61" s="301" t="s">
        <v>293</v>
      </c>
      <c r="B61" s="302">
        <v>42419</v>
      </c>
      <c r="C61" s="302">
        <v>42433</v>
      </c>
      <c r="D61" s="303" t="s">
        <v>176</v>
      </c>
      <c r="E61" s="304" t="s">
        <v>176</v>
      </c>
      <c r="F61" s="320" t="s">
        <v>1028</v>
      </c>
    </row>
    <row r="62" spans="1:6" x14ac:dyDescent="0.2">
      <c r="A62" s="121" t="s">
        <v>293</v>
      </c>
      <c r="B62" s="132">
        <v>42426</v>
      </c>
      <c r="C62" s="132">
        <v>42433</v>
      </c>
      <c r="D62" s="127">
        <v>2500</v>
      </c>
      <c r="E62" s="133">
        <v>9.11</v>
      </c>
      <c r="F62" s="34" t="s">
        <v>176</v>
      </c>
    </row>
    <row r="63" spans="1:6" x14ac:dyDescent="0.2">
      <c r="A63" s="121" t="s">
        <v>293</v>
      </c>
      <c r="B63" s="132">
        <v>42433</v>
      </c>
      <c r="C63" s="132">
        <v>42447</v>
      </c>
      <c r="D63" s="127">
        <v>1220</v>
      </c>
      <c r="E63" s="133">
        <v>9.26</v>
      </c>
      <c r="F63" s="34" t="s">
        <v>176</v>
      </c>
    </row>
    <row r="64" spans="1:6" x14ac:dyDescent="0.2">
      <c r="A64" s="121" t="s">
        <v>293</v>
      </c>
      <c r="B64" s="132">
        <v>42439</v>
      </c>
      <c r="C64" s="132">
        <v>42447</v>
      </c>
      <c r="D64" s="127">
        <v>2110</v>
      </c>
      <c r="E64" s="133">
        <v>9.0399999999999991</v>
      </c>
      <c r="F64" s="34" t="s">
        <v>176</v>
      </c>
    </row>
    <row r="65" spans="1:6" x14ac:dyDescent="0.2">
      <c r="A65" s="121" t="s">
        <v>293</v>
      </c>
      <c r="B65" s="132">
        <v>42445</v>
      </c>
      <c r="C65" s="132">
        <v>42460</v>
      </c>
      <c r="D65" s="127">
        <v>1900</v>
      </c>
      <c r="E65" s="133">
        <v>9.11</v>
      </c>
      <c r="F65" s="34" t="s">
        <v>176</v>
      </c>
    </row>
    <row r="66" spans="1:6" x14ac:dyDescent="0.2">
      <c r="A66" s="121" t="s">
        <v>293</v>
      </c>
      <c r="B66" s="132">
        <v>42452</v>
      </c>
      <c r="C66" s="132">
        <v>42460</v>
      </c>
      <c r="D66" s="127">
        <v>1870</v>
      </c>
      <c r="E66" s="133">
        <v>9.01</v>
      </c>
      <c r="F66" s="34" t="s">
        <v>176</v>
      </c>
    </row>
    <row r="67" spans="1:6" x14ac:dyDescent="0.2">
      <c r="A67" s="121" t="s">
        <v>293</v>
      </c>
      <c r="B67" s="132">
        <v>42459</v>
      </c>
      <c r="C67" s="132">
        <v>42474</v>
      </c>
      <c r="D67" s="127">
        <v>2550</v>
      </c>
      <c r="E67" s="133">
        <v>9.0299999999999994</v>
      </c>
      <c r="F67" s="34" t="s">
        <v>176</v>
      </c>
    </row>
    <row r="68" spans="1:6" x14ac:dyDescent="0.2">
      <c r="A68" s="121" t="s">
        <v>293</v>
      </c>
      <c r="B68" s="132">
        <v>42467</v>
      </c>
      <c r="C68" s="132">
        <v>42474</v>
      </c>
      <c r="D68" s="127">
        <v>1820</v>
      </c>
      <c r="E68" s="133">
        <v>9.06</v>
      </c>
      <c r="F68" s="34" t="s">
        <v>176</v>
      </c>
    </row>
    <row r="69" spans="1:6" x14ac:dyDescent="0.2">
      <c r="A69" s="121" t="s">
        <v>293</v>
      </c>
      <c r="B69" s="132">
        <v>42467</v>
      </c>
      <c r="C69" s="132">
        <v>42488</v>
      </c>
      <c r="D69" s="127">
        <v>1830</v>
      </c>
      <c r="E69" s="133">
        <v>9</v>
      </c>
      <c r="F69" s="34" t="s">
        <v>176</v>
      </c>
    </row>
    <row r="70" spans="1:6" x14ac:dyDescent="0.2">
      <c r="A70" s="121" t="s">
        <v>293</v>
      </c>
      <c r="B70" s="132">
        <v>42474</v>
      </c>
      <c r="C70" s="132">
        <v>42488</v>
      </c>
      <c r="D70" s="127">
        <v>248</v>
      </c>
      <c r="E70" s="133">
        <v>7.47</v>
      </c>
      <c r="F70" s="34" t="s">
        <v>176</v>
      </c>
    </row>
    <row r="71" spans="1:6" x14ac:dyDescent="0.2">
      <c r="A71" s="121" t="s">
        <v>293</v>
      </c>
      <c r="B71" s="132">
        <v>42487</v>
      </c>
      <c r="C71" s="132">
        <v>42502</v>
      </c>
      <c r="D71" s="127">
        <v>1750</v>
      </c>
      <c r="E71" s="133">
        <v>9.01</v>
      </c>
      <c r="F71" s="34" t="s">
        <v>176</v>
      </c>
    </row>
    <row r="72" spans="1:6" x14ac:dyDescent="0.2">
      <c r="A72" s="121" t="s">
        <v>293</v>
      </c>
      <c r="B72" s="132">
        <v>42493</v>
      </c>
      <c r="C72" s="132">
        <v>42502</v>
      </c>
      <c r="D72" s="127">
        <v>1820</v>
      </c>
      <c r="E72" s="133">
        <v>8.9499999999999993</v>
      </c>
      <c r="F72" s="34" t="s">
        <v>176</v>
      </c>
    </row>
    <row r="73" spans="1:6" x14ac:dyDescent="0.2">
      <c r="A73" s="121" t="s">
        <v>293</v>
      </c>
      <c r="B73" s="132">
        <v>42501</v>
      </c>
      <c r="C73" s="132">
        <v>42516</v>
      </c>
      <c r="D73" s="127">
        <v>1770</v>
      </c>
      <c r="E73" s="133">
        <v>9.1999999999999993</v>
      </c>
      <c r="F73" s="34" t="s">
        <v>176</v>
      </c>
    </row>
    <row r="74" spans="1:6" x14ac:dyDescent="0.2">
      <c r="A74" s="121" t="s">
        <v>293</v>
      </c>
      <c r="B74" s="132">
        <v>42509</v>
      </c>
      <c r="C74" s="132">
        <v>42529</v>
      </c>
      <c r="D74" s="127">
        <v>1420</v>
      </c>
      <c r="E74" s="133">
        <v>8.86</v>
      </c>
      <c r="F74" s="34" t="s">
        <v>176</v>
      </c>
    </row>
    <row r="75" spans="1:6" x14ac:dyDescent="0.2">
      <c r="A75" s="121" t="s">
        <v>293</v>
      </c>
      <c r="B75" s="132">
        <v>42515</v>
      </c>
      <c r="C75" s="132">
        <v>42529</v>
      </c>
      <c r="D75" s="127">
        <v>1750</v>
      </c>
      <c r="E75" s="133">
        <v>9.34</v>
      </c>
      <c r="F75" s="34" t="s">
        <v>176</v>
      </c>
    </row>
    <row r="76" spans="1:6" x14ac:dyDescent="0.2">
      <c r="A76" s="121" t="s">
        <v>293</v>
      </c>
      <c r="B76" s="132">
        <v>42524</v>
      </c>
      <c r="C76" s="132">
        <v>42529</v>
      </c>
      <c r="D76" s="127">
        <v>1780</v>
      </c>
      <c r="E76" s="133">
        <v>9.0299999999999994</v>
      </c>
      <c r="F76" s="34" t="s">
        <v>176</v>
      </c>
    </row>
    <row r="77" spans="1:6" x14ac:dyDescent="0.2">
      <c r="A77" s="121" t="s">
        <v>293</v>
      </c>
      <c r="B77" s="132">
        <v>42536</v>
      </c>
      <c r="C77" s="132">
        <v>42543</v>
      </c>
      <c r="D77" s="127">
        <v>1100</v>
      </c>
      <c r="E77" s="133">
        <v>8.69</v>
      </c>
      <c r="F77" s="34" t="s">
        <v>176</v>
      </c>
    </row>
    <row r="78" spans="1:6" x14ac:dyDescent="0.2">
      <c r="A78" s="121" t="s">
        <v>293</v>
      </c>
      <c r="B78" s="132">
        <v>42543</v>
      </c>
      <c r="C78" s="132">
        <v>42558</v>
      </c>
      <c r="D78" s="127">
        <v>199</v>
      </c>
      <c r="E78" s="133">
        <v>7.95</v>
      </c>
      <c r="F78" s="34" t="s">
        <v>1011</v>
      </c>
    </row>
    <row r="79" spans="1:6" x14ac:dyDescent="0.2">
      <c r="A79" s="121" t="s">
        <v>293</v>
      </c>
      <c r="B79" s="132">
        <v>42551</v>
      </c>
      <c r="C79" s="132">
        <v>42558</v>
      </c>
      <c r="D79" s="127">
        <v>1240</v>
      </c>
      <c r="E79" s="133">
        <v>8.64</v>
      </c>
      <c r="F79" s="34" t="s">
        <v>1011</v>
      </c>
    </row>
    <row r="80" spans="1:6" x14ac:dyDescent="0.2">
      <c r="A80" s="121" t="s">
        <v>293</v>
      </c>
      <c r="B80" s="132">
        <v>42558</v>
      </c>
      <c r="C80" s="132">
        <v>42573</v>
      </c>
      <c r="D80" s="127">
        <v>994</v>
      </c>
      <c r="E80" s="133">
        <v>8.5500000000000007</v>
      </c>
      <c r="F80" s="34" t="s">
        <v>1012</v>
      </c>
    </row>
    <row r="81" spans="1:6" x14ac:dyDescent="0.2">
      <c r="A81" s="121" t="s">
        <v>293</v>
      </c>
      <c r="B81" s="132">
        <v>42564</v>
      </c>
      <c r="C81" s="132">
        <v>42586</v>
      </c>
      <c r="D81" s="127">
        <v>1140</v>
      </c>
      <c r="E81" s="133">
        <v>8.7200000000000006</v>
      </c>
      <c r="F81" s="34" t="s">
        <v>176</v>
      </c>
    </row>
    <row r="82" spans="1:6" x14ac:dyDescent="0.2">
      <c r="A82" s="121" t="s">
        <v>293</v>
      </c>
      <c r="B82" s="132">
        <v>42571</v>
      </c>
      <c r="C82" s="132">
        <v>42586</v>
      </c>
      <c r="D82" s="127">
        <v>1050</v>
      </c>
      <c r="E82" s="133">
        <v>8.7200000000000006</v>
      </c>
      <c r="F82" s="34" t="s">
        <v>176</v>
      </c>
    </row>
    <row r="83" spans="1:6" x14ac:dyDescent="0.2">
      <c r="A83" s="121" t="s">
        <v>293</v>
      </c>
      <c r="B83" s="132">
        <v>42579</v>
      </c>
      <c r="C83" s="132">
        <v>42586</v>
      </c>
      <c r="D83" s="127">
        <v>950</v>
      </c>
      <c r="E83" s="133">
        <v>8.65</v>
      </c>
      <c r="F83" s="34" t="s">
        <v>176</v>
      </c>
    </row>
  </sheetData>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AE108"/>
  <sheetViews>
    <sheetView showGridLines="0" zoomScale="80" zoomScaleNormal="80" workbookViewId="0">
      <pane ySplit="9" topLeftCell="A96" activePane="bottomLeft" state="frozen"/>
      <selection pane="bottomLeft" activeCell="E108" sqref="E108"/>
    </sheetView>
  </sheetViews>
  <sheetFormatPr defaultColWidth="9.140625" defaultRowHeight="14.25" x14ac:dyDescent="0.2"/>
  <cols>
    <col min="1" max="1" width="12.28515625" style="1" customWidth="1"/>
    <col min="2" max="2" width="12.28515625" style="1" bestFit="1" customWidth="1"/>
    <col min="3" max="3" width="12" style="1" customWidth="1"/>
    <col min="4" max="5" width="12.28515625" style="1" bestFit="1" customWidth="1"/>
    <col min="6" max="7" width="14.140625" style="1" customWidth="1"/>
    <col min="8" max="8" width="11.140625" style="1" customWidth="1"/>
    <col min="9" max="30" width="15.5703125" style="1" customWidth="1"/>
    <col min="31" max="31" width="38.7109375" style="11" customWidth="1"/>
    <col min="32" max="16384" width="9.140625" style="1"/>
  </cols>
  <sheetData>
    <row r="1" spans="1:31" ht="34.5" x14ac:dyDescent="0.5">
      <c r="A1" s="408" t="s">
        <v>104</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row>
    <row r="2" spans="1:31" ht="19.5" x14ac:dyDescent="0.3">
      <c r="A2" s="409" t="s">
        <v>1029</v>
      </c>
      <c r="B2" s="409"/>
      <c r="C2" s="409"/>
      <c r="D2" s="409"/>
      <c r="E2" s="409"/>
      <c r="F2" s="409"/>
      <c r="G2" s="409"/>
      <c r="H2" s="409"/>
      <c r="I2" s="409"/>
      <c r="J2" s="409"/>
      <c r="K2" s="409"/>
      <c r="L2" s="409"/>
      <c r="M2" s="409"/>
      <c r="N2" s="409"/>
      <c r="O2" s="409"/>
      <c r="P2" s="409"/>
      <c r="Q2" s="409"/>
      <c r="R2" s="409"/>
      <c r="S2" s="409"/>
      <c r="T2" s="409"/>
      <c r="U2" s="409"/>
      <c r="V2" s="409"/>
      <c r="W2" s="409"/>
      <c r="X2" s="409"/>
      <c r="Y2" s="409"/>
      <c r="Z2" s="409"/>
      <c r="AA2" s="409"/>
      <c r="AB2" s="409"/>
      <c r="AC2" s="409"/>
      <c r="AD2" s="409"/>
      <c r="AE2" s="409"/>
    </row>
    <row r="4" spans="1:31" ht="15" x14ac:dyDescent="0.25">
      <c r="A4" s="243" t="s">
        <v>1030</v>
      </c>
      <c r="F4" s="452"/>
      <c r="G4" s="318" t="s">
        <v>109</v>
      </c>
    </row>
    <row r="5" spans="1:31" ht="15" x14ac:dyDescent="0.25">
      <c r="A5" s="243" t="s">
        <v>112</v>
      </c>
      <c r="F5" s="552"/>
      <c r="G5" s="318" t="s">
        <v>113</v>
      </c>
    </row>
    <row r="6" spans="1:31" ht="15" x14ac:dyDescent="0.25">
      <c r="A6" s="243" t="s">
        <v>1031</v>
      </c>
    </row>
    <row r="7" spans="1:31" x14ac:dyDescent="0.2">
      <c r="A7" s="243" t="s">
        <v>1032</v>
      </c>
    </row>
    <row r="8" spans="1:31" x14ac:dyDescent="0.2">
      <c r="A8" s="243"/>
    </row>
    <row r="9" spans="1:31" s="8" customFormat="1" ht="56.25" x14ac:dyDescent="0.25">
      <c r="A9" s="247" t="s">
        <v>126</v>
      </c>
      <c r="B9" s="247" t="s">
        <v>127</v>
      </c>
      <c r="C9" s="247" t="s">
        <v>128</v>
      </c>
      <c r="D9" s="247" t="s">
        <v>129</v>
      </c>
      <c r="E9" s="247" t="s">
        <v>130</v>
      </c>
      <c r="F9" s="247" t="s">
        <v>986</v>
      </c>
      <c r="G9" s="247" t="s">
        <v>985</v>
      </c>
      <c r="H9" s="247" t="s">
        <v>1033</v>
      </c>
      <c r="I9" s="247" t="s">
        <v>1034</v>
      </c>
      <c r="J9" s="247" t="s">
        <v>1035</v>
      </c>
      <c r="K9" s="247" t="s">
        <v>1036</v>
      </c>
      <c r="L9" s="247" t="s">
        <v>1037</v>
      </c>
      <c r="M9" s="247" t="s">
        <v>1038</v>
      </c>
      <c r="N9" s="247" t="s">
        <v>1039</v>
      </c>
      <c r="O9" s="247" t="s">
        <v>1040</v>
      </c>
      <c r="P9" s="247" t="s">
        <v>1041</v>
      </c>
      <c r="Q9" s="247" t="s">
        <v>1042</v>
      </c>
      <c r="R9" s="247" t="s">
        <v>1043</v>
      </c>
      <c r="S9" s="247" t="s">
        <v>1044</v>
      </c>
      <c r="T9" s="247" t="s">
        <v>1045</v>
      </c>
      <c r="U9" s="247" t="s">
        <v>1046</v>
      </c>
      <c r="V9" s="247" t="s">
        <v>1047</v>
      </c>
      <c r="W9" s="247" t="s">
        <v>1048</v>
      </c>
      <c r="X9" s="247" t="s">
        <v>1049</v>
      </c>
      <c r="Y9" s="247" t="s">
        <v>1050</v>
      </c>
      <c r="Z9" s="247" t="s">
        <v>1051</v>
      </c>
      <c r="AA9" s="247" t="s">
        <v>1052</v>
      </c>
      <c r="AB9" s="247" t="s">
        <v>1053</v>
      </c>
      <c r="AC9" s="247" t="s">
        <v>1054</v>
      </c>
      <c r="AD9" s="247" t="s">
        <v>1055</v>
      </c>
      <c r="AE9" s="247" t="s">
        <v>174</v>
      </c>
    </row>
    <row r="10" spans="1:31" ht="15" thickBot="1" x14ac:dyDescent="0.25">
      <c r="A10" s="126" t="s">
        <v>220</v>
      </c>
      <c r="B10" s="130">
        <v>42011</v>
      </c>
      <c r="C10" s="126" t="s">
        <v>268</v>
      </c>
      <c r="D10" s="130">
        <v>42019</v>
      </c>
      <c r="E10" s="130" t="s">
        <v>176</v>
      </c>
      <c r="F10" s="126">
        <v>8</v>
      </c>
      <c r="G10" s="126">
        <v>3040</v>
      </c>
      <c r="H10" s="126">
        <v>1840</v>
      </c>
      <c r="I10" s="126">
        <v>7</v>
      </c>
      <c r="J10" s="126"/>
      <c r="K10" s="321">
        <v>1</v>
      </c>
      <c r="L10" s="126">
        <v>32</v>
      </c>
      <c r="M10" s="126">
        <v>1560</v>
      </c>
      <c r="N10" s="126">
        <v>1590</v>
      </c>
      <c r="O10" s="126" t="s">
        <v>176</v>
      </c>
      <c r="P10" s="126">
        <v>120</v>
      </c>
      <c r="Q10" s="126">
        <v>7</v>
      </c>
      <c r="R10" s="126">
        <v>0.2</v>
      </c>
      <c r="S10" s="126">
        <v>13</v>
      </c>
      <c r="T10" s="126">
        <v>21</v>
      </c>
      <c r="U10" s="126">
        <v>42</v>
      </c>
      <c r="V10" s="126">
        <v>145</v>
      </c>
      <c r="W10" s="126">
        <v>6</v>
      </c>
      <c r="X10" s="126">
        <v>49</v>
      </c>
      <c r="Y10" s="321">
        <v>50</v>
      </c>
      <c r="Z10" s="321">
        <v>0.01</v>
      </c>
      <c r="AA10" s="126">
        <v>2.34</v>
      </c>
      <c r="AB10" s="126">
        <v>2.9</v>
      </c>
      <c r="AC10" s="321">
        <v>5</v>
      </c>
      <c r="AD10" s="321">
        <v>10</v>
      </c>
      <c r="AE10" s="35" t="s">
        <v>176</v>
      </c>
    </row>
    <row r="11" spans="1:31" x14ac:dyDescent="0.2">
      <c r="A11" s="127" t="s">
        <v>272</v>
      </c>
      <c r="B11" s="132">
        <v>42039</v>
      </c>
      <c r="C11" s="127" t="s">
        <v>273</v>
      </c>
      <c r="D11" s="132">
        <v>42048</v>
      </c>
      <c r="E11" s="132" t="s">
        <v>176</v>
      </c>
      <c r="F11" s="40">
        <v>8.0299999999999994</v>
      </c>
      <c r="G11" s="34">
        <v>3070</v>
      </c>
      <c r="H11" s="34">
        <v>1870</v>
      </c>
      <c r="I11" s="44">
        <v>5</v>
      </c>
      <c r="J11" s="34"/>
      <c r="K11" s="44">
        <v>1</v>
      </c>
      <c r="L11" s="44">
        <v>1</v>
      </c>
      <c r="M11" s="34">
        <v>1550</v>
      </c>
      <c r="N11" s="34">
        <v>1550</v>
      </c>
      <c r="O11" s="34" t="s">
        <v>176</v>
      </c>
      <c r="P11" s="34">
        <v>40</v>
      </c>
      <c r="Q11" s="34">
        <v>5</v>
      </c>
      <c r="R11" s="44">
        <v>0.1</v>
      </c>
      <c r="S11" s="34">
        <v>5</v>
      </c>
      <c r="T11" s="34">
        <v>14</v>
      </c>
      <c r="U11" s="34">
        <v>24</v>
      </c>
      <c r="V11" s="34">
        <v>85</v>
      </c>
      <c r="W11" s="34">
        <v>3</v>
      </c>
      <c r="X11" s="34">
        <v>20</v>
      </c>
      <c r="Y11" s="44">
        <v>50</v>
      </c>
      <c r="Z11" s="44">
        <v>0.01</v>
      </c>
      <c r="AA11" s="34">
        <v>3.76</v>
      </c>
      <c r="AB11" s="34">
        <v>4.5999999999999996</v>
      </c>
      <c r="AC11" s="44">
        <v>5</v>
      </c>
      <c r="AD11" s="44">
        <v>10</v>
      </c>
      <c r="AE11" s="34" t="s">
        <v>176</v>
      </c>
    </row>
    <row r="12" spans="1:31" x14ac:dyDescent="0.2">
      <c r="A12" s="127" t="s">
        <v>272</v>
      </c>
      <c r="B12" s="132">
        <v>42067</v>
      </c>
      <c r="C12" s="127" t="s">
        <v>914</v>
      </c>
      <c r="D12" s="132">
        <v>42075</v>
      </c>
      <c r="E12" s="132" t="s">
        <v>176</v>
      </c>
      <c r="F12" s="34">
        <v>7.8</v>
      </c>
      <c r="G12" s="34">
        <v>3030</v>
      </c>
      <c r="H12" s="34">
        <v>1710</v>
      </c>
      <c r="I12" s="34">
        <v>9</v>
      </c>
      <c r="J12" s="34"/>
      <c r="K12" s="44">
        <v>1</v>
      </c>
      <c r="L12" s="44">
        <v>1</v>
      </c>
      <c r="M12" s="34">
        <v>1520</v>
      </c>
      <c r="N12" s="34">
        <v>1520</v>
      </c>
      <c r="O12" s="125" t="s">
        <v>176</v>
      </c>
      <c r="P12" s="44">
        <v>10</v>
      </c>
      <c r="Q12" s="34">
        <v>5</v>
      </c>
      <c r="R12" s="44">
        <v>0.1</v>
      </c>
      <c r="S12" s="34">
        <v>4</v>
      </c>
      <c r="T12" s="34">
        <v>11</v>
      </c>
      <c r="U12" s="34">
        <v>15</v>
      </c>
      <c r="V12" s="34">
        <v>90</v>
      </c>
      <c r="W12" s="34">
        <v>2</v>
      </c>
      <c r="X12" s="34">
        <v>13</v>
      </c>
      <c r="Y12" s="44">
        <v>50</v>
      </c>
      <c r="Z12" s="34">
        <v>0.09</v>
      </c>
      <c r="AA12" s="34">
        <v>2.33</v>
      </c>
      <c r="AB12" s="34">
        <v>3</v>
      </c>
      <c r="AC12" s="44">
        <v>5</v>
      </c>
      <c r="AD12" s="34">
        <v>12</v>
      </c>
      <c r="AE12" s="34" t="s">
        <v>176</v>
      </c>
    </row>
    <row r="13" spans="1:31" x14ac:dyDescent="0.2">
      <c r="A13" s="127" t="s">
        <v>272</v>
      </c>
      <c r="B13" s="132">
        <v>42102</v>
      </c>
      <c r="C13" s="127" t="s">
        <v>277</v>
      </c>
      <c r="D13" s="132">
        <v>42110</v>
      </c>
      <c r="E13" s="132" t="s">
        <v>176</v>
      </c>
      <c r="F13" s="34">
        <v>7.4</v>
      </c>
      <c r="G13" s="34">
        <v>3050</v>
      </c>
      <c r="H13" s="34">
        <v>1680</v>
      </c>
      <c r="I13" s="44">
        <v>5</v>
      </c>
      <c r="J13" s="34"/>
      <c r="K13" s="44">
        <v>1</v>
      </c>
      <c r="L13" s="44">
        <v>1</v>
      </c>
      <c r="M13" s="34">
        <v>1540</v>
      </c>
      <c r="N13" s="34">
        <v>1540</v>
      </c>
      <c r="O13" s="125" t="s">
        <v>176</v>
      </c>
      <c r="P13" s="34">
        <v>100</v>
      </c>
      <c r="Q13" s="34">
        <v>7</v>
      </c>
      <c r="R13" s="44">
        <v>0.1</v>
      </c>
      <c r="S13" s="34">
        <v>5</v>
      </c>
      <c r="T13" s="34">
        <v>13</v>
      </c>
      <c r="U13" s="34">
        <v>26</v>
      </c>
      <c r="V13" s="34">
        <v>107</v>
      </c>
      <c r="W13" s="34">
        <v>3</v>
      </c>
      <c r="X13" s="34">
        <v>32</v>
      </c>
      <c r="Y13" s="34">
        <v>70</v>
      </c>
      <c r="Z13" s="34">
        <v>0.09</v>
      </c>
      <c r="AA13" s="34">
        <v>2.98</v>
      </c>
      <c r="AB13" s="34">
        <v>3.5</v>
      </c>
      <c r="AC13" s="44">
        <v>5</v>
      </c>
      <c r="AD13" s="34">
        <v>13</v>
      </c>
      <c r="AE13" s="34" t="s">
        <v>176</v>
      </c>
    </row>
    <row r="14" spans="1:31" x14ac:dyDescent="0.2">
      <c r="A14" s="127" t="s">
        <v>272</v>
      </c>
      <c r="B14" s="132">
        <v>42130</v>
      </c>
      <c r="C14" s="127" t="s">
        <v>278</v>
      </c>
      <c r="D14" s="132">
        <v>42139</v>
      </c>
      <c r="E14" s="132" t="s">
        <v>176</v>
      </c>
      <c r="F14" s="34">
        <v>7.4</v>
      </c>
      <c r="G14" s="34">
        <v>3230</v>
      </c>
      <c r="H14" s="34">
        <v>1830</v>
      </c>
      <c r="I14" s="44">
        <v>5</v>
      </c>
      <c r="J14" s="34"/>
      <c r="K14" s="44">
        <v>1</v>
      </c>
      <c r="L14" s="44">
        <v>1</v>
      </c>
      <c r="M14" s="34">
        <v>1740</v>
      </c>
      <c r="N14" s="34">
        <v>1740</v>
      </c>
      <c r="O14" s="125" t="s">
        <v>176</v>
      </c>
      <c r="P14" s="34">
        <v>70</v>
      </c>
      <c r="Q14" s="34">
        <v>4</v>
      </c>
      <c r="R14" s="44">
        <v>0.1</v>
      </c>
      <c r="S14" s="34">
        <v>2</v>
      </c>
      <c r="T14" s="34">
        <v>10</v>
      </c>
      <c r="U14" s="34">
        <v>13</v>
      </c>
      <c r="V14" s="34">
        <v>65</v>
      </c>
      <c r="W14" s="34">
        <v>3</v>
      </c>
      <c r="X14" s="34">
        <v>15</v>
      </c>
      <c r="Y14" s="34">
        <v>60</v>
      </c>
      <c r="Z14" s="34">
        <v>0.03</v>
      </c>
      <c r="AA14" s="34">
        <v>2.4900000000000002</v>
      </c>
      <c r="AB14" s="34">
        <v>3.1</v>
      </c>
      <c r="AC14" s="44">
        <v>5</v>
      </c>
      <c r="AD14" s="34">
        <v>84</v>
      </c>
      <c r="AE14" s="34" t="s">
        <v>176</v>
      </c>
    </row>
    <row r="15" spans="1:31" x14ac:dyDescent="0.2">
      <c r="A15" s="127" t="s">
        <v>272</v>
      </c>
      <c r="B15" s="132">
        <v>42158</v>
      </c>
      <c r="C15" s="127" t="s">
        <v>279</v>
      </c>
      <c r="D15" s="132">
        <v>42165</v>
      </c>
      <c r="E15" s="132" t="s">
        <v>176</v>
      </c>
      <c r="F15" s="34">
        <v>7.6</v>
      </c>
      <c r="G15" s="34">
        <v>2650</v>
      </c>
      <c r="H15" s="34">
        <v>1560</v>
      </c>
      <c r="I15" s="44">
        <v>5</v>
      </c>
      <c r="J15" s="34"/>
      <c r="K15" s="44">
        <v>1</v>
      </c>
      <c r="L15" s="44">
        <v>1</v>
      </c>
      <c r="M15" s="34">
        <v>1200</v>
      </c>
      <c r="N15" s="34">
        <v>1200</v>
      </c>
      <c r="O15" s="125" t="s">
        <v>176</v>
      </c>
      <c r="P15" s="34">
        <v>60</v>
      </c>
      <c r="Q15" s="34">
        <v>6</v>
      </c>
      <c r="R15" s="34">
        <v>0.1</v>
      </c>
      <c r="S15" s="34">
        <v>3</v>
      </c>
      <c r="T15" s="34">
        <v>12</v>
      </c>
      <c r="U15" s="34">
        <v>5</v>
      </c>
      <c r="V15" s="34">
        <v>80</v>
      </c>
      <c r="W15" s="34">
        <v>2</v>
      </c>
      <c r="X15" s="34">
        <v>33</v>
      </c>
      <c r="Y15" s="44">
        <v>50</v>
      </c>
      <c r="Z15" s="34">
        <v>0.02</v>
      </c>
      <c r="AA15" s="34">
        <v>1.89</v>
      </c>
      <c r="AB15" s="34">
        <v>2.2999999999999998</v>
      </c>
      <c r="AC15" s="44">
        <v>5</v>
      </c>
      <c r="AD15" s="44">
        <v>10</v>
      </c>
      <c r="AE15" s="34" t="s">
        <v>176</v>
      </c>
    </row>
    <row r="16" spans="1:31" x14ac:dyDescent="0.2">
      <c r="A16" s="127" t="s">
        <v>272</v>
      </c>
      <c r="B16" s="132">
        <v>42186</v>
      </c>
      <c r="C16" s="127" t="s">
        <v>283</v>
      </c>
      <c r="D16" s="132">
        <v>42194</v>
      </c>
      <c r="E16" s="132" t="s">
        <v>176</v>
      </c>
      <c r="F16" s="34">
        <v>7.5</v>
      </c>
      <c r="G16" s="34">
        <v>2910</v>
      </c>
      <c r="H16" s="34">
        <v>1760</v>
      </c>
      <c r="I16" s="44">
        <v>5</v>
      </c>
      <c r="J16" s="34"/>
      <c r="K16" s="44">
        <v>1</v>
      </c>
      <c r="L16" s="44">
        <v>1</v>
      </c>
      <c r="M16" s="34">
        <v>1450</v>
      </c>
      <c r="N16" s="34">
        <v>1450</v>
      </c>
      <c r="O16" s="125" t="s">
        <v>176</v>
      </c>
      <c r="P16" s="34">
        <v>20</v>
      </c>
      <c r="Q16" s="34">
        <v>5</v>
      </c>
      <c r="R16" s="44">
        <v>0.1</v>
      </c>
      <c r="S16" s="34">
        <v>2</v>
      </c>
      <c r="T16" s="34">
        <v>8</v>
      </c>
      <c r="U16" s="34">
        <v>9</v>
      </c>
      <c r="V16" s="34">
        <v>61</v>
      </c>
      <c r="W16" s="34">
        <v>2</v>
      </c>
      <c r="X16" s="34">
        <v>14</v>
      </c>
      <c r="Y16" s="44">
        <v>50</v>
      </c>
      <c r="Z16" s="34">
        <v>0.01</v>
      </c>
      <c r="AA16" s="34">
        <v>1.97</v>
      </c>
      <c r="AB16" s="34">
        <v>2.5</v>
      </c>
      <c r="AC16" s="44">
        <v>5</v>
      </c>
      <c r="AD16" s="34">
        <v>13</v>
      </c>
      <c r="AE16" s="34" t="s">
        <v>176</v>
      </c>
    </row>
    <row r="17" spans="1:31" x14ac:dyDescent="0.2">
      <c r="A17" s="127" t="s">
        <v>272</v>
      </c>
      <c r="B17" s="132">
        <v>42221</v>
      </c>
      <c r="C17" s="127" t="s">
        <v>286</v>
      </c>
      <c r="D17" s="132">
        <v>42228</v>
      </c>
      <c r="E17" s="132" t="s">
        <v>176</v>
      </c>
      <c r="F17" s="34">
        <v>7.9</v>
      </c>
      <c r="G17" s="34">
        <v>314</v>
      </c>
      <c r="H17" s="34">
        <v>1890</v>
      </c>
      <c r="I17" s="44">
        <v>5</v>
      </c>
      <c r="J17" s="34"/>
      <c r="K17" s="44">
        <v>1</v>
      </c>
      <c r="L17" s="34">
        <v>86</v>
      </c>
      <c r="M17" s="34">
        <v>1350</v>
      </c>
      <c r="N17" s="34">
        <v>1430</v>
      </c>
      <c r="O17" s="125" t="s">
        <v>176</v>
      </c>
      <c r="P17" s="34">
        <v>40</v>
      </c>
      <c r="Q17" s="34">
        <v>8</v>
      </c>
      <c r="R17" s="44">
        <v>0.1</v>
      </c>
      <c r="S17" s="34">
        <v>4</v>
      </c>
      <c r="T17" s="34">
        <v>13</v>
      </c>
      <c r="U17" s="34">
        <v>8</v>
      </c>
      <c r="V17" s="34">
        <v>110</v>
      </c>
      <c r="W17" s="34">
        <v>5</v>
      </c>
      <c r="X17" s="34">
        <v>35</v>
      </c>
      <c r="Y17" s="44">
        <v>50</v>
      </c>
      <c r="Z17" s="34">
        <v>0.05</v>
      </c>
      <c r="AA17" s="34">
        <v>1.4</v>
      </c>
      <c r="AB17" s="34">
        <v>1.8</v>
      </c>
      <c r="AC17" s="44">
        <v>5</v>
      </c>
      <c r="AD17" s="44">
        <v>10</v>
      </c>
      <c r="AE17" s="34" t="s">
        <v>176</v>
      </c>
    </row>
    <row r="18" spans="1:31" x14ac:dyDescent="0.2">
      <c r="A18" s="127" t="s">
        <v>272</v>
      </c>
      <c r="B18" s="132">
        <v>42249</v>
      </c>
      <c r="C18" s="127" t="s">
        <v>287</v>
      </c>
      <c r="D18" s="132">
        <v>42257</v>
      </c>
      <c r="E18" s="132" t="s">
        <v>176</v>
      </c>
      <c r="F18" s="34">
        <v>7.8</v>
      </c>
      <c r="G18" s="34">
        <v>2910</v>
      </c>
      <c r="H18" s="34">
        <v>1770</v>
      </c>
      <c r="I18" s="44">
        <v>5</v>
      </c>
      <c r="J18" s="34"/>
      <c r="K18" s="44">
        <v>1</v>
      </c>
      <c r="L18" s="34">
        <v>1</v>
      </c>
      <c r="M18" s="34">
        <v>1250</v>
      </c>
      <c r="N18" s="34">
        <v>1250</v>
      </c>
      <c r="O18" s="125" t="s">
        <v>176</v>
      </c>
      <c r="P18" s="34">
        <v>40</v>
      </c>
      <c r="Q18" s="34">
        <v>7</v>
      </c>
      <c r="R18" s="44">
        <v>0.1</v>
      </c>
      <c r="S18" s="34">
        <v>3</v>
      </c>
      <c r="T18" s="34">
        <v>11</v>
      </c>
      <c r="U18" s="34">
        <v>6</v>
      </c>
      <c r="V18" s="34">
        <v>78</v>
      </c>
      <c r="W18" s="34">
        <v>3</v>
      </c>
      <c r="X18" s="34">
        <v>26</v>
      </c>
      <c r="Y18" s="44">
        <v>50</v>
      </c>
      <c r="Z18" s="34">
        <v>0.06</v>
      </c>
      <c r="AA18" s="34">
        <v>1.61</v>
      </c>
      <c r="AB18" s="34">
        <v>2.5</v>
      </c>
      <c r="AC18" s="44">
        <v>5</v>
      </c>
      <c r="AD18" s="34">
        <v>16</v>
      </c>
      <c r="AE18" s="34" t="s">
        <v>176</v>
      </c>
    </row>
    <row r="19" spans="1:31" x14ac:dyDescent="0.2">
      <c r="A19" s="127" t="s">
        <v>272</v>
      </c>
      <c r="B19" s="132">
        <v>42284</v>
      </c>
      <c r="C19" s="127" t="s">
        <v>288</v>
      </c>
      <c r="D19" s="132">
        <v>42291</v>
      </c>
      <c r="E19" s="132" t="s">
        <v>176</v>
      </c>
      <c r="F19" s="34">
        <v>7.4</v>
      </c>
      <c r="G19" s="34">
        <v>3080</v>
      </c>
      <c r="H19" s="34">
        <v>1620</v>
      </c>
      <c r="I19" s="44">
        <v>5</v>
      </c>
      <c r="J19" s="34"/>
      <c r="K19" s="44">
        <v>1</v>
      </c>
      <c r="L19" s="44">
        <v>1</v>
      </c>
      <c r="M19" s="34">
        <v>1390</v>
      </c>
      <c r="N19" s="34">
        <v>1390</v>
      </c>
      <c r="O19" s="125" t="s">
        <v>176</v>
      </c>
      <c r="P19" s="34">
        <v>50</v>
      </c>
      <c r="Q19" s="34">
        <v>5</v>
      </c>
      <c r="R19" s="34">
        <v>0.1</v>
      </c>
      <c r="S19" s="34">
        <v>3</v>
      </c>
      <c r="T19" s="34">
        <v>8</v>
      </c>
      <c r="U19" s="34">
        <v>3</v>
      </c>
      <c r="V19" s="34">
        <v>97</v>
      </c>
      <c r="W19" s="34">
        <v>2</v>
      </c>
      <c r="X19" s="34">
        <v>23</v>
      </c>
      <c r="Y19" s="44">
        <v>50</v>
      </c>
      <c r="Z19" s="34">
        <v>0.04</v>
      </c>
      <c r="AA19" s="34">
        <v>1.01</v>
      </c>
      <c r="AB19" s="34">
        <v>1.4</v>
      </c>
      <c r="AC19" s="44">
        <v>5</v>
      </c>
      <c r="AD19" s="34">
        <v>13</v>
      </c>
      <c r="AE19" s="34" t="s">
        <v>176</v>
      </c>
    </row>
    <row r="20" spans="1:31" x14ac:dyDescent="0.2">
      <c r="A20" s="127" t="s">
        <v>272</v>
      </c>
      <c r="B20" s="132">
        <v>42679</v>
      </c>
      <c r="C20" s="127" t="s">
        <v>290</v>
      </c>
      <c r="D20" s="132">
        <v>42320</v>
      </c>
      <c r="E20" s="132" t="s">
        <v>176</v>
      </c>
      <c r="F20" s="34">
        <v>7.5</v>
      </c>
      <c r="G20" s="34">
        <v>298</v>
      </c>
      <c r="H20" s="34">
        <v>1640</v>
      </c>
      <c r="I20" s="34">
        <v>8</v>
      </c>
      <c r="J20" s="34"/>
      <c r="K20" s="44">
        <v>1</v>
      </c>
      <c r="L20" s="44">
        <v>1</v>
      </c>
      <c r="M20" s="34">
        <v>1330</v>
      </c>
      <c r="N20" s="34">
        <v>1330</v>
      </c>
      <c r="O20" s="125" t="s">
        <v>176</v>
      </c>
      <c r="P20" s="34">
        <v>220</v>
      </c>
      <c r="Q20" s="34">
        <v>5</v>
      </c>
      <c r="R20" s="44">
        <v>0.1</v>
      </c>
      <c r="S20" s="34">
        <v>3</v>
      </c>
      <c r="T20" s="34">
        <v>8</v>
      </c>
      <c r="U20" s="34">
        <v>10</v>
      </c>
      <c r="V20" s="34">
        <v>79</v>
      </c>
      <c r="W20" s="34">
        <v>2</v>
      </c>
      <c r="X20" s="34">
        <v>17</v>
      </c>
      <c r="Y20" s="34">
        <v>60</v>
      </c>
      <c r="Z20" s="34">
        <v>0.01</v>
      </c>
      <c r="AA20" s="34">
        <v>1.01</v>
      </c>
      <c r="AB20" s="34">
        <v>3.4</v>
      </c>
      <c r="AC20" s="44">
        <v>5</v>
      </c>
      <c r="AD20" s="34">
        <v>33</v>
      </c>
      <c r="AE20" s="34" t="s">
        <v>176</v>
      </c>
    </row>
    <row r="21" spans="1:31" x14ac:dyDescent="0.2">
      <c r="A21" s="127" t="s">
        <v>272</v>
      </c>
      <c r="B21" s="132">
        <v>42340</v>
      </c>
      <c r="C21" s="127" t="s">
        <v>291</v>
      </c>
      <c r="D21" s="132">
        <v>42349</v>
      </c>
      <c r="E21" s="132" t="s">
        <v>176</v>
      </c>
      <c r="F21" s="34">
        <v>7.7</v>
      </c>
      <c r="G21" s="34">
        <v>2930</v>
      </c>
      <c r="H21" s="34">
        <v>1350</v>
      </c>
      <c r="I21" s="44">
        <v>5</v>
      </c>
      <c r="J21" s="34"/>
      <c r="K21" s="44">
        <v>1</v>
      </c>
      <c r="L21" s="34">
        <v>13</v>
      </c>
      <c r="M21" s="34">
        <v>1410</v>
      </c>
      <c r="N21" s="34">
        <v>1420</v>
      </c>
      <c r="O21" s="125" t="s">
        <v>176</v>
      </c>
      <c r="P21" s="34">
        <v>60</v>
      </c>
      <c r="Q21" s="34">
        <v>3</v>
      </c>
      <c r="R21" s="44">
        <v>0.1</v>
      </c>
      <c r="S21" s="34">
        <v>3</v>
      </c>
      <c r="T21" s="34">
        <v>6</v>
      </c>
      <c r="U21" s="34">
        <v>27</v>
      </c>
      <c r="V21" s="34">
        <v>83</v>
      </c>
      <c r="W21" s="44">
        <v>1</v>
      </c>
      <c r="X21" s="34">
        <v>8</v>
      </c>
      <c r="Y21" s="34">
        <v>80</v>
      </c>
      <c r="Z21" s="34">
        <v>0.08</v>
      </c>
      <c r="AA21" s="34">
        <v>0.44</v>
      </c>
      <c r="AB21" s="34">
        <v>0.7</v>
      </c>
      <c r="AC21" s="44">
        <v>5</v>
      </c>
      <c r="AD21" s="34">
        <v>14</v>
      </c>
      <c r="AE21" s="34" t="s">
        <v>176</v>
      </c>
    </row>
    <row r="22" spans="1:31" ht="15" thickBot="1" x14ac:dyDescent="0.25">
      <c r="A22" s="126" t="s">
        <v>272</v>
      </c>
      <c r="B22" s="130">
        <v>42382</v>
      </c>
      <c r="C22" s="126" t="s">
        <v>292</v>
      </c>
      <c r="D22" s="130">
        <v>42389</v>
      </c>
      <c r="E22" s="130" t="s">
        <v>176</v>
      </c>
      <c r="F22" s="35">
        <v>7.3</v>
      </c>
      <c r="G22" s="35">
        <v>3210</v>
      </c>
      <c r="H22" s="35">
        <v>1940</v>
      </c>
      <c r="I22" s="35">
        <v>18</v>
      </c>
      <c r="J22" s="35"/>
      <c r="K22" s="46">
        <v>1</v>
      </c>
      <c r="L22" s="35">
        <v>28</v>
      </c>
      <c r="M22" s="35">
        <v>1460</v>
      </c>
      <c r="N22" s="35">
        <v>1490</v>
      </c>
      <c r="O22" s="35" t="s">
        <v>176</v>
      </c>
      <c r="P22" s="35">
        <v>270</v>
      </c>
      <c r="Q22" s="35">
        <v>3</v>
      </c>
      <c r="R22" s="46">
        <v>0.1</v>
      </c>
      <c r="S22" s="35">
        <v>3</v>
      </c>
      <c r="T22" s="35">
        <v>12</v>
      </c>
      <c r="U22" s="35">
        <v>49</v>
      </c>
      <c r="V22" s="35">
        <v>76</v>
      </c>
      <c r="W22" s="35">
        <v>2</v>
      </c>
      <c r="X22" s="35">
        <v>14</v>
      </c>
      <c r="Y22" s="35">
        <v>70</v>
      </c>
      <c r="Z22" s="35">
        <v>0.08</v>
      </c>
      <c r="AA22" s="35">
        <v>4.95</v>
      </c>
      <c r="AB22" s="35">
        <v>5.8</v>
      </c>
      <c r="AC22" s="35">
        <v>13</v>
      </c>
      <c r="AD22" s="35">
        <v>16</v>
      </c>
      <c r="AE22" s="35" t="s">
        <v>176</v>
      </c>
    </row>
    <row r="23" spans="1:31" x14ac:dyDescent="0.2">
      <c r="A23" s="127" t="s">
        <v>293</v>
      </c>
      <c r="B23" s="132">
        <v>42403</v>
      </c>
      <c r="C23" s="127" t="s">
        <v>294</v>
      </c>
      <c r="D23" s="132">
        <v>42411</v>
      </c>
      <c r="E23" s="132" t="s">
        <v>176</v>
      </c>
      <c r="F23" s="40">
        <v>8.17</v>
      </c>
      <c r="G23" s="34">
        <v>3060</v>
      </c>
      <c r="H23" s="34">
        <v>2040</v>
      </c>
      <c r="I23" s="44">
        <v>5</v>
      </c>
      <c r="J23" s="34"/>
      <c r="K23" s="44">
        <v>1</v>
      </c>
      <c r="L23" s="44">
        <v>1</v>
      </c>
      <c r="M23" s="34">
        <v>1550</v>
      </c>
      <c r="N23" s="34">
        <v>1550</v>
      </c>
      <c r="O23" s="34" t="s">
        <v>176</v>
      </c>
      <c r="P23" s="34">
        <v>190</v>
      </c>
      <c r="Q23" s="34">
        <v>2</v>
      </c>
      <c r="R23" s="44">
        <v>0.1</v>
      </c>
      <c r="S23" s="34">
        <v>2</v>
      </c>
      <c r="T23" s="34">
        <v>12</v>
      </c>
      <c r="U23" s="34">
        <v>66</v>
      </c>
      <c r="V23" s="34">
        <v>67</v>
      </c>
      <c r="W23" s="34">
        <v>1</v>
      </c>
      <c r="X23" s="34">
        <v>11</v>
      </c>
      <c r="Y23" s="34">
        <v>100</v>
      </c>
      <c r="Z23" s="34">
        <v>0.06</v>
      </c>
      <c r="AA23" s="34">
        <v>4.88</v>
      </c>
      <c r="AB23" s="34">
        <v>5.4</v>
      </c>
      <c r="AC23" s="44">
        <v>5</v>
      </c>
      <c r="AD23" s="44">
        <v>10</v>
      </c>
      <c r="AE23" s="34" t="s">
        <v>176</v>
      </c>
    </row>
    <row r="24" spans="1:31" x14ac:dyDescent="0.2">
      <c r="A24" s="127" t="s">
        <v>293</v>
      </c>
      <c r="B24" s="132">
        <v>42433</v>
      </c>
      <c r="C24" s="127" t="s">
        <v>295</v>
      </c>
      <c r="D24" s="132">
        <v>42451</v>
      </c>
      <c r="E24" s="132" t="s">
        <v>176</v>
      </c>
      <c r="F24" s="34">
        <v>7.5</v>
      </c>
      <c r="G24" s="34">
        <v>2810</v>
      </c>
      <c r="H24" s="34">
        <v>1160</v>
      </c>
      <c r="I24" s="44">
        <v>5</v>
      </c>
      <c r="J24" s="34"/>
      <c r="K24" s="44">
        <v>1</v>
      </c>
      <c r="L24" s="44">
        <v>1</v>
      </c>
      <c r="M24" s="34">
        <v>1460</v>
      </c>
      <c r="N24" s="34">
        <v>1460</v>
      </c>
      <c r="O24" s="125" t="s">
        <v>176</v>
      </c>
      <c r="P24" s="44">
        <v>10</v>
      </c>
      <c r="Q24" s="34">
        <v>4</v>
      </c>
      <c r="R24" s="44">
        <v>0.1</v>
      </c>
      <c r="S24" s="34">
        <v>2</v>
      </c>
      <c r="T24" s="34">
        <v>7</v>
      </c>
      <c r="U24" s="34">
        <v>53</v>
      </c>
      <c r="V24" s="34">
        <v>54</v>
      </c>
      <c r="W24" s="44">
        <v>1</v>
      </c>
      <c r="X24" s="34">
        <v>11</v>
      </c>
      <c r="Y24" s="44">
        <v>50</v>
      </c>
      <c r="Z24" s="34">
        <v>0.17</v>
      </c>
      <c r="AA24" s="34">
        <v>0.37</v>
      </c>
      <c r="AB24" s="34">
        <v>2.5</v>
      </c>
      <c r="AC24" s="44">
        <v>5</v>
      </c>
      <c r="AD24" s="34">
        <v>39</v>
      </c>
      <c r="AE24" s="34" t="s">
        <v>176</v>
      </c>
    </row>
    <row r="25" spans="1:31" x14ac:dyDescent="0.2">
      <c r="A25" s="127" t="s">
        <v>293</v>
      </c>
      <c r="B25" s="132">
        <v>42467</v>
      </c>
      <c r="C25" s="127" t="s">
        <v>296</v>
      </c>
      <c r="D25" s="132">
        <v>42474</v>
      </c>
      <c r="E25" s="132" t="s">
        <v>176</v>
      </c>
      <c r="F25" s="34">
        <v>7.7</v>
      </c>
      <c r="G25" s="34">
        <v>2860</v>
      </c>
      <c r="H25" s="34">
        <v>1410</v>
      </c>
      <c r="I25" s="44">
        <v>5</v>
      </c>
      <c r="J25" s="34"/>
      <c r="K25" s="44">
        <v>1</v>
      </c>
      <c r="L25" s="44">
        <v>1</v>
      </c>
      <c r="M25" s="34">
        <v>1450</v>
      </c>
      <c r="N25" s="34">
        <v>1450</v>
      </c>
      <c r="O25" s="125" t="s">
        <v>176</v>
      </c>
      <c r="P25" s="34">
        <v>150</v>
      </c>
      <c r="Q25" s="34">
        <v>2</v>
      </c>
      <c r="R25" s="44">
        <v>0.1</v>
      </c>
      <c r="S25" s="34">
        <v>3</v>
      </c>
      <c r="T25" s="34">
        <v>13</v>
      </c>
      <c r="U25" s="34">
        <v>133</v>
      </c>
      <c r="V25" s="34">
        <v>77</v>
      </c>
      <c r="W25" s="44">
        <v>1</v>
      </c>
      <c r="X25" s="34">
        <v>12</v>
      </c>
      <c r="Y25" s="34">
        <v>110</v>
      </c>
      <c r="Z25" s="34">
        <v>0.1</v>
      </c>
      <c r="AA25" s="34">
        <v>0.81</v>
      </c>
      <c r="AB25" s="34">
        <v>1.2</v>
      </c>
      <c r="AC25" s="44">
        <v>5</v>
      </c>
      <c r="AD25" s="34">
        <v>13</v>
      </c>
      <c r="AE25" s="34" t="s">
        <v>176</v>
      </c>
    </row>
    <row r="26" spans="1:31" x14ac:dyDescent="0.2">
      <c r="A26" s="127" t="s">
        <v>293</v>
      </c>
      <c r="B26" s="132">
        <v>42493</v>
      </c>
      <c r="C26" s="127" t="s">
        <v>297</v>
      </c>
      <c r="D26" s="132">
        <v>42500</v>
      </c>
      <c r="E26" s="132" t="s">
        <v>176</v>
      </c>
      <c r="F26" s="34">
        <v>7.2</v>
      </c>
      <c r="G26" s="34">
        <v>2690</v>
      </c>
      <c r="H26" s="34">
        <v>1600</v>
      </c>
      <c r="I26" s="34">
        <v>8</v>
      </c>
      <c r="J26" s="34"/>
      <c r="K26" s="44">
        <v>1</v>
      </c>
      <c r="L26" s="44">
        <v>1</v>
      </c>
      <c r="M26" s="34">
        <v>1400</v>
      </c>
      <c r="N26" s="34">
        <v>1400</v>
      </c>
      <c r="O26" s="125" t="s">
        <v>176</v>
      </c>
      <c r="P26" s="34">
        <v>50</v>
      </c>
      <c r="Q26" s="34">
        <v>2</v>
      </c>
      <c r="R26" s="44">
        <v>0.1</v>
      </c>
      <c r="S26" s="34">
        <v>3</v>
      </c>
      <c r="T26" s="34">
        <v>8</v>
      </c>
      <c r="U26" s="34">
        <v>213</v>
      </c>
      <c r="V26" s="34">
        <v>67</v>
      </c>
      <c r="W26" s="44">
        <v>1</v>
      </c>
      <c r="X26" s="34">
        <v>14</v>
      </c>
      <c r="Y26" s="34">
        <v>100</v>
      </c>
      <c r="Z26" s="34">
        <v>0.13</v>
      </c>
      <c r="AA26" s="44">
        <v>0.01</v>
      </c>
      <c r="AB26" s="34">
        <v>0.2</v>
      </c>
      <c r="AC26" s="44">
        <v>5</v>
      </c>
      <c r="AD26" s="34">
        <v>17</v>
      </c>
      <c r="AE26" s="34" t="s">
        <v>176</v>
      </c>
    </row>
    <row r="27" spans="1:31" x14ac:dyDescent="0.2">
      <c r="A27" s="127" t="s">
        <v>293</v>
      </c>
      <c r="B27" s="132">
        <v>42522</v>
      </c>
      <c r="C27" s="127" t="s">
        <v>298</v>
      </c>
      <c r="D27" s="132">
        <v>42528</v>
      </c>
      <c r="E27" s="132" t="s">
        <v>176</v>
      </c>
      <c r="F27" s="34">
        <v>7.5</v>
      </c>
      <c r="G27" s="34">
        <v>2680</v>
      </c>
      <c r="H27" s="34">
        <v>1940</v>
      </c>
      <c r="I27" s="34">
        <v>24</v>
      </c>
      <c r="J27" s="34"/>
      <c r="K27" s="44">
        <v>1</v>
      </c>
      <c r="L27" s="44">
        <v>1</v>
      </c>
      <c r="M27" s="34">
        <v>1480</v>
      </c>
      <c r="N27" s="34">
        <v>1480</v>
      </c>
      <c r="O27" s="125" t="s">
        <v>176</v>
      </c>
      <c r="P27" s="34">
        <v>1370</v>
      </c>
      <c r="Q27" s="34">
        <v>4</v>
      </c>
      <c r="R27" s="44">
        <v>0.1</v>
      </c>
      <c r="S27" s="34">
        <v>4</v>
      </c>
      <c r="T27" s="34">
        <v>10</v>
      </c>
      <c r="U27" s="34">
        <v>148</v>
      </c>
      <c r="V27" s="34">
        <v>59</v>
      </c>
      <c r="W27" s="34">
        <v>1</v>
      </c>
      <c r="X27" s="34">
        <v>13</v>
      </c>
      <c r="Y27" s="34">
        <v>530</v>
      </c>
      <c r="Z27" s="34">
        <v>0.17</v>
      </c>
      <c r="AA27" s="34">
        <v>0.7</v>
      </c>
      <c r="AB27" s="34">
        <v>1.1000000000000001</v>
      </c>
      <c r="AC27" s="44">
        <v>5</v>
      </c>
      <c r="AD27" s="34">
        <v>17</v>
      </c>
      <c r="AE27" s="34" t="s">
        <v>176</v>
      </c>
    </row>
    <row r="28" spans="1:31" x14ac:dyDescent="0.2">
      <c r="A28" s="127" t="s">
        <v>293</v>
      </c>
      <c r="B28" s="132">
        <v>42558</v>
      </c>
      <c r="C28" s="127" t="s">
        <v>299</v>
      </c>
      <c r="D28" s="132">
        <v>42566</v>
      </c>
      <c r="E28" s="132" t="s">
        <v>176</v>
      </c>
      <c r="F28" s="125">
        <v>7.5</v>
      </c>
      <c r="G28" s="125">
        <v>2690</v>
      </c>
      <c r="H28" s="125">
        <v>1460</v>
      </c>
      <c r="I28" s="44">
        <v>5</v>
      </c>
      <c r="J28" s="34"/>
      <c r="K28" s="44">
        <v>1</v>
      </c>
      <c r="L28" s="44">
        <v>1</v>
      </c>
      <c r="M28" s="34">
        <v>1410</v>
      </c>
      <c r="N28" s="34">
        <v>1410</v>
      </c>
      <c r="O28" s="125" t="s">
        <v>176</v>
      </c>
      <c r="P28" s="34">
        <v>450</v>
      </c>
      <c r="Q28" s="34">
        <v>1</v>
      </c>
      <c r="R28" s="44">
        <v>0.1</v>
      </c>
      <c r="S28" s="34">
        <v>2</v>
      </c>
      <c r="T28" s="34">
        <v>5</v>
      </c>
      <c r="U28" s="34">
        <v>70</v>
      </c>
      <c r="V28" s="34">
        <v>48</v>
      </c>
      <c r="W28" s="34">
        <v>1</v>
      </c>
      <c r="X28" s="34">
        <v>66</v>
      </c>
      <c r="Y28" s="34">
        <v>60</v>
      </c>
      <c r="Z28" s="44">
        <v>0.01</v>
      </c>
      <c r="AA28" s="34">
        <v>0.2</v>
      </c>
      <c r="AB28" s="34">
        <v>0.4</v>
      </c>
      <c r="AC28" s="44">
        <v>5</v>
      </c>
      <c r="AD28" s="44">
        <v>10</v>
      </c>
      <c r="AE28" s="34" t="s">
        <v>176</v>
      </c>
    </row>
    <row r="29" spans="1:31" x14ac:dyDescent="0.2">
      <c r="A29" s="127" t="s">
        <v>293</v>
      </c>
      <c r="B29" s="132">
        <v>42584</v>
      </c>
      <c r="C29" s="127" t="s">
        <v>300</v>
      </c>
      <c r="D29" s="132">
        <v>42597</v>
      </c>
      <c r="E29" s="132" t="s">
        <v>176</v>
      </c>
      <c r="F29" s="125">
        <v>7.4</v>
      </c>
      <c r="G29" s="125">
        <v>2580</v>
      </c>
      <c r="H29" s="125">
        <v>1260</v>
      </c>
      <c r="I29" s="44">
        <v>5</v>
      </c>
      <c r="J29" s="34"/>
      <c r="K29" s="44">
        <v>1</v>
      </c>
      <c r="L29" s="44">
        <v>1</v>
      </c>
      <c r="M29" s="34">
        <v>1300</v>
      </c>
      <c r="N29" s="34">
        <v>1300</v>
      </c>
      <c r="O29" s="125" t="s">
        <v>176</v>
      </c>
      <c r="P29" s="34">
        <v>110</v>
      </c>
      <c r="Q29" s="34">
        <v>2</v>
      </c>
      <c r="R29" s="44">
        <v>0.1</v>
      </c>
      <c r="S29" s="34">
        <v>2</v>
      </c>
      <c r="T29" s="34">
        <v>6</v>
      </c>
      <c r="U29" s="34">
        <v>35</v>
      </c>
      <c r="V29" s="34">
        <v>50</v>
      </c>
      <c r="W29" s="44">
        <v>1</v>
      </c>
      <c r="X29" s="34">
        <v>8</v>
      </c>
      <c r="Y29" s="34">
        <v>80</v>
      </c>
      <c r="Z29" s="44">
        <v>0.01</v>
      </c>
      <c r="AA29" s="34">
        <v>0.22</v>
      </c>
      <c r="AB29" s="34">
        <v>0.3</v>
      </c>
      <c r="AC29" s="44">
        <v>5</v>
      </c>
      <c r="AD29" s="44">
        <v>10</v>
      </c>
      <c r="AE29" s="34" t="s">
        <v>176</v>
      </c>
    </row>
    <row r="30" spans="1:31" x14ac:dyDescent="0.2">
      <c r="A30" s="127" t="s">
        <v>293</v>
      </c>
      <c r="B30" s="132">
        <v>42620</v>
      </c>
      <c r="C30" s="127" t="s">
        <v>301</v>
      </c>
      <c r="D30" s="132">
        <v>42627</v>
      </c>
      <c r="E30" s="132" t="s">
        <v>176</v>
      </c>
      <c r="F30" s="125">
        <v>7</v>
      </c>
      <c r="G30" s="125">
        <v>2630</v>
      </c>
      <c r="H30" s="125">
        <v>1540</v>
      </c>
      <c r="I30" s="34">
        <v>9</v>
      </c>
      <c r="J30" s="34"/>
      <c r="K30" s="44">
        <v>1</v>
      </c>
      <c r="L30" s="44">
        <v>1</v>
      </c>
      <c r="M30" s="34">
        <v>1520</v>
      </c>
      <c r="N30" s="34">
        <v>1520</v>
      </c>
      <c r="O30" s="125" t="s">
        <v>176</v>
      </c>
      <c r="P30" s="34">
        <v>220</v>
      </c>
      <c r="Q30" s="34">
        <v>2</v>
      </c>
      <c r="R30" s="44">
        <v>0.1</v>
      </c>
      <c r="S30" s="34">
        <v>1</v>
      </c>
      <c r="T30" s="34">
        <v>5</v>
      </c>
      <c r="U30" s="34">
        <v>52</v>
      </c>
      <c r="V30" s="34">
        <v>44</v>
      </c>
      <c r="W30" s="44">
        <v>1</v>
      </c>
      <c r="X30" s="34">
        <v>9</v>
      </c>
      <c r="Y30" s="34">
        <v>180</v>
      </c>
      <c r="Z30" s="44">
        <v>0.01</v>
      </c>
      <c r="AA30" s="34">
        <v>0.4</v>
      </c>
      <c r="AB30" s="34">
        <v>0.5</v>
      </c>
      <c r="AC30" s="44">
        <v>5</v>
      </c>
      <c r="AD30" s="44">
        <v>10</v>
      </c>
      <c r="AE30" s="34" t="s">
        <v>176</v>
      </c>
    </row>
    <row r="31" spans="1:31" x14ac:dyDescent="0.2">
      <c r="A31" s="127" t="s">
        <v>293</v>
      </c>
      <c r="B31" s="132">
        <v>42655</v>
      </c>
      <c r="C31" s="127" t="s">
        <v>302</v>
      </c>
      <c r="D31" s="132">
        <v>42664</v>
      </c>
      <c r="E31" s="132" t="s">
        <v>176</v>
      </c>
      <c r="F31" s="125">
        <v>7.6</v>
      </c>
      <c r="G31" s="125">
        <v>2710</v>
      </c>
      <c r="H31" s="125">
        <v>1460</v>
      </c>
      <c r="I31" s="44">
        <v>5</v>
      </c>
      <c r="J31" s="34"/>
      <c r="K31" s="44">
        <v>1</v>
      </c>
      <c r="L31" s="44">
        <v>1</v>
      </c>
      <c r="M31" s="34">
        <v>1500</v>
      </c>
      <c r="N31" s="34">
        <v>1500</v>
      </c>
      <c r="O31" s="125" t="s">
        <v>176</v>
      </c>
      <c r="P31" s="44">
        <v>10</v>
      </c>
      <c r="Q31" s="44">
        <v>1</v>
      </c>
      <c r="R31" s="44">
        <v>0.1</v>
      </c>
      <c r="S31" s="34">
        <v>4</v>
      </c>
      <c r="T31" s="34">
        <v>3</v>
      </c>
      <c r="U31" s="34">
        <v>249</v>
      </c>
      <c r="V31" s="34">
        <v>54</v>
      </c>
      <c r="W31" s="44">
        <v>1</v>
      </c>
      <c r="X31" s="34">
        <v>14</v>
      </c>
      <c r="Y31" s="44">
        <v>50</v>
      </c>
      <c r="Z31" s="34">
        <v>0.05</v>
      </c>
      <c r="AA31" s="34">
        <v>0.02</v>
      </c>
      <c r="AB31" s="34">
        <v>0.2</v>
      </c>
      <c r="AC31" s="44">
        <v>5</v>
      </c>
      <c r="AD31" s="44">
        <v>10</v>
      </c>
      <c r="AE31" s="34" t="s">
        <v>176</v>
      </c>
    </row>
    <row r="32" spans="1:31" ht="13.5" customHeight="1" x14ac:dyDescent="0.2">
      <c r="A32" s="127" t="s">
        <v>293</v>
      </c>
      <c r="B32" s="132">
        <v>42684</v>
      </c>
      <c r="C32" s="127" t="s">
        <v>303</v>
      </c>
      <c r="D32" s="132">
        <v>42691</v>
      </c>
      <c r="E32" s="132" t="s">
        <v>176</v>
      </c>
      <c r="F32" s="129">
        <v>7.97</v>
      </c>
      <c r="G32" s="125">
        <v>2580</v>
      </c>
      <c r="H32" s="125">
        <v>1530</v>
      </c>
      <c r="I32" s="44">
        <v>5</v>
      </c>
      <c r="J32" s="34"/>
      <c r="K32" s="44">
        <v>1</v>
      </c>
      <c r="L32" s="44">
        <v>1</v>
      </c>
      <c r="M32" s="34">
        <v>1280</v>
      </c>
      <c r="N32" s="34">
        <v>1280</v>
      </c>
      <c r="O32" s="125" t="s">
        <v>176</v>
      </c>
      <c r="P32" s="34">
        <v>140</v>
      </c>
      <c r="Q32" s="34">
        <v>1</v>
      </c>
      <c r="R32" s="44">
        <v>0.1</v>
      </c>
      <c r="S32" s="34">
        <v>5</v>
      </c>
      <c r="T32" s="34">
        <v>2</v>
      </c>
      <c r="U32" s="34">
        <v>202</v>
      </c>
      <c r="V32" s="34">
        <v>56</v>
      </c>
      <c r="W32" s="44">
        <v>1</v>
      </c>
      <c r="X32" s="44">
        <v>5</v>
      </c>
      <c r="Y32" s="34">
        <v>80</v>
      </c>
      <c r="Z32" s="44">
        <v>0.01</v>
      </c>
      <c r="AA32" s="34">
        <v>0.03</v>
      </c>
      <c r="AB32" s="34">
        <v>0.3</v>
      </c>
      <c r="AC32" s="44">
        <v>5</v>
      </c>
      <c r="AD32" s="34">
        <v>13</v>
      </c>
      <c r="AE32" s="34" t="s">
        <v>176</v>
      </c>
    </row>
    <row r="33" spans="1:31" ht="38.25" x14ac:dyDescent="0.2">
      <c r="A33" s="127" t="s">
        <v>293</v>
      </c>
      <c r="B33" s="132">
        <v>42724</v>
      </c>
      <c r="C33" s="127" t="s">
        <v>304</v>
      </c>
      <c r="D33" s="132">
        <v>42738</v>
      </c>
      <c r="E33" s="132">
        <v>42740</v>
      </c>
      <c r="F33" s="129">
        <v>8.43</v>
      </c>
      <c r="G33" s="125">
        <v>2650</v>
      </c>
      <c r="H33" s="125">
        <v>1770</v>
      </c>
      <c r="I33" s="44">
        <v>5</v>
      </c>
      <c r="J33" s="34"/>
      <c r="K33" s="44">
        <v>1</v>
      </c>
      <c r="L33" s="34">
        <v>56</v>
      </c>
      <c r="M33" s="34">
        <v>1330</v>
      </c>
      <c r="N33" s="34">
        <v>1390</v>
      </c>
      <c r="O33" s="125" t="s">
        <v>176</v>
      </c>
      <c r="P33" s="34">
        <v>10</v>
      </c>
      <c r="Q33" s="34">
        <v>1</v>
      </c>
      <c r="R33" s="44">
        <v>0.1</v>
      </c>
      <c r="S33" s="34">
        <v>5</v>
      </c>
      <c r="T33" s="178" t="s">
        <v>179</v>
      </c>
      <c r="U33" s="178" t="s">
        <v>179</v>
      </c>
      <c r="V33" s="34">
        <v>58</v>
      </c>
      <c r="W33" s="44">
        <v>1</v>
      </c>
      <c r="X33" s="44">
        <v>5</v>
      </c>
      <c r="Y33" s="34">
        <v>50</v>
      </c>
      <c r="Z33" s="34">
        <v>0.04</v>
      </c>
      <c r="AA33" s="44">
        <v>0.01</v>
      </c>
      <c r="AB33" s="44">
        <v>0.1</v>
      </c>
      <c r="AC33" s="44">
        <v>5</v>
      </c>
      <c r="AD33" s="34">
        <v>12</v>
      </c>
      <c r="AE33" s="64" t="s">
        <v>305</v>
      </c>
    </row>
    <row r="34" spans="1:31" ht="15" thickBot="1" x14ac:dyDescent="0.25">
      <c r="A34" s="126" t="s">
        <v>293</v>
      </c>
      <c r="B34" s="130">
        <v>42754</v>
      </c>
      <c r="C34" s="126" t="s">
        <v>306</v>
      </c>
      <c r="D34" s="130">
        <v>42765</v>
      </c>
      <c r="E34" s="130">
        <v>42768</v>
      </c>
      <c r="F34" s="131">
        <v>7.3</v>
      </c>
      <c r="G34" s="126">
        <v>2540</v>
      </c>
      <c r="H34" s="126">
        <v>1600</v>
      </c>
      <c r="I34" s="46">
        <v>5</v>
      </c>
      <c r="J34" s="35"/>
      <c r="K34" s="46">
        <v>1</v>
      </c>
      <c r="L34" s="35">
        <v>282</v>
      </c>
      <c r="M34" s="35">
        <v>1110</v>
      </c>
      <c r="N34" s="35">
        <v>1390</v>
      </c>
      <c r="O34" s="35" t="s">
        <v>176</v>
      </c>
      <c r="P34" s="35">
        <v>10</v>
      </c>
      <c r="Q34" s="35">
        <v>2</v>
      </c>
      <c r="R34" s="46">
        <v>0.1</v>
      </c>
      <c r="S34" s="35">
        <v>6</v>
      </c>
      <c r="T34" s="35">
        <v>1</v>
      </c>
      <c r="U34" s="35">
        <v>246</v>
      </c>
      <c r="V34" s="35">
        <v>64</v>
      </c>
      <c r="W34" s="46">
        <v>1</v>
      </c>
      <c r="X34" s="35">
        <v>6</v>
      </c>
      <c r="Y34" s="35">
        <v>70</v>
      </c>
      <c r="Z34" s="35">
        <v>0.03</v>
      </c>
      <c r="AA34" s="46">
        <v>0.01</v>
      </c>
      <c r="AB34" s="35">
        <v>0.2</v>
      </c>
      <c r="AC34" s="46">
        <v>5</v>
      </c>
      <c r="AD34" s="35">
        <v>16</v>
      </c>
      <c r="AE34" s="35" t="s">
        <v>176</v>
      </c>
    </row>
    <row r="35" spans="1:31" x14ac:dyDescent="0.2">
      <c r="A35" s="127" t="s">
        <v>307</v>
      </c>
      <c r="B35" s="132">
        <v>42780</v>
      </c>
      <c r="C35" s="127" t="s">
        <v>308</v>
      </c>
      <c r="D35" s="132">
        <v>42787</v>
      </c>
      <c r="E35" s="132">
        <v>42796</v>
      </c>
      <c r="F35" s="133">
        <v>8.6199999999999992</v>
      </c>
      <c r="G35" s="127">
        <v>2900</v>
      </c>
      <c r="H35" s="127">
        <v>1740</v>
      </c>
      <c r="I35" s="44">
        <v>5</v>
      </c>
      <c r="J35" s="34">
        <v>2.4</v>
      </c>
      <c r="K35" s="44">
        <v>1</v>
      </c>
      <c r="L35" s="44">
        <v>1</v>
      </c>
      <c r="M35" s="34">
        <v>1430</v>
      </c>
      <c r="N35" s="34">
        <v>1430</v>
      </c>
      <c r="O35" s="34">
        <v>7</v>
      </c>
      <c r="P35" s="34">
        <v>40</v>
      </c>
      <c r="Q35" s="34">
        <v>1</v>
      </c>
      <c r="R35" s="44">
        <v>0.1</v>
      </c>
      <c r="S35" s="34">
        <v>4</v>
      </c>
      <c r="T35" s="34" t="s">
        <v>176</v>
      </c>
      <c r="U35" s="34" t="s">
        <v>176</v>
      </c>
      <c r="V35" s="34">
        <v>66</v>
      </c>
      <c r="W35" s="44">
        <v>1</v>
      </c>
      <c r="X35" s="34">
        <v>7</v>
      </c>
      <c r="Y35" s="34" t="s">
        <v>176</v>
      </c>
      <c r="Z35" s="34">
        <v>0.11</v>
      </c>
      <c r="AA35" s="34">
        <v>0.17</v>
      </c>
      <c r="AB35" s="34">
        <v>0.5</v>
      </c>
      <c r="AC35" s="44">
        <v>5</v>
      </c>
      <c r="AD35" s="34">
        <v>39</v>
      </c>
      <c r="AE35" s="34" t="s">
        <v>176</v>
      </c>
    </row>
    <row r="36" spans="1:31" x14ac:dyDescent="0.2">
      <c r="A36" s="127" t="s">
        <v>307</v>
      </c>
      <c r="B36" s="132">
        <v>42814</v>
      </c>
      <c r="C36" s="127" t="s">
        <v>1056</v>
      </c>
      <c r="D36" s="132">
        <v>42821</v>
      </c>
      <c r="E36" s="132">
        <v>42824</v>
      </c>
      <c r="F36" s="129">
        <v>7.88</v>
      </c>
      <c r="G36" s="125">
        <v>2740</v>
      </c>
      <c r="H36" s="125">
        <v>1960</v>
      </c>
      <c r="I36" s="34">
        <v>8</v>
      </c>
      <c r="J36" s="34">
        <v>17.3</v>
      </c>
      <c r="K36" s="44">
        <v>1</v>
      </c>
      <c r="L36" s="44">
        <v>1</v>
      </c>
      <c r="M36" s="34">
        <v>1480</v>
      </c>
      <c r="N36" s="34">
        <v>1480</v>
      </c>
      <c r="O36" s="34">
        <v>3</v>
      </c>
      <c r="P36" s="34">
        <v>140</v>
      </c>
      <c r="Q36" s="34">
        <v>1</v>
      </c>
      <c r="R36" s="34">
        <v>0.1</v>
      </c>
      <c r="S36" s="34">
        <v>1</v>
      </c>
      <c r="T36" s="34">
        <v>9</v>
      </c>
      <c r="U36" s="34">
        <v>34</v>
      </c>
      <c r="V36" s="34">
        <v>34</v>
      </c>
      <c r="W36" s="34">
        <v>1</v>
      </c>
      <c r="X36" s="34">
        <v>8</v>
      </c>
      <c r="Y36" s="34" t="s">
        <v>176</v>
      </c>
      <c r="Z36" s="34">
        <v>0.05</v>
      </c>
      <c r="AA36" s="34">
        <v>1.69</v>
      </c>
      <c r="AB36" s="40">
        <v>2</v>
      </c>
      <c r="AC36" s="44">
        <v>5</v>
      </c>
      <c r="AD36" s="44">
        <v>10</v>
      </c>
      <c r="AE36" s="34" t="s">
        <v>176</v>
      </c>
    </row>
    <row r="37" spans="1:31" x14ac:dyDescent="0.2">
      <c r="A37" s="127" t="s">
        <v>307</v>
      </c>
      <c r="B37" s="132">
        <v>42845</v>
      </c>
      <c r="C37" s="127" t="s">
        <v>310</v>
      </c>
      <c r="D37" s="132">
        <v>42852</v>
      </c>
      <c r="E37" s="132">
        <v>42866</v>
      </c>
      <c r="F37" s="129">
        <v>8.08</v>
      </c>
      <c r="G37" s="125">
        <v>2980</v>
      </c>
      <c r="H37" s="125">
        <v>1380</v>
      </c>
      <c r="I37" s="44">
        <v>5</v>
      </c>
      <c r="J37" s="34">
        <v>1.3</v>
      </c>
      <c r="K37" s="44">
        <v>1</v>
      </c>
      <c r="L37" s="44">
        <v>1</v>
      </c>
      <c r="M37" s="34">
        <v>1430</v>
      </c>
      <c r="N37" s="34">
        <v>1430</v>
      </c>
      <c r="O37" s="34">
        <v>5</v>
      </c>
      <c r="P37" s="44">
        <v>10</v>
      </c>
      <c r="Q37" s="34">
        <v>1</v>
      </c>
      <c r="R37" s="44">
        <v>0.1</v>
      </c>
      <c r="S37" s="34">
        <v>2</v>
      </c>
      <c r="T37" s="34" t="s">
        <v>176</v>
      </c>
      <c r="U37" s="34" t="s">
        <v>176</v>
      </c>
      <c r="V37" s="34">
        <v>40</v>
      </c>
      <c r="W37" s="44">
        <v>1</v>
      </c>
      <c r="X37" s="34">
        <v>6</v>
      </c>
      <c r="Y37" s="34" t="s">
        <v>176</v>
      </c>
      <c r="Z37" s="34">
        <v>0.04</v>
      </c>
      <c r="AA37" s="44">
        <v>0.01</v>
      </c>
      <c r="AB37" s="34">
        <v>0.2</v>
      </c>
      <c r="AC37" s="34">
        <v>6</v>
      </c>
      <c r="AD37" s="44">
        <v>10</v>
      </c>
      <c r="AE37" s="34" t="s">
        <v>176</v>
      </c>
    </row>
    <row r="38" spans="1:31" x14ac:dyDescent="0.2">
      <c r="A38" s="127" t="s">
        <v>307</v>
      </c>
      <c r="B38" s="132">
        <v>42879</v>
      </c>
      <c r="C38" s="127" t="s">
        <v>311</v>
      </c>
      <c r="D38" s="132">
        <v>42886</v>
      </c>
      <c r="E38" s="132">
        <v>42900</v>
      </c>
      <c r="F38" s="129">
        <v>7.98</v>
      </c>
      <c r="G38" s="125">
        <v>2800</v>
      </c>
      <c r="H38" s="125">
        <v>1860</v>
      </c>
      <c r="I38" s="34">
        <v>6</v>
      </c>
      <c r="J38" s="34">
        <v>2.5</v>
      </c>
      <c r="K38" s="44">
        <v>1</v>
      </c>
      <c r="L38" s="44">
        <v>1</v>
      </c>
      <c r="M38" s="34">
        <v>1350</v>
      </c>
      <c r="N38" s="34">
        <v>1350</v>
      </c>
      <c r="O38" s="125" t="s">
        <v>176</v>
      </c>
      <c r="P38" s="44">
        <v>10</v>
      </c>
      <c r="Q38" s="34">
        <v>2</v>
      </c>
      <c r="R38" s="44">
        <v>0.1</v>
      </c>
      <c r="S38" s="34">
        <v>5</v>
      </c>
      <c r="T38" s="34">
        <v>1</v>
      </c>
      <c r="U38" s="34">
        <v>167</v>
      </c>
      <c r="V38" s="34">
        <v>50</v>
      </c>
      <c r="W38" s="44">
        <v>1</v>
      </c>
      <c r="X38" s="34">
        <v>7</v>
      </c>
      <c r="Y38" s="34" t="s">
        <v>176</v>
      </c>
      <c r="Z38" s="34">
        <v>0.12</v>
      </c>
      <c r="AA38" s="34">
        <v>0.04</v>
      </c>
      <c r="AB38" s="34">
        <v>0.2</v>
      </c>
      <c r="AC38" s="34">
        <v>5</v>
      </c>
      <c r="AD38" s="44">
        <v>10</v>
      </c>
      <c r="AE38" s="34" t="s">
        <v>176</v>
      </c>
    </row>
    <row r="39" spans="1:31" x14ac:dyDescent="0.2">
      <c r="A39" s="127" t="s">
        <v>307</v>
      </c>
      <c r="B39" s="132">
        <v>42905</v>
      </c>
      <c r="C39" s="127" t="s">
        <v>312</v>
      </c>
      <c r="D39" s="132">
        <v>42913</v>
      </c>
      <c r="E39" s="132">
        <v>42922</v>
      </c>
      <c r="F39" s="129">
        <v>8.14</v>
      </c>
      <c r="G39" s="125">
        <v>2720</v>
      </c>
      <c r="H39" s="125">
        <v>1660</v>
      </c>
      <c r="I39" s="44">
        <v>5</v>
      </c>
      <c r="J39" s="34">
        <v>2.7</v>
      </c>
      <c r="K39" s="44">
        <v>1</v>
      </c>
      <c r="L39" s="44">
        <v>1</v>
      </c>
      <c r="M39" s="34">
        <v>1390</v>
      </c>
      <c r="N39" s="34">
        <v>1390</v>
      </c>
      <c r="O39" s="125" t="s">
        <v>176</v>
      </c>
      <c r="P39" s="34">
        <v>60</v>
      </c>
      <c r="Q39" s="34">
        <v>1</v>
      </c>
      <c r="R39" s="44">
        <v>0.1</v>
      </c>
      <c r="S39" s="34">
        <v>1</v>
      </c>
      <c r="T39" s="34">
        <v>5</v>
      </c>
      <c r="U39" s="34">
        <v>71</v>
      </c>
      <c r="V39" s="34">
        <v>44</v>
      </c>
      <c r="W39" s="44">
        <v>1</v>
      </c>
      <c r="X39" s="34">
        <v>7</v>
      </c>
      <c r="Y39" s="34" t="s">
        <v>176</v>
      </c>
      <c r="Z39" s="34">
        <v>0.02</v>
      </c>
      <c r="AA39" s="34">
        <v>0.17</v>
      </c>
      <c r="AB39" s="34">
        <v>0.3</v>
      </c>
      <c r="AC39" s="44">
        <v>5</v>
      </c>
      <c r="AD39" s="34">
        <v>15</v>
      </c>
      <c r="AE39" s="34" t="s">
        <v>176</v>
      </c>
    </row>
    <row r="40" spans="1:31" x14ac:dyDescent="0.2">
      <c r="A40" s="127" t="s">
        <v>307</v>
      </c>
      <c r="B40" s="132">
        <v>42933</v>
      </c>
      <c r="C40" s="127" t="s">
        <v>313</v>
      </c>
      <c r="D40" s="132">
        <v>42940</v>
      </c>
      <c r="E40" s="132">
        <v>42950</v>
      </c>
      <c r="F40" s="129">
        <v>8.02</v>
      </c>
      <c r="G40" s="125">
        <v>3100</v>
      </c>
      <c r="H40" s="125">
        <v>1760</v>
      </c>
      <c r="I40" s="44">
        <v>5</v>
      </c>
      <c r="J40" s="34">
        <v>26.8</v>
      </c>
      <c r="K40" s="44">
        <v>1</v>
      </c>
      <c r="L40" s="44">
        <v>1</v>
      </c>
      <c r="M40" s="34">
        <v>1230</v>
      </c>
      <c r="N40" s="34">
        <v>1230</v>
      </c>
      <c r="O40" s="125" t="s">
        <v>176</v>
      </c>
      <c r="P40" s="34">
        <v>10</v>
      </c>
      <c r="Q40" s="34">
        <v>1</v>
      </c>
      <c r="R40" s="44">
        <v>0.1</v>
      </c>
      <c r="S40" s="34">
        <v>1</v>
      </c>
      <c r="T40" s="34">
        <v>1</v>
      </c>
      <c r="U40" s="34">
        <v>64</v>
      </c>
      <c r="V40" s="34">
        <v>18</v>
      </c>
      <c r="W40" s="44">
        <v>1</v>
      </c>
      <c r="X40" s="44">
        <v>5</v>
      </c>
      <c r="Y40" s="34" t="s">
        <v>176</v>
      </c>
      <c r="Z40" s="34">
        <v>0.01</v>
      </c>
      <c r="AA40" s="34">
        <v>0.11</v>
      </c>
      <c r="AB40" s="34">
        <v>0.1</v>
      </c>
      <c r="AC40" s="44">
        <v>5</v>
      </c>
      <c r="AD40" s="44">
        <v>10</v>
      </c>
      <c r="AE40" s="34" t="s">
        <v>176</v>
      </c>
    </row>
    <row r="41" spans="1:31" x14ac:dyDescent="0.2">
      <c r="A41" s="127" t="s">
        <v>307</v>
      </c>
      <c r="B41" s="132">
        <v>42957</v>
      </c>
      <c r="C41" s="127" t="s">
        <v>314</v>
      </c>
      <c r="D41" s="132">
        <v>42964</v>
      </c>
      <c r="E41" s="132">
        <v>42978</v>
      </c>
      <c r="F41" s="129">
        <v>8.08</v>
      </c>
      <c r="G41" s="125">
        <v>2810</v>
      </c>
      <c r="H41" s="125">
        <v>1490</v>
      </c>
      <c r="I41" s="44">
        <v>5</v>
      </c>
      <c r="J41" s="34">
        <v>6.2</v>
      </c>
      <c r="K41" s="44">
        <v>1</v>
      </c>
      <c r="L41" s="44">
        <v>1</v>
      </c>
      <c r="M41" s="34">
        <v>1370</v>
      </c>
      <c r="N41" s="34">
        <v>1370</v>
      </c>
      <c r="O41" s="125" t="s">
        <v>176</v>
      </c>
      <c r="P41" s="34">
        <v>11</v>
      </c>
      <c r="Q41" s="34">
        <v>2</v>
      </c>
      <c r="R41" s="44">
        <v>0.1</v>
      </c>
      <c r="S41" s="34">
        <v>1</v>
      </c>
      <c r="T41" s="34">
        <v>6</v>
      </c>
      <c r="U41" s="34">
        <v>2</v>
      </c>
      <c r="V41" s="34">
        <v>48</v>
      </c>
      <c r="W41" s="44">
        <v>1</v>
      </c>
      <c r="X41" s="34">
        <v>12</v>
      </c>
      <c r="Y41" s="34" t="s">
        <v>176</v>
      </c>
      <c r="Z41" s="34">
        <v>0.04</v>
      </c>
      <c r="AA41" s="34">
        <v>0.72</v>
      </c>
      <c r="AB41" s="34">
        <v>0.9</v>
      </c>
      <c r="AC41" s="44">
        <v>5</v>
      </c>
      <c r="AD41" s="34">
        <v>12</v>
      </c>
      <c r="AE41" s="34" t="s">
        <v>176</v>
      </c>
    </row>
    <row r="42" spans="1:31" x14ac:dyDescent="0.2">
      <c r="A42" s="127" t="s">
        <v>307</v>
      </c>
      <c r="B42" s="115">
        <v>43006</v>
      </c>
      <c r="C42" s="127" t="s">
        <v>315</v>
      </c>
      <c r="D42" s="132">
        <v>43013</v>
      </c>
      <c r="E42" s="132">
        <v>43020</v>
      </c>
      <c r="F42" s="129">
        <v>7.97</v>
      </c>
      <c r="G42" s="125">
        <v>2570</v>
      </c>
      <c r="H42" s="125">
        <v>1540</v>
      </c>
      <c r="I42" s="34">
        <v>7</v>
      </c>
      <c r="J42" s="34">
        <v>1.9</v>
      </c>
      <c r="K42" s="44">
        <v>1</v>
      </c>
      <c r="L42" s="44">
        <v>1</v>
      </c>
      <c r="M42" s="34">
        <v>1410</v>
      </c>
      <c r="N42" s="34">
        <v>1410</v>
      </c>
      <c r="O42" s="125" t="s">
        <v>176</v>
      </c>
      <c r="P42" s="34">
        <v>30</v>
      </c>
      <c r="Q42" s="34">
        <v>2</v>
      </c>
      <c r="R42" s="44">
        <v>0.1</v>
      </c>
      <c r="S42" s="34">
        <v>3</v>
      </c>
      <c r="T42" s="34">
        <v>4</v>
      </c>
      <c r="U42" s="34">
        <v>152</v>
      </c>
      <c r="V42" s="34">
        <v>58</v>
      </c>
      <c r="W42" s="44">
        <v>1</v>
      </c>
      <c r="X42" s="34">
        <v>13</v>
      </c>
      <c r="Y42" s="34" t="s">
        <v>176</v>
      </c>
      <c r="Z42" s="34">
        <v>0.22</v>
      </c>
      <c r="AA42" s="34">
        <v>0.06</v>
      </c>
      <c r="AB42" s="34">
        <v>0.3</v>
      </c>
      <c r="AC42" s="44">
        <v>5</v>
      </c>
      <c r="AD42" s="44">
        <v>10</v>
      </c>
      <c r="AE42" s="34" t="s">
        <v>176</v>
      </c>
    </row>
    <row r="43" spans="1:31" x14ac:dyDescent="0.2">
      <c r="A43" s="127" t="s">
        <v>307</v>
      </c>
      <c r="B43" s="115">
        <v>43012</v>
      </c>
      <c r="C43" s="127" t="s">
        <v>316</v>
      </c>
      <c r="D43" s="132">
        <v>43020</v>
      </c>
      <c r="E43" s="132">
        <v>43034</v>
      </c>
      <c r="F43" s="129">
        <v>8.08</v>
      </c>
      <c r="G43" s="125">
        <v>2640</v>
      </c>
      <c r="H43" s="125">
        <v>1730</v>
      </c>
      <c r="I43" s="44">
        <v>5</v>
      </c>
      <c r="J43" s="34">
        <v>2.4</v>
      </c>
      <c r="K43" s="44">
        <v>1</v>
      </c>
      <c r="L43" s="44">
        <v>1</v>
      </c>
      <c r="M43" s="34">
        <v>1450</v>
      </c>
      <c r="N43" s="34">
        <v>1450</v>
      </c>
      <c r="O43" s="125" t="s">
        <v>176</v>
      </c>
      <c r="P43" s="34">
        <v>40</v>
      </c>
      <c r="Q43" s="34">
        <v>2</v>
      </c>
      <c r="R43" s="44">
        <v>0.1</v>
      </c>
      <c r="S43" s="34">
        <v>3</v>
      </c>
      <c r="T43" s="34">
        <v>5</v>
      </c>
      <c r="U43" s="34">
        <v>142</v>
      </c>
      <c r="V43" s="34">
        <v>55</v>
      </c>
      <c r="W43" s="34">
        <v>1</v>
      </c>
      <c r="X43" s="34">
        <v>17</v>
      </c>
      <c r="Y43" s="34" t="s">
        <v>176</v>
      </c>
      <c r="Z43" s="34">
        <v>0.23</v>
      </c>
      <c r="AA43" s="34">
        <v>0.32</v>
      </c>
      <c r="AB43" s="34">
        <v>0.8</v>
      </c>
      <c r="AC43" s="44">
        <v>5</v>
      </c>
      <c r="AD43" s="34">
        <v>11</v>
      </c>
      <c r="AE43" s="34" t="s">
        <v>176</v>
      </c>
    </row>
    <row r="44" spans="1:31" x14ac:dyDescent="0.2">
      <c r="A44" s="127" t="s">
        <v>307</v>
      </c>
      <c r="B44" s="115">
        <v>43067</v>
      </c>
      <c r="C44" s="127" t="s">
        <v>317</v>
      </c>
      <c r="D44" s="132">
        <v>43074</v>
      </c>
      <c r="E44" s="132">
        <v>43090</v>
      </c>
      <c r="F44" s="129">
        <v>8.41</v>
      </c>
      <c r="G44" s="125">
        <v>2700</v>
      </c>
      <c r="H44" s="125">
        <v>1520</v>
      </c>
      <c r="I44" s="34">
        <v>8</v>
      </c>
      <c r="J44" s="34">
        <v>6.7</v>
      </c>
      <c r="K44" s="44">
        <v>1</v>
      </c>
      <c r="L44" s="34">
        <v>41</v>
      </c>
      <c r="M44" s="34">
        <v>1470</v>
      </c>
      <c r="N44" s="34">
        <v>1510</v>
      </c>
      <c r="O44" s="125" t="s">
        <v>176</v>
      </c>
      <c r="P44" s="34">
        <v>80</v>
      </c>
      <c r="Q44" s="34">
        <v>2</v>
      </c>
      <c r="R44" s="44">
        <v>0.1</v>
      </c>
      <c r="S44" s="34">
        <v>2</v>
      </c>
      <c r="T44" s="34">
        <v>5</v>
      </c>
      <c r="U44" s="34">
        <v>64</v>
      </c>
      <c r="V44" s="34">
        <v>52</v>
      </c>
      <c r="W44" s="34">
        <v>1</v>
      </c>
      <c r="X44" s="34">
        <v>16</v>
      </c>
      <c r="Y44" s="34" t="s">
        <v>176</v>
      </c>
      <c r="Z44" s="34">
        <v>0.01</v>
      </c>
      <c r="AA44" s="34">
        <v>0.28000000000000003</v>
      </c>
      <c r="AB44" s="34">
        <v>0.8</v>
      </c>
      <c r="AC44" s="44">
        <v>5</v>
      </c>
      <c r="AD44" s="34">
        <v>12</v>
      </c>
      <c r="AE44" s="34" t="s">
        <v>176</v>
      </c>
    </row>
    <row r="45" spans="1:31" x14ac:dyDescent="0.2">
      <c r="A45" s="127" t="s">
        <v>307</v>
      </c>
      <c r="B45" s="115">
        <v>43083</v>
      </c>
      <c r="C45" s="127" t="s">
        <v>318</v>
      </c>
      <c r="D45" s="132">
        <v>43090</v>
      </c>
      <c r="E45" s="132">
        <v>43104</v>
      </c>
      <c r="F45" s="129">
        <v>8.08</v>
      </c>
      <c r="G45" s="125">
        <v>2740</v>
      </c>
      <c r="H45" s="125">
        <v>1890</v>
      </c>
      <c r="I45" s="34">
        <v>52</v>
      </c>
      <c r="J45" s="34">
        <v>16.600000000000001</v>
      </c>
      <c r="K45" s="44">
        <v>1</v>
      </c>
      <c r="L45" s="44">
        <v>1</v>
      </c>
      <c r="M45" s="34">
        <v>1520</v>
      </c>
      <c r="N45" s="34">
        <v>1520</v>
      </c>
      <c r="O45" s="125" t="s">
        <v>176</v>
      </c>
      <c r="P45" s="34">
        <v>180</v>
      </c>
      <c r="Q45" s="34">
        <v>2</v>
      </c>
      <c r="R45" s="44">
        <v>0.1</v>
      </c>
      <c r="S45" s="34">
        <v>2</v>
      </c>
      <c r="T45" s="34">
        <v>5</v>
      </c>
      <c r="U45" s="34">
        <v>60</v>
      </c>
      <c r="V45" s="34">
        <v>53</v>
      </c>
      <c r="W45" s="44">
        <v>1</v>
      </c>
      <c r="X45" s="34">
        <v>14</v>
      </c>
      <c r="Y45" s="34" t="s">
        <v>176</v>
      </c>
      <c r="Z45" s="34">
        <v>0.06</v>
      </c>
      <c r="AA45" s="34">
        <v>0.3</v>
      </c>
      <c r="AB45" s="34">
        <v>0.6</v>
      </c>
      <c r="AC45" s="44">
        <v>5</v>
      </c>
      <c r="AD45" s="34">
        <v>19</v>
      </c>
      <c r="AE45" s="34" t="s">
        <v>176</v>
      </c>
    </row>
    <row r="46" spans="1:31" ht="15" thickBot="1" x14ac:dyDescent="0.25">
      <c r="A46" s="24" t="s">
        <v>307</v>
      </c>
      <c r="B46" s="52">
        <v>43117</v>
      </c>
      <c r="C46" s="55" t="s">
        <v>319</v>
      </c>
      <c r="D46" s="52">
        <v>42759</v>
      </c>
      <c r="E46" s="130">
        <v>43173</v>
      </c>
      <c r="F46" s="131">
        <v>8.07</v>
      </c>
      <c r="G46" s="126">
        <v>2660</v>
      </c>
      <c r="H46" s="126">
        <v>1340</v>
      </c>
      <c r="I46" s="46">
        <v>5</v>
      </c>
      <c r="J46" s="35">
        <v>3</v>
      </c>
      <c r="K46" s="46">
        <v>1</v>
      </c>
      <c r="L46" s="46">
        <v>1</v>
      </c>
      <c r="M46" s="35">
        <v>1430</v>
      </c>
      <c r="N46" s="35">
        <v>1430</v>
      </c>
      <c r="O46" s="35" t="s">
        <v>176</v>
      </c>
      <c r="P46" s="35">
        <v>40</v>
      </c>
      <c r="Q46" s="35">
        <v>2</v>
      </c>
      <c r="R46" s="46">
        <v>0.1</v>
      </c>
      <c r="S46" s="35">
        <v>3</v>
      </c>
      <c r="T46" s="35">
        <v>4</v>
      </c>
      <c r="U46" s="35">
        <v>138</v>
      </c>
      <c r="V46" s="35">
        <v>59</v>
      </c>
      <c r="W46" s="46">
        <v>1</v>
      </c>
      <c r="X46" s="35">
        <v>10</v>
      </c>
      <c r="Y46" s="35" t="s">
        <v>176</v>
      </c>
      <c r="Z46" s="35">
        <v>0.09</v>
      </c>
      <c r="AA46" s="35">
        <v>0.05</v>
      </c>
      <c r="AB46" s="35">
        <v>0.4</v>
      </c>
      <c r="AC46" s="46">
        <v>5</v>
      </c>
      <c r="AD46" s="46">
        <v>10</v>
      </c>
      <c r="AE46" s="35" t="s">
        <v>176</v>
      </c>
    </row>
    <row r="47" spans="1:31" x14ac:dyDescent="0.2">
      <c r="A47" s="29" t="s">
        <v>320</v>
      </c>
      <c r="B47" s="53">
        <v>43145</v>
      </c>
      <c r="C47" s="54" t="s">
        <v>321</v>
      </c>
      <c r="D47" s="53">
        <v>43152</v>
      </c>
      <c r="E47" s="132">
        <v>43173</v>
      </c>
      <c r="F47" s="133">
        <v>8.5</v>
      </c>
      <c r="G47" s="127">
        <v>2690</v>
      </c>
      <c r="H47" s="127">
        <v>1540</v>
      </c>
      <c r="I47" s="44">
        <v>5</v>
      </c>
      <c r="J47" s="34">
        <v>2.9</v>
      </c>
      <c r="K47" s="44">
        <v>1</v>
      </c>
      <c r="L47" s="34">
        <v>114</v>
      </c>
      <c r="M47" s="34">
        <v>1300</v>
      </c>
      <c r="N47" s="34">
        <v>1420</v>
      </c>
      <c r="O47" s="34" t="s">
        <v>176</v>
      </c>
      <c r="P47" s="34">
        <v>20</v>
      </c>
      <c r="Q47" s="34">
        <v>2</v>
      </c>
      <c r="R47" s="44">
        <v>0.1</v>
      </c>
      <c r="S47" s="34">
        <v>2</v>
      </c>
      <c r="T47" s="34">
        <v>4</v>
      </c>
      <c r="U47" s="34">
        <v>9</v>
      </c>
      <c r="V47" s="34">
        <v>60</v>
      </c>
      <c r="W47" s="44">
        <v>1</v>
      </c>
      <c r="X47" s="34">
        <v>12</v>
      </c>
      <c r="Y47" s="34" t="s">
        <v>176</v>
      </c>
      <c r="Z47" s="34">
        <v>0.05</v>
      </c>
      <c r="AA47" s="34">
        <v>0.52</v>
      </c>
      <c r="AB47" s="34">
        <v>0.7</v>
      </c>
      <c r="AC47" s="44">
        <v>5</v>
      </c>
      <c r="AD47" s="34">
        <v>19</v>
      </c>
      <c r="AE47" s="34" t="s">
        <v>176</v>
      </c>
    </row>
    <row r="48" spans="1:31" s="19" customFormat="1" x14ac:dyDescent="0.2">
      <c r="A48" s="29" t="s">
        <v>320</v>
      </c>
      <c r="B48" s="53">
        <v>43182</v>
      </c>
      <c r="C48" s="54" t="s">
        <v>322</v>
      </c>
      <c r="D48" s="53">
        <v>43188</v>
      </c>
      <c r="E48" s="132">
        <v>43216</v>
      </c>
      <c r="F48" s="129">
        <v>8.1</v>
      </c>
      <c r="G48" s="125">
        <v>2370</v>
      </c>
      <c r="H48" s="125">
        <v>1550</v>
      </c>
      <c r="I48" s="125">
        <v>13</v>
      </c>
      <c r="J48" s="125">
        <v>45.5</v>
      </c>
      <c r="K48" s="356">
        <v>1</v>
      </c>
      <c r="L48" s="356">
        <v>1</v>
      </c>
      <c r="M48" s="125">
        <v>1280</v>
      </c>
      <c r="N48" s="125">
        <v>1280</v>
      </c>
      <c r="O48" s="125" t="s">
        <v>176</v>
      </c>
      <c r="P48" s="125">
        <v>120</v>
      </c>
      <c r="Q48" s="125">
        <v>2</v>
      </c>
      <c r="R48" s="356">
        <v>0.1</v>
      </c>
      <c r="S48" s="125">
        <v>2</v>
      </c>
      <c r="T48" s="125">
        <v>7</v>
      </c>
      <c r="U48" s="125">
        <v>67</v>
      </c>
      <c r="V48" s="125">
        <v>46</v>
      </c>
      <c r="W48" s="44">
        <v>1</v>
      </c>
      <c r="X48" s="125">
        <v>9</v>
      </c>
      <c r="Y48" s="34" t="s">
        <v>176</v>
      </c>
      <c r="Z48" s="125">
        <v>0.1</v>
      </c>
      <c r="AA48" s="125">
        <v>2.74</v>
      </c>
      <c r="AB48" s="125">
        <v>3.4</v>
      </c>
      <c r="AC48" s="125">
        <v>5</v>
      </c>
      <c r="AD48" s="125">
        <v>25</v>
      </c>
      <c r="AE48" s="34" t="s">
        <v>176</v>
      </c>
    </row>
    <row r="49" spans="1:31" s="19" customFormat="1" x14ac:dyDescent="0.2">
      <c r="A49" s="29" t="s">
        <v>320</v>
      </c>
      <c r="B49" s="53">
        <v>43213</v>
      </c>
      <c r="C49" s="54" t="s">
        <v>323</v>
      </c>
      <c r="D49" s="51">
        <v>43220</v>
      </c>
      <c r="E49" s="113">
        <v>43235</v>
      </c>
      <c r="F49" s="129">
        <v>7.97</v>
      </c>
      <c r="G49" s="125">
        <v>2960</v>
      </c>
      <c r="H49" s="125">
        <v>1470</v>
      </c>
      <c r="I49" s="356">
        <v>5</v>
      </c>
      <c r="J49" s="125">
        <v>1.3</v>
      </c>
      <c r="K49" s="356">
        <v>1</v>
      </c>
      <c r="L49" s="356">
        <v>1</v>
      </c>
      <c r="M49" s="125">
        <v>1450</v>
      </c>
      <c r="N49" s="125">
        <v>1450</v>
      </c>
      <c r="O49" s="125" t="s">
        <v>176</v>
      </c>
      <c r="P49" s="125">
        <v>20</v>
      </c>
      <c r="Q49" s="125">
        <v>1</v>
      </c>
      <c r="R49" s="356">
        <v>0.1</v>
      </c>
      <c r="S49" s="125">
        <v>2</v>
      </c>
      <c r="T49" s="125">
        <v>5</v>
      </c>
      <c r="U49" s="125">
        <v>62</v>
      </c>
      <c r="V49" s="125">
        <v>58</v>
      </c>
      <c r="W49" s="44">
        <v>1</v>
      </c>
      <c r="X49" s="125">
        <v>15</v>
      </c>
      <c r="Y49" s="34" t="s">
        <v>176</v>
      </c>
      <c r="Z49" s="125">
        <v>0.03</v>
      </c>
      <c r="AA49" s="125">
        <v>0.12</v>
      </c>
      <c r="AB49" s="125">
        <v>0.3</v>
      </c>
      <c r="AC49" s="125">
        <v>5</v>
      </c>
      <c r="AD49" s="44">
        <v>10</v>
      </c>
      <c r="AE49" s="34" t="s">
        <v>176</v>
      </c>
    </row>
    <row r="50" spans="1:31" s="19" customFormat="1" x14ac:dyDescent="0.2">
      <c r="A50" s="29" t="s">
        <v>320</v>
      </c>
      <c r="B50" s="51">
        <v>43241</v>
      </c>
      <c r="C50" s="56" t="s">
        <v>324</v>
      </c>
      <c r="D50" s="51">
        <v>43249</v>
      </c>
      <c r="E50" s="113">
        <v>43257</v>
      </c>
      <c r="F50" s="129">
        <v>8.15</v>
      </c>
      <c r="G50" s="125">
        <v>2690</v>
      </c>
      <c r="H50" s="125">
        <v>1490</v>
      </c>
      <c r="I50" s="125">
        <v>5</v>
      </c>
      <c r="J50" s="125">
        <v>0.8</v>
      </c>
      <c r="K50" s="356">
        <v>1</v>
      </c>
      <c r="L50" s="356">
        <v>1</v>
      </c>
      <c r="M50" s="125">
        <v>1470</v>
      </c>
      <c r="N50" s="125">
        <v>1470</v>
      </c>
      <c r="O50" s="125" t="s">
        <v>176</v>
      </c>
      <c r="P50" s="125">
        <v>10</v>
      </c>
      <c r="Q50" s="125">
        <v>1</v>
      </c>
      <c r="R50" s="356">
        <v>0.1</v>
      </c>
      <c r="S50" s="125">
        <v>2</v>
      </c>
      <c r="T50" s="125">
        <v>5</v>
      </c>
      <c r="U50" s="125">
        <v>51</v>
      </c>
      <c r="V50" s="125">
        <v>56</v>
      </c>
      <c r="W50" s="44">
        <v>1</v>
      </c>
      <c r="X50" s="125">
        <v>10</v>
      </c>
      <c r="Y50" s="34" t="s">
        <v>176</v>
      </c>
      <c r="Z50" s="125">
        <v>0.03</v>
      </c>
      <c r="AA50" s="125">
        <v>0.16</v>
      </c>
      <c r="AB50" s="125">
        <v>0.4</v>
      </c>
      <c r="AC50" s="125">
        <v>5</v>
      </c>
      <c r="AD50" s="125">
        <v>10</v>
      </c>
      <c r="AE50" s="34" t="s">
        <v>176</v>
      </c>
    </row>
    <row r="51" spans="1:31" s="19" customFormat="1" x14ac:dyDescent="0.2">
      <c r="A51" s="56" t="s">
        <v>320</v>
      </c>
      <c r="B51" s="51">
        <v>43256</v>
      </c>
      <c r="C51" s="56" t="s">
        <v>325</v>
      </c>
      <c r="D51" s="51">
        <v>43264</v>
      </c>
      <c r="E51" s="51">
        <v>43272</v>
      </c>
      <c r="F51" s="129">
        <v>8.1999999999999993</v>
      </c>
      <c r="G51" s="125">
        <v>2740</v>
      </c>
      <c r="H51" s="125">
        <v>1940</v>
      </c>
      <c r="I51" s="125">
        <v>5</v>
      </c>
      <c r="J51" s="125">
        <v>0.9</v>
      </c>
      <c r="K51" s="356">
        <v>1</v>
      </c>
      <c r="L51" s="356">
        <v>1</v>
      </c>
      <c r="M51" s="125">
        <v>1530</v>
      </c>
      <c r="N51" s="125">
        <v>1530</v>
      </c>
      <c r="O51" s="125" t="s">
        <v>176</v>
      </c>
      <c r="P51" s="125">
        <v>10</v>
      </c>
      <c r="Q51" s="125">
        <v>1</v>
      </c>
      <c r="R51" s="356">
        <v>0.1</v>
      </c>
      <c r="S51" s="125">
        <v>1</v>
      </c>
      <c r="T51" s="125">
        <v>2</v>
      </c>
      <c r="U51" s="125">
        <v>44</v>
      </c>
      <c r="V51" s="125">
        <v>39</v>
      </c>
      <c r="W51" s="44">
        <v>1</v>
      </c>
      <c r="X51" s="125">
        <v>8</v>
      </c>
      <c r="Y51" s="34" t="s">
        <v>176</v>
      </c>
      <c r="Z51" s="125">
        <v>0.04</v>
      </c>
      <c r="AA51" s="125">
        <v>0.11</v>
      </c>
      <c r="AB51" s="125">
        <v>0.3</v>
      </c>
      <c r="AC51" s="125">
        <v>5</v>
      </c>
      <c r="AD51" s="125">
        <v>10</v>
      </c>
      <c r="AE51" s="34" t="s">
        <v>176</v>
      </c>
    </row>
    <row r="52" spans="1:31" s="19" customFormat="1" x14ac:dyDescent="0.2">
      <c r="A52" s="56" t="s">
        <v>320</v>
      </c>
      <c r="B52" s="51">
        <v>43298</v>
      </c>
      <c r="C52" s="56" t="s">
        <v>326</v>
      </c>
      <c r="D52" s="51">
        <v>43306</v>
      </c>
      <c r="E52" s="51">
        <v>43341</v>
      </c>
      <c r="F52" s="129">
        <v>8.1</v>
      </c>
      <c r="G52" s="125">
        <v>2940</v>
      </c>
      <c r="H52" s="125">
        <v>1800</v>
      </c>
      <c r="I52" s="125">
        <v>6</v>
      </c>
      <c r="J52" s="125">
        <v>0.6</v>
      </c>
      <c r="K52" s="356">
        <v>1</v>
      </c>
      <c r="L52" s="356">
        <v>1</v>
      </c>
      <c r="M52" s="125">
        <v>1550</v>
      </c>
      <c r="N52" s="125">
        <v>1550</v>
      </c>
      <c r="O52" s="125" t="s">
        <v>176</v>
      </c>
      <c r="P52" s="49">
        <v>10</v>
      </c>
      <c r="Q52" s="125">
        <v>1</v>
      </c>
      <c r="R52" s="356">
        <v>0.1</v>
      </c>
      <c r="S52" s="125">
        <v>2</v>
      </c>
      <c r="T52" s="125">
        <v>5</v>
      </c>
      <c r="U52" s="125">
        <v>48</v>
      </c>
      <c r="V52" s="125">
        <v>65</v>
      </c>
      <c r="W52" s="49">
        <v>1</v>
      </c>
      <c r="X52" s="125">
        <v>10</v>
      </c>
      <c r="Y52" s="34" t="s">
        <v>176</v>
      </c>
      <c r="Z52" s="125">
        <v>0.03</v>
      </c>
      <c r="AA52" s="125">
        <v>0.24</v>
      </c>
      <c r="AB52" s="125">
        <v>0.2</v>
      </c>
      <c r="AC52" s="49">
        <v>5</v>
      </c>
      <c r="AD52" s="125">
        <v>13</v>
      </c>
      <c r="AE52" s="180" t="s">
        <v>179</v>
      </c>
    </row>
    <row r="53" spans="1:31" x14ac:dyDescent="0.2">
      <c r="A53" s="56" t="s">
        <v>320</v>
      </c>
      <c r="B53" s="51">
        <v>43335</v>
      </c>
      <c r="C53" s="56" t="s">
        <v>327</v>
      </c>
      <c r="D53" s="51">
        <v>43342</v>
      </c>
      <c r="E53" s="51">
        <v>43354</v>
      </c>
      <c r="F53" s="129">
        <v>8.24</v>
      </c>
      <c r="G53" s="125">
        <v>2830</v>
      </c>
      <c r="H53" s="125">
        <v>1760</v>
      </c>
      <c r="I53" s="125">
        <v>6</v>
      </c>
      <c r="J53" s="125">
        <v>1.2</v>
      </c>
      <c r="K53" s="356">
        <v>1</v>
      </c>
      <c r="L53" s="356">
        <v>1</v>
      </c>
      <c r="M53" s="125">
        <v>1430</v>
      </c>
      <c r="N53" s="125">
        <v>1430</v>
      </c>
      <c r="O53" s="125" t="s">
        <v>176</v>
      </c>
      <c r="P53" s="125">
        <v>30</v>
      </c>
      <c r="Q53" s="125">
        <v>2</v>
      </c>
      <c r="R53" s="356">
        <v>0.1</v>
      </c>
      <c r="S53" s="125">
        <v>2</v>
      </c>
      <c r="T53" s="125">
        <v>5</v>
      </c>
      <c r="U53" s="125">
        <v>36</v>
      </c>
      <c r="V53" s="125">
        <v>54</v>
      </c>
      <c r="W53" s="49">
        <v>1</v>
      </c>
      <c r="X53" s="125">
        <v>14</v>
      </c>
      <c r="Y53" s="34" t="s">
        <v>176</v>
      </c>
      <c r="Z53" s="125">
        <v>0.34</v>
      </c>
      <c r="AA53" s="125">
        <v>0.04</v>
      </c>
      <c r="AB53" s="125">
        <v>0.4</v>
      </c>
      <c r="AC53" s="49">
        <v>5</v>
      </c>
      <c r="AD53" s="125">
        <v>14</v>
      </c>
      <c r="AE53" s="180" t="s">
        <v>179</v>
      </c>
    </row>
    <row r="54" spans="1:31" x14ac:dyDescent="0.2">
      <c r="A54" s="56" t="s">
        <v>320</v>
      </c>
      <c r="B54" s="51">
        <v>43363</v>
      </c>
      <c r="C54" s="56" t="s">
        <v>327</v>
      </c>
      <c r="D54" s="51">
        <v>43375</v>
      </c>
      <c r="E54" s="51">
        <v>43383</v>
      </c>
      <c r="F54" s="129">
        <v>8.9600000000000009</v>
      </c>
      <c r="G54" s="125">
        <v>2220</v>
      </c>
      <c r="H54" s="125">
        <v>1100</v>
      </c>
      <c r="I54" s="125">
        <v>6</v>
      </c>
      <c r="J54" s="125">
        <v>16.100000000000001</v>
      </c>
      <c r="K54" s="356">
        <v>1</v>
      </c>
      <c r="L54" s="125">
        <v>139</v>
      </c>
      <c r="M54" s="125">
        <v>663</v>
      </c>
      <c r="N54" s="125">
        <v>802</v>
      </c>
      <c r="O54" s="125" t="s">
        <v>176</v>
      </c>
      <c r="P54" s="125">
        <v>320</v>
      </c>
      <c r="Q54" s="125">
        <v>10</v>
      </c>
      <c r="R54" s="356">
        <v>0.1</v>
      </c>
      <c r="S54" s="125">
        <v>1</v>
      </c>
      <c r="T54" s="125">
        <v>1</v>
      </c>
      <c r="U54" s="125">
        <v>14</v>
      </c>
      <c r="V54" s="125">
        <v>96</v>
      </c>
      <c r="W54" s="49">
        <v>1</v>
      </c>
      <c r="X54" s="125">
        <v>22</v>
      </c>
      <c r="Y54" s="34" t="s">
        <v>176</v>
      </c>
      <c r="Z54" s="125">
        <v>0.6</v>
      </c>
      <c r="AA54" s="125">
        <v>0.16</v>
      </c>
      <c r="AB54" s="125">
        <v>1</v>
      </c>
      <c r="AC54" s="49">
        <v>5</v>
      </c>
      <c r="AD54" s="125">
        <v>16</v>
      </c>
      <c r="AE54" s="180" t="s">
        <v>179</v>
      </c>
    </row>
    <row r="55" spans="1:31" x14ac:dyDescent="0.2">
      <c r="A55" s="56" t="s">
        <v>320</v>
      </c>
      <c r="B55" s="51">
        <v>43419</v>
      </c>
      <c r="C55" s="56" t="s">
        <v>332</v>
      </c>
      <c r="D55" s="51">
        <v>43426</v>
      </c>
      <c r="E55" s="51">
        <v>43439</v>
      </c>
      <c r="F55" s="129">
        <v>8.67</v>
      </c>
      <c r="G55" s="125">
        <v>3060</v>
      </c>
      <c r="H55" s="125">
        <v>1950</v>
      </c>
      <c r="I55" s="125">
        <v>8</v>
      </c>
      <c r="J55" s="125">
        <v>1</v>
      </c>
      <c r="K55" s="356">
        <v>1</v>
      </c>
      <c r="L55" s="125">
        <v>230</v>
      </c>
      <c r="M55" s="125">
        <v>1450</v>
      </c>
      <c r="N55" s="125">
        <v>1680</v>
      </c>
      <c r="O55" s="125" t="s">
        <v>176</v>
      </c>
      <c r="P55" s="49">
        <v>10</v>
      </c>
      <c r="Q55" s="125">
        <v>1</v>
      </c>
      <c r="R55" s="356">
        <v>0.1</v>
      </c>
      <c r="S55" s="125">
        <v>2</v>
      </c>
      <c r="T55" s="125">
        <v>4</v>
      </c>
      <c r="U55" s="125">
        <v>62</v>
      </c>
      <c r="V55" s="125">
        <v>64</v>
      </c>
      <c r="W55" s="27" t="s">
        <v>176</v>
      </c>
      <c r="X55" s="125">
        <v>10</v>
      </c>
      <c r="Y55" s="34" t="s">
        <v>176</v>
      </c>
      <c r="Z55" s="125">
        <v>0.06</v>
      </c>
      <c r="AA55" s="125">
        <v>0.06</v>
      </c>
      <c r="AB55" s="125">
        <v>0.2</v>
      </c>
      <c r="AC55" s="49">
        <v>5</v>
      </c>
      <c r="AD55" s="125">
        <v>15</v>
      </c>
      <c r="AE55" s="180" t="s">
        <v>179</v>
      </c>
    </row>
    <row r="56" spans="1:31" x14ac:dyDescent="0.2">
      <c r="A56" s="56" t="s">
        <v>320</v>
      </c>
      <c r="B56" s="51">
        <v>43452</v>
      </c>
      <c r="C56" s="56" t="s">
        <v>333</v>
      </c>
      <c r="D56" s="51">
        <v>43432</v>
      </c>
      <c r="E56" s="51">
        <v>43467</v>
      </c>
      <c r="F56" s="129">
        <v>8.32</v>
      </c>
      <c r="G56" s="125">
        <v>2580</v>
      </c>
      <c r="H56" s="125">
        <v>1590</v>
      </c>
      <c r="I56" s="44">
        <v>5</v>
      </c>
      <c r="J56" s="125">
        <v>4.5999999999999996</v>
      </c>
      <c r="K56" s="356">
        <v>1</v>
      </c>
      <c r="L56" s="125">
        <v>20</v>
      </c>
      <c r="M56" s="125">
        <v>1270</v>
      </c>
      <c r="N56" s="125">
        <v>1290</v>
      </c>
      <c r="O56" s="125" t="s">
        <v>176</v>
      </c>
      <c r="P56" s="27">
        <v>80</v>
      </c>
      <c r="Q56" s="125">
        <v>1</v>
      </c>
      <c r="R56" s="356">
        <v>0.1</v>
      </c>
      <c r="S56" s="125">
        <v>2</v>
      </c>
      <c r="T56" s="125">
        <v>15</v>
      </c>
      <c r="U56" s="125">
        <v>20</v>
      </c>
      <c r="V56" s="125">
        <v>52</v>
      </c>
      <c r="W56" s="27">
        <v>2</v>
      </c>
      <c r="X56" s="125">
        <v>12</v>
      </c>
      <c r="Y56" s="34" t="s">
        <v>176</v>
      </c>
      <c r="Z56" s="125">
        <v>0.05</v>
      </c>
      <c r="AA56" s="125">
        <v>4.01</v>
      </c>
      <c r="AB56" s="125">
        <v>4.2</v>
      </c>
      <c r="AC56" s="49">
        <v>5</v>
      </c>
      <c r="AD56" s="125">
        <v>16</v>
      </c>
      <c r="AE56" s="180" t="s">
        <v>179</v>
      </c>
    </row>
    <row r="57" spans="1:31" ht="15" thickBot="1" x14ac:dyDescent="0.25">
      <c r="A57" s="55" t="s">
        <v>320</v>
      </c>
      <c r="B57" s="52">
        <v>43468</v>
      </c>
      <c r="C57" s="55" t="s">
        <v>335</v>
      </c>
      <c r="D57" s="52">
        <v>43110</v>
      </c>
      <c r="E57" s="52">
        <v>43495</v>
      </c>
      <c r="F57" s="131">
        <v>8.1300000000000008</v>
      </c>
      <c r="G57" s="126">
        <v>3030</v>
      </c>
      <c r="H57" s="126">
        <v>2000</v>
      </c>
      <c r="I57" s="46">
        <v>5</v>
      </c>
      <c r="J57" s="126">
        <v>0.8</v>
      </c>
      <c r="K57" s="451">
        <v>1</v>
      </c>
      <c r="L57" s="451">
        <v>1</v>
      </c>
      <c r="M57" s="126">
        <v>1540</v>
      </c>
      <c r="N57" s="126">
        <v>1540</v>
      </c>
      <c r="O57" s="126" t="s">
        <v>176</v>
      </c>
      <c r="P57" s="35">
        <v>10</v>
      </c>
      <c r="Q57" s="126">
        <v>2</v>
      </c>
      <c r="R57" s="451">
        <v>0.1</v>
      </c>
      <c r="S57" s="126">
        <v>2</v>
      </c>
      <c r="T57" s="126">
        <v>10</v>
      </c>
      <c r="U57" s="126">
        <v>31</v>
      </c>
      <c r="V57" s="126">
        <v>66</v>
      </c>
      <c r="W57" s="46">
        <v>1</v>
      </c>
      <c r="X57" s="126">
        <v>10</v>
      </c>
      <c r="Y57" s="126" t="s">
        <v>176</v>
      </c>
      <c r="Z57" s="46">
        <v>0.01</v>
      </c>
      <c r="AA57" s="126">
        <v>0.62</v>
      </c>
      <c r="AB57" s="126">
        <v>0.8</v>
      </c>
      <c r="AC57" s="46">
        <v>5</v>
      </c>
      <c r="AD57" s="126">
        <v>11</v>
      </c>
      <c r="AE57" s="338" t="s">
        <v>179</v>
      </c>
    </row>
    <row r="58" spans="1:31" x14ac:dyDescent="0.2">
      <c r="A58" s="54" t="s">
        <v>337</v>
      </c>
      <c r="B58" s="53">
        <v>43511</v>
      </c>
      <c r="C58" s="54" t="s">
        <v>928</v>
      </c>
      <c r="D58" s="53">
        <v>43518</v>
      </c>
      <c r="E58" s="53">
        <v>43523</v>
      </c>
      <c r="F58" s="133">
        <v>8.8800000000000008</v>
      </c>
      <c r="G58" s="127">
        <v>2830</v>
      </c>
      <c r="H58" s="127">
        <v>1910</v>
      </c>
      <c r="I58" s="44">
        <v>5</v>
      </c>
      <c r="J58" s="127">
        <v>2.8</v>
      </c>
      <c r="K58" s="450">
        <v>1</v>
      </c>
      <c r="L58" s="127">
        <v>250</v>
      </c>
      <c r="M58" s="127">
        <v>1260</v>
      </c>
      <c r="N58" s="127">
        <v>1500</v>
      </c>
      <c r="O58" s="127" t="s">
        <v>176</v>
      </c>
      <c r="P58" s="34">
        <v>80</v>
      </c>
      <c r="Q58" s="127">
        <v>1</v>
      </c>
      <c r="R58" s="450">
        <v>0.1</v>
      </c>
      <c r="S58" s="127">
        <v>2</v>
      </c>
      <c r="T58" s="127">
        <v>7</v>
      </c>
      <c r="U58" s="127">
        <v>64</v>
      </c>
      <c r="V58" s="127">
        <v>60</v>
      </c>
      <c r="W58" s="34">
        <v>1</v>
      </c>
      <c r="X58" s="127">
        <v>10</v>
      </c>
      <c r="Y58" s="127" t="s">
        <v>176</v>
      </c>
      <c r="Z58" s="34">
        <v>0.03</v>
      </c>
      <c r="AA58" s="127">
        <v>0.1</v>
      </c>
      <c r="AB58" s="127">
        <v>0.3</v>
      </c>
      <c r="AC58" s="44">
        <v>5</v>
      </c>
      <c r="AD58" s="44">
        <v>10</v>
      </c>
      <c r="AE58" s="178" t="s">
        <v>179</v>
      </c>
    </row>
    <row r="59" spans="1:31" x14ac:dyDescent="0.2">
      <c r="A59" s="56" t="s">
        <v>337</v>
      </c>
      <c r="B59" s="51">
        <v>43516</v>
      </c>
      <c r="C59" s="56" t="s">
        <v>338</v>
      </c>
      <c r="D59" s="51">
        <v>43524</v>
      </c>
      <c r="E59" s="51">
        <v>43537</v>
      </c>
      <c r="F59" s="129">
        <v>8.24</v>
      </c>
      <c r="G59" s="125">
        <v>3010</v>
      </c>
      <c r="H59" s="125">
        <v>1700</v>
      </c>
      <c r="I59" s="44">
        <v>5</v>
      </c>
      <c r="J59" s="125">
        <v>1</v>
      </c>
      <c r="K59" s="356">
        <v>1</v>
      </c>
      <c r="L59" s="356">
        <v>1</v>
      </c>
      <c r="M59" s="125">
        <v>1230</v>
      </c>
      <c r="N59" s="125">
        <v>1230</v>
      </c>
      <c r="O59" s="125" t="s">
        <v>176</v>
      </c>
      <c r="P59" s="27">
        <v>10</v>
      </c>
      <c r="Q59" s="125">
        <v>1</v>
      </c>
      <c r="R59" s="356">
        <v>0.1</v>
      </c>
      <c r="S59" s="125">
        <v>2</v>
      </c>
      <c r="T59" s="125">
        <v>6</v>
      </c>
      <c r="U59" s="125">
        <v>88</v>
      </c>
      <c r="V59" s="125">
        <v>54</v>
      </c>
      <c r="W59" s="49">
        <v>1</v>
      </c>
      <c r="X59" s="125">
        <v>13</v>
      </c>
      <c r="Y59" s="34" t="s">
        <v>176</v>
      </c>
      <c r="Z59" s="27">
        <v>0.05</v>
      </c>
      <c r="AA59" s="125">
        <v>0.14000000000000001</v>
      </c>
      <c r="AB59" s="125">
        <v>0.1</v>
      </c>
      <c r="AC59" s="49">
        <v>5</v>
      </c>
      <c r="AD59" s="127">
        <v>10</v>
      </c>
      <c r="AE59" s="180" t="s">
        <v>179</v>
      </c>
    </row>
    <row r="60" spans="1:31" ht="13.5" customHeight="1" x14ac:dyDescent="0.2">
      <c r="A60" s="56" t="s">
        <v>337</v>
      </c>
      <c r="B60" s="51">
        <v>43523</v>
      </c>
      <c r="C60" s="56" t="s">
        <v>339</v>
      </c>
      <c r="D60" s="51">
        <v>43530</v>
      </c>
      <c r="E60" s="51">
        <v>43537</v>
      </c>
      <c r="F60" s="129">
        <v>8.14</v>
      </c>
      <c r="G60" s="125">
        <v>2940</v>
      </c>
      <c r="H60" s="125">
        <v>1830</v>
      </c>
      <c r="I60" s="44">
        <v>5</v>
      </c>
      <c r="J60" s="125">
        <v>1.3</v>
      </c>
      <c r="K60" s="356">
        <v>1</v>
      </c>
      <c r="L60" s="356">
        <v>1</v>
      </c>
      <c r="M60" s="125">
        <v>1390</v>
      </c>
      <c r="N60" s="125">
        <v>1390</v>
      </c>
      <c r="O60" s="125" t="s">
        <v>176</v>
      </c>
      <c r="P60" s="27">
        <v>20</v>
      </c>
      <c r="Q60" s="125">
        <v>4</v>
      </c>
      <c r="R60" s="125">
        <v>0.2</v>
      </c>
      <c r="S60" s="125">
        <v>2</v>
      </c>
      <c r="T60" s="125">
        <v>4</v>
      </c>
      <c r="U60" s="125">
        <v>65</v>
      </c>
      <c r="V60" s="125">
        <v>61</v>
      </c>
      <c r="W60" s="49">
        <v>1</v>
      </c>
      <c r="X60" s="125">
        <v>12</v>
      </c>
      <c r="Y60" s="34" t="s">
        <v>176</v>
      </c>
      <c r="Z60" s="27">
        <v>0.02</v>
      </c>
      <c r="AA60" s="125">
        <v>0.12</v>
      </c>
      <c r="AB60" s="125">
        <v>0.1</v>
      </c>
      <c r="AC60" s="49">
        <v>5</v>
      </c>
      <c r="AD60" s="127">
        <v>10</v>
      </c>
      <c r="AE60" s="180" t="s">
        <v>179</v>
      </c>
    </row>
    <row r="61" spans="1:31" x14ac:dyDescent="0.2">
      <c r="A61" s="56" t="s">
        <v>337</v>
      </c>
      <c r="B61" s="51">
        <v>43530</v>
      </c>
      <c r="C61" s="56" t="s">
        <v>340</v>
      </c>
      <c r="D61" s="51">
        <v>43537</v>
      </c>
      <c r="E61" s="51">
        <v>43537</v>
      </c>
      <c r="F61" s="129">
        <v>7.85</v>
      </c>
      <c r="G61" s="125">
        <v>2980</v>
      </c>
      <c r="H61" s="125">
        <v>1680</v>
      </c>
      <c r="I61" s="44">
        <v>5</v>
      </c>
      <c r="J61" s="125">
        <v>0.9</v>
      </c>
      <c r="K61" s="356">
        <v>1</v>
      </c>
      <c r="L61" s="356">
        <v>1</v>
      </c>
      <c r="M61" s="125">
        <v>1320</v>
      </c>
      <c r="N61" s="125">
        <v>1320</v>
      </c>
      <c r="O61" s="125" t="s">
        <v>176</v>
      </c>
      <c r="P61" s="27">
        <v>30</v>
      </c>
      <c r="Q61" s="125">
        <v>1</v>
      </c>
      <c r="R61" s="356">
        <v>0.1</v>
      </c>
      <c r="S61" s="125">
        <v>2</v>
      </c>
      <c r="T61" s="125">
        <v>6</v>
      </c>
      <c r="U61" s="125">
        <v>39</v>
      </c>
      <c r="V61" s="125">
        <v>59</v>
      </c>
      <c r="W61" s="49">
        <v>1</v>
      </c>
      <c r="X61" s="125">
        <v>18</v>
      </c>
      <c r="Y61" s="34" t="s">
        <v>176</v>
      </c>
      <c r="Z61" s="49">
        <v>0.01</v>
      </c>
      <c r="AA61" s="125">
        <v>0.08</v>
      </c>
      <c r="AB61" s="125">
        <v>0.3</v>
      </c>
      <c r="AC61" s="49">
        <v>5</v>
      </c>
      <c r="AD61" s="127">
        <v>11</v>
      </c>
      <c r="AE61" s="180" t="s">
        <v>179</v>
      </c>
    </row>
    <row r="62" spans="1:31" x14ac:dyDescent="0.2">
      <c r="A62" s="56" t="s">
        <v>337</v>
      </c>
      <c r="B62" s="51">
        <v>43543</v>
      </c>
      <c r="C62" s="56" t="s">
        <v>1057</v>
      </c>
      <c r="D62" s="51">
        <v>43550</v>
      </c>
      <c r="E62" s="51">
        <v>43551</v>
      </c>
      <c r="F62" s="129">
        <v>8.25</v>
      </c>
      <c r="G62" s="125">
        <v>3420</v>
      </c>
      <c r="H62" s="125">
        <v>2050</v>
      </c>
      <c r="I62" s="44">
        <v>5</v>
      </c>
      <c r="J62" s="125">
        <v>6.1</v>
      </c>
      <c r="K62" s="356">
        <v>1</v>
      </c>
      <c r="L62" s="356">
        <v>1</v>
      </c>
      <c r="M62" s="125">
        <v>1760</v>
      </c>
      <c r="N62" s="125">
        <v>1760</v>
      </c>
      <c r="O62" s="125" t="s">
        <v>176</v>
      </c>
      <c r="P62" s="27">
        <v>14</v>
      </c>
      <c r="Q62" s="356">
        <v>1</v>
      </c>
      <c r="R62" s="125">
        <v>0.1</v>
      </c>
      <c r="S62" s="125">
        <v>2</v>
      </c>
      <c r="T62" s="125">
        <v>14</v>
      </c>
      <c r="U62" s="125">
        <v>16</v>
      </c>
      <c r="V62" s="125">
        <v>76</v>
      </c>
      <c r="W62" s="27">
        <v>2</v>
      </c>
      <c r="X62" s="125">
        <v>13</v>
      </c>
      <c r="Y62" s="34" t="s">
        <v>176</v>
      </c>
      <c r="Z62" s="27">
        <v>0.05</v>
      </c>
      <c r="AA62" s="125">
        <v>3.84</v>
      </c>
      <c r="AB62" s="125">
        <v>5</v>
      </c>
      <c r="AC62" s="49">
        <v>5</v>
      </c>
      <c r="AD62" s="44">
        <v>10</v>
      </c>
      <c r="AE62" s="180" t="s">
        <v>179</v>
      </c>
    </row>
    <row r="63" spans="1:31" x14ac:dyDescent="0.2">
      <c r="A63" s="56" t="s">
        <v>337</v>
      </c>
      <c r="B63" s="51">
        <v>43559</v>
      </c>
      <c r="C63" s="56" t="s">
        <v>341</v>
      </c>
      <c r="D63" s="51">
        <v>43566</v>
      </c>
      <c r="E63" s="51">
        <v>43567</v>
      </c>
      <c r="F63" s="129">
        <v>8</v>
      </c>
      <c r="G63" s="125">
        <v>2280</v>
      </c>
      <c r="H63" s="125">
        <v>1380</v>
      </c>
      <c r="I63" s="125">
        <v>11</v>
      </c>
      <c r="J63" s="125">
        <v>9.9</v>
      </c>
      <c r="K63" s="356">
        <v>1</v>
      </c>
      <c r="L63" s="356">
        <v>1</v>
      </c>
      <c r="M63" s="125">
        <v>987</v>
      </c>
      <c r="N63" s="125">
        <v>987</v>
      </c>
      <c r="O63" s="125" t="s">
        <v>176</v>
      </c>
      <c r="P63" s="27">
        <v>17</v>
      </c>
      <c r="Q63" s="356">
        <v>1</v>
      </c>
      <c r="R63" s="125">
        <v>0.1</v>
      </c>
      <c r="S63" s="125">
        <v>1</v>
      </c>
      <c r="T63" s="125">
        <v>8</v>
      </c>
      <c r="U63" s="125">
        <v>34</v>
      </c>
      <c r="V63" s="125">
        <v>58</v>
      </c>
      <c r="W63" s="27">
        <v>1</v>
      </c>
      <c r="X63" s="125">
        <v>11</v>
      </c>
      <c r="Y63" s="125" t="s">
        <v>176</v>
      </c>
      <c r="Z63" s="27">
        <v>0.05</v>
      </c>
      <c r="AA63" s="125">
        <v>0.2</v>
      </c>
      <c r="AB63" s="125">
        <v>0.7</v>
      </c>
      <c r="AC63" s="49">
        <v>5</v>
      </c>
      <c r="AD63" s="127">
        <v>11</v>
      </c>
      <c r="AE63" s="180" t="s">
        <v>179</v>
      </c>
    </row>
    <row r="64" spans="1:31" x14ac:dyDescent="0.2">
      <c r="A64" s="56" t="s">
        <v>337</v>
      </c>
      <c r="B64" s="51">
        <v>43571</v>
      </c>
      <c r="C64" s="56" t="s">
        <v>1058</v>
      </c>
      <c r="D64" s="51">
        <v>43591</v>
      </c>
      <c r="E64" s="51">
        <v>43595</v>
      </c>
      <c r="F64" s="129">
        <v>8.1300000000000008</v>
      </c>
      <c r="G64" s="125">
        <v>2500</v>
      </c>
      <c r="H64" s="125">
        <v>1550</v>
      </c>
      <c r="I64" s="44">
        <v>5</v>
      </c>
      <c r="J64" s="125">
        <v>1.8</v>
      </c>
      <c r="K64" s="356">
        <v>1</v>
      </c>
      <c r="L64" s="356">
        <v>1</v>
      </c>
      <c r="M64" s="125">
        <v>1060</v>
      </c>
      <c r="N64" s="125">
        <v>1060</v>
      </c>
      <c r="O64" s="125">
        <v>7</v>
      </c>
      <c r="P64" s="27">
        <v>20</v>
      </c>
      <c r="Q64" s="356">
        <v>1</v>
      </c>
      <c r="R64" s="176">
        <v>0.1</v>
      </c>
      <c r="S64" s="125">
        <v>1</v>
      </c>
      <c r="T64" s="125">
        <v>8</v>
      </c>
      <c r="U64" s="125">
        <v>16</v>
      </c>
      <c r="V64" s="125">
        <v>56</v>
      </c>
      <c r="W64" s="27">
        <v>1</v>
      </c>
      <c r="X64" s="125">
        <v>8</v>
      </c>
      <c r="Y64" s="176">
        <v>50</v>
      </c>
      <c r="Z64" s="27">
        <v>0.09</v>
      </c>
      <c r="AA64" s="125">
        <v>0.26</v>
      </c>
      <c r="AB64" s="125">
        <v>0.5</v>
      </c>
      <c r="AC64" s="49">
        <v>5</v>
      </c>
      <c r="AD64" s="44">
        <v>10</v>
      </c>
      <c r="AE64" s="180" t="s">
        <v>179</v>
      </c>
    </row>
    <row r="65" spans="1:31" x14ac:dyDescent="0.2">
      <c r="A65" s="56" t="s">
        <v>337</v>
      </c>
      <c r="B65" s="51">
        <v>43601</v>
      </c>
      <c r="C65" s="56" t="s">
        <v>342</v>
      </c>
      <c r="D65" s="51">
        <v>43608</v>
      </c>
      <c r="E65" s="51">
        <v>43601</v>
      </c>
      <c r="F65" s="129">
        <v>8.4700000000000006</v>
      </c>
      <c r="G65" s="125">
        <v>2790</v>
      </c>
      <c r="H65" s="125">
        <v>1780</v>
      </c>
      <c r="I65" s="44">
        <v>5</v>
      </c>
      <c r="J65" s="125">
        <v>0.7</v>
      </c>
      <c r="K65" s="356">
        <v>1</v>
      </c>
      <c r="L65" s="125">
        <v>53</v>
      </c>
      <c r="M65" s="125">
        <v>1050</v>
      </c>
      <c r="N65" s="125">
        <v>1110</v>
      </c>
      <c r="O65" s="125" t="s">
        <v>176</v>
      </c>
      <c r="P65" s="49">
        <v>10</v>
      </c>
      <c r="Q65" s="125">
        <v>1</v>
      </c>
      <c r="R65" s="125">
        <v>0.2</v>
      </c>
      <c r="S65" s="125">
        <v>4</v>
      </c>
      <c r="T65" s="125">
        <v>2</v>
      </c>
      <c r="U65" s="125">
        <v>49</v>
      </c>
      <c r="V65" s="125">
        <v>78</v>
      </c>
      <c r="W65" s="27">
        <v>2</v>
      </c>
      <c r="X65" s="125">
        <v>16</v>
      </c>
      <c r="Y65" s="125" t="s">
        <v>176</v>
      </c>
      <c r="Z65" s="27">
        <v>0.04</v>
      </c>
      <c r="AA65" s="125">
        <v>0.03</v>
      </c>
      <c r="AB65" s="125">
        <v>0.2</v>
      </c>
      <c r="AC65" s="49">
        <v>5</v>
      </c>
      <c r="AD65" s="127">
        <v>17</v>
      </c>
      <c r="AE65" s="180" t="s">
        <v>179</v>
      </c>
    </row>
    <row r="66" spans="1:31" x14ac:dyDescent="0.2">
      <c r="A66" s="56" t="s">
        <v>337</v>
      </c>
      <c r="B66" s="51">
        <v>43614</v>
      </c>
      <c r="C66" s="56" t="s">
        <v>1059</v>
      </c>
      <c r="D66" s="51">
        <v>43620</v>
      </c>
      <c r="E66" s="51">
        <v>43623</v>
      </c>
      <c r="F66" s="129">
        <v>8.23</v>
      </c>
      <c r="G66" s="125">
        <v>3000</v>
      </c>
      <c r="H66" s="125">
        <v>1390</v>
      </c>
      <c r="I66" s="125">
        <v>5</v>
      </c>
      <c r="J66" s="125">
        <v>1.2</v>
      </c>
      <c r="K66" s="356">
        <v>1</v>
      </c>
      <c r="L66" s="356">
        <v>1</v>
      </c>
      <c r="M66" s="125">
        <v>1500</v>
      </c>
      <c r="N66" s="125">
        <v>1500</v>
      </c>
      <c r="O66" s="125" t="s">
        <v>176</v>
      </c>
      <c r="P66" s="49">
        <v>10</v>
      </c>
      <c r="Q66" s="125">
        <v>1</v>
      </c>
      <c r="R66" s="125">
        <v>0.1</v>
      </c>
      <c r="S66" s="125">
        <v>3</v>
      </c>
      <c r="T66" s="125">
        <v>8</v>
      </c>
      <c r="U66" s="125">
        <v>26</v>
      </c>
      <c r="V66" s="125">
        <v>66</v>
      </c>
      <c r="W66" s="27">
        <v>1</v>
      </c>
      <c r="X66" s="125">
        <v>10</v>
      </c>
      <c r="Y66" s="125">
        <v>50</v>
      </c>
      <c r="Z66" s="27">
        <v>0.03</v>
      </c>
      <c r="AA66" s="125">
        <v>0.45</v>
      </c>
      <c r="AB66" s="125">
        <v>0.6</v>
      </c>
      <c r="AC66" s="127" t="s">
        <v>176</v>
      </c>
      <c r="AD66" s="44">
        <v>10</v>
      </c>
      <c r="AE66" s="180" t="s">
        <v>179</v>
      </c>
    </row>
    <row r="67" spans="1:31" x14ac:dyDescent="0.2">
      <c r="A67" s="56" t="s">
        <v>337</v>
      </c>
      <c r="B67" s="51">
        <v>43627</v>
      </c>
      <c r="C67" s="56" t="s">
        <v>343</v>
      </c>
      <c r="D67" s="51">
        <v>43633</v>
      </c>
      <c r="E67" s="51">
        <v>43637</v>
      </c>
      <c r="F67" s="129">
        <v>7.99</v>
      </c>
      <c r="G67" s="125">
        <v>2990</v>
      </c>
      <c r="H67" s="125">
        <v>1640</v>
      </c>
      <c r="I67" s="125">
        <v>10</v>
      </c>
      <c r="J67" s="125">
        <v>1</v>
      </c>
      <c r="K67" s="356">
        <v>1</v>
      </c>
      <c r="L67" s="356">
        <v>1</v>
      </c>
      <c r="M67" s="125">
        <v>1320</v>
      </c>
      <c r="N67" s="125">
        <v>1320</v>
      </c>
      <c r="O67" s="125" t="s">
        <v>176</v>
      </c>
      <c r="P67" s="27">
        <v>20</v>
      </c>
      <c r="Q67" s="125">
        <v>1</v>
      </c>
      <c r="R67" s="176">
        <v>0.1</v>
      </c>
      <c r="S67" s="125">
        <v>3</v>
      </c>
      <c r="T67" s="125">
        <v>9</v>
      </c>
      <c r="U67" s="125">
        <v>27</v>
      </c>
      <c r="V67" s="125">
        <v>76</v>
      </c>
      <c r="W67" s="27">
        <v>2</v>
      </c>
      <c r="X67" s="125">
        <v>11</v>
      </c>
      <c r="Y67" s="125" t="s">
        <v>176</v>
      </c>
      <c r="Z67" s="27">
        <v>0.03</v>
      </c>
      <c r="AA67" s="125">
        <v>0.27</v>
      </c>
      <c r="AB67" s="125">
        <v>0.6</v>
      </c>
      <c r="AC67" s="49">
        <v>5</v>
      </c>
      <c r="AD67" s="44">
        <v>10</v>
      </c>
      <c r="AE67" s="180" t="s">
        <v>179</v>
      </c>
    </row>
    <row r="68" spans="1:31" x14ac:dyDescent="0.2">
      <c r="A68" s="56" t="s">
        <v>337</v>
      </c>
      <c r="B68" s="51">
        <v>43650</v>
      </c>
      <c r="C68" s="56" t="s">
        <v>344</v>
      </c>
      <c r="D68" s="51">
        <v>43657</v>
      </c>
      <c r="E68" s="51">
        <v>43665</v>
      </c>
      <c r="F68" s="129">
        <v>7.93</v>
      </c>
      <c r="G68" s="125">
        <v>2720</v>
      </c>
      <c r="H68" s="125">
        <v>1530</v>
      </c>
      <c r="I68" s="49">
        <v>5</v>
      </c>
      <c r="J68" s="125">
        <v>0.7</v>
      </c>
      <c r="K68" s="356">
        <v>1</v>
      </c>
      <c r="L68" s="356">
        <v>1</v>
      </c>
      <c r="M68" s="125">
        <v>1210</v>
      </c>
      <c r="N68" s="125">
        <v>1210</v>
      </c>
      <c r="O68" s="346" t="s">
        <v>179</v>
      </c>
      <c r="P68" s="49">
        <v>10</v>
      </c>
      <c r="Q68" s="356">
        <v>1</v>
      </c>
      <c r="R68" s="125">
        <v>0.1</v>
      </c>
      <c r="S68" s="125">
        <v>2</v>
      </c>
      <c r="T68" s="125">
        <v>9</v>
      </c>
      <c r="U68" s="125">
        <v>14</v>
      </c>
      <c r="V68" s="125">
        <v>80</v>
      </c>
      <c r="W68" s="27">
        <v>2</v>
      </c>
      <c r="X68" s="125">
        <v>13</v>
      </c>
      <c r="Y68" s="125" t="s">
        <v>176</v>
      </c>
      <c r="Z68" s="49">
        <v>0.01</v>
      </c>
      <c r="AA68" s="125">
        <v>0.13</v>
      </c>
      <c r="AB68" s="125">
        <v>0.2</v>
      </c>
      <c r="AC68" s="49">
        <v>5</v>
      </c>
      <c r="AD68" s="49">
        <v>10</v>
      </c>
      <c r="AE68" s="180" t="s">
        <v>179</v>
      </c>
    </row>
    <row r="69" spans="1:31" x14ac:dyDescent="0.2">
      <c r="A69" s="56" t="s">
        <v>337</v>
      </c>
      <c r="B69" s="51">
        <f>'Water Quality Pt 11 (Grab)'!B161</f>
        <v>43690</v>
      </c>
      <c r="C69" s="56" t="str">
        <f>'Water Quality Pt 11 (Grab)'!C161</f>
        <v>EW1903514</v>
      </c>
      <c r="D69" s="51">
        <f>'Water Quality Pt 11 (Grab)'!D161</f>
        <v>43698</v>
      </c>
      <c r="E69" s="51">
        <v>43707</v>
      </c>
      <c r="F69" s="129">
        <v>8.01</v>
      </c>
      <c r="G69" s="125">
        <v>2500</v>
      </c>
      <c r="H69" s="125">
        <v>1560</v>
      </c>
      <c r="I69" s="49">
        <v>5</v>
      </c>
      <c r="J69" s="125">
        <v>0.9</v>
      </c>
      <c r="K69" s="356">
        <v>1</v>
      </c>
      <c r="L69" s="356">
        <v>1</v>
      </c>
      <c r="M69" s="125">
        <v>1140</v>
      </c>
      <c r="N69" s="125">
        <v>1140</v>
      </c>
      <c r="O69" s="346" t="s">
        <v>179</v>
      </c>
      <c r="P69" s="49">
        <v>10</v>
      </c>
      <c r="Q69" s="125">
        <v>1</v>
      </c>
      <c r="R69" s="125">
        <v>0.1</v>
      </c>
      <c r="S69" s="125">
        <v>2</v>
      </c>
      <c r="T69" s="125">
        <v>6</v>
      </c>
      <c r="U69" s="125">
        <v>10</v>
      </c>
      <c r="V69" s="125">
        <v>79</v>
      </c>
      <c r="W69" s="27">
        <v>2</v>
      </c>
      <c r="X69" s="125">
        <v>13</v>
      </c>
      <c r="Y69" s="125" t="s">
        <v>176</v>
      </c>
      <c r="Z69" s="49">
        <v>0.01</v>
      </c>
      <c r="AA69" s="125">
        <v>0.27</v>
      </c>
      <c r="AB69" s="125">
        <v>1.4</v>
      </c>
      <c r="AC69" s="49">
        <v>5</v>
      </c>
      <c r="AD69" s="127">
        <v>10</v>
      </c>
      <c r="AE69" s="180" t="s">
        <v>179</v>
      </c>
    </row>
    <row r="70" spans="1:31" x14ac:dyDescent="0.2">
      <c r="A70" s="56" t="s">
        <v>337</v>
      </c>
      <c r="B70" s="51">
        <v>43717</v>
      </c>
      <c r="C70" s="56" t="s">
        <v>346</v>
      </c>
      <c r="D70" s="51">
        <v>43724</v>
      </c>
      <c r="E70" s="51">
        <v>43735</v>
      </c>
      <c r="F70" s="129">
        <v>8.4600000000000009</v>
      </c>
      <c r="G70" s="125">
        <v>2730</v>
      </c>
      <c r="H70" s="125">
        <v>1650</v>
      </c>
      <c r="I70" s="49">
        <v>5</v>
      </c>
      <c r="J70" s="125">
        <v>0.8</v>
      </c>
      <c r="K70" s="356">
        <v>1</v>
      </c>
      <c r="L70" s="125">
        <v>59</v>
      </c>
      <c r="M70" s="125">
        <v>1170</v>
      </c>
      <c r="N70" s="125">
        <v>1230</v>
      </c>
      <c r="O70" s="346" t="s">
        <v>179</v>
      </c>
      <c r="P70" s="27">
        <v>20</v>
      </c>
      <c r="Q70" s="356">
        <v>1</v>
      </c>
      <c r="R70" s="125">
        <v>0.2</v>
      </c>
      <c r="S70" s="125">
        <v>3</v>
      </c>
      <c r="T70" s="125">
        <v>19</v>
      </c>
      <c r="U70" s="125">
        <v>11</v>
      </c>
      <c r="V70" s="125">
        <v>78</v>
      </c>
      <c r="W70" s="27">
        <v>5</v>
      </c>
      <c r="X70" s="125">
        <v>37</v>
      </c>
      <c r="Y70" s="125" t="s">
        <v>176</v>
      </c>
      <c r="Z70" s="27">
        <v>0.05</v>
      </c>
      <c r="AA70" s="125">
        <v>0.28999999999999998</v>
      </c>
      <c r="AB70" s="125">
        <v>0.6</v>
      </c>
      <c r="AC70" s="127" t="s">
        <v>176</v>
      </c>
      <c r="AD70" s="49">
        <v>10</v>
      </c>
      <c r="AE70" s="180" t="s">
        <v>1060</v>
      </c>
    </row>
    <row r="71" spans="1:31" x14ac:dyDescent="0.2">
      <c r="A71" s="56" t="s">
        <v>337</v>
      </c>
      <c r="B71" s="51">
        <v>43753</v>
      </c>
      <c r="C71" s="56" t="s">
        <v>348</v>
      </c>
      <c r="D71" s="51">
        <v>43763</v>
      </c>
      <c r="E71" s="51">
        <v>43777</v>
      </c>
      <c r="F71" s="129">
        <v>8.1300000000000008</v>
      </c>
      <c r="G71" s="125">
        <v>2700</v>
      </c>
      <c r="H71" s="125">
        <v>1530</v>
      </c>
      <c r="I71" s="49">
        <v>5</v>
      </c>
      <c r="J71" s="125">
        <v>1.8</v>
      </c>
      <c r="K71" s="356">
        <v>1</v>
      </c>
      <c r="L71" s="356">
        <v>1</v>
      </c>
      <c r="M71" s="125">
        <v>1170</v>
      </c>
      <c r="N71" s="125">
        <v>1170</v>
      </c>
      <c r="O71" s="346" t="s">
        <v>179</v>
      </c>
      <c r="P71" s="27">
        <v>50</v>
      </c>
      <c r="Q71" s="356">
        <v>1</v>
      </c>
      <c r="R71" s="125">
        <v>0.1</v>
      </c>
      <c r="S71" s="125">
        <v>2</v>
      </c>
      <c r="T71" s="125">
        <v>14</v>
      </c>
      <c r="U71" s="125">
        <v>3</v>
      </c>
      <c r="V71" s="125">
        <v>53</v>
      </c>
      <c r="W71" s="27">
        <v>3</v>
      </c>
      <c r="X71" s="125">
        <v>25</v>
      </c>
      <c r="Y71" s="125" t="s">
        <v>176</v>
      </c>
      <c r="Z71" s="27">
        <v>0.16</v>
      </c>
      <c r="AA71" s="125">
        <v>0.48</v>
      </c>
      <c r="AB71" s="125">
        <v>0.7</v>
      </c>
      <c r="AC71" s="49">
        <v>5</v>
      </c>
      <c r="AD71" s="49">
        <v>10</v>
      </c>
      <c r="AE71" s="180" t="s">
        <v>179</v>
      </c>
    </row>
    <row r="72" spans="1:31" x14ac:dyDescent="0.2">
      <c r="A72" s="56" t="s">
        <v>337</v>
      </c>
      <c r="B72" s="51">
        <v>43787</v>
      </c>
      <c r="C72" s="56" t="s">
        <v>349</v>
      </c>
      <c r="D72" s="51">
        <v>43794</v>
      </c>
      <c r="E72" s="51">
        <v>43805</v>
      </c>
      <c r="F72" s="129">
        <v>8.68</v>
      </c>
      <c r="G72" s="125">
        <v>2520</v>
      </c>
      <c r="H72" s="125">
        <v>1490</v>
      </c>
      <c r="I72" s="49">
        <v>5</v>
      </c>
      <c r="J72" s="125">
        <v>0.8</v>
      </c>
      <c r="K72" s="356">
        <v>1</v>
      </c>
      <c r="L72" s="125">
        <v>88</v>
      </c>
      <c r="M72" s="125">
        <v>997</v>
      </c>
      <c r="N72" s="125">
        <v>1080</v>
      </c>
      <c r="O72" s="346" t="s">
        <v>179</v>
      </c>
      <c r="P72" s="27">
        <v>10</v>
      </c>
      <c r="Q72" s="356">
        <v>1</v>
      </c>
      <c r="R72" s="176">
        <v>0.1</v>
      </c>
      <c r="S72" s="125">
        <v>2</v>
      </c>
      <c r="T72" s="125">
        <v>9</v>
      </c>
      <c r="U72" s="125">
        <v>20</v>
      </c>
      <c r="V72" s="125">
        <v>60</v>
      </c>
      <c r="W72" s="27">
        <v>2</v>
      </c>
      <c r="X72" s="125">
        <v>11</v>
      </c>
      <c r="Y72" s="125" t="s">
        <v>176</v>
      </c>
      <c r="Z72" s="49">
        <v>0.01</v>
      </c>
      <c r="AA72" s="125">
        <v>0.09</v>
      </c>
      <c r="AB72" s="49">
        <v>0.1</v>
      </c>
      <c r="AC72" s="49">
        <v>5</v>
      </c>
      <c r="AD72" s="49">
        <v>10</v>
      </c>
      <c r="AE72" s="180" t="s">
        <v>179</v>
      </c>
    </row>
    <row r="73" spans="1:31" x14ac:dyDescent="0.2">
      <c r="A73" s="56" t="s">
        <v>337</v>
      </c>
      <c r="B73" s="51">
        <v>43804</v>
      </c>
      <c r="C73" s="56" t="s">
        <v>350</v>
      </c>
      <c r="D73" s="51">
        <v>43811</v>
      </c>
      <c r="E73" s="51">
        <v>43819</v>
      </c>
      <c r="F73" s="129">
        <v>8.43</v>
      </c>
      <c r="G73" s="125">
        <v>2610</v>
      </c>
      <c r="H73" s="125">
        <v>1630</v>
      </c>
      <c r="I73" s="49">
        <v>5</v>
      </c>
      <c r="J73" s="125">
        <v>0.9</v>
      </c>
      <c r="K73" s="356">
        <v>1</v>
      </c>
      <c r="L73" s="125">
        <v>40</v>
      </c>
      <c r="M73" s="125">
        <v>1270</v>
      </c>
      <c r="N73" s="125">
        <v>1310</v>
      </c>
      <c r="O73" s="346" t="s">
        <v>179</v>
      </c>
      <c r="P73" s="27">
        <v>10</v>
      </c>
      <c r="Q73" s="356">
        <v>1</v>
      </c>
      <c r="R73" s="176">
        <v>0.1</v>
      </c>
      <c r="S73" s="125">
        <v>2</v>
      </c>
      <c r="T73" s="125">
        <v>6</v>
      </c>
      <c r="U73" s="125">
        <v>13</v>
      </c>
      <c r="V73" s="125">
        <v>56</v>
      </c>
      <c r="W73" s="27">
        <v>1</v>
      </c>
      <c r="X73" s="125">
        <v>9</v>
      </c>
      <c r="Y73" s="125" t="s">
        <v>176</v>
      </c>
      <c r="Z73" s="49">
        <v>0.01</v>
      </c>
      <c r="AA73" s="125">
        <v>0.5</v>
      </c>
      <c r="AB73" s="125">
        <v>0.6</v>
      </c>
      <c r="AC73" s="49">
        <v>5</v>
      </c>
      <c r="AD73" s="49">
        <v>10</v>
      </c>
      <c r="AE73" s="180" t="s">
        <v>179</v>
      </c>
    </row>
    <row r="74" spans="1:31" ht="15" thickBot="1" x14ac:dyDescent="0.25">
      <c r="A74" s="55" t="s">
        <v>337</v>
      </c>
      <c r="B74" s="23">
        <v>43838</v>
      </c>
      <c r="C74" s="24" t="s">
        <v>351</v>
      </c>
      <c r="D74" s="23">
        <v>43845</v>
      </c>
      <c r="E74" s="52">
        <v>43847</v>
      </c>
      <c r="F74" s="131">
        <v>8.43</v>
      </c>
      <c r="G74" s="126">
        <v>2790</v>
      </c>
      <c r="H74" s="126">
        <v>1600</v>
      </c>
      <c r="I74" s="46">
        <v>5</v>
      </c>
      <c r="J74" s="126">
        <v>1.2</v>
      </c>
      <c r="K74" s="451">
        <v>1</v>
      </c>
      <c r="L74" s="126">
        <v>53</v>
      </c>
      <c r="M74" s="126">
        <v>1320</v>
      </c>
      <c r="N74" s="126">
        <v>1370</v>
      </c>
      <c r="O74" s="455" t="s">
        <v>179</v>
      </c>
      <c r="P74" s="46">
        <v>10</v>
      </c>
      <c r="Q74" s="451">
        <v>1</v>
      </c>
      <c r="R74" s="321">
        <v>0.1</v>
      </c>
      <c r="S74" s="126">
        <v>2</v>
      </c>
      <c r="T74" s="126">
        <v>9</v>
      </c>
      <c r="U74" s="126">
        <v>23</v>
      </c>
      <c r="V74" s="126">
        <v>60</v>
      </c>
      <c r="W74" s="46">
        <v>1</v>
      </c>
      <c r="X74" s="126">
        <v>8</v>
      </c>
      <c r="Y74" s="126" t="s">
        <v>176</v>
      </c>
      <c r="Z74" s="35">
        <v>0.05</v>
      </c>
      <c r="AA74" s="126">
        <v>0.51</v>
      </c>
      <c r="AB74" s="126">
        <v>0.8</v>
      </c>
      <c r="AC74" s="46">
        <v>5</v>
      </c>
      <c r="AD74" s="46">
        <v>10</v>
      </c>
      <c r="AE74" s="338" t="s">
        <v>179</v>
      </c>
    </row>
    <row r="75" spans="1:31" x14ac:dyDescent="0.2">
      <c r="A75" s="54" t="s">
        <v>353</v>
      </c>
      <c r="B75" s="25">
        <v>43868</v>
      </c>
      <c r="C75" s="29" t="s">
        <v>931</v>
      </c>
      <c r="D75" s="25">
        <v>43878</v>
      </c>
      <c r="E75" s="53">
        <v>43889</v>
      </c>
      <c r="F75" s="133">
        <v>8.1300000000000008</v>
      </c>
      <c r="G75" s="127">
        <v>2490</v>
      </c>
      <c r="H75" s="127">
        <v>1430</v>
      </c>
      <c r="I75" s="34">
        <v>8</v>
      </c>
      <c r="J75" s="127">
        <v>6.3</v>
      </c>
      <c r="K75" s="450">
        <v>1</v>
      </c>
      <c r="L75" s="450">
        <v>1</v>
      </c>
      <c r="M75" s="127">
        <v>1100</v>
      </c>
      <c r="N75" s="127">
        <v>1100</v>
      </c>
      <c r="O75" s="454" t="s">
        <v>179</v>
      </c>
      <c r="P75" s="34">
        <v>50</v>
      </c>
      <c r="Q75" s="450">
        <v>1</v>
      </c>
      <c r="R75" s="127">
        <v>0.1</v>
      </c>
      <c r="S75" s="127">
        <v>2</v>
      </c>
      <c r="T75" s="127">
        <v>7</v>
      </c>
      <c r="U75" s="127">
        <v>44</v>
      </c>
      <c r="V75" s="127">
        <v>50</v>
      </c>
      <c r="W75" s="34">
        <v>2</v>
      </c>
      <c r="X75" s="127">
        <v>16</v>
      </c>
      <c r="Y75" s="127" t="s">
        <v>176</v>
      </c>
      <c r="Z75" s="34">
        <v>0.02</v>
      </c>
      <c r="AA75" s="127">
        <v>0.05</v>
      </c>
      <c r="AB75" s="127">
        <v>0.2</v>
      </c>
      <c r="AC75" s="44">
        <v>5</v>
      </c>
      <c r="AD75" s="44">
        <v>10</v>
      </c>
      <c r="AE75" s="178" t="s">
        <v>179</v>
      </c>
    </row>
    <row r="76" spans="1:31" x14ac:dyDescent="0.2">
      <c r="A76" s="56" t="s">
        <v>353</v>
      </c>
      <c r="B76" s="30">
        <v>43894</v>
      </c>
      <c r="C76" s="26" t="s">
        <v>356</v>
      </c>
      <c r="D76" s="30">
        <v>43902</v>
      </c>
      <c r="E76" s="51">
        <v>43903</v>
      </c>
      <c r="F76" s="129">
        <v>8.27</v>
      </c>
      <c r="G76" s="125">
        <v>2910</v>
      </c>
      <c r="H76" s="125">
        <v>1660</v>
      </c>
      <c r="I76" s="49">
        <v>5</v>
      </c>
      <c r="J76" s="125">
        <v>1.5</v>
      </c>
      <c r="K76" s="356">
        <v>1</v>
      </c>
      <c r="L76" s="356">
        <v>1</v>
      </c>
      <c r="M76" s="125">
        <v>1630</v>
      </c>
      <c r="N76" s="125">
        <v>1630</v>
      </c>
      <c r="O76" s="346" t="s">
        <v>179</v>
      </c>
      <c r="P76" s="27">
        <v>50</v>
      </c>
      <c r="Q76" s="356">
        <v>1</v>
      </c>
      <c r="R76" s="125">
        <v>0.1</v>
      </c>
      <c r="S76" s="125">
        <v>2</v>
      </c>
      <c r="T76" s="125">
        <v>6</v>
      </c>
      <c r="U76" s="125">
        <v>118</v>
      </c>
      <c r="V76" s="125">
        <v>44</v>
      </c>
      <c r="W76" s="49">
        <v>1</v>
      </c>
      <c r="X76" s="125">
        <v>7</v>
      </c>
      <c r="Y76" s="125" t="s">
        <v>176</v>
      </c>
      <c r="Z76" s="27">
        <v>0.05</v>
      </c>
      <c r="AA76" s="125">
        <v>0.02</v>
      </c>
      <c r="AB76" s="125">
        <v>0.2</v>
      </c>
      <c r="AC76" s="49">
        <v>5</v>
      </c>
      <c r="AD76" s="49">
        <v>10</v>
      </c>
      <c r="AE76" s="180" t="s">
        <v>179</v>
      </c>
    </row>
    <row r="77" spans="1:31" x14ac:dyDescent="0.2">
      <c r="A77" s="56" t="s">
        <v>353</v>
      </c>
      <c r="B77" s="30">
        <v>43923</v>
      </c>
      <c r="C77" s="26" t="s">
        <v>358</v>
      </c>
      <c r="D77" s="30">
        <v>43929</v>
      </c>
      <c r="E77" s="51">
        <v>43959</v>
      </c>
      <c r="F77" s="129">
        <v>7.87</v>
      </c>
      <c r="G77" s="125">
        <v>2920</v>
      </c>
      <c r="H77" s="125">
        <v>1780</v>
      </c>
      <c r="I77" s="49">
        <v>5</v>
      </c>
      <c r="J77" s="125">
        <v>1.6</v>
      </c>
      <c r="K77" s="356">
        <v>1</v>
      </c>
      <c r="L77" s="356">
        <v>1</v>
      </c>
      <c r="M77" s="125">
        <v>1140</v>
      </c>
      <c r="N77" s="125">
        <v>1140</v>
      </c>
      <c r="O77" s="346" t="s">
        <v>179</v>
      </c>
      <c r="P77" s="27">
        <v>10</v>
      </c>
      <c r="Q77" s="125">
        <v>2</v>
      </c>
      <c r="R77" s="176">
        <v>0.1</v>
      </c>
      <c r="S77" s="125">
        <v>2</v>
      </c>
      <c r="T77" s="125">
        <v>2</v>
      </c>
      <c r="U77" s="125">
        <v>150</v>
      </c>
      <c r="V77" s="125">
        <v>38</v>
      </c>
      <c r="W77" s="125">
        <v>1</v>
      </c>
      <c r="X77" s="125">
        <v>7</v>
      </c>
      <c r="Y77" s="125" t="s">
        <v>176</v>
      </c>
      <c r="Z77" s="27">
        <v>7.0000000000000007E-2</v>
      </c>
      <c r="AA77" s="49">
        <v>0.01</v>
      </c>
      <c r="AB77" s="125">
        <v>0.1</v>
      </c>
      <c r="AC77" s="49">
        <v>5</v>
      </c>
      <c r="AD77" s="49">
        <v>10</v>
      </c>
      <c r="AE77" s="180" t="s">
        <v>179</v>
      </c>
    </row>
    <row r="78" spans="1:31" x14ac:dyDescent="0.2">
      <c r="A78" s="56" t="s">
        <v>353</v>
      </c>
      <c r="B78" s="30">
        <v>43957</v>
      </c>
      <c r="C78" s="26" t="s">
        <v>359</v>
      </c>
      <c r="D78" s="30">
        <v>43964</v>
      </c>
      <c r="E78" s="51">
        <v>43973</v>
      </c>
      <c r="F78" s="129">
        <v>8.09</v>
      </c>
      <c r="G78" s="125">
        <v>2670</v>
      </c>
      <c r="H78" s="125">
        <v>1630</v>
      </c>
      <c r="I78" s="49">
        <v>5</v>
      </c>
      <c r="J78" s="125">
        <v>1.8</v>
      </c>
      <c r="K78" s="356">
        <v>1</v>
      </c>
      <c r="L78" s="356">
        <v>1</v>
      </c>
      <c r="M78" s="125">
        <v>1530</v>
      </c>
      <c r="N78" s="125">
        <v>1530</v>
      </c>
      <c r="O78" s="346" t="s">
        <v>179</v>
      </c>
      <c r="P78" s="27">
        <v>40</v>
      </c>
      <c r="Q78" s="125">
        <v>1</v>
      </c>
      <c r="R78" s="125">
        <v>0.1</v>
      </c>
      <c r="S78" s="125">
        <v>1</v>
      </c>
      <c r="T78" s="125">
        <v>9</v>
      </c>
      <c r="U78" s="125">
        <v>63</v>
      </c>
      <c r="V78" s="125">
        <v>33</v>
      </c>
      <c r="W78" s="125">
        <v>1</v>
      </c>
      <c r="X78" s="125">
        <v>21</v>
      </c>
      <c r="Y78" s="125" t="s">
        <v>176</v>
      </c>
      <c r="Z78" s="27">
        <v>0.08</v>
      </c>
      <c r="AA78" s="125">
        <v>0.13</v>
      </c>
      <c r="AB78" s="125">
        <v>0.2</v>
      </c>
      <c r="AC78" s="49">
        <v>5</v>
      </c>
      <c r="AD78" s="127">
        <v>13</v>
      </c>
      <c r="AE78" s="180" t="s">
        <v>179</v>
      </c>
    </row>
    <row r="79" spans="1:31" x14ac:dyDescent="0.2">
      <c r="A79" s="56" t="s">
        <v>353</v>
      </c>
      <c r="B79" s="30">
        <v>43986</v>
      </c>
      <c r="C79" s="26" t="s">
        <v>360</v>
      </c>
      <c r="D79" s="30">
        <v>43993</v>
      </c>
      <c r="E79" s="51">
        <v>44001</v>
      </c>
      <c r="F79" s="129">
        <v>7.96</v>
      </c>
      <c r="G79" s="125">
        <v>2600</v>
      </c>
      <c r="H79" s="125">
        <v>1570</v>
      </c>
      <c r="I79" s="49">
        <v>5</v>
      </c>
      <c r="J79" s="125">
        <v>3.1</v>
      </c>
      <c r="K79" s="356">
        <v>1</v>
      </c>
      <c r="L79" s="356">
        <v>1</v>
      </c>
      <c r="M79" s="125">
        <v>1240</v>
      </c>
      <c r="N79" s="125">
        <v>1240</v>
      </c>
      <c r="O79" s="346" t="s">
        <v>179</v>
      </c>
      <c r="P79" s="27">
        <v>40</v>
      </c>
      <c r="Q79" s="356">
        <v>1</v>
      </c>
      <c r="R79" s="176">
        <v>0.1</v>
      </c>
      <c r="S79" s="125">
        <v>1</v>
      </c>
      <c r="T79" s="125">
        <v>8</v>
      </c>
      <c r="U79" s="125">
        <v>47</v>
      </c>
      <c r="V79" s="125">
        <v>33</v>
      </c>
      <c r="W79" s="125">
        <v>1</v>
      </c>
      <c r="X79" s="125">
        <v>9</v>
      </c>
      <c r="Y79" s="125" t="s">
        <v>176</v>
      </c>
      <c r="Z79" s="27">
        <v>0.01</v>
      </c>
      <c r="AA79" s="125">
        <v>0.13</v>
      </c>
      <c r="AB79" s="125">
        <v>0.3</v>
      </c>
      <c r="AC79" s="49">
        <v>5</v>
      </c>
      <c r="AD79" s="127">
        <v>10</v>
      </c>
      <c r="AE79" s="180" t="s">
        <v>179</v>
      </c>
    </row>
    <row r="80" spans="1:31" x14ac:dyDescent="0.2">
      <c r="A80" s="56" t="s">
        <v>353</v>
      </c>
      <c r="B80" s="30">
        <v>44014</v>
      </c>
      <c r="C80" s="26" t="s">
        <v>361</v>
      </c>
      <c r="D80" s="30">
        <v>44021</v>
      </c>
      <c r="E80" s="51">
        <v>44029</v>
      </c>
      <c r="F80" s="129">
        <v>7.8</v>
      </c>
      <c r="G80" s="125">
        <v>2420</v>
      </c>
      <c r="H80" s="125">
        <v>1270</v>
      </c>
      <c r="I80" s="49">
        <v>5</v>
      </c>
      <c r="J80" s="125">
        <v>1.3</v>
      </c>
      <c r="K80" s="356">
        <v>1</v>
      </c>
      <c r="L80" s="356">
        <v>1</v>
      </c>
      <c r="M80" s="125">
        <v>1290</v>
      </c>
      <c r="N80" s="125">
        <v>1290</v>
      </c>
      <c r="O80" s="346" t="s">
        <v>179</v>
      </c>
      <c r="P80" s="27">
        <v>30</v>
      </c>
      <c r="Q80" s="356">
        <v>1</v>
      </c>
      <c r="R80" s="176">
        <v>0.1</v>
      </c>
      <c r="S80" s="125">
        <v>1</v>
      </c>
      <c r="T80" s="125">
        <v>7</v>
      </c>
      <c r="U80" s="125">
        <v>46</v>
      </c>
      <c r="V80" s="125">
        <v>30</v>
      </c>
      <c r="W80" s="125">
        <v>1</v>
      </c>
      <c r="X80" s="125">
        <v>14</v>
      </c>
      <c r="Y80" s="125" t="s">
        <v>176</v>
      </c>
      <c r="Z80" s="27">
        <v>0.01</v>
      </c>
      <c r="AA80" s="125">
        <v>0.05</v>
      </c>
      <c r="AB80" s="125">
        <v>0.1</v>
      </c>
      <c r="AC80" s="49">
        <v>5</v>
      </c>
      <c r="AD80" s="127">
        <v>10</v>
      </c>
      <c r="AE80" s="180" t="s">
        <v>179</v>
      </c>
    </row>
    <row r="81" spans="1:31" x14ac:dyDescent="0.2">
      <c r="A81" s="56" t="s">
        <v>353</v>
      </c>
      <c r="B81" s="30">
        <v>44056</v>
      </c>
      <c r="C81" s="26" t="s">
        <v>362</v>
      </c>
      <c r="D81" s="30">
        <v>44063</v>
      </c>
      <c r="E81" s="51">
        <v>44071</v>
      </c>
      <c r="F81" s="129">
        <v>8.2799999999999994</v>
      </c>
      <c r="G81" s="125">
        <v>2010</v>
      </c>
      <c r="H81" s="125">
        <v>1010</v>
      </c>
      <c r="I81" s="49">
        <v>5</v>
      </c>
      <c r="J81" s="125">
        <v>7.7</v>
      </c>
      <c r="K81" s="356">
        <v>1</v>
      </c>
      <c r="L81" s="356">
        <v>1</v>
      </c>
      <c r="M81" s="125">
        <v>1090</v>
      </c>
      <c r="N81" s="125">
        <v>1090</v>
      </c>
      <c r="O81" s="346" t="s">
        <v>179</v>
      </c>
      <c r="P81" s="27">
        <v>90</v>
      </c>
      <c r="Q81" s="356">
        <v>1</v>
      </c>
      <c r="R81" s="125">
        <v>0.1</v>
      </c>
      <c r="S81" s="125">
        <v>1</v>
      </c>
      <c r="T81" s="125">
        <v>11</v>
      </c>
      <c r="U81" s="125">
        <v>24</v>
      </c>
      <c r="V81" s="125">
        <v>20</v>
      </c>
      <c r="W81" s="125">
        <v>2</v>
      </c>
      <c r="X81" s="125">
        <v>11</v>
      </c>
      <c r="Y81" s="125" t="s">
        <v>176</v>
      </c>
      <c r="Z81" s="27">
        <v>0.04</v>
      </c>
      <c r="AA81" s="125">
        <v>0.7</v>
      </c>
      <c r="AB81" s="125">
        <v>0.8</v>
      </c>
      <c r="AC81" s="49">
        <v>5</v>
      </c>
      <c r="AD81" s="49">
        <v>10</v>
      </c>
      <c r="AE81" s="180" t="s">
        <v>1061</v>
      </c>
    </row>
    <row r="82" spans="1:31" x14ac:dyDescent="0.2">
      <c r="A82" s="56" t="s">
        <v>353</v>
      </c>
      <c r="B82" s="30">
        <v>44085</v>
      </c>
      <c r="C82" s="26" t="s">
        <v>364</v>
      </c>
      <c r="D82" s="30">
        <v>44090</v>
      </c>
      <c r="E82" s="51">
        <v>44099</v>
      </c>
      <c r="F82" s="129">
        <v>8.18</v>
      </c>
      <c r="G82" s="125">
        <v>2880</v>
      </c>
      <c r="H82" s="125">
        <v>1500</v>
      </c>
      <c r="I82" s="125">
        <v>17</v>
      </c>
      <c r="J82" s="125">
        <v>0.5</v>
      </c>
      <c r="K82" s="356">
        <v>1</v>
      </c>
      <c r="L82" s="356">
        <v>1</v>
      </c>
      <c r="M82" s="125">
        <v>1510</v>
      </c>
      <c r="N82" s="125">
        <v>1510</v>
      </c>
      <c r="O82" s="346" t="s">
        <v>179</v>
      </c>
      <c r="P82" s="49">
        <v>10</v>
      </c>
      <c r="Q82" s="125">
        <v>1</v>
      </c>
      <c r="R82" s="176">
        <v>0.1</v>
      </c>
      <c r="S82" s="125">
        <v>1</v>
      </c>
      <c r="T82" s="125">
        <v>3</v>
      </c>
      <c r="U82" s="125">
        <v>84</v>
      </c>
      <c r="V82" s="125">
        <v>27</v>
      </c>
      <c r="W82" s="49">
        <v>1</v>
      </c>
      <c r="X82" s="125">
        <v>8</v>
      </c>
      <c r="Y82" s="125" t="s">
        <v>176</v>
      </c>
      <c r="Z82" s="27">
        <v>0.03</v>
      </c>
      <c r="AA82" s="49">
        <v>0.01</v>
      </c>
      <c r="AB82" s="125">
        <v>0.1</v>
      </c>
      <c r="AC82" s="49">
        <v>5</v>
      </c>
      <c r="AD82" s="49">
        <v>10</v>
      </c>
      <c r="AE82" s="180" t="s">
        <v>179</v>
      </c>
    </row>
    <row r="83" spans="1:31" x14ac:dyDescent="0.2">
      <c r="A83" s="56" t="s">
        <v>353</v>
      </c>
      <c r="B83" s="30">
        <v>44112</v>
      </c>
      <c r="C83" s="26" t="s">
        <v>365</v>
      </c>
      <c r="D83" s="30">
        <v>44119</v>
      </c>
      <c r="E83" s="51">
        <v>44127</v>
      </c>
      <c r="F83" s="129">
        <v>8.0399999999999991</v>
      </c>
      <c r="G83" s="125">
        <v>2740</v>
      </c>
      <c r="H83" s="125">
        <v>1770</v>
      </c>
      <c r="I83" s="49">
        <v>5</v>
      </c>
      <c r="J83" s="125">
        <v>0.8</v>
      </c>
      <c r="K83" s="356">
        <v>1</v>
      </c>
      <c r="L83" s="356">
        <v>1</v>
      </c>
      <c r="M83" s="125">
        <v>1700</v>
      </c>
      <c r="N83" s="125">
        <v>1700</v>
      </c>
      <c r="O83" s="346" t="s">
        <v>179</v>
      </c>
      <c r="P83" s="49">
        <v>10</v>
      </c>
      <c r="Q83" s="125">
        <v>1</v>
      </c>
      <c r="R83" s="176">
        <v>0.1</v>
      </c>
      <c r="S83" s="125">
        <v>2</v>
      </c>
      <c r="T83" s="125">
        <v>1</v>
      </c>
      <c r="U83" s="125">
        <v>124</v>
      </c>
      <c r="V83" s="125">
        <v>29</v>
      </c>
      <c r="W83" s="49">
        <v>1</v>
      </c>
      <c r="X83" s="125">
        <v>10</v>
      </c>
      <c r="Y83" s="125" t="s">
        <v>176</v>
      </c>
      <c r="Z83" s="27">
        <v>0.05</v>
      </c>
      <c r="AA83" s="49">
        <v>0.01</v>
      </c>
      <c r="AB83" s="125">
        <v>0.1</v>
      </c>
      <c r="AC83" s="49">
        <v>5</v>
      </c>
      <c r="AD83" s="49">
        <v>10</v>
      </c>
      <c r="AE83" s="180" t="s">
        <v>179</v>
      </c>
    </row>
    <row r="84" spans="1:31" x14ac:dyDescent="0.2">
      <c r="A84" s="56" t="s">
        <v>353</v>
      </c>
      <c r="B84" s="30">
        <v>44145</v>
      </c>
      <c r="C84" s="26" t="s">
        <v>366</v>
      </c>
      <c r="D84" s="30">
        <v>44151</v>
      </c>
      <c r="E84" s="51">
        <v>44155</v>
      </c>
      <c r="F84" s="129">
        <v>8.2799999999999994</v>
      </c>
      <c r="G84" s="125">
        <v>2420</v>
      </c>
      <c r="H84" s="125">
        <v>1430</v>
      </c>
      <c r="I84" s="125">
        <v>10</v>
      </c>
      <c r="J84" s="125">
        <v>1.9</v>
      </c>
      <c r="K84" s="356">
        <v>1</v>
      </c>
      <c r="L84" s="356">
        <v>1</v>
      </c>
      <c r="M84" s="125">
        <v>1340</v>
      </c>
      <c r="N84" s="125">
        <v>1340</v>
      </c>
      <c r="O84" s="346" t="s">
        <v>179</v>
      </c>
      <c r="P84" s="27">
        <v>30</v>
      </c>
      <c r="Q84" s="356">
        <v>1</v>
      </c>
      <c r="R84" s="125">
        <v>0.1</v>
      </c>
      <c r="S84" s="125">
        <v>2</v>
      </c>
      <c r="T84" s="125">
        <v>7</v>
      </c>
      <c r="U84" s="125">
        <v>30</v>
      </c>
      <c r="V84" s="125">
        <v>22</v>
      </c>
      <c r="W84" s="125">
        <v>2</v>
      </c>
      <c r="X84" s="125">
        <v>10</v>
      </c>
      <c r="Y84" s="125" t="s">
        <v>176</v>
      </c>
      <c r="Z84" s="27">
        <v>0.21</v>
      </c>
      <c r="AA84" s="49">
        <v>0.01</v>
      </c>
      <c r="AB84" s="125">
        <v>0.2</v>
      </c>
      <c r="AC84" s="49">
        <v>5</v>
      </c>
      <c r="AD84" s="49">
        <v>10</v>
      </c>
      <c r="AE84" s="180" t="s">
        <v>179</v>
      </c>
    </row>
    <row r="85" spans="1:31" x14ac:dyDescent="0.2">
      <c r="A85" s="56" t="s">
        <v>353</v>
      </c>
      <c r="B85" s="30">
        <v>44173</v>
      </c>
      <c r="C85" s="26" t="s">
        <v>367</v>
      </c>
      <c r="D85" s="30">
        <v>44180</v>
      </c>
      <c r="E85" s="51">
        <v>44183</v>
      </c>
      <c r="F85" s="129">
        <v>8</v>
      </c>
      <c r="G85" s="125">
        <v>2180</v>
      </c>
      <c r="H85" s="125">
        <v>1440</v>
      </c>
      <c r="I85" s="49">
        <v>5</v>
      </c>
      <c r="J85" s="125">
        <v>2</v>
      </c>
      <c r="K85" s="356">
        <v>1</v>
      </c>
      <c r="L85" s="356">
        <v>1</v>
      </c>
      <c r="M85" s="125">
        <v>1300</v>
      </c>
      <c r="N85" s="125">
        <v>1300</v>
      </c>
      <c r="O85" s="346" t="s">
        <v>179</v>
      </c>
      <c r="P85" s="27">
        <v>40</v>
      </c>
      <c r="Q85" s="356">
        <v>1</v>
      </c>
      <c r="R85" s="125">
        <v>0.1</v>
      </c>
      <c r="S85" s="125">
        <v>2</v>
      </c>
      <c r="T85" s="125">
        <v>7</v>
      </c>
      <c r="U85" s="125">
        <v>75</v>
      </c>
      <c r="V85" s="125">
        <v>27</v>
      </c>
      <c r="W85" s="125">
        <v>1</v>
      </c>
      <c r="X85" s="125">
        <v>9</v>
      </c>
      <c r="Y85" s="125" t="s">
        <v>176</v>
      </c>
      <c r="Z85" s="27">
        <v>0.03</v>
      </c>
      <c r="AA85" s="125">
        <v>0.01</v>
      </c>
      <c r="AB85" s="49">
        <v>0.1</v>
      </c>
      <c r="AC85" s="49">
        <v>5</v>
      </c>
      <c r="AD85" s="49">
        <v>10</v>
      </c>
      <c r="AE85" s="180" t="s">
        <v>179</v>
      </c>
    </row>
    <row r="86" spans="1:31" x14ac:dyDescent="0.2">
      <c r="A86" s="56" t="s">
        <v>353</v>
      </c>
      <c r="B86" s="30">
        <v>44202</v>
      </c>
      <c r="C86" s="26" t="s">
        <v>369</v>
      </c>
      <c r="D86" s="30">
        <v>44208</v>
      </c>
      <c r="E86" s="31">
        <v>44211</v>
      </c>
      <c r="F86" s="129">
        <v>8.07</v>
      </c>
      <c r="G86" s="125">
        <v>2190</v>
      </c>
      <c r="H86" s="125">
        <v>1300</v>
      </c>
      <c r="I86" s="49">
        <v>5</v>
      </c>
      <c r="J86" s="125">
        <v>10.1</v>
      </c>
      <c r="K86" s="356">
        <v>1</v>
      </c>
      <c r="L86" s="356">
        <v>1</v>
      </c>
      <c r="M86" s="125">
        <v>1140</v>
      </c>
      <c r="N86" s="125">
        <v>1140</v>
      </c>
      <c r="O86" s="346" t="s">
        <v>179</v>
      </c>
      <c r="P86" s="27">
        <v>80</v>
      </c>
      <c r="Q86" s="125">
        <v>1</v>
      </c>
      <c r="R86" s="176">
        <v>0.1</v>
      </c>
      <c r="S86" s="125">
        <v>1</v>
      </c>
      <c r="T86" s="125">
        <v>5</v>
      </c>
      <c r="U86" s="125">
        <v>89</v>
      </c>
      <c r="V86" s="125">
        <v>28</v>
      </c>
      <c r="W86" s="49">
        <v>1</v>
      </c>
      <c r="X86" s="125">
        <v>5</v>
      </c>
      <c r="Y86" s="125" t="s">
        <v>176</v>
      </c>
      <c r="Z86" s="27">
        <v>0.03</v>
      </c>
      <c r="AA86" s="125">
        <v>0.01</v>
      </c>
      <c r="AB86" s="125">
        <v>0.2</v>
      </c>
      <c r="AC86" s="49">
        <v>5</v>
      </c>
      <c r="AD86" s="49">
        <v>10</v>
      </c>
      <c r="AE86" s="180" t="s">
        <v>179</v>
      </c>
    </row>
    <row r="87" spans="1:31" x14ac:dyDescent="0.2">
      <c r="A87" s="56" t="s">
        <v>370</v>
      </c>
      <c r="B87" s="30">
        <v>44253</v>
      </c>
      <c r="C87" s="26" t="s">
        <v>1062</v>
      </c>
      <c r="D87" s="30" t="s">
        <v>1063</v>
      </c>
      <c r="E87" s="31" t="s">
        <v>1064</v>
      </c>
      <c r="F87" s="129">
        <v>8.19</v>
      </c>
      <c r="G87" s="125">
        <v>2560</v>
      </c>
      <c r="H87" s="125">
        <v>1680</v>
      </c>
      <c r="I87" s="49">
        <v>5</v>
      </c>
      <c r="J87" s="125">
        <v>1</v>
      </c>
      <c r="K87" s="356">
        <v>1</v>
      </c>
      <c r="L87" s="356">
        <v>1</v>
      </c>
      <c r="M87" s="125">
        <v>1410</v>
      </c>
      <c r="N87" s="125">
        <v>1410</v>
      </c>
      <c r="O87" s="346" t="s">
        <v>179</v>
      </c>
      <c r="P87" s="27">
        <v>20</v>
      </c>
      <c r="Q87" s="356">
        <v>1</v>
      </c>
      <c r="R87" s="176">
        <v>0.1</v>
      </c>
      <c r="S87" s="125">
        <v>1</v>
      </c>
      <c r="T87" s="125">
        <v>4</v>
      </c>
      <c r="U87" s="125">
        <v>120</v>
      </c>
      <c r="V87" s="125">
        <v>36</v>
      </c>
      <c r="W87" s="49">
        <v>1</v>
      </c>
      <c r="X87" s="49">
        <v>5</v>
      </c>
      <c r="Y87" s="125" t="s">
        <v>176</v>
      </c>
      <c r="Z87" s="49">
        <v>0.01</v>
      </c>
      <c r="AA87" s="125">
        <v>0.18</v>
      </c>
      <c r="AB87" s="125">
        <v>0.2</v>
      </c>
      <c r="AC87" s="49">
        <v>5</v>
      </c>
      <c r="AD87" s="49">
        <v>10</v>
      </c>
      <c r="AE87" s="180" t="s">
        <v>179</v>
      </c>
    </row>
    <row r="88" spans="1:31" x14ac:dyDescent="0.2">
      <c r="A88" s="56" t="s">
        <v>370</v>
      </c>
      <c r="B88" s="30">
        <v>44265</v>
      </c>
      <c r="C88" s="26" t="s">
        <v>372</v>
      </c>
      <c r="D88" s="30">
        <v>44273</v>
      </c>
      <c r="E88" s="31">
        <v>44281</v>
      </c>
      <c r="F88" s="129">
        <v>8.25</v>
      </c>
      <c r="G88" s="125">
        <v>2410</v>
      </c>
      <c r="H88" s="125">
        <v>1560</v>
      </c>
      <c r="I88" s="49">
        <v>5</v>
      </c>
      <c r="J88" s="125">
        <v>3.9</v>
      </c>
      <c r="K88" s="356">
        <v>1</v>
      </c>
      <c r="L88" s="356">
        <v>1</v>
      </c>
      <c r="M88" s="125">
        <v>1230</v>
      </c>
      <c r="N88" s="125">
        <v>1230</v>
      </c>
      <c r="O88" s="346" t="s">
        <v>179</v>
      </c>
      <c r="P88" s="27">
        <v>90</v>
      </c>
      <c r="Q88" s="356">
        <v>1</v>
      </c>
      <c r="R88" s="176">
        <v>0.1</v>
      </c>
      <c r="S88" s="125">
        <v>1</v>
      </c>
      <c r="T88" s="125">
        <v>6</v>
      </c>
      <c r="U88" s="125">
        <v>46</v>
      </c>
      <c r="V88" s="125">
        <v>41</v>
      </c>
      <c r="W88" s="49">
        <v>1</v>
      </c>
      <c r="X88" s="49">
        <v>5</v>
      </c>
      <c r="Y88" s="125" t="s">
        <v>176</v>
      </c>
      <c r="Z88" s="27">
        <v>0.16</v>
      </c>
      <c r="AA88" s="125">
        <v>0.09</v>
      </c>
      <c r="AB88" s="125">
        <v>0.3</v>
      </c>
      <c r="AC88" s="49">
        <v>5</v>
      </c>
      <c r="AD88" s="49">
        <v>10</v>
      </c>
      <c r="AE88" s="180" t="s">
        <v>179</v>
      </c>
    </row>
    <row r="89" spans="1:31" x14ac:dyDescent="0.2">
      <c r="A89" s="56" t="s">
        <v>370</v>
      </c>
      <c r="B89" s="30">
        <v>44309</v>
      </c>
      <c r="C89" s="26" t="s">
        <v>373</v>
      </c>
      <c r="D89" s="30">
        <v>44316</v>
      </c>
      <c r="E89" s="31">
        <v>44323</v>
      </c>
      <c r="F89" s="129">
        <v>8.06</v>
      </c>
      <c r="G89" s="125">
        <v>2660</v>
      </c>
      <c r="H89" s="125">
        <v>1760</v>
      </c>
      <c r="I89" s="49">
        <v>5</v>
      </c>
      <c r="J89" s="125">
        <v>1.4</v>
      </c>
      <c r="K89" s="356">
        <v>1</v>
      </c>
      <c r="L89" s="356">
        <v>1</v>
      </c>
      <c r="M89" s="125">
        <v>1630</v>
      </c>
      <c r="N89" s="125">
        <v>1630</v>
      </c>
      <c r="O89" s="346" t="s">
        <v>179</v>
      </c>
      <c r="P89" s="27">
        <v>20</v>
      </c>
      <c r="Q89" s="356">
        <v>1</v>
      </c>
      <c r="R89" s="176">
        <v>0.1</v>
      </c>
      <c r="S89" s="356">
        <v>1</v>
      </c>
      <c r="T89" s="125">
        <v>3</v>
      </c>
      <c r="U89" s="125">
        <v>125</v>
      </c>
      <c r="V89" s="125">
        <v>27</v>
      </c>
      <c r="W89" s="49">
        <v>1</v>
      </c>
      <c r="X89" s="49">
        <v>5</v>
      </c>
      <c r="Y89" s="125" t="s">
        <v>176</v>
      </c>
      <c r="Z89" s="27">
        <v>0.02</v>
      </c>
      <c r="AA89" s="49">
        <v>0.01</v>
      </c>
      <c r="AB89" s="49">
        <v>0.1</v>
      </c>
      <c r="AC89" s="125">
        <v>24</v>
      </c>
      <c r="AD89" s="49">
        <v>10</v>
      </c>
      <c r="AE89" s="180" t="s">
        <v>179</v>
      </c>
    </row>
    <row r="90" spans="1:31" x14ac:dyDescent="0.2">
      <c r="A90" s="56" t="s">
        <v>370</v>
      </c>
      <c r="B90" s="30">
        <v>44329</v>
      </c>
      <c r="C90" s="26" t="s">
        <v>374</v>
      </c>
      <c r="D90" s="30">
        <v>44337</v>
      </c>
      <c r="E90" s="31">
        <v>44351</v>
      </c>
      <c r="F90" s="129">
        <v>8.23</v>
      </c>
      <c r="G90" s="125">
        <v>2140</v>
      </c>
      <c r="H90" s="125">
        <v>1430</v>
      </c>
      <c r="I90" s="49">
        <v>5</v>
      </c>
      <c r="J90" s="125">
        <v>16.7</v>
      </c>
      <c r="K90" s="356">
        <v>1</v>
      </c>
      <c r="L90" s="356">
        <v>1</v>
      </c>
      <c r="M90" s="125">
        <v>1270</v>
      </c>
      <c r="N90" s="125">
        <v>1270</v>
      </c>
      <c r="O90" s="346" t="s">
        <v>179</v>
      </c>
      <c r="P90" s="27">
        <v>18</v>
      </c>
      <c r="Q90" s="356">
        <v>1</v>
      </c>
      <c r="R90" s="125">
        <v>0.1</v>
      </c>
      <c r="S90" s="356">
        <v>1</v>
      </c>
      <c r="T90" s="125">
        <v>8</v>
      </c>
      <c r="U90" s="125">
        <v>52</v>
      </c>
      <c r="V90" s="125">
        <v>22</v>
      </c>
      <c r="W90" s="125">
        <v>1</v>
      </c>
      <c r="X90" s="125">
        <v>6</v>
      </c>
      <c r="Y90" s="125" t="s">
        <v>176</v>
      </c>
      <c r="Z90" s="27">
        <v>0.24</v>
      </c>
      <c r="AA90" s="125">
        <v>0.67</v>
      </c>
      <c r="AB90" s="125">
        <v>1</v>
      </c>
      <c r="AC90" s="125">
        <v>6</v>
      </c>
      <c r="AD90" s="49">
        <v>10</v>
      </c>
      <c r="AE90" s="180" t="s">
        <v>179</v>
      </c>
    </row>
    <row r="91" spans="1:31" x14ac:dyDescent="0.2">
      <c r="A91" s="56" t="s">
        <v>370</v>
      </c>
      <c r="B91" s="30" t="s">
        <v>941</v>
      </c>
      <c r="C91" s="26" t="s">
        <v>942</v>
      </c>
      <c r="D91" s="30" t="s">
        <v>943</v>
      </c>
      <c r="E91" s="31">
        <v>44379</v>
      </c>
      <c r="F91" s="129">
        <v>8.11</v>
      </c>
      <c r="G91" s="125">
        <v>2320</v>
      </c>
      <c r="H91" s="125">
        <v>1560</v>
      </c>
      <c r="I91" s="49">
        <v>5</v>
      </c>
      <c r="J91" s="125">
        <v>3.2</v>
      </c>
      <c r="K91" s="356">
        <v>1</v>
      </c>
      <c r="L91" s="356">
        <v>1</v>
      </c>
      <c r="M91" s="125">
        <v>1020</v>
      </c>
      <c r="N91" s="125">
        <v>1020</v>
      </c>
      <c r="O91" s="346" t="s">
        <v>179</v>
      </c>
      <c r="P91" s="27">
        <v>40</v>
      </c>
      <c r="Q91" s="356">
        <v>1</v>
      </c>
      <c r="R91" s="125">
        <v>0.2</v>
      </c>
      <c r="S91" s="125">
        <v>1</v>
      </c>
      <c r="T91" s="125">
        <v>13</v>
      </c>
      <c r="U91" s="125">
        <v>28</v>
      </c>
      <c r="V91" s="125">
        <v>27</v>
      </c>
      <c r="W91" s="125">
        <v>2</v>
      </c>
      <c r="X91" s="125">
        <v>14</v>
      </c>
      <c r="Y91" s="125" t="s">
        <v>176</v>
      </c>
      <c r="Z91" s="27">
        <v>0.01</v>
      </c>
      <c r="AA91" s="125">
        <v>0.16</v>
      </c>
      <c r="AB91" s="125">
        <v>0.2</v>
      </c>
      <c r="AC91" s="49">
        <v>5</v>
      </c>
      <c r="AD91" s="49">
        <v>10</v>
      </c>
      <c r="AE91" s="180" t="s">
        <v>179</v>
      </c>
    </row>
    <row r="92" spans="1:31" x14ac:dyDescent="0.2">
      <c r="A92" s="56" t="s">
        <v>370</v>
      </c>
      <c r="B92" s="30">
        <v>44399</v>
      </c>
      <c r="C92" s="26" t="s">
        <v>944</v>
      </c>
      <c r="D92" s="30">
        <v>44406</v>
      </c>
      <c r="E92" s="31">
        <v>44407</v>
      </c>
      <c r="F92" s="129">
        <v>7.96</v>
      </c>
      <c r="G92" s="125">
        <v>2320</v>
      </c>
      <c r="H92" s="125">
        <v>1420</v>
      </c>
      <c r="I92" s="49">
        <v>5</v>
      </c>
      <c r="J92" s="125">
        <v>1.2</v>
      </c>
      <c r="K92" s="356">
        <v>1</v>
      </c>
      <c r="L92" s="356">
        <v>1</v>
      </c>
      <c r="M92" s="125">
        <v>1230</v>
      </c>
      <c r="N92" s="125">
        <v>1230</v>
      </c>
      <c r="O92" s="346" t="s">
        <v>179</v>
      </c>
      <c r="P92" s="27">
        <v>20</v>
      </c>
      <c r="Q92" s="356">
        <v>1</v>
      </c>
      <c r="R92" s="125">
        <v>0.2</v>
      </c>
      <c r="S92" s="125">
        <v>2</v>
      </c>
      <c r="T92" s="125">
        <v>16</v>
      </c>
      <c r="U92" s="125">
        <v>21</v>
      </c>
      <c r="V92" s="125">
        <v>30</v>
      </c>
      <c r="W92" s="125">
        <v>3</v>
      </c>
      <c r="X92" s="125">
        <v>19</v>
      </c>
      <c r="Y92" s="125" t="s">
        <v>176</v>
      </c>
      <c r="Z92" s="27">
        <v>0.12</v>
      </c>
      <c r="AA92" s="125">
        <v>0.21</v>
      </c>
      <c r="AB92" s="125">
        <v>0.5</v>
      </c>
      <c r="AC92" s="49">
        <v>5</v>
      </c>
      <c r="AD92" s="49">
        <v>10</v>
      </c>
      <c r="AE92" s="180" t="s">
        <v>179</v>
      </c>
    </row>
    <row r="93" spans="1:31" x14ac:dyDescent="0.2">
      <c r="A93" s="56" t="s">
        <v>370</v>
      </c>
      <c r="B93" s="759">
        <v>44438</v>
      </c>
      <c r="C93" s="758" t="s">
        <v>378</v>
      </c>
      <c r="D93" s="759">
        <v>44445</v>
      </c>
      <c r="E93" s="759">
        <v>44449</v>
      </c>
      <c r="F93" s="758">
        <v>8.1</v>
      </c>
      <c r="G93" s="758">
        <v>2550</v>
      </c>
      <c r="H93" s="758">
        <v>1620</v>
      </c>
      <c r="I93" s="762">
        <v>5</v>
      </c>
      <c r="J93" s="758">
        <v>2.7</v>
      </c>
      <c r="K93" s="765">
        <v>1</v>
      </c>
      <c r="L93" s="765">
        <v>1</v>
      </c>
      <c r="M93" s="758">
        <v>1440</v>
      </c>
      <c r="N93" s="758">
        <v>1440</v>
      </c>
      <c r="O93" s="758" t="s">
        <v>179</v>
      </c>
      <c r="P93" s="758">
        <v>20</v>
      </c>
      <c r="Q93" s="758">
        <v>1</v>
      </c>
      <c r="R93" s="758">
        <v>0.1</v>
      </c>
      <c r="S93" s="758">
        <v>2</v>
      </c>
      <c r="T93" s="758">
        <v>12</v>
      </c>
      <c r="U93" s="758">
        <v>30</v>
      </c>
      <c r="V93" s="758">
        <v>34</v>
      </c>
      <c r="W93" s="758">
        <v>2</v>
      </c>
      <c r="X93" s="758">
        <v>11</v>
      </c>
      <c r="Y93" s="758" t="s">
        <v>176</v>
      </c>
      <c r="Z93" s="758">
        <v>0.01</v>
      </c>
      <c r="AA93" s="758">
        <v>0.24</v>
      </c>
      <c r="AB93" s="758">
        <v>0.4</v>
      </c>
      <c r="AC93" s="762">
        <v>5</v>
      </c>
      <c r="AD93" s="762">
        <v>10</v>
      </c>
      <c r="AE93" s="758" t="s">
        <v>179</v>
      </c>
    </row>
    <row r="94" spans="1:31" x14ac:dyDescent="0.2">
      <c r="A94" s="56" t="s">
        <v>370</v>
      </c>
      <c r="B94" s="759">
        <v>44469</v>
      </c>
      <c r="C94" s="758" t="s">
        <v>1065</v>
      </c>
      <c r="D94" s="759">
        <v>44477</v>
      </c>
      <c r="E94" s="759">
        <v>44491</v>
      </c>
      <c r="F94" s="758">
        <v>8</v>
      </c>
      <c r="G94" s="758">
        <v>2370</v>
      </c>
      <c r="H94" s="758">
        <v>1470</v>
      </c>
      <c r="I94" s="762">
        <v>5</v>
      </c>
      <c r="J94" s="758">
        <v>3.7</v>
      </c>
      <c r="K94" s="765">
        <v>1</v>
      </c>
      <c r="L94" s="765">
        <v>1</v>
      </c>
      <c r="M94" s="758">
        <v>1090</v>
      </c>
      <c r="N94" s="758">
        <v>1090</v>
      </c>
      <c r="O94" s="758" t="s">
        <v>179</v>
      </c>
      <c r="P94" s="758">
        <v>30</v>
      </c>
      <c r="Q94" s="356">
        <v>1</v>
      </c>
      <c r="R94" s="176">
        <v>0.1</v>
      </c>
      <c r="S94" s="758">
        <v>2</v>
      </c>
      <c r="T94" s="758">
        <v>12</v>
      </c>
      <c r="U94" s="758">
        <v>23</v>
      </c>
      <c r="V94" s="758">
        <v>32</v>
      </c>
      <c r="W94" s="758">
        <v>2</v>
      </c>
      <c r="X94" s="758">
        <v>13</v>
      </c>
      <c r="Y94" s="758" t="s">
        <v>176</v>
      </c>
      <c r="Z94" s="49">
        <v>0.01</v>
      </c>
      <c r="AA94" s="758">
        <v>0.11</v>
      </c>
      <c r="AB94" s="758">
        <v>0.1</v>
      </c>
      <c r="AC94" s="762">
        <v>5</v>
      </c>
      <c r="AD94" s="762">
        <v>10</v>
      </c>
      <c r="AE94" s="758" t="s">
        <v>179</v>
      </c>
    </row>
    <row r="95" spans="1:31" x14ac:dyDescent="0.2">
      <c r="A95" s="56" t="s">
        <v>370</v>
      </c>
      <c r="B95" s="759">
        <v>44485</v>
      </c>
      <c r="C95" s="758" t="s">
        <v>380</v>
      </c>
      <c r="D95" s="759">
        <v>44502</v>
      </c>
      <c r="E95" s="759">
        <v>44505</v>
      </c>
      <c r="F95" s="758">
        <v>7.98</v>
      </c>
      <c r="G95" s="758">
        <v>2520</v>
      </c>
      <c r="H95" s="758">
        <v>1800</v>
      </c>
      <c r="I95" s="762">
        <v>6</v>
      </c>
      <c r="J95" s="758">
        <v>1.4</v>
      </c>
      <c r="K95" s="765">
        <v>1</v>
      </c>
      <c r="L95" s="765">
        <v>1</v>
      </c>
      <c r="M95" s="758">
        <v>1240</v>
      </c>
      <c r="N95" s="758">
        <v>1240</v>
      </c>
      <c r="O95" s="758" t="s">
        <v>179</v>
      </c>
      <c r="P95" s="758">
        <v>10</v>
      </c>
      <c r="Q95" s="125">
        <v>2</v>
      </c>
      <c r="R95" s="176">
        <v>0.1</v>
      </c>
      <c r="S95" s="758">
        <v>2</v>
      </c>
      <c r="T95" s="758">
        <v>5</v>
      </c>
      <c r="U95" s="758">
        <v>15</v>
      </c>
      <c r="V95" s="758">
        <v>30</v>
      </c>
      <c r="W95" s="49">
        <v>1</v>
      </c>
      <c r="X95" s="758">
        <v>8</v>
      </c>
      <c r="Y95" s="758" t="s">
        <v>176</v>
      </c>
      <c r="Z95" s="27">
        <v>0.06</v>
      </c>
      <c r="AA95" s="758">
        <v>0.2</v>
      </c>
      <c r="AB95" s="758">
        <v>0.3</v>
      </c>
      <c r="AC95" s="762">
        <v>5</v>
      </c>
      <c r="AD95" s="762">
        <v>10</v>
      </c>
      <c r="AE95" s="758" t="s">
        <v>179</v>
      </c>
    </row>
    <row r="96" spans="1:31" x14ac:dyDescent="0.2">
      <c r="A96" s="56" t="s">
        <v>370</v>
      </c>
      <c r="B96" s="759">
        <v>44511</v>
      </c>
      <c r="C96" s="758" t="s">
        <v>381</v>
      </c>
      <c r="D96" s="759">
        <v>44519</v>
      </c>
      <c r="E96" s="759">
        <v>44536</v>
      </c>
      <c r="F96" s="758">
        <v>7.97</v>
      </c>
      <c r="G96" s="758">
        <v>2230</v>
      </c>
      <c r="H96" s="758">
        <v>1400</v>
      </c>
      <c r="I96" s="762">
        <v>5</v>
      </c>
      <c r="J96" s="758">
        <v>32.1</v>
      </c>
      <c r="K96" s="765">
        <v>1</v>
      </c>
      <c r="L96" s="765">
        <v>1</v>
      </c>
      <c r="M96" s="758">
        <v>1070</v>
      </c>
      <c r="N96" s="758">
        <v>1070</v>
      </c>
      <c r="O96" s="758" t="s">
        <v>179</v>
      </c>
      <c r="P96" s="758">
        <v>60</v>
      </c>
      <c r="Q96" s="356">
        <v>1</v>
      </c>
      <c r="R96" s="176">
        <v>0.1</v>
      </c>
      <c r="S96" s="758">
        <v>3</v>
      </c>
      <c r="T96" s="758">
        <v>10</v>
      </c>
      <c r="U96" s="758">
        <v>24</v>
      </c>
      <c r="V96" s="758">
        <v>31</v>
      </c>
      <c r="W96" s="125">
        <v>1</v>
      </c>
      <c r="X96" s="758">
        <v>8</v>
      </c>
      <c r="Y96" s="758" t="s">
        <v>176</v>
      </c>
      <c r="Z96" s="49">
        <v>0.01</v>
      </c>
      <c r="AA96" s="758">
        <v>2.4500000000000002</v>
      </c>
      <c r="AB96" s="758">
        <v>2.8</v>
      </c>
      <c r="AC96" s="762">
        <v>5</v>
      </c>
      <c r="AD96" s="762">
        <v>10</v>
      </c>
      <c r="AE96" s="758" t="s">
        <v>179</v>
      </c>
    </row>
    <row r="97" spans="1:31" x14ac:dyDescent="0.2">
      <c r="A97" s="29" t="s">
        <v>370</v>
      </c>
      <c r="B97" s="759">
        <v>44552</v>
      </c>
      <c r="C97" s="758" t="s">
        <v>382</v>
      </c>
      <c r="D97" s="759">
        <v>44561</v>
      </c>
      <c r="E97" s="759">
        <v>44566</v>
      </c>
      <c r="F97" s="758">
        <v>8.3699999999999992</v>
      </c>
      <c r="G97" s="758">
        <v>2630</v>
      </c>
      <c r="H97" s="758">
        <v>1670</v>
      </c>
      <c r="I97" s="762">
        <v>5</v>
      </c>
      <c r="J97" s="758">
        <v>2.1</v>
      </c>
      <c r="K97" s="765">
        <v>1</v>
      </c>
      <c r="L97" s="758">
        <v>53</v>
      </c>
      <c r="M97" s="758">
        <v>1260</v>
      </c>
      <c r="N97" s="758">
        <v>1310</v>
      </c>
      <c r="O97" s="758" t="s">
        <v>179</v>
      </c>
      <c r="P97" s="758">
        <v>30</v>
      </c>
      <c r="Q97" s="758">
        <v>1</v>
      </c>
      <c r="R97" s="176">
        <v>0.1</v>
      </c>
      <c r="S97" s="758">
        <v>2</v>
      </c>
      <c r="T97" s="758">
        <v>6</v>
      </c>
      <c r="U97" s="758">
        <v>57</v>
      </c>
      <c r="V97" s="758">
        <v>33</v>
      </c>
      <c r="W97" s="49">
        <v>1</v>
      </c>
      <c r="X97" s="758">
        <v>5</v>
      </c>
      <c r="Y97" s="758" t="s">
        <v>176</v>
      </c>
      <c r="Z97" s="758">
        <v>0.02</v>
      </c>
      <c r="AA97" s="758">
        <v>1.1599999999999999</v>
      </c>
      <c r="AB97" s="758">
        <v>1.4</v>
      </c>
      <c r="AC97" s="762">
        <v>5</v>
      </c>
      <c r="AD97" s="762">
        <v>10</v>
      </c>
      <c r="AE97" s="758" t="s">
        <v>179</v>
      </c>
    </row>
    <row r="98" spans="1:31" x14ac:dyDescent="0.2">
      <c r="A98" s="967" t="s">
        <v>383</v>
      </c>
      <c r="B98" s="759">
        <v>44589</v>
      </c>
      <c r="C98" s="758" t="s">
        <v>947</v>
      </c>
      <c r="D98" s="759">
        <v>44234</v>
      </c>
      <c r="E98" s="759">
        <v>44603</v>
      </c>
      <c r="F98" s="758">
        <v>8.25</v>
      </c>
      <c r="G98" s="758">
        <v>2760</v>
      </c>
      <c r="H98" s="758">
        <v>1880</v>
      </c>
      <c r="I98" s="762">
        <v>5</v>
      </c>
      <c r="J98" s="758">
        <v>1.2</v>
      </c>
      <c r="K98" s="765">
        <v>1</v>
      </c>
      <c r="L98" s="356">
        <v>1</v>
      </c>
      <c r="M98" s="758">
        <v>1590</v>
      </c>
      <c r="N98" s="758">
        <v>1590</v>
      </c>
      <c r="O98" s="758" t="s">
        <v>179</v>
      </c>
      <c r="P98" s="758">
        <v>10</v>
      </c>
      <c r="Q98" s="356">
        <v>1</v>
      </c>
      <c r="R98" s="176">
        <v>0.1</v>
      </c>
      <c r="S98" s="758">
        <v>1</v>
      </c>
      <c r="T98" s="758">
        <v>6</v>
      </c>
      <c r="U98" s="758">
        <v>188</v>
      </c>
      <c r="V98" s="758">
        <v>44</v>
      </c>
      <c r="W98" s="49">
        <v>1</v>
      </c>
      <c r="X98" s="758">
        <v>9</v>
      </c>
      <c r="Y98" s="758" t="s">
        <v>176</v>
      </c>
      <c r="Z98" s="758">
        <v>0.02</v>
      </c>
      <c r="AA98" s="758">
        <v>0.56000000000000005</v>
      </c>
      <c r="AB98" s="758">
        <v>0.7</v>
      </c>
      <c r="AC98" s="762">
        <v>5</v>
      </c>
      <c r="AD98" s="127">
        <v>30</v>
      </c>
      <c r="AE98" s="758" t="s">
        <v>179</v>
      </c>
    </row>
    <row r="99" spans="1:31" x14ac:dyDescent="0.2">
      <c r="A99" s="967" t="s">
        <v>383</v>
      </c>
      <c r="B99" s="759">
        <v>44620</v>
      </c>
      <c r="C99" s="758" t="s">
        <v>948</v>
      </c>
      <c r="D99" s="759">
        <v>44627</v>
      </c>
      <c r="E99" s="759">
        <v>44645</v>
      </c>
      <c r="F99" s="758">
        <v>8.39</v>
      </c>
      <c r="G99" s="758">
        <v>2460</v>
      </c>
      <c r="H99" s="758">
        <v>3220</v>
      </c>
      <c r="I99" s="762">
        <v>5</v>
      </c>
      <c r="J99" s="758">
        <v>10.4</v>
      </c>
      <c r="K99" s="765">
        <v>1</v>
      </c>
      <c r="L99" s="758">
        <v>39</v>
      </c>
      <c r="M99" s="758">
        <v>1180</v>
      </c>
      <c r="N99" s="758">
        <v>1220</v>
      </c>
      <c r="O99" s="758" t="s">
        <v>179</v>
      </c>
      <c r="P99" s="758">
        <v>10</v>
      </c>
      <c r="Q99" s="356">
        <v>1</v>
      </c>
      <c r="R99" s="176">
        <v>0.1</v>
      </c>
      <c r="S99" s="176">
        <v>1</v>
      </c>
      <c r="T99" s="176">
        <v>1</v>
      </c>
      <c r="U99" s="758">
        <v>7</v>
      </c>
      <c r="V99" s="49">
        <v>1</v>
      </c>
      <c r="W99" s="49">
        <v>1</v>
      </c>
      <c r="X99" s="49">
        <v>5</v>
      </c>
      <c r="Y99" s="758" t="s">
        <v>176</v>
      </c>
      <c r="Z99" s="758">
        <v>0.04</v>
      </c>
      <c r="AA99" s="758">
        <v>8.94</v>
      </c>
      <c r="AB99" s="758">
        <v>9.9</v>
      </c>
      <c r="AC99" s="762">
        <v>5</v>
      </c>
      <c r="AD99" s="127">
        <v>11</v>
      </c>
      <c r="AE99" s="758" t="s">
        <v>179</v>
      </c>
    </row>
    <row r="100" spans="1:31" x14ac:dyDescent="0.2">
      <c r="A100" s="967" t="s">
        <v>383</v>
      </c>
      <c r="B100" s="759">
        <v>44645</v>
      </c>
      <c r="C100" s="758" t="s">
        <v>386</v>
      </c>
      <c r="D100" s="759">
        <v>44651</v>
      </c>
      <c r="E100" s="759">
        <v>44659</v>
      </c>
      <c r="F100" s="758">
        <v>8.39</v>
      </c>
      <c r="G100" s="758">
        <v>2830</v>
      </c>
      <c r="H100" s="758">
        <v>1810</v>
      </c>
      <c r="I100" s="762">
        <v>5</v>
      </c>
      <c r="J100" s="758">
        <v>0.5</v>
      </c>
      <c r="K100" s="765">
        <v>1</v>
      </c>
      <c r="L100" s="758">
        <v>53</v>
      </c>
      <c r="M100" s="758">
        <v>1370</v>
      </c>
      <c r="N100" s="758">
        <v>1420</v>
      </c>
      <c r="O100" s="758" t="s">
        <v>179</v>
      </c>
      <c r="P100" s="356">
        <v>10</v>
      </c>
      <c r="Q100" s="356">
        <v>1</v>
      </c>
      <c r="R100" s="125">
        <v>0.1</v>
      </c>
      <c r="S100" s="176">
        <v>1</v>
      </c>
      <c r="T100" s="125">
        <v>3</v>
      </c>
      <c r="U100" s="758">
        <v>133</v>
      </c>
      <c r="V100" s="967">
        <v>28</v>
      </c>
      <c r="W100" s="1003">
        <v>1</v>
      </c>
      <c r="X100" s="967">
        <v>5</v>
      </c>
      <c r="Y100" s="758" t="s">
        <v>176</v>
      </c>
      <c r="Z100" s="758">
        <v>0.04</v>
      </c>
      <c r="AA100" s="758">
        <v>7.0000000000000007E-2</v>
      </c>
      <c r="AB100" s="758">
        <v>0.2</v>
      </c>
      <c r="AC100" s="762">
        <v>5</v>
      </c>
      <c r="AD100" s="762">
        <v>10</v>
      </c>
      <c r="AE100" s="758" t="s">
        <v>179</v>
      </c>
    </row>
    <row r="101" spans="1:31" x14ac:dyDescent="0.2">
      <c r="A101" s="967" t="s">
        <v>383</v>
      </c>
      <c r="B101" s="759">
        <v>44680</v>
      </c>
      <c r="C101" s="758" t="s">
        <v>1066</v>
      </c>
      <c r="D101" s="759">
        <v>44687</v>
      </c>
      <c r="E101" s="759">
        <v>44729</v>
      </c>
      <c r="F101" s="758">
        <v>8.52</v>
      </c>
      <c r="G101" s="758">
        <v>2010</v>
      </c>
      <c r="H101" s="758">
        <v>1340</v>
      </c>
      <c r="I101" s="758">
        <v>12</v>
      </c>
      <c r="J101" s="758">
        <v>6.6</v>
      </c>
      <c r="K101" s="765">
        <v>1</v>
      </c>
      <c r="L101" s="758">
        <v>85</v>
      </c>
      <c r="M101" s="758">
        <v>1070</v>
      </c>
      <c r="N101" s="758">
        <v>1150</v>
      </c>
      <c r="O101" s="758" t="s">
        <v>179</v>
      </c>
      <c r="P101" s="758">
        <v>70</v>
      </c>
      <c r="Q101" s="356">
        <v>1</v>
      </c>
      <c r="R101" s="125">
        <v>0.1</v>
      </c>
      <c r="S101" s="176">
        <v>1</v>
      </c>
      <c r="T101" s="125">
        <v>9</v>
      </c>
      <c r="U101" s="758">
        <v>18</v>
      </c>
      <c r="V101" s="967">
        <v>16</v>
      </c>
      <c r="W101" s="758">
        <v>2</v>
      </c>
      <c r="X101" s="758">
        <v>8</v>
      </c>
      <c r="Y101" s="758" t="s">
        <v>176</v>
      </c>
      <c r="Z101" s="758">
        <v>0.02</v>
      </c>
      <c r="AA101" s="758">
        <v>0.26</v>
      </c>
      <c r="AB101" s="758">
        <v>0.3</v>
      </c>
      <c r="AC101" s="762">
        <v>5</v>
      </c>
      <c r="AD101" s="762">
        <v>10</v>
      </c>
      <c r="AE101" s="758" t="s">
        <v>179</v>
      </c>
    </row>
    <row r="102" spans="1:31" x14ac:dyDescent="0.2">
      <c r="A102" s="967" t="s">
        <v>383</v>
      </c>
      <c r="B102" s="759">
        <v>44708</v>
      </c>
      <c r="C102" s="758" t="s">
        <v>1067</v>
      </c>
      <c r="D102" s="759">
        <v>44708</v>
      </c>
      <c r="E102" s="759">
        <v>44718</v>
      </c>
      <c r="F102" s="758">
        <v>8.23</v>
      </c>
      <c r="G102" s="758">
        <v>2740</v>
      </c>
      <c r="H102" s="758">
        <v>1500</v>
      </c>
      <c r="I102" s="762">
        <v>5</v>
      </c>
      <c r="J102" s="758">
        <v>2.1</v>
      </c>
      <c r="K102" s="765">
        <v>1</v>
      </c>
      <c r="L102" s="356">
        <v>1</v>
      </c>
      <c r="M102" s="758">
        <v>1510</v>
      </c>
      <c r="N102" s="758">
        <v>1510</v>
      </c>
      <c r="O102" s="758" t="s">
        <v>179</v>
      </c>
      <c r="P102" s="758">
        <v>80</v>
      </c>
      <c r="Q102" s="356">
        <v>1</v>
      </c>
      <c r="R102" s="176">
        <v>0.1</v>
      </c>
      <c r="S102" s="758">
        <v>1</v>
      </c>
      <c r="T102" s="125">
        <v>4</v>
      </c>
      <c r="U102" s="758">
        <v>176</v>
      </c>
      <c r="V102" s="967">
        <v>28</v>
      </c>
      <c r="W102" s="1003">
        <v>1</v>
      </c>
      <c r="X102" s="1003">
        <v>5</v>
      </c>
      <c r="Y102" s="758" t="s">
        <v>176</v>
      </c>
      <c r="Z102" s="758">
        <v>0.03</v>
      </c>
      <c r="AA102" s="758">
        <v>0.28000000000000003</v>
      </c>
      <c r="AB102" s="758">
        <v>0.5</v>
      </c>
      <c r="AC102" s="762">
        <v>5</v>
      </c>
      <c r="AD102" s="127">
        <v>13</v>
      </c>
      <c r="AE102" s="758" t="s">
        <v>179</v>
      </c>
    </row>
    <row r="103" spans="1:31" x14ac:dyDescent="0.2">
      <c r="A103" s="29" t="s">
        <v>383</v>
      </c>
      <c r="B103" s="759">
        <v>44736</v>
      </c>
      <c r="C103" s="758" t="s">
        <v>390</v>
      </c>
      <c r="D103" s="759">
        <v>44743</v>
      </c>
      <c r="E103" s="759">
        <v>44760</v>
      </c>
      <c r="F103" s="758">
        <v>8.3000000000000007</v>
      </c>
      <c r="G103" s="758">
        <v>2690</v>
      </c>
      <c r="H103" s="758">
        <v>1800</v>
      </c>
      <c r="I103" s="762">
        <v>5</v>
      </c>
      <c r="J103" s="758">
        <v>1.1000000000000001</v>
      </c>
      <c r="K103" s="765">
        <v>1</v>
      </c>
      <c r="L103" s="758">
        <v>12</v>
      </c>
      <c r="M103" s="758">
        <v>1090</v>
      </c>
      <c r="N103" s="758">
        <v>1100</v>
      </c>
      <c r="O103" s="758" t="s">
        <v>179</v>
      </c>
      <c r="P103" s="356">
        <v>10</v>
      </c>
      <c r="Q103" s="356">
        <v>1</v>
      </c>
      <c r="R103" s="176">
        <v>0.1</v>
      </c>
      <c r="S103" s="758">
        <v>1</v>
      </c>
      <c r="T103" s="125">
        <v>2</v>
      </c>
      <c r="U103" s="758">
        <v>174</v>
      </c>
      <c r="V103" s="967">
        <v>27</v>
      </c>
      <c r="W103" s="1003">
        <v>1</v>
      </c>
      <c r="X103" s="758">
        <v>7</v>
      </c>
      <c r="Y103" s="758" t="s">
        <v>176</v>
      </c>
      <c r="Z103" s="758">
        <v>0.03</v>
      </c>
      <c r="AA103" s="758">
        <v>0.01</v>
      </c>
      <c r="AB103" s="1003">
        <v>0.1</v>
      </c>
      <c r="AC103" s="762">
        <v>5</v>
      </c>
      <c r="AD103" s="762">
        <v>10</v>
      </c>
      <c r="AE103" s="758" t="s">
        <v>179</v>
      </c>
    </row>
    <row r="104" spans="1:31" ht="35.25" customHeight="1" x14ac:dyDescent="0.2">
      <c r="A104" s="29" t="s">
        <v>383</v>
      </c>
      <c r="B104" s="758" t="s">
        <v>354</v>
      </c>
      <c r="C104" s="758" t="s">
        <v>354</v>
      </c>
      <c r="D104" s="759">
        <v>44770</v>
      </c>
      <c r="E104" s="759">
        <v>44771</v>
      </c>
      <c r="F104" s="758" t="s">
        <v>176</v>
      </c>
      <c r="G104" s="758" t="s">
        <v>176</v>
      </c>
      <c r="H104" s="758" t="s">
        <v>176</v>
      </c>
      <c r="I104" s="758" t="s">
        <v>176</v>
      </c>
      <c r="J104" s="758" t="s">
        <v>176</v>
      </c>
      <c r="K104" s="758" t="s">
        <v>176</v>
      </c>
      <c r="L104" s="758" t="s">
        <v>176</v>
      </c>
      <c r="M104" s="758" t="s">
        <v>176</v>
      </c>
      <c r="N104" s="758" t="s">
        <v>176</v>
      </c>
      <c r="O104" s="758" t="s">
        <v>176</v>
      </c>
      <c r="P104" s="758" t="s">
        <v>176</v>
      </c>
      <c r="Q104" s="758" t="s">
        <v>176</v>
      </c>
      <c r="R104" s="758" t="s">
        <v>176</v>
      </c>
      <c r="S104" s="758" t="s">
        <v>176</v>
      </c>
      <c r="T104" s="758" t="s">
        <v>176</v>
      </c>
      <c r="U104" s="758" t="s">
        <v>176</v>
      </c>
      <c r="V104" s="758" t="s">
        <v>176</v>
      </c>
      <c r="W104" s="758" t="s">
        <v>176</v>
      </c>
      <c r="X104" s="758" t="s">
        <v>176</v>
      </c>
      <c r="Y104" s="758" t="s">
        <v>176</v>
      </c>
      <c r="Z104" s="758" t="s">
        <v>176</v>
      </c>
      <c r="AA104" s="758" t="s">
        <v>176</v>
      </c>
      <c r="AB104" s="758" t="s">
        <v>176</v>
      </c>
      <c r="AC104" s="758" t="s">
        <v>176</v>
      </c>
      <c r="AD104" s="758" t="s">
        <v>176</v>
      </c>
      <c r="AE104" s="1027" t="s">
        <v>1068</v>
      </c>
    </row>
    <row r="105" spans="1:31" x14ac:dyDescent="0.2">
      <c r="A105" s="29" t="s">
        <v>383</v>
      </c>
      <c r="B105" s="759">
        <v>44790</v>
      </c>
      <c r="C105" s="758" t="s">
        <v>1069</v>
      </c>
      <c r="D105" s="759">
        <v>44796</v>
      </c>
      <c r="E105" s="759">
        <v>44802</v>
      </c>
      <c r="F105" s="758">
        <v>8.3800000000000008</v>
      </c>
      <c r="G105" s="758">
        <v>2680</v>
      </c>
      <c r="H105" s="758">
        <v>1660</v>
      </c>
      <c r="I105" s="762">
        <v>5</v>
      </c>
      <c r="J105" s="758">
        <v>0.3</v>
      </c>
      <c r="K105" s="765">
        <v>1</v>
      </c>
      <c r="L105" s="758">
        <v>52</v>
      </c>
      <c r="M105" s="758">
        <v>1510</v>
      </c>
      <c r="N105" s="758">
        <v>1560</v>
      </c>
      <c r="O105" s="758" t="s">
        <v>176</v>
      </c>
      <c r="P105" s="356">
        <v>10</v>
      </c>
      <c r="Q105" s="758">
        <v>1</v>
      </c>
      <c r="R105" s="176">
        <v>0.1</v>
      </c>
      <c r="S105" s="758">
        <v>1</v>
      </c>
      <c r="T105" s="758">
        <v>3</v>
      </c>
      <c r="U105" s="758">
        <v>123</v>
      </c>
      <c r="V105" s="758">
        <v>24</v>
      </c>
      <c r="W105" s="1003">
        <v>1</v>
      </c>
      <c r="X105" s="1003">
        <v>5</v>
      </c>
      <c r="Y105" s="758" t="s">
        <v>176</v>
      </c>
      <c r="Z105" s="758">
        <v>0.03</v>
      </c>
      <c r="AA105" s="758">
        <v>0.17</v>
      </c>
      <c r="AB105" s="758">
        <v>0.4</v>
      </c>
      <c r="AC105" s="762">
        <v>5</v>
      </c>
      <c r="AD105" s="762">
        <v>10</v>
      </c>
      <c r="AE105" s="758" t="s">
        <v>179</v>
      </c>
    </row>
    <row r="106" spans="1:31" x14ac:dyDescent="0.2">
      <c r="A106" s="29" t="s">
        <v>383</v>
      </c>
      <c r="B106" s="759">
        <v>44823</v>
      </c>
      <c r="C106" s="758" t="s">
        <v>1070</v>
      </c>
      <c r="D106" s="759">
        <v>44830</v>
      </c>
      <c r="E106" s="759">
        <v>44844</v>
      </c>
      <c r="F106" s="758">
        <v>8.33</v>
      </c>
      <c r="G106" s="758">
        <v>2700</v>
      </c>
      <c r="H106" s="758">
        <v>1710</v>
      </c>
      <c r="I106" s="758">
        <v>32</v>
      </c>
      <c r="J106" s="758">
        <v>35.299999999999997</v>
      </c>
      <c r="K106" s="765">
        <v>1</v>
      </c>
      <c r="L106" s="758">
        <v>30</v>
      </c>
      <c r="M106" s="758">
        <v>1450</v>
      </c>
      <c r="N106" s="758">
        <v>1480</v>
      </c>
      <c r="O106" s="758" t="s">
        <v>176</v>
      </c>
      <c r="P106" s="758">
        <v>100</v>
      </c>
      <c r="Q106" s="758">
        <v>1</v>
      </c>
      <c r="R106" s="176">
        <v>0.1</v>
      </c>
      <c r="S106" s="758">
        <v>2</v>
      </c>
      <c r="T106" s="758">
        <v>2</v>
      </c>
      <c r="U106" s="758">
        <v>222</v>
      </c>
      <c r="V106" s="758">
        <v>29</v>
      </c>
      <c r="W106" s="1003">
        <v>1</v>
      </c>
      <c r="X106" s="758">
        <v>6</v>
      </c>
      <c r="Y106" s="758" t="s">
        <v>176</v>
      </c>
      <c r="Z106" s="758">
        <v>0.11</v>
      </c>
      <c r="AA106" s="758">
        <v>0.03</v>
      </c>
      <c r="AB106" s="758">
        <v>0.2</v>
      </c>
      <c r="AC106" s="762">
        <v>5</v>
      </c>
      <c r="AD106" s="762">
        <v>10</v>
      </c>
      <c r="AE106" s="758" t="s">
        <v>179</v>
      </c>
    </row>
    <row r="107" spans="1:31" x14ac:dyDescent="0.2">
      <c r="A107" s="29" t="s">
        <v>383</v>
      </c>
      <c r="B107" s="759">
        <v>44859</v>
      </c>
      <c r="C107" s="758" t="s">
        <v>1071</v>
      </c>
      <c r="D107" s="759">
        <v>44866</v>
      </c>
      <c r="E107" s="759">
        <v>44873</v>
      </c>
      <c r="F107" s="758">
        <v>8.16</v>
      </c>
      <c r="G107" s="758">
        <v>2420</v>
      </c>
      <c r="H107" s="758">
        <v>1600</v>
      </c>
      <c r="I107" s="762">
        <v>5</v>
      </c>
      <c r="J107" s="758">
        <v>2</v>
      </c>
      <c r="K107" s="765">
        <v>1</v>
      </c>
      <c r="L107" s="765">
        <v>1</v>
      </c>
      <c r="M107" s="758">
        <v>1420</v>
      </c>
      <c r="N107" s="758">
        <v>1420</v>
      </c>
      <c r="O107" s="758" t="s">
        <v>176</v>
      </c>
      <c r="P107" s="758">
        <v>40</v>
      </c>
      <c r="Q107" s="356">
        <v>1</v>
      </c>
      <c r="R107" s="176">
        <v>0.1</v>
      </c>
      <c r="S107" s="758">
        <v>1</v>
      </c>
      <c r="T107" s="758">
        <v>4</v>
      </c>
      <c r="U107" s="758">
        <v>102</v>
      </c>
      <c r="V107" s="758">
        <v>22</v>
      </c>
      <c r="W107" s="1003">
        <v>1</v>
      </c>
      <c r="X107" s="1003">
        <v>5</v>
      </c>
      <c r="Y107" s="758" t="s">
        <v>176</v>
      </c>
      <c r="Z107" s="758">
        <v>0.01</v>
      </c>
      <c r="AA107" s="758">
        <v>0.55000000000000004</v>
      </c>
      <c r="AB107" s="758">
        <v>0.8</v>
      </c>
      <c r="AC107" s="762">
        <v>5</v>
      </c>
      <c r="AD107" s="762">
        <v>10</v>
      </c>
      <c r="AE107" s="758" t="s">
        <v>179</v>
      </c>
    </row>
    <row r="108" spans="1:31" x14ac:dyDescent="0.2">
      <c r="A108" s="29" t="s">
        <v>383</v>
      </c>
      <c r="B108" s="759">
        <v>44894</v>
      </c>
      <c r="C108" s="758" t="s">
        <v>955</v>
      </c>
      <c r="D108" s="759">
        <v>44901</v>
      </c>
      <c r="E108" s="759">
        <v>44902</v>
      </c>
      <c r="F108" s="758">
        <v>8.2799999999999994</v>
      </c>
      <c r="G108" s="758">
        <v>2520</v>
      </c>
      <c r="H108" s="758">
        <v>1470</v>
      </c>
      <c r="I108" s="762">
        <v>5</v>
      </c>
      <c r="J108" s="758">
        <v>0.5</v>
      </c>
      <c r="K108" s="765">
        <v>1</v>
      </c>
      <c r="L108" s="765">
        <v>1</v>
      </c>
      <c r="M108" s="758">
        <v>1480</v>
      </c>
      <c r="N108" s="758">
        <v>1480</v>
      </c>
      <c r="O108" s="758" t="s">
        <v>176</v>
      </c>
      <c r="P108" s="758">
        <v>20</v>
      </c>
      <c r="Q108" s="356">
        <v>1</v>
      </c>
      <c r="R108" s="176">
        <v>0.1</v>
      </c>
      <c r="S108" s="758">
        <v>1</v>
      </c>
      <c r="T108" s="758">
        <v>3</v>
      </c>
      <c r="U108" s="758">
        <v>98</v>
      </c>
      <c r="V108" s="758">
        <v>24</v>
      </c>
      <c r="W108" s="1003">
        <v>1</v>
      </c>
      <c r="X108" s="758">
        <v>7</v>
      </c>
      <c r="Y108" s="758" t="s">
        <v>176</v>
      </c>
      <c r="Z108" s="758">
        <v>0.04</v>
      </c>
      <c r="AA108" s="758">
        <v>0.04</v>
      </c>
      <c r="AB108" s="758">
        <v>0.2</v>
      </c>
      <c r="AC108" s="762">
        <v>5</v>
      </c>
      <c r="AD108" s="762">
        <v>10</v>
      </c>
      <c r="AE108" s="758" t="s">
        <v>179</v>
      </c>
    </row>
  </sheetData>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N139"/>
  <sheetViews>
    <sheetView showGridLines="0" zoomScale="90" zoomScaleNormal="90" workbookViewId="0">
      <pane ySplit="9" topLeftCell="A124" activePane="bottomLeft" state="frozen"/>
      <selection pane="bottomLeft" activeCell="R135" sqref="R135"/>
    </sheetView>
  </sheetViews>
  <sheetFormatPr defaultColWidth="9.140625" defaultRowHeight="14.25" x14ac:dyDescent="0.2"/>
  <cols>
    <col min="1" max="1" width="12.28515625" style="1" customWidth="1"/>
    <col min="2" max="2" width="12.28515625" style="1" bestFit="1" customWidth="1"/>
    <col min="3" max="3" width="13.7109375" style="1" bestFit="1" customWidth="1"/>
    <col min="4" max="5" width="12.28515625" style="1" bestFit="1" customWidth="1"/>
    <col min="6" max="6" width="14.140625" style="1" customWidth="1"/>
    <col min="7" max="7" width="11.140625" style="1" customWidth="1"/>
    <col min="8" max="9" width="15.5703125" style="1" customWidth="1"/>
    <col min="10" max="10" width="11.28515625" style="1" customWidth="1"/>
    <col min="11" max="13" width="15.28515625" style="1" customWidth="1"/>
    <col min="14" max="14" width="46.28515625" style="11" customWidth="1"/>
    <col min="15" max="16384" width="9.140625" style="1"/>
  </cols>
  <sheetData>
    <row r="1" spans="1:14" ht="34.5" x14ac:dyDescent="0.5">
      <c r="A1" s="408" t="s">
        <v>104</v>
      </c>
      <c r="B1" s="408"/>
      <c r="C1" s="408"/>
      <c r="D1" s="408"/>
      <c r="E1" s="408"/>
      <c r="F1" s="408"/>
      <c r="G1" s="408"/>
      <c r="H1" s="408"/>
      <c r="I1" s="408"/>
      <c r="J1" s="408"/>
      <c r="K1" s="408"/>
      <c r="L1" s="408"/>
      <c r="M1" s="408"/>
      <c r="N1" s="408"/>
    </row>
    <row r="2" spans="1:14" ht="19.5" x14ac:dyDescent="0.3">
      <c r="A2" s="409" t="s">
        <v>1072</v>
      </c>
      <c r="B2" s="409"/>
      <c r="C2" s="409"/>
      <c r="D2" s="409"/>
      <c r="E2" s="409"/>
      <c r="F2" s="409"/>
      <c r="G2" s="409"/>
      <c r="H2" s="409"/>
      <c r="I2" s="409"/>
      <c r="J2" s="409"/>
      <c r="K2" s="409"/>
      <c r="L2" s="409"/>
      <c r="M2" s="409"/>
      <c r="N2" s="409"/>
    </row>
    <row r="4" spans="1:14" ht="15" x14ac:dyDescent="0.25">
      <c r="A4" s="243" t="s">
        <v>1073</v>
      </c>
      <c r="F4" s="452"/>
      <c r="G4" s="245" t="s">
        <v>109</v>
      </c>
    </row>
    <row r="5" spans="1:14" ht="15" x14ac:dyDescent="0.25">
      <c r="A5" s="243" t="s">
        <v>112</v>
      </c>
      <c r="F5" s="552"/>
      <c r="G5" s="245" t="s">
        <v>113</v>
      </c>
    </row>
    <row r="6" spans="1:14" ht="15" x14ac:dyDescent="0.25">
      <c r="A6" s="243" t="s">
        <v>116</v>
      </c>
    </row>
    <row r="7" spans="1:14" x14ac:dyDescent="0.2">
      <c r="A7" s="243"/>
    </row>
    <row r="8" spans="1:14" x14ac:dyDescent="0.2">
      <c r="A8" s="243"/>
    </row>
    <row r="9" spans="1:14" s="8" customFormat="1" ht="86.25" x14ac:dyDescent="0.25">
      <c r="A9" s="247" t="s">
        <v>126</v>
      </c>
      <c r="B9" s="247" t="s">
        <v>127</v>
      </c>
      <c r="C9" s="247" t="s">
        <v>128</v>
      </c>
      <c r="D9" s="247" t="s">
        <v>129</v>
      </c>
      <c r="E9" s="247" t="s">
        <v>130</v>
      </c>
      <c r="F9" s="247" t="s">
        <v>131</v>
      </c>
      <c r="G9" s="247" t="s">
        <v>132</v>
      </c>
      <c r="H9" s="248" t="s">
        <v>133</v>
      </c>
      <c r="I9" s="248" t="s">
        <v>134</v>
      </c>
      <c r="J9" s="247" t="s">
        <v>903</v>
      </c>
      <c r="K9" s="248" t="s">
        <v>1023</v>
      </c>
      <c r="L9" s="247" t="s">
        <v>1024</v>
      </c>
      <c r="M9" s="248" t="s">
        <v>905</v>
      </c>
      <c r="N9" s="247" t="s">
        <v>174</v>
      </c>
    </row>
    <row r="10" spans="1:14" x14ac:dyDescent="0.2">
      <c r="A10" s="27" t="s">
        <v>175</v>
      </c>
      <c r="B10" s="31">
        <v>41029</v>
      </c>
      <c r="C10" s="125" t="s">
        <v>176</v>
      </c>
      <c r="D10" s="27" t="s">
        <v>179</v>
      </c>
      <c r="E10" s="31">
        <v>41089</v>
      </c>
      <c r="F10" s="27" t="s">
        <v>177</v>
      </c>
      <c r="G10" s="27">
        <v>7.6</v>
      </c>
      <c r="H10" s="145">
        <v>6.5</v>
      </c>
      <c r="I10" s="145">
        <v>8.5</v>
      </c>
      <c r="J10" s="49">
        <v>5</v>
      </c>
      <c r="K10" s="148">
        <v>50</v>
      </c>
      <c r="L10" s="49">
        <v>5</v>
      </c>
      <c r="M10" s="148">
        <v>10</v>
      </c>
      <c r="N10" s="27" t="s">
        <v>179</v>
      </c>
    </row>
    <row r="11" spans="1:14" x14ac:dyDescent="0.2">
      <c r="A11" s="27" t="s">
        <v>175</v>
      </c>
      <c r="B11" s="31">
        <v>41060</v>
      </c>
      <c r="C11" s="125" t="s">
        <v>176</v>
      </c>
      <c r="D11" s="27" t="s">
        <v>179</v>
      </c>
      <c r="E11" s="31">
        <v>41089</v>
      </c>
      <c r="F11" s="27" t="s">
        <v>177</v>
      </c>
      <c r="G11" s="27">
        <v>7.9</v>
      </c>
      <c r="H11" s="145">
        <v>6.5</v>
      </c>
      <c r="I11" s="145">
        <v>8.5</v>
      </c>
      <c r="J11" s="27">
        <v>6</v>
      </c>
      <c r="K11" s="148">
        <v>50</v>
      </c>
      <c r="L11" s="49">
        <v>5</v>
      </c>
      <c r="M11" s="148">
        <v>10</v>
      </c>
      <c r="N11" s="27" t="s">
        <v>179</v>
      </c>
    </row>
    <row r="12" spans="1:14" x14ac:dyDescent="0.2">
      <c r="A12" s="27" t="s">
        <v>175</v>
      </c>
      <c r="B12" s="31">
        <v>41073</v>
      </c>
      <c r="C12" s="125" t="s">
        <v>176</v>
      </c>
      <c r="D12" s="27" t="s">
        <v>179</v>
      </c>
      <c r="E12" s="31">
        <v>41089</v>
      </c>
      <c r="F12" s="27" t="s">
        <v>177</v>
      </c>
      <c r="G12" s="27">
        <v>7.5</v>
      </c>
      <c r="H12" s="145">
        <v>6.5</v>
      </c>
      <c r="I12" s="145">
        <v>8.5</v>
      </c>
      <c r="J12" s="27">
        <v>10</v>
      </c>
      <c r="K12" s="148">
        <v>50</v>
      </c>
      <c r="L12" s="49">
        <v>5</v>
      </c>
      <c r="M12" s="148">
        <v>10</v>
      </c>
      <c r="N12" s="27" t="s">
        <v>179</v>
      </c>
    </row>
    <row r="13" spans="1:14" x14ac:dyDescent="0.2">
      <c r="A13" s="27" t="s">
        <v>175</v>
      </c>
      <c r="B13" s="31">
        <v>41108</v>
      </c>
      <c r="C13" s="125" t="s">
        <v>176</v>
      </c>
      <c r="D13" s="31">
        <v>41115</v>
      </c>
      <c r="E13" s="31">
        <v>41116</v>
      </c>
      <c r="F13" s="27" t="s">
        <v>177</v>
      </c>
      <c r="G13" s="27">
        <v>6.7</v>
      </c>
      <c r="H13" s="145">
        <v>6.5</v>
      </c>
      <c r="I13" s="145">
        <v>8.5</v>
      </c>
      <c r="J13" s="49">
        <v>5</v>
      </c>
      <c r="K13" s="148">
        <v>50</v>
      </c>
      <c r="L13" s="49">
        <v>5</v>
      </c>
      <c r="M13" s="148">
        <v>10</v>
      </c>
      <c r="N13" s="27" t="s">
        <v>179</v>
      </c>
    </row>
    <row r="14" spans="1:14" x14ac:dyDescent="0.2">
      <c r="A14" s="27" t="s">
        <v>175</v>
      </c>
      <c r="B14" s="31">
        <v>41131</v>
      </c>
      <c r="C14" s="125" t="s">
        <v>176</v>
      </c>
      <c r="D14" s="31">
        <v>41141</v>
      </c>
      <c r="E14" s="31">
        <v>41144</v>
      </c>
      <c r="F14" s="27" t="s">
        <v>177</v>
      </c>
      <c r="G14" s="39">
        <v>7</v>
      </c>
      <c r="H14" s="145">
        <v>6.5</v>
      </c>
      <c r="I14" s="145">
        <v>8.5</v>
      </c>
      <c r="J14" s="49">
        <v>5</v>
      </c>
      <c r="K14" s="148">
        <v>50</v>
      </c>
      <c r="L14" s="49">
        <v>5</v>
      </c>
      <c r="M14" s="148">
        <v>10</v>
      </c>
      <c r="N14" s="27" t="s">
        <v>179</v>
      </c>
    </row>
    <row r="15" spans="1:14" x14ac:dyDescent="0.2">
      <c r="A15" s="27" t="s">
        <v>175</v>
      </c>
      <c r="B15" s="31">
        <v>41153</v>
      </c>
      <c r="C15" s="125" t="s">
        <v>176</v>
      </c>
      <c r="D15" s="27" t="s">
        <v>179</v>
      </c>
      <c r="E15" s="27" t="s">
        <v>179</v>
      </c>
      <c r="F15" s="27" t="s">
        <v>184</v>
      </c>
      <c r="G15" s="27" t="s">
        <v>179</v>
      </c>
      <c r="H15" s="145">
        <v>6.5</v>
      </c>
      <c r="I15" s="145">
        <v>8.5</v>
      </c>
      <c r="J15" s="27" t="s">
        <v>179</v>
      </c>
      <c r="K15" s="148">
        <v>50</v>
      </c>
      <c r="L15" s="27" t="s">
        <v>179</v>
      </c>
      <c r="M15" s="148">
        <v>10</v>
      </c>
      <c r="N15" s="27" t="s">
        <v>1025</v>
      </c>
    </row>
    <row r="16" spans="1:14" x14ac:dyDescent="0.2">
      <c r="A16" s="27" t="s">
        <v>175</v>
      </c>
      <c r="B16" s="31">
        <v>41183</v>
      </c>
      <c r="C16" s="125" t="s">
        <v>176</v>
      </c>
      <c r="D16" s="27" t="s">
        <v>179</v>
      </c>
      <c r="E16" s="27" t="s">
        <v>179</v>
      </c>
      <c r="F16" s="27" t="s">
        <v>184</v>
      </c>
      <c r="G16" s="27" t="s">
        <v>179</v>
      </c>
      <c r="H16" s="145">
        <v>6.5</v>
      </c>
      <c r="I16" s="145">
        <v>8.5</v>
      </c>
      <c r="J16" s="27" t="s">
        <v>179</v>
      </c>
      <c r="K16" s="148">
        <v>50</v>
      </c>
      <c r="L16" s="27" t="s">
        <v>179</v>
      </c>
      <c r="M16" s="148">
        <v>10</v>
      </c>
      <c r="N16" s="27" t="s">
        <v>1025</v>
      </c>
    </row>
    <row r="17" spans="1:14" x14ac:dyDescent="0.2">
      <c r="A17" s="27" t="s">
        <v>175</v>
      </c>
      <c r="B17" s="31">
        <v>41214</v>
      </c>
      <c r="C17" s="125" t="s">
        <v>176</v>
      </c>
      <c r="D17" s="27" t="s">
        <v>179</v>
      </c>
      <c r="E17" s="27" t="s">
        <v>179</v>
      </c>
      <c r="F17" s="27" t="s">
        <v>184</v>
      </c>
      <c r="G17" s="27" t="s">
        <v>179</v>
      </c>
      <c r="H17" s="145">
        <v>6.5</v>
      </c>
      <c r="I17" s="145">
        <v>8.5</v>
      </c>
      <c r="J17" s="27" t="s">
        <v>179</v>
      </c>
      <c r="K17" s="148">
        <v>50</v>
      </c>
      <c r="L17" s="27" t="s">
        <v>179</v>
      </c>
      <c r="M17" s="148">
        <v>10</v>
      </c>
      <c r="N17" s="27" t="s">
        <v>1025</v>
      </c>
    </row>
    <row r="18" spans="1:14" ht="38.25" x14ac:dyDescent="0.2">
      <c r="A18" s="27" t="s">
        <v>175</v>
      </c>
      <c r="B18" s="31">
        <v>41274</v>
      </c>
      <c r="C18" s="125" t="s">
        <v>176</v>
      </c>
      <c r="D18" s="31">
        <v>41283</v>
      </c>
      <c r="E18" s="144">
        <v>41278</v>
      </c>
      <c r="F18" s="27" t="s">
        <v>177</v>
      </c>
      <c r="G18" s="27">
        <v>7.4</v>
      </c>
      <c r="H18" s="145">
        <v>6.5</v>
      </c>
      <c r="I18" s="145">
        <v>8.5</v>
      </c>
      <c r="J18" s="49">
        <v>5</v>
      </c>
      <c r="K18" s="148">
        <v>50</v>
      </c>
      <c r="L18" s="49">
        <v>5</v>
      </c>
      <c r="M18" s="148">
        <v>10</v>
      </c>
      <c r="N18" s="120" t="s">
        <v>1074</v>
      </c>
    </row>
    <row r="19" spans="1:14" ht="15" thickBot="1" x14ac:dyDescent="0.25">
      <c r="A19" s="35" t="s">
        <v>175</v>
      </c>
      <c r="B19" s="33">
        <v>41290</v>
      </c>
      <c r="C19" s="126" t="s">
        <v>176</v>
      </c>
      <c r="D19" s="33">
        <v>41296</v>
      </c>
      <c r="E19" s="33">
        <v>41305</v>
      </c>
      <c r="F19" s="35" t="s">
        <v>177</v>
      </c>
      <c r="G19" s="35">
        <v>7.2</v>
      </c>
      <c r="H19" s="146">
        <v>6.5</v>
      </c>
      <c r="I19" s="146">
        <v>8.5</v>
      </c>
      <c r="J19" s="46">
        <v>5</v>
      </c>
      <c r="K19" s="149">
        <v>50</v>
      </c>
      <c r="L19" s="46">
        <v>5</v>
      </c>
      <c r="M19" s="149">
        <v>10</v>
      </c>
      <c r="N19" s="35" t="s">
        <v>179</v>
      </c>
    </row>
    <row r="20" spans="1:14" x14ac:dyDescent="0.2">
      <c r="A20" s="127" t="s">
        <v>181</v>
      </c>
      <c r="B20" s="32">
        <v>41318</v>
      </c>
      <c r="C20" s="127" t="s">
        <v>176</v>
      </c>
      <c r="D20" s="32">
        <v>41325</v>
      </c>
      <c r="E20" s="32">
        <v>41333</v>
      </c>
      <c r="F20" s="34" t="s">
        <v>177</v>
      </c>
      <c r="G20" s="34">
        <v>7.8</v>
      </c>
      <c r="H20" s="147">
        <v>6.5</v>
      </c>
      <c r="I20" s="147">
        <v>8.5</v>
      </c>
      <c r="J20" s="44">
        <v>5</v>
      </c>
      <c r="K20" s="150">
        <v>50</v>
      </c>
      <c r="L20" s="44">
        <v>5</v>
      </c>
      <c r="M20" s="150">
        <v>10</v>
      </c>
      <c r="N20" s="34" t="s">
        <v>179</v>
      </c>
    </row>
    <row r="21" spans="1:14" x14ac:dyDescent="0.2">
      <c r="A21" s="125" t="s">
        <v>181</v>
      </c>
      <c r="B21" s="31">
        <v>41346</v>
      </c>
      <c r="C21" s="125" t="s">
        <v>176</v>
      </c>
      <c r="D21" s="31">
        <v>41353</v>
      </c>
      <c r="E21" s="31">
        <v>41354</v>
      </c>
      <c r="F21" s="27" t="s">
        <v>177</v>
      </c>
      <c r="G21" s="27">
        <v>8.1</v>
      </c>
      <c r="H21" s="145">
        <v>6.5</v>
      </c>
      <c r="I21" s="145">
        <v>8.5</v>
      </c>
      <c r="J21" s="49">
        <v>5</v>
      </c>
      <c r="K21" s="148">
        <v>50</v>
      </c>
      <c r="L21" s="49">
        <v>5</v>
      </c>
      <c r="M21" s="148">
        <v>10</v>
      </c>
      <c r="N21" s="27" t="s">
        <v>179</v>
      </c>
    </row>
    <row r="22" spans="1:14" x14ac:dyDescent="0.2">
      <c r="A22" s="125" t="s">
        <v>181</v>
      </c>
      <c r="B22" s="31">
        <v>41383</v>
      </c>
      <c r="C22" s="125" t="s">
        <v>176</v>
      </c>
      <c r="D22" s="31">
        <v>41393</v>
      </c>
      <c r="E22" s="31">
        <v>41396</v>
      </c>
      <c r="F22" s="27" t="s">
        <v>177</v>
      </c>
      <c r="G22" s="27">
        <v>7.8</v>
      </c>
      <c r="H22" s="145">
        <v>6.5</v>
      </c>
      <c r="I22" s="145">
        <v>8.5</v>
      </c>
      <c r="J22" s="49">
        <v>5</v>
      </c>
      <c r="K22" s="148">
        <v>50</v>
      </c>
      <c r="L22" s="49">
        <v>5</v>
      </c>
      <c r="M22" s="148">
        <v>10</v>
      </c>
      <c r="N22" s="27" t="s">
        <v>179</v>
      </c>
    </row>
    <row r="23" spans="1:14" x14ac:dyDescent="0.2">
      <c r="A23" s="125" t="s">
        <v>181</v>
      </c>
      <c r="B23" s="31">
        <v>41425</v>
      </c>
      <c r="C23" s="125" t="s">
        <v>176</v>
      </c>
      <c r="D23" s="31">
        <v>41430</v>
      </c>
      <c r="E23" s="31">
        <v>41438</v>
      </c>
      <c r="F23" s="27" t="s">
        <v>177</v>
      </c>
      <c r="G23" s="39">
        <v>7.75</v>
      </c>
      <c r="H23" s="145">
        <v>6.5</v>
      </c>
      <c r="I23" s="145">
        <v>8.5</v>
      </c>
      <c r="J23" s="49">
        <v>5</v>
      </c>
      <c r="K23" s="148">
        <v>50</v>
      </c>
      <c r="L23" s="49">
        <v>5</v>
      </c>
      <c r="M23" s="148">
        <v>10</v>
      </c>
      <c r="N23" s="27" t="s">
        <v>179</v>
      </c>
    </row>
    <row r="24" spans="1:14" x14ac:dyDescent="0.2">
      <c r="A24" s="125" t="s">
        <v>181</v>
      </c>
      <c r="B24" s="31">
        <v>41437</v>
      </c>
      <c r="C24" s="125" t="s">
        <v>176</v>
      </c>
      <c r="D24" s="31">
        <v>41443</v>
      </c>
      <c r="E24" s="31">
        <v>41452</v>
      </c>
      <c r="F24" s="27" t="s">
        <v>177</v>
      </c>
      <c r="G24" s="27">
        <v>7.9</v>
      </c>
      <c r="H24" s="145">
        <v>6.5</v>
      </c>
      <c r="I24" s="145">
        <v>8.5</v>
      </c>
      <c r="J24" s="49">
        <v>5</v>
      </c>
      <c r="K24" s="148">
        <v>50</v>
      </c>
      <c r="L24" s="49">
        <v>5</v>
      </c>
      <c r="M24" s="148">
        <v>10</v>
      </c>
      <c r="N24" s="27" t="s">
        <v>179</v>
      </c>
    </row>
    <row r="25" spans="1:14" x14ac:dyDescent="0.2">
      <c r="A25" s="125" t="s">
        <v>181</v>
      </c>
      <c r="B25" s="31">
        <v>41465</v>
      </c>
      <c r="C25" s="125" t="s">
        <v>1075</v>
      </c>
      <c r="D25" s="31">
        <v>41472</v>
      </c>
      <c r="E25" s="31">
        <v>41480</v>
      </c>
      <c r="F25" s="27" t="s">
        <v>177</v>
      </c>
      <c r="G25" s="39">
        <v>7.74</v>
      </c>
      <c r="H25" s="145">
        <v>6.5</v>
      </c>
      <c r="I25" s="145">
        <v>8.5</v>
      </c>
      <c r="J25" s="27">
        <v>22</v>
      </c>
      <c r="K25" s="148">
        <v>50</v>
      </c>
      <c r="L25" s="49">
        <v>5</v>
      </c>
      <c r="M25" s="148">
        <v>10</v>
      </c>
      <c r="N25" s="27" t="s">
        <v>179</v>
      </c>
    </row>
    <row r="26" spans="1:14" x14ac:dyDescent="0.2">
      <c r="A26" s="125" t="s">
        <v>181</v>
      </c>
      <c r="B26" s="31">
        <v>41487</v>
      </c>
      <c r="C26" s="125" t="s">
        <v>176</v>
      </c>
      <c r="D26" s="27" t="s">
        <v>179</v>
      </c>
      <c r="E26" s="31">
        <v>41522</v>
      </c>
      <c r="F26" s="27" t="s">
        <v>184</v>
      </c>
      <c r="G26" s="27" t="s">
        <v>179</v>
      </c>
      <c r="H26" s="145">
        <v>6.5</v>
      </c>
      <c r="I26" s="145">
        <v>8.5</v>
      </c>
      <c r="J26" s="27" t="s">
        <v>179</v>
      </c>
      <c r="K26" s="148">
        <v>50</v>
      </c>
      <c r="L26" s="27" t="s">
        <v>179</v>
      </c>
      <c r="M26" s="148">
        <v>10</v>
      </c>
      <c r="N26" s="27" t="s">
        <v>1076</v>
      </c>
    </row>
    <row r="27" spans="1:14" x14ac:dyDescent="0.2">
      <c r="A27" s="125" t="s">
        <v>181</v>
      </c>
      <c r="B27" s="31">
        <v>41518</v>
      </c>
      <c r="C27" s="125" t="s">
        <v>176</v>
      </c>
      <c r="D27" s="27" t="s">
        <v>179</v>
      </c>
      <c r="E27" s="31">
        <v>41606</v>
      </c>
      <c r="F27" s="27" t="s">
        <v>184</v>
      </c>
      <c r="G27" s="27" t="s">
        <v>179</v>
      </c>
      <c r="H27" s="145">
        <v>6.5</v>
      </c>
      <c r="I27" s="145">
        <v>8.5</v>
      </c>
      <c r="J27" s="27" t="s">
        <v>179</v>
      </c>
      <c r="K27" s="148">
        <v>50</v>
      </c>
      <c r="L27" s="27" t="s">
        <v>179</v>
      </c>
      <c r="M27" s="148">
        <v>10</v>
      </c>
      <c r="N27" s="27" t="s">
        <v>1077</v>
      </c>
    </row>
    <row r="28" spans="1:14" x14ac:dyDescent="0.2">
      <c r="A28" s="125" t="s">
        <v>181</v>
      </c>
      <c r="B28" s="31">
        <v>41592</v>
      </c>
      <c r="C28" s="125" t="s">
        <v>1078</v>
      </c>
      <c r="D28" s="31">
        <v>41600</v>
      </c>
      <c r="E28" s="31">
        <v>41606</v>
      </c>
      <c r="F28" s="27" t="s">
        <v>177</v>
      </c>
      <c r="G28" s="39">
        <v>8.14</v>
      </c>
      <c r="H28" s="145">
        <v>6.5</v>
      </c>
      <c r="I28" s="145">
        <v>8.5</v>
      </c>
      <c r="J28" s="49">
        <v>5</v>
      </c>
      <c r="K28" s="148">
        <v>50</v>
      </c>
      <c r="L28" s="49">
        <v>5</v>
      </c>
      <c r="M28" s="148">
        <v>10</v>
      </c>
      <c r="N28" s="27" t="s">
        <v>179</v>
      </c>
    </row>
    <row r="29" spans="1:14" x14ac:dyDescent="0.2">
      <c r="A29" s="125" t="s">
        <v>181</v>
      </c>
      <c r="B29" s="31">
        <v>41609</v>
      </c>
      <c r="C29" s="125" t="s">
        <v>176</v>
      </c>
      <c r="D29" s="27" t="s">
        <v>179</v>
      </c>
      <c r="E29" s="31">
        <v>41669</v>
      </c>
      <c r="F29" s="31" t="s">
        <v>184</v>
      </c>
      <c r="G29" s="27" t="s">
        <v>179</v>
      </c>
      <c r="H29" s="145">
        <v>6.5</v>
      </c>
      <c r="I29" s="145">
        <v>8.5</v>
      </c>
      <c r="J29" s="27" t="s">
        <v>179</v>
      </c>
      <c r="K29" s="148">
        <v>50</v>
      </c>
      <c r="L29" s="27" t="s">
        <v>179</v>
      </c>
      <c r="M29" s="148">
        <v>10</v>
      </c>
      <c r="N29" s="27" t="s">
        <v>1079</v>
      </c>
    </row>
    <row r="30" spans="1:14" ht="15" thickBot="1" x14ac:dyDescent="0.25">
      <c r="A30" s="126" t="s">
        <v>181</v>
      </c>
      <c r="B30" s="33">
        <v>41640</v>
      </c>
      <c r="C30" s="126" t="s">
        <v>176</v>
      </c>
      <c r="D30" s="35" t="s">
        <v>179</v>
      </c>
      <c r="E30" s="33">
        <v>41683</v>
      </c>
      <c r="F30" s="33" t="s">
        <v>184</v>
      </c>
      <c r="G30" s="35" t="s">
        <v>179</v>
      </c>
      <c r="H30" s="146">
        <v>6.5</v>
      </c>
      <c r="I30" s="146">
        <v>8.5</v>
      </c>
      <c r="J30" s="35" t="s">
        <v>179</v>
      </c>
      <c r="K30" s="149">
        <v>50</v>
      </c>
      <c r="L30" s="35" t="s">
        <v>179</v>
      </c>
      <c r="M30" s="149">
        <v>10</v>
      </c>
      <c r="N30" s="35" t="s">
        <v>1080</v>
      </c>
    </row>
    <row r="31" spans="1:14" x14ac:dyDescent="0.2">
      <c r="A31" s="127" t="s">
        <v>220</v>
      </c>
      <c r="B31" s="32">
        <v>41671</v>
      </c>
      <c r="C31" s="127" t="s">
        <v>176</v>
      </c>
      <c r="D31" s="34" t="s">
        <v>179</v>
      </c>
      <c r="E31" s="32">
        <v>41711</v>
      </c>
      <c r="F31" s="32" t="s">
        <v>184</v>
      </c>
      <c r="G31" s="34" t="s">
        <v>179</v>
      </c>
      <c r="H31" s="147">
        <v>6.5</v>
      </c>
      <c r="I31" s="147">
        <v>8.5</v>
      </c>
      <c r="J31" s="34" t="s">
        <v>179</v>
      </c>
      <c r="K31" s="150">
        <v>50</v>
      </c>
      <c r="L31" s="34" t="s">
        <v>179</v>
      </c>
      <c r="M31" s="150">
        <v>10</v>
      </c>
      <c r="N31" s="34" t="s">
        <v>1081</v>
      </c>
    </row>
    <row r="32" spans="1:14" x14ac:dyDescent="0.2">
      <c r="A32" s="125" t="s">
        <v>220</v>
      </c>
      <c r="B32" s="31">
        <v>41704</v>
      </c>
      <c r="C32" s="125" t="s">
        <v>1082</v>
      </c>
      <c r="D32" s="31">
        <v>41712</v>
      </c>
      <c r="E32" s="31">
        <v>41725</v>
      </c>
      <c r="F32" s="31" t="s">
        <v>177</v>
      </c>
      <c r="G32" s="39">
        <v>8.07</v>
      </c>
      <c r="H32" s="145">
        <v>6.5</v>
      </c>
      <c r="I32" s="145">
        <v>8.5</v>
      </c>
      <c r="J32" s="27">
        <v>21</v>
      </c>
      <c r="K32" s="148">
        <v>50</v>
      </c>
      <c r="L32" s="49">
        <v>5</v>
      </c>
      <c r="M32" s="148">
        <v>10</v>
      </c>
      <c r="N32" s="27" t="s">
        <v>179</v>
      </c>
    </row>
    <row r="33" spans="1:14" x14ac:dyDescent="0.2">
      <c r="A33" s="125" t="s">
        <v>220</v>
      </c>
      <c r="B33" s="31">
        <v>41751</v>
      </c>
      <c r="C33" s="125" t="s">
        <v>1083</v>
      </c>
      <c r="D33" s="31">
        <v>41759</v>
      </c>
      <c r="E33" s="31">
        <v>41766</v>
      </c>
      <c r="F33" s="31" t="s">
        <v>177</v>
      </c>
      <c r="G33" s="39">
        <v>7.5</v>
      </c>
      <c r="H33" s="145">
        <v>6.5</v>
      </c>
      <c r="I33" s="145">
        <v>8.5</v>
      </c>
      <c r="J33" s="49">
        <v>5</v>
      </c>
      <c r="K33" s="148">
        <v>50</v>
      </c>
      <c r="L33" s="49">
        <v>5</v>
      </c>
      <c r="M33" s="148">
        <v>10</v>
      </c>
      <c r="N33" s="27" t="s">
        <v>179</v>
      </c>
    </row>
    <row r="34" spans="1:14" x14ac:dyDescent="0.2">
      <c r="A34" s="125" t="s">
        <v>220</v>
      </c>
      <c r="B34" s="31">
        <v>41760</v>
      </c>
      <c r="C34" s="125" t="s">
        <v>176</v>
      </c>
      <c r="D34" s="27" t="s">
        <v>179</v>
      </c>
      <c r="E34" s="31">
        <v>41802</v>
      </c>
      <c r="F34" s="31" t="s">
        <v>184</v>
      </c>
      <c r="G34" s="27" t="s">
        <v>179</v>
      </c>
      <c r="H34" s="145">
        <v>6.5</v>
      </c>
      <c r="I34" s="145">
        <v>8.5</v>
      </c>
      <c r="J34" s="27" t="s">
        <v>179</v>
      </c>
      <c r="K34" s="148">
        <v>50</v>
      </c>
      <c r="L34" s="27" t="s">
        <v>179</v>
      </c>
      <c r="M34" s="148">
        <v>10</v>
      </c>
      <c r="N34" s="27" t="s">
        <v>1084</v>
      </c>
    </row>
    <row r="35" spans="1:14" x14ac:dyDescent="0.2">
      <c r="A35" s="125" t="s">
        <v>220</v>
      </c>
      <c r="B35" s="31">
        <v>41791</v>
      </c>
      <c r="C35" s="125" t="s">
        <v>176</v>
      </c>
      <c r="D35" s="27" t="s">
        <v>179</v>
      </c>
      <c r="E35" s="31">
        <v>41823</v>
      </c>
      <c r="F35" s="31" t="s">
        <v>184</v>
      </c>
      <c r="G35" s="27" t="s">
        <v>179</v>
      </c>
      <c r="H35" s="145">
        <v>6.5</v>
      </c>
      <c r="I35" s="145">
        <v>8.5</v>
      </c>
      <c r="J35" s="27" t="s">
        <v>179</v>
      </c>
      <c r="K35" s="148">
        <v>50</v>
      </c>
      <c r="L35" s="27" t="s">
        <v>179</v>
      </c>
      <c r="M35" s="13">
        <v>10</v>
      </c>
      <c r="N35" s="27" t="s">
        <v>1085</v>
      </c>
    </row>
    <row r="36" spans="1:14" x14ac:dyDescent="0.2">
      <c r="A36" s="125" t="s">
        <v>220</v>
      </c>
      <c r="B36" s="31">
        <v>41821</v>
      </c>
      <c r="C36" s="125" t="s">
        <v>176</v>
      </c>
      <c r="D36" s="27" t="s">
        <v>179</v>
      </c>
      <c r="E36" s="31">
        <v>41866</v>
      </c>
      <c r="F36" s="31" t="s">
        <v>184</v>
      </c>
      <c r="G36" s="27" t="s">
        <v>179</v>
      </c>
      <c r="H36" s="145">
        <v>6.5</v>
      </c>
      <c r="I36" s="145">
        <v>8.5</v>
      </c>
      <c r="J36" s="27" t="s">
        <v>179</v>
      </c>
      <c r="K36" s="148">
        <v>50</v>
      </c>
      <c r="L36" s="27" t="s">
        <v>179</v>
      </c>
      <c r="M36" s="148">
        <v>10</v>
      </c>
      <c r="N36" s="27" t="s">
        <v>1086</v>
      </c>
    </row>
    <row r="37" spans="1:14" x14ac:dyDescent="0.2">
      <c r="A37" s="125" t="s">
        <v>220</v>
      </c>
      <c r="B37" s="31">
        <v>41871</v>
      </c>
      <c r="C37" s="125" t="s">
        <v>1087</v>
      </c>
      <c r="D37" s="31">
        <v>41879</v>
      </c>
      <c r="E37" s="31">
        <v>41893</v>
      </c>
      <c r="F37" s="31" t="s">
        <v>177</v>
      </c>
      <c r="G37" s="27">
        <v>7.7</v>
      </c>
      <c r="H37" s="145">
        <v>6.5</v>
      </c>
      <c r="I37" s="145">
        <v>8.5</v>
      </c>
      <c r="J37" s="49">
        <v>5</v>
      </c>
      <c r="K37" s="148">
        <v>50</v>
      </c>
      <c r="L37" s="49">
        <v>5</v>
      </c>
      <c r="M37" s="148">
        <v>10</v>
      </c>
      <c r="N37" s="27" t="s">
        <v>176</v>
      </c>
    </row>
    <row r="38" spans="1:14" x14ac:dyDescent="0.2">
      <c r="A38" s="125" t="s">
        <v>220</v>
      </c>
      <c r="B38" s="31">
        <v>41899</v>
      </c>
      <c r="C38" s="125" t="s">
        <v>1088</v>
      </c>
      <c r="D38" s="31">
        <v>41907</v>
      </c>
      <c r="E38" s="31">
        <v>41907</v>
      </c>
      <c r="F38" s="31" t="s">
        <v>177</v>
      </c>
      <c r="G38" s="27">
        <v>7.9</v>
      </c>
      <c r="H38" s="145">
        <v>6.5</v>
      </c>
      <c r="I38" s="145">
        <v>8.5</v>
      </c>
      <c r="J38" s="49">
        <v>5</v>
      </c>
      <c r="K38" s="148">
        <v>50</v>
      </c>
      <c r="L38" s="49">
        <v>5</v>
      </c>
      <c r="M38" s="148">
        <v>10</v>
      </c>
      <c r="N38" s="27" t="s">
        <v>176</v>
      </c>
    </row>
    <row r="39" spans="1:14" x14ac:dyDescent="0.2">
      <c r="A39" s="125" t="s">
        <v>220</v>
      </c>
      <c r="B39" s="31">
        <v>41913</v>
      </c>
      <c r="C39" s="125" t="s">
        <v>176</v>
      </c>
      <c r="D39" s="31" t="s">
        <v>176</v>
      </c>
      <c r="E39" s="31">
        <v>41949</v>
      </c>
      <c r="F39" s="31" t="s">
        <v>184</v>
      </c>
      <c r="G39" s="27" t="s">
        <v>176</v>
      </c>
      <c r="H39" s="145">
        <v>6.5</v>
      </c>
      <c r="I39" s="145">
        <v>8.5</v>
      </c>
      <c r="J39" s="27" t="s">
        <v>176</v>
      </c>
      <c r="K39" s="148">
        <v>50</v>
      </c>
      <c r="L39" s="27" t="s">
        <v>176</v>
      </c>
      <c r="M39" s="148">
        <v>10</v>
      </c>
      <c r="N39" s="27" t="s">
        <v>1089</v>
      </c>
    </row>
    <row r="40" spans="1:14" x14ac:dyDescent="0.2">
      <c r="A40" s="125" t="s">
        <v>220</v>
      </c>
      <c r="B40" s="31">
        <v>41944</v>
      </c>
      <c r="C40" s="125" t="s">
        <v>176</v>
      </c>
      <c r="D40" s="31" t="s">
        <v>176</v>
      </c>
      <c r="E40" s="31">
        <v>42012</v>
      </c>
      <c r="F40" s="31" t="s">
        <v>184</v>
      </c>
      <c r="G40" s="27" t="s">
        <v>176</v>
      </c>
      <c r="H40" s="145">
        <v>6.5</v>
      </c>
      <c r="I40" s="145">
        <v>8.5</v>
      </c>
      <c r="J40" s="27" t="s">
        <v>176</v>
      </c>
      <c r="K40" s="148">
        <v>50</v>
      </c>
      <c r="L40" s="27" t="s">
        <v>176</v>
      </c>
      <c r="M40" s="148">
        <v>10</v>
      </c>
      <c r="N40" s="27" t="s">
        <v>1090</v>
      </c>
    </row>
    <row r="41" spans="1:14" x14ac:dyDescent="0.2">
      <c r="A41" s="125" t="s">
        <v>220</v>
      </c>
      <c r="B41" s="31">
        <v>41975</v>
      </c>
      <c r="C41" s="125" t="s">
        <v>1091</v>
      </c>
      <c r="D41" s="31">
        <v>41983</v>
      </c>
      <c r="E41" s="31">
        <v>41992</v>
      </c>
      <c r="F41" s="31" t="s">
        <v>177</v>
      </c>
      <c r="G41" s="27">
        <v>7.7</v>
      </c>
      <c r="H41" s="145">
        <v>6.5</v>
      </c>
      <c r="I41" s="145">
        <v>8.5</v>
      </c>
      <c r="J41" s="27">
        <v>7</v>
      </c>
      <c r="K41" s="148">
        <v>50</v>
      </c>
      <c r="L41" s="49">
        <v>5</v>
      </c>
      <c r="M41" s="148">
        <v>10</v>
      </c>
      <c r="N41" s="27" t="s">
        <v>176</v>
      </c>
    </row>
    <row r="42" spans="1:14" ht="15" thickBot="1" x14ac:dyDescent="0.25">
      <c r="A42" s="126" t="s">
        <v>220</v>
      </c>
      <c r="B42" s="33">
        <v>42013</v>
      </c>
      <c r="C42" s="126" t="s">
        <v>1092</v>
      </c>
      <c r="D42" s="33">
        <v>42023</v>
      </c>
      <c r="E42" s="33">
        <v>42033</v>
      </c>
      <c r="F42" s="33" t="s">
        <v>177</v>
      </c>
      <c r="G42" s="35">
        <v>7.6</v>
      </c>
      <c r="H42" s="146">
        <v>6.5</v>
      </c>
      <c r="I42" s="146">
        <v>8.5</v>
      </c>
      <c r="J42" s="35">
        <v>6</v>
      </c>
      <c r="K42" s="149">
        <v>50</v>
      </c>
      <c r="L42" s="46">
        <v>5</v>
      </c>
      <c r="M42" s="149">
        <v>10</v>
      </c>
      <c r="N42" s="35" t="s">
        <v>176</v>
      </c>
    </row>
    <row r="43" spans="1:14" x14ac:dyDescent="0.2">
      <c r="A43" s="127" t="s">
        <v>272</v>
      </c>
      <c r="B43" s="32">
        <v>42039</v>
      </c>
      <c r="C43" s="127" t="s">
        <v>1093</v>
      </c>
      <c r="D43" s="32">
        <v>42046</v>
      </c>
      <c r="E43" s="32">
        <v>42047</v>
      </c>
      <c r="F43" s="32" t="s">
        <v>177</v>
      </c>
      <c r="G43" s="34">
        <v>7.69</v>
      </c>
      <c r="H43" s="147">
        <v>6.5</v>
      </c>
      <c r="I43" s="147">
        <v>8.5</v>
      </c>
      <c r="J43" s="44">
        <v>5</v>
      </c>
      <c r="K43" s="150">
        <v>50</v>
      </c>
      <c r="L43" s="44">
        <v>5</v>
      </c>
      <c r="M43" s="150">
        <v>10</v>
      </c>
      <c r="N43" s="34" t="s">
        <v>176</v>
      </c>
    </row>
    <row r="44" spans="1:14" x14ac:dyDescent="0.2">
      <c r="A44" s="127" t="s">
        <v>272</v>
      </c>
      <c r="B44" s="32">
        <v>42067</v>
      </c>
      <c r="C44" s="127" t="s">
        <v>1094</v>
      </c>
      <c r="D44" s="32">
        <v>42075</v>
      </c>
      <c r="E44" s="32">
        <v>42075</v>
      </c>
      <c r="F44" s="32" t="s">
        <v>177</v>
      </c>
      <c r="G44" s="34">
        <v>7.6</v>
      </c>
      <c r="H44" s="147">
        <v>6.5</v>
      </c>
      <c r="I44" s="147">
        <v>8.5</v>
      </c>
      <c r="J44" s="34">
        <v>9</v>
      </c>
      <c r="K44" s="150">
        <v>50</v>
      </c>
      <c r="L44" s="44">
        <v>5</v>
      </c>
      <c r="M44" s="150">
        <v>10</v>
      </c>
      <c r="N44" s="34" t="s">
        <v>176</v>
      </c>
    </row>
    <row r="45" spans="1:14" x14ac:dyDescent="0.2">
      <c r="A45" s="127" t="s">
        <v>272</v>
      </c>
      <c r="B45" s="32">
        <v>42102</v>
      </c>
      <c r="C45" s="127" t="s">
        <v>1095</v>
      </c>
      <c r="D45" s="32">
        <v>42111</v>
      </c>
      <c r="E45" s="32">
        <v>42117</v>
      </c>
      <c r="F45" s="32" t="s">
        <v>177</v>
      </c>
      <c r="G45" s="34">
        <v>7.6</v>
      </c>
      <c r="H45" s="147">
        <v>6.5</v>
      </c>
      <c r="I45" s="147">
        <v>8.5</v>
      </c>
      <c r="J45" s="44">
        <v>5</v>
      </c>
      <c r="K45" s="150">
        <v>50</v>
      </c>
      <c r="L45" s="44">
        <v>5</v>
      </c>
      <c r="M45" s="150">
        <v>10</v>
      </c>
      <c r="N45" s="34" t="s">
        <v>176</v>
      </c>
    </row>
    <row r="46" spans="1:14" x14ac:dyDescent="0.2">
      <c r="A46" s="127" t="s">
        <v>272</v>
      </c>
      <c r="B46" s="32">
        <v>42130</v>
      </c>
      <c r="C46" s="127" t="s">
        <v>1096</v>
      </c>
      <c r="D46" s="32">
        <v>42139</v>
      </c>
      <c r="E46" s="32">
        <v>42145</v>
      </c>
      <c r="F46" s="32" t="s">
        <v>177</v>
      </c>
      <c r="G46" s="40">
        <v>7</v>
      </c>
      <c r="H46" s="147">
        <v>6.5</v>
      </c>
      <c r="I46" s="147">
        <v>8.5</v>
      </c>
      <c r="J46" s="44">
        <v>5</v>
      </c>
      <c r="K46" s="150">
        <v>50</v>
      </c>
      <c r="L46" s="44">
        <v>5</v>
      </c>
      <c r="M46" s="150">
        <v>10</v>
      </c>
      <c r="N46" s="34" t="s">
        <v>176</v>
      </c>
    </row>
    <row r="47" spans="1:14" x14ac:dyDescent="0.2">
      <c r="A47" s="127" t="s">
        <v>272</v>
      </c>
      <c r="B47" s="32">
        <v>42158</v>
      </c>
      <c r="C47" s="127" t="s">
        <v>1097</v>
      </c>
      <c r="D47" s="32">
        <v>42165</v>
      </c>
      <c r="E47" s="32">
        <v>42173</v>
      </c>
      <c r="F47" s="32" t="s">
        <v>177</v>
      </c>
      <c r="G47" s="40">
        <v>7.2</v>
      </c>
      <c r="H47" s="147">
        <v>6.5</v>
      </c>
      <c r="I47" s="147">
        <v>8.5</v>
      </c>
      <c r="J47" s="44">
        <v>5</v>
      </c>
      <c r="K47" s="150">
        <v>50</v>
      </c>
      <c r="L47" s="44">
        <v>5</v>
      </c>
      <c r="M47" s="150">
        <v>10</v>
      </c>
      <c r="N47" s="34" t="s">
        <v>176</v>
      </c>
    </row>
    <row r="48" spans="1:14" x14ac:dyDescent="0.2">
      <c r="A48" s="127" t="s">
        <v>272</v>
      </c>
      <c r="B48" s="32">
        <v>42213</v>
      </c>
      <c r="C48" s="127" t="s">
        <v>1098</v>
      </c>
      <c r="D48" s="32">
        <v>42220</v>
      </c>
      <c r="E48" s="32">
        <v>42229</v>
      </c>
      <c r="F48" s="32" t="s">
        <v>177</v>
      </c>
      <c r="G48" s="40">
        <v>7.4</v>
      </c>
      <c r="H48" s="147">
        <v>6.5</v>
      </c>
      <c r="I48" s="147">
        <v>8.5</v>
      </c>
      <c r="J48" s="34">
        <v>8</v>
      </c>
      <c r="K48" s="150">
        <v>50</v>
      </c>
      <c r="L48" s="44">
        <v>5</v>
      </c>
      <c r="M48" s="150">
        <v>10</v>
      </c>
      <c r="N48" s="34" t="s">
        <v>176</v>
      </c>
    </row>
    <row r="49" spans="1:14" x14ac:dyDescent="0.2">
      <c r="A49" s="127" t="s">
        <v>272</v>
      </c>
      <c r="B49" s="32">
        <v>42221</v>
      </c>
      <c r="C49" s="127" t="s">
        <v>1099</v>
      </c>
      <c r="D49" s="32">
        <v>42228</v>
      </c>
      <c r="E49" s="32">
        <v>42243</v>
      </c>
      <c r="F49" s="32" t="s">
        <v>177</v>
      </c>
      <c r="G49" s="40">
        <v>6.6</v>
      </c>
      <c r="H49" s="147">
        <v>6.5</v>
      </c>
      <c r="I49" s="147">
        <v>8.5</v>
      </c>
      <c r="J49" s="44">
        <v>5</v>
      </c>
      <c r="K49" s="150">
        <v>50</v>
      </c>
      <c r="L49" s="34">
        <v>6</v>
      </c>
      <c r="M49" s="150">
        <v>10</v>
      </c>
      <c r="N49" s="34" t="s">
        <v>176</v>
      </c>
    </row>
    <row r="50" spans="1:14" x14ac:dyDescent="0.2">
      <c r="A50" s="127" t="s">
        <v>272</v>
      </c>
      <c r="B50" s="32">
        <v>42249</v>
      </c>
      <c r="C50" s="127" t="s">
        <v>1100</v>
      </c>
      <c r="D50" s="32">
        <v>42256</v>
      </c>
      <c r="E50" s="32">
        <v>42258</v>
      </c>
      <c r="F50" s="32" t="s">
        <v>177</v>
      </c>
      <c r="G50" s="40">
        <v>6.9</v>
      </c>
      <c r="H50" s="147">
        <v>6.5</v>
      </c>
      <c r="I50" s="147">
        <v>8.5</v>
      </c>
      <c r="J50" s="44">
        <v>5</v>
      </c>
      <c r="K50" s="150">
        <v>50</v>
      </c>
      <c r="L50" s="44">
        <v>5</v>
      </c>
      <c r="M50" s="150">
        <v>10</v>
      </c>
      <c r="N50" s="34" t="s">
        <v>176</v>
      </c>
    </row>
    <row r="51" spans="1:14" x14ac:dyDescent="0.2">
      <c r="A51" s="127" t="s">
        <v>272</v>
      </c>
      <c r="B51" s="32">
        <v>42278</v>
      </c>
      <c r="C51" s="125" t="s">
        <v>176</v>
      </c>
      <c r="D51" s="125" t="s">
        <v>176</v>
      </c>
      <c r="E51" s="32">
        <v>42328</v>
      </c>
      <c r="F51" s="31" t="s">
        <v>184</v>
      </c>
      <c r="G51" s="27" t="s">
        <v>176</v>
      </c>
      <c r="H51" s="145">
        <v>6.5</v>
      </c>
      <c r="I51" s="145">
        <v>8.5</v>
      </c>
      <c r="J51" s="27" t="s">
        <v>176</v>
      </c>
      <c r="K51" s="148">
        <v>50</v>
      </c>
      <c r="L51" s="27" t="s">
        <v>176</v>
      </c>
      <c r="M51" s="148">
        <v>10</v>
      </c>
      <c r="N51" s="27" t="s">
        <v>1089</v>
      </c>
    </row>
    <row r="52" spans="1:14" x14ac:dyDescent="0.2">
      <c r="A52" s="127" t="s">
        <v>272</v>
      </c>
      <c r="B52" s="32">
        <v>42309</v>
      </c>
      <c r="C52" s="125" t="s">
        <v>176</v>
      </c>
      <c r="D52" s="125" t="s">
        <v>176</v>
      </c>
      <c r="E52" s="32">
        <v>42361</v>
      </c>
      <c r="F52" s="31" t="s">
        <v>184</v>
      </c>
      <c r="G52" s="27" t="s">
        <v>176</v>
      </c>
      <c r="H52" s="145">
        <v>6.5</v>
      </c>
      <c r="I52" s="145">
        <v>8.5</v>
      </c>
      <c r="J52" s="27" t="s">
        <v>176</v>
      </c>
      <c r="K52" s="148">
        <v>50</v>
      </c>
      <c r="L52" s="27" t="s">
        <v>176</v>
      </c>
      <c r="M52" s="148">
        <v>10</v>
      </c>
      <c r="N52" s="27" t="s">
        <v>1090</v>
      </c>
    </row>
    <row r="53" spans="1:14" x14ac:dyDescent="0.2">
      <c r="A53" s="127" t="s">
        <v>272</v>
      </c>
      <c r="B53" s="32">
        <v>42347</v>
      </c>
      <c r="C53" s="125" t="s">
        <v>1101</v>
      </c>
      <c r="D53" s="128">
        <v>42354</v>
      </c>
      <c r="E53" s="32">
        <v>42361</v>
      </c>
      <c r="F53" s="31" t="s">
        <v>177</v>
      </c>
      <c r="G53" s="27">
        <v>7.4</v>
      </c>
      <c r="H53" s="145">
        <v>6.5</v>
      </c>
      <c r="I53" s="145">
        <v>8.5</v>
      </c>
      <c r="J53" s="44">
        <v>5</v>
      </c>
      <c r="K53" s="148">
        <v>50</v>
      </c>
      <c r="L53" s="44">
        <v>5</v>
      </c>
      <c r="M53" s="148">
        <v>10</v>
      </c>
      <c r="N53" s="34" t="s">
        <v>176</v>
      </c>
    </row>
    <row r="54" spans="1:14" ht="15" thickBot="1" x14ac:dyDescent="0.25">
      <c r="A54" s="126" t="s">
        <v>272</v>
      </c>
      <c r="B54" s="33">
        <v>42382</v>
      </c>
      <c r="C54" s="126" t="s">
        <v>1102</v>
      </c>
      <c r="D54" s="130">
        <v>42389</v>
      </c>
      <c r="E54" s="33">
        <v>42390</v>
      </c>
      <c r="F54" s="33" t="s">
        <v>177</v>
      </c>
      <c r="G54" s="35">
        <v>7.4</v>
      </c>
      <c r="H54" s="146">
        <v>6.5</v>
      </c>
      <c r="I54" s="146">
        <v>8.5</v>
      </c>
      <c r="J54" s="46">
        <v>5</v>
      </c>
      <c r="K54" s="149">
        <v>50</v>
      </c>
      <c r="L54" s="46">
        <v>5</v>
      </c>
      <c r="M54" s="149">
        <v>10</v>
      </c>
      <c r="N54" s="35" t="s">
        <v>176</v>
      </c>
    </row>
    <row r="55" spans="1:14" x14ac:dyDescent="0.2">
      <c r="A55" s="127" t="s">
        <v>293</v>
      </c>
      <c r="B55" s="32">
        <v>42429</v>
      </c>
      <c r="C55" s="127" t="s">
        <v>1103</v>
      </c>
      <c r="D55" s="132">
        <v>42436</v>
      </c>
      <c r="E55" s="32">
        <v>42446</v>
      </c>
      <c r="F55" s="32" t="s">
        <v>177</v>
      </c>
      <c r="G55" s="40">
        <v>7.78</v>
      </c>
      <c r="H55" s="147">
        <v>6.5</v>
      </c>
      <c r="I55" s="147">
        <v>8.5</v>
      </c>
      <c r="J55" s="44">
        <v>5</v>
      </c>
      <c r="K55" s="150">
        <v>50</v>
      </c>
      <c r="L55" s="44">
        <v>5</v>
      </c>
      <c r="M55" s="150">
        <v>10</v>
      </c>
      <c r="N55" s="34" t="s">
        <v>176</v>
      </c>
    </row>
    <row r="56" spans="1:14" x14ac:dyDescent="0.2">
      <c r="A56" s="127" t="s">
        <v>1104</v>
      </c>
      <c r="B56" s="32">
        <v>42401</v>
      </c>
      <c r="C56" s="125" t="s">
        <v>176</v>
      </c>
      <c r="D56" s="125" t="s">
        <v>176</v>
      </c>
      <c r="E56" s="32">
        <v>42460</v>
      </c>
      <c r="F56" s="31" t="s">
        <v>184</v>
      </c>
      <c r="G56" s="27" t="s">
        <v>176</v>
      </c>
      <c r="H56" s="145">
        <v>6.5</v>
      </c>
      <c r="I56" s="145">
        <v>8.5</v>
      </c>
      <c r="J56" s="27" t="s">
        <v>176</v>
      </c>
      <c r="K56" s="148">
        <v>50</v>
      </c>
      <c r="L56" s="27" t="s">
        <v>176</v>
      </c>
      <c r="M56" s="148">
        <v>10</v>
      </c>
      <c r="N56" s="27" t="s">
        <v>1081</v>
      </c>
    </row>
    <row r="57" spans="1:14" x14ac:dyDescent="0.2">
      <c r="A57" s="127" t="s">
        <v>1104</v>
      </c>
      <c r="B57" s="32">
        <v>42430</v>
      </c>
      <c r="C57" s="125" t="s">
        <v>176</v>
      </c>
      <c r="D57" s="125" t="s">
        <v>176</v>
      </c>
      <c r="E57" s="32">
        <v>42543</v>
      </c>
      <c r="F57" s="31" t="s">
        <v>184</v>
      </c>
      <c r="G57" s="27" t="s">
        <v>176</v>
      </c>
      <c r="H57" s="145">
        <v>6.5</v>
      </c>
      <c r="I57" s="145">
        <v>8.5</v>
      </c>
      <c r="J57" s="27" t="s">
        <v>176</v>
      </c>
      <c r="K57" s="148">
        <v>50</v>
      </c>
      <c r="L57" s="27" t="s">
        <v>176</v>
      </c>
      <c r="M57" s="148">
        <v>10</v>
      </c>
      <c r="N57" s="27" t="s">
        <v>1105</v>
      </c>
    </row>
    <row r="58" spans="1:14" x14ac:dyDescent="0.2">
      <c r="A58" s="127" t="s">
        <v>1104</v>
      </c>
      <c r="B58" s="32">
        <v>42461</v>
      </c>
      <c r="C58" s="125" t="s">
        <v>176</v>
      </c>
      <c r="D58" s="125" t="s">
        <v>176</v>
      </c>
      <c r="E58" s="32">
        <v>42543</v>
      </c>
      <c r="F58" s="31" t="s">
        <v>184</v>
      </c>
      <c r="G58" s="27" t="s">
        <v>176</v>
      </c>
      <c r="H58" s="145">
        <v>6.5</v>
      </c>
      <c r="I58" s="145">
        <v>8.5</v>
      </c>
      <c r="J58" s="27" t="s">
        <v>176</v>
      </c>
      <c r="K58" s="148">
        <v>50</v>
      </c>
      <c r="L58" s="27" t="s">
        <v>176</v>
      </c>
      <c r="M58" s="148">
        <v>10</v>
      </c>
      <c r="N58" s="27" t="s">
        <v>1106</v>
      </c>
    </row>
    <row r="59" spans="1:14" x14ac:dyDescent="0.2">
      <c r="A59" s="127" t="s">
        <v>1104</v>
      </c>
      <c r="B59" s="32">
        <v>42509</v>
      </c>
      <c r="C59" s="125" t="s">
        <v>1107</v>
      </c>
      <c r="D59" s="128">
        <v>42516</v>
      </c>
      <c r="E59" s="32">
        <v>42529</v>
      </c>
      <c r="F59" s="31" t="s">
        <v>177</v>
      </c>
      <c r="G59" s="27">
        <v>7.4</v>
      </c>
      <c r="H59" s="145">
        <v>6.5</v>
      </c>
      <c r="I59" s="145">
        <v>8.5</v>
      </c>
      <c r="J59" s="27">
        <v>8</v>
      </c>
      <c r="K59" s="148">
        <v>50</v>
      </c>
      <c r="L59" s="44">
        <v>5</v>
      </c>
      <c r="M59" s="148">
        <v>10</v>
      </c>
      <c r="N59" s="27" t="s">
        <v>176</v>
      </c>
    </row>
    <row r="60" spans="1:14" x14ac:dyDescent="0.2">
      <c r="A60" s="127" t="s">
        <v>1104</v>
      </c>
      <c r="B60" s="32">
        <v>42529</v>
      </c>
      <c r="C60" s="125" t="s">
        <v>1108</v>
      </c>
      <c r="D60" s="128">
        <v>42536</v>
      </c>
      <c r="E60" s="32">
        <v>42543</v>
      </c>
      <c r="F60" s="31" t="s">
        <v>177</v>
      </c>
      <c r="G60" s="27">
        <v>7</v>
      </c>
      <c r="H60" s="145">
        <v>6.5</v>
      </c>
      <c r="I60" s="145">
        <v>8.5</v>
      </c>
      <c r="J60" s="27">
        <v>8</v>
      </c>
      <c r="K60" s="148">
        <v>50</v>
      </c>
      <c r="L60" s="44">
        <v>5</v>
      </c>
      <c r="M60" s="148">
        <v>10</v>
      </c>
      <c r="N60" s="27" t="s">
        <v>176</v>
      </c>
    </row>
    <row r="61" spans="1:14" x14ac:dyDescent="0.2">
      <c r="A61" s="127" t="s">
        <v>1104</v>
      </c>
      <c r="B61" s="32">
        <v>42564</v>
      </c>
      <c r="C61" s="125" t="s">
        <v>1109</v>
      </c>
      <c r="D61" s="128">
        <v>42571</v>
      </c>
      <c r="E61" s="32">
        <v>42586</v>
      </c>
      <c r="F61" s="31" t="s">
        <v>177</v>
      </c>
      <c r="G61" s="27">
        <v>6.7</v>
      </c>
      <c r="H61" s="145">
        <v>6.5</v>
      </c>
      <c r="I61" s="145">
        <v>8.5</v>
      </c>
      <c r="J61" s="44">
        <v>5</v>
      </c>
      <c r="K61" s="148">
        <v>50</v>
      </c>
      <c r="L61" s="44">
        <v>5</v>
      </c>
      <c r="M61" s="148">
        <v>10</v>
      </c>
      <c r="N61" s="27" t="s">
        <v>176</v>
      </c>
    </row>
    <row r="62" spans="1:14" x14ac:dyDescent="0.2">
      <c r="A62" s="127" t="s">
        <v>1104</v>
      </c>
      <c r="B62" s="32">
        <v>42585</v>
      </c>
      <c r="C62" s="125" t="s">
        <v>1110</v>
      </c>
      <c r="D62" s="128">
        <v>42597</v>
      </c>
      <c r="E62" s="32">
        <v>42600</v>
      </c>
      <c r="F62" s="31" t="s">
        <v>177</v>
      </c>
      <c r="G62" s="27">
        <v>6.7</v>
      </c>
      <c r="H62" s="145">
        <v>6.5</v>
      </c>
      <c r="I62" s="145">
        <v>8.5</v>
      </c>
      <c r="J62" s="27">
        <v>9</v>
      </c>
      <c r="K62" s="148">
        <v>50</v>
      </c>
      <c r="L62" s="44">
        <v>5</v>
      </c>
      <c r="M62" s="148">
        <v>10</v>
      </c>
      <c r="N62" s="27" t="s">
        <v>176</v>
      </c>
    </row>
    <row r="63" spans="1:14" x14ac:dyDescent="0.2">
      <c r="A63" s="127" t="s">
        <v>1104</v>
      </c>
      <c r="B63" s="32">
        <v>42620</v>
      </c>
      <c r="C63" s="125" t="s">
        <v>1111</v>
      </c>
      <c r="D63" s="128">
        <v>42627</v>
      </c>
      <c r="E63" s="32">
        <v>42642</v>
      </c>
      <c r="F63" s="31" t="s">
        <v>177</v>
      </c>
      <c r="G63" s="27">
        <v>7.2</v>
      </c>
      <c r="H63" s="145">
        <v>6.5</v>
      </c>
      <c r="I63" s="145">
        <v>8.5</v>
      </c>
      <c r="J63" s="44">
        <v>5</v>
      </c>
      <c r="K63" s="148">
        <v>50</v>
      </c>
      <c r="L63" s="44">
        <v>5</v>
      </c>
      <c r="M63" s="148">
        <v>10</v>
      </c>
      <c r="N63" s="27" t="s">
        <v>176</v>
      </c>
    </row>
    <row r="64" spans="1:14" x14ac:dyDescent="0.2">
      <c r="A64" s="127" t="s">
        <v>1104</v>
      </c>
      <c r="B64" s="32">
        <v>42644</v>
      </c>
      <c r="C64" s="125" t="s">
        <v>176</v>
      </c>
      <c r="D64" s="128">
        <v>42696</v>
      </c>
      <c r="E64" s="32">
        <v>42698</v>
      </c>
      <c r="F64" s="31" t="s">
        <v>184</v>
      </c>
      <c r="G64" s="27" t="s">
        <v>176</v>
      </c>
      <c r="H64" s="145">
        <v>6.5</v>
      </c>
      <c r="I64" s="145">
        <v>8.5</v>
      </c>
      <c r="J64" s="27" t="s">
        <v>176</v>
      </c>
      <c r="K64" s="148">
        <v>50</v>
      </c>
      <c r="L64" s="27" t="s">
        <v>176</v>
      </c>
      <c r="M64" s="148">
        <v>10</v>
      </c>
      <c r="N64" s="27" t="s">
        <v>1025</v>
      </c>
    </row>
    <row r="65" spans="1:14" x14ac:dyDescent="0.2">
      <c r="A65" s="127" t="s">
        <v>1104</v>
      </c>
      <c r="B65" s="32">
        <v>42675</v>
      </c>
      <c r="C65" s="125" t="s">
        <v>176</v>
      </c>
      <c r="D65" s="128">
        <v>42726</v>
      </c>
      <c r="E65" s="32">
        <v>42726</v>
      </c>
      <c r="F65" s="31" t="s">
        <v>184</v>
      </c>
      <c r="G65" s="27" t="s">
        <v>176</v>
      </c>
      <c r="H65" s="145">
        <v>6.5</v>
      </c>
      <c r="I65" s="145">
        <v>8.5</v>
      </c>
      <c r="J65" s="27" t="s">
        <v>176</v>
      </c>
      <c r="K65" s="148">
        <v>50</v>
      </c>
      <c r="L65" s="27" t="s">
        <v>176</v>
      </c>
      <c r="M65" s="148">
        <v>10</v>
      </c>
      <c r="N65" s="27" t="s">
        <v>1025</v>
      </c>
    </row>
    <row r="66" spans="1:14" x14ac:dyDescent="0.2">
      <c r="A66" s="127" t="s">
        <v>1104</v>
      </c>
      <c r="B66" s="32">
        <v>42705</v>
      </c>
      <c r="C66" s="125" t="s">
        <v>176</v>
      </c>
      <c r="D66" s="128">
        <v>42780</v>
      </c>
      <c r="E66" s="32">
        <v>42782</v>
      </c>
      <c r="F66" s="31" t="s">
        <v>184</v>
      </c>
      <c r="G66" s="27" t="s">
        <v>176</v>
      </c>
      <c r="H66" s="145">
        <v>6.5</v>
      </c>
      <c r="I66" s="145">
        <v>8.5</v>
      </c>
      <c r="J66" s="27" t="s">
        <v>176</v>
      </c>
      <c r="K66" s="148">
        <v>50</v>
      </c>
      <c r="L66" s="27" t="s">
        <v>176</v>
      </c>
      <c r="M66" s="148">
        <v>10</v>
      </c>
      <c r="N66" s="27" t="s">
        <v>1025</v>
      </c>
    </row>
    <row r="67" spans="1:14" ht="15" thickBot="1" x14ac:dyDescent="0.25">
      <c r="A67" s="126" t="s">
        <v>1104</v>
      </c>
      <c r="B67" s="33">
        <v>42765</v>
      </c>
      <c r="C67" s="126" t="s">
        <v>1112</v>
      </c>
      <c r="D67" s="130">
        <v>42769</v>
      </c>
      <c r="E67" s="33">
        <v>42782</v>
      </c>
      <c r="F67" s="33" t="s">
        <v>177</v>
      </c>
      <c r="G67" s="57">
        <v>7.34</v>
      </c>
      <c r="H67" s="146">
        <v>6.5</v>
      </c>
      <c r="I67" s="146">
        <v>8.5</v>
      </c>
      <c r="J67" s="46">
        <v>5</v>
      </c>
      <c r="K67" s="149">
        <v>50</v>
      </c>
      <c r="L67" s="46">
        <v>5</v>
      </c>
      <c r="M67" s="149">
        <v>10</v>
      </c>
      <c r="N67" s="35" t="s">
        <v>176</v>
      </c>
    </row>
    <row r="68" spans="1:14" x14ac:dyDescent="0.2">
      <c r="A68" s="127" t="s">
        <v>307</v>
      </c>
      <c r="B68" s="32">
        <v>42794</v>
      </c>
      <c r="C68" s="127" t="s">
        <v>1113</v>
      </c>
      <c r="D68" s="132">
        <v>42801</v>
      </c>
      <c r="E68" s="32">
        <v>42810</v>
      </c>
      <c r="F68" s="32" t="s">
        <v>177</v>
      </c>
      <c r="G68" s="40">
        <v>7.02</v>
      </c>
      <c r="H68" s="147">
        <v>6.5</v>
      </c>
      <c r="I68" s="147">
        <v>8.5</v>
      </c>
      <c r="J68" s="44">
        <v>5</v>
      </c>
      <c r="K68" s="150">
        <v>50</v>
      </c>
      <c r="L68" s="44">
        <v>5</v>
      </c>
      <c r="M68" s="150">
        <v>10</v>
      </c>
      <c r="N68" s="34" t="s">
        <v>176</v>
      </c>
    </row>
    <row r="69" spans="1:14" x14ac:dyDescent="0.2">
      <c r="A69" s="127" t="s">
        <v>307</v>
      </c>
      <c r="B69" s="32">
        <v>42801</v>
      </c>
      <c r="C69" s="125" t="s">
        <v>1114</v>
      </c>
      <c r="D69" s="128">
        <v>42808</v>
      </c>
      <c r="E69" s="32">
        <v>42810</v>
      </c>
      <c r="F69" s="31" t="s">
        <v>177</v>
      </c>
      <c r="G69" s="39">
        <v>7.36</v>
      </c>
      <c r="H69" s="145">
        <v>6.5</v>
      </c>
      <c r="I69" s="145">
        <v>8.5</v>
      </c>
      <c r="J69" s="34">
        <v>9</v>
      </c>
      <c r="K69" s="148">
        <v>50</v>
      </c>
      <c r="L69" s="44">
        <v>5</v>
      </c>
      <c r="M69" s="148">
        <v>10</v>
      </c>
      <c r="N69" s="27" t="s">
        <v>176</v>
      </c>
    </row>
    <row r="70" spans="1:14" x14ac:dyDescent="0.2">
      <c r="A70" s="127" t="s">
        <v>307</v>
      </c>
      <c r="B70" s="32">
        <v>42828</v>
      </c>
      <c r="C70" s="125" t="s">
        <v>1115</v>
      </c>
      <c r="D70" s="128">
        <v>42835</v>
      </c>
      <c r="E70" s="32">
        <v>42852</v>
      </c>
      <c r="F70" s="31" t="s">
        <v>177</v>
      </c>
      <c r="G70" s="39">
        <v>7.63</v>
      </c>
      <c r="H70" s="145">
        <v>6.5</v>
      </c>
      <c r="I70" s="145">
        <v>8.5</v>
      </c>
      <c r="J70" s="44">
        <v>5</v>
      </c>
      <c r="K70" s="150">
        <v>50</v>
      </c>
      <c r="L70" s="44">
        <v>5</v>
      </c>
      <c r="M70" s="148">
        <v>10</v>
      </c>
      <c r="N70" s="27" t="s">
        <v>176</v>
      </c>
    </row>
    <row r="71" spans="1:14" x14ac:dyDescent="0.2">
      <c r="A71" s="127" t="s">
        <v>307</v>
      </c>
      <c r="B71" s="32">
        <v>42872</v>
      </c>
      <c r="C71" s="125" t="s">
        <v>1116</v>
      </c>
      <c r="D71" s="128">
        <v>42879</v>
      </c>
      <c r="E71" s="32">
        <v>42922</v>
      </c>
      <c r="F71" s="31" t="s">
        <v>177</v>
      </c>
      <c r="G71" s="39">
        <v>7.83</v>
      </c>
      <c r="H71" s="145">
        <v>6.5</v>
      </c>
      <c r="I71" s="145">
        <v>8.5</v>
      </c>
      <c r="J71" s="44">
        <v>6</v>
      </c>
      <c r="K71" s="148">
        <v>50</v>
      </c>
      <c r="L71" s="44">
        <v>5</v>
      </c>
      <c r="M71" s="148">
        <v>10</v>
      </c>
      <c r="N71" s="27"/>
    </row>
    <row r="72" spans="1:14" x14ac:dyDescent="0.2">
      <c r="A72" s="127" t="s">
        <v>307</v>
      </c>
      <c r="B72" s="32">
        <v>42905</v>
      </c>
      <c r="C72" s="125" t="s">
        <v>1117</v>
      </c>
      <c r="D72" s="128">
        <v>42913</v>
      </c>
      <c r="E72" s="32">
        <v>42922</v>
      </c>
      <c r="F72" s="31" t="s">
        <v>177</v>
      </c>
      <c r="G72" s="39">
        <v>7.76</v>
      </c>
      <c r="H72" s="145">
        <v>6.5</v>
      </c>
      <c r="I72" s="145">
        <v>8.5</v>
      </c>
      <c r="J72" s="44">
        <v>5</v>
      </c>
      <c r="K72" s="150">
        <v>50</v>
      </c>
      <c r="L72" s="44">
        <v>5</v>
      </c>
      <c r="M72" s="148">
        <v>10</v>
      </c>
      <c r="N72" s="27" t="s">
        <v>176</v>
      </c>
    </row>
    <row r="73" spans="1:14" ht="38.25" x14ac:dyDescent="0.2">
      <c r="A73" s="127" t="s">
        <v>307</v>
      </c>
      <c r="B73" s="32">
        <v>42936</v>
      </c>
      <c r="C73" s="125" t="s">
        <v>1118</v>
      </c>
      <c r="D73" s="128">
        <v>42943</v>
      </c>
      <c r="E73" s="32">
        <v>42964</v>
      </c>
      <c r="F73" s="31" t="s">
        <v>177</v>
      </c>
      <c r="G73" s="39">
        <v>7.74</v>
      </c>
      <c r="H73" s="145">
        <v>6.5</v>
      </c>
      <c r="I73" s="145">
        <v>8.5</v>
      </c>
      <c r="J73" s="44">
        <v>5</v>
      </c>
      <c r="K73" s="148">
        <v>50</v>
      </c>
      <c r="L73" s="44">
        <v>5</v>
      </c>
      <c r="M73" s="148">
        <v>10</v>
      </c>
      <c r="N73" s="120" t="s">
        <v>1119</v>
      </c>
    </row>
    <row r="74" spans="1:14" x14ac:dyDescent="0.2">
      <c r="A74" s="127" t="s">
        <v>307</v>
      </c>
      <c r="B74" s="32">
        <v>42948</v>
      </c>
      <c r="C74" s="125" t="s">
        <v>176</v>
      </c>
      <c r="D74" s="128">
        <v>42992</v>
      </c>
      <c r="E74" s="128">
        <v>42992</v>
      </c>
      <c r="F74" s="31" t="s">
        <v>184</v>
      </c>
      <c r="G74" s="27" t="s">
        <v>176</v>
      </c>
      <c r="H74" s="145">
        <v>6.5</v>
      </c>
      <c r="I74" s="145">
        <v>8.5</v>
      </c>
      <c r="J74" s="27" t="s">
        <v>176</v>
      </c>
      <c r="K74" s="150">
        <v>50</v>
      </c>
      <c r="L74" s="27" t="s">
        <v>176</v>
      </c>
      <c r="M74" s="148">
        <v>10</v>
      </c>
      <c r="N74" s="27" t="s">
        <v>1025</v>
      </c>
    </row>
    <row r="75" spans="1:14" x14ac:dyDescent="0.2">
      <c r="A75" s="127" t="s">
        <v>307</v>
      </c>
      <c r="B75" s="32">
        <v>42986</v>
      </c>
      <c r="C75" s="125" t="s">
        <v>1120</v>
      </c>
      <c r="D75" s="128">
        <v>42992</v>
      </c>
      <c r="E75" s="128">
        <v>42992</v>
      </c>
      <c r="F75" s="31" t="s">
        <v>177</v>
      </c>
      <c r="G75" s="39">
        <v>7.81</v>
      </c>
      <c r="H75" s="145">
        <v>6.5</v>
      </c>
      <c r="I75" s="145">
        <v>8.5</v>
      </c>
      <c r="J75" s="44">
        <v>5</v>
      </c>
      <c r="K75" s="148">
        <v>50</v>
      </c>
      <c r="L75" s="44">
        <v>5</v>
      </c>
      <c r="M75" s="148">
        <v>10</v>
      </c>
      <c r="N75" s="27" t="s">
        <v>176</v>
      </c>
    </row>
    <row r="76" spans="1:14" x14ac:dyDescent="0.2">
      <c r="A76" s="127" t="s">
        <v>307</v>
      </c>
      <c r="B76" s="32">
        <v>43035</v>
      </c>
      <c r="C76" s="125" t="s">
        <v>1121</v>
      </c>
      <c r="D76" s="128">
        <v>43042</v>
      </c>
      <c r="E76" s="128">
        <v>43048</v>
      </c>
      <c r="F76" s="31" t="s">
        <v>177</v>
      </c>
      <c r="G76" s="39">
        <v>7.66</v>
      </c>
      <c r="H76" s="145">
        <v>6.5</v>
      </c>
      <c r="I76" s="145">
        <v>8.5</v>
      </c>
      <c r="J76" s="44">
        <v>5</v>
      </c>
      <c r="K76" s="150">
        <v>50</v>
      </c>
      <c r="L76" s="44">
        <v>5</v>
      </c>
      <c r="M76" s="148">
        <v>10</v>
      </c>
      <c r="N76" s="27" t="s">
        <v>176</v>
      </c>
    </row>
    <row r="77" spans="1:14" x14ac:dyDescent="0.2">
      <c r="A77" s="127" t="s">
        <v>307</v>
      </c>
      <c r="B77" s="32">
        <v>43061</v>
      </c>
      <c r="C77" s="125" t="s">
        <v>1122</v>
      </c>
      <c r="D77" s="128">
        <v>43068</v>
      </c>
      <c r="E77" s="128">
        <v>43076</v>
      </c>
      <c r="F77" s="31" t="s">
        <v>177</v>
      </c>
      <c r="G77" s="39">
        <v>7.59</v>
      </c>
      <c r="H77" s="145">
        <v>6.5</v>
      </c>
      <c r="I77" s="145">
        <v>8.5</v>
      </c>
      <c r="J77" s="44">
        <v>5</v>
      </c>
      <c r="K77" s="148">
        <v>50</v>
      </c>
      <c r="L77" s="44">
        <v>5</v>
      </c>
      <c r="M77" s="148">
        <v>10</v>
      </c>
      <c r="N77" s="27" t="s">
        <v>176</v>
      </c>
    </row>
    <row r="78" spans="1:14" x14ac:dyDescent="0.2">
      <c r="A78" s="127" t="s">
        <v>307</v>
      </c>
      <c r="B78" s="32">
        <v>43070</v>
      </c>
      <c r="C78" s="125" t="s">
        <v>176</v>
      </c>
      <c r="D78" s="128">
        <v>43116</v>
      </c>
      <c r="E78" s="128">
        <v>43118</v>
      </c>
      <c r="F78" s="31" t="s">
        <v>184</v>
      </c>
      <c r="G78" s="27" t="s">
        <v>176</v>
      </c>
      <c r="H78" s="145">
        <v>6.5</v>
      </c>
      <c r="I78" s="145">
        <v>8.5</v>
      </c>
      <c r="J78" s="27" t="s">
        <v>176</v>
      </c>
      <c r="K78" s="150">
        <v>50</v>
      </c>
      <c r="L78" s="27" t="s">
        <v>176</v>
      </c>
      <c r="M78" s="148">
        <v>10</v>
      </c>
      <c r="N78" s="27" t="s">
        <v>1025</v>
      </c>
    </row>
    <row r="79" spans="1:14" ht="15" thickBot="1" x14ac:dyDescent="0.25">
      <c r="A79" s="126" t="s">
        <v>307</v>
      </c>
      <c r="B79" s="33">
        <v>43109</v>
      </c>
      <c r="C79" s="126" t="s">
        <v>1123</v>
      </c>
      <c r="D79" s="130">
        <v>43116</v>
      </c>
      <c r="E79" s="130">
        <v>43118</v>
      </c>
      <c r="F79" s="33" t="s">
        <v>177</v>
      </c>
      <c r="G79" s="57">
        <v>7.66</v>
      </c>
      <c r="H79" s="146">
        <v>6.5</v>
      </c>
      <c r="I79" s="146">
        <v>8.5</v>
      </c>
      <c r="J79" s="46">
        <v>5</v>
      </c>
      <c r="K79" s="149">
        <v>50</v>
      </c>
      <c r="L79" s="46">
        <v>5</v>
      </c>
      <c r="M79" s="149">
        <v>10</v>
      </c>
      <c r="N79" s="35" t="s">
        <v>176</v>
      </c>
    </row>
    <row r="80" spans="1:14" x14ac:dyDescent="0.2">
      <c r="A80" s="127" t="s">
        <v>320</v>
      </c>
      <c r="B80" s="32">
        <v>43136</v>
      </c>
      <c r="C80" s="127" t="s">
        <v>1124</v>
      </c>
      <c r="D80" s="132">
        <v>43143</v>
      </c>
      <c r="E80" s="132">
        <v>43146</v>
      </c>
      <c r="F80" s="32" t="s">
        <v>177</v>
      </c>
      <c r="G80" s="34">
        <v>7.34</v>
      </c>
      <c r="H80" s="147">
        <v>6.5</v>
      </c>
      <c r="I80" s="147">
        <v>8.5</v>
      </c>
      <c r="J80" s="34">
        <v>5</v>
      </c>
      <c r="K80" s="150">
        <v>50</v>
      </c>
      <c r="L80" s="34">
        <v>5</v>
      </c>
      <c r="M80" s="150">
        <v>10</v>
      </c>
      <c r="N80" s="34" t="s">
        <v>176</v>
      </c>
    </row>
    <row r="81" spans="1:14" x14ac:dyDescent="0.2">
      <c r="A81" s="127" t="s">
        <v>320</v>
      </c>
      <c r="B81" s="32">
        <v>43181</v>
      </c>
      <c r="C81" s="125" t="s">
        <v>1125</v>
      </c>
      <c r="D81" s="128">
        <v>43196</v>
      </c>
      <c r="E81" s="128">
        <v>43201</v>
      </c>
      <c r="F81" s="31" t="s">
        <v>177</v>
      </c>
      <c r="G81" s="39">
        <v>7.51</v>
      </c>
      <c r="H81" s="145">
        <v>6.5</v>
      </c>
      <c r="I81" s="145">
        <v>8.5</v>
      </c>
      <c r="J81" s="44">
        <v>5</v>
      </c>
      <c r="K81" s="148">
        <v>50</v>
      </c>
      <c r="L81" s="44">
        <v>5</v>
      </c>
      <c r="M81" s="148">
        <v>10</v>
      </c>
      <c r="N81" s="180" t="s">
        <v>179</v>
      </c>
    </row>
    <row r="82" spans="1:14" x14ac:dyDescent="0.2">
      <c r="A82" s="125" t="s">
        <v>320</v>
      </c>
      <c r="B82" s="31">
        <v>43213</v>
      </c>
      <c r="C82" s="125" t="s">
        <v>1126</v>
      </c>
      <c r="D82" s="128">
        <v>43220</v>
      </c>
      <c r="E82" s="128">
        <v>43235</v>
      </c>
      <c r="F82" s="31" t="s">
        <v>177</v>
      </c>
      <c r="G82" s="39">
        <v>7.58</v>
      </c>
      <c r="H82" s="145">
        <v>6.5</v>
      </c>
      <c r="I82" s="145">
        <v>8.5</v>
      </c>
      <c r="J82" s="49">
        <v>5</v>
      </c>
      <c r="K82" s="148">
        <v>50</v>
      </c>
      <c r="L82" s="49">
        <v>5</v>
      </c>
      <c r="M82" s="148">
        <v>10</v>
      </c>
      <c r="N82" s="180" t="s">
        <v>179</v>
      </c>
    </row>
    <row r="83" spans="1:14" x14ac:dyDescent="0.2">
      <c r="A83" s="125" t="s">
        <v>320</v>
      </c>
      <c r="B83" s="31">
        <v>43251</v>
      </c>
      <c r="C83" s="125" t="s">
        <v>1127</v>
      </c>
      <c r="D83" s="128">
        <v>43258</v>
      </c>
      <c r="E83" s="128">
        <v>43272</v>
      </c>
      <c r="F83" s="31" t="s">
        <v>177</v>
      </c>
      <c r="G83" s="39">
        <v>7.59</v>
      </c>
      <c r="H83" s="145">
        <v>6.5</v>
      </c>
      <c r="I83" s="145">
        <v>8.5</v>
      </c>
      <c r="J83" s="49">
        <v>5</v>
      </c>
      <c r="K83" s="148">
        <v>50</v>
      </c>
      <c r="L83" s="49">
        <v>5</v>
      </c>
      <c r="M83" s="148">
        <v>10</v>
      </c>
      <c r="N83" s="180" t="s">
        <v>179</v>
      </c>
    </row>
    <row r="84" spans="1:14" x14ac:dyDescent="0.2">
      <c r="A84" s="125" t="s">
        <v>320</v>
      </c>
      <c r="B84" s="31">
        <v>43258</v>
      </c>
      <c r="C84" s="125" t="s">
        <v>1128</v>
      </c>
      <c r="D84" s="128">
        <v>43265</v>
      </c>
      <c r="E84" s="128">
        <v>43272</v>
      </c>
      <c r="F84" s="31" t="s">
        <v>177</v>
      </c>
      <c r="G84" s="39">
        <v>7.88</v>
      </c>
      <c r="H84" s="145">
        <v>6.5</v>
      </c>
      <c r="I84" s="145">
        <v>8.5</v>
      </c>
      <c r="J84" s="49">
        <v>5</v>
      </c>
      <c r="K84" s="148">
        <v>50</v>
      </c>
      <c r="L84" s="49">
        <v>5</v>
      </c>
      <c r="M84" s="148">
        <v>10</v>
      </c>
      <c r="N84" s="180" t="s">
        <v>179</v>
      </c>
    </row>
    <row r="85" spans="1:14" x14ac:dyDescent="0.2">
      <c r="A85" s="125" t="s">
        <v>320</v>
      </c>
      <c r="B85" s="31">
        <v>43305</v>
      </c>
      <c r="C85" s="125" t="s">
        <v>1129</v>
      </c>
      <c r="D85" s="128">
        <v>43312</v>
      </c>
      <c r="E85" s="128">
        <v>43327</v>
      </c>
      <c r="F85" s="31" t="s">
        <v>177</v>
      </c>
      <c r="G85" s="39">
        <v>7.73</v>
      </c>
      <c r="H85" s="145">
        <v>6.5</v>
      </c>
      <c r="I85" s="145">
        <v>8.5</v>
      </c>
      <c r="J85" s="27">
        <v>6</v>
      </c>
      <c r="K85" s="148">
        <v>50</v>
      </c>
      <c r="L85" s="49">
        <v>5</v>
      </c>
      <c r="M85" s="148">
        <v>10</v>
      </c>
      <c r="N85" s="180" t="s">
        <v>179</v>
      </c>
    </row>
    <row r="86" spans="1:14" x14ac:dyDescent="0.2">
      <c r="A86" s="125" t="s">
        <v>320</v>
      </c>
      <c r="B86" s="31">
        <v>43315</v>
      </c>
      <c r="C86" s="125" t="s">
        <v>1130</v>
      </c>
      <c r="D86" s="128">
        <v>43320</v>
      </c>
      <c r="E86" s="128">
        <v>43327</v>
      </c>
      <c r="F86" s="31" t="s">
        <v>177</v>
      </c>
      <c r="G86" s="39">
        <v>6.89</v>
      </c>
      <c r="H86" s="145">
        <v>6.5</v>
      </c>
      <c r="I86" s="145">
        <v>8.5</v>
      </c>
      <c r="J86" s="49">
        <v>5</v>
      </c>
      <c r="K86" s="148">
        <v>50</v>
      </c>
      <c r="L86" s="49">
        <v>5</v>
      </c>
      <c r="M86" s="148">
        <v>10</v>
      </c>
      <c r="N86" s="180" t="s">
        <v>179</v>
      </c>
    </row>
    <row r="87" spans="1:14" x14ac:dyDescent="0.2">
      <c r="A87" s="125" t="s">
        <v>320</v>
      </c>
      <c r="B87" s="31">
        <v>43353</v>
      </c>
      <c r="C87" s="125" t="s">
        <v>1131</v>
      </c>
      <c r="D87" s="128">
        <v>43361</v>
      </c>
      <c r="E87" s="128">
        <v>43369</v>
      </c>
      <c r="F87" s="31" t="s">
        <v>177</v>
      </c>
      <c r="G87" s="39">
        <v>7.84</v>
      </c>
      <c r="H87" s="145">
        <v>6.5</v>
      </c>
      <c r="I87" s="145">
        <v>8.5</v>
      </c>
      <c r="J87" s="49">
        <v>5</v>
      </c>
      <c r="K87" s="148">
        <v>50</v>
      </c>
      <c r="L87" s="49">
        <v>5</v>
      </c>
      <c r="M87" s="148">
        <v>10</v>
      </c>
      <c r="N87" s="180" t="s">
        <v>179</v>
      </c>
    </row>
    <row r="88" spans="1:14" x14ac:dyDescent="0.2">
      <c r="A88" s="125" t="s">
        <v>320</v>
      </c>
      <c r="B88" s="31">
        <v>43377</v>
      </c>
      <c r="C88" s="125" t="s">
        <v>1132</v>
      </c>
      <c r="D88" s="128">
        <v>43384</v>
      </c>
      <c r="E88" s="128">
        <v>43402</v>
      </c>
      <c r="F88" s="31" t="s">
        <v>177</v>
      </c>
      <c r="G88" s="39">
        <v>7.36</v>
      </c>
      <c r="H88" s="145">
        <v>6.5</v>
      </c>
      <c r="I88" s="145">
        <v>8.5</v>
      </c>
      <c r="J88" s="49">
        <v>5</v>
      </c>
      <c r="K88" s="148">
        <v>50</v>
      </c>
      <c r="L88" s="49">
        <v>5</v>
      </c>
      <c r="M88" s="148">
        <v>10</v>
      </c>
      <c r="N88" s="180" t="s">
        <v>179</v>
      </c>
    </row>
    <row r="89" spans="1:14" x14ac:dyDescent="0.2">
      <c r="A89" s="125" t="s">
        <v>320</v>
      </c>
      <c r="B89" s="31">
        <v>43426</v>
      </c>
      <c r="C89" s="125" t="s">
        <v>1133</v>
      </c>
      <c r="D89" s="128">
        <v>43433</v>
      </c>
      <c r="E89" s="128">
        <v>43439</v>
      </c>
      <c r="F89" s="31" t="s">
        <v>177</v>
      </c>
      <c r="G89" s="39">
        <v>7.32</v>
      </c>
      <c r="H89" s="145">
        <v>6.5</v>
      </c>
      <c r="I89" s="145">
        <v>8.5</v>
      </c>
      <c r="J89" s="49">
        <v>7</v>
      </c>
      <c r="K89" s="148">
        <v>50</v>
      </c>
      <c r="L89" s="49">
        <v>5</v>
      </c>
      <c r="M89" s="148">
        <v>10</v>
      </c>
      <c r="N89" s="180" t="s">
        <v>179</v>
      </c>
    </row>
    <row r="90" spans="1:14" x14ac:dyDescent="0.2">
      <c r="A90" s="125" t="s">
        <v>320</v>
      </c>
      <c r="B90" s="31">
        <v>43452</v>
      </c>
      <c r="C90" s="125" t="s">
        <v>1134</v>
      </c>
      <c r="D90" s="128">
        <v>43462</v>
      </c>
      <c r="E90" s="128">
        <v>43495</v>
      </c>
      <c r="F90" s="31" t="s">
        <v>177</v>
      </c>
      <c r="G90" s="39">
        <v>7.15</v>
      </c>
      <c r="H90" s="145">
        <v>6.5</v>
      </c>
      <c r="I90" s="145">
        <v>8.5</v>
      </c>
      <c r="J90" s="49">
        <v>5</v>
      </c>
      <c r="K90" s="148">
        <v>50</v>
      </c>
      <c r="L90" s="49">
        <v>5</v>
      </c>
      <c r="M90" s="148">
        <v>10</v>
      </c>
      <c r="N90" s="180" t="s">
        <v>179</v>
      </c>
    </row>
    <row r="91" spans="1:14" ht="15" thickBot="1" x14ac:dyDescent="0.25">
      <c r="A91" s="126" t="s">
        <v>320</v>
      </c>
      <c r="B91" s="33">
        <v>43479</v>
      </c>
      <c r="C91" s="126" t="s">
        <v>1135</v>
      </c>
      <c r="D91" s="130">
        <v>43486</v>
      </c>
      <c r="E91" s="130">
        <v>43495</v>
      </c>
      <c r="F91" s="33" t="s">
        <v>177</v>
      </c>
      <c r="G91" s="57">
        <v>7.65</v>
      </c>
      <c r="H91" s="146">
        <v>6.5</v>
      </c>
      <c r="I91" s="146">
        <v>8.5</v>
      </c>
      <c r="J91" s="35">
        <v>14</v>
      </c>
      <c r="K91" s="149">
        <v>50</v>
      </c>
      <c r="L91" s="46">
        <v>5</v>
      </c>
      <c r="M91" s="149">
        <v>10</v>
      </c>
      <c r="N91" s="338" t="s">
        <v>179</v>
      </c>
    </row>
    <row r="92" spans="1:14" x14ac:dyDescent="0.2">
      <c r="A92" s="127" t="s">
        <v>337</v>
      </c>
      <c r="B92" s="32">
        <v>43507</v>
      </c>
      <c r="C92" s="127" t="s">
        <v>1136</v>
      </c>
      <c r="D92" s="132">
        <v>43515</v>
      </c>
      <c r="E92" s="132">
        <v>43523</v>
      </c>
      <c r="F92" s="32" t="s">
        <v>177</v>
      </c>
      <c r="G92" s="40">
        <v>7.5</v>
      </c>
      <c r="H92" s="147">
        <v>6.5</v>
      </c>
      <c r="I92" s="147">
        <v>8.5</v>
      </c>
      <c r="J92" s="34">
        <v>5</v>
      </c>
      <c r="K92" s="150">
        <v>50</v>
      </c>
      <c r="L92" s="44">
        <v>5</v>
      </c>
      <c r="M92" s="150">
        <v>10</v>
      </c>
      <c r="N92" s="178" t="s">
        <v>179</v>
      </c>
    </row>
    <row r="93" spans="1:14" x14ac:dyDescent="0.2">
      <c r="A93" s="127" t="s">
        <v>337</v>
      </c>
      <c r="B93" s="32">
        <v>43542</v>
      </c>
      <c r="C93" s="127" t="s">
        <v>1137</v>
      </c>
      <c r="D93" s="132">
        <v>43549</v>
      </c>
      <c r="E93" s="132">
        <v>43567</v>
      </c>
      <c r="F93" s="32" t="s">
        <v>177</v>
      </c>
      <c r="G93" s="40">
        <v>7.68</v>
      </c>
      <c r="H93" s="147">
        <v>6.5</v>
      </c>
      <c r="I93" s="147">
        <v>8.5</v>
      </c>
      <c r="J93" s="34">
        <v>12</v>
      </c>
      <c r="K93" s="150">
        <v>50</v>
      </c>
      <c r="L93" s="44">
        <v>5</v>
      </c>
      <c r="M93" s="150">
        <v>10</v>
      </c>
      <c r="N93" s="178" t="s">
        <v>176</v>
      </c>
    </row>
    <row r="94" spans="1:14" x14ac:dyDescent="0.2">
      <c r="A94" s="127" t="s">
        <v>337</v>
      </c>
      <c r="B94" s="32">
        <v>43559</v>
      </c>
      <c r="C94" s="127" t="s">
        <v>1138</v>
      </c>
      <c r="D94" s="132">
        <v>43565</v>
      </c>
      <c r="E94" s="132">
        <v>43581</v>
      </c>
      <c r="F94" s="32" t="s">
        <v>177</v>
      </c>
      <c r="G94" s="40">
        <v>7.77</v>
      </c>
      <c r="H94" s="147">
        <v>6.5</v>
      </c>
      <c r="I94" s="147">
        <v>8.5</v>
      </c>
      <c r="J94" s="49">
        <v>5</v>
      </c>
      <c r="K94" s="150">
        <v>50</v>
      </c>
      <c r="L94" s="44">
        <v>5</v>
      </c>
      <c r="M94" s="150">
        <v>10</v>
      </c>
      <c r="N94" s="178" t="s">
        <v>176</v>
      </c>
    </row>
    <row r="95" spans="1:14" x14ac:dyDescent="0.2">
      <c r="A95" s="127" t="s">
        <v>337</v>
      </c>
      <c r="B95" s="32">
        <v>43595</v>
      </c>
      <c r="C95" s="127" t="s">
        <v>1139</v>
      </c>
      <c r="D95" s="132">
        <v>43602</v>
      </c>
      <c r="E95" s="132">
        <v>43609</v>
      </c>
      <c r="F95" s="32" t="s">
        <v>177</v>
      </c>
      <c r="G95" s="40">
        <v>7.38</v>
      </c>
      <c r="H95" s="147">
        <v>6.5</v>
      </c>
      <c r="I95" s="147">
        <v>8.5</v>
      </c>
      <c r="J95" s="49">
        <v>5</v>
      </c>
      <c r="K95" s="150">
        <v>50</v>
      </c>
      <c r="L95" s="44">
        <v>5</v>
      </c>
      <c r="M95" s="150">
        <v>10</v>
      </c>
      <c r="N95" s="178" t="s">
        <v>176</v>
      </c>
    </row>
    <row r="96" spans="1:14" x14ac:dyDescent="0.2">
      <c r="A96" s="125" t="s">
        <v>337</v>
      </c>
      <c r="B96" s="31">
        <v>43622</v>
      </c>
      <c r="C96" s="125" t="s">
        <v>1140</v>
      </c>
      <c r="D96" s="128">
        <v>43629</v>
      </c>
      <c r="E96" s="128">
        <v>43637</v>
      </c>
      <c r="F96" s="31" t="s">
        <v>177</v>
      </c>
      <c r="G96" s="39">
        <v>7.74</v>
      </c>
      <c r="H96" s="145">
        <v>6.5</v>
      </c>
      <c r="I96" s="145">
        <v>8.5</v>
      </c>
      <c r="J96" s="49">
        <v>5</v>
      </c>
      <c r="K96" s="148">
        <v>50</v>
      </c>
      <c r="L96" s="49">
        <v>5</v>
      </c>
      <c r="M96" s="148">
        <v>10</v>
      </c>
      <c r="N96" s="180" t="s">
        <v>176</v>
      </c>
    </row>
    <row r="97" spans="1:14" x14ac:dyDescent="0.2">
      <c r="A97" s="125" t="s">
        <v>337</v>
      </c>
      <c r="B97" s="31">
        <v>43656</v>
      </c>
      <c r="C97" s="125" t="s">
        <v>1141</v>
      </c>
      <c r="D97" s="128">
        <v>43663</v>
      </c>
      <c r="E97" s="128">
        <v>43665</v>
      </c>
      <c r="F97" s="31" t="s">
        <v>177</v>
      </c>
      <c r="G97" s="39">
        <v>7.86</v>
      </c>
      <c r="H97" s="145">
        <v>6.5</v>
      </c>
      <c r="I97" s="145">
        <v>8.5</v>
      </c>
      <c r="J97" s="49">
        <v>5</v>
      </c>
      <c r="K97" s="148">
        <v>50</v>
      </c>
      <c r="L97" s="49">
        <v>5</v>
      </c>
      <c r="M97" s="148">
        <v>10</v>
      </c>
      <c r="N97" s="180" t="s">
        <v>176</v>
      </c>
    </row>
    <row r="98" spans="1:14" x14ac:dyDescent="0.2">
      <c r="A98" s="125" t="s">
        <v>337</v>
      </c>
      <c r="B98" s="31">
        <v>43693</v>
      </c>
      <c r="C98" s="125" t="s">
        <v>1142</v>
      </c>
      <c r="D98" s="128">
        <v>43705</v>
      </c>
      <c r="E98" s="128">
        <v>43707</v>
      </c>
      <c r="F98" s="31" t="s">
        <v>177</v>
      </c>
      <c r="G98" s="39">
        <v>7.29</v>
      </c>
      <c r="H98" s="145">
        <v>6.5</v>
      </c>
      <c r="I98" s="145">
        <v>8.5</v>
      </c>
      <c r="J98" s="49">
        <v>5</v>
      </c>
      <c r="K98" s="148">
        <v>50</v>
      </c>
      <c r="L98" s="49">
        <v>5</v>
      </c>
      <c r="M98" s="148">
        <v>10</v>
      </c>
      <c r="N98" s="180" t="s">
        <v>176</v>
      </c>
    </row>
    <row r="99" spans="1:14" x14ac:dyDescent="0.2">
      <c r="A99" s="125" t="s">
        <v>337</v>
      </c>
      <c r="B99" s="31">
        <v>43719</v>
      </c>
      <c r="C99" s="125" t="s">
        <v>1143</v>
      </c>
      <c r="D99" s="128">
        <v>43726</v>
      </c>
      <c r="E99" s="128">
        <v>43735</v>
      </c>
      <c r="F99" s="31" t="s">
        <v>177</v>
      </c>
      <c r="G99" s="39">
        <v>7.04</v>
      </c>
      <c r="H99" s="145">
        <v>6.5</v>
      </c>
      <c r="I99" s="145">
        <v>8.5</v>
      </c>
      <c r="J99" s="49">
        <v>5</v>
      </c>
      <c r="K99" s="148">
        <v>50</v>
      </c>
      <c r="L99" s="58"/>
      <c r="M99" s="494"/>
      <c r="N99" s="180" t="s">
        <v>1144</v>
      </c>
    </row>
    <row r="100" spans="1:14" ht="38.25" x14ac:dyDescent="0.2">
      <c r="A100" s="125" t="s">
        <v>337</v>
      </c>
      <c r="B100" s="31">
        <v>43741</v>
      </c>
      <c r="C100" s="125" t="s">
        <v>1145</v>
      </c>
      <c r="D100" s="128">
        <v>43749</v>
      </c>
      <c r="E100" s="128">
        <v>43763</v>
      </c>
      <c r="F100" s="31" t="s">
        <v>177</v>
      </c>
      <c r="G100" s="501">
        <v>6.13</v>
      </c>
      <c r="H100" s="145">
        <v>6.5</v>
      </c>
      <c r="I100" s="145">
        <v>8.5</v>
      </c>
      <c r="J100" s="49">
        <v>5</v>
      </c>
      <c r="K100" s="148">
        <v>50</v>
      </c>
      <c r="L100" s="58"/>
      <c r="M100" s="494"/>
      <c r="N100" s="340" t="s">
        <v>1146</v>
      </c>
    </row>
    <row r="101" spans="1:14" x14ac:dyDescent="0.2">
      <c r="A101" s="125" t="s">
        <v>337</v>
      </c>
      <c r="B101" s="31">
        <v>43776</v>
      </c>
      <c r="C101" s="125" t="s">
        <v>1147</v>
      </c>
      <c r="D101" s="128">
        <v>43788</v>
      </c>
      <c r="E101" s="128">
        <v>43791</v>
      </c>
      <c r="F101" s="31" t="s">
        <v>177</v>
      </c>
      <c r="G101" s="39">
        <v>7.63</v>
      </c>
      <c r="H101" s="145">
        <v>6.5</v>
      </c>
      <c r="I101" s="145">
        <v>8.5</v>
      </c>
      <c r="J101" s="49">
        <v>5</v>
      </c>
      <c r="K101" s="148">
        <v>50</v>
      </c>
      <c r="L101" s="58"/>
      <c r="M101" s="494"/>
      <c r="N101" s="340" t="s">
        <v>179</v>
      </c>
    </row>
    <row r="102" spans="1:14" x14ac:dyDescent="0.2">
      <c r="A102" s="125" t="s">
        <v>337</v>
      </c>
      <c r="B102" s="31">
        <v>43815</v>
      </c>
      <c r="C102" s="125" t="s">
        <v>1148</v>
      </c>
      <c r="D102" s="128">
        <v>43819</v>
      </c>
      <c r="E102" s="128">
        <v>43837</v>
      </c>
      <c r="F102" s="31" t="s">
        <v>177</v>
      </c>
      <c r="G102" s="39">
        <v>7.25</v>
      </c>
      <c r="H102" s="145">
        <v>6.5</v>
      </c>
      <c r="I102" s="145">
        <v>8.5</v>
      </c>
      <c r="J102" s="49">
        <v>5</v>
      </c>
      <c r="K102" s="148">
        <v>50</v>
      </c>
      <c r="L102" s="58"/>
      <c r="M102" s="494"/>
      <c r="N102" s="340" t="s">
        <v>179</v>
      </c>
    </row>
    <row r="103" spans="1:14" ht="15" thickBot="1" x14ac:dyDescent="0.25">
      <c r="A103" s="126" t="s">
        <v>337</v>
      </c>
      <c r="B103" s="33">
        <v>43839</v>
      </c>
      <c r="C103" s="126" t="s">
        <v>1149</v>
      </c>
      <c r="D103" s="130">
        <v>43845</v>
      </c>
      <c r="E103" s="130">
        <v>43847</v>
      </c>
      <c r="F103" s="33" t="s">
        <v>177</v>
      </c>
      <c r="G103" s="57">
        <v>7.87</v>
      </c>
      <c r="H103" s="146">
        <v>6.5</v>
      </c>
      <c r="I103" s="146">
        <v>8.5</v>
      </c>
      <c r="J103" s="46">
        <v>5</v>
      </c>
      <c r="K103" s="149">
        <v>50</v>
      </c>
      <c r="L103" s="497"/>
      <c r="M103" s="499"/>
      <c r="N103" s="456" t="s">
        <v>179</v>
      </c>
    </row>
    <row r="104" spans="1:14" ht="25.5" x14ac:dyDescent="0.2">
      <c r="A104" s="127" t="s">
        <v>353</v>
      </c>
      <c r="B104" s="32">
        <v>43871</v>
      </c>
      <c r="C104" s="127" t="s">
        <v>1150</v>
      </c>
      <c r="D104" s="132">
        <v>43879</v>
      </c>
      <c r="E104" s="132">
        <v>43889</v>
      </c>
      <c r="F104" s="32" t="s">
        <v>177</v>
      </c>
      <c r="G104" s="40">
        <v>7.91</v>
      </c>
      <c r="H104" s="147">
        <v>6.5</v>
      </c>
      <c r="I104" s="147">
        <v>8.5</v>
      </c>
      <c r="J104" s="34">
        <v>17</v>
      </c>
      <c r="K104" s="150">
        <v>50</v>
      </c>
      <c r="L104" s="498"/>
      <c r="M104" s="500"/>
      <c r="N104" s="353" t="s">
        <v>1151</v>
      </c>
    </row>
    <row r="105" spans="1:14" x14ac:dyDescent="0.2">
      <c r="A105" s="125" t="s">
        <v>353</v>
      </c>
      <c r="B105" s="31">
        <v>43892</v>
      </c>
      <c r="C105" s="125" t="s">
        <v>1152</v>
      </c>
      <c r="D105" s="128">
        <v>43899</v>
      </c>
      <c r="E105" s="128">
        <v>43903</v>
      </c>
      <c r="F105" s="31" t="s">
        <v>177</v>
      </c>
      <c r="G105" s="39">
        <v>7.91</v>
      </c>
      <c r="H105" s="145">
        <v>6.5</v>
      </c>
      <c r="I105" s="145">
        <v>8.5</v>
      </c>
      <c r="J105" s="49">
        <v>5</v>
      </c>
      <c r="K105" s="148">
        <v>50</v>
      </c>
      <c r="L105" s="58"/>
      <c r="M105" s="494"/>
      <c r="N105" s="340" t="s">
        <v>179</v>
      </c>
    </row>
    <row r="106" spans="1:14" x14ac:dyDescent="0.2">
      <c r="A106" s="125" t="s">
        <v>353</v>
      </c>
      <c r="B106" s="31">
        <v>43923</v>
      </c>
      <c r="C106" s="125" t="s">
        <v>1153</v>
      </c>
      <c r="D106" s="128">
        <v>43929</v>
      </c>
      <c r="E106" s="128">
        <v>43945</v>
      </c>
      <c r="F106" s="31" t="s">
        <v>177</v>
      </c>
      <c r="G106" s="39">
        <v>7.67</v>
      </c>
      <c r="H106" s="145">
        <v>6.5</v>
      </c>
      <c r="I106" s="145">
        <v>8.5</v>
      </c>
      <c r="J106" s="49">
        <v>5</v>
      </c>
      <c r="K106" s="148">
        <v>50</v>
      </c>
      <c r="L106" s="58"/>
      <c r="M106" s="494"/>
      <c r="N106" s="340" t="s">
        <v>179</v>
      </c>
    </row>
    <row r="107" spans="1:14" x14ac:dyDescent="0.2">
      <c r="A107" s="125" t="s">
        <v>353</v>
      </c>
      <c r="B107" s="31">
        <v>43957</v>
      </c>
      <c r="C107" s="125" t="s">
        <v>1154</v>
      </c>
      <c r="D107" s="128">
        <v>43969</v>
      </c>
      <c r="E107" s="128">
        <v>43973</v>
      </c>
      <c r="F107" s="31" t="s">
        <v>177</v>
      </c>
      <c r="G107" s="39">
        <v>7.65</v>
      </c>
      <c r="H107" s="145">
        <v>6.5</v>
      </c>
      <c r="I107" s="145">
        <v>8.5</v>
      </c>
      <c r="J107" s="49">
        <v>5</v>
      </c>
      <c r="K107" s="148">
        <v>50</v>
      </c>
      <c r="L107" s="58"/>
      <c r="M107" s="494"/>
      <c r="N107" s="340" t="s">
        <v>179</v>
      </c>
    </row>
    <row r="108" spans="1:14" x14ac:dyDescent="0.2">
      <c r="A108" s="125" t="s">
        <v>353</v>
      </c>
      <c r="B108" s="31">
        <v>43985</v>
      </c>
      <c r="C108" s="125" t="s">
        <v>1155</v>
      </c>
      <c r="D108" s="128">
        <v>43994</v>
      </c>
      <c r="E108" s="128">
        <v>44001</v>
      </c>
      <c r="F108" s="31" t="s">
        <v>177</v>
      </c>
      <c r="G108" s="39">
        <v>7.21</v>
      </c>
      <c r="H108" s="145">
        <v>6.5</v>
      </c>
      <c r="I108" s="145">
        <v>8.5</v>
      </c>
      <c r="J108" s="34">
        <v>6</v>
      </c>
      <c r="K108" s="148">
        <v>50</v>
      </c>
      <c r="L108" s="58"/>
      <c r="M108" s="494"/>
      <c r="N108" s="340" t="s">
        <v>179</v>
      </c>
    </row>
    <row r="109" spans="1:14" x14ac:dyDescent="0.2">
      <c r="A109" s="125" t="s">
        <v>353</v>
      </c>
      <c r="B109" s="31">
        <v>44013</v>
      </c>
      <c r="C109" s="125" t="s">
        <v>1156</v>
      </c>
      <c r="D109" s="128">
        <v>44020</v>
      </c>
      <c r="E109" s="128">
        <v>44029</v>
      </c>
      <c r="F109" s="31" t="s">
        <v>177</v>
      </c>
      <c r="G109" s="39">
        <v>6.9</v>
      </c>
      <c r="H109" s="145">
        <v>6.5</v>
      </c>
      <c r="I109" s="145">
        <v>8.5</v>
      </c>
      <c r="J109" s="49">
        <v>5</v>
      </c>
      <c r="K109" s="148">
        <v>50</v>
      </c>
      <c r="L109" s="58"/>
      <c r="M109" s="494"/>
      <c r="N109" s="340" t="s">
        <v>179</v>
      </c>
    </row>
    <row r="110" spans="1:14" x14ac:dyDescent="0.2">
      <c r="A110" s="125" t="s">
        <v>353</v>
      </c>
      <c r="B110" s="31">
        <v>44056</v>
      </c>
      <c r="C110" s="31" t="s">
        <v>1157</v>
      </c>
      <c r="D110" s="128">
        <v>44064</v>
      </c>
      <c r="E110" s="128">
        <v>44071</v>
      </c>
      <c r="F110" s="31" t="s">
        <v>177</v>
      </c>
      <c r="G110" s="39">
        <v>7.04</v>
      </c>
      <c r="H110" s="145">
        <v>6.5</v>
      </c>
      <c r="I110" s="145">
        <v>8.5</v>
      </c>
      <c r="J110" s="34">
        <v>5</v>
      </c>
      <c r="K110" s="148">
        <v>50</v>
      </c>
      <c r="L110" s="58"/>
      <c r="M110" s="494"/>
      <c r="N110" s="340" t="s">
        <v>179</v>
      </c>
    </row>
    <row r="111" spans="1:14" x14ac:dyDescent="0.2">
      <c r="A111" s="125" t="s">
        <v>353</v>
      </c>
      <c r="B111" s="31">
        <v>44075</v>
      </c>
      <c r="C111" s="31" t="s">
        <v>1158</v>
      </c>
      <c r="D111" s="128">
        <v>44082</v>
      </c>
      <c r="E111" s="128">
        <v>44085</v>
      </c>
      <c r="F111" s="31" t="s">
        <v>177</v>
      </c>
      <c r="G111" s="39">
        <v>7.69</v>
      </c>
      <c r="H111" s="145">
        <v>6.5</v>
      </c>
      <c r="I111" s="145">
        <v>8.5</v>
      </c>
      <c r="J111" s="34">
        <v>1</v>
      </c>
      <c r="K111" s="148">
        <v>50</v>
      </c>
      <c r="L111" s="58"/>
      <c r="M111" s="494"/>
      <c r="N111" s="457" t="s">
        <v>1159</v>
      </c>
    </row>
    <row r="112" spans="1:14" x14ac:dyDescent="0.2">
      <c r="A112" s="125" t="s">
        <v>353</v>
      </c>
      <c r="B112" s="31">
        <v>44132</v>
      </c>
      <c r="C112" s="31" t="s">
        <v>1160</v>
      </c>
      <c r="D112" s="128">
        <v>44139</v>
      </c>
      <c r="E112" s="128">
        <v>44141</v>
      </c>
      <c r="F112" s="31" t="s">
        <v>177</v>
      </c>
      <c r="G112" s="39">
        <v>7.89</v>
      </c>
      <c r="H112" s="145">
        <v>6.5</v>
      </c>
      <c r="I112" s="145">
        <v>8.5</v>
      </c>
      <c r="J112" s="49">
        <v>1</v>
      </c>
      <c r="K112" s="148">
        <v>50</v>
      </c>
      <c r="L112" s="58"/>
      <c r="M112" s="494"/>
      <c r="N112" s="340" t="s">
        <v>179</v>
      </c>
    </row>
    <row r="113" spans="1:14" x14ac:dyDescent="0.2">
      <c r="A113" s="125" t="s">
        <v>353</v>
      </c>
      <c r="B113" s="31">
        <v>44138</v>
      </c>
      <c r="C113" s="31" t="s">
        <v>1161</v>
      </c>
      <c r="D113" s="128">
        <v>44146</v>
      </c>
      <c r="E113" s="128">
        <v>44155</v>
      </c>
      <c r="F113" s="31" t="s">
        <v>177</v>
      </c>
      <c r="G113" s="39">
        <v>7.63</v>
      </c>
      <c r="H113" s="145">
        <v>6.5</v>
      </c>
      <c r="I113" s="145">
        <v>8.5</v>
      </c>
      <c r="J113" s="49">
        <v>1</v>
      </c>
      <c r="K113" s="148">
        <v>50</v>
      </c>
      <c r="L113" s="58"/>
      <c r="M113" s="494"/>
      <c r="N113" s="340" t="s">
        <v>179</v>
      </c>
    </row>
    <row r="114" spans="1:14" x14ac:dyDescent="0.2">
      <c r="A114" s="125" t="s">
        <v>353</v>
      </c>
      <c r="B114" s="31">
        <v>44175</v>
      </c>
      <c r="C114" s="31" t="s">
        <v>1162</v>
      </c>
      <c r="D114" s="128">
        <v>44182</v>
      </c>
      <c r="E114" s="128">
        <v>44183</v>
      </c>
      <c r="F114" s="31" t="s">
        <v>177</v>
      </c>
      <c r="G114" s="39">
        <v>7.48</v>
      </c>
      <c r="H114" s="145">
        <v>6.5</v>
      </c>
      <c r="I114" s="145">
        <v>8.5</v>
      </c>
      <c r="J114" s="49">
        <v>5</v>
      </c>
      <c r="K114" s="148">
        <v>50</v>
      </c>
      <c r="L114" s="58"/>
      <c r="M114" s="494"/>
      <c r="N114" s="340" t="s">
        <v>179</v>
      </c>
    </row>
    <row r="115" spans="1:14" x14ac:dyDescent="0.2">
      <c r="A115" s="674" t="s">
        <v>353</v>
      </c>
      <c r="B115" s="675">
        <v>44202</v>
      </c>
      <c r="C115" s="675" t="s">
        <v>1163</v>
      </c>
      <c r="D115" s="676">
        <v>44208</v>
      </c>
      <c r="E115" s="676">
        <v>44211</v>
      </c>
      <c r="F115" s="675" t="s">
        <v>177</v>
      </c>
      <c r="G115" s="677">
        <v>7.42</v>
      </c>
      <c r="H115" s="678">
        <v>6.5</v>
      </c>
      <c r="I115" s="678">
        <v>8.5</v>
      </c>
      <c r="J115" s="679">
        <v>2</v>
      </c>
      <c r="K115" s="680">
        <v>50</v>
      </c>
      <c r="L115" s="681"/>
      <c r="M115" s="682"/>
      <c r="N115" s="683" t="s">
        <v>179</v>
      </c>
    </row>
    <row r="116" spans="1:14" x14ac:dyDescent="0.2">
      <c r="A116" s="127" t="s">
        <v>370</v>
      </c>
      <c r="B116" s="32">
        <v>44231</v>
      </c>
      <c r="C116" s="32" t="s">
        <v>1164</v>
      </c>
      <c r="D116" s="132">
        <v>44238</v>
      </c>
      <c r="E116" s="132">
        <v>44242</v>
      </c>
      <c r="F116" s="32" t="s">
        <v>177</v>
      </c>
      <c r="G116" s="40">
        <v>7.97</v>
      </c>
      <c r="H116" s="147">
        <v>6.5</v>
      </c>
      <c r="I116" s="147">
        <v>8.5</v>
      </c>
      <c r="J116" s="34">
        <v>6</v>
      </c>
      <c r="K116" s="150">
        <v>50</v>
      </c>
      <c r="L116" s="498"/>
      <c r="M116" s="500"/>
      <c r="N116" s="353" t="s">
        <v>179</v>
      </c>
    </row>
    <row r="117" spans="1:14" x14ac:dyDescent="0.2">
      <c r="A117" s="125" t="s">
        <v>370</v>
      </c>
      <c r="B117" s="31">
        <v>44257</v>
      </c>
      <c r="C117" s="31" t="s">
        <v>1165</v>
      </c>
      <c r="D117" s="128">
        <v>44264</v>
      </c>
      <c r="E117" s="128">
        <v>44267</v>
      </c>
      <c r="F117" s="31" t="s">
        <v>177</v>
      </c>
      <c r="G117" s="39">
        <v>7.83</v>
      </c>
      <c r="H117" s="145">
        <v>6.5</v>
      </c>
      <c r="I117" s="145">
        <v>8.5</v>
      </c>
      <c r="J117" s="49">
        <v>1</v>
      </c>
      <c r="K117" s="148">
        <v>50</v>
      </c>
      <c r="L117" s="58"/>
      <c r="M117" s="494"/>
      <c r="N117" s="340" t="s">
        <v>179</v>
      </c>
    </row>
    <row r="118" spans="1:14" x14ac:dyDescent="0.2">
      <c r="A118" s="125" t="s">
        <v>370</v>
      </c>
      <c r="B118" s="31">
        <v>44293</v>
      </c>
      <c r="C118" s="31" t="s">
        <v>1166</v>
      </c>
      <c r="D118" s="128">
        <v>44301</v>
      </c>
      <c r="E118" s="128">
        <v>44308</v>
      </c>
      <c r="F118" s="31" t="s">
        <v>177</v>
      </c>
      <c r="G118" s="39">
        <v>7.82</v>
      </c>
      <c r="H118" s="145">
        <v>6.5</v>
      </c>
      <c r="I118" s="145">
        <v>8.5</v>
      </c>
      <c r="J118" s="49">
        <v>1</v>
      </c>
      <c r="K118" s="148">
        <v>50</v>
      </c>
      <c r="L118" s="58"/>
      <c r="M118" s="494"/>
      <c r="N118" s="340" t="s">
        <v>179</v>
      </c>
    </row>
    <row r="119" spans="1:14" x14ac:dyDescent="0.2">
      <c r="A119" s="125" t="s">
        <v>370</v>
      </c>
      <c r="B119" s="31">
        <v>44328</v>
      </c>
      <c r="C119" s="31" t="s">
        <v>1167</v>
      </c>
      <c r="D119" s="128">
        <v>44335</v>
      </c>
      <c r="E119" s="128">
        <v>44337</v>
      </c>
      <c r="F119" s="31" t="s">
        <v>177</v>
      </c>
      <c r="G119" s="39">
        <v>7.14</v>
      </c>
      <c r="H119" s="145">
        <v>6.5</v>
      </c>
      <c r="I119" s="145">
        <v>8.5</v>
      </c>
      <c r="J119" s="34">
        <v>6</v>
      </c>
      <c r="K119" s="148">
        <v>50</v>
      </c>
      <c r="L119" s="58"/>
      <c r="M119" s="494"/>
      <c r="N119" s="340" t="s">
        <v>179</v>
      </c>
    </row>
    <row r="120" spans="1:14" x14ac:dyDescent="0.2">
      <c r="A120" s="125" t="s">
        <v>370</v>
      </c>
      <c r="B120" s="31">
        <v>44363</v>
      </c>
      <c r="C120" s="31" t="s">
        <v>1168</v>
      </c>
      <c r="D120" s="128">
        <v>44370</v>
      </c>
      <c r="E120" s="128">
        <v>44379</v>
      </c>
      <c r="F120" s="31" t="s">
        <v>177</v>
      </c>
      <c r="G120" s="39">
        <v>7.59</v>
      </c>
      <c r="H120" s="145">
        <v>6.5</v>
      </c>
      <c r="I120" s="145">
        <v>8.5</v>
      </c>
      <c r="J120" s="34">
        <v>5</v>
      </c>
      <c r="K120" s="148">
        <v>50</v>
      </c>
      <c r="L120" s="58"/>
      <c r="M120" s="494"/>
      <c r="N120" s="340" t="s">
        <v>179</v>
      </c>
    </row>
    <row r="121" spans="1:14" x14ac:dyDescent="0.2">
      <c r="A121" s="125" t="s">
        <v>370</v>
      </c>
      <c r="B121" s="31">
        <v>44408</v>
      </c>
      <c r="C121" s="179" t="s">
        <v>179</v>
      </c>
      <c r="D121" s="31">
        <v>44408</v>
      </c>
      <c r="E121" s="128">
        <v>44421</v>
      </c>
      <c r="F121" s="31" t="s">
        <v>184</v>
      </c>
      <c r="G121" s="39" t="s">
        <v>176</v>
      </c>
      <c r="H121" s="145">
        <v>6.5</v>
      </c>
      <c r="I121" s="145">
        <v>8.5</v>
      </c>
      <c r="J121" s="34" t="s">
        <v>176</v>
      </c>
      <c r="K121" s="148">
        <v>50</v>
      </c>
      <c r="L121" s="58"/>
      <c r="M121" s="494"/>
      <c r="N121" s="27" t="s">
        <v>1025</v>
      </c>
    </row>
    <row r="122" spans="1:14" x14ac:dyDescent="0.2">
      <c r="A122" s="125" t="s">
        <v>370</v>
      </c>
      <c r="B122" s="31">
        <v>44412</v>
      </c>
      <c r="C122" s="179" t="s">
        <v>1169</v>
      </c>
      <c r="D122" s="31">
        <v>44421</v>
      </c>
      <c r="E122" s="128">
        <v>44435</v>
      </c>
      <c r="F122" s="31" t="s">
        <v>177</v>
      </c>
      <c r="G122" s="39">
        <v>7.2</v>
      </c>
      <c r="H122" s="145">
        <v>6.5</v>
      </c>
      <c r="I122" s="145">
        <v>8.5</v>
      </c>
      <c r="J122" s="27">
        <v>5</v>
      </c>
      <c r="K122" s="148">
        <v>50</v>
      </c>
      <c r="L122" s="58"/>
      <c r="M122" s="494"/>
      <c r="N122" s="340" t="s">
        <v>179</v>
      </c>
    </row>
    <row r="123" spans="1:14" x14ac:dyDescent="0.2">
      <c r="A123" s="307" t="s">
        <v>370</v>
      </c>
      <c r="B123" s="794">
        <v>44441</v>
      </c>
      <c r="C123" s="795" t="s">
        <v>1170</v>
      </c>
      <c r="D123" s="794">
        <v>44448</v>
      </c>
      <c r="E123" s="308">
        <v>44463</v>
      </c>
      <c r="F123" s="794" t="s">
        <v>177</v>
      </c>
      <c r="G123" s="796">
        <v>7.3</v>
      </c>
      <c r="H123" s="310">
        <v>6.5</v>
      </c>
      <c r="I123" s="310">
        <v>8.5</v>
      </c>
      <c r="J123" s="510">
        <v>2</v>
      </c>
      <c r="K123" s="311">
        <v>50</v>
      </c>
      <c r="L123" s="797"/>
      <c r="M123" s="798"/>
      <c r="N123" s="799" t="s">
        <v>179</v>
      </c>
    </row>
    <row r="124" spans="1:14" x14ac:dyDescent="0.2">
      <c r="A124" s="872" t="s">
        <v>1171</v>
      </c>
      <c r="B124" s="859">
        <v>44489</v>
      </c>
      <c r="C124" s="873" t="s">
        <v>1172</v>
      </c>
      <c r="D124" s="859">
        <v>44496</v>
      </c>
      <c r="E124" s="874">
        <v>44505</v>
      </c>
      <c r="F124" s="859" t="s">
        <v>177</v>
      </c>
      <c r="G124" s="875">
        <v>7.5</v>
      </c>
      <c r="H124" s="310">
        <v>6.5</v>
      </c>
      <c r="I124" s="310">
        <v>8.5</v>
      </c>
      <c r="J124" s="844">
        <v>5</v>
      </c>
      <c r="K124" s="311">
        <v>50</v>
      </c>
      <c r="L124" s="876"/>
      <c r="M124" s="877"/>
      <c r="N124" s="799" t="s">
        <v>179</v>
      </c>
    </row>
    <row r="125" spans="1:14" x14ac:dyDescent="0.2">
      <c r="A125" s="125" t="s">
        <v>1171</v>
      </c>
      <c r="B125" s="31">
        <v>44518</v>
      </c>
      <c r="C125" s="179" t="s">
        <v>1173</v>
      </c>
      <c r="D125" s="31">
        <v>44525</v>
      </c>
      <c r="E125" s="128">
        <v>44536</v>
      </c>
      <c r="F125" s="31" t="s">
        <v>177</v>
      </c>
      <c r="G125" s="39">
        <v>7.81</v>
      </c>
      <c r="H125" s="145">
        <v>6.5</v>
      </c>
      <c r="I125" s="145">
        <v>8.5</v>
      </c>
      <c r="J125" s="27">
        <v>5</v>
      </c>
      <c r="K125" s="148">
        <v>50</v>
      </c>
      <c r="L125" s="58"/>
      <c r="M125" s="494"/>
      <c r="N125" s="340" t="s">
        <v>179</v>
      </c>
    </row>
    <row r="126" spans="1:14" x14ac:dyDescent="0.2">
      <c r="A126" s="125" t="s">
        <v>1171</v>
      </c>
      <c r="B126" s="31">
        <v>44552</v>
      </c>
      <c r="C126" s="179" t="s">
        <v>1174</v>
      </c>
      <c r="D126" s="31">
        <v>44561</v>
      </c>
      <c r="E126" s="128">
        <v>44567</v>
      </c>
      <c r="F126" s="31" t="s">
        <v>177</v>
      </c>
      <c r="G126" s="39">
        <v>6.7</v>
      </c>
      <c r="H126" s="145">
        <v>6.5</v>
      </c>
      <c r="I126" s="145">
        <v>8.5</v>
      </c>
      <c r="J126" s="27">
        <v>5</v>
      </c>
      <c r="K126" s="148">
        <v>50</v>
      </c>
      <c r="L126" s="58"/>
      <c r="M126" s="494"/>
      <c r="N126" s="340" t="s">
        <v>179</v>
      </c>
    </row>
    <row r="127" spans="1:14" x14ac:dyDescent="0.2">
      <c r="A127" s="125" t="s">
        <v>1171</v>
      </c>
      <c r="B127" s="31">
        <v>44581</v>
      </c>
      <c r="C127" s="179" t="s">
        <v>1175</v>
      </c>
      <c r="D127" s="31">
        <v>44589</v>
      </c>
      <c r="E127" s="128">
        <v>44603</v>
      </c>
      <c r="F127" s="31" t="s">
        <v>177</v>
      </c>
      <c r="G127" s="39">
        <v>7.57</v>
      </c>
      <c r="H127" s="145">
        <v>6.5</v>
      </c>
      <c r="I127" s="145">
        <v>8.5</v>
      </c>
      <c r="J127" s="27">
        <v>5</v>
      </c>
      <c r="K127" s="148">
        <v>50</v>
      </c>
      <c r="L127" s="58"/>
      <c r="M127" s="494"/>
      <c r="N127" s="340" t="s">
        <v>179</v>
      </c>
    </row>
    <row r="128" spans="1:14" x14ac:dyDescent="0.2">
      <c r="A128" s="125" t="s">
        <v>1171</v>
      </c>
      <c r="B128" s="31">
        <v>44613</v>
      </c>
      <c r="C128" s="179" t="s">
        <v>1176</v>
      </c>
      <c r="D128" s="31">
        <v>44623</v>
      </c>
      <c r="E128" s="128">
        <v>44631</v>
      </c>
      <c r="F128" s="31" t="s">
        <v>177</v>
      </c>
      <c r="G128" s="39">
        <v>7.76</v>
      </c>
      <c r="H128" s="145">
        <v>6.5</v>
      </c>
      <c r="I128" s="145">
        <v>8.5</v>
      </c>
      <c r="J128" s="27">
        <v>5</v>
      </c>
      <c r="K128" s="148">
        <v>50</v>
      </c>
      <c r="L128" s="58"/>
      <c r="M128" s="494"/>
      <c r="N128" s="340" t="s">
        <v>179</v>
      </c>
    </row>
    <row r="129" spans="1:14" x14ac:dyDescent="0.2">
      <c r="A129" s="125" t="s">
        <v>1171</v>
      </c>
      <c r="B129" s="31">
        <v>44642</v>
      </c>
      <c r="C129" s="179" t="s">
        <v>1177</v>
      </c>
      <c r="D129" s="31">
        <v>44649</v>
      </c>
      <c r="E129" s="128">
        <v>44659</v>
      </c>
      <c r="F129" s="31" t="s">
        <v>177</v>
      </c>
      <c r="G129" s="39">
        <v>7.69</v>
      </c>
      <c r="H129" s="145">
        <v>6.5</v>
      </c>
      <c r="I129" s="145">
        <v>8.5</v>
      </c>
      <c r="J129" s="27">
        <v>10</v>
      </c>
      <c r="K129" s="148">
        <v>50</v>
      </c>
      <c r="L129" s="58"/>
      <c r="M129" s="494"/>
      <c r="N129" s="340" t="s">
        <v>179</v>
      </c>
    </row>
    <row r="130" spans="1:14" x14ac:dyDescent="0.2">
      <c r="A130" s="125" t="s">
        <v>1171</v>
      </c>
      <c r="B130" s="753">
        <v>44672</v>
      </c>
      <c r="C130" s="992" t="s">
        <v>1178</v>
      </c>
      <c r="D130" s="753">
        <v>44680</v>
      </c>
      <c r="E130" s="128">
        <v>44687</v>
      </c>
      <c r="F130" s="753" t="s">
        <v>177</v>
      </c>
      <c r="G130" s="944">
        <v>7.9</v>
      </c>
      <c r="H130" s="145">
        <v>6.5</v>
      </c>
      <c r="I130" s="145">
        <v>8.5</v>
      </c>
      <c r="J130" s="967">
        <v>6</v>
      </c>
      <c r="K130" s="148">
        <v>50</v>
      </c>
      <c r="L130" s="993"/>
      <c r="M130" s="494"/>
      <c r="N130" s="340" t="s">
        <v>179</v>
      </c>
    </row>
    <row r="131" spans="1:14" x14ac:dyDescent="0.2">
      <c r="A131" s="125" t="s">
        <v>1171</v>
      </c>
      <c r="B131" s="753">
        <v>44701</v>
      </c>
      <c r="C131" s="992" t="s">
        <v>1179</v>
      </c>
      <c r="D131" s="753">
        <v>44708</v>
      </c>
      <c r="E131" s="128">
        <v>44718</v>
      </c>
      <c r="F131" s="753" t="s">
        <v>177</v>
      </c>
      <c r="G131" s="944">
        <v>7.99</v>
      </c>
      <c r="H131" s="145">
        <v>6.5</v>
      </c>
      <c r="I131" s="145">
        <v>8.5</v>
      </c>
      <c r="J131" s="967">
        <v>5</v>
      </c>
      <c r="K131" s="148">
        <v>50</v>
      </c>
      <c r="L131" s="993"/>
      <c r="M131" s="494"/>
      <c r="N131" s="340" t="s">
        <v>179</v>
      </c>
    </row>
    <row r="132" spans="1:14" x14ac:dyDescent="0.2">
      <c r="A132" s="125" t="s">
        <v>1171</v>
      </c>
      <c r="B132" s="753">
        <v>44733</v>
      </c>
      <c r="C132" s="992" t="s">
        <v>1180</v>
      </c>
      <c r="D132" s="753">
        <v>44740</v>
      </c>
      <c r="E132" s="128">
        <v>44743</v>
      </c>
      <c r="F132" s="753" t="s">
        <v>177</v>
      </c>
      <c r="G132" s="944">
        <v>7.47</v>
      </c>
      <c r="H132" s="145">
        <v>6.5</v>
      </c>
      <c r="I132" s="145">
        <v>8.5</v>
      </c>
      <c r="J132" s="967">
        <v>5</v>
      </c>
      <c r="K132" s="148">
        <v>50</v>
      </c>
      <c r="L132" s="993"/>
      <c r="M132" s="494"/>
      <c r="N132" s="340" t="s">
        <v>179</v>
      </c>
    </row>
    <row r="133" spans="1:14" x14ac:dyDescent="0.2">
      <c r="A133" s="125" t="s">
        <v>1171</v>
      </c>
      <c r="B133" s="753">
        <v>44762</v>
      </c>
      <c r="C133" s="992" t="s">
        <v>1181</v>
      </c>
      <c r="D133" s="753">
        <v>44770</v>
      </c>
      <c r="E133" s="128">
        <v>44788</v>
      </c>
      <c r="F133" s="753" t="s">
        <v>177</v>
      </c>
      <c r="G133" s="944">
        <v>7.59</v>
      </c>
      <c r="H133" s="145">
        <v>6.5</v>
      </c>
      <c r="I133" s="145">
        <v>8.5</v>
      </c>
      <c r="J133" s="967">
        <v>5</v>
      </c>
      <c r="K133" s="148">
        <v>50</v>
      </c>
      <c r="L133" s="993"/>
      <c r="M133" s="494"/>
      <c r="N133" s="340" t="s">
        <v>179</v>
      </c>
    </row>
    <row r="134" spans="1:14" x14ac:dyDescent="0.2">
      <c r="A134" s="125" t="s">
        <v>1171</v>
      </c>
      <c r="B134" s="753">
        <v>44796</v>
      </c>
      <c r="C134" s="992" t="s">
        <v>1182</v>
      </c>
      <c r="D134" s="753">
        <v>44803</v>
      </c>
      <c r="E134" s="128">
        <v>44817</v>
      </c>
      <c r="F134" s="753" t="s">
        <v>177</v>
      </c>
      <c r="G134" s="944">
        <v>7.9</v>
      </c>
      <c r="H134" s="145">
        <v>6.5</v>
      </c>
      <c r="I134" s="145">
        <v>8.5</v>
      </c>
      <c r="J134" s="967">
        <v>5</v>
      </c>
      <c r="K134" s="148">
        <v>50</v>
      </c>
      <c r="L134" s="993"/>
      <c r="M134" s="494"/>
      <c r="N134" s="977" t="s">
        <v>179</v>
      </c>
    </row>
    <row r="135" spans="1:14" x14ac:dyDescent="0.2">
      <c r="A135" s="125" t="s">
        <v>1171</v>
      </c>
      <c r="B135" s="753">
        <v>44824</v>
      </c>
      <c r="C135" s="992" t="s">
        <v>1183</v>
      </c>
      <c r="D135" s="753">
        <v>44832</v>
      </c>
      <c r="E135" s="128">
        <v>44844</v>
      </c>
      <c r="F135" s="753" t="s">
        <v>177</v>
      </c>
      <c r="G135" s="944">
        <v>7.81</v>
      </c>
      <c r="H135" s="145">
        <v>6.5</v>
      </c>
      <c r="I135" s="145">
        <v>8.5</v>
      </c>
      <c r="J135" s="967">
        <v>8</v>
      </c>
      <c r="K135" s="148">
        <v>50</v>
      </c>
      <c r="L135" s="993"/>
      <c r="M135" s="494"/>
      <c r="N135" s="977" t="s">
        <v>179</v>
      </c>
    </row>
    <row r="136" spans="1:14" x14ac:dyDescent="0.2">
      <c r="A136" s="125" t="s">
        <v>1171</v>
      </c>
      <c r="B136" s="753">
        <v>44853</v>
      </c>
      <c r="C136" s="992" t="s">
        <v>1184</v>
      </c>
      <c r="D136" s="753">
        <v>44860</v>
      </c>
      <c r="E136" s="128">
        <v>44873</v>
      </c>
      <c r="F136" s="753" t="s">
        <v>177</v>
      </c>
      <c r="G136" s="944">
        <v>6.87</v>
      </c>
      <c r="H136" s="145">
        <v>6.5</v>
      </c>
      <c r="I136" s="145">
        <v>8.5</v>
      </c>
      <c r="J136" s="967">
        <v>5</v>
      </c>
      <c r="K136" s="148">
        <v>50</v>
      </c>
      <c r="L136" s="993"/>
      <c r="M136" s="494"/>
      <c r="N136" s="977" t="s">
        <v>179</v>
      </c>
    </row>
    <row r="137" spans="1:14" x14ac:dyDescent="0.2">
      <c r="A137" s="125" t="s">
        <v>1171</v>
      </c>
      <c r="B137" s="753">
        <v>44881</v>
      </c>
      <c r="C137" s="992" t="s">
        <v>1185</v>
      </c>
      <c r="D137" s="753">
        <v>44893</v>
      </c>
      <c r="E137" s="128">
        <v>44897</v>
      </c>
      <c r="F137" s="753" t="s">
        <v>177</v>
      </c>
      <c r="G137" s="944">
        <v>7.66</v>
      </c>
      <c r="H137" s="145">
        <v>6.5</v>
      </c>
      <c r="I137" s="145">
        <v>8.5</v>
      </c>
      <c r="J137" s="967">
        <v>5</v>
      </c>
      <c r="K137" s="148">
        <v>50</v>
      </c>
      <c r="L137" s="993"/>
      <c r="M137" s="494"/>
      <c r="N137" s="977" t="s">
        <v>179</v>
      </c>
    </row>
    <row r="138" spans="1:14" x14ac:dyDescent="0.2">
      <c r="A138" s="400"/>
      <c r="B138" s="1011"/>
      <c r="C138" s="1004"/>
      <c r="D138" s="1011"/>
      <c r="E138" s="491"/>
      <c r="F138" s="1011"/>
      <c r="G138" s="1012"/>
      <c r="H138" s="402"/>
      <c r="I138" s="402"/>
      <c r="J138" s="1005"/>
      <c r="K138" s="400"/>
      <c r="L138" s="1005"/>
      <c r="M138" s="400"/>
      <c r="N138" s="481"/>
    </row>
    <row r="139" spans="1:14" x14ac:dyDescent="0.2">
      <c r="A139" s="400"/>
      <c r="B139" s="401"/>
      <c r="C139" s="400"/>
      <c r="D139" s="491"/>
      <c r="E139" s="491"/>
      <c r="F139" s="401"/>
      <c r="G139" s="492"/>
      <c r="H139" s="402"/>
      <c r="I139" s="402"/>
      <c r="J139" s="208"/>
      <c r="K139" s="400"/>
      <c r="L139" s="208"/>
      <c r="M139" s="400"/>
      <c r="N139" s="393"/>
    </row>
  </sheetData>
  <conditionalFormatting sqref="G10:G14 G628:G65545 G79:G97 G75:G77 G67:G73 G59:G63 G53:G55 G41:G50 G37:G38 G32:G33 G28 G18:G25">
    <cfRule type="cellIs" dxfId="401" priority="27" operator="lessThan">
      <formula>6.5</formula>
    </cfRule>
    <cfRule type="cellIs" dxfId="400" priority="28" operator="greaterThan">
      <formula>8.5</formula>
    </cfRule>
  </conditionalFormatting>
  <conditionalFormatting sqref="J10:J14 J628:J65545 J79:J97 J75:J77 J67:J73 J59:J63 J53:J55 J41:J50 J37:J38 J32:J33 J28 J18:J25">
    <cfRule type="cellIs" dxfId="399" priority="26" operator="greaterThan">
      <formula>50</formula>
    </cfRule>
  </conditionalFormatting>
  <conditionalFormatting sqref="L10:L14 L628:L65545 L79:L97 L75:L77 L67:L73 L59:L63 L53:L55 L41:L50 L37:L38 L32:L33 L28 L18:L25 L139">
    <cfRule type="cellIs" dxfId="398" priority="25" operator="greaterThan">
      <formula>10</formula>
    </cfRule>
  </conditionalFormatting>
  <conditionalFormatting sqref="L98:L121">
    <cfRule type="cellIs" dxfId="397" priority="23" operator="greaterThan">
      <formula>10</formula>
    </cfRule>
  </conditionalFormatting>
  <conditionalFormatting sqref="G101">
    <cfRule type="cellIs" dxfId="396" priority="21" operator="lessThan">
      <formula>6.5</formula>
    </cfRule>
    <cfRule type="cellIs" dxfId="395" priority="22" operator="greaterThan">
      <formula>8.5</formula>
    </cfRule>
  </conditionalFormatting>
  <conditionalFormatting sqref="L122">
    <cfRule type="cellIs" dxfId="394" priority="20" operator="greaterThan">
      <formula>10</formula>
    </cfRule>
  </conditionalFormatting>
  <conditionalFormatting sqref="L123:L124">
    <cfRule type="cellIs" dxfId="393" priority="18" operator="greaterThan">
      <formula>10</formula>
    </cfRule>
  </conditionalFormatting>
  <conditionalFormatting sqref="L125:L126">
    <cfRule type="cellIs" dxfId="392" priority="17" operator="greaterThan">
      <formula>10</formula>
    </cfRule>
  </conditionalFormatting>
  <conditionalFormatting sqref="L127">
    <cfRule type="cellIs" dxfId="391" priority="16" operator="greaterThan">
      <formula>10</formula>
    </cfRule>
  </conditionalFormatting>
  <conditionalFormatting sqref="L128">
    <cfRule type="cellIs" dxfId="390" priority="13" operator="greaterThan">
      <formula>10</formula>
    </cfRule>
  </conditionalFormatting>
  <conditionalFormatting sqref="L129">
    <cfRule type="cellIs" dxfId="389" priority="9" operator="greaterThan">
      <formula>10</formula>
    </cfRule>
  </conditionalFormatting>
  <conditionalFormatting sqref="L130">
    <cfRule type="cellIs" dxfId="388" priority="8" operator="greaterThan">
      <formula>10</formula>
    </cfRule>
  </conditionalFormatting>
  <conditionalFormatting sqref="L131">
    <cfRule type="cellIs" dxfId="387" priority="7" operator="greaterThan">
      <formula>10</formula>
    </cfRule>
  </conditionalFormatting>
  <conditionalFormatting sqref="L132 L138">
    <cfRule type="cellIs" dxfId="386" priority="6" operator="greaterThan">
      <formula>10</formula>
    </cfRule>
  </conditionalFormatting>
  <conditionalFormatting sqref="L133">
    <cfRule type="cellIs" dxfId="385" priority="5" operator="greaterThan">
      <formula>10</formula>
    </cfRule>
  </conditionalFormatting>
  <conditionalFormatting sqref="L134">
    <cfRule type="cellIs" dxfId="384" priority="4" operator="greaterThan">
      <formula>10</formula>
    </cfRule>
  </conditionalFormatting>
  <conditionalFormatting sqref="L135">
    <cfRule type="cellIs" dxfId="383" priority="3" operator="greaterThan">
      <formula>10</formula>
    </cfRule>
  </conditionalFormatting>
  <conditionalFormatting sqref="L136">
    <cfRule type="cellIs" dxfId="382" priority="2" operator="greaterThan">
      <formula>10</formula>
    </cfRule>
  </conditionalFormatting>
  <conditionalFormatting sqref="L137">
    <cfRule type="cellIs" dxfId="381" priority="1" operator="greaterThan">
      <formula>10</formula>
    </cfRule>
  </conditionalFormatting>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N137"/>
  <sheetViews>
    <sheetView showGridLines="0" zoomScale="90" zoomScaleNormal="90" workbookViewId="0">
      <pane ySplit="9" topLeftCell="A119" activePane="bottomLeft" state="frozen"/>
      <selection pane="bottomLeft" activeCell="E137" sqref="E137"/>
    </sheetView>
  </sheetViews>
  <sheetFormatPr defaultColWidth="9.140625" defaultRowHeight="14.25" x14ac:dyDescent="0.2"/>
  <cols>
    <col min="1" max="1" width="12.28515625" style="1" customWidth="1"/>
    <col min="2" max="2" width="12.28515625" style="1" bestFit="1" customWidth="1"/>
    <col min="3" max="3" width="12" style="1" customWidth="1"/>
    <col min="4" max="5" width="12.28515625" style="1" bestFit="1" customWidth="1"/>
    <col min="6" max="6" width="14.140625" style="1" customWidth="1"/>
    <col min="7" max="7" width="11.140625" style="1" customWidth="1"/>
    <col min="8" max="9" width="15.5703125" style="1" customWidth="1"/>
    <col min="10" max="10" width="11.28515625" style="1" customWidth="1"/>
    <col min="11" max="13" width="15.28515625" style="1" customWidth="1"/>
    <col min="14" max="14" width="99" style="11" customWidth="1"/>
    <col min="15" max="16384" width="9.140625" style="1"/>
  </cols>
  <sheetData>
    <row r="1" spans="1:14" ht="34.5" x14ac:dyDescent="0.5">
      <c r="A1" s="408" t="s">
        <v>104</v>
      </c>
      <c r="B1" s="408"/>
      <c r="C1" s="408"/>
      <c r="D1" s="408"/>
      <c r="E1" s="408"/>
      <c r="F1" s="408"/>
      <c r="G1" s="408"/>
      <c r="H1" s="408"/>
      <c r="I1" s="408"/>
      <c r="J1" s="408"/>
      <c r="K1" s="408"/>
      <c r="L1" s="408"/>
      <c r="M1" s="408"/>
      <c r="N1" s="408"/>
    </row>
    <row r="2" spans="1:14" ht="19.5" x14ac:dyDescent="0.3">
      <c r="A2" s="409" t="s">
        <v>1186</v>
      </c>
      <c r="B2" s="409"/>
      <c r="C2" s="409"/>
      <c r="D2" s="409"/>
      <c r="E2" s="409"/>
      <c r="F2" s="409"/>
      <c r="G2" s="409"/>
      <c r="H2" s="409"/>
      <c r="I2" s="409"/>
      <c r="J2" s="409"/>
      <c r="K2" s="409"/>
      <c r="L2" s="409"/>
      <c r="M2" s="409"/>
      <c r="N2" s="409"/>
    </row>
    <row r="4" spans="1:14" ht="15" x14ac:dyDescent="0.25">
      <c r="A4" s="243" t="s">
        <v>1187</v>
      </c>
      <c r="F4" s="452"/>
      <c r="G4" s="245" t="s">
        <v>109</v>
      </c>
    </row>
    <row r="5" spans="1:14" ht="15" x14ac:dyDescent="0.25">
      <c r="A5" s="243" t="s">
        <v>112</v>
      </c>
      <c r="F5" s="552"/>
      <c r="G5" s="245" t="s">
        <v>113</v>
      </c>
      <c r="K5" s="1" t="s">
        <v>26</v>
      </c>
    </row>
    <row r="6" spans="1:14" ht="15" x14ac:dyDescent="0.25">
      <c r="A6" s="243" t="s">
        <v>116</v>
      </c>
    </row>
    <row r="7" spans="1:14" x14ac:dyDescent="0.2">
      <c r="A7" s="243"/>
    </row>
    <row r="8" spans="1:14" x14ac:dyDescent="0.2">
      <c r="A8" s="243"/>
    </row>
    <row r="9" spans="1:14" s="8" customFormat="1" ht="86.25" x14ac:dyDescent="0.25">
      <c r="A9" s="247" t="s">
        <v>126</v>
      </c>
      <c r="B9" s="247" t="s">
        <v>127</v>
      </c>
      <c r="C9" s="247" t="s">
        <v>128</v>
      </c>
      <c r="D9" s="247" t="s">
        <v>129</v>
      </c>
      <c r="E9" s="247" t="s">
        <v>130</v>
      </c>
      <c r="F9" s="247" t="s">
        <v>131</v>
      </c>
      <c r="G9" s="247" t="s">
        <v>132</v>
      </c>
      <c r="H9" s="248" t="s">
        <v>133</v>
      </c>
      <c r="I9" s="248" t="s">
        <v>134</v>
      </c>
      <c r="J9" s="247" t="s">
        <v>903</v>
      </c>
      <c r="K9" s="248" t="s">
        <v>1188</v>
      </c>
      <c r="L9" s="247" t="s">
        <v>1024</v>
      </c>
      <c r="M9" s="248" t="s">
        <v>905</v>
      </c>
      <c r="N9" s="247" t="s">
        <v>174</v>
      </c>
    </row>
    <row r="10" spans="1:14" x14ac:dyDescent="0.2">
      <c r="A10" s="125" t="s">
        <v>175</v>
      </c>
      <c r="B10" s="31">
        <v>41000</v>
      </c>
      <c r="C10" s="27" t="s">
        <v>179</v>
      </c>
      <c r="D10" s="27" t="s">
        <v>179</v>
      </c>
      <c r="E10" s="27" t="s">
        <v>179</v>
      </c>
      <c r="F10" s="27" t="s">
        <v>177</v>
      </c>
      <c r="G10" s="27" t="s">
        <v>179</v>
      </c>
      <c r="H10" s="145" t="s">
        <v>176</v>
      </c>
      <c r="I10" s="145" t="s">
        <v>176</v>
      </c>
      <c r="J10" s="27" t="s">
        <v>179</v>
      </c>
      <c r="K10" s="148">
        <v>50</v>
      </c>
      <c r="L10" s="27" t="s">
        <v>179</v>
      </c>
      <c r="M10" s="148">
        <v>10</v>
      </c>
      <c r="N10" s="120" t="s">
        <v>1189</v>
      </c>
    </row>
    <row r="11" spans="1:14" x14ac:dyDescent="0.2">
      <c r="A11" s="125" t="s">
        <v>175</v>
      </c>
      <c r="B11" s="31">
        <v>41031</v>
      </c>
      <c r="C11" s="27" t="s">
        <v>179</v>
      </c>
      <c r="D11" s="27" t="s">
        <v>179</v>
      </c>
      <c r="E11" s="31">
        <v>41089</v>
      </c>
      <c r="F11" s="27" t="s">
        <v>177</v>
      </c>
      <c r="G11" s="27" t="s">
        <v>179</v>
      </c>
      <c r="H11" s="145" t="s">
        <v>176</v>
      </c>
      <c r="I11" s="145" t="s">
        <v>176</v>
      </c>
      <c r="J11" s="27">
        <v>7</v>
      </c>
      <c r="K11" s="148">
        <v>50</v>
      </c>
      <c r="L11" s="49">
        <v>5</v>
      </c>
      <c r="M11" s="148">
        <v>10</v>
      </c>
      <c r="N11" s="120" t="s">
        <v>179</v>
      </c>
    </row>
    <row r="12" spans="1:14" x14ac:dyDescent="0.2">
      <c r="A12" s="125" t="s">
        <v>175</v>
      </c>
      <c r="B12" s="31">
        <v>41059</v>
      </c>
      <c r="C12" s="27" t="s">
        <v>179</v>
      </c>
      <c r="D12" s="27" t="s">
        <v>179</v>
      </c>
      <c r="E12" s="31">
        <v>41089</v>
      </c>
      <c r="F12" s="27" t="s">
        <v>177</v>
      </c>
      <c r="G12" s="27" t="s">
        <v>179</v>
      </c>
      <c r="H12" s="145" t="s">
        <v>176</v>
      </c>
      <c r="I12" s="145" t="s">
        <v>176</v>
      </c>
      <c r="J12" s="27">
        <v>20</v>
      </c>
      <c r="K12" s="148">
        <v>50</v>
      </c>
      <c r="L12" s="49">
        <v>5</v>
      </c>
      <c r="M12" s="148">
        <v>10</v>
      </c>
      <c r="N12" s="120" t="s">
        <v>179</v>
      </c>
    </row>
    <row r="13" spans="1:14" ht="25.5" x14ac:dyDescent="0.2">
      <c r="A13" s="125" t="s">
        <v>175</v>
      </c>
      <c r="B13" s="31">
        <v>41073</v>
      </c>
      <c r="C13" s="27" t="s">
        <v>179</v>
      </c>
      <c r="D13" s="31">
        <v>41088</v>
      </c>
      <c r="E13" s="31">
        <v>41102</v>
      </c>
      <c r="F13" s="27" t="s">
        <v>177</v>
      </c>
      <c r="G13" s="27" t="s">
        <v>179</v>
      </c>
      <c r="H13" s="145" t="s">
        <v>176</v>
      </c>
      <c r="I13" s="145" t="s">
        <v>176</v>
      </c>
      <c r="J13" s="27">
        <v>64</v>
      </c>
      <c r="K13" s="148">
        <v>50</v>
      </c>
      <c r="L13" s="49">
        <v>5</v>
      </c>
      <c r="M13" s="148">
        <v>10</v>
      </c>
      <c r="N13" s="120" t="s">
        <v>1190</v>
      </c>
    </row>
    <row r="14" spans="1:14" x14ac:dyDescent="0.2">
      <c r="A14" s="125" t="s">
        <v>175</v>
      </c>
      <c r="B14" s="31">
        <v>41108</v>
      </c>
      <c r="C14" s="27" t="s">
        <v>179</v>
      </c>
      <c r="D14" s="31">
        <v>41115</v>
      </c>
      <c r="E14" s="31">
        <v>41116</v>
      </c>
      <c r="F14" s="27" t="s">
        <v>177</v>
      </c>
      <c r="G14" s="27" t="s">
        <v>179</v>
      </c>
      <c r="H14" s="145" t="s">
        <v>176</v>
      </c>
      <c r="I14" s="145" t="s">
        <v>176</v>
      </c>
      <c r="J14" s="27">
        <v>10</v>
      </c>
      <c r="K14" s="148">
        <v>50</v>
      </c>
      <c r="L14" s="49">
        <v>5</v>
      </c>
      <c r="M14" s="148">
        <v>10</v>
      </c>
      <c r="N14" s="120" t="s">
        <v>179</v>
      </c>
    </row>
    <row r="15" spans="1:14" x14ac:dyDescent="0.2">
      <c r="A15" s="125" t="s">
        <v>175</v>
      </c>
      <c r="B15" s="31">
        <v>41129</v>
      </c>
      <c r="C15" s="27" t="s">
        <v>179</v>
      </c>
      <c r="D15" s="31">
        <v>41135</v>
      </c>
      <c r="E15" s="31">
        <v>41144</v>
      </c>
      <c r="F15" s="27" t="s">
        <v>177</v>
      </c>
      <c r="G15" s="27" t="s">
        <v>179</v>
      </c>
      <c r="H15" s="145" t="s">
        <v>176</v>
      </c>
      <c r="I15" s="145" t="s">
        <v>176</v>
      </c>
      <c r="J15" s="27">
        <v>10</v>
      </c>
      <c r="K15" s="148">
        <v>50</v>
      </c>
      <c r="L15" s="49">
        <v>5</v>
      </c>
      <c r="M15" s="148">
        <v>10</v>
      </c>
      <c r="N15" s="120" t="s">
        <v>179</v>
      </c>
    </row>
    <row r="16" spans="1:14" x14ac:dyDescent="0.2">
      <c r="A16" s="125" t="s">
        <v>175</v>
      </c>
      <c r="B16" s="31">
        <v>41166</v>
      </c>
      <c r="C16" s="27" t="s">
        <v>179</v>
      </c>
      <c r="D16" s="31">
        <v>41178</v>
      </c>
      <c r="E16" s="31">
        <v>41186</v>
      </c>
      <c r="F16" s="27" t="s">
        <v>177</v>
      </c>
      <c r="G16" s="27" t="s">
        <v>179</v>
      </c>
      <c r="H16" s="145" t="s">
        <v>176</v>
      </c>
      <c r="I16" s="145" t="s">
        <v>176</v>
      </c>
      <c r="J16" s="27">
        <v>8</v>
      </c>
      <c r="K16" s="148">
        <v>50</v>
      </c>
      <c r="L16" s="49">
        <v>5</v>
      </c>
      <c r="M16" s="148">
        <v>10</v>
      </c>
      <c r="N16" s="120" t="s">
        <v>179</v>
      </c>
    </row>
    <row r="17" spans="1:14" x14ac:dyDescent="0.2">
      <c r="A17" s="125" t="s">
        <v>175</v>
      </c>
      <c r="B17" s="31">
        <v>41199</v>
      </c>
      <c r="C17" s="27" t="s">
        <v>179</v>
      </c>
      <c r="D17" s="31">
        <v>41206</v>
      </c>
      <c r="E17" s="31">
        <v>41213</v>
      </c>
      <c r="F17" s="27" t="s">
        <v>177</v>
      </c>
      <c r="G17" s="27" t="s">
        <v>179</v>
      </c>
      <c r="H17" s="145" t="s">
        <v>176</v>
      </c>
      <c r="I17" s="145" t="s">
        <v>176</v>
      </c>
      <c r="J17" s="27">
        <v>20</v>
      </c>
      <c r="K17" s="148">
        <v>50</v>
      </c>
      <c r="L17" s="49">
        <v>5</v>
      </c>
      <c r="M17" s="148">
        <v>10</v>
      </c>
      <c r="N17" s="120" t="s">
        <v>179</v>
      </c>
    </row>
    <row r="18" spans="1:14" x14ac:dyDescent="0.2">
      <c r="A18" s="125" t="s">
        <v>175</v>
      </c>
      <c r="B18" s="31">
        <v>41226</v>
      </c>
      <c r="C18" s="27" t="s">
        <v>179</v>
      </c>
      <c r="D18" s="31">
        <v>41233</v>
      </c>
      <c r="E18" s="31">
        <v>41242</v>
      </c>
      <c r="F18" s="27" t="s">
        <v>177</v>
      </c>
      <c r="G18" s="27" t="s">
        <v>179</v>
      </c>
      <c r="H18" s="145" t="s">
        <v>176</v>
      </c>
      <c r="I18" s="145" t="s">
        <v>176</v>
      </c>
      <c r="J18" s="27">
        <v>10</v>
      </c>
      <c r="K18" s="148">
        <v>50</v>
      </c>
      <c r="L18" s="49">
        <v>5</v>
      </c>
      <c r="M18" s="148">
        <v>10</v>
      </c>
      <c r="N18" s="120" t="s">
        <v>179</v>
      </c>
    </row>
    <row r="19" spans="1:14" x14ac:dyDescent="0.2">
      <c r="A19" s="125" t="s">
        <v>175</v>
      </c>
      <c r="B19" s="31">
        <v>41244</v>
      </c>
      <c r="C19" s="27" t="s">
        <v>179</v>
      </c>
      <c r="D19" s="27" t="s">
        <v>179</v>
      </c>
      <c r="E19" s="27" t="s">
        <v>179</v>
      </c>
      <c r="F19" s="27" t="s">
        <v>184</v>
      </c>
      <c r="G19" s="27" t="s">
        <v>179</v>
      </c>
      <c r="H19" s="145" t="s">
        <v>176</v>
      </c>
      <c r="I19" s="145" t="s">
        <v>176</v>
      </c>
      <c r="J19" s="27" t="s">
        <v>179</v>
      </c>
      <c r="K19" s="148">
        <v>50</v>
      </c>
      <c r="L19" s="27" t="s">
        <v>179</v>
      </c>
      <c r="M19" s="148">
        <v>10</v>
      </c>
      <c r="N19" s="120" t="s">
        <v>1025</v>
      </c>
    </row>
    <row r="20" spans="1:14" ht="15" thickBot="1" x14ac:dyDescent="0.25">
      <c r="A20" s="126" t="s">
        <v>175</v>
      </c>
      <c r="B20" s="33">
        <v>41303</v>
      </c>
      <c r="C20" s="126" t="s">
        <v>176</v>
      </c>
      <c r="D20" s="33">
        <v>41310</v>
      </c>
      <c r="E20" s="33">
        <v>41318</v>
      </c>
      <c r="F20" s="35" t="s">
        <v>177</v>
      </c>
      <c r="G20" s="57" t="s">
        <v>176</v>
      </c>
      <c r="H20" s="146" t="s">
        <v>176</v>
      </c>
      <c r="I20" s="146" t="s">
        <v>176</v>
      </c>
      <c r="J20" s="35">
        <v>29</v>
      </c>
      <c r="K20" s="149">
        <v>50</v>
      </c>
      <c r="L20" s="46">
        <v>5</v>
      </c>
      <c r="M20" s="149">
        <v>10</v>
      </c>
      <c r="N20" s="157" t="s">
        <v>179</v>
      </c>
    </row>
    <row r="21" spans="1:14" x14ac:dyDescent="0.2">
      <c r="A21" s="127" t="s">
        <v>181</v>
      </c>
      <c r="B21" s="32">
        <v>41318</v>
      </c>
      <c r="C21" s="127" t="s">
        <v>176</v>
      </c>
      <c r="D21" s="32">
        <v>41325</v>
      </c>
      <c r="E21" s="32">
        <v>41333</v>
      </c>
      <c r="F21" s="34" t="s">
        <v>177</v>
      </c>
      <c r="G21" s="40" t="s">
        <v>176</v>
      </c>
      <c r="H21" s="147" t="s">
        <v>176</v>
      </c>
      <c r="I21" s="147" t="s">
        <v>176</v>
      </c>
      <c r="J21" s="34">
        <v>15</v>
      </c>
      <c r="K21" s="150">
        <v>50</v>
      </c>
      <c r="L21" s="44">
        <v>5</v>
      </c>
      <c r="M21" s="150">
        <v>10</v>
      </c>
      <c r="N21" s="167" t="s">
        <v>179</v>
      </c>
    </row>
    <row r="22" spans="1:14" x14ac:dyDescent="0.2">
      <c r="A22" s="125" t="s">
        <v>181</v>
      </c>
      <c r="B22" s="31">
        <v>41346</v>
      </c>
      <c r="C22" s="27" t="s">
        <v>179</v>
      </c>
      <c r="D22" s="31">
        <v>41353</v>
      </c>
      <c r="E22" s="31">
        <v>41354</v>
      </c>
      <c r="F22" s="27" t="s">
        <v>177</v>
      </c>
      <c r="G22" s="27" t="s">
        <v>179</v>
      </c>
      <c r="H22" s="145" t="s">
        <v>176</v>
      </c>
      <c r="I22" s="145" t="s">
        <v>176</v>
      </c>
      <c r="J22" s="27">
        <v>10</v>
      </c>
      <c r="K22" s="148">
        <v>50</v>
      </c>
      <c r="L22" s="49">
        <v>5</v>
      </c>
      <c r="M22" s="148">
        <v>10</v>
      </c>
      <c r="N22" s="120" t="s">
        <v>179</v>
      </c>
    </row>
    <row r="23" spans="1:14" x14ac:dyDescent="0.2">
      <c r="A23" s="125" t="s">
        <v>181</v>
      </c>
      <c r="B23" s="31">
        <v>41365</v>
      </c>
      <c r="C23" s="27" t="s">
        <v>179</v>
      </c>
      <c r="D23" s="31" t="s">
        <v>179</v>
      </c>
      <c r="E23" s="31" t="s">
        <v>179</v>
      </c>
      <c r="F23" s="27" t="s">
        <v>184</v>
      </c>
      <c r="G23" s="27" t="s">
        <v>179</v>
      </c>
      <c r="H23" s="145" t="s">
        <v>176</v>
      </c>
      <c r="I23" s="145" t="s">
        <v>176</v>
      </c>
      <c r="J23" s="27" t="s">
        <v>179</v>
      </c>
      <c r="K23" s="148">
        <v>50</v>
      </c>
      <c r="L23" s="27" t="s">
        <v>179</v>
      </c>
      <c r="M23" s="148">
        <v>10</v>
      </c>
      <c r="N23" s="120" t="s">
        <v>1025</v>
      </c>
    </row>
    <row r="24" spans="1:14" x14ac:dyDescent="0.2">
      <c r="A24" s="125" t="s">
        <v>181</v>
      </c>
      <c r="B24" s="31">
        <v>41400</v>
      </c>
      <c r="C24" s="27" t="s">
        <v>179</v>
      </c>
      <c r="D24" s="31">
        <v>41407</v>
      </c>
      <c r="E24" s="31">
        <v>41418</v>
      </c>
      <c r="F24" s="27" t="s">
        <v>177</v>
      </c>
      <c r="G24" s="27" t="s">
        <v>179</v>
      </c>
      <c r="H24" s="145" t="s">
        <v>176</v>
      </c>
      <c r="I24" s="145" t="s">
        <v>176</v>
      </c>
      <c r="J24" s="27">
        <v>8</v>
      </c>
      <c r="K24" s="148">
        <v>50</v>
      </c>
      <c r="L24" s="49">
        <v>5</v>
      </c>
      <c r="M24" s="148">
        <v>10</v>
      </c>
      <c r="N24" s="120" t="s">
        <v>179</v>
      </c>
    </row>
    <row r="25" spans="1:14" x14ac:dyDescent="0.2">
      <c r="A25" s="125" t="s">
        <v>181</v>
      </c>
      <c r="B25" s="31">
        <v>41437</v>
      </c>
      <c r="C25" s="27" t="s">
        <v>179</v>
      </c>
      <c r="D25" s="31">
        <v>41443</v>
      </c>
      <c r="E25" s="31">
        <v>41452</v>
      </c>
      <c r="F25" s="27" t="s">
        <v>177</v>
      </c>
      <c r="G25" s="27" t="s">
        <v>179</v>
      </c>
      <c r="H25" s="145" t="s">
        <v>176</v>
      </c>
      <c r="I25" s="145" t="s">
        <v>176</v>
      </c>
      <c r="J25" s="27">
        <v>36</v>
      </c>
      <c r="K25" s="148">
        <v>50</v>
      </c>
      <c r="L25" s="49">
        <v>5</v>
      </c>
      <c r="M25" s="148">
        <v>10</v>
      </c>
      <c r="N25" s="120" t="s">
        <v>179</v>
      </c>
    </row>
    <row r="26" spans="1:14" x14ac:dyDescent="0.2">
      <c r="A26" s="125" t="s">
        <v>181</v>
      </c>
      <c r="B26" s="31">
        <v>41465</v>
      </c>
      <c r="C26" s="125" t="s">
        <v>1191</v>
      </c>
      <c r="D26" s="31">
        <v>41472</v>
      </c>
      <c r="E26" s="31">
        <v>41480</v>
      </c>
      <c r="F26" s="27" t="s">
        <v>177</v>
      </c>
      <c r="G26" s="39">
        <v>7.66</v>
      </c>
      <c r="H26" s="145" t="s">
        <v>176</v>
      </c>
      <c r="I26" s="145" t="s">
        <v>176</v>
      </c>
      <c r="J26" s="27">
        <v>13</v>
      </c>
      <c r="K26" s="148">
        <v>50</v>
      </c>
      <c r="L26" s="49">
        <v>5</v>
      </c>
      <c r="M26" s="148">
        <v>10</v>
      </c>
      <c r="N26" s="120" t="s">
        <v>179</v>
      </c>
    </row>
    <row r="27" spans="1:14" x14ac:dyDescent="0.2">
      <c r="A27" s="125" t="s">
        <v>181</v>
      </c>
      <c r="B27" s="31">
        <v>41487</v>
      </c>
      <c r="C27" s="125" t="s">
        <v>176</v>
      </c>
      <c r="D27" s="27" t="s">
        <v>179</v>
      </c>
      <c r="E27" s="31">
        <v>41522</v>
      </c>
      <c r="F27" s="27" t="s">
        <v>184</v>
      </c>
      <c r="G27" s="39" t="s">
        <v>176</v>
      </c>
      <c r="H27" s="145" t="s">
        <v>176</v>
      </c>
      <c r="I27" s="145" t="s">
        <v>176</v>
      </c>
      <c r="J27" s="27" t="s">
        <v>179</v>
      </c>
      <c r="K27" s="148">
        <v>50</v>
      </c>
      <c r="L27" s="27" t="s">
        <v>179</v>
      </c>
      <c r="M27" s="148">
        <v>10</v>
      </c>
      <c r="N27" s="120" t="s">
        <v>1025</v>
      </c>
    </row>
    <row r="28" spans="1:14" x14ac:dyDescent="0.2">
      <c r="A28" s="125" t="s">
        <v>181</v>
      </c>
      <c r="B28" s="31">
        <v>41564</v>
      </c>
      <c r="C28" s="125" t="s">
        <v>1192</v>
      </c>
      <c r="D28" s="31">
        <v>41571</v>
      </c>
      <c r="E28" s="31">
        <v>41578</v>
      </c>
      <c r="F28" s="27" t="s">
        <v>177</v>
      </c>
      <c r="G28" s="39">
        <v>7.6</v>
      </c>
      <c r="H28" s="145" t="s">
        <v>176</v>
      </c>
      <c r="I28" s="145" t="s">
        <v>176</v>
      </c>
      <c r="J28" s="49">
        <v>5</v>
      </c>
      <c r="K28" s="148">
        <v>50</v>
      </c>
      <c r="L28" s="49">
        <v>5</v>
      </c>
      <c r="M28" s="148">
        <v>10</v>
      </c>
      <c r="N28" s="120" t="s">
        <v>179</v>
      </c>
    </row>
    <row r="29" spans="1:14" x14ac:dyDescent="0.2">
      <c r="A29" s="125" t="s">
        <v>181</v>
      </c>
      <c r="B29" s="31">
        <v>41592</v>
      </c>
      <c r="C29" s="125" t="s">
        <v>1078</v>
      </c>
      <c r="D29" s="31">
        <v>41600</v>
      </c>
      <c r="E29" s="31">
        <v>41606</v>
      </c>
      <c r="F29" s="27" t="s">
        <v>177</v>
      </c>
      <c r="G29" s="39">
        <v>7.81</v>
      </c>
      <c r="H29" s="145" t="s">
        <v>176</v>
      </c>
      <c r="I29" s="145" t="s">
        <v>176</v>
      </c>
      <c r="J29" s="27">
        <v>20</v>
      </c>
      <c r="K29" s="148">
        <v>50</v>
      </c>
      <c r="L29" s="49">
        <v>5</v>
      </c>
      <c r="M29" s="148">
        <v>10</v>
      </c>
      <c r="N29" s="120" t="s">
        <v>179</v>
      </c>
    </row>
    <row r="30" spans="1:14" ht="15" thickBot="1" x14ac:dyDescent="0.25">
      <c r="A30" s="126" t="s">
        <v>181</v>
      </c>
      <c r="B30" s="33">
        <v>41620</v>
      </c>
      <c r="C30" s="126" t="s">
        <v>1193</v>
      </c>
      <c r="D30" s="33">
        <v>41627</v>
      </c>
      <c r="E30" s="33">
        <v>41641</v>
      </c>
      <c r="F30" s="35" t="s">
        <v>177</v>
      </c>
      <c r="G30" s="57">
        <v>9.3699999999999992</v>
      </c>
      <c r="H30" s="146" t="s">
        <v>176</v>
      </c>
      <c r="I30" s="146" t="s">
        <v>176</v>
      </c>
      <c r="J30" s="35">
        <v>25</v>
      </c>
      <c r="K30" s="149">
        <v>50</v>
      </c>
      <c r="L30" s="46">
        <v>5</v>
      </c>
      <c r="M30" s="149">
        <v>10</v>
      </c>
      <c r="N30" s="157" t="s">
        <v>179</v>
      </c>
    </row>
    <row r="31" spans="1:14" x14ac:dyDescent="0.2">
      <c r="A31" s="127" t="s">
        <v>220</v>
      </c>
      <c r="B31" s="32">
        <v>41671</v>
      </c>
      <c r="C31" s="127" t="s">
        <v>176</v>
      </c>
      <c r="D31" s="177" t="s">
        <v>179</v>
      </c>
      <c r="E31" s="32">
        <v>41711</v>
      </c>
      <c r="F31" s="34" t="s">
        <v>184</v>
      </c>
      <c r="G31" s="40" t="s">
        <v>176</v>
      </c>
      <c r="H31" s="147">
        <v>6.5</v>
      </c>
      <c r="I31" s="147">
        <v>8.5</v>
      </c>
      <c r="J31" s="178" t="s">
        <v>179</v>
      </c>
      <c r="K31" s="150">
        <v>50</v>
      </c>
      <c r="L31" s="178" t="s">
        <v>179</v>
      </c>
      <c r="M31" s="150">
        <v>10</v>
      </c>
      <c r="N31" s="167" t="s">
        <v>1025</v>
      </c>
    </row>
    <row r="32" spans="1:14" x14ac:dyDescent="0.2">
      <c r="A32" s="125" t="s">
        <v>220</v>
      </c>
      <c r="B32" s="31">
        <v>41704</v>
      </c>
      <c r="C32" s="125" t="s">
        <v>1082</v>
      </c>
      <c r="D32" s="179">
        <v>41712</v>
      </c>
      <c r="E32" s="31">
        <v>41725</v>
      </c>
      <c r="F32" s="27" t="s">
        <v>177</v>
      </c>
      <c r="G32" s="39">
        <v>7.77</v>
      </c>
      <c r="H32" s="145">
        <v>6.5</v>
      </c>
      <c r="I32" s="145">
        <v>8.5</v>
      </c>
      <c r="J32" s="180">
        <v>5</v>
      </c>
      <c r="K32" s="148">
        <v>50</v>
      </c>
      <c r="L32" s="49">
        <v>5</v>
      </c>
      <c r="M32" s="148">
        <v>10</v>
      </c>
      <c r="N32" s="120" t="s">
        <v>179</v>
      </c>
    </row>
    <row r="33" spans="1:14" x14ac:dyDescent="0.2">
      <c r="A33" s="125" t="s">
        <v>220</v>
      </c>
      <c r="B33" s="31">
        <v>41732</v>
      </c>
      <c r="C33" s="125" t="s">
        <v>1194</v>
      </c>
      <c r="D33" s="179">
        <v>41738</v>
      </c>
      <c r="E33" s="31">
        <v>41739</v>
      </c>
      <c r="F33" s="27" t="s">
        <v>177</v>
      </c>
      <c r="G33" s="39">
        <v>7.98</v>
      </c>
      <c r="H33" s="145">
        <v>6.5</v>
      </c>
      <c r="I33" s="145">
        <v>8.5</v>
      </c>
      <c r="J33" s="49">
        <v>5</v>
      </c>
      <c r="K33" s="148">
        <v>50</v>
      </c>
      <c r="L33" s="49">
        <v>5</v>
      </c>
      <c r="M33" s="148">
        <v>10</v>
      </c>
      <c r="N33" s="120" t="s">
        <v>179</v>
      </c>
    </row>
    <row r="34" spans="1:14" x14ac:dyDescent="0.2">
      <c r="A34" s="125" t="s">
        <v>220</v>
      </c>
      <c r="B34" s="31">
        <v>41795</v>
      </c>
      <c r="C34" s="125" t="s">
        <v>1195</v>
      </c>
      <c r="D34" s="179">
        <v>41803</v>
      </c>
      <c r="E34" s="31">
        <v>41823</v>
      </c>
      <c r="F34" s="27" t="s">
        <v>177</v>
      </c>
      <c r="G34" s="39">
        <v>7.85</v>
      </c>
      <c r="H34" s="145">
        <v>6.5</v>
      </c>
      <c r="I34" s="145">
        <v>8.5</v>
      </c>
      <c r="J34" s="49">
        <v>5</v>
      </c>
      <c r="K34" s="148">
        <v>50</v>
      </c>
      <c r="L34" s="49">
        <v>5</v>
      </c>
      <c r="M34" s="148">
        <v>10</v>
      </c>
      <c r="N34" s="120" t="s">
        <v>1196</v>
      </c>
    </row>
    <row r="35" spans="1:14" x14ac:dyDescent="0.2">
      <c r="A35" s="125" t="s">
        <v>220</v>
      </c>
      <c r="B35" s="31">
        <v>41821</v>
      </c>
      <c r="C35" s="125" t="s">
        <v>176</v>
      </c>
      <c r="D35" s="179" t="s">
        <v>179</v>
      </c>
      <c r="E35" s="31">
        <v>41866</v>
      </c>
      <c r="F35" s="27" t="s">
        <v>184</v>
      </c>
      <c r="G35" s="39" t="s">
        <v>176</v>
      </c>
      <c r="H35" s="145">
        <v>6.5</v>
      </c>
      <c r="I35" s="145">
        <v>8.5</v>
      </c>
      <c r="J35" s="180" t="s">
        <v>179</v>
      </c>
      <c r="K35" s="148">
        <v>50</v>
      </c>
      <c r="L35" s="180" t="s">
        <v>179</v>
      </c>
      <c r="M35" s="148">
        <v>10</v>
      </c>
      <c r="N35" s="120" t="s">
        <v>1025</v>
      </c>
    </row>
    <row r="36" spans="1:14" x14ac:dyDescent="0.2">
      <c r="A36" s="125" t="s">
        <v>220</v>
      </c>
      <c r="B36" s="31">
        <v>41871</v>
      </c>
      <c r="C36" s="125" t="s">
        <v>1087</v>
      </c>
      <c r="D36" s="179">
        <v>41879</v>
      </c>
      <c r="E36" s="31">
        <v>41893</v>
      </c>
      <c r="F36" s="27" t="s">
        <v>177</v>
      </c>
      <c r="G36" s="39">
        <v>7.9</v>
      </c>
      <c r="H36" s="145">
        <v>6.5</v>
      </c>
      <c r="I36" s="145">
        <v>8.5</v>
      </c>
      <c r="J36" s="180">
        <v>9</v>
      </c>
      <c r="K36" s="148">
        <v>50</v>
      </c>
      <c r="L36" s="49">
        <v>5</v>
      </c>
      <c r="M36" s="148">
        <v>10</v>
      </c>
      <c r="N36" s="120" t="s">
        <v>176</v>
      </c>
    </row>
    <row r="37" spans="1:14" x14ac:dyDescent="0.2">
      <c r="A37" s="125" t="s">
        <v>220</v>
      </c>
      <c r="B37" s="31">
        <v>41899</v>
      </c>
      <c r="C37" s="128" t="s">
        <v>1088</v>
      </c>
      <c r="D37" s="179">
        <v>41907</v>
      </c>
      <c r="E37" s="31">
        <v>41907</v>
      </c>
      <c r="F37" s="27" t="s">
        <v>177</v>
      </c>
      <c r="G37" s="39">
        <v>8.4</v>
      </c>
      <c r="H37" s="145">
        <v>6.5</v>
      </c>
      <c r="I37" s="145">
        <v>8.5</v>
      </c>
      <c r="J37" s="49">
        <v>5</v>
      </c>
      <c r="K37" s="148">
        <v>50</v>
      </c>
      <c r="L37" s="49">
        <v>5</v>
      </c>
      <c r="M37" s="148">
        <v>10</v>
      </c>
      <c r="N37" s="120" t="s">
        <v>176</v>
      </c>
    </row>
    <row r="38" spans="1:14" x14ac:dyDescent="0.2">
      <c r="A38" s="125" t="s">
        <v>220</v>
      </c>
      <c r="B38" s="31">
        <v>41934</v>
      </c>
      <c r="C38" s="128" t="s">
        <v>1197</v>
      </c>
      <c r="D38" s="179">
        <v>41942</v>
      </c>
      <c r="E38" s="31">
        <v>41965</v>
      </c>
      <c r="F38" s="27" t="s">
        <v>177</v>
      </c>
      <c r="G38" s="39">
        <v>7.5</v>
      </c>
      <c r="H38" s="145">
        <v>6.5</v>
      </c>
      <c r="I38" s="145">
        <v>8.5</v>
      </c>
      <c r="J38" s="27">
        <v>6</v>
      </c>
      <c r="K38" s="148">
        <v>50</v>
      </c>
      <c r="L38" s="27">
        <v>5</v>
      </c>
      <c r="M38" s="148">
        <v>10</v>
      </c>
      <c r="N38" s="120" t="s">
        <v>176</v>
      </c>
    </row>
    <row r="39" spans="1:14" x14ac:dyDescent="0.2">
      <c r="A39" s="125" t="s">
        <v>220</v>
      </c>
      <c r="B39" s="31">
        <v>41944</v>
      </c>
      <c r="C39" s="128" t="s">
        <v>176</v>
      </c>
      <c r="D39" s="179" t="s">
        <v>176</v>
      </c>
      <c r="E39" s="31">
        <v>42012</v>
      </c>
      <c r="F39" s="27" t="s">
        <v>184</v>
      </c>
      <c r="G39" s="39" t="s">
        <v>176</v>
      </c>
      <c r="H39" s="145">
        <v>6.5</v>
      </c>
      <c r="I39" s="145">
        <v>8.5</v>
      </c>
      <c r="J39" s="27" t="s">
        <v>176</v>
      </c>
      <c r="K39" s="148">
        <v>50</v>
      </c>
      <c r="L39" s="27" t="s">
        <v>176</v>
      </c>
      <c r="M39" s="148">
        <v>10</v>
      </c>
      <c r="N39" s="120" t="s">
        <v>176</v>
      </c>
    </row>
    <row r="40" spans="1:14" x14ac:dyDescent="0.2">
      <c r="A40" s="125" t="s">
        <v>220</v>
      </c>
      <c r="B40" s="31">
        <v>41975</v>
      </c>
      <c r="C40" s="128" t="s">
        <v>1091</v>
      </c>
      <c r="D40" s="179">
        <v>41983</v>
      </c>
      <c r="E40" s="31">
        <v>41992</v>
      </c>
      <c r="F40" s="27" t="s">
        <v>177</v>
      </c>
      <c r="G40" s="39">
        <v>8</v>
      </c>
      <c r="H40" s="145">
        <v>6.5</v>
      </c>
      <c r="I40" s="145">
        <v>8.5</v>
      </c>
      <c r="J40" s="27">
        <v>7</v>
      </c>
      <c r="K40" s="148">
        <v>50</v>
      </c>
      <c r="L40" s="49">
        <v>5</v>
      </c>
      <c r="M40" s="148">
        <v>10</v>
      </c>
      <c r="N40" s="120" t="s">
        <v>176</v>
      </c>
    </row>
    <row r="41" spans="1:14" x14ac:dyDescent="0.2">
      <c r="A41" s="125" t="s">
        <v>220</v>
      </c>
      <c r="B41" s="31">
        <v>42013</v>
      </c>
      <c r="C41" s="128" t="s">
        <v>1092</v>
      </c>
      <c r="D41" s="179">
        <v>42013</v>
      </c>
      <c r="E41" s="31">
        <v>42033</v>
      </c>
      <c r="F41" s="27" t="s">
        <v>177</v>
      </c>
      <c r="G41" s="39">
        <v>9.1999999999999993</v>
      </c>
      <c r="H41" s="145">
        <v>6.5</v>
      </c>
      <c r="I41" s="145">
        <v>8.5</v>
      </c>
      <c r="J41" s="27">
        <v>8</v>
      </c>
      <c r="K41" s="148">
        <v>50</v>
      </c>
      <c r="L41" s="49">
        <v>5</v>
      </c>
      <c r="M41" s="148">
        <v>10</v>
      </c>
      <c r="N41" s="120" t="s">
        <v>1198</v>
      </c>
    </row>
    <row r="42" spans="1:14" ht="15" thickBot="1" x14ac:dyDescent="0.25">
      <c r="A42" s="126" t="s">
        <v>220</v>
      </c>
      <c r="B42" s="33">
        <v>42031</v>
      </c>
      <c r="C42" s="130" t="s">
        <v>1199</v>
      </c>
      <c r="D42" s="181">
        <v>42033</v>
      </c>
      <c r="E42" s="33">
        <v>42047</v>
      </c>
      <c r="F42" s="35" t="s">
        <v>177</v>
      </c>
      <c r="G42" s="57">
        <v>7.4</v>
      </c>
      <c r="H42" s="146">
        <v>6.5</v>
      </c>
      <c r="I42" s="146">
        <v>8.5</v>
      </c>
      <c r="J42" s="35" t="s">
        <v>223</v>
      </c>
      <c r="K42" s="149">
        <v>50</v>
      </c>
      <c r="L42" s="35" t="s">
        <v>176</v>
      </c>
      <c r="M42" s="149">
        <v>10</v>
      </c>
      <c r="N42" s="157" t="s">
        <v>1200</v>
      </c>
    </row>
    <row r="43" spans="1:14" x14ac:dyDescent="0.2">
      <c r="A43" s="127" t="s">
        <v>272</v>
      </c>
      <c r="B43" s="32">
        <v>42039</v>
      </c>
      <c r="C43" s="132" t="s">
        <v>1093</v>
      </c>
      <c r="D43" s="177">
        <v>42046</v>
      </c>
      <c r="E43" s="32">
        <v>42047</v>
      </c>
      <c r="F43" s="34" t="s">
        <v>177</v>
      </c>
      <c r="G43" s="40">
        <v>7.94</v>
      </c>
      <c r="H43" s="147">
        <v>6.5</v>
      </c>
      <c r="I43" s="147">
        <v>8.5</v>
      </c>
      <c r="J43" s="44">
        <v>5</v>
      </c>
      <c r="K43" s="150">
        <v>50</v>
      </c>
      <c r="L43" s="44">
        <v>5</v>
      </c>
      <c r="M43" s="150">
        <v>10</v>
      </c>
      <c r="N43" s="167" t="s">
        <v>176</v>
      </c>
    </row>
    <row r="44" spans="1:14" x14ac:dyDescent="0.2">
      <c r="A44" s="127" t="s">
        <v>272</v>
      </c>
      <c r="B44" s="32">
        <v>42067</v>
      </c>
      <c r="C44" s="132" t="s">
        <v>1094</v>
      </c>
      <c r="D44" s="177">
        <v>42075</v>
      </c>
      <c r="E44" s="32">
        <v>42075</v>
      </c>
      <c r="F44" s="34" t="s">
        <v>177</v>
      </c>
      <c r="G44" s="40">
        <v>7.8</v>
      </c>
      <c r="H44" s="147">
        <v>6.5</v>
      </c>
      <c r="I44" s="147">
        <v>8.5</v>
      </c>
      <c r="J44" s="34">
        <v>13</v>
      </c>
      <c r="K44" s="150">
        <v>50</v>
      </c>
      <c r="L44" s="44">
        <v>5</v>
      </c>
      <c r="M44" s="150">
        <v>10</v>
      </c>
      <c r="N44" s="167" t="s">
        <v>176</v>
      </c>
    </row>
    <row r="45" spans="1:14" x14ac:dyDescent="0.2">
      <c r="A45" s="127" t="s">
        <v>272</v>
      </c>
      <c r="B45" s="32">
        <v>42102</v>
      </c>
      <c r="C45" s="132" t="s">
        <v>1095</v>
      </c>
      <c r="D45" s="177">
        <v>42111</v>
      </c>
      <c r="E45" s="32">
        <v>42117</v>
      </c>
      <c r="F45" s="34" t="s">
        <v>177</v>
      </c>
      <c r="G45" s="40">
        <v>7.6</v>
      </c>
      <c r="H45" s="147">
        <v>6.5</v>
      </c>
      <c r="I45" s="147">
        <v>8.5</v>
      </c>
      <c r="J45" s="34">
        <v>14</v>
      </c>
      <c r="K45" s="150">
        <v>50</v>
      </c>
      <c r="L45" s="44">
        <v>5</v>
      </c>
      <c r="M45" s="150">
        <v>10</v>
      </c>
      <c r="N45" s="167" t="s">
        <v>176</v>
      </c>
    </row>
    <row r="46" spans="1:14" x14ac:dyDescent="0.2">
      <c r="A46" s="127" t="s">
        <v>272</v>
      </c>
      <c r="B46" s="32">
        <v>42130</v>
      </c>
      <c r="C46" s="132" t="s">
        <v>1096</v>
      </c>
      <c r="D46" s="177">
        <v>42139</v>
      </c>
      <c r="E46" s="32">
        <v>42145</v>
      </c>
      <c r="F46" s="34" t="s">
        <v>177</v>
      </c>
      <c r="G46" s="40">
        <v>7.6</v>
      </c>
      <c r="H46" s="147">
        <v>6.5</v>
      </c>
      <c r="I46" s="147">
        <v>8.5</v>
      </c>
      <c r="J46" s="49">
        <v>5</v>
      </c>
      <c r="K46" s="150">
        <v>50</v>
      </c>
      <c r="L46" s="44">
        <v>5</v>
      </c>
      <c r="M46" s="150">
        <v>10</v>
      </c>
      <c r="N46" s="167" t="s">
        <v>176</v>
      </c>
    </row>
    <row r="47" spans="1:14" x14ac:dyDescent="0.2">
      <c r="A47" s="127" t="s">
        <v>272</v>
      </c>
      <c r="B47" s="32">
        <v>42158</v>
      </c>
      <c r="C47" s="132" t="s">
        <v>1097</v>
      </c>
      <c r="D47" s="177">
        <v>42158</v>
      </c>
      <c r="E47" s="32">
        <v>42173</v>
      </c>
      <c r="F47" s="34" t="s">
        <v>177</v>
      </c>
      <c r="G47" s="40">
        <v>8.3000000000000007</v>
      </c>
      <c r="H47" s="147">
        <v>6.5</v>
      </c>
      <c r="I47" s="147">
        <v>8.5</v>
      </c>
      <c r="J47" s="49">
        <v>5</v>
      </c>
      <c r="K47" s="150">
        <v>50</v>
      </c>
      <c r="L47" s="44">
        <v>5</v>
      </c>
      <c r="M47" s="150">
        <v>10</v>
      </c>
      <c r="N47" s="167" t="s">
        <v>176</v>
      </c>
    </row>
    <row r="48" spans="1:14" x14ac:dyDescent="0.2">
      <c r="A48" s="127" t="s">
        <v>272</v>
      </c>
      <c r="B48" s="32">
        <v>42186</v>
      </c>
      <c r="C48" s="132" t="s">
        <v>1201</v>
      </c>
      <c r="D48" s="177">
        <v>42194</v>
      </c>
      <c r="E48" s="32">
        <v>42201</v>
      </c>
      <c r="F48" s="34" t="s">
        <v>177</v>
      </c>
      <c r="G48" s="40">
        <v>7.5</v>
      </c>
      <c r="H48" s="147">
        <v>6.5</v>
      </c>
      <c r="I48" s="147">
        <v>8.5</v>
      </c>
      <c r="J48" s="27">
        <v>10</v>
      </c>
      <c r="K48" s="150">
        <v>50</v>
      </c>
      <c r="L48" s="44">
        <v>5</v>
      </c>
      <c r="M48" s="150">
        <v>10</v>
      </c>
      <c r="N48" s="167" t="s">
        <v>176</v>
      </c>
    </row>
    <row r="49" spans="1:14" x14ac:dyDescent="0.2">
      <c r="A49" s="127" t="s">
        <v>272</v>
      </c>
      <c r="B49" s="32">
        <v>42221</v>
      </c>
      <c r="C49" s="132" t="s">
        <v>1099</v>
      </c>
      <c r="D49" s="177">
        <v>42228</v>
      </c>
      <c r="E49" s="32">
        <v>42243</v>
      </c>
      <c r="F49" s="34" t="s">
        <v>177</v>
      </c>
      <c r="G49" s="40">
        <v>7.8</v>
      </c>
      <c r="H49" s="147">
        <v>6.5</v>
      </c>
      <c r="I49" s="147">
        <v>8.5</v>
      </c>
      <c r="J49" s="49">
        <v>5</v>
      </c>
      <c r="K49" s="150">
        <v>50</v>
      </c>
      <c r="L49" s="34">
        <v>8</v>
      </c>
      <c r="M49" s="150">
        <v>10</v>
      </c>
      <c r="N49" s="167" t="s">
        <v>176</v>
      </c>
    </row>
    <row r="50" spans="1:14" x14ac:dyDescent="0.2">
      <c r="A50" s="127" t="s">
        <v>272</v>
      </c>
      <c r="B50" s="32">
        <v>42249</v>
      </c>
      <c r="C50" s="132" t="s">
        <v>1100</v>
      </c>
      <c r="D50" s="177">
        <v>42256</v>
      </c>
      <c r="E50" s="32">
        <v>42258</v>
      </c>
      <c r="F50" s="34" t="s">
        <v>177</v>
      </c>
      <c r="G50" s="40">
        <v>7.8</v>
      </c>
      <c r="H50" s="147">
        <v>6.5</v>
      </c>
      <c r="I50" s="147">
        <v>8.5</v>
      </c>
      <c r="J50" s="27">
        <v>6</v>
      </c>
      <c r="K50" s="150">
        <v>50</v>
      </c>
      <c r="L50" s="34">
        <v>7</v>
      </c>
      <c r="M50" s="150">
        <v>10</v>
      </c>
      <c r="N50" s="167" t="s">
        <v>176</v>
      </c>
    </row>
    <row r="51" spans="1:14" x14ac:dyDescent="0.2">
      <c r="A51" s="127" t="s">
        <v>272</v>
      </c>
      <c r="B51" s="32">
        <v>42284</v>
      </c>
      <c r="C51" s="132" t="s">
        <v>1202</v>
      </c>
      <c r="D51" s="177">
        <v>42291</v>
      </c>
      <c r="E51" s="32">
        <v>42299</v>
      </c>
      <c r="F51" s="34" t="s">
        <v>177</v>
      </c>
      <c r="G51" s="40">
        <v>7.5</v>
      </c>
      <c r="H51" s="147">
        <v>6.5</v>
      </c>
      <c r="I51" s="147">
        <v>8.5</v>
      </c>
      <c r="J51" s="49">
        <v>5</v>
      </c>
      <c r="K51" s="150">
        <v>50</v>
      </c>
      <c r="L51" s="44">
        <v>5</v>
      </c>
      <c r="M51" s="150">
        <v>10</v>
      </c>
      <c r="N51" s="167" t="s">
        <v>176</v>
      </c>
    </row>
    <row r="52" spans="1:14" x14ac:dyDescent="0.2">
      <c r="A52" s="127" t="s">
        <v>272</v>
      </c>
      <c r="B52" s="32">
        <v>42319</v>
      </c>
      <c r="C52" s="132" t="s">
        <v>1203</v>
      </c>
      <c r="D52" s="177">
        <v>42326</v>
      </c>
      <c r="E52" s="32">
        <v>42328</v>
      </c>
      <c r="F52" s="34" t="s">
        <v>177</v>
      </c>
      <c r="G52" s="40">
        <v>7.7</v>
      </c>
      <c r="H52" s="147">
        <v>6.5</v>
      </c>
      <c r="I52" s="147">
        <v>8.5</v>
      </c>
      <c r="J52" s="49">
        <v>5</v>
      </c>
      <c r="K52" s="150">
        <v>50</v>
      </c>
      <c r="L52" s="44">
        <v>5</v>
      </c>
      <c r="M52" s="150">
        <v>10</v>
      </c>
      <c r="N52" s="167" t="s">
        <v>176</v>
      </c>
    </row>
    <row r="53" spans="1:14" x14ac:dyDescent="0.2">
      <c r="A53" s="127" t="s">
        <v>272</v>
      </c>
      <c r="B53" s="32">
        <v>42340</v>
      </c>
      <c r="C53" s="132" t="s">
        <v>1204</v>
      </c>
      <c r="D53" s="177">
        <v>42349</v>
      </c>
      <c r="E53" s="32">
        <v>42361</v>
      </c>
      <c r="F53" s="34" t="s">
        <v>177</v>
      </c>
      <c r="G53" s="40">
        <v>8.1999999999999993</v>
      </c>
      <c r="H53" s="147">
        <v>6.5</v>
      </c>
      <c r="I53" s="147">
        <v>8.5</v>
      </c>
      <c r="J53" s="27">
        <v>20</v>
      </c>
      <c r="K53" s="150">
        <v>50</v>
      </c>
      <c r="L53" s="44">
        <v>5</v>
      </c>
      <c r="M53" s="150">
        <v>10</v>
      </c>
      <c r="N53" s="167" t="s">
        <v>176</v>
      </c>
    </row>
    <row r="54" spans="1:14" ht="15" thickBot="1" x14ac:dyDescent="0.25">
      <c r="A54" s="126" t="s">
        <v>272</v>
      </c>
      <c r="B54" s="33">
        <v>42382</v>
      </c>
      <c r="C54" s="130" t="s">
        <v>1102</v>
      </c>
      <c r="D54" s="181">
        <v>42389</v>
      </c>
      <c r="E54" s="33">
        <v>42390</v>
      </c>
      <c r="F54" s="35" t="s">
        <v>177</v>
      </c>
      <c r="G54" s="57">
        <v>7.6</v>
      </c>
      <c r="H54" s="146">
        <v>6.5</v>
      </c>
      <c r="I54" s="146">
        <v>8.5</v>
      </c>
      <c r="J54" s="46">
        <v>5</v>
      </c>
      <c r="K54" s="149">
        <v>50</v>
      </c>
      <c r="L54" s="46">
        <v>5</v>
      </c>
      <c r="M54" s="149">
        <v>10</v>
      </c>
      <c r="N54" s="157" t="s">
        <v>176</v>
      </c>
    </row>
    <row r="55" spans="1:14" x14ac:dyDescent="0.2">
      <c r="A55" s="127" t="s">
        <v>293</v>
      </c>
      <c r="B55" s="32">
        <v>42403</v>
      </c>
      <c r="C55" s="132" t="s">
        <v>1205</v>
      </c>
      <c r="D55" s="177">
        <v>42411</v>
      </c>
      <c r="E55" s="32">
        <v>42418</v>
      </c>
      <c r="F55" s="34" t="s">
        <v>177</v>
      </c>
      <c r="G55" s="40">
        <v>8.3000000000000007</v>
      </c>
      <c r="H55" s="147">
        <v>6.5</v>
      </c>
      <c r="I55" s="147">
        <v>8.5</v>
      </c>
      <c r="J55" s="34">
        <v>15</v>
      </c>
      <c r="K55" s="150">
        <v>50</v>
      </c>
      <c r="L55" s="44">
        <v>5</v>
      </c>
      <c r="M55" s="150">
        <v>10</v>
      </c>
      <c r="N55" s="167" t="s">
        <v>176</v>
      </c>
    </row>
    <row r="56" spans="1:14" x14ac:dyDescent="0.2">
      <c r="A56" s="127" t="s">
        <v>293</v>
      </c>
      <c r="B56" s="32">
        <v>42445</v>
      </c>
      <c r="C56" s="132" t="s">
        <v>1206</v>
      </c>
      <c r="D56" s="177">
        <v>42452</v>
      </c>
      <c r="E56" s="32">
        <v>42460</v>
      </c>
      <c r="F56" s="34" t="s">
        <v>177</v>
      </c>
      <c r="G56" s="40">
        <v>8.3000000000000007</v>
      </c>
      <c r="H56" s="147">
        <v>6.5</v>
      </c>
      <c r="I56" s="147">
        <v>8.5</v>
      </c>
      <c r="J56" s="257">
        <v>5</v>
      </c>
      <c r="K56" s="150">
        <v>50</v>
      </c>
      <c r="L56" s="306">
        <v>5</v>
      </c>
      <c r="M56" s="150">
        <v>10</v>
      </c>
      <c r="N56" s="167" t="s">
        <v>176</v>
      </c>
    </row>
    <row r="57" spans="1:14" x14ac:dyDescent="0.2">
      <c r="A57" s="127" t="s">
        <v>293</v>
      </c>
      <c r="B57" s="32">
        <v>42473</v>
      </c>
      <c r="C57" s="132" t="s">
        <v>1207</v>
      </c>
      <c r="D57" s="177">
        <v>42487</v>
      </c>
      <c r="E57" s="32">
        <v>42488</v>
      </c>
      <c r="F57" s="34" t="s">
        <v>177</v>
      </c>
      <c r="G57" s="40">
        <v>7.5</v>
      </c>
      <c r="H57" s="147">
        <v>6.5</v>
      </c>
      <c r="I57" s="147">
        <v>8.5</v>
      </c>
      <c r="J57" s="27">
        <v>6</v>
      </c>
      <c r="K57" s="150">
        <v>50</v>
      </c>
      <c r="L57" s="306">
        <v>5</v>
      </c>
      <c r="M57" s="150">
        <v>10</v>
      </c>
      <c r="N57" s="167" t="s">
        <v>176</v>
      </c>
    </row>
    <row r="58" spans="1:14" x14ac:dyDescent="0.2">
      <c r="A58" s="127" t="s">
        <v>293</v>
      </c>
      <c r="B58" s="32">
        <v>42494</v>
      </c>
      <c r="C58" s="132" t="s">
        <v>1208</v>
      </c>
      <c r="D58" s="177">
        <v>42501</v>
      </c>
      <c r="E58" s="32">
        <v>42502</v>
      </c>
      <c r="F58" s="34" t="s">
        <v>177</v>
      </c>
      <c r="G58" s="40">
        <v>7.6</v>
      </c>
      <c r="H58" s="147">
        <v>6.5</v>
      </c>
      <c r="I58" s="147">
        <v>8.5</v>
      </c>
      <c r="J58" s="257">
        <v>5</v>
      </c>
      <c r="K58" s="150">
        <v>50</v>
      </c>
      <c r="L58" s="306">
        <v>5</v>
      </c>
      <c r="M58" s="150">
        <v>10</v>
      </c>
      <c r="N58" s="167" t="s">
        <v>176</v>
      </c>
    </row>
    <row r="59" spans="1:14" x14ac:dyDescent="0.2">
      <c r="A59" s="127" t="s">
        <v>293</v>
      </c>
      <c r="B59" s="32">
        <v>42524</v>
      </c>
      <c r="C59" s="132" t="s">
        <v>1209</v>
      </c>
      <c r="D59" s="177">
        <v>42531</v>
      </c>
      <c r="E59" s="32">
        <v>42558</v>
      </c>
      <c r="F59" s="34" t="s">
        <v>177</v>
      </c>
      <c r="G59" s="40">
        <v>7.6</v>
      </c>
      <c r="H59" s="147">
        <v>6.5</v>
      </c>
      <c r="I59" s="147">
        <v>8.5</v>
      </c>
      <c r="J59" s="257">
        <v>5</v>
      </c>
      <c r="K59" s="150">
        <v>50</v>
      </c>
      <c r="L59" s="306">
        <v>5</v>
      </c>
      <c r="M59" s="150">
        <v>10</v>
      </c>
      <c r="N59" s="167" t="s">
        <v>176</v>
      </c>
    </row>
    <row r="60" spans="1:14" x14ac:dyDescent="0.2">
      <c r="A60" s="127" t="s">
        <v>293</v>
      </c>
      <c r="B60" s="32">
        <v>42558</v>
      </c>
      <c r="C60" s="132" t="s">
        <v>1210</v>
      </c>
      <c r="D60" s="177">
        <v>42565</v>
      </c>
      <c r="E60" s="32">
        <v>42573</v>
      </c>
      <c r="F60" s="34" t="s">
        <v>177</v>
      </c>
      <c r="G60" s="40">
        <v>7.5</v>
      </c>
      <c r="H60" s="147">
        <v>6.5</v>
      </c>
      <c r="I60" s="147">
        <v>8.5</v>
      </c>
      <c r="J60" s="27">
        <v>12</v>
      </c>
      <c r="K60" s="150">
        <v>50</v>
      </c>
      <c r="L60" s="306">
        <v>5</v>
      </c>
      <c r="M60" s="150">
        <v>10</v>
      </c>
      <c r="N60" s="167" t="s">
        <v>176</v>
      </c>
    </row>
    <row r="61" spans="1:14" x14ac:dyDescent="0.2">
      <c r="A61" s="127" t="s">
        <v>293</v>
      </c>
      <c r="B61" s="32">
        <v>42584</v>
      </c>
      <c r="C61" s="132" t="s">
        <v>1211</v>
      </c>
      <c r="D61" s="177">
        <v>42597</v>
      </c>
      <c r="E61" s="32">
        <v>42600</v>
      </c>
      <c r="F61" s="34" t="s">
        <v>177</v>
      </c>
      <c r="G61" s="40">
        <v>6.6</v>
      </c>
      <c r="H61" s="147">
        <v>6.5</v>
      </c>
      <c r="I61" s="147">
        <v>8.5</v>
      </c>
      <c r="J61" s="257">
        <v>5</v>
      </c>
      <c r="K61" s="150">
        <v>50</v>
      </c>
      <c r="L61" s="306">
        <v>5</v>
      </c>
      <c r="M61" s="150">
        <v>10</v>
      </c>
      <c r="N61" s="167" t="s">
        <v>176</v>
      </c>
    </row>
    <row r="62" spans="1:14" x14ac:dyDescent="0.2">
      <c r="A62" s="127" t="s">
        <v>293</v>
      </c>
      <c r="B62" s="32">
        <v>42621</v>
      </c>
      <c r="C62" s="132" t="s">
        <v>1212</v>
      </c>
      <c r="D62" s="177">
        <v>42628</v>
      </c>
      <c r="E62" s="32">
        <v>42642</v>
      </c>
      <c r="F62" s="34" t="s">
        <v>177</v>
      </c>
      <c r="G62" s="40">
        <v>7.4</v>
      </c>
      <c r="H62" s="147">
        <v>6.5</v>
      </c>
      <c r="I62" s="147">
        <v>8.5</v>
      </c>
      <c r="J62" s="257">
        <v>5</v>
      </c>
      <c r="K62" s="150">
        <v>50</v>
      </c>
      <c r="L62" s="306">
        <v>5</v>
      </c>
      <c r="M62" s="150">
        <v>10</v>
      </c>
      <c r="N62" s="167" t="s">
        <v>176</v>
      </c>
    </row>
    <row r="63" spans="1:14" ht="25.5" x14ac:dyDescent="0.2">
      <c r="A63" s="127" t="s">
        <v>293</v>
      </c>
      <c r="B63" s="32">
        <v>42655</v>
      </c>
      <c r="C63" s="132" t="s">
        <v>1213</v>
      </c>
      <c r="D63" s="177">
        <v>42670</v>
      </c>
      <c r="E63" s="32">
        <v>42698</v>
      </c>
      <c r="F63" s="34" t="s">
        <v>177</v>
      </c>
      <c r="G63" s="40">
        <v>8.8000000000000007</v>
      </c>
      <c r="H63" s="147">
        <v>6.5</v>
      </c>
      <c r="I63" s="147">
        <v>8.5</v>
      </c>
      <c r="J63" s="257">
        <v>5</v>
      </c>
      <c r="K63" s="150">
        <v>50</v>
      </c>
      <c r="L63" s="306">
        <v>5</v>
      </c>
      <c r="M63" s="150">
        <v>10</v>
      </c>
      <c r="N63" s="167" t="s">
        <v>1214</v>
      </c>
    </row>
    <row r="64" spans="1:14" x14ac:dyDescent="0.2">
      <c r="A64" s="127" t="s">
        <v>293</v>
      </c>
      <c r="B64" s="32">
        <v>42685</v>
      </c>
      <c r="C64" s="132" t="s">
        <v>1215</v>
      </c>
      <c r="D64" s="177">
        <v>42692</v>
      </c>
      <c r="E64" s="32">
        <v>42698</v>
      </c>
      <c r="F64" s="34" t="s">
        <v>177</v>
      </c>
      <c r="G64" s="40">
        <v>8.02</v>
      </c>
      <c r="H64" s="147">
        <v>6.5</v>
      </c>
      <c r="I64" s="147">
        <v>8.5</v>
      </c>
      <c r="J64" s="27">
        <v>23</v>
      </c>
      <c r="K64" s="150">
        <v>50</v>
      </c>
      <c r="L64" s="306">
        <v>5</v>
      </c>
      <c r="M64" s="150">
        <v>10</v>
      </c>
      <c r="N64" s="167" t="s">
        <v>176</v>
      </c>
    </row>
    <row r="65" spans="1:14" x14ac:dyDescent="0.2">
      <c r="A65" s="127" t="s">
        <v>293</v>
      </c>
      <c r="B65" s="32">
        <v>42712</v>
      </c>
      <c r="C65" s="132" t="s">
        <v>1216</v>
      </c>
      <c r="D65" s="177">
        <v>42719</v>
      </c>
      <c r="E65" s="32">
        <v>42726</v>
      </c>
      <c r="F65" s="34" t="s">
        <v>177</v>
      </c>
      <c r="G65" s="40">
        <v>8.3699999999999992</v>
      </c>
      <c r="H65" s="147">
        <v>6.5</v>
      </c>
      <c r="I65" s="147">
        <v>8.5</v>
      </c>
      <c r="J65" s="27">
        <v>24</v>
      </c>
      <c r="K65" s="150">
        <v>50</v>
      </c>
      <c r="L65" s="306">
        <v>5</v>
      </c>
      <c r="M65" s="150">
        <v>10</v>
      </c>
      <c r="N65" s="167" t="s">
        <v>176</v>
      </c>
    </row>
    <row r="66" spans="1:14" x14ac:dyDescent="0.2">
      <c r="A66" s="127" t="s">
        <v>293</v>
      </c>
      <c r="B66" s="32">
        <v>42723</v>
      </c>
      <c r="C66" s="132" t="s">
        <v>1217</v>
      </c>
      <c r="D66" s="177">
        <v>42726</v>
      </c>
      <c r="E66" s="32">
        <v>42740</v>
      </c>
      <c r="F66" s="34" t="s">
        <v>177</v>
      </c>
      <c r="G66" s="40">
        <v>7.7</v>
      </c>
      <c r="H66" s="147">
        <v>6.5</v>
      </c>
      <c r="I66" s="147">
        <v>8.5</v>
      </c>
      <c r="J66" s="27">
        <v>10</v>
      </c>
      <c r="K66" s="150">
        <v>50</v>
      </c>
      <c r="L66" s="306">
        <v>5</v>
      </c>
      <c r="M66" s="150">
        <v>10</v>
      </c>
      <c r="N66" s="167" t="s">
        <v>176</v>
      </c>
    </row>
    <row r="67" spans="1:14" ht="15" thickBot="1" x14ac:dyDescent="0.25">
      <c r="A67" s="126" t="s">
        <v>293</v>
      </c>
      <c r="B67" s="33">
        <v>42746</v>
      </c>
      <c r="C67" s="130" t="s">
        <v>1218</v>
      </c>
      <c r="D67" s="181">
        <v>42753</v>
      </c>
      <c r="E67" s="33">
        <v>42768</v>
      </c>
      <c r="F67" s="35" t="s">
        <v>177</v>
      </c>
      <c r="G67" s="57">
        <v>7.7</v>
      </c>
      <c r="H67" s="146">
        <v>6.5</v>
      </c>
      <c r="I67" s="146">
        <v>8.5</v>
      </c>
      <c r="J67" s="35">
        <v>9</v>
      </c>
      <c r="K67" s="149">
        <v>50</v>
      </c>
      <c r="L67" s="35">
        <v>6</v>
      </c>
      <c r="M67" s="149">
        <v>10</v>
      </c>
      <c r="N67" s="157" t="s">
        <v>176</v>
      </c>
    </row>
    <row r="68" spans="1:14" x14ac:dyDescent="0.2">
      <c r="A68" s="127" t="s">
        <v>307</v>
      </c>
      <c r="B68" s="32">
        <v>42788</v>
      </c>
      <c r="C68" s="132" t="s">
        <v>1219</v>
      </c>
      <c r="D68" s="177">
        <v>42794</v>
      </c>
      <c r="E68" s="32">
        <v>42796</v>
      </c>
      <c r="F68" s="34" t="s">
        <v>177</v>
      </c>
      <c r="G68" s="40">
        <v>7.67</v>
      </c>
      <c r="H68" s="147">
        <v>6.5</v>
      </c>
      <c r="I68" s="147">
        <v>8.5</v>
      </c>
      <c r="J68" s="34">
        <v>11</v>
      </c>
      <c r="K68" s="150">
        <v>50</v>
      </c>
      <c r="L68" s="306">
        <v>5</v>
      </c>
      <c r="M68" s="150">
        <v>10</v>
      </c>
      <c r="N68" s="167" t="s">
        <v>176</v>
      </c>
    </row>
    <row r="69" spans="1:14" x14ac:dyDescent="0.2">
      <c r="A69" s="127" t="s">
        <v>307</v>
      </c>
      <c r="B69" s="32">
        <v>42801</v>
      </c>
      <c r="C69" s="132" t="s">
        <v>1114</v>
      </c>
      <c r="D69" s="177">
        <v>42808</v>
      </c>
      <c r="E69" s="32">
        <v>42810</v>
      </c>
      <c r="F69" s="34" t="s">
        <v>177</v>
      </c>
      <c r="G69" s="40">
        <v>7.65</v>
      </c>
      <c r="H69" s="147">
        <v>6.5</v>
      </c>
      <c r="I69" s="147">
        <v>8.5</v>
      </c>
      <c r="J69" s="27">
        <v>10</v>
      </c>
      <c r="K69" s="150">
        <v>50</v>
      </c>
      <c r="L69" s="306">
        <v>5</v>
      </c>
      <c r="M69" s="150">
        <v>10</v>
      </c>
      <c r="N69" s="167" t="s">
        <v>176</v>
      </c>
    </row>
    <row r="70" spans="1:14" x14ac:dyDescent="0.2">
      <c r="A70" s="127" t="s">
        <v>307</v>
      </c>
      <c r="B70" s="32">
        <v>42828</v>
      </c>
      <c r="C70" s="132" t="s">
        <v>1115</v>
      </c>
      <c r="D70" s="177">
        <v>42835</v>
      </c>
      <c r="E70" s="32">
        <v>42852</v>
      </c>
      <c r="F70" s="34" t="s">
        <v>177</v>
      </c>
      <c r="G70" s="40">
        <v>7.67</v>
      </c>
      <c r="H70" s="147">
        <v>6.5</v>
      </c>
      <c r="I70" s="147">
        <v>8.5</v>
      </c>
      <c r="J70" s="257">
        <v>5</v>
      </c>
      <c r="K70" s="150">
        <v>50</v>
      </c>
      <c r="L70" s="306">
        <v>5</v>
      </c>
      <c r="M70" s="150">
        <v>10</v>
      </c>
      <c r="N70" s="167" t="s">
        <v>176</v>
      </c>
    </row>
    <row r="71" spans="1:14" x14ac:dyDescent="0.2">
      <c r="A71" s="127" t="s">
        <v>307</v>
      </c>
      <c r="B71" s="32">
        <v>42874</v>
      </c>
      <c r="C71" s="132" t="s">
        <v>1220</v>
      </c>
      <c r="D71" s="177">
        <v>42881</v>
      </c>
      <c r="E71" s="32">
        <v>42900</v>
      </c>
      <c r="F71" s="34" t="s">
        <v>177</v>
      </c>
      <c r="G71" s="40">
        <v>7.86</v>
      </c>
      <c r="H71" s="147">
        <v>6.5</v>
      </c>
      <c r="I71" s="147">
        <v>8.5</v>
      </c>
      <c r="J71" s="27">
        <v>7</v>
      </c>
      <c r="K71" s="150">
        <v>50</v>
      </c>
      <c r="L71" s="306">
        <v>5</v>
      </c>
      <c r="M71" s="150">
        <v>10</v>
      </c>
      <c r="N71" s="167" t="s">
        <v>176</v>
      </c>
    </row>
    <row r="72" spans="1:14" x14ac:dyDescent="0.2">
      <c r="A72" s="127" t="s">
        <v>307</v>
      </c>
      <c r="B72" s="32">
        <v>42893</v>
      </c>
      <c r="C72" s="132" t="s">
        <v>1221</v>
      </c>
      <c r="D72" s="177">
        <v>42901</v>
      </c>
      <c r="E72" s="32">
        <v>42908</v>
      </c>
      <c r="F72" s="34" t="s">
        <v>177</v>
      </c>
      <c r="G72" s="40">
        <v>7.86</v>
      </c>
      <c r="H72" s="147">
        <v>6.5</v>
      </c>
      <c r="I72" s="147">
        <v>8.5</v>
      </c>
      <c r="J72" s="27">
        <v>16</v>
      </c>
      <c r="K72" s="150">
        <v>50</v>
      </c>
      <c r="L72" s="306">
        <v>5</v>
      </c>
      <c r="M72" s="150">
        <v>10</v>
      </c>
      <c r="N72" s="167" t="s">
        <v>176</v>
      </c>
    </row>
    <row r="73" spans="1:14" x14ac:dyDescent="0.2">
      <c r="A73" s="127" t="s">
        <v>307</v>
      </c>
      <c r="B73" s="132">
        <v>42935</v>
      </c>
      <c r="C73" s="127" t="s">
        <v>1222</v>
      </c>
      <c r="D73" s="132">
        <v>42942</v>
      </c>
      <c r="E73" s="132">
        <v>42950</v>
      </c>
      <c r="F73" s="34" t="s">
        <v>177</v>
      </c>
      <c r="G73" s="27">
        <v>8.07</v>
      </c>
      <c r="H73" s="147">
        <v>6.5</v>
      </c>
      <c r="I73" s="147">
        <v>8.5</v>
      </c>
      <c r="J73" s="257">
        <v>5</v>
      </c>
      <c r="K73" s="150">
        <v>50</v>
      </c>
      <c r="L73" s="257">
        <v>5</v>
      </c>
      <c r="M73" s="150">
        <v>10</v>
      </c>
      <c r="N73" s="167" t="s">
        <v>176</v>
      </c>
    </row>
    <row r="74" spans="1:14" x14ac:dyDescent="0.2">
      <c r="A74" s="127" t="s">
        <v>307</v>
      </c>
      <c r="B74" s="32">
        <v>42948</v>
      </c>
      <c r="C74" s="132" t="s">
        <v>176</v>
      </c>
      <c r="D74" s="177" t="s">
        <v>176</v>
      </c>
      <c r="E74" s="177" t="s">
        <v>176</v>
      </c>
      <c r="F74" s="34" t="s">
        <v>184</v>
      </c>
      <c r="G74" s="27" t="s">
        <v>176</v>
      </c>
      <c r="H74" s="147">
        <v>6.5</v>
      </c>
      <c r="I74" s="147">
        <v>8.5</v>
      </c>
      <c r="J74" s="27" t="s">
        <v>176</v>
      </c>
      <c r="K74" s="150">
        <v>50</v>
      </c>
      <c r="L74" s="27" t="s">
        <v>176</v>
      </c>
      <c r="M74" s="150">
        <v>10</v>
      </c>
      <c r="N74" s="167" t="s">
        <v>176</v>
      </c>
    </row>
    <row r="75" spans="1:14" x14ac:dyDescent="0.2">
      <c r="A75" s="127" t="s">
        <v>307</v>
      </c>
      <c r="B75" s="32">
        <v>42986</v>
      </c>
      <c r="C75" s="132" t="s">
        <v>1223</v>
      </c>
      <c r="D75" s="177">
        <v>42996</v>
      </c>
      <c r="E75" s="32">
        <v>43006</v>
      </c>
      <c r="F75" s="34" t="s">
        <v>177</v>
      </c>
      <c r="G75" s="40">
        <v>7.65</v>
      </c>
      <c r="H75" s="147">
        <v>6.5</v>
      </c>
      <c r="I75" s="147">
        <v>8.5</v>
      </c>
      <c r="J75" s="257">
        <v>5</v>
      </c>
      <c r="K75" s="150">
        <v>50</v>
      </c>
      <c r="L75" s="306">
        <v>5</v>
      </c>
      <c r="M75" s="150">
        <v>10</v>
      </c>
      <c r="N75" s="167" t="s">
        <v>176</v>
      </c>
    </row>
    <row r="76" spans="1:14" x14ac:dyDescent="0.2">
      <c r="A76" s="127" t="s">
        <v>307</v>
      </c>
      <c r="B76" s="32">
        <v>43035</v>
      </c>
      <c r="C76" s="132" t="s">
        <v>1224</v>
      </c>
      <c r="D76" s="177">
        <v>43042</v>
      </c>
      <c r="E76" s="32">
        <v>43048</v>
      </c>
      <c r="F76" s="34" t="s">
        <v>177</v>
      </c>
      <c r="G76" s="40">
        <v>7.92</v>
      </c>
      <c r="H76" s="147">
        <v>6.5</v>
      </c>
      <c r="I76" s="147">
        <v>8.5</v>
      </c>
      <c r="J76" s="27">
        <v>48</v>
      </c>
      <c r="K76" s="150">
        <v>50</v>
      </c>
      <c r="L76" s="306">
        <v>5</v>
      </c>
      <c r="M76" s="150">
        <v>10</v>
      </c>
      <c r="N76" s="167" t="s">
        <v>1225</v>
      </c>
    </row>
    <row r="77" spans="1:14" x14ac:dyDescent="0.2">
      <c r="A77" s="127" t="s">
        <v>307</v>
      </c>
      <c r="B77" s="32">
        <v>43063</v>
      </c>
      <c r="C77" s="132" t="s">
        <v>1226</v>
      </c>
      <c r="D77" s="177">
        <v>43070</v>
      </c>
      <c r="E77" s="32">
        <v>43076</v>
      </c>
      <c r="F77" s="34" t="s">
        <v>177</v>
      </c>
      <c r="G77" s="40">
        <v>7.7</v>
      </c>
      <c r="H77" s="147">
        <v>6.5</v>
      </c>
      <c r="I77" s="147">
        <v>8.5</v>
      </c>
      <c r="J77" s="27">
        <v>6</v>
      </c>
      <c r="K77" s="150">
        <v>50</v>
      </c>
      <c r="L77" s="306">
        <v>5</v>
      </c>
      <c r="M77" s="150">
        <v>10</v>
      </c>
      <c r="N77" s="167" t="s">
        <v>176</v>
      </c>
    </row>
    <row r="78" spans="1:14" x14ac:dyDescent="0.2">
      <c r="A78" s="125" t="s">
        <v>307</v>
      </c>
      <c r="B78" s="31">
        <v>43073</v>
      </c>
      <c r="C78" s="128" t="s">
        <v>1227</v>
      </c>
      <c r="D78" s="179">
        <v>43081</v>
      </c>
      <c r="E78" s="31">
        <v>43090</v>
      </c>
      <c r="F78" s="27" t="s">
        <v>177</v>
      </c>
      <c r="G78" s="39">
        <v>7.62</v>
      </c>
      <c r="H78" s="145">
        <v>6.5</v>
      </c>
      <c r="I78" s="145">
        <v>8.5</v>
      </c>
      <c r="J78" s="27">
        <v>13</v>
      </c>
      <c r="K78" s="148">
        <v>50</v>
      </c>
      <c r="L78" s="257">
        <v>5</v>
      </c>
      <c r="M78" s="148">
        <v>10</v>
      </c>
      <c r="N78" s="120" t="s">
        <v>176</v>
      </c>
    </row>
    <row r="79" spans="1:14" ht="15" thickBot="1" x14ac:dyDescent="0.25">
      <c r="A79" s="126" t="s">
        <v>307</v>
      </c>
      <c r="B79" s="33">
        <v>43131</v>
      </c>
      <c r="C79" s="130" t="s">
        <v>176</v>
      </c>
      <c r="D79" s="181" t="s">
        <v>176</v>
      </c>
      <c r="E79" s="181" t="s">
        <v>176</v>
      </c>
      <c r="F79" s="35" t="s">
        <v>184</v>
      </c>
      <c r="G79" s="35" t="s">
        <v>176</v>
      </c>
      <c r="H79" s="146">
        <v>6.5</v>
      </c>
      <c r="I79" s="146">
        <v>8.5</v>
      </c>
      <c r="J79" s="35" t="s">
        <v>176</v>
      </c>
      <c r="K79" s="149">
        <v>50</v>
      </c>
      <c r="L79" s="35" t="s">
        <v>176</v>
      </c>
      <c r="M79" s="149">
        <v>10</v>
      </c>
      <c r="N79" s="157" t="s">
        <v>176</v>
      </c>
    </row>
    <row r="80" spans="1:14" x14ac:dyDescent="0.2">
      <c r="A80" s="127" t="s">
        <v>320</v>
      </c>
      <c r="B80" s="32">
        <v>43133</v>
      </c>
      <c r="C80" s="132" t="s">
        <v>1228</v>
      </c>
      <c r="D80" s="177">
        <v>43140</v>
      </c>
      <c r="E80" s="32">
        <v>43146</v>
      </c>
      <c r="F80" s="34" t="s">
        <v>177</v>
      </c>
      <c r="G80" s="40">
        <v>7.56</v>
      </c>
      <c r="H80" s="147">
        <v>6.5</v>
      </c>
      <c r="I80" s="147">
        <v>8.5</v>
      </c>
      <c r="J80" s="34">
        <v>14</v>
      </c>
      <c r="K80" s="150">
        <v>50</v>
      </c>
      <c r="L80" s="306">
        <v>5</v>
      </c>
      <c r="M80" s="150">
        <v>10</v>
      </c>
      <c r="N80" s="167" t="s">
        <v>176</v>
      </c>
    </row>
    <row r="81" spans="1:14" ht="25.5" x14ac:dyDescent="0.2">
      <c r="A81" s="125" t="s">
        <v>320</v>
      </c>
      <c r="B81" s="31">
        <v>43181</v>
      </c>
      <c r="C81" s="128" t="s">
        <v>1125</v>
      </c>
      <c r="D81" s="179">
        <v>43196</v>
      </c>
      <c r="E81" s="31">
        <v>43201</v>
      </c>
      <c r="F81" s="27" t="s">
        <v>177</v>
      </c>
      <c r="G81" s="39">
        <v>7.7</v>
      </c>
      <c r="H81" s="145">
        <v>6.5</v>
      </c>
      <c r="I81" s="145">
        <v>8.5</v>
      </c>
      <c r="J81" s="27">
        <v>52</v>
      </c>
      <c r="K81" s="148">
        <v>50</v>
      </c>
      <c r="L81" s="257">
        <v>5</v>
      </c>
      <c r="M81" s="148">
        <v>10</v>
      </c>
      <c r="N81" s="340" t="s">
        <v>1229</v>
      </c>
    </row>
    <row r="82" spans="1:14" x14ac:dyDescent="0.2">
      <c r="A82" s="125" t="s">
        <v>307</v>
      </c>
      <c r="B82" s="31">
        <v>43220</v>
      </c>
      <c r="C82" s="132" t="s">
        <v>176</v>
      </c>
      <c r="D82" s="177" t="s">
        <v>176</v>
      </c>
      <c r="E82" s="177" t="s">
        <v>176</v>
      </c>
      <c r="F82" s="34" t="s">
        <v>184</v>
      </c>
      <c r="G82" s="27" t="s">
        <v>176</v>
      </c>
      <c r="H82" s="147">
        <v>6.5</v>
      </c>
      <c r="I82" s="147">
        <v>8.5</v>
      </c>
      <c r="J82" s="27" t="s">
        <v>176</v>
      </c>
      <c r="K82" s="150">
        <v>50</v>
      </c>
      <c r="L82" s="27" t="s">
        <v>176</v>
      </c>
      <c r="M82" s="150">
        <v>10</v>
      </c>
      <c r="N82" s="167" t="s">
        <v>176</v>
      </c>
    </row>
    <row r="83" spans="1:14" x14ac:dyDescent="0.2">
      <c r="A83" s="125" t="s">
        <v>307</v>
      </c>
      <c r="B83" s="31">
        <v>43251</v>
      </c>
      <c r="C83" s="132" t="s">
        <v>176</v>
      </c>
      <c r="D83" s="177" t="s">
        <v>176</v>
      </c>
      <c r="E83" s="177" t="s">
        <v>176</v>
      </c>
      <c r="F83" s="34" t="s">
        <v>184</v>
      </c>
      <c r="G83" s="27" t="s">
        <v>176</v>
      </c>
      <c r="H83" s="147">
        <v>6.5</v>
      </c>
      <c r="I83" s="147">
        <v>8.5</v>
      </c>
      <c r="J83" s="27" t="s">
        <v>176</v>
      </c>
      <c r="K83" s="150">
        <v>50</v>
      </c>
      <c r="L83" s="27" t="s">
        <v>176</v>
      </c>
      <c r="M83" s="150">
        <v>10</v>
      </c>
      <c r="N83" s="167" t="s">
        <v>176</v>
      </c>
    </row>
    <row r="84" spans="1:14" x14ac:dyDescent="0.2">
      <c r="A84" s="125" t="s">
        <v>320</v>
      </c>
      <c r="B84" s="31">
        <v>43271</v>
      </c>
      <c r="C84" s="128" t="s">
        <v>1230</v>
      </c>
      <c r="D84" s="179">
        <v>43279</v>
      </c>
      <c r="E84" s="31">
        <v>43299</v>
      </c>
      <c r="F84" s="27" t="s">
        <v>177</v>
      </c>
      <c r="G84" s="39">
        <v>7.57</v>
      </c>
      <c r="H84" s="145">
        <v>6.5</v>
      </c>
      <c r="I84" s="145">
        <v>8.5</v>
      </c>
      <c r="J84" s="27">
        <v>5</v>
      </c>
      <c r="K84" s="148">
        <v>50</v>
      </c>
      <c r="L84" s="257">
        <v>5</v>
      </c>
      <c r="M84" s="148">
        <v>10</v>
      </c>
      <c r="N84" s="340" t="s">
        <v>179</v>
      </c>
    </row>
    <row r="85" spans="1:14" x14ac:dyDescent="0.2">
      <c r="A85" s="125" t="s">
        <v>320</v>
      </c>
      <c r="B85" s="31">
        <v>43312</v>
      </c>
      <c r="C85" s="132" t="s">
        <v>176</v>
      </c>
      <c r="D85" s="177" t="s">
        <v>176</v>
      </c>
      <c r="E85" s="177" t="s">
        <v>176</v>
      </c>
      <c r="F85" s="34" t="s">
        <v>184</v>
      </c>
      <c r="G85" s="27" t="s">
        <v>176</v>
      </c>
      <c r="H85" s="147">
        <v>6.5</v>
      </c>
      <c r="I85" s="147">
        <v>8.5</v>
      </c>
      <c r="J85" s="27" t="s">
        <v>176</v>
      </c>
      <c r="K85" s="150">
        <v>50</v>
      </c>
      <c r="L85" s="27" t="s">
        <v>176</v>
      </c>
      <c r="M85" s="150">
        <v>10</v>
      </c>
      <c r="N85" s="167" t="s">
        <v>176</v>
      </c>
    </row>
    <row r="86" spans="1:14" x14ac:dyDescent="0.2">
      <c r="A86" s="125" t="s">
        <v>320</v>
      </c>
      <c r="B86" s="31">
        <v>43319</v>
      </c>
      <c r="C86" s="128" t="s">
        <v>1231</v>
      </c>
      <c r="D86" s="179">
        <v>43326</v>
      </c>
      <c r="E86" s="31">
        <v>43341</v>
      </c>
      <c r="F86" s="27" t="s">
        <v>177</v>
      </c>
      <c r="G86" s="39">
        <v>7.44</v>
      </c>
      <c r="H86" s="147">
        <v>6.5</v>
      </c>
      <c r="I86" s="147">
        <v>8.5</v>
      </c>
      <c r="J86" s="27">
        <v>9</v>
      </c>
      <c r="K86" s="150">
        <v>50</v>
      </c>
      <c r="L86" s="257">
        <v>5</v>
      </c>
      <c r="M86" s="150">
        <v>10</v>
      </c>
      <c r="N86" s="167" t="s">
        <v>176</v>
      </c>
    </row>
    <row r="87" spans="1:14" x14ac:dyDescent="0.2">
      <c r="A87" s="125" t="s">
        <v>320</v>
      </c>
      <c r="B87" s="31">
        <v>43373</v>
      </c>
      <c r="C87" s="391" t="s">
        <v>179</v>
      </c>
      <c r="D87" s="179" t="s">
        <v>179</v>
      </c>
      <c r="E87" s="179" t="s">
        <v>179</v>
      </c>
      <c r="F87" s="27" t="s">
        <v>184</v>
      </c>
      <c r="G87" s="392" t="s">
        <v>179</v>
      </c>
      <c r="H87" s="147">
        <v>6.5</v>
      </c>
      <c r="I87" s="147">
        <v>8.5</v>
      </c>
      <c r="J87" s="180" t="s">
        <v>179</v>
      </c>
      <c r="K87" s="150">
        <v>50</v>
      </c>
      <c r="L87" s="180" t="s">
        <v>179</v>
      </c>
      <c r="M87" s="150">
        <v>10</v>
      </c>
      <c r="N87" s="340" t="s">
        <v>179</v>
      </c>
    </row>
    <row r="88" spans="1:14" x14ac:dyDescent="0.2">
      <c r="A88" s="125" t="s">
        <v>320</v>
      </c>
      <c r="B88" s="31">
        <v>43381</v>
      </c>
      <c r="C88" s="391" t="s">
        <v>1232</v>
      </c>
      <c r="D88" s="179">
        <v>43388</v>
      </c>
      <c r="E88" s="179">
        <v>43402</v>
      </c>
      <c r="F88" s="27" t="s">
        <v>177</v>
      </c>
      <c r="G88" s="392">
        <v>7.79</v>
      </c>
      <c r="H88" s="147">
        <v>6.5</v>
      </c>
      <c r="I88" s="147">
        <v>8.5</v>
      </c>
      <c r="J88" s="27">
        <v>14</v>
      </c>
      <c r="K88" s="150">
        <v>50</v>
      </c>
      <c r="L88" s="257">
        <v>5</v>
      </c>
      <c r="M88" s="150">
        <v>10</v>
      </c>
      <c r="N88" s="340" t="s">
        <v>179</v>
      </c>
    </row>
    <row r="89" spans="1:14" x14ac:dyDescent="0.2">
      <c r="A89" s="125" t="s">
        <v>320</v>
      </c>
      <c r="B89" s="31">
        <v>43419</v>
      </c>
      <c r="C89" s="391" t="s">
        <v>1233</v>
      </c>
      <c r="D89" s="179">
        <v>43426</v>
      </c>
      <c r="E89" s="179">
        <v>43439</v>
      </c>
      <c r="F89" s="27" t="s">
        <v>177</v>
      </c>
      <c r="G89" s="392">
        <v>7.75</v>
      </c>
      <c r="H89" s="147">
        <v>6.5</v>
      </c>
      <c r="I89" s="147">
        <v>8.5</v>
      </c>
      <c r="J89" s="257">
        <v>5</v>
      </c>
      <c r="K89" s="150">
        <v>50</v>
      </c>
      <c r="L89" s="257">
        <v>5</v>
      </c>
      <c r="M89" s="150">
        <v>10</v>
      </c>
      <c r="N89" s="340" t="s">
        <v>179</v>
      </c>
    </row>
    <row r="90" spans="1:14" x14ac:dyDescent="0.2">
      <c r="A90" s="125" t="s">
        <v>320</v>
      </c>
      <c r="B90" s="31">
        <v>43447</v>
      </c>
      <c r="C90" s="391" t="s">
        <v>1234</v>
      </c>
      <c r="D90" s="179">
        <v>43454</v>
      </c>
      <c r="E90" s="179">
        <v>43495</v>
      </c>
      <c r="F90" s="27" t="s">
        <v>177</v>
      </c>
      <c r="G90" s="392">
        <v>7.89</v>
      </c>
      <c r="H90" s="147">
        <v>6.5</v>
      </c>
      <c r="I90" s="147">
        <v>8.5</v>
      </c>
      <c r="J90" s="257">
        <v>5</v>
      </c>
      <c r="K90" s="150">
        <v>50</v>
      </c>
      <c r="L90" s="257">
        <v>5</v>
      </c>
      <c r="M90" s="150">
        <v>10</v>
      </c>
      <c r="N90" s="340" t="s">
        <v>179</v>
      </c>
    </row>
    <row r="91" spans="1:14" ht="15" thickBot="1" x14ac:dyDescent="0.25">
      <c r="A91" s="126" t="s">
        <v>320</v>
      </c>
      <c r="B91" s="130">
        <v>43469</v>
      </c>
      <c r="C91" s="126" t="s">
        <v>1235</v>
      </c>
      <c r="D91" s="130">
        <v>43475</v>
      </c>
      <c r="E91" s="181">
        <v>43495</v>
      </c>
      <c r="F91" s="35" t="s">
        <v>177</v>
      </c>
      <c r="G91" s="458">
        <v>7.35</v>
      </c>
      <c r="H91" s="146">
        <v>6.5</v>
      </c>
      <c r="I91" s="146">
        <v>8.5</v>
      </c>
      <c r="J91" s="459">
        <v>5</v>
      </c>
      <c r="K91" s="149">
        <v>50</v>
      </c>
      <c r="L91" s="459">
        <v>5</v>
      </c>
      <c r="M91" s="149">
        <v>10</v>
      </c>
      <c r="N91" s="456" t="s">
        <v>179</v>
      </c>
    </row>
    <row r="92" spans="1:14" x14ac:dyDescent="0.2">
      <c r="A92" s="127" t="s">
        <v>337</v>
      </c>
      <c r="B92" s="132">
        <v>43507</v>
      </c>
      <c r="C92" s="127" t="s">
        <v>1136</v>
      </c>
      <c r="D92" s="132">
        <v>43515</v>
      </c>
      <c r="E92" s="177">
        <v>43523</v>
      </c>
      <c r="F92" s="34" t="s">
        <v>177</v>
      </c>
      <c r="G92" s="457">
        <v>7.8</v>
      </c>
      <c r="H92" s="147">
        <v>6.5</v>
      </c>
      <c r="I92" s="147">
        <v>8.5</v>
      </c>
      <c r="J92" s="34">
        <v>5</v>
      </c>
      <c r="K92" s="150">
        <v>50</v>
      </c>
      <c r="L92" s="306">
        <v>5</v>
      </c>
      <c r="M92" s="150">
        <v>10</v>
      </c>
      <c r="N92" s="353" t="s">
        <v>179</v>
      </c>
    </row>
    <row r="93" spans="1:14" x14ac:dyDescent="0.2">
      <c r="A93" s="125" t="s">
        <v>337</v>
      </c>
      <c r="B93" s="128">
        <v>43535</v>
      </c>
      <c r="C93" s="125" t="s">
        <v>1236</v>
      </c>
      <c r="D93" s="128">
        <v>43543</v>
      </c>
      <c r="E93" s="179">
        <v>43551</v>
      </c>
      <c r="F93" s="27" t="s">
        <v>177</v>
      </c>
      <c r="G93" s="392">
        <v>7.83</v>
      </c>
      <c r="H93" s="147">
        <v>6.5</v>
      </c>
      <c r="I93" s="147">
        <v>8.5</v>
      </c>
      <c r="J93" s="27">
        <v>11</v>
      </c>
      <c r="K93" s="150">
        <v>50</v>
      </c>
      <c r="L93" s="257">
        <v>5</v>
      </c>
      <c r="M93" s="150">
        <v>10</v>
      </c>
      <c r="N93" s="340" t="s">
        <v>179</v>
      </c>
    </row>
    <row r="94" spans="1:14" x14ac:dyDescent="0.2">
      <c r="A94" s="125" t="s">
        <v>337</v>
      </c>
      <c r="B94" s="128">
        <v>43559</v>
      </c>
      <c r="C94" s="125" t="s">
        <v>1138</v>
      </c>
      <c r="D94" s="128">
        <v>43565</v>
      </c>
      <c r="E94" s="179">
        <v>43581</v>
      </c>
      <c r="F94" s="27" t="s">
        <v>177</v>
      </c>
      <c r="G94" s="392">
        <v>7.91</v>
      </c>
      <c r="H94" s="147">
        <v>6.5</v>
      </c>
      <c r="I94" s="147">
        <v>8.5</v>
      </c>
      <c r="J94" s="257">
        <v>5</v>
      </c>
      <c r="K94" s="150">
        <v>50</v>
      </c>
      <c r="L94" s="257">
        <v>5</v>
      </c>
      <c r="M94" s="150">
        <v>10</v>
      </c>
      <c r="N94" s="340" t="s">
        <v>179</v>
      </c>
    </row>
    <row r="95" spans="1:14" x14ac:dyDescent="0.2">
      <c r="A95" s="125" t="s">
        <v>337</v>
      </c>
      <c r="B95" s="128">
        <v>43628</v>
      </c>
      <c r="C95" s="125" t="s">
        <v>1237</v>
      </c>
      <c r="D95" s="128">
        <v>43636</v>
      </c>
      <c r="E95" s="179">
        <v>43637</v>
      </c>
      <c r="F95" s="27" t="s">
        <v>177</v>
      </c>
      <c r="G95" s="392">
        <v>7.8</v>
      </c>
      <c r="H95" s="147">
        <v>6.5</v>
      </c>
      <c r="I95" s="147">
        <v>8.5</v>
      </c>
      <c r="J95" s="257">
        <v>5</v>
      </c>
      <c r="K95" s="150">
        <v>50</v>
      </c>
      <c r="L95" s="257">
        <v>5</v>
      </c>
      <c r="M95" s="150">
        <v>10</v>
      </c>
      <c r="N95" s="340" t="s">
        <v>179</v>
      </c>
    </row>
    <row r="96" spans="1:14" x14ac:dyDescent="0.2">
      <c r="A96" s="125" t="s">
        <v>337</v>
      </c>
      <c r="B96" s="128">
        <v>43648</v>
      </c>
      <c r="C96" s="125" t="s">
        <v>1238</v>
      </c>
      <c r="D96" s="128">
        <v>43656</v>
      </c>
      <c r="E96" s="179">
        <v>43665</v>
      </c>
      <c r="F96" s="27" t="s">
        <v>177</v>
      </c>
      <c r="G96" s="392">
        <v>7.72</v>
      </c>
      <c r="H96" s="145">
        <v>6.5</v>
      </c>
      <c r="I96" s="145">
        <v>8.5</v>
      </c>
      <c r="J96" s="257">
        <v>5</v>
      </c>
      <c r="K96" s="148">
        <v>50</v>
      </c>
      <c r="L96" s="257">
        <v>5</v>
      </c>
      <c r="M96" s="148">
        <v>10</v>
      </c>
      <c r="N96" s="340" t="s">
        <v>179</v>
      </c>
    </row>
    <row r="97" spans="1:14" x14ac:dyDescent="0.2">
      <c r="A97" s="125" t="s">
        <v>337</v>
      </c>
      <c r="B97" s="128">
        <v>43685</v>
      </c>
      <c r="C97" s="125" t="s">
        <v>354</v>
      </c>
      <c r="D97" s="128" t="s">
        <v>354</v>
      </c>
      <c r="E97" s="179">
        <v>43693</v>
      </c>
      <c r="F97" s="27" t="s">
        <v>184</v>
      </c>
      <c r="G97" s="392" t="s">
        <v>176</v>
      </c>
      <c r="H97" s="145">
        <v>6.5</v>
      </c>
      <c r="I97" s="145">
        <v>8.5</v>
      </c>
      <c r="J97" s="27" t="s">
        <v>176</v>
      </c>
      <c r="K97" s="148">
        <v>50</v>
      </c>
      <c r="L97" s="27" t="s">
        <v>176</v>
      </c>
      <c r="M97" s="148">
        <v>10</v>
      </c>
      <c r="N97" s="340" t="s">
        <v>179</v>
      </c>
    </row>
    <row r="98" spans="1:14" x14ac:dyDescent="0.2">
      <c r="A98" s="125" t="s">
        <v>337</v>
      </c>
      <c r="B98" s="128">
        <v>43726</v>
      </c>
      <c r="C98" s="125" t="s">
        <v>1239</v>
      </c>
      <c r="D98" s="128">
        <v>43733</v>
      </c>
      <c r="E98" s="179">
        <v>43735</v>
      </c>
      <c r="F98" s="27" t="s">
        <v>177</v>
      </c>
      <c r="G98" s="392">
        <v>7.27</v>
      </c>
      <c r="H98" s="145">
        <v>6.5</v>
      </c>
      <c r="I98" s="145">
        <v>8.5</v>
      </c>
      <c r="J98" s="27">
        <v>14</v>
      </c>
      <c r="K98" s="148">
        <v>50</v>
      </c>
      <c r="L98" s="58"/>
      <c r="M98" s="494"/>
      <c r="N98" s="180" t="s">
        <v>1144</v>
      </c>
    </row>
    <row r="99" spans="1:14" x14ac:dyDescent="0.2">
      <c r="A99" s="125" t="s">
        <v>337</v>
      </c>
      <c r="B99" s="128">
        <v>43740</v>
      </c>
      <c r="C99" s="125" t="s">
        <v>1240</v>
      </c>
      <c r="D99" s="128">
        <v>43748</v>
      </c>
      <c r="E99" s="179">
        <v>43749</v>
      </c>
      <c r="F99" s="27" t="s">
        <v>177</v>
      </c>
      <c r="G99" s="392">
        <v>7.25</v>
      </c>
      <c r="H99" s="145">
        <v>6.5</v>
      </c>
      <c r="I99" s="145">
        <v>8.5</v>
      </c>
      <c r="J99" s="27">
        <v>27</v>
      </c>
      <c r="K99" s="148">
        <v>50</v>
      </c>
      <c r="L99" s="58"/>
      <c r="M99" s="494"/>
      <c r="N99" s="392" t="s">
        <v>176</v>
      </c>
    </row>
    <row r="100" spans="1:14" x14ac:dyDescent="0.2">
      <c r="A100" s="125" t="s">
        <v>337</v>
      </c>
      <c r="B100" s="128">
        <v>43770</v>
      </c>
      <c r="C100" s="125" t="s">
        <v>354</v>
      </c>
      <c r="D100" s="128" t="s">
        <v>354</v>
      </c>
      <c r="E100" s="179">
        <v>43791</v>
      </c>
      <c r="F100" s="27" t="s">
        <v>184</v>
      </c>
      <c r="G100" s="392" t="s">
        <v>176</v>
      </c>
      <c r="H100" s="145">
        <v>6.5</v>
      </c>
      <c r="I100" s="145">
        <v>8.5</v>
      </c>
      <c r="J100" s="392" t="s">
        <v>176</v>
      </c>
      <c r="K100" s="148">
        <v>50</v>
      </c>
      <c r="L100" s="58"/>
      <c r="M100" s="494"/>
      <c r="N100" s="392" t="s">
        <v>176</v>
      </c>
    </row>
    <row r="101" spans="1:14" x14ac:dyDescent="0.2">
      <c r="A101" s="125" t="s">
        <v>337</v>
      </c>
      <c r="B101" s="128">
        <v>43800</v>
      </c>
      <c r="C101" s="125" t="s">
        <v>354</v>
      </c>
      <c r="D101" s="128" t="s">
        <v>354</v>
      </c>
      <c r="E101" s="179">
        <v>43819</v>
      </c>
      <c r="F101" s="27" t="s">
        <v>184</v>
      </c>
      <c r="G101" s="392" t="s">
        <v>176</v>
      </c>
      <c r="H101" s="145">
        <v>6.5</v>
      </c>
      <c r="I101" s="145">
        <v>8.5</v>
      </c>
      <c r="J101" s="392" t="s">
        <v>176</v>
      </c>
      <c r="K101" s="148">
        <v>50</v>
      </c>
      <c r="L101" s="58"/>
      <c r="M101" s="494"/>
      <c r="N101" s="392" t="s">
        <v>176</v>
      </c>
    </row>
    <row r="102" spans="1:14" ht="15" thickBot="1" x14ac:dyDescent="0.25">
      <c r="A102" s="126" t="s">
        <v>337</v>
      </c>
      <c r="B102" s="130">
        <v>43831</v>
      </c>
      <c r="C102" s="126" t="s">
        <v>354</v>
      </c>
      <c r="D102" s="130" t="s">
        <v>354</v>
      </c>
      <c r="E102" s="181">
        <v>43875</v>
      </c>
      <c r="F102" s="35" t="s">
        <v>184</v>
      </c>
      <c r="G102" s="458" t="s">
        <v>176</v>
      </c>
      <c r="H102" s="146">
        <v>6.5</v>
      </c>
      <c r="I102" s="146">
        <v>8.5</v>
      </c>
      <c r="J102" s="458" t="s">
        <v>176</v>
      </c>
      <c r="K102" s="149">
        <v>50</v>
      </c>
      <c r="L102" s="497"/>
      <c r="M102" s="499"/>
      <c r="N102" s="458" t="s">
        <v>176</v>
      </c>
    </row>
    <row r="103" spans="1:14" x14ac:dyDescent="0.2">
      <c r="A103" s="127" t="s">
        <v>353</v>
      </c>
      <c r="B103" s="132">
        <v>43866</v>
      </c>
      <c r="C103" s="127" t="s">
        <v>1241</v>
      </c>
      <c r="D103" s="132">
        <v>43874</v>
      </c>
      <c r="E103" s="177">
        <v>43875</v>
      </c>
      <c r="F103" s="34" t="s">
        <v>177</v>
      </c>
      <c r="G103" s="457">
        <v>7.88</v>
      </c>
      <c r="H103" s="147">
        <v>6.5</v>
      </c>
      <c r="I103" s="147">
        <v>8.5</v>
      </c>
      <c r="J103" s="529">
        <v>6</v>
      </c>
      <c r="K103" s="150">
        <v>50</v>
      </c>
      <c r="L103" s="498"/>
      <c r="M103" s="500"/>
      <c r="N103" s="457" t="s">
        <v>176</v>
      </c>
    </row>
    <row r="104" spans="1:14" x14ac:dyDescent="0.2">
      <c r="A104" s="125" t="s">
        <v>353</v>
      </c>
      <c r="B104" s="128">
        <v>43892</v>
      </c>
      <c r="C104" s="125" t="s">
        <v>1152</v>
      </c>
      <c r="D104" s="128">
        <v>43899</v>
      </c>
      <c r="E104" s="179">
        <v>43917</v>
      </c>
      <c r="F104" s="27" t="s">
        <v>177</v>
      </c>
      <c r="G104" s="392">
        <v>7.54</v>
      </c>
      <c r="H104" s="145">
        <v>6.5</v>
      </c>
      <c r="I104" s="145">
        <v>8.5</v>
      </c>
      <c r="J104" s="517">
        <v>37</v>
      </c>
      <c r="K104" s="148">
        <v>50</v>
      </c>
      <c r="L104" s="58"/>
      <c r="M104" s="494"/>
      <c r="N104" s="392" t="s">
        <v>1242</v>
      </c>
    </row>
    <row r="105" spans="1:14" x14ac:dyDescent="0.2">
      <c r="A105" s="125" t="s">
        <v>353</v>
      </c>
      <c r="B105" s="128">
        <v>43943</v>
      </c>
      <c r="C105" s="125" t="s">
        <v>1243</v>
      </c>
      <c r="D105" s="128">
        <v>43951</v>
      </c>
      <c r="E105" s="179">
        <v>43959</v>
      </c>
      <c r="F105" s="27" t="s">
        <v>177</v>
      </c>
      <c r="G105" s="392">
        <v>8.01</v>
      </c>
      <c r="H105" s="145">
        <v>6.5</v>
      </c>
      <c r="I105" s="145">
        <v>8.5</v>
      </c>
      <c r="J105" s="517">
        <v>18</v>
      </c>
      <c r="K105" s="148">
        <v>50</v>
      </c>
      <c r="L105" s="58"/>
      <c r="M105" s="494"/>
      <c r="N105" s="457" t="s">
        <v>176</v>
      </c>
    </row>
    <row r="106" spans="1:14" x14ac:dyDescent="0.2">
      <c r="A106" s="125" t="s">
        <v>353</v>
      </c>
      <c r="B106" s="128">
        <v>43957</v>
      </c>
      <c r="C106" s="125" t="s">
        <v>1154</v>
      </c>
      <c r="D106" s="128">
        <v>43969</v>
      </c>
      <c r="E106" s="179">
        <v>43973</v>
      </c>
      <c r="F106" s="27" t="s">
        <v>177</v>
      </c>
      <c r="G106" s="392">
        <v>7.81</v>
      </c>
      <c r="H106" s="145">
        <v>6.5</v>
      </c>
      <c r="I106" s="145">
        <v>8.5</v>
      </c>
      <c r="J106" s="257">
        <v>5</v>
      </c>
      <c r="K106" s="148">
        <v>50</v>
      </c>
      <c r="L106" s="58"/>
      <c r="M106" s="494"/>
      <c r="N106" s="457" t="s">
        <v>176</v>
      </c>
    </row>
    <row r="107" spans="1:14" x14ac:dyDescent="0.2">
      <c r="A107" s="125" t="s">
        <v>353</v>
      </c>
      <c r="B107" s="128">
        <v>43985</v>
      </c>
      <c r="C107" s="125" t="s">
        <v>1155</v>
      </c>
      <c r="D107" s="128">
        <v>43994</v>
      </c>
      <c r="E107" s="179">
        <v>44001</v>
      </c>
      <c r="F107" s="27" t="s">
        <v>177</v>
      </c>
      <c r="G107" s="392">
        <v>7.79</v>
      </c>
      <c r="H107" s="145">
        <v>6.5</v>
      </c>
      <c r="I107" s="145">
        <v>8.5</v>
      </c>
      <c r="J107" s="529">
        <v>6</v>
      </c>
      <c r="K107" s="148">
        <v>50</v>
      </c>
      <c r="L107" s="58"/>
      <c r="M107" s="494"/>
      <c r="N107" s="457" t="s">
        <v>176</v>
      </c>
    </row>
    <row r="108" spans="1:14" x14ac:dyDescent="0.2">
      <c r="A108" s="125" t="s">
        <v>353</v>
      </c>
      <c r="B108" s="128">
        <v>44026</v>
      </c>
      <c r="C108" s="125" t="s">
        <v>1244</v>
      </c>
      <c r="D108" s="128">
        <v>44028</v>
      </c>
      <c r="E108" s="179">
        <v>44029</v>
      </c>
      <c r="F108" s="27" t="s">
        <v>177</v>
      </c>
      <c r="G108" s="392">
        <v>7.85</v>
      </c>
      <c r="H108" s="145">
        <v>6.5</v>
      </c>
      <c r="I108" s="145">
        <v>8.5</v>
      </c>
      <c r="J108" s="529">
        <v>5</v>
      </c>
      <c r="K108" s="148">
        <v>50</v>
      </c>
      <c r="L108" s="58"/>
      <c r="M108" s="494"/>
      <c r="N108" s="457" t="s">
        <v>176</v>
      </c>
    </row>
    <row r="109" spans="1:14" x14ac:dyDescent="0.2">
      <c r="A109" s="125" t="s">
        <v>353</v>
      </c>
      <c r="B109" s="128">
        <v>44056</v>
      </c>
      <c r="C109" s="125" t="s">
        <v>1157</v>
      </c>
      <c r="D109" s="128">
        <v>44064</v>
      </c>
      <c r="E109" s="179">
        <v>44071</v>
      </c>
      <c r="F109" s="27" t="s">
        <v>177</v>
      </c>
      <c r="G109" s="392">
        <v>7.85</v>
      </c>
      <c r="H109" s="145">
        <v>6.5</v>
      </c>
      <c r="I109" s="145">
        <v>8.5</v>
      </c>
      <c r="J109" s="529">
        <v>13</v>
      </c>
      <c r="K109" s="148">
        <v>50</v>
      </c>
      <c r="L109" s="58"/>
      <c r="M109" s="494"/>
      <c r="N109" s="392" t="s">
        <v>1242</v>
      </c>
    </row>
    <row r="110" spans="1:14" x14ac:dyDescent="0.2">
      <c r="A110" s="125" t="s">
        <v>353</v>
      </c>
      <c r="B110" s="128">
        <v>44077</v>
      </c>
      <c r="C110" s="125" t="s">
        <v>1245</v>
      </c>
      <c r="D110" s="128">
        <v>44084</v>
      </c>
      <c r="E110" s="179">
        <v>44085</v>
      </c>
      <c r="F110" s="27" t="s">
        <v>177</v>
      </c>
      <c r="G110" s="392">
        <v>7.76</v>
      </c>
      <c r="H110" s="145">
        <v>6.5</v>
      </c>
      <c r="I110" s="145">
        <v>8.5</v>
      </c>
      <c r="J110" s="529">
        <v>1</v>
      </c>
      <c r="K110" s="148">
        <v>50</v>
      </c>
      <c r="L110" s="58"/>
      <c r="M110" s="494"/>
      <c r="N110" s="457" t="s">
        <v>1159</v>
      </c>
    </row>
    <row r="111" spans="1:14" x14ac:dyDescent="0.2">
      <c r="A111" s="125" t="s">
        <v>353</v>
      </c>
      <c r="B111" s="128">
        <v>44132</v>
      </c>
      <c r="C111" s="125" t="s">
        <v>1160</v>
      </c>
      <c r="D111" s="128">
        <v>44139</v>
      </c>
      <c r="E111" s="179">
        <v>44141</v>
      </c>
      <c r="F111" s="27" t="s">
        <v>177</v>
      </c>
      <c r="G111" s="392">
        <v>7.81</v>
      </c>
      <c r="H111" s="145">
        <v>6.5</v>
      </c>
      <c r="I111" s="145">
        <v>8.5</v>
      </c>
      <c r="J111" s="529">
        <v>2</v>
      </c>
      <c r="K111" s="148">
        <v>50</v>
      </c>
      <c r="L111" s="58"/>
      <c r="M111" s="494"/>
      <c r="N111" s="457" t="s">
        <v>176</v>
      </c>
    </row>
    <row r="112" spans="1:14" x14ac:dyDescent="0.2">
      <c r="A112" s="125" t="s">
        <v>353</v>
      </c>
      <c r="B112" s="128">
        <v>44138</v>
      </c>
      <c r="C112" s="125" t="s">
        <v>1161</v>
      </c>
      <c r="D112" s="128">
        <v>44146</v>
      </c>
      <c r="E112" s="179">
        <v>44155</v>
      </c>
      <c r="F112" s="27" t="s">
        <v>177</v>
      </c>
      <c r="G112" s="392">
        <v>7.76</v>
      </c>
      <c r="H112" s="145">
        <v>6.5</v>
      </c>
      <c r="I112" s="145">
        <v>8.5</v>
      </c>
      <c r="J112" s="529">
        <v>3</v>
      </c>
      <c r="K112" s="148">
        <v>50</v>
      </c>
      <c r="L112" s="58"/>
      <c r="M112" s="494"/>
      <c r="N112" s="457" t="s">
        <v>176</v>
      </c>
    </row>
    <row r="113" spans="1:14" x14ac:dyDescent="0.2">
      <c r="A113" s="125" t="s">
        <v>353</v>
      </c>
      <c r="B113" s="128">
        <v>44167</v>
      </c>
      <c r="C113" s="125" t="s">
        <v>1246</v>
      </c>
      <c r="D113" s="128">
        <v>44175</v>
      </c>
      <c r="E113" s="31">
        <v>44183</v>
      </c>
      <c r="F113" s="27" t="s">
        <v>177</v>
      </c>
      <c r="G113" s="392">
        <v>7.95</v>
      </c>
      <c r="H113" s="145">
        <v>6.5</v>
      </c>
      <c r="I113" s="145">
        <v>8.5</v>
      </c>
      <c r="J113" s="529">
        <v>6</v>
      </c>
      <c r="K113" s="148">
        <v>50</v>
      </c>
      <c r="L113" s="58"/>
      <c r="M113" s="494"/>
      <c r="N113" s="457" t="s">
        <v>176</v>
      </c>
    </row>
    <row r="114" spans="1:14" x14ac:dyDescent="0.2">
      <c r="A114" s="674" t="s">
        <v>353</v>
      </c>
      <c r="B114" s="676">
        <v>44202</v>
      </c>
      <c r="C114" s="674" t="s">
        <v>1163</v>
      </c>
      <c r="D114" s="676">
        <v>44208</v>
      </c>
      <c r="E114" s="675">
        <v>44211</v>
      </c>
      <c r="F114" s="679" t="s">
        <v>177</v>
      </c>
      <c r="G114" s="686">
        <v>7.64</v>
      </c>
      <c r="H114" s="678">
        <v>6.5</v>
      </c>
      <c r="I114" s="678">
        <v>8.5</v>
      </c>
      <c r="J114" s="687">
        <v>4</v>
      </c>
      <c r="K114" s="680">
        <v>50</v>
      </c>
      <c r="L114" s="681"/>
      <c r="M114" s="682"/>
      <c r="N114" s="688" t="s">
        <v>176</v>
      </c>
    </row>
    <row r="115" spans="1:14" x14ac:dyDescent="0.2">
      <c r="A115" s="127" t="s">
        <v>370</v>
      </c>
      <c r="B115" s="132">
        <v>44231</v>
      </c>
      <c r="C115" s="127" t="s">
        <v>1164</v>
      </c>
      <c r="D115" s="132">
        <v>44238</v>
      </c>
      <c r="E115" s="32">
        <v>44242</v>
      </c>
      <c r="F115" s="34" t="s">
        <v>177</v>
      </c>
      <c r="G115" s="457">
        <v>7.96</v>
      </c>
      <c r="H115" s="147">
        <v>6.5</v>
      </c>
      <c r="I115" s="147">
        <v>8.5</v>
      </c>
      <c r="J115" s="529">
        <v>10</v>
      </c>
      <c r="K115" s="150">
        <v>50</v>
      </c>
      <c r="L115" s="498"/>
      <c r="M115" s="500"/>
      <c r="N115" s="457" t="s">
        <v>1242</v>
      </c>
    </row>
    <row r="116" spans="1:14" x14ac:dyDescent="0.2">
      <c r="A116" s="127" t="s">
        <v>370</v>
      </c>
      <c r="B116" s="132">
        <v>44257</v>
      </c>
      <c r="C116" s="127" t="s">
        <v>1165</v>
      </c>
      <c r="D116" s="132">
        <v>44264</v>
      </c>
      <c r="E116" s="32">
        <v>44267</v>
      </c>
      <c r="F116" s="34" t="s">
        <v>177</v>
      </c>
      <c r="G116" s="457">
        <v>7.9</v>
      </c>
      <c r="H116" s="147">
        <v>6.5</v>
      </c>
      <c r="I116" s="147">
        <v>8.5</v>
      </c>
      <c r="J116" s="529">
        <v>26</v>
      </c>
      <c r="K116" s="150">
        <v>50</v>
      </c>
      <c r="L116" s="498"/>
      <c r="M116" s="500"/>
      <c r="N116" s="457" t="s">
        <v>1242</v>
      </c>
    </row>
    <row r="117" spans="1:14" x14ac:dyDescent="0.2">
      <c r="A117" s="127" t="s">
        <v>370</v>
      </c>
      <c r="B117" s="132">
        <v>44293</v>
      </c>
      <c r="C117" s="127" t="s">
        <v>1166</v>
      </c>
      <c r="D117" s="132">
        <v>44301</v>
      </c>
      <c r="E117" s="32">
        <v>44308</v>
      </c>
      <c r="F117" s="34" t="s">
        <v>177</v>
      </c>
      <c r="G117" s="457">
        <v>7.86</v>
      </c>
      <c r="H117" s="147">
        <v>6.5</v>
      </c>
      <c r="I117" s="147">
        <v>8.5</v>
      </c>
      <c r="J117" s="529">
        <v>2</v>
      </c>
      <c r="K117" s="150">
        <v>50</v>
      </c>
      <c r="L117" s="498"/>
      <c r="M117" s="500"/>
      <c r="N117" s="457" t="s">
        <v>176</v>
      </c>
    </row>
    <row r="118" spans="1:14" x14ac:dyDescent="0.2">
      <c r="A118" s="127" t="s">
        <v>370</v>
      </c>
      <c r="B118" s="132">
        <v>44321</v>
      </c>
      <c r="C118" s="127" t="s">
        <v>1247</v>
      </c>
      <c r="D118" s="132">
        <v>44329</v>
      </c>
      <c r="E118" s="32">
        <v>44337</v>
      </c>
      <c r="F118" s="34" t="s">
        <v>177</v>
      </c>
      <c r="G118" s="457">
        <v>7.82</v>
      </c>
      <c r="H118" s="147">
        <v>6.5</v>
      </c>
      <c r="I118" s="147">
        <v>8.5</v>
      </c>
      <c r="J118" s="257">
        <v>5</v>
      </c>
      <c r="K118" s="150">
        <v>50</v>
      </c>
      <c r="L118" s="498"/>
      <c r="M118" s="500"/>
      <c r="N118" s="457" t="s">
        <v>176</v>
      </c>
    </row>
    <row r="119" spans="1:14" ht="25.5" x14ac:dyDescent="0.2">
      <c r="A119" s="127" t="s">
        <v>370</v>
      </c>
      <c r="B119" s="173" t="s">
        <v>1248</v>
      </c>
      <c r="C119" s="165" t="s">
        <v>1249</v>
      </c>
      <c r="D119" s="173">
        <v>44377</v>
      </c>
      <c r="E119" s="32">
        <v>44379</v>
      </c>
      <c r="F119" s="34" t="s">
        <v>177</v>
      </c>
      <c r="G119" s="457">
        <v>7.4</v>
      </c>
      <c r="H119" s="147">
        <v>6.5</v>
      </c>
      <c r="I119" s="147">
        <v>8.5</v>
      </c>
      <c r="J119" s="529">
        <v>2</v>
      </c>
      <c r="K119" s="150">
        <v>50</v>
      </c>
      <c r="L119" s="498"/>
      <c r="M119" s="500"/>
      <c r="N119" s="457" t="s">
        <v>1250</v>
      </c>
    </row>
    <row r="120" spans="1:14" x14ac:dyDescent="0.2">
      <c r="A120" s="127" t="s">
        <v>370</v>
      </c>
      <c r="B120" s="173">
        <v>44390</v>
      </c>
      <c r="C120" s="165" t="s">
        <v>1251</v>
      </c>
      <c r="D120" s="173">
        <v>44397</v>
      </c>
      <c r="E120" s="32">
        <v>44407</v>
      </c>
      <c r="F120" s="34" t="s">
        <v>177</v>
      </c>
      <c r="G120" s="457">
        <v>7.8</v>
      </c>
      <c r="H120" s="147">
        <v>6.5</v>
      </c>
      <c r="I120" s="147">
        <v>8.5</v>
      </c>
      <c r="J120" s="257">
        <v>5</v>
      </c>
      <c r="K120" s="150">
        <v>50</v>
      </c>
      <c r="L120" s="498"/>
      <c r="M120" s="500"/>
      <c r="N120" s="457" t="s">
        <v>176</v>
      </c>
    </row>
    <row r="121" spans="1:14" x14ac:dyDescent="0.2">
      <c r="A121" s="127" t="s">
        <v>370</v>
      </c>
      <c r="B121" s="173">
        <v>44412</v>
      </c>
      <c r="C121" s="165" t="s">
        <v>1169</v>
      </c>
      <c r="D121" s="173">
        <v>44421</v>
      </c>
      <c r="E121" s="32">
        <v>44435</v>
      </c>
      <c r="F121" s="34" t="s">
        <v>177</v>
      </c>
      <c r="G121" s="457">
        <v>7.81</v>
      </c>
      <c r="H121" s="147">
        <v>6.5</v>
      </c>
      <c r="I121" s="147">
        <v>8.5</v>
      </c>
      <c r="J121" s="257">
        <v>5</v>
      </c>
      <c r="K121" s="150">
        <v>50</v>
      </c>
      <c r="L121" s="498"/>
      <c r="M121" s="500"/>
      <c r="N121" s="457" t="s">
        <v>176</v>
      </c>
    </row>
    <row r="122" spans="1:14" x14ac:dyDescent="0.2">
      <c r="A122" s="127" t="s">
        <v>370</v>
      </c>
      <c r="B122" s="173">
        <v>44441</v>
      </c>
      <c r="C122" s="165" t="s">
        <v>1170</v>
      </c>
      <c r="D122" s="173">
        <v>44448</v>
      </c>
      <c r="E122" s="32">
        <v>44449</v>
      </c>
      <c r="F122" s="34" t="s">
        <v>177</v>
      </c>
      <c r="G122" s="457">
        <v>7.44</v>
      </c>
      <c r="H122" s="147">
        <v>6.5</v>
      </c>
      <c r="I122" s="147">
        <v>8.5</v>
      </c>
      <c r="J122" s="27">
        <v>4</v>
      </c>
      <c r="K122" s="150">
        <v>50</v>
      </c>
      <c r="L122" s="498"/>
      <c r="M122" s="500"/>
      <c r="N122" s="457" t="s">
        <v>176</v>
      </c>
    </row>
    <row r="123" spans="1:14" x14ac:dyDescent="0.2">
      <c r="A123" s="127" t="s">
        <v>370</v>
      </c>
      <c r="B123" s="173">
        <v>44480</v>
      </c>
      <c r="C123" s="165" t="s">
        <v>1252</v>
      </c>
      <c r="D123" s="173">
        <v>44487</v>
      </c>
      <c r="E123" s="32">
        <v>44491</v>
      </c>
      <c r="F123" s="34" t="s">
        <v>177</v>
      </c>
      <c r="G123" s="457">
        <v>7.12</v>
      </c>
      <c r="H123" s="147">
        <v>6.5</v>
      </c>
      <c r="I123" s="147">
        <v>8.5</v>
      </c>
      <c r="J123" s="27">
        <v>1</v>
      </c>
      <c r="K123" s="150">
        <v>50</v>
      </c>
      <c r="L123" s="498"/>
      <c r="M123" s="500"/>
      <c r="N123" s="457" t="s">
        <v>176</v>
      </c>
    </row>
    <row r="124" spans="1:14" x14ac:dyDescent="0.2">
      <c r="A124" s="125" t="s">
        <v>1171</v>
      </c>
      <c r="B124" s="885">
        <v>44530</v>
      </c>
      <c r="C124" s="156" t="s">
        <v>1253</v>
      </c>
      <c r="D124" s="885">
        <v>44538</v>
      </c>
      <c r="E124" s="31">
        <v>44567</v>
      </c>
      <c r="F124" s="27" t="s">
        <v>177</v>
      </c>
      <c r="G124" s="392">
        <v>7.8</v>
      </c>
      <c r="H124" s="145">
        <v>6.5</v>
      </c>
      <c r="I124" s="145">
        <v>8.5</v>
      </c>
      <c r="J124" s="27">
        <v>6</v>
      </c>
      <c r="K124" s="148">
        <v>50</v>
      </c>
      <c r="L124" s="58"/>
      <c r="M124" s="494"/>
      <c r="N124" s="457" t="s">
        <v>176</v>
      </c>
    </row>
    <row r="125" spans="1:14" x14ac:dyDescent="0.2">
      <c r="A125" s="125" t="s">
        <v>1171</v>
      </c>
      <c r="B125" s="885">
        <v>44550</v>
      </c>
      <c r="C125" s="156" t="s">
        <v>1254</v>
      </c>
      <c r="D125" s="885">
        <v>44560</v>
      </c>
      <c r="E125" s="31">
        <v>44567</v>
      </c>
      <c r="F125" s="27" t="s">
        <v>177</v>
      </c>
      <c r="G125" s="392">
        <v>7.3</v>
      </c>
      <c r="H125" s="145">
        <v>6.5</v>
      </c>
      <c r="I125" s="145">
        <v>8.5</v>
      </c>
      <c r="J125" s="257">
        <v>5</v>
      </c>
      <c r="K125" s="148">
        <v>50</v>
      </c>
      <c r="L125" s="58"/>
      <c r="M125" s="494"/>
      <c r="N125" s="457" t="s">
        <v>176</v>
      </c>
    </row>
    <row r="126" spans="1:14" x14ac:dyDescent="0.2">
      <c r="A126" s="125" t="s">
        <v>1171</v>
      </c>
      <c r="B126" s="885">
        <v>44581</v>
      </c>
      <c r="C126" s="156" t="s">
        <v>1175</v>
      </c>
      <c r="D126" s="885">
        <v>44589</v>
      </c>
      <c r="E126" s="31">
        <v>44603</v>
      </c>
      <c r="F126" s="27" t="s">
        <v>177</v>
      </c>
      <c r="G126" s="392">
        <v>7.56</v>
      </c>
      <c r="H126" s="145">
        <v>6.5</v>
      </c>
      <c r="I126" s="145">
        <v>8.5</v>
      </c>
      <c r="J126" s="27">
        <v>12</v>
      </c>
      <c r="K126" s="148">
        <v>50</v>
      </c>
      <c r="L126" s="58"/>
      <c r="M126" s="494"/>
      <c r="N126" s="457" t="s">
        <v>176</v>
      </c>
    </row>
    <row r="127" spans="1:14" x14ac:dyDescent="0.2">
      <c r="A127" s="125" t="s">
        <v>1171</v>
      </c>
      <c r="B127" s="885">
        <v>44613</v>
      </c>
      <c r="C127" s="156" t="s">
        <v>1176</v>
      </c>
      <c r="D127" s="885">
        <v>44623</v>
      </c>
      <c r="E127" s="31">
        <v>44631</v>
      </c>
      <c r="F127" s="27" t="s">
        <v>177</v>
      </c>
      <c r="G127" s="392">
        <v>7.46</v>
      </c>
      <c r="H127" s="145">
        <v>6.5</v>
      </c>
      <c r="I127" s="145">
        <v>8.5</v>
      </c>
      <c r="J127" s="27">
        <v>7</v>
      </c>
      <c r="K127" s="148">
        <v>50</v>
      </c>
      <c r="L127" s="58"/>
      <c r="M127" s="494"/>
      <c r="N127" s="457" t="s">
        <v>176</v>
      </c>
    </row>
    <row r="128" spans="1:14" x14ac:dyDescent="0.2">
      <c r="A128" s="125" t="s">
        <v>1171</v>
      </c>
      <c r="B128" s="885">
        <v>44642</v>
      </c>
      <c r="C128" s="156" t="s">
        <v>1177</v>
      </c>
      <c r="D128" s="885">
        <v>44649</v>
      </c>
      <c r="E128" s="31">
        <v>44659</v>
      </c>
      <c r="F128" s="27" t="s">
        <v>177</v>
      </c>
      <c r="G128" s="392">
        <v>7.73</v>
      </c>
      <c r="H128" s="145">
        <v>6.5</v>
      </c>
      <c r="I128" s="145">
        <v>8.5</v>
      </c>
      <c r="J128" s="257">
        <v>5</v>
      </c>
      <c r="K128" s="148">
        <v>50</v>
      </c>
      <c r="L128" s="58"/>
      <c r="M128" s="494"/>
      <c r="N128" s="457" t="s">
        <v>176</v>
      </c>
    </row>
    <row r="129" spans="1:14" x14ac:dyDescent="0.2">
      <c r="A129" s="125" t="s">
        <v>1171</v>
      </c>
      <c r="B129" s="885">
        <v>44672</v>
      </c>
      <c r="C129" s="992" t="s">
        <v>1178</v>
      </c>
      <c r="D129" s="885">
        <v>44680</v>
      </c>
      <c r="E129" s="753">
        <v>44687</v>
      </c>
      <c r="F129" s="967" t="s">
        <v>177</v>
      </c>
      <c r="G129" s="944">
        <v>7.76</v>
      </c>
      <c r="H129" s="145">
        <v>6.5</v>
      </c>
      <c r="I129" s="145">
        <v>8.5</v>
      </c>
      <c r="J129" s="994">
        <v>5</v>
      </c>
      <c r="K129" s="148">
        <v>50</v>
      </c>
      <c r="L129" s="993"/>
      <c r="M129" s="494"/>
      <c r="N129" s="457" t="s">
        <v>176</v>
      </c>
    </row>
    <row r="130" spans="1:14" x14ac:dyDescent="0.2">
      <c r="A130" s="125" t="s">
        <v>1171</v>
      </c>
      <c r="B130" s="885">
        <v>44701</v>
      </c>
      <c r="C130" s="992" t="s">
        <v>1179</v>
      </c>
      <c r="D130" s="885">
        <v>44708</v>
      </c>
      <c r="E130" s="753">
        <v>44718</v>
      </c>
      <c r="F130" s="967" t="s">
        <v>177</v>
      </c>
      <c r="G130" s="944">
        <v>7.82</v>
      </c>
      <c r="H130" s="145">
        <v>6.5</v>
      </c>
      <c r="I130" s="145">
        <v>8.5</v>
      </c>
      <c r="J130" s="994">
        <v>5</v>
      </c>
      <c r="K130" s="148">
        <v>50</v>
      </c>
      <c r="L130" s="993"/>
      <c r="M130" s="494"/>
      <c r="N130" s="457" t="s">
        <v>176</v>
      </c>
    </row>
    <row r="131" spans="1:14" x14ac:dyDescent="0.2">
      <c r="A131" s="125" t="s">
        <v>1171</v>
      </c>
      <c r="B131" s="885">
        <v>44733</v>
      </c>
      <c r="C131" s="992" t="s">
        <v>1180</v>
      </c>
      <c r="D131" s="885">
        <v>44740</v>
      </c>
      <c r="E131" s="753">
        <v>44743</v>
      </c>
      <c r="F131" s="967" t="s">
        <v>177</v>
      </c>
      <c r="G131" s="944">
        <v>7.5</v>
      </c>
      <c r="H131" s="145">
        <v>6.5</v>
      </c>
      <c r="I131" s="145">
        <v>8.5</v>
      </c>
      <c r="J131" s="967">
        <v>9</v>
      </c>
      <c r="K131" s="148">
        <v>50</v>
      </c>
      <c r="L131" s="993"/>
      <c r="M131" s="494"/>
      <c r="N131" s="457" t="s">
        <v>176</v>
      </c>
    </row>
    <row r="132" spans="1:14" x14ac:dyDescent="0.2">
      <c r="A132" s="125" t="s">
        <v>1171</v>
      </c>
      <c r="B132" s="885">
        <v>44762</v>
      </c>
      <c r="C132" s="992" t="s">
        <v>1181</v>
      </c>
      <c r="D132" s="885">
        <v>44770</v>
      </c>
      <c r="E132" s="753">
        <v>44788</v>
      </c>
      <c r="F132" s="967" t="s">
        <v>177</v>
      </c>
      <c r="G132" s="944">
        <v>7.7</v>
      </c>
      <c r="H132" s="145">
        <v>6.5</v>
      </c>
      <c r="I132" s="145">
        <v>8.5</v>
      </c>
      <c r="J132" s="967">
        <v>5</v>
      </c>
      <c r="K132" s="148">
        <v>50</v>
      </c>
      <c r="L132" s="993"/>
      <c r="M132" s="494"/>
      <c r="N132" s="457" t="s">
        <v>176</v>
      </c>
    </row>
    <row r="133" spans="1:14" x14ac:dyDescent="0.2">
      <c r="A133" s="125" t="s">
        <v>1171</v>
      </c>
      <c r="B133" s="885">
        <v>44796</v>
      </c>
      <c r="C133" s="992" t="s">
        <v>1182</v>
      </c>
      <c r="D133" s="885">
        <v>44803</v>
      </c>
      <c r="E133" s="753">
        <v>44817</v>
      </c>
      <c r="F133" s="967" t="s">
        <v>177</v>
      </c>
      <c r="G133" s="944">
        <v>8.07</v>
      </c>
      <c r="H133" s="145">
        <v>6.5</v>
      </c>
      <c r="I133" s="145">
        <v>8.5</v>
      </c>
      <c r="J133" s="967">
        <v>5</v>
      </c>
      <c r="K133" s="148">
        <v>50</v>
      </c>
      <c r="L133" s="993"/>
      <c r="M133" s="494"/>
      <c r="N133" s="1028" t="s">
        <v>176</v>
      </c>
    </row>
    <row r="134" spans="1:14" x14ac:dyDescent="0.2">
      <c r="A134" s="125" t="s">
        <v>1171</v>
      </c>
      <c r="B134" s="885">
        <v>44824</v>
      </c>
      <c r="C134" s="992" t="s">
        <v>1183</v>
      </c>
      <c r="D134" s="885">
        <v>44832</v>
      </c>
      <c r="E134" s="753">
        <v>44844</v>
      </c>
      <c r="F134" s="967" t="s">
        <v>177</v>
      </c>
      <c r="G134" s="944">
        <v>7.93</v>
      </c>
      <c r="H134" s="145">
        <v>6.5</v>
      </c>
      <c r="I134" s="145">
        <v>8.5</v>
      </c>
      <c r="J134" s="967">
        <v>6</v>
      </c>
      <c r="K134" s="148">
        <v>50</v>
      </c>
      <c r="L134" s="993"/>
      <c r="M134" s="494"/>
      <c r="N134" s="1028" t="s">
        <v>176</v>
      </c>
    </row>
    <row r="135" spans="1:14" x14ac:dyDescent="0.2">
      <c r="A135" s="125" t="s">
        <v>1171</v>
      </c>
      <c r="B135" s="885">
        <v>44853</v>
      </c>
      <c r="C135" s="992" t="s">
        <v>1184</v>
      </c>
      <c r="D135" s="885">
        <v>44860</v>
      </c>
      <c r="E135" s="753">
        <v>44873</v>
      </c>
      <c r="F135" s="967" t="s">
        <v>177</v>
      </c>
      <c r="G135" s="944">
        <v>7.57</v>
      </c>
      <c r="H135" s="145">
        <v>6.5</v>
      </c>
      <c r="I135" s="145">
        <v>8.5</v>
      </c>
      <c r="J135" s="967">
        <v>5</v>
      </c>
      <c r="K135" s="148">
        <v>50</v>
      </c>
      <c r="L135" s="993"/>
      <c r="M135" s="494"/>
      <c r="N135" s="1028" t="s">
        <v>176</v>
      </c>
    </row>
    <row r="136" spans="1:14" x14ac:dyDescent="0.2">
      <c r="A136" s="125" t="s">
        <v>1171</v>
      </c>
      <c r="B136" s="885">
        <v>44881</v>
      </c>
      <c r="C136" s="992" t="s">
        <v>1185</v>
      </c>
      <c r="D136" s="885">
        <v>44893</v>
      </c>
      <c r="E136" s="753">
        <v>44897</v>
      </c>
      <c r="F136" s="967" t="s">
        <v>177</v>
      </c>
      <c r="G136" s="944">
        <v>7.9</v>
      </c>
      <c r="H136" s="145">
        <v>6.5</v>
      </c>
      <c r="I136" s="145">
        <v>8.5</v>
      </c>
      <c r="J136" s="967">
        <v>5</v>
      </c>
      <c r="K136" s="148">
        <v>50</v>
      </c>
      <c r="L136" s="993"/>
      <c r="M136" s="494"/>
      <c r="N136" s="1028" t="s">
        <v>176</v>
      </c>
    </row>
    <row r="137" spans="1:14" s="991" customFormat="1" x14ac:dyDescent="0.2">
      <c r="A137" s="984"/>
      <c r="B137" s="985"/>
      <c r="C137" s="986"/>
      <c r="D137" s="985"/>
      <c r="E137" s="987"/>
      <c r="F137" s="988"/>
      <c r="G137" s="989"/>
      <c r="H137" s="990"/>
      <c r="I137" s="990"/>
      <c r="J137" s="988"/>
      <c r="K137" s="984"/>
      <c r="L137" s="988"/>
      <c r="M137" s="984"/>
      <c r="N137" s="989"/>
    </row>
  </sheetData>
  <conditionalFormatting sqref="G26 G604:G65541 G88:G96 G86 G84 G80:G81 G75:G78 G40:G73 G36:G38 G32:G34 G28:G30">
    <cfRule type="cellIs" dxfId="380" priority="32" operator="greaterThan">
      <formula>8.5</formula>
    </cfRule>
    <cfRule type="cellIs" dxfId="379" priority="33" operator="lessThan">
      <formula>6.5</formula>
    </cfRule>
  </conditionalFormatting>
  <conditionalFormatting sqref="J11:J18 J604:J65541 J88:J96 J86 J84 J80:J81 J75:J78 J43:J73 J40:J41 J36:J38 J32:J34 J28:J30 J24:J26 J20:J22">
    <cfRule type="cellIs" dxfId="378" priority="31" operator="greaterThan">
      <formula>50</formula>
    </cfRule>
  </conditionalFormatting>
  <conditionalFormatting sqref="L11:L18 L604:L65541 L88:L96 L86 L84 L80:L81 L75:L78 L43:L73 L40:L41 L36:L38 L32:L34 L28:L30 L24:L26 L20:L22">
    <cfRule type="cellIs" dxfId="377" priority="30" operator="greaterThan">
      <formula>10</formula>
    </cfRule>
  </conditionalFormatting>
  <conditionalFormatting sqref="J106">
    <cfRule type="cellIs" dxfId="376" priority="29" operator="greaterThan">
      <formula>50</formula>
    </cfRule>
  </conditionalFormatting>
  <conditionalFormatting sqref="J118">
    <cfRule type="cellIs" dxfId="375" priority="28" operator="greaterThan">
      <formula>50</formula>
    </cfRule>
  </conditionalFormatting>
  <conditionalFormatting sqref="J120">
    <cfRule type="cellIs" dxfId="374" priority="27" operator="greaterThan">
      <formula>50</formula>
    </cfRule>
  </conditionalFormatting>
  <conditionalFormatting sqref="J121">
    <cfRule type="cellIs" dxfId="373" priority="26" operator="greaterThan">
      <formula>50</formula>
    </cfRule>
  </conditionalFormatting>
  <conditionalFormatting sqref="J122">
    <cfRule type="cellIs" dxfId="372" priority="24" operator="greaterThan">
      <formula>50</formula>
    </cfRule>
  </conditionalFormatting>
  <conditionalFormatting sqref="J123:J124">
    <cfRule type="cellIs" dxfId="371" priority="22" operator="greaterThan">
      <formula>50</formula>
    </cfRule>
  </conditionalFormatting>
  <conditionalFormatting sqref="J125">
    <cfRule type="cellIs" dxfId="370" priority="18" operator="greaterThan">
      <formula>50</formula>
    </cfRule>
  </conditionalFormatting>
  <conditionalFormatting sqref="J126">
    <cfRule type="cellIs" dxfId="369" priority="17" operator="greaterThan">
      <formula>50</formula>
    </cfRule>
  </conditionalFormatting>
  <conditionalFormatting sqref="J127">
    <cfRule type="cellIs" dxfId="368" priority="16" operator="greaterThan">
      <formula>50</formula>
    </cfRule>
  </conditionalFormatting>
  <conditionalFormatting sqref="J137">
    <cfRule type="cellIs" dxfId="367" priority="15" operator="greaterThan">
      <formula>50</formula>
    </cfRule>
  </conditionalFormatting>
  <conditionalFormatting sqref="J128">
    <cfRule type="cellIs" dxfId="366" priority="12" operator="greaterThan">
      <formula>50</formula>
    </cfRule>
  </conditionalFormatting>
  <conditionalFormatting sqref="J129">
    <cfRule type="cellIs" dxfId="365" priority="8" operator="greaterThan">
      <formula>50</formula>
    </cfRule>
  </conditionalFormatting>
  <conditionalFormatting sqref="J130">
    <cfRule type="cellIs" dxfId="364" priority="7" operator="greaterThan">
      <formula>50</formula>
    </cfRule>
  </conditionalFormatting>
  <conditionalFormatting sqref="J131">
    <cfRule type="cellIs" dxfId="363" priority="6" operator="greaterThan">
      <formula>50</formula>
    </cfRule>
  </conditionalFormatting>
  <conditionalFormatting sqref="J132">
    <cfRule type="cellIs" dxfId="362" priority="5" operator="greaterThan">
      <formula>50</formula>
    </cfRule>
  </conditionalFormatting>
  <conditionalFormatting sqref="J133">
    <cfRule type="cellIs" dxfId="361" priority="4" operator="greaterThan">
      <formula>50</formula>
    </cfRule>
  </conditionalFormatting>
  <conditionalFormatting sqref="J134">
    <cfRule type="cellIs" dxfId="360" priority="3" operator="greaterThan">
      <formula>50</formula>
    </cfRule>
  </conditionalFormatting>
  <conditionalFormatting sqref="J135">
    <cfRule type="cellIs" dxfId="359" priority="2" operator="greaterThan">
      <formula>50</formula>
    </cfRule>
  </conditionalFormatting>
  <conditionalFormatting sqref="J136">
    <cfRule type="cellIs" dxfId="358" priority="1" operator="greaterThan">
      <formula>50</formula>
    </cfRule>
  </conditionalFormatting>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A31"/>
  <sheetViews>
    <sheetView showGridLines="0" tabSelected="1" zoomScale="90" zoomScaleNormal="90" workbookViewId="0"/>
  </sheetViews>
  <sheetFormatPr defaultColWidth="9.140625" defaultRowHeight="14.25" x14ac:dyDescent="0.2"/>
  <cols>
    <col min="1" max="1" width="12.28515625" style="1" customWidth="1"/>
    <col min="2" max="16384" width="9.140625" style="1"/>
  </cols>
  <sheetData>
    <row r="1" spans="1:27" ht="34.5" x14ac:dyDescent="0.5">
      <c r="A1" s="408" t="s">
        <v>98</v>
      </c>
      <c r="B1" s="617"/>
      <c r="C1" s="617"/>
      <c r="D1" s="617"/>
      <c r="E1" s="617"/>
      <c r="F1" s="617"/>
      <c r="G1" s="617"/>
      <c r="H1" s="617"/>
      <c r="I1" s="617"/>
      <c r="J1" s="617"/>
      <c r="K1" s="617"/>
      <c r="L1" s="617"/>
      <c r="M1" s="617"/>
      <c r="N1" s="617"/>
      <c r="O1" s="617"/>
      <c r="P1" s="617"/>
      <c r="Q1" s="617"/>
      <c r="R1" s="617"/>
      <c r="S1" s="617"/>
      <c r="T1" s="617"/>
      <c r="U1" s="617"/>
      <c r="V1" s="617"/>
      <c r="W1" s="617"/>
      <c r="X1" s="617"/>
      <c r="Y1" s="617"/>
      <c r="Z1" s="617"/>
      <c r="AA1" s="617"/>
    </row>
    <row r="2" spans="1:27" ht="19.5" x14ac:dyDescent="0.3">
      <c r="A2" s="409" t="s">
        <v>99</v>
      </c>
      <c r="B2" s="617"/>
      <c r="C2" s="617"/>
      <c r="D2" s="617"/>
      <c r="E2" s="617"/>
      <c r="F2" s="617"/>
      <c r="G2" s="617"/>
      <c r="H2" s="617"/>
      <c r="I2" s="617"/>
      <c r="J2" s="617"/>
      <c r="K2" s="617"/>
      <c r="L2" s="617"/>
      <c r="M2" s="617"/>
      <c r="N2" s="617"/>
      <c r="O2" s="617"/>
      <c r="P2" s="617"/>
      <c r="Q2" s="617"/>
      <c r="R2" s="617"/>
      <c r="S2" s="617"/>
      <c r="T2" s="617"/>
      <c r="U2" s="617"/>
      <c r="V2" s="617"/>
      <c r="W2" s="617"/>
      <c r="X2" s="618"/>
      <c r="Y2" s="617"/>
      <c r="Z2" s="617"/>
      <c r="AA2" s="617"/>
    </row>
    <row r="31" spans="22:22" ht="15" x14ac:dyDescent="0.25">
      <c r="V31"/>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R44"/>
  <sheetViews>
    <sheetView showGridLines="0" zoomScale="80" zoomScaleNormal="80" workbookViewId="0">
      <pane ySplit="9" topLeftCell="A25" activePane="bottomLeft" state="frozenSplit"/>
      <selection pane="bottomLeft" activeCell="E46" sqref="E46"/>
    </sheetView>
  </sheetViews>
  <sheetFormatPr defaultColWidth="9.140625" defaultRowHeight="14.25" x14ac:dyDescent="0.2"/>
  <cols>
    <col min="1" max="1" width="12.28515625" style="1" customWidth="1"/>
    <col min="2" max="2" width="12.28515625" style="1" bestFit="1" customWidth="1"/>
    <col min="3" max="3" width="12" style="1" customWidth="1"/>
    <col min="4" max="5" width="12.28515625" style="1" bestFit="1" customWidth="1"/>
    <col min="6" max="6" width="14.140625" style="1" customWidth="1"/>
    <col min="7" max="7" width="11.140625" style="1" customWidth="1"/>
    <col min="8" max="11" width="15.5703125" style="1" customWidth="1"/>
    <col min="12" max="13" width="11.28515625" style="1" customWidth="1"/>
    <col min="14" max="17" width="15.28515625" style="1" customWidth="1"/>
    <col min="18" max="18" width="57.7109375" style="11" customWidth="1"/>
    <col min="19" max="16384" width="9.140625" style="1"/>
  </cols>
  <sheetData>
    <row r="1" spans="1:18" ht="34.5" x14ac:dyDescent="0.5">
      <c r="A1" s="408" t="s">
        <v>104</v>
      </c>
      <c r="B1" s="408"/>
      <c r="C1" s="408"/>
      <c r="D1" s="408"/>
      <c r="E1" s="408"/>
      <c r="F1" s="408"/>
      <c r="G1" s="408"/>
      <c r="H1" s="408"/>
      <c r="I1" s="408"/>
      <c r="J1" s="408"/>
      <c r="K1" s="408"/>
      <c r="L1" s="408"/>
      <c r="M1" s="408"/>
      <c r="N1" s="408"/>
      <c r="O1" s="408"/>
      <c r="P1" s="408"/>
      <c r="Q1" s="408"/>
      <c r="R1" s="408"/>
    </row>
    <row r="2" spans="1:18" ht="19.5" x14ac:dyDescent="0.3">
      <c r="A2" s="409" t="s">
        <v>1255</v>
      </c>
      <c r="B2" s="409"/>
      <c r="C2" s="409"/>
      <c r="D2" s="409"/>
      <c r="E2" s="409"/>
      <c r="F2" s="409"/>
      <c r="G2" s="409"/>
      <c r="H2" s="409"/>
      <c r="I2" s="409"/>
      <c r="J2" s="409"/>
      <c r="K2" s="409"/>
      <c r="L2" s="409"/>
      <c r="M2" s="409"/>
      <c r="N2" s="409"/>
      <c r="O2" s="409"/>
      <c r="P2" s="409"/>
      <c r="Q2" s="409"/>
      <c r="R2" s="409"/>
    </row>
    <row r="4" spans="1:18" ht="15" x14ac:dyDescent="0.25">
      <c r="A4" s="243" t="s">
        <v>1256</v>
      </c>
      <c r="F4" s="452"/>
      <c r="G4" s="245" t="s">
        <v>109</v>
      </c>
    </row>
    <row r="5" spans="1:18" ht="15" x14ac:dyDescent="0.25">
      <c r="A5" s="243" t="s">
        <v>112</v>
      </c>
      <c r="F5" s="552"/>
      <c r="G5" s="245" t="s">
        <v>113</v>
      </c>
    </row>
    <row r="6" spans="1:18" x14ac:dyDescent="0.2">
      <c r="A6" s="243"/>
    </row>
    <row r="7" spans="1:18" ht="15" x14ac:dyDescent="0.25">
      <c r="A7" s="437" t="s">
        <v>1022</v>
      </c>
      <c r="B7" s="452"/>
      <c r="C7" s="452"/>
      <c r="D7" s="452"/>
      <c r="E7" s="452"/>
      <c r="F7" s="452"/>
      <c r="G7" s="452"/>
      <c r="H7" s="452"/>
      <c r="I7" s="452"/>
      <c r="J7" s="452"/>
      <c r="K7" s="452"/>
      <c r="L7" s="452"/>
      <c r="M7" s="452"/>
      <c r="N7" s="452"/>
      <c r="O7" s="452"/>
      <c r="P7" s="452"/>
      <c r="Q7" s="452"/>
      <c r="R7" s="620"/>
    </row>
    <row r="8" spans="1:18" x14ac:dyDescent="0.2">
      <c r="A8" s="243"/>
    </row>
    <row r="9" spans="1:18" s="8" customFormat="1" ht="86.25" x14ac:dyDescent="0.25">
      <c r="A9" s="247" t="s">
        <v>126</v>
      </c>
      <c r="B9" s="247" t="s">
        <v>127</v>
      </c>
      <c r="C9" s="247" t="s">
        <v>128</v>
      </c>
      <c r="D9" s="247" t="s">
        <v>129</v>
      </c>
      <c r="E9" s="247" t="s">
        <v>130</v>
      </c>
      <c r="F9" s="247" t="s">
        <v>131</v>
      </c>
      <c r="G9" s="247" t="s">
        <v>132</v>
      </c>
      <c r="H9" s="248" t="s">
        <v>133</v>
      </c>
      <c r="I9" s="248" t="s">
        <v>134</v>
      </c>
      <c r="J9" s="248" t="s">
        <v>1257</v>
      </c>
      <c r="K9" s="248" t="s">
        <v>1258</v>
      </c>
      <c r="L9" s="247" t="s">
        <v>903</v>
      </c>
      <c r="M9" s="247" t="s">
        <v>1259</v>
      </c>
      <c r="N9" s="248" t="s">
        <v>1260</v>
      </c>
      <c r="O9" s="248" t="s">
        <v>1261</v>
      </c>
      <c r="P9" s="247" t="s">
        <v>1024</v>
      </c>
      <c r="Q9" s="248" t="s">
        <v>905</v>
      </c>
      <c r="R9" s="247" t="s">
        <v>174</v>
      </c>
    </row>
    <row r="10" spans="1:18" ht="15" x14ac:dyDescent="0.2">
      <c r="A10" s="120" t="s">
        <v>175</v>
      </c>
      <c r="B10" s="144">
        <v>41029</v>
      </c>
      <c r="C10" s="156" t="s">
        <v>176</v>
      </c>
      <c r="D10" s="144" t="s">
        <v>179</v>
      </c>
      <c r="E10" s="144">
        <v>41089</v>
      </c>
      <c r="F10" s="120" t="s">
        <v>177</v>
      </c>
      <c r="G10" s="120">
        <v>7.5</v>
      </c>
      <c r="H10" s="154">
        <v>6</v>
      </c>
      <c r="I10" s="154">
        <v>9</v>
      </c>
      <c r="J10" s="154">
        <v>6.5</v>
      </c>
      <c r="K10" s="154">
        <v>8.5</v>
      </c>
      <c r="L10" s="158">
        <v>5</v>
      </c>
      <c r="M10" s="120">
        <v>15</v>
      </c>
      <c r="N10" s="152">
        <v>50</v>
      </c>
      <c r="O10" s="152">
        <v>30</v>
      </c>
      <c r="P10" s="158">
        <v>5</v>
      </c>
      <c r="Q10" s="155">
        <v>10</v>
      </c>
      <c r="R10" s="120" t="s">
        <v>179</v>
      </c>
    </row>
    <row r="11" spans="1:18" ht="15" x14ac:dyDescent="0.2">
      <c r="A11" s="120" t="s">
        <v>175</v>
      </c>
      <c r="B11" s="144">
        <v>41059</v>
      </c>
      <c r="C11" s="156" t="s">
        <v>176</v>
      </c>
      <c r="D11" s="144" t="s">
        <v>179</v>
      </c>
      <c r="E11" s="144">
        <v>41089</v>
      </c>
      <c r="F11" s="120" t="s">
        <v>177</v>
      </c>
      <c r="G11" s="120">
        <v>7.3</v>
      </c>
      <c r="H11" s="154">
        <v>6</v>
      </c>
      <c r="I11" s="154">
        <v>9</v>
      </c>
      <c r="J11" s="154">
        <v>6.5</v>
      </c>
      <c r="K11" s="154">
        <v>8.5</v>
      </c>
      <c r="L11" s="120">
        <v>8</v>
      </c>
      <c r="M11" s="120">
        <v>3</v>
      </c>
      <c r="N11" s="152">
        <v>50</v>
      </c>
      <c r="O11" s="152">
        <v>30</v>
      </c>
      <c r="P11" s="158">
        <v>5</v>
      </c>
      <c r="Q11" s="155">
        <v>10</v>
      </c>
      <c r="R11" s="120" t="s">
        <v>179</v>
      </c>
    </row>
    <row r="12" spans="1:18" ht="15" x14ac:dyDescent="0.2">
      <c r="A12" s="120" t="s">
        <v>175</v>
      </c>
      <c r="B12" s="144">
        <v>41073</v>
      </c>
      <c r="C12" s="156" t="s">
        <v>176</v>
      </c>
      <c r="D12" s="144" t="s">
        <v>179</v>
      </c>
      <c r="E12" s="144">
        <v>41089</v>
      </c>
      <c r="F12" s="120" t="s">
        <v>177</v>
      </c>
      <c r="G12" s="120">
        <v>7.7</v>
      </c>
      <c r="H12" s="154">
        <v>6</v>
      </c>
      <c r="I12" s="154">
        <v>9</v>
      </c>
      <c r="J12" s="154">
        <v>6.5</v>
      </c>
      <c r="K12" s="154">
        <v>8.5</v>
      </c>
      <c r="L12" s="120">
        <v>17</v>
      </c>
      <c r="M12" s="120">
        <v>7</v>
      </c>
      <c r="N12" s="152">
        <v>50</v>
      </c>
      <c r="O12" s="152">
        <v>30</v>
      </c>
      <c r="P12" s="158">
        <v>5</v>
      </c>
      <c r="Q12" s="155">
        <v>10</v>
      </c>
      <c r="R12" s="120" t="s">
        <v>179</v>
      </c>
    </row>
    <row r="13" spans="1:18" ht="15" x14ac:dyDescent="0.2">
      <c r="A13" s="120" t="s">
        <v>175</v>
      </c>
      <c r="B13" s="144">
        <v>41108</v>
      </c>
      <c r="C13" s="156" t="s">
        <v>176</v>
      </c>
      <c r="D13" s="144">
        <v>41115</v>
      </c>
      <c r="E13" s="144">
        <v>41116</v>
      </c>
      <c r="F13" s="120" t="s">
        <v>177</v>
      </c>
      <c r="G13" s="120">
        <v>7.8</v>
      </c>
      <c r="H13" s="154">
        <v>6</v>
      </c>
      <c r="I13" s="154">
        <v>9</v>
      </c>
      <c r="J13" s="154">
        <v>6.5</v>
      </c>
      <c r="K13" s="154">
        <v>8.5</v>
      </c>
      <c r="L13" s="120">
        <v>26</v>
      </c>
      <c r="M13" s="120">
        <v>9</v>
      </c>
      <c r="N13" s="152">
        <v>50</v>
      </c>
      <c r="O13" s="152">
        <v>30</v>
      </c>
      <c r="P13" s="158">
        <v>5</v>
      </c>
      <c r="Q13" s="155">
        <v>10</v>
      </c>
      <c r="R13" s="120" t="s">
        <v>179</v>
      </c>
    </row>
    <row r="14" spans="1:18" ht="15" x14ac:dyDescent="0.2">
      <c r="A14" s="120" t="s">
        <v>175</v>
      </c>
      <c r="B14" s="144">
        <v>41129</v>
      </c>
      <c r="C14" s="156" t="s">
        <v>176</v>
      </c>
      <c r="D14" s="144">
        <v>41136</v>
      </c>
      <c r="E14" s="144">
        <v>41144</v>
      </c>
      <c r="F14" s="120" t="s">
        <v>177</v>
      </c>
      <c r="G14" s="120">
        <v>7.7</v>
      </c>
      <c r="H14" s="154">
        <v>6</v>
      </c>
      <c r="I14" s="154">
        <v>9</v>
      </c>
      <c r="J14" s="154">
        <v>6.5</v>
      </c>
      <c r="K14" s="154">
        <v>8.5</v>
      </c>
      <c r="L14" s="120">
        <v>16</v>
      </c>
      <c r="M14" s="120">
        <v>9</v>
      </c>
      <c r="N14" s="152">
        <v>50</v>
      </c>
      <c r="O14" s="152">
        <v>30</v>
      </c>
      <c r="P14" s="158">
        <v>5</v>
      </c>
      <c r="Q14" s="155">
        <v>10</v>
      </c>
      <c r="R14" s="120" t="s">
        <v>179</v>
      </c>
    </row>
    <row r="15" spans="1:18" ht="38.25" x14ac:dyDescent="0.2">
      <c r="A15" s="120" t="s">
        <v>175</v>
      </c>
      <c r="B15" s="144">
        <v>41166</v>
      </c>
      <c r="C15" s="156" t="s">
        <v>176</v>
      </c>
      <c r="D15" s="144">
        <v>41178</v>
      </c>
      <c r="E15" s="144">
        <v>41186</v>
      </c>
      <c r="F15" s="120" t="s">
        <v>177</v>
      </c>
      <c r="G15" s="120">
        <v>7.6</v>
      </c>
      <c r="H15" s="154">
        <v>6</v>
      </c>
      <c r="I15" s="154">
        <v>9</v>
      </c>
      <c r="J15" s="154">
        <v>6.5</v>
      </c>
      <c r="K15" s="154">
        <v>8.5</v>
      </c>
      <c r="L15" s="120">
        <v>56</v>
      </c>
      <c r="M15" s="120">
        <v>35</v>
      </c>
      <c r="N15" s="152">
        <v>50</v>
      </c>
      <c r="O15" s="152">
        <v>30</v>
      </c>
      <c r="P15" s="158">
        <v>5</v>
      </c>
      <c r="Q15" s="155">
        <v>10</v>
      </c>
      <c r="R15" s="120" t="s">
        <v>1262</v>
      </c>
    </row>
    <row r="16" spans="1:18" ht="38.25" x14ac:dyDescent="0.2">
      <c r="A16" s="120" t="s">
        <v>175</v>
      </c>
      <c r="B16" s="144">
        <v>41213</v>
      </c>
      <c r="C16" s="156" t="s">
        <v>176</v>
      </c>
      <c r="D16" s="144">
        <v>41220</v>
      </c>
      <c r="E16" s="144">
        <v>41228</v>
      </c>
      <c r="F16" s="120" t="s">
        <v>177</v>
      </c>
      <c r="G16" s="120">
        <v>7.9</v>
      </c>
      <c r="H16" s="154">
        <v>6</v>
      </c>
      <c r="I16" s="154">
        <v>9</v>
      </c>
      <c r="J16" s="154">
        <v>6.5</v>
      </c>
      <c r="K16" s="154">
        <v>8.5</v>
      </c>
      <c r="L16" s="120">
        <v>45</v>
      </c>
      <c r="M16" s="120">
        <v>106</v>
      </c>
      <c r="N16" s="152">
        <v>50</v>
      </c>
      <c r="O16" s="152">
        <v>30</v>
      </c>
      <c r="P16" s="158">
        <v>5</v>
      </c>
      <c r="Q16" s="155">
        <v>10</v>
      </c>
      <c r="R16" s="120" t="s">
        <v>1263</v>
      </c>
    </row>
    <row r="17" spans="1:18" ht="15" x14ac:dyDescent="0.2">
      <c r="A17" s="120" t="s">
        <v>175</v>
      </c>
      <c r="B17" s="144">
        <v>41241</v>
      </c>
      <c r="C17" s="156" t="s">
        <v>176</v>
      </c>
      <c r="D17" s="144">
        <v>41248</v>
      </c>
      <c r="E17" s="144">
        <v>41256</v>
      </c>
      <c r="F17" s="120" t="s">
        <v>177</v>
      </c>
      <c r="G17" s="120">
        <v>7.8</v>
      </c>
      <c r="H17" s="154">
        <v>6</v>
      </c>
      <c r="I17" s="154">
        <v>9</v>
      </c>
      <c r="J17" s="154">
        <v>6.5</v>
      </c>
      <c r="K17" s="154">
        <v>8.5</v>
      </c>
      <c r="L17" s="120">
        <v>42</v>
      </c>
      <c r="M17" s="120">
        <v>7</v>
      </c>
      <c r="N17" s="152">
        <v>50</v>
      </c>
      <c r="O17" s="152">
        <v>30</v>
      </c>
      <c r="P17" s="158">
        <v>5</v>
      </c>
      <c r="Q17" s="155">
        <v>10</v>
      </c>
      <c r="R17" s="120" t="s">
        <v>179</v>
      </c>
    </row>
    <row r="18" spans="1:18" ht="15" x14ac:dyDescent="0.2">
      <c r="A18" s="120" t="s">
        <v>175</v>
      </c>
      <c r="B18" s="144">
        <v>41255</v>
      </c>
      <c r="C18" s="156" t="s">
        <v>176</v>
      </c>
      <c r="D18" s="144">
        <v>41262</v>
      </c>
      <c r="E18" s="144">
        <v>41263</v>
      </c>
      <c r="F18" s="120" t="s">
        <v>177</v>
      </c>
      <c r="G18" s="159">
        <v>8</v>
      </c>
      <c r="H18" s="154">
        <v>6</v>
      </c>
      <c r="I18" s="154">
        <v>9</v>
      </c>
      <c r="J18" s="154">
        <v>6.5</v>
      </c>
      <c r="K18" s="154">
        <v>8.5</v>
      </c>
      <c r="L18" s="120">
        <v>78</v>
      </c>
      <c r="M18" s="120">
        <v>29</v>
      </c>
      <c r="N18" s="152">
        <v>50</v>
      </c>
      <c r="O18" s="152">
        <v>30</v>
      </c>
      <c r="P18" s="120">
        <v>6</v>
      </c>
      <c r="Q18" s="155">
        <v>10</v>
      </c>
      <c r="R18" s="120" t="s">
        <v>179</v>
      </c>
    </row>
    <row r="19" spans="1:18" ht="15.75" thickBot="1" x14ac:dyDescent="0.25">
      <c r="A19" s="157" t="s">
        <v>175</v>
      </c>
      <c r="B19" s="160">
        <v>41290</v>
      </c>
      <c r="C19" s="153" t="s">
        <v>176</v>
      </c>
      <c r="D19" s="160">
        <v>41296</v>
      </c>
      <c r="E19" s="160">
        <v>41305</v>
      </c>
      <c r="F19" s="157" t="s">
        <v>177</v>
      </c>
      <c r="G19" s="157">
        <v>7.4</v>
      </c>
      <c r="H19" s="161">
        <v>6</v>
      </c>
      <c r="I19" s="161">
        <v>9</v>
      </c>
      <c r="J19" s="161">
        <v>6.5</v>
      </c>
      <c r="K19" s="161">
        <v>8.5</v>
      </c>
      <c r="L19" s="157">
        <v>19</v>
      </c>
      <c r="M19" s="157">
        <v>3</v>
      </c>
      <c r="N19" s="162">
        <v>50</v>
      </c>
      <c r="O19" s="162">
        <v>30</v>
      </c>
      <c r="P19" s="163">
        <v>5</v>
      </c>
      <c r="Q19" s="164">
        <v>10</v>
      </c>
      <c r="R19" s="157" t="s">
        <v>179</v>
      </c>
    </row>
    <row r="20" spans="1:18" ht="15" x14ac:dyDescent="0.2">
      <c r="A20" s="165" t="s">
        <v>181</v>
      </c>
      <c r="B20" s="166">
        <v>41318</v>
      </c>
      <c r="C20" s="165" t="s">
        <v>176</v>
      </c>
      <c r="D20" s="166">
        <v>41325</v>
      </c>
      <c r="E20" s="166">
        <v>41333</v>
      </c>
      <c r="F20" s="167" t="s">
        <v>177</v>
      </c>
      <c r="G20" s="167">
        <v>7.6</v>
      </c>
      <c r="H20" s="168">
        <v>6</v>
      </c>
      <c r="I20" s="168">
        <v>9</v>
      </c>
      <c r="J20" s="168">
        <v>6.5</v>
      </c>
      <c r="K20" s="168">
        <v>8.5</v>
      </c>
      <c r="L20" s="167">
        <v>5</v>
      </c>
      <c r="M20" s="167">
        <v>14</v>
      </c>
      <c r="N20" s="169">
        <v>50</v>
      </c>
      <c r="O20" s="169">
        <v>30</v>
      </c>
      <c r="P20" s="170">
        <v>5</v>
      </c>
      <c r="Q20" s="171">
        <v>10</v>
      </c>
      <c r="R20" s="167" t="s">
        <v>179</v>
      </c>
    </row>
    <row r="21" spans="1:18" ht="15" x14ac:dyDescent="0.2">
      <c r="A21" s="156" t="s">
        <v>181</v>
      </c>
      <c r="B21" s="144">
        <v>41346</v>
      </c>
      <c r="C21" s="156" t="s">
        <v>176</v>
      </c>
      <c r="D21" s="144">
        <v>41353</v>
      </c>
      <c r="E21" s="144">
        <v>41354</v>
      </c>
      <c r="F21" s="120" t="s">
        <v>177</v>
      </c>
      <c r="G21" s="120">
        <v>7.6</v>
      </c>
      <c r="H21" s="154">
        <v>6</v>
      </c>
      <c r="I21" s="154">
        <v>9</v>
      </c>
      <c r="J21" s="154">
        <v>6.5</v>
      </c>
      <c r="K21" s="154">
        <v>8.5</v>
      </c>
      <c r="L21" s="120">
        <v>10</v>
      </c>
      <c r="M21" s="120">
        <v>3</v>
      </c>
      <c r="N21" s="152">
        <v>50</v>
      </c>
      <c r="O21" s="152">
        <v>30</v>
      </c>
      <c r="P21" s="158">
        <v>5</v>
      </c>
      <c r="Q21" s="155">
        <v>10</v>
      </c>
      <c r="R21" s="120" t="s">
        <v>179</v>
      </c>
    </row>
    <row r="22" spans="1:18" ht="15" x14ac:dyDescent="0.2">
      <c r="A22" s="156" t="s">
        <v>181</v>
      </c>
      <c r="B22" s="144">
        <v>41374</v>
      </c>
      <c r="C22" s="156" t="s">
        <v>176</v>
      </c>
      <c r="D22" s="144">
        <v>41381</v>
      </c>
      <c r="E22" s="144">
        <v>41382</v>
      </c>
      <c r="F22" s="120" t="s">
        <v>177</v>
      </c>
      <c r="G22" s="120">
        <v>7.5</v>
      </c>
      <c r="H22" s="154">
        <v>6</v>
      </c>
      <c r="I22" s="154">
        <v>9</v>
      </c>
      <c r="J22" s="154">
        <v>6.5</v>
      </c>
      <c r="K22" s="154">
        <v>8.5</v>
      </c>
      <c r="L22" s="120">
        <v>6</v>
      </c>
      <c r="M22" s="120">
        <v>7</v>
      </c>
      <c r="N22" s="152">
        <v>50</v>
      </c>
      <c r="O22" s="152">
        <v>30</v>
      </c>
      <c r="P22" s="158">
        <v>5</v>
      </c>
      <c r="Q22" s="155">
        <v>10</v>
      </c>
      <c r="R22" s="120" t="s">
        <v>179</v>
      </c>
    </row>
    <row r="23" spans="1:18" ht="15" x14ac:dyDescent="0.2">
      <c r="A23" s="156" t="s">
        <v>181</v>
      </c>
      <c r="B23" s="144">
        <v>41400</v>
      </c>
      <c r="C23" s="156" t="s">
        <v>176</v>
      </c>
      <c r="D23" s="144">
        <v>41407</v>
      </c>
      <c r="E23" s="144">
        <v>41418</v>
      </c>
      <c r="F23" s="120" t="s">
        <v>177</v>
      </c>
      <c r="G23" s="120">
        <v>7.6</v>
      </c>
      <c r="H23" s="154">
        <v>6</v>
      </c>
      <c r="I23" s="154">
        <v>9</v>
      </c>
      <c r="J23" s="154">
        <v>6.5</v>
      </c>
      <c r="K23" s="154">
        <v>8.5</v>
      </c>
      <c r="L23" s="158">
        <v>5</v>
      </c>
      <c r="M23" s="120">
        <v>4</v>
      </c>
      <c r="N23" s="152">
        <v>50</v>
      </c>
      <c r="O23" s="152">
        <v>30</v>
      </c>
      <c r="P23" s="120">
        <v>5</v>
      </c>
      <c r="Q23" s="155">
        <v>10</v>
      </c>
      <c r="R23" s="120" t="s">
        <v>179</v>
      </c>
    </row>
    <row r="24" spans="1:18" ht="15" x14ac:dyDescent="0.2">
      <c r="A24" s="156" t="s">
        <v>181</v>
      </c>
      <c r="B24" s="144">
        <v>41437</v>
      </c>
      <c r="C24" s="151" t="s">
        <v>176</v>
      </c>
      <c r="D24" s="144">
        <v>41443</v>
      </c>
      <c r="E24" s="144">
        <v>41452</v>
      </c>
      <c r="F24" s="120" t="s">
        <v>177</v>
      </c>
      <c r="G24" s="120">
        <v>7.6</v>
      </c>
      <c r="H24" s="154">
        <v>6</v>
      </c>
      <c r="I24" s="154">
        <v>9</v>
      </c>
      <c r="J24" s="154">
        <v>6.5</v>
      </c>
      <c r="K24" s="154">
        <v>8.5</v>
      </c>
      <c r="L24" s="120">
        <v>12</v>
      </c>
      <c r="M24" s="120">
        <v>11</v>
      </c>
      <c r="N24" s="152">
        <v>50</v>
      </c>
      <c r="O24" s="152">
        <v>30</v>
      </c>
      <c r="P24" s="158">
        <v>5</v>
      </c>
      <c r="Q24" s="155">
        <v>10</v>
      </c>
      <c r="R24" s="120" t="s">
        <v>179</v>
      </c>
    </row>
    <row r="25" spans="1:18" ht="15" x14ac:dyDescent="0.2">
      <c r="A25" s="156" t="s">
        <v>181</v>
      </c>
      <c r="B25" s="144">
        <v>41465</v>
      </c>
      <c r="C25" s="156" t="s">
        <v>1075</v>
      </c>
      <c r="D25" s="144">
        <v>41472</v>
      </c>
      <c r="E25" s="144">
        <v>41480</v>
      </c>
      <c r="F25" s="120" t="s">
        <v>177</v>
      </c>
      <c r="G25" s="159">
        <v>7.85</v>
      </c>
      <c r="H25" s="154">
        <v>6</v>
      </c>
      <c r="I25" s="154">
        <v>9</v>
      </c>
      <c r="J25" s="154">
        <v>6.5</v>
      </c>
      <c r="K25" s="154">
        <v>8.5</v>
      </c>
      <c r="L25" s="120">
        <v>28</v>
      </c>
      <c r="M25" s="120">
        <v>17</v>
      </c>
      <c r="N25" s="152">
        <v>50</v>
      </c>
      <c r="O25" s="152">
        <v>30</v>
      </c>
      <c r="P25" s="158">
        <v>5</v>
      </c>
      <c r="Q25" s="155">
        <v>10</v>
      </c>
      <c r="R25" s="120" t="s">
        <v>179</v>
      </c>
    </row>
    <row r="26" spans="1:18" ht="15" x14ac:dyDescent="0.2">
      <c r="A26" s="156" t="s">
        <v>181</v>
      </c>
      <c r="B26" s="144">
        <v>41501</v>
      </c>
      <c r="C26" s="156" t="s">
        <v>1264</v>
      </c>
      <c r="D26" s="144">
        <v>41509</v>
      </c>
      <c r="E26" s="144">
        <v>41522</v>
      </c>
      <c r="F26" s="120" t="s">
        <v>177</v>
      </c>
      <c r="G26" s="159">
        <v>7.81</v>
      </c>
      <c r="H26" s="154">
        <v>6</v>
      </c>
      <c r="I26" s="154">
        <v>9</v>
      </c>
      <c r="J26" s="154">
        <v>6.5</v>
      </c>
      <c r="K26" s="154">
        <v>8.5</v>
      </c>
      <c r="L26" s="120">
        <v>41</v>
      </c>
      <c r="M26" s="120">
        <v>29</v>
      </c>
      <c r="N26" s="152">
        <v>50</v>
      </c>
      <c r="O26" s="152">
        <v>30</v>
      </c>
      <c r="P26" s="158">
        <v>5</v>
      </c>
      <c r="Q26" s="155">
        <v>10</v>
      </c>
      <c r="R26" s="120" t="s">
        <v>179</v>
      </c>
    </row>
    <row r="27" spans="1:18" ht="51" x14ac:dyDescent="0.2">
      <c r="A27" s="156" t="s">
        <v>181</v>
      </c>
      <c r="B27" s="144">
        <v>41519</v>
      </c>
      <c r="C27" s="156" t="s">
        <v>1265</v>
      </c>
      <c r="D27" s="144">
        <v>41527</v>
      </c>
      <c r="E27" s="144">
        <v>41536</v>
      </c>
      <c r="F27" s="120" t="s">
        <v>177</v>
      </c>
      <c r="G27" s="159">
        <v>7.85</v>
      </c>
      <c r="H27" s="154">
        <v>6</v>
      </c>
      <c r="I27" s="154">
        <v>9</v>
      </c>
      <c r="J27" s="154">
        <v>6.5</v>
      </c>
      <c r="K27" s="154">
        <v>8.5</v>
      </c>
      <c r="L27" s="120">
        <v>33</v>
      </c>
      <c r="M27" s="120">
        <v>38</v>
      </c>
      <c r="N27" s="152">
        <v>50</v>
      </c>
      <c r="O27" s="152">
        <v>30</v>
      </c>
      <c r="P27" s="158">
        <v>5</v>
      </c>
      <c r="Q27" s="155">
        <v>10</v>
      </c>
      <c r="R27" s="120" t="s">
        <v>1266</v>
      </c>
    </row>
    <row r="28" spans="1:18" ht="15" x14ac:dyDescent="0.2">
      <c r="A28" s="156" t="s">
        <v>181</v>
      </c>
      <c r="B28" s="144">
        <v>41564</v>
      </c>
      <c r="C28" s="156" t="s">
        <v>1192</v>
      </c>
      <c r="D28" s="144">
        <v>41571</v>
      </c>
      <c r="E28" s="144">
        <v>41578</v>
      </c>
      <c r="F28" s="120" t="s">
        <v>177</v>
      </c>
      <c r="G28" s="159">
        <v>7.7</v>
      </c>
      <c r="H28" s="154">
        <v>6</v>
      </c>
      <c r="I28" s="154">
        <v>9</v>
      </c>
      <c r="J28" s="154">
        <v>6.5</v>
      </c>
      <c r="K28" s="154">
        <v>8.5</v>
      </c>
      <c r="L28" s="120">
        <v>39</v>
      </c>
      <c r="M28" s="120">
        <v>15</v>
      </c>
      <c r="N28" s="152">
        <v>50</v>
      </c>
      <c r="O28" s="152">
        <v>30</v>
      </c>
      <c r="P28" s="158">
        <v>5</v>
      </c>
      <c r="Q28" s="155">
        <v>10</v>
      </c>
      <c r="R28" s="120" t="s">
        <v>179</v>
      </c>
    </row>
    <row r="29" spans="1:18" ht="38.25" x14ac:dyDescent="0.2">
      <c r="A29" s="156" t="s">
        <v>181</v>
      </c>
      <c r="B29" s="144">
        <v>41592</v>
      </c>
      <c r="C29" s="156" t="s">
        <v>1078</v>
      </c>
      <c r="D29" s="144">
        <v>41600</v>
      </c>
      <c r="E29" s="144">
        <v>41606</v>
      </c>
      <c r="F29" s="120" t="s">
        <v>177</v>
      </c>
      <c r="G29" s="159">
        <v>7.82</v>
      </c>
      <c r="H29" s="154">
        <v>6</v>
      </c>
      <c r="I29" s="154">
        <v>9</v>
      </c>
      <c r="J29" s="154">
        <v>6.5</v>
      </c>
      <c r="K29" s="154">
        <v>8.5</v>
      </c>
      <c r="L29" s="120">
        <v>39</v>
      </c>
      <c r="M29" s="120">
        <v>57</v>
      </c>
      <c r="N29" s="152">
        <v>50</v>
      </c>
      <c r="O29" s="152">
        <v>30</v>
      </c>
      <c r="P29" s="158">
        <v>5</v>
      </c>
      <c r="Q29" s="155">
        <v>10</v>
      </c>
      <c r="R29" s="120" t="s">
        <v>1267</v>
      </c>
    </row>
    <row r="30" spans="1:18" ht="25.5" x14ac:dyDescent="0.2">
      <c r="A30" s="156" t="s">
        <v>181</v>
      </c>
      <c r="B30" s="144">
        <v>41620</v>
      </c>
      <c r="C30" s="156" t="s">
        <v>1193</v>
      </c>
      <c r="D30" s="144">
        <v>41627</v>
      </c>
      <c r="E30" s="144">
        <v>41641</v>
      </c>
      <c r="F30" s="120" t="s">
        <v>177</v>
      </c>
      <c r="G30" s="159">
        <v>7.68</v>
      </c>
      <c r="H30" s="154">
        <v>6</v>
      </c>
      <c r="I30" s="154">
        <v>9</v>
      </c>
      <c r="J30" s="154">
        <v>6.5</v>
      </c>
      <c r="K30" s="154">
        <v>8.5</v>
      </c>
      <c r="L30" s="120">
        <v>36</v>
      </c>
      <c r="M30" s="120">
        <v>42</v>
      </c>
      <c r="N30" s="152">
        <v>50</v>
      </c>
      <c r="O30" s="152">
        <v>30</v>
      </c>
      <c r="P30" s="158">
        <v>5</v>
      </c>
      <c r="Q30" s="155">
        <v>10</v>
      </c>
      <c r="R30" s="120" t="s">
        <v>1268</v>
      </c>
    </row>
    <row r="31" spans="1:18" ht="15.75" thickBot="1" x14ac:dyDescent="0.25">
      <c r="A31" s="153" t="s">
        <v>181</v>
      </c>
      <c r="B31" s="172">
        <v>41655</v>
      </c>
      <c r="C31" s="153" t="s">
        <v>1269</v>
      </c>
      <c r="D31" s="172">
        <v>41662</v>
      </c>
      <c r="E31" s="172">
        <v>41669</v>
      </c>
      <c r="F31" s="153" t="s">
        <v>177</v>
      </c>
      <c r="G31" s="153">
        <v>7.6</v>
      </c>
      <c r="H31" s="161">
        <v>6</v>
      </c>
      <c r="I31" s="161">
        <v>9</v>
      </c>
      <c r="J31" s="161">
        <v>6.5</v>
      </c>
      <c r="K31" s="161">
        <v>8.5</v>
      </c>
      <c r="L31" s="153">
        <v>30</v>
      </c>
      <c r="M31" s="153">
        <v>13</v>
      </c>
      <c r="N31" s="162">
        <v>50</v>
      </c>
      <c r="O31" s="162">
        <v>30</v>
      </c>
      <c r="P31" s="163">
        <v>5</v>
      </c>
      <c r="Q31" s="164">
        <v>10</v>
      </c>
      <c r="R31" s="157" t="s">
        <v>179</v>
      </c>
    </row>
    <row r="32" spans="1:18" ht="15" x14ac:dyDescent="0.2">
      <c r="A32" s="165" t="s">
        <v>220</v>
      </c>
      <c r="B32" s="173">
        <v>41697</v>
      </c>
      <c r="C32" s="165" t="s">
        <v>1270</v>
      </c>
      <c r="D32" s="173">
        <v>41705</v>
      </c>
      <c r="E32" s="173">
        <v>41711</v>
      </c>
      <c r="F32" s="165" t="s">
        <v>177</v>
      </c>
      <c r="G32" s="174">
        <v>8.07</v>
      </c>
      <c r="H32" s="168">
        <v>6</v>
      </c>
      <c r="I32" s="168">
        <v>9</v>
      </c>
      <c r="J32" s="168">
        <v>6.5</v>
      </c>
      <c r="K32" s="168">
        <v>8.5</v>
      </c>
      <c r="L32" s="165">
        <v>33</v>
      </c>
      <c r="M32" s="170">
        <v>2</v>
      </c>
      <c r="N32" s="169">
        <v>50</v>
      </c>
      <c r="O32" s="169">
        <v>30</v>
      </c>
      <c r="P32" s="170">
        <v>5</v>
      </c>
      <c r="Q32" s="171">
        <v>10</v>
      </c>
      <c r="R32" s="167" t="s">
        <v>179</v>
      </c>
    </row>
    <row r="33" spans="1:18" ht="15" x14ac:dyDescent="0.2">
      <c r="A33" s="156" t="s">
        <v>220</v>
      </c>
      <c r="B33" s="144">
        <v>41704</v>
      </c>
      <c r="C33" s="156" t="s">
        <v>1082</v>
      </c>
      <c r="D33" s="144">
        <v>41712</v>
      </c>
      <c r="E33" s="144">
        <v>41725</v>
      </c>
      <c r="F33" s="120" t="s">
        <v>177</v>
      </c>
      <c r="G33" s="159">
        <v>7.71</v>
      </c>
      <c r="H33" s="154">
        <v>6</v>
      </c>
      <c r="I33" s="154">
        <v>9</v>
      </c>
      <c r="J33" s="154">
        <v>6.5</v>
      </c>
      <c r="K33" s="154">
        <v>8.5</v>
      </c>
      <c r="L33" s="120">
        <v>42</v>
      </c>
      <c r="M33" s="120">
        <v>13</v>
      </c>
      <c r="N33" s="152">
        <v>50</v>
      </c>
      <c r="O33" s="152">
        <v>30</v>
      </c>
      <c r="P33" s="158">
        <v>5</v>
      </c>
      <c r="Q33" s="155">
        <v>10</v>
      </c>
      <c r="R33" s="120" t="s">
        <v>179</v>
      </c>
    </row>
    <row r="34" spans="1:18" ht="15" x14ac:dyDescent="0.2">
      <c r="A34" s="156" t="s">
        <v>220</v>
      </c>
      <c r="B34" s="144">
        <v>41732</v>
      </c>
      <c r="C34" s="156" t="s">
        <v>1194</v>
      </c>
      <c r="D34" s="144">
        <v>41738</v>
      </c>
      <c r="E34" s="144">
        <v>41739</v>
      </c>
      <c r="F34" s="120" t="s">
        <v>177</v>
      </c>
      <c r="G34" s="159">
        <v>7.46</v>
      </c>
      <c r="H34" s="154">
        <v>6</v>
      </c>
      <c r="I34" s="154">
        <v>9</v>
      </c>
      <c r="J34" s="154">
        <v>6.5</v>
      </c>
      <c r="K34" s="154">
        <v>8.5</v>
      </c>
      <c r="L34" s="120">
        <v>12</v>
      </c>
      <c r="M34" s="120">
        <v>16</v>
      </c>
      <c r="N34" s="152">
        <v>50</v>
      </c>
      <c r="O34" s="152">
        <v>30</v>
      </c>
      <c r="P34" s="158">
        <v>5</v>
      </c>
      <c r="Q34" s="155">
        <v>10</v>
      </c>
      <c r="R34" s="120" t="s">
        <v>179</v>
      </c>
    </row>
    <row r="35" spans="1:18" ht="15" x14ac:dyDescent="0.2">
      <c r="A35" s="156" t="s">
        <v>220</v>
      </c>
      <c r="B35" s="144">
        <v>41760</v>
      </c>
      <c r="C35" s="156" t="s">
        <v>1271</v>
      </c>
      <c r="D35" s="144">
        <v>41767</v>
      </c>
      <c r="E35" s="144">
        <v>41781</v>
      </c>
      <c r="F35" s="120" t="s">
        <v>177</v>
      </c>
      <c r="G35" s="159">
        <v>6.99</v>
      </c>
      <c r="H35" s="154">
        <v>6</v>
      </c>
      <c r="I35" s="154">
        <v>9</v>
      </c>
      <c r="J35" s="154">
        <v>6.5</v>
      </c>
      <c r="K35" s="154">
        <v>8.5</v>
      </c>
      <c r="L35" s="120">
        <v>20</v>
      </c>
      <c r="M35" s="120">
        <v>21</v>
      </c>
      <c r="N35" s="152">
        <v>50</v>
      </c>
      <c r="O35" s="152">
        <v>30</v>
      </c>
      <c r="P35" s="158">
        <v>5</v>
      </c>
      <c r="Q35" s="155">
        <v>10</v>
      </c>
      <c r="R35" s="120" t="s">
        <v>179</v>
      </c>
    </row>
    <row r="36" spans="1:18" ht="25.5" x14ac:dyDescent="0.2">
      <c r="A36" s="156" t="s">
        <v>220</v>
      </c>
      <c r="B36" s="144">
        <v>41795</v>
      </c>
      <c r="C36" s="156" t="s">
        <v>1195</v>
      </c>
      <c r="D36" s="144">
        <v>41803</v>
      </c>
      <c r="E36" s="144">
        <v>41823</v>
      </c>
      <c r="F36" s="120" t="s">
        <v>177</v>
      </c>
      <c r="G36" s="482">
        <v>6.49</v>
      </c>
      <c r="H36" s="154">
        <v>6</v>
      </c>
      <c r="I36" s="154">
        <v>9</v>
      </c>
      <c r="J36" s="154">
        <v>6.5</v>
      </c>
      <c r="K36" s="154">
        <v>8.5</v>
      </c>
      <c r="L36" s="120">
        <v>18</v>
      </c>
      <c r="M36" s="120">
        <v>17</v>
      </c>
      <c r="N36" s="152">
        <v>50</v>
      </c>
      <c r="O36" s="152">
        <v>30</v>
      </c>
      <c r="P36" s="158">
        <v>5</v>
      </c>
      <c r="Q36" s="155">
        <v>10</v>
      </c>
      <c r="R36" s="120" t="s">
        <v>1196</v>
      </c>
    </row>
    <row r="37" spans="1:18" ht="15" x14ac:dyDescent="0.2">
      <c r="A37" s="156" t="s">
        <v>220</v>
      </c>
      <c r="B37" s="144">
        <v>41836</v>
      </c>
      <c r="C37" s="156" t="s">
        <v>1272</v>
      </c>
      <c r="D37" s="144">
        <v>41843</v>
      </c>
      <c r="E37" s="144">
        <v>41851</v>
      </c>
      <c r="F37" s="120" t="s">
        <v>177</v>
      </c>
      <c r="G37" s="159">
        <v>7.5</v>
      </c>
      <c r="H37" s="154">
        <v>6</v>
      </c>
      <c r="I37" s="154">
        <v>9</v>
      </c>
      <c r="J37" s="154">
        <v>6.5</v>
      </c>
      <c r="K37" s="154">
        <v>8.5</v>
      </c>
      <c r="L37" s="120" t="s">
        <v>223</v>
      </c>
      <c r="M37" s="120">
        <v>16</v>
      </c>
      <c r="N37" s="152">
        <v>50</v>
      </c>
      <c r="O37" s="152">
        <v>30</v>
      </c>
      <c r="P37" s="158">
        <v>5</v>
      </c>
      <c r="Q37" s="155">
        <v>10</v>
      </c>
      <c r="R37" s="120" t="s">
        <v>179</v>
      </c>
    </row>
    <row r="38" spans="1:18" ht="15" x14ac:dyDescent="0.2">
      <c r="A38" s="156" t="s">
        <v>220</v>
      </c>
      <c r="B38" s="144">
        <v>41864</v>
      </c>
      <c r="C38" s="156" t="s">
        <v>1273</v>
      </c>
      <c r="D38" s="144">
        <v>41871</v>
      </c>
      <c r="E38" s="144">
        <v>41879</v>
      </c>
      <c r="F38" s="120" t="s">
        <v>177</v>
      </c>
      <c r="G38" s="159">
        <v>7.6</v>
      </c>
      <c r="H38" s="154">
        <v>6</v>
      </c>
      <c r="I38" s="154">
        <v>9</v>
      </c>
      <c r="J38" s="154">
        <v>6.5</v>
      </c>
      <c r="K38" s="154">
        <v>8.5</v>
      </c>
      <c r="L38" s="120" t="s">
        <v>223</v>
      </c>
      <c r="M38" s="158">
        <v>2</v>
      </c>
      <c r="N38" s="152">
        <v>50</v>
      </c>
      <c r="O38" s="152">
        <v>30</v>
      </c>
      <c r="P38" s="158">
        <v>5</v>
      </c>
      <c r="Q38" s="155">
        <v>10</v>
      </c>
      <c r="R38" s="120" t="s">
        <v>179</v>
      </c>
    </row>
    <row r="39" spans="1:18" ht="15" x14ac:dyDescent="0.2">
      <c r="A39" s="156" t="s">
        <v>220</v>
      </c>
      <c r="B39" s="144">
        <v>41899</v>
      </c>
      <c r="C39" s="156" t="s">
        <v>1088</v>
      </c>
      <c r="D39" s="144">
        <v>41907</v>
      </c>
      <c r="E39" s="144">
        <v>41907</v>
      </c>
      <c r="F39" s="120" t="s">
        <v>177</v>
      </c>
      <c r="G39" s="159">
        <v>7.6</v>
      </c>
      <c r="H39" s="154">
        <v>6</v>
      </c>
      <c r="I39" s="154">
        <v>9</v>
      </c>
      <c r="J39" s="154">
        <v>6.5</v>
      </c>
      <c r="K39" s="154">
        <v>8.5</v>
      </c>
      <c r="L39" s="120" t="s">
        <v>223</v>
      </c>
      <c r="M39" s="120">
        <v>15</v>
      </c>
      <c r="N39" s="152">
        <v>50</v>
      </c>
      <c r="O39" s="152">
        <v>30</v>
      </c>
      <c r="P39" s="158">
        <v>5</v>
      </c>
      <c r="Q39" s="155">
        <v>10</v>
      </c>
      <c r="R39" s="120" t="s">
        <v>179</v>
      </c>
    </row>
    <row r="40" spans="1:18" ht="15" x14ac:dyDescent="0.2">
      <c r="A40" s="156" t="s">
        <v>220</v>
      </c>
      <c r="B40" s="144">
        <v>41920</v>
      </c>
      <c r="C40" s="156" t="s">
        <v>1274</v>
      </c>
      <c r="D40" s="144">
        <v>41928</v>
      </c>
      <c r="E40" s="144">
        <v>41935</v>
      </c>
      <c r="F40" s="120" t="s">
        <v>177</v>
      </c>
      <c r="G40" s="482">
        <v>6.5</v>
      </c>
      <c r="H40" s="154">
        <v>6</v>
      </c>
      <c r="I40" s="154">
        <v>9</v>
      </c>
      <c r="J40" s="154">
        <v>6.5</v>
      </c>
      <c r="K40" s="154">
        <v>8.5</v>
      </c>
      <c r="L40" s="120" t="s">
        <v>223</v>
      </c>
      <c r="M40" s="158">
        <v>2</v>
      </c>
      <c r="N40" s="152">
        <v>50</v>
      </c>
      <c r="O40" s="152">
        <v>30</v>
      </c>
      <c r="P40" s="158">
        <v>5</v>
      </c>
      <c r="Q40" s="155">
        <v>10</v>
      </c>
      <c r="R40" s="120" t="s">
        <v>179</v>
      </c>
    </row>
    <row r="41" spans="1:18" ht="15" x14ac:dyDescent="0.2">
      <c r="A41" s="156" t="s">
        <v>220</v>
      </c>
      <c r="B41" s="144">
        <v>41969</v>
      </c>
      <c r="C41" s="156" t="s">
        <v>1275</v>
      </c>
      <c r="D41" s="144">
        <v>41982</v>
      </c>
      <c r="E41" s="144">
        <v>41992</v>
      </c>
      <c r="F41" s="120" t="s">
        <v>177</v>
      </c>
      <c r="G41" s="159">
        <v>7.4</v>
      </c>
      <c r="H41" s="154">
        <v>6</v>
      </c>
      <c r="I41" s="154">
        <v>9</v>
      </c>
      <c r="J41" s="154">
        <v>6.5</v>
      </c>
      <c r="K41" s="154">
        <v>8.5</v>
      </c>
      <c r="L41" s="120">
        <v>15</v>
      </c>
      <c r="M41" s="120">
        <v>7</v>
      </c>
      <c r="N41" s="152">
        <v>50</v>
      </c>
      <c r="O41" s="152">
        <v>30</v>
      </c>
      <c r="P41" s="158">
        <v>5</v>
      </c>
      <c r="Q41" s="155">
        <v>10</v>
      </c>
      <c r="R41" s="120" t="s">
        <v>179</v>
      </c>
    </row>
    <row r="42" spans="1:18" ht="15" x14ac:dyDescent="0.2">
      <c r="A42" s="156" t="s">
        <v>220</v>
      </c>
      <c r="B42" s="144">
        <v>41975</v>
      </c>
      <c r="C42" s="156" t="s">
        <v>1091</v>
      </c>
      <c r="D42" s="144">
        <v>41983</v>
      </c>
      <c r="E42" s="144">
        <v>41992</v>
      </c>
      <c r="F42" s="120" t="s">
        <v>177</v>
      </c>
      <c r="G42" s="159">
        <v>7.3</v>
      </c>
      <c r="H42" s="154">
        <v>6</v>
      </c>
      <c r="I42" s="154">
        <v>9</v>
      </c>
      <c r="J42" s="154">
        <v>6.5</v>
      </c>
      <c r="K42" s="154">
        <v>8.5</v>
      </c>
      <c r="L42" s="120" t="s">
        <v>176</v>
      </c>
      <c r="M42" s="120">
        <v>10</v>
      </c>
      <c r="N42" s="152">
        <v>50</v>
      </c>
      <c r="O42" s="152">
        <v>30</v>
      </c>
      <c r="P42" s="158">
        <v>5</v>
      </c>
      <c r="Q42" s="155">
        <v>10</v>
      </c>
      <c r="R42" s="120" t="s">
        <v>179</v>
      </c>
    </row>
    <row r="43" spans="1:18" ht="15" x14ac:dyDescent="0.2">
      <c r="A43" s="156" t="s">
        <v>220</v>
      </c>
      <c r="B43" s="144">
        <v>42018</v>
      </c>
      <c r="C43" s="156" t="s">
        <v>1276</v>
      </c>
      <c r="D43" s="144">
        <v>42027</v>
      </c>
      <c r="E43" s="144">
        <v>42033</v>
      </c>
      <c r="F43" s="120" t="s">
        <v>177</v>
      </c>
      <c r="G43" s="159">
        <v>7.2</v>
      </c>
      <c r="H43" s="154">
        <v>6</v>
      </c>
      <c r="I43" s="154">
        <v>9</v>
      </c>
      <c r="J43" s="154">
        <v>6.5</v>
      </c>
      <c r="K43" s="154">
        <v>8.5</v>
      </c>
      <c r="L43" s="120" t="s">
        <v>176</v>
      </c>
      <c r="M43" s="120">
        <v>3</v>
      </c>
      <c r="N43" s="152">
        <v>50</v>
      </c>
      <c r="O43" s="152">
        <v>30</v>
      </c>
      <c r="P43" s="158">
        <v>5</v>
      </c>
      <c r="Q43" s="155">
        <v>10</v>
      </c>
      <c r="R43" s="120" t="s">
        <v>179</v>
      </c>
    </row>
    <row r="44" spans="1:18" x14ac:dyDescent="0.2">
      <c r="A44" s="245"/>
    </row>
  </sheetData>
  <conditionalFormatting sqref="G10:G43 G546:G65536">
    <cfRule type="cellIs" dxfId="357" priority="4" operator="lessThan">
      <formula>6</formula>
    </cfRule>
    <cfRule type="cellIs" dxfId="356" priority="5" operator="greaterThan">
      <formula>9</formula>
    </cfRule>
    <cfRule type="cellIs" dxfId="355" priority="6" operator="lessThan">
      <formula>6.5</formula>
    </cfRule>
    <cfRule type="cellIs" dxfId="354" priority="7" operator="greaterThan">
      <formula>8.5</formula>
    </cfRule>
  </conditionalFormatting>
  <conditionalFormatting sqref="M10:M43 M546:M65536">
    <cfRule type="cellIs" dxfId="353" priority="2" operator="greaterThan">
      <formula>50</formula>
    </cfRule>
    <cfRule type="cellIs" dxfId="352" priority="3" operator="greaterThan">
      <formula>30</formula>
    </cfRule>
  </conditionalFormatting>
  <conditionalFormatting sqref="P10:P43 P546:P65536">
    <cfRule type="cellIs" dxfId="351" priority="1" operator="greaterThan">
      <formula>10</formula>
    </cfRule>
  </conditionalFormatting>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R143"/>
  <sheetViews>
    <sheetView showGridLines="0" zoomScale="90" zoomScaleNormal="90" workbookViewId="0">
      <pane ySplit="9" topLeftCell="A130" activePane="bottomLeft" state="frozen"/>
      <selection pane="bottomLeft" activeCell="E144" sqref="E144"/>
    </sheetView>
  </sheetViews>
  <sheetFormatPr defaultColWidth="9.140625" defaultRowHeight="14.25" x14ac:dyDescent="0.2"/>
  <cols>
    <col min="1" max="1" width="12.28515625" style="1" customWidth="1"/>
    <col min="2" max="2" width="12.28515625" style="1" bestFit="1" customWidth="1"/>
    <col min="3" max="3" width="12" style="1" customWidth="1"/>
    <col min="4" max="5" width="12.28515625" style="1" bestFit="1" customWidth="1"/>
    <col min="6" max="6" width="14.140625" style="1" customWidth="1"/>
    <col min="7" max="7" width="11.140625" style="1" customWidth="1"/>
    <col min="8" max="11" width="15.5703125" style="1" customWidth="1"/>
    <col min="12" max="13" width="11.28515625" style="1" customWidth="1"/>
    <col min="14" max="17" width="15.28515625" style="1" customWidth="1"/>
    <col min="18" max="18" width="58.85546875" style="11" customWidth="1"/>
    <col min="19" max="16384" width="9.140625" style="1"/>
  </cols>
  <sheetData>
    <row r="1" spans="1:18" ht="34.5" x14ac:dyDescent="0.5">
      <c r="A1" s="408" t="s">
        <v>104</v>
      </c>
      <c r="B1" s="408"/>
      <c r="C1" s="408"/>
      <c r="D1" s="408"/>
      <c r="E1" s="408"/>
      <c r="F1" s="408"/>
      <c r="G1" s="408"/>
      <c r="H1" s="408"/>
      <c r="I1" s="408"/>
      <c r="J1" s="408"/>
      <c r="K1" s="408"/>
      <c r="L1" s="408"/>
      <c r="M1" s="408"/>
      <c r="N1" s="408"/>
      <c r="O1" s="408"/>
      <c r="P1" s="408"/>
      <c r="Q1" s="408"/>
      <c r="R1" s="408"/>
    </row>
    <row r="2" spans="1:18" ht="19.5" x14ac:dyDescent="0.3">
      <c r="A2" s="409" t="s">
        <v>1277</v>
      </c>
      <c r="B2" s="409"/>
      <c r="C2" s="409"/>
      <c r="D2" s="409"/>
      <c r="E2" s="409"/>
      <c r="F2" s="409"/>
      <c r="G2" s="409"/>
      <c r="H2" s="409"/>
      <c r="I2" s="409"/>
      <c r="J2" s="409"/>
      <c r="K2" s="409"/>
      <c r="L2" s="409"/>
      <c r="M2" s="409"/>
      <c r="N2" s="409"/>
      <c r="O2" s="409"/>
      <c r="P2" s="409"/>
      <c r="Q2" s="409"/>
      <c r="R2" s="409"/>
    </row>
    <row r="4" spans="1:18" ht="15" x14ac:dyDescent="0.25">
      <c r="A4" s="243" t="s">
        <v>1278</v>
      </c>
      <c r="J4" s="452"/>
      <c r="K4" s="245" t="s">
        <v>109</v>
      </c>
    </row>
    <row r="5" spans="1:18" ht="15" x14ac:dyDescent="0.25">
      <c r="A5" s="243" t="s">
        <v>112</v>
      </c>
      <c r="J5" s="552"/>
      <c r="K5" s="245" t="s">
        <v>113</v>
      </c>
    </row>
    <row r="6" spans="1:18" ht="15" x14ac:dyDescent="0.25">
      <c r="A6" s="243" t="s">
        <v>116</v>
      </c>
    </row>
    <row r="7" spans="1:18" x14ac:dyDescent="0.2">
      <c r="A7" s="243" t="s">
        <v>1279</v>
      </c>
    </row>
    <row r="8" spans="1:18" x14ac:dyDescent="0.2">
      <c r="A8" s="243"/>
    </row>
    <row r="9" spans="1:18" s="8" customFormat="1" ht="86.25" x14ac:dyDescent="0.25">
      <c r="A9" s="247" t="s">
        <v>126</v>
      </c>
      <c r="B9" s="247" t="s">
        <v>127</v>
      </c>
      <c r="C9" s="247" t="s">
        <v>128</v>
      </c>
      <c r="D9" s="247" t="s">
        <v>129</v>
      </c>
      <c r="E9" s="247" t="s">
        <v>130</v>
      </c>
      <c r="F9" s="247" t="s">
        <v>131</v>
      </c>
      <c r="G9" s="247" t="s">
        <v>132</v>
      </c>
      <c r="H9" s="248" t="s">
        <v>133</v>
      </c>
      <c r="I9" s="248" t="s">
        <v>134</v>
      </c>
      <c r="J9" s="248" t="s">
        <v>1257</v>
      </c>
      <c r="K9" s="248" t="s">
        <v>1258</v>
      </c>
      <c r="L9" s="247" t="s">
        <v>903</v>
      </c>
      <c r="M9" s="247" t="s">
        <v>1259</v>
      </c>
      <c r="N9" s="248" t="s">
        <v>1260</v>
      </c>
      <c r="O9" s="248" t="s">
        <v>1261</v>
      </c>
      <c r="P9" s="247" t="s">
        <v>1024</v>
      </c>
      <c r="Q9" s="248" t="s">
        <v>905</v>
      </c>
      <c r="R9" s="247" t="s">
        <v>174</v>
      </c>
    </row>
    <row r="10" spans="1:18" ht="25.5" x14ac:dyDescent="0.2">
      <c r="A10" s="27" t="s">
        <v>175</v>
      </c>
      <c r="B10" s="31">
        <v>41000</v>
      </c>
      <c r="C10" s="125" t="s">
        <v>176</v>
      </c>
      <c r="D10" s="27" t="s">
        <v>179</v>
      </c>
      <c r="E10" s="27" t="s">
        <v>179</v>
      </c>
      <c r="F10" s="27" t="s">
        <v>177</v>
      </c>
      <c r="G10" s="27" t="s">
        <v>179</v>
      </c>
      <c r="H10" s="145">
        <v>6</v>
      </c>
      <c r="I10" s="145">
        <v>9</v>
      </c>
      <c r="J10" s="145">
        <v>6.5</v>
      </c>
      <c r="K10" s="145">
        <v>8.5</v>
      </c>
      <c r="L10" s="27" t="s">
        <v>179</v>
      </c>
      <c r="M10" s="27" t="s">
        <v>179</v>
      </c>
      <c r="N10" s="148">
        <v>50</v>
      </c>
      <c r="O10" s="148">
        <v>30</v>
      </c>
      <c r="P10" s="27" t="s">
        <v>179</v>
      </c>
      <c r="Q10" s="148">
        <v>10</v>
      </c>
      <c r="R10" s="120" t="s">
        <v>1189</v>
      </c>
    </row>
    <row r="11" spans="1:18" x14ac:dyDescent="0.2">
      <c r="A11" s="27" t="s">
        <v>175</v>
      </c>
      <c r="B11" s="31">
        <v>41031</v>
      </c>
      <c r="C11" s="125" t="s">
        <v>176</v>
      </c>
      <c r="D11" s="27" t="s">
        <v>179</v>
      </c>
      <c r="E11" s="31">
        <v>41089</v>
      </c>
      <c r="F11" s="27" t="s">
        <v>177</v>
      </c>
      <c r="G11" s="27">
        <v>7.7</v>
      </c>
      <c r="H11" s="145">
        <v>6</v>
      </c>
      <c r="I11" s="145">
        <v>9</v>
      </c>
      <c r="J11" s="145">
        <v>6.5</v>
      </c>
      <c r="K11" s="145">
        <v>8.5</v>
      </c>
      <c r="L11" s="27">
        <v>21</v>
      </c>
      <c r="M11" s="27">
        <v>12</v>
      </c>
      <c r="N11" s="148">
        <v>50</v>
      </c>
      <c r="O11" s="148">
        <v>30</v>
      </c>
      <c r="P11" s="49">
        <v>5</v>
      </c>
      <c r="Q11" s="148">
        <v>10</v>
      </c>
      <c r="R11" s="120" t="s">
        <v>179</v>
      </c>
    </row>
    <row r="12" spans="1:18" x14ac:dyDescent="0.2">
      <c r="A12" s="27" t="s">
        <v>175</v>
      </c>
      <c r="B12" s="31">
        <v>41038</v>
      </c>
      <c r="C12" s="125" t="s">
        <v>176</v>
      </c>
      <c r="D12" s="27" t="s">
        <v>179</v>
      </c>
      <c r="E12" s="31">
        <v>41089</v>
      </c>
      <c r="F12" s="27" t="s">
        <v>177</v>
      </c>
      <c r="G12" s="27">
        <v>7.7</v>
      </c>
      <c r="H12" s="145">
        <v>6</v>
      </c>
      <c r="I12" s="145">
        <v>9</v>
      </c>
      <c r="J12" s="145">
        <v>6.5</v>
      </c>
      <c r="K12" s="145">
        <v>8.5</v>
      </c>
      <c r="L12" s="27">
        <v>28</v>
      </c>
      <c r="M12" s="27">
        <v>14</v>
      </c>
      <c r="N12" s="148">
        <v>50</v>
      </c>
      <c r="O12" s="148">
        <v>30</v>
      </c>
      <c r="P12" s="49">
        <v>5</v>
      </c>
      <c r="Q12" s="148">
        <v>10</v>
      </c>
      <c r="R12" s="120" t="s">
        <v>179</v>
      </c>
    </row>
    <row r="13" spans="1:18" x14ac:dyDescent="0.2">
      <c r="A13" s="27" t="s">
        <v>175</v>
      </c>
      <c r="B13" s="31">
        <v>41073</v>
      </c>
      <c r="C13" s="125" t="s">
        <v>176</v>
      </c>
      <c r="D13" s="27" t="s">
        <v>179</v>
      </c>
      <c r="E13" s="31">
        <v>41089</v>
      </c>
      <c r="F13" s="27" t="s">
        <v>177</v>
      </c>
      <c r="G13" s="27">
        <v>7.3</v>
      </c>
      <c r="H13" s="145">
        <v>6</v>
      </c>
      <c r="I13" s="145">
        <v>9</v>
      </c>
      <c r="J13" s="145">
        <v>6.5</v>
      </c>
      <c r="K13" s="145">
        <v>8.5</v>
      </c>
      <c r="L13" s="27">
        <v>17</v>
      </c>
      <c r="M13" s="27">
        <v>12</v>
      </c>
      <c r="N13" s="148">
        <v>50</v>
      </c>
      <c r="O13" s="148">
        <v>30</v>
      </c>
      <c r="P13" s="49">
        <v>5</v>
      </c>
      <c r="Q13" s="148">
        <v>10</v>
      </c>
      <c r="R13" s="120" t="s">
        <v>179</v>
      </c>
    </row>
    <row r="14" spans="1:18" x14ac:dyDescent="0.2">
      <c r="A14" s="27" t="s">
        <v>175</v>
      </c>
      <c r="B14" s="31">
        <v>41108</v>
      </c>
      <c r="C14" s="125" t="s">
        <v>176</v>
      </c>
      <c r="D14" s="31">
        <v>41115</v>
      </c>
      <c r="E14" s="31">
        <v>41116</v>
      </c>
      <c r="F14" s="27" t="s">
        <v>177</v>
      </c>
      <c r="G14" s="27">
        <v>7.5</v>
      </c>
      <c r="H14" s="145">
        <v>6</v>
      </c>
      <c r="I14" s="145">
        <v>9</v>
      </c>
      <c r="J14" s="145">
        <v>6.5</v>
      </c>
      <c r="K14" s="145">
        <v>8.5</v>
      </c>
      <c r="L14" s="49">
        <v>5</v>
      </c>
      <c r="M14" s="27">
        <v>4</v>
      </c>
      <c r="N14" s="148">
        <v>50</v>
      </c>
      <c r="O14" s="148">
        <v>30</v>
      </c>
      <c r="P14" s="49">
        <v>5</v>
      </c>
      <c r="Q14" s="148">
        <v>10</v>
      </c>
      <c r="R14" s="120" t="s">
        <v>179</v>
      </c>
    </row>
    <row r="15" spans="1:18" x14ac:dyDescent="0.2">
      <c r="A15" s="27" t="s">
        <v>175</v>
      </c>
      <c r="B15" s="31">
        <v>41131</v>
      </c>
      <c r="C15" s="125" t="s">
        <v>176</v>
      </c>
      <c r="D15" s="31">
        <v>41141</v>
      </c>
      <c r="E15" s="31">
        <v>41144</v>
      </c>
      <c r="F15" s="27" t="s">
        <v>177</v>
      </c>
      <c r="G15" s="27">
        <v>7.2</v>
      </c>
      <c r="H15" s="145">
        <v>6</v>
      </c>
      <c r="I15" s="145">
        <v>9</v>
      </c>
      <c r="J15" s="145">
        <v>6.5</v>
      </c>
      <c r="K15" s="145">
        <v>8.5</v>
      </c>
      <c r="L15" s="27">
        <v>6</v>
      </c>
      <c r="M15" s="27">
        <v>7</v>
      </c>
      <c r="N15" s="148">
        <v>50</v>
      </c>
      <c r="O15" s="148">
        <v>30</v>
      </c>
      <c r="P15" s="49">
        <v>5</v>
      </c>
      <c r="Q15" s="148">
        <v>10</v>
      </c>
      <c r="R15" s="120" t="s">
        <v>179</v>
      </c>
    </row>
    <row r="16" spans="1:18" x14ac:dyDescent="0.2">
      <c r="A16" s="27" t="s">
        <v>175</v>
      </c>
      <c r="B16" s="31">
        <v>41166</v>
      </c>
      <c r="C16" s="125" t="s">
        <v>176</v>
      </c>
      <c r="D16" s="31">
        <v>41178</v>
      </c>
      <c r="E16" s="31">
        <v>41186</v>
      </c>
      <c r="F16" s="27" t="s">
        <v>177</v>
      </c>
      <c r="G16" s="27">
        <v>7.1</v>
      </c>
      <c r="H16" s="145">
        <v>6</v>
      </c>
      <c r="I16" s="145">
        <v>9</v>
      </c>
      <c r="J16" s="145">
        <v>6.5</v>
      </c>
      <c r="K16" s="145">
        <v>8.5</v>
      </c>
      <c r="L16" s="27">
        <v>5</v>
      </c>
      <c r="M16" s="27">
        <v>6</v>
      </c>
      <c r="N16" s="148">
        <v>50</v>
      </c>
      <c r="O16" s="148">
        <v>30</v>
      </c>
      <c r="P16" s="49">
        <v>5</v>
      </c>
      <c r="Q16" s="148">
        <v>10</v>
      </c>
      <c r="R16" s="120" t="s">
        <v>179</v>
      </c>
    </row>
    <row r="17" spans="1:18" x14ac:dyDescent="0.2">
      <c r="A17" s="27" t="s">
        <v>175</v>
      </c>
      <c r="B17" s="31">
        <v>41199</v>
      </c>
      <c r="C17" s="125" t="s">
        <v>176</v>
      </c>
      <c r="D17" s="31">
        <v>41206</v>
      </c>
      <c r="E17" s="31">
        <v>41213</v>
      </c>
      <c r="F17" s="27" t="s">
        <v>177</v>
      </c>
      <c r="G17" s="27">
        <v>7.8</v>
      </c>
      <c r="H17" s="145">
        <v>6</v>
      </c>
      <c r="I17" s="145">
        <v>9</v>
      </c>
      <c r="J17" s="145">
        <v>6.5</v>
      </c>
      <c r="K17" s="145">
        <v>8.5</v>
      </c>
      <c r="L17" s="27">
        <v>37</v>
      </c>
      <c r="M17" s="27">
        <v>10</v>
      </c>
      <c r="N17" s="148">
        <v>50</v>
      </c>
      <c r="O17" s="148">
        <v>30</v>
      </c>
      <c r="P17" s="49">
        <v>5</v>
      </c>
      <c r="Q17" s="148">
        <v>10</v>
      </c>
      <c r="R17" s="120" t="s">
        <v>179</v>
      </c>
    </row>
    <row r="18" spans="1:18" x14ac:dyDescent="0.2">
      <c r="A18" s="27" t="s">
        <v>175</v>
      </c>
      <c r="B18" s="31">
        <v>41226</v>
      </c>
      <c r="C18" s="125" t="s">
        <v>176</v>
      </c>
      <c r="D18" s="31">
        <v>41233</v>
      </c>
      <c r="E18" s="31">
        <v>41242</v>
      </c>
      <c r="F18" s="27" t="s">
        <v>177</v>
      </c>
      <c r="G18" s="27">
        <v>8.1999999999999993</v>
      </c>
      <c r="H18" s="145">
        <v>6</v>
      </c>
      <c r="I18" s="145">
        <v>9</v>
      </c>
      <c r="J18" s="145">
        <v>6.5</v>
      </c>
      <c r="K18" s="145">
        <v>8.5</v>
      </c>
      <c r="L18" s="27">
        <v>39</v>
      </c>
      <c r="M18" s="27">
        <v>8</v>
      </c>
      <c r="N18" s="148">
        <v>50</v>
      </c>
      <c r="O18" s="148">
        <v>30</v>
      </c>
      <c r="P18" s="49">
        <v>5</v>
      </c>
      <c r="Q18" s="148">
        <v>10</v>
      </c>
      <c r="R18" s="120" t="s">
        <v>179</v>
      </c>
    </row>
    <row r="19" spans="1:18" x14ac:dyDescent="0.2">
      <c r="A19" s="27" t="s">
        <v>175</v>
      </c>
      <c r="B19" s="31">
        <v>41255</v>
      </c>
      <c r="C19" s="125" t="s">
        <v>176</v>
      </c>
      <c r="D19" s="31">
        <v>41262</v>
      </c>
      <c r="E19" s="31">
        <v>41263</v>
      </c>
      <c r="F19" s="27" t="s">
        <v>177</v>
      </c>
      <c r="G19" s="39">
        <v>8</v>
      </c>
      <c r="H19" s="145">
        <v>6</v>
      </c>
      <c r="I19" s="145">
        <v>9</v>
      </c>
      <c r="J19" s="145">
        <v>6.5</v>
      </c>
      <c r="K19" s="145">
        <v>8.5</v>
      </c>
      <c r="L19" s="27">
        <v>18</v>
      </c>
      <c r="M19" s="27">
        <v>9</v>
      </c>
      <c r="N19" s="148">
        <v>50</v>
      </c>
      <c r="O19" s="148">
        <v>30</v>
      </c>
      <c r="P19" s="49">
        <v>5</v>
      </c>
      <c r="Q19" s="148">
        <v>10</v>
      </c>
      <c r="R19" s="120" t="s">
        <v>179</v>
      </c>
    </row>
    <row r="20" spans="1:18" ht="15" thickBot="1" x14ac:dyDescent="0.25">
      <c r="A20" s="35" t="s">
        <v>175</v>
      </c>
      <c r="B20" s="33">
        <v>41290</v>
      </c>
      <c r="C20" s="126" t="s">
        <v>176</v>
      </c>
      <c r="D20" s="33">
        <v>41296</v>
      </c>
      <c r="E20" s="33">
        <v>41305</v>
      </c>
      <c r="F20" s="35" t="s">
        <v>177</v>
      </c>
      <c r="G20" s="35">
        <v>7.8</v>
      </c>
      <c r="H20" s="146">
        <v>6</v>
      </c>
      <c r="I20" s="146">
        <v>9</v>
      </c>
      <c r="J20" s="146">
        <v>6.5</v>
      </c>
      <c r="K20" s="146">
        <v>8.5</v>
      </c>
      <c r="L20" s="35">
        <v>36</v>
      </c>
      <c r="M20" s="35">
        <v>7</v>
      </c>
      <c r="N20" s="149">
        <v>50</v>
      </c>
      <c r="O20" s="149">
        <v>30</v>
      </c>
      <c r="P20" s="46">
        <v>5</v>
      </c>
      <c r="Q20" s="149">
        <v>10</v>
      </c>
      <c r="R20" s="157" t="s">
        <v>179</v>
      </c>
    </row>
    <row r="21" spans="1:18" x14ac:dyDescent="0.2">
      <c r="A21" s="127" t="s">
        <v>181</v>
      </c>
      <c r="B21" s="32">
        <v>41318</v>
      </c>
      <c r="C21" s="175" t="s">
        <v>176</v>
      </c>
      <c r="D21" s="32">
        <v>41325</v>
      </c>
      <c r="E21" s="32">
        <v>41333</v>
      </c>
      <c r="F21" s="34" t="s">
        <v>177</v>
      </c>
      <c r="G21" s="34">
        <v>7.4</v>
      </c>
      <c r="H21" s="147">
        <v>6</v>
      </c>
      <c r="I21" s="147">
        <v>9</v>
      </c>
      <c r="J21" s="147">
        <v>6.5</v>
      </c>
      <c r="K21" s="147">
        <v>8.5</v>
      </c>
      <c r="L21" s="34">
        <v>20</v>
      </c>
      <c r="M21" s="34">
        <v>11</v>
      </c>
      <c r="N21" s="150">
        <v>50</v>
      </c>
      <c r="O21" s="150">
        <v>30</v>
      </c>
      <c r="P21" s="44">
        <v>5</v>
      </c>
      <c r="Q21" s="150">
        <v>10</v>
      </c>
      <c r="R21" s="167" t="s">
        <v>179</v>
      </c>
    </row>
    <row r="22" spans="1:18" x14ac:dyDescent="0.2">
      <c r="A22" s="125" t="s">
        <v>181</v>
      </c>
      <c r="B22" s="31">
        <v>41346</v>
      </c>
      <c r="C22" s="125" t="s">
        <v>176</v>
      </c>
      <c r="D22" s="31">
        <v>41353</v>
      </c>
      <c r="E22" s="31">
        <v>41354</v>
      </c>
      <c r="F22" s="27" t="s">
        <v>177</v>
      </c>
      <c r="G22" s="27">
        <v>7.8</v>
      </c>
      <c r="H22" s="145">
        <v>6</v>
      </c>
      <c r="I22" s="145">
        <v>9</v>
      </c>
      <c r="J22" s="145">
        <v>6.5</v>
      </c>
      <c r="K22" s="145">
        <v>8.5</v>
      </c>
      <c r="L22" s="27">
        <v>22</v>
      </c>
      <c r="M22" s="27">
        <v>3</v>
      </c>
      <c r="N22" s="148">
        <v>50</v>
      </c>
      <c r="O22" s="148">
        <v>30</v>
      </c>
      <c r="P22" s="49">
        <v>5</v>
      </c>
      <c r="Q22" s="148">
        <v>10</v>
      </c>
      <c r="R22" s="120" t="s">
        <v>179</v>
      </c>
    </row>
    <row r="23" spans="1:18" x14ac:dyDescent="0.2">
      <c r="A23" s="125" t="s">
        <v>181</v>
      </c>
      <c r="B23" s="31">
        <v>41374</v>
      </c>
      <c r="C23" s="125" t="s">
        <v>176</v>
      </c>
      <c r="D23" s="31">
        <v>41393</v>
      </c>
      <c r="E23" s="31">
        <v>41396</v>
      </c>
      <c r="F23" s="27" t="s">
        <v>177</v>
      </c>
      <c r="G23" s="27">
        <v>7.1</v>
      </c>
      <c r="H23" s="145">
        <v>6</v>
      </c>
      <c r="I23" s="145">
        <v>9</v>
      </c>
      <c r="J23" s="145">
        <v>6.5</v>
      </c>
      <c r="K23" s="145">
        <v>8.5</v>
      </c>
      <c r="L23" s="27">
        <v>22</v>
      </c>
      <c r="M23" s="27">
        <v>7</v>
      </c>
      <c r="N23" s="148">
        <v>50</v>
      </c>
      <c r="O23" s="148">
        <v>30</v>
      </c>
      <c r="P23" s="49">
        <v>5</v>
      </c>
      <c r="Q23" s="148">
        <v>10</v>
      </c>
      <c r="R23" s="120" t="s">
        <v>179</v>
      </c>
    </row>
    <row r="24" spans="1:18" x14ac:dyDescent="0.2">
      <c r="A24" s="125" t="s">
        <v>181</v>
      </c>
      <c r="B24" s="31">
        <v>41400</v>
      </c>
      <c r="C24" s="125" t="s">
        <v>176</v>
      </c>
      <c r="D24" s="31">
        <v>41407</v>
      </c>
      <c r="E24" s="31">
        <v>41418</v>
      </c>
      <c r="F24" s="27" t="s">
        <v>177</v>
      </c>
      <c r="G24" s="27">
        <v>7.3</v>
      </c>
      <c r="H24" s="145">
        <v>6</v>
      </c>
      <c r="I24" s="145">
        <v>9</v>
      </c>
      <c r="J24" s="145">
        <v>6.5</v>
      </c>
      <c r="K24" s="145">
        <v>8.5</v>
      </c>
      <c r="L24" s="49">
        <v>5</v>
      </c>
      <c r="M24" s="27">
        <v>5</v>
      </c>
      <c r="N24" s="148">
        <v>50</v>
      </c>
      <c r="O24" s="148">
        <v>30</v>
      </c>
      <c r="P24" s="49">
        <v>5</v>
      </c>
      <c r="Q24" s="148">
        <v>10</v>
      </c>
      <c r="R24" s="120" t="s">
        <v>179</v>
      </c>
    </row>
    <row r="25" spans="1:18" x14ac:dyDescent="0.2">
      <c r="A25" s="125" t="s">
        <v>181</v>
      </c>
      <c r="B25" s="31">
        <v>41437</v>
      </c>
      <c r="C25" s="125" t="s">
        <v>176</v>
      </c>
      <c r="D25" s="31">
        <v>41443</v>
      </c>
      <c r="E25" s="31">
        <v>41452</v>
      </c>
      <c r="F25" s="27" t="s">
        <v>177</v>
      </c>
      <c r="G25" s="27">
        <v>7.5</v>
      </c>
      <c r="H25" s="145">
        <v>6</v>
      </c>
      <c r="I25" s="145">
        <v>9</v>
      </c>
      <c r="J25" s="145">
        <v>6.5</v>
      </c>
      <c r="K25" s="145">
        <v>8.5</v>
      </c>
      <c r="L25" s="27">
        <v>7</v>
      </c>
      <c r="M25" s="27">
        <v>5</v>
      </c>
      <c r="N25" s="148">
        <v>50</v>
      </c>
      <c r="O25" s="148">
        <v>30</v>
      </c>
      <c r="P25" s="49">
        <v>5</v>
      </c>
      <c r="Q25" s="148">
        <v>10</v>
      </c>
      <c r="R25" s="120" t="s">
        <v>179</v>
      </c>
    </row>
    <row r="26" spans="1:18" x14ac:dyDescent="0.2">
      <c r="A26" s="125" t="s">
        <v>181</v>
      </c>
      <c r="B26" s="31">
        <v>41465</v>
      </c>
      <c r="C26" s="125" t="s">
        <v>1191</v>
      </c>
      <c r="D26" s="31">
        <v>41472</v>
      </c>
      <c r="E26" s="31">
        <v>41480</v>
      </c>
      <c r="F26" s="27" t="s">
        <v>177</v>
      </c>
      <c r="G26" s="39">
        <v>7.42</v>
      </c>
      <c r="H26" s="145">
        <v>6</v>
      </c>
      <c r="I26" s="145">
        <v>9</v>
      </c>
      <c r="J26" s="145">
        <v>6.5</v>
      </c>
      <c r="K26" s="145">
        <v>8.5</v>
      </c>
      <c r="L26" s="27">
        <v>22</v>
      </c>
      <c r="M26" s="27">
        <v>3</v>
      </c>
      <c r="N26" s="148">
        <v>50</v>
      </c>
      <c r="O26" s="148">
        <v>30</v>
      </c>
      <c r="P26" s="49">
        <v>5</v>
      </c>
      <c r="Q26" s="148">
        <v>10</v>
      </c>
      <c r="R26" s="120" t="s">
        <v>179</v>
      </c>
    </row>
    <row r="27" spans="1:18" x14ac:dyDescent="0.2">
      <c r="A27" s="125" t="s">
        <v>181</v>
      </c>
      <c r="B27" s="31">
        <v>41508</v>
      </c>
      <c r="C27" s="125" t="s">
        <v>1280</v>
      </c>
      <c r="D27" s="31">
        <v>41516</v>
      </c>
      <c r="E27" s="31">
        <v>41522</v>
      </c>
      <c r="F27" s="27" t="s">
        <v>177</v>
      </c>
      <c r="G27" s="39">
        <v>7.1</v>
      </c>
      <c r="H27" s="145">
        <v>6</v>
      </c>
      <c r="I27" s="145">
        <v>9</v>
      </c>
      <c r="J27" s="145">
        <v>6.5</v>
      </c>
      <c r="K27" s="145">
        <v>8.5</v>
      </c>
      <c r="L27" s="27">
        <v>13</v>
      </c>
      <c r="M27" s="27">
        <v>7</v>
      </c>
      <c r="N27" s="148">
        <v>50</v>
      </c>
      <c r="O27" s="148">
        <v>30</v>
      </c>
      <c r="P27" s="49">
        <v>5</v>
      </c>
      <c r="Q27" s="148">
        <v>10</v>
      </c>
      <c r="R27" s="120" t="s">
        <v>179</v>
      </c>
    </row>
    <row r="28" spans="1:18" x14ac:dyDescent="0.2">
      <c r="A28" s="125" t="s">
        <v>181</v>
      </c>
      <c r="B28" s="31">
        <v>41519</v>
      </c>
      <c r="C28" s="125" t="s">
        <v>1265</v>
      </c>
      <c r="D28" s="31">
        <v>41527</v>
      </c>
      <c r="E28" s="31">
        <v>41536</v>
      </c>
      <c r="F28" s="27" t="s">
        <v>177</v>
      </c>
      <c r="G28" s="39">
        <v>7.1</v>
      </c>
      <c r="H28" s="145">
        <v>6</v>
      </c>
      <c r="I28" s="145">
        <v>9</v>
      </c>
      <c r="J28" s="145">
        <v>6.5</v>
      </c>
      <c r="K28" s="145">
        <v>8.5</v>
      </c>
      <c r="L28" s="27">
        <v>20</v>
      </c>
      <c r="M28" s="27">
        <v>15</v>
      </c>
      <c r="N28" s="148">
        <v>50</v>
      </c>
      <c r="O28" s="148">
        <v>30</v>
      </c>
      <c r="P28" s="49">
        <v>5</v>
      </c>
      <c r="Q28" s="148">
        <v>10</v>
      </c>
      <c r="R28" s="120" t="s">
        <v>179</v>
      </c>
    </row>
    <row r="29" spans="1:18" x14ac:dyDescent="0.2">
      <c r="A29" s="125" t="s">
        <v>181</v>
      </c>
      <c r="B29" s="31">
        <v>41564</v>
      </c>
      <c r="C29" s="125" t="s">
        <v>1192</v>
      </c>
      <c r="D29" s="31">
        <v>41571</v>
      </c>
      <c r="E29" s="31">
        <v>41578</v>
      </c>
      <c r="F29" s="27" t="s">
        <v>177</v>
      </c>
      <c r="G29" s="39">
        <v>7.3</v>
      </c>
      <c r="H29" s="145">
        <v>6</v>
      </c>
      <c r="I29" s="145">
        <v>9</v>
      </c>
      <c r="J29" s="145">
        <v>6.5</v>
      </c>
      <c r="K29" s="145">
        <v>8.5</v>
      </c>
      <c r="L29" s="27">
        <v>42</v>
      </c>
      <c r="M29" s="27">
        <v>18</v>
      </c>
      <c r="N29" s="148">
        <v>50</v>
      </c>
      <c r="O29" s="148">
        <v>30</v>
      </c>
      <c r="P29" s="49">
        <v>5</v>
      </c>
      <c r="Q29" s="148">
        <v>10</v>
      </c>
      <c r="R29" s="120" t="s">
        <v>179</v>
      </c>
    </row>
    <row r="30" spans="1:18" x14ac:dyDescent="0.2">
      <c r="A30" s="125" t="s">
        <v>181</v>
      </c>
      <c r="B30" s="31">
        <v>41592</v>
      </c>
      <c r="C30" s="125" t="s">
        <v>1078</v>
      </c>
      <c r="D30" s="31">
        <v>41600</v>
      </c>
      <c r="E30" s="31">
        <v>41606</v>
      </c>
      <c r="F30" s="27" t="s">
        <v>177</v>
      </c>
      <c r="G30" s="39">
        <v>7.79</v>
      </c>
      <c r="H30" s="145">
        <v>6</v>
      </c>
      <c r="I30" s="145">
        <v>9</v>
      </c>
      <c r="J30" s="145">
        <v>6.5</v>
      </c>
      <c r="K30" s="145">
        <v>8.5</v>
      </c>
      <c r="L30" s="27">
        <v>24</v>
      </c>
      <c r="M30" s="27">
        <v>9</v>
      </c>
      <c r="N30" s="148">
        <v>50</v>
      </c>
      <c r="O30" s="148">
        <v>30</v>
      </c>
      <c r="P30" s="49">
        <v>5</v>
      </c>
      <c r="Q30" s="148">
        <v>10</v>
      </c>
      <c r="R30" s="120" t="s">
        <v>179</v>
      </c>
    </row>
    <row r="31" spans="1:18" x14ac:dyDescent="0.2">
      <c r="A31" s="125" t="s">
        <v>181</v>
      </c>
      <c r="B31" s="31">
        <v>41620</v>
      </c>
      <c r="C31" s="125" t="s">
        <v>1193</v>
      </c>
      <c r="D31" s="31">
        <v>41627</v>
      </c>
      <c r="E31" s="31">
        <v>41641</v>
      </c>
      <c r="F31" s="27" t="s">
        <v>177</v>
      </c>
      <c r="G31" s="39">
        <v>7.7</v>
      </c>
      <c r="H31" s="145">
        <v>6</v>
      </c>
      <c r="I31" s="145">
        <v>9</v>
      </c>
      <c r="J31" s="145">
        <v>6.5</v>
      </c>
      <c r="K31" s="145">
        <v>8.5</v>
      </c>
      <c r="L31" s="27">
        <v>32</v>
      </c>
      <c r="M31" s="27">
        <v>5</v>
      </c>
      <c r="N31" s="148">
        <v>50</v>
      </c>
      <c r="O31" s="148">
        <v>30</v>
      </c>
      <c r="P31" s="49">
        <v>5</v>
      </c>
      <c r="Q31" s="148">
        <v>10</v>
      </c>
      <c r="R31" s="120" t="s">
        <v>179</v>
      </c>
    </row>
    <row r="32" spans="1:18" ht="15" thickBot="1" x14ac:dyDescent="0.25">
      <c r="A32" s="126" t="s">
        <v>181</v>
      </c>
      <c r="B32" s="130">
        <v>41655</v>
      </c>
      <c r="C32" s="126" t="s">
        <v>1269</v>
      </c>
      <c r="D32" s="130">
        <v>41662</v>
      </c>
      <c r="E32" s="130">
        <v>41669</v>
      </c>
      <c r="F32" s="126" t="s">
        <v>177</v>
      </c>
      <c r="G32" s="131">
        <v>7.77</v>
      </c>
      <c r="H32" s="146">
        <v>6</v>
      </c>
      <c r="I32" s="146">
        <v>9</v>
      </c>
      <c r="J32" s="146">
        <v>6.5</v>
      </c>
      <c r="K32" s="146">
        <v>8.5</v>
      </c>
      <c r="L32" s="126">
        <v>35</v>
      </c>
      <c r="M32" s="126">
        <v>4</v>
      </c>
      <c r="N32" s="149">
        <v>50</v>
      </c>
      <c r="O32" s="149">
        <v>30</v>
      </c>
      <c r="P32" s="46">
        <v>5</v>
      </c>
      <c r="Q32" s="149">
        <v>10</v>
      </c>
      <c r="R32" s="157" t="s">
        <v>179</v>
      </c>
    </row>
    <row r="33" spans="1:18" x14ac:dyDescent="0.2">
      <c r="A33" s="127" t="s">
        <v>220</v>
      </c>
      <c r="B33" s="132">
        <v>41697</v>
      </c>
      <c r="C33" s="127" t="s">
        <v>1270</v>
      </c>
      <c r="D33" s="132">
        <v>41705</v>
      </c>
      <c r="E33" s="132">
        <v>41711</v>
      </c>
      <c r="F33" s="127" t="s">
        <v>177</v>
      </c>
      <c r="G33" s="133">
        <v>7.86</v>
      </c>
      <c r="H33" s="147">
        <v>6</v>
      </c>
      <c r="I33" s="147">
        <v>9</v>
      </c>
      <c r="J33" s="147">
        <v>6.5</v>
      </c>
      <c r="K33" s="147">
        <v>8.5</v>
      </c>
      <c r="L33" s="127">
        <v>42</v>
      </c>
      <c r="M33" s="127">
        <v>13</v>
      </c>
      <c r="N33" s="150">
        <v>50</v>
      </c>
      <c r="O33" s="150">
        <v>30</v>
      </c>
      <c r="P33" s="44">
        <v>5</v>
      </c>
      <c r="Q33" s="150">
        <v>10</v>
      </c>
      <c r="R33" s="167" t="s">
        <v>179</v>
      </c>
    </row>
    <row r="34" spans="1:18" x14ac:dyDescent="0.2">
      <c r="A34" s="125" t="s">
        <v>220</v>
      </c>
      <c r="B34" s="128">
        <v>41704</v>
      </c>
      <c r="C34" s="125" t="s">
        <v>1082</v>
      </c>
      <c r="D34" s="128">
        <v>41712</v>
      </c>
      <c r="E34" s="128">
        <v>41725</v>
      </c>
      <c r="F34" s="125" t="s">
        <v>177</v>
      </c>
      <c r="G34" s="125">
        <v>7.7</v>
      </c>
      <c r="H34" s="145">
        <v>6</v>
      </c>
      <c r="I34" s="145">
        <v>9</v>
      </c>
      <c r="J34" s="145">
        <v>6.5</v>
      </c>
      <c r="K34" s="145">
        <v>8.5</v>
      </c>
      <c r="L34" s="125">
        <v>19</v>
      </c>
      <c r="M34" s="125">
        <v>5</v>
      </c>
      <c r="N34" s="148">
        <v>50</v>
      </c>
      <c r="O34" s="148">
        <v>30</v>
      </c>
      <c r="P34" s="49">
        <v>5</v>
      </c>
      <c r="Q34" s="148">
        <v>10</v>
      </c>
      <c r="R34" s="120" t="s">
        <v>179</v>
      </c>
    </row>
    <row r="35" spans="1:18" x14ac:dyDescent="0.2">
      <c r="A35" s="125" t="s">
        <v>220</v>
      </c>
      <c r="B35" s="128">
        <v>41732</v>
      </c>
      <c r="C35" s="125" t="s">
        <v>1194</v>
      </c>
      <c r="D35" s="128">
        <v>41738</v>
      </c>
      <c r="E35" s="128">
        <v>41739</v>
      </c>
      <c r="F35" s="125" t="s">
        <v>177</v>
      </c>
      <c r="G35" s="129">
        <v>7.84</v>
      </c>
      <c r="H35" s="145">
        <v>6</v>
      </c>
      <c r="I35" s="145">
        <v>9</v>
      </c>
      <c r="J35" s="145">
        <v>6.5</v>
      </c>
      <c r="K35" s="145">
        <v>8.5</v>
      </c>
      <c r="L35" s="125">
        <v>9</v>
      </c>
      <c r="M35" s="125">
        <v>7</v>
      </c>
      <c r="N35" s="148">
        <v>50</v>
      </c>
      <c r="O35" s="148">
        <v>30</v>
      </c>
      <c r="P35" s="49">
        <v>5</v>
      </c>
      <c r="Q35" s="148">
        <v>10</v>
      </c>
      <c r="R35" s="120" t="s">
        <v>179</v>
      </c>
    </row>
    <row r="36" spans="1:18" x14ac:dyDescent="0.2">
      <c r="A36" s="125" t="s">
        <v>220</v>
      </c>
      <c r="B36" s="128">
        <v>41760</v>
      </c>
      <c r="C36" s="125" t="s">
        <v>1271</v>
      </c>
      <c r="D36" s="128">
        <v>41767</v>
      </c>
      <c r="E36" s="128">
        <v>41781</v>
      </c>
      <c r="F36" s="125" t="s">
        <v>177</v>
      </c>
      <c r="G36" s="129">
        <v>7.58</v>
      </c>
      <c r="H36" s="145">
        <v>6</v>
      </c>
      <c r="I36" s="145">
        <v>9</v>
      </c>
      <c r="J36" s="145">
        <v>6.5</v>
      </c>
      <c r="K36" s="145">
        <v>8.5</v>
      </c>
      <c r="L36" s="125">
        <v>20</v>
      </c>
      <c r="M36" s="125">
        <v>10</v>
      </c>
      <c r="N36" s="148">
        <v>50</v>
      </c>
      <c r="O36" s="148">
        <v>30</v>
      </c>
      <c r="P36" s="49">
        <v>5</v>
      </c>
      <c r="Q36" s="148">
        <v>10</v>
      </c>
      <c r="R36" s="120" t="s">
        <v>179</v>
      </c>
    </row>
    <row r="37" spans="1:18" ht="25.5" x14ac:dyDescent="0.2">
      <c r="A37" s="125" t="s">
        <v>220</v>
      </c>
      <c r="B37" s="128">
        <v>41796</v>
      </c>
      <c r="C37" s="125" t="s">
        <v>1195</v>
      </c>
      <c r="D37" s="128">
        <v>41803</v>
      </c>
      <c r="E37" s="128">
        <v>41823</v>
      </c>
      <c r="F37" s="125" t="s">
        <v>177</v>
      </c>
      <c r="G37" s="129">
        <v>7.53</v>
      </c>
      <c r="H37" s="145">
        <v>6</v>
      </c>
      <c r="I37" s="145">
        <v>9</v>
      </c>
      <c r="J37" s="145">
        <v>6.5</v>
      </c>
      <c r="K37" s="145">
        <v>8.5</v>
      </c>
      <c r="L37" s="125">
        <v>9</v>
      </c>
      <c r="M37" s="125">
        <v>9</v>
      </c>
      <c r="N37" s="148">
        <v>50</v>
      </c>
      <c r="O37" s="148">
        <v>30</v>
      </c>
      <c r="P37" s="49">
        <v>5</v>
      </c>
      <c r="Q37" s="148">
        <v>10</v>
      </c>
      <c r="R37" s="120" t="s">
        <v>1196</v>
      </c>
    </row>
    <row r="38" spans="1:18" x14ac:dyDescent="0.2">
      <c r="A38" s="125" t="s">
        <v>220</v>
      </c>
      <c r="B38" s="128">
        <v>41836</v>
      </c>
      <c r="C38" s="125" t="s">
        <v>1272</v>
      </c>
      <c r="D38" s="128">
        <v>41843</v>
      </c>
      <c r="E38" s="128">
        <v>41851</v>
      </c>
      <c r="F38" s="125" t="s">
        <v>177</v>
      </c>
      <c r="G38" s="129">
        <v>7</v>
      </c>
      <c r="H38" s="145">
        <v>6</v>
      </c>
      <c r="I38" s="145">
        <v>9</v>
      </c>
      <c r="J38" s="145">
        <v>6.5</v>
      </c>
      <c r="K38" s="145">
        <v>8.5</v>
      </c>
      <c r="L38" s="125" t="s">
        <v>223</v>
      </c>
      <c r="M38" s="125">
        <v>4</v>
      </c>
      <c r="N38" s="148">
        <v>50</v>
      </c>
      <c r="O38" s="148">
        <v>30</v>
      </c>
      <c r="P38" s="49">
        <v>5</v>
      </c>
      <c r="Q38" s="148">
        <v>10</v>
      </c>
      <c r="R38" s="120" t="s">
        <v>179</v>
      </c>
    </row>
    <row r="39" spans="1:18" x14ac:dyDescent="0.2">
      <c r="A39" s="125" t="s">
        <v>220</v>
      </c>
      <c r="B39" s="128">
        <v>41864</v>
      </c>
      <c r="C39" s="125" t="s">
        <v>1273</v>
      </c>
      <c r="D39" s="128">
        <v>41871</v>
      </c>
      <c r="E39" s="128">
        <v>41879</v>
      </c>
      <c r="F39" s="125" t="s">
        <v>177</v>
      </c>
      <c r="G39" s="129">
        <v>7.4</v>
      </c>
      <c r="H39" s="145">
        <v>6</v>
      </c>
      <c r="I39" s="145">
        <v>9</v>
      </c>
      <c r="J39" s="145">
        <v>6.5</v>
      </c>
      <c r="K39" s="145">
        <v>8.5</v>
      </c>
      <c r="L39" s="125" t="s">
        <v>223</v>
      </c>
      <c r="M39" s="125">
        <v>5</v>
      </c>
      <c r="N39" s="148">
        <v>50</v>
      </c>
      <c r="O39" s="148">
        <v>30</v>
      </c>
      <c r="P39" s="125">
        <v>9</v>
      </c>
      <c r="Q39" s="148">
        <v>10</v>
      </c>
      <c r="R39" s="120" t="s">
        <v>179</v>
      </c>
    </row>
    <row r="40" spans="1:18" x14ac:dyDescent="0.2">
      <c r="A40" s="125" t="s">
        <v>220</v>
      </c>
      <c r="B40" s="128">
        <v>41899</v>
      </c>
      <c r="C40" s="125" t="s">
        <v>1088</v>
      </c>
      <c r="D40" s="128">
        <v>41907</v>
      </c>
      <c r="E40" s="128">
        <v>41907</v>
      </c>
      <c r="F40" s="125" t="s">
        <v>177</v>
      </c>
      <c r="G40" s="129">
        <v>7.1</v>
      </c>
      <c r="H40" s="145">
        <v>6</v>
      </c>
      <c r="I40" s="145">
        <v>9</v>
      </c>
      <c r="J40" s="145">
        <v>6.5</v>
      </c>
      <c r="K40" s="145">
        <v>8.5</v>
      </c>
      <c r="L40" s="125" t="s">
        <v>223</v>
      </c>
      <c r="M40" s="125">
        <v>15</v>
      </c>
      <c r="N40" s="148">
        <v>50</v>
      </c>
      <c r="O40" s="148">
        <v>30</v>
      </c>
      <c r="P40" s="49">
        <v>5</v>
      </c>
      <c r="Q40" s="148">
        <v>10</v>
      </c>
      <c r="R40" s="120" t="s">
        <v>179</v>
      </c>
    </row>
    <row r="41" spans="1:18" x14ac:dyDescent="0.2">
      <c r="A41" s="125" t="s">
        <v>220</v>
      </c>
      <c r="B41" s="128">
        <v>41920</v>
      </c>
      <c r="C41" s="125" t="s">
        <v>1274</v>
      </c>
      <c r="D41" s="128">
        <v>41928</v>
      </c>
      <c r="E41" s="128">
        <v>41935</v>
      </c>
      <c r="F41" s="125" t="s">
        <v>177</v>
      </c>
      <c r="G41" s="129">
        <v>7.1</v>
      </c>
      <c r="H41" s="145">
        <v>6</v>
      </c>
      <c r="I41" s="145">
        <v>9</v>
      </c>
      <c r="J41" s="145">
        <v>6.5</v>
      </c>
      <c r="K41" s="145">
        <v>8.5</v>
      </c>
      <c r="L41" s="125" t="s">
        <v>223</v>
      </c>
      <c r="M41" s="125">
        <v>17</v>
      </c>
      <c r="N41" s="148">
        <v>50</v>
      </c>
      <c r="O41" s="148">
        <v>30</v>
      </c>
      <c r="P41" s="49">
        <v>5</v>
      </c>
      <c r="Q41" s="148">
        <v>10</v>
      </c>
      <c r="R41" s="120" t="s">
        <v>179</v>
      </c>
    </row>
    <row r="42" spans="1:18" x14ac:dyDescent="0.2">
      <c r="A42" s="125" t="s">
        <v>220</v>
      </c>
      <c r="B42" s="128">
        <v>41969</v>
      </c>
      <c r="C42" s="125" t="s">
        <v>1275</v>
      </c>
      <c r="D42" s="128">
        <v>41982</v>
      </c>
      <c r="E42" s="128">
        <v>41992</v>
      </c>
      <c r="F42" s="125" t="s">
        <v>177</v>
      </c>
      <c r="G42" s="129">
        <v>7.4</v>
      </c>
      <c r="H42" s="145">
        <v>6</v>
      </c>
      <c r="I42" s="145">
        <v>9</v>
      </c>
      <c r="J42" s="145">
        <v>6.5</v>
      </c>
      <c r="K42" s="145">
        <v>8.5</v>
      </c>
      <c r="L42" s="125" t="s">
        <v>176</v>
      </c>
      <c r="M42" s="125">
        <v>7</v>
      </c>
      <c r="N42" s="148">
        <v>50</v>
      </c>
      <c r="O42" s="148">
        <v>30</v>
      </c>
      <c r="P42" s="49">
        <v>5</v>
      </c>
      <c r="Q42" s="148">
        <v>10</v>
      </c>
      <c r="R42" s="120" t="s">
        <v>179</v>
      </c>
    </row>
    <row r="43" spans="1:18" x14ac:dyDescent="0.2">
      <c r="A43" s="125" t="s">
        <v>220</v>
      </c>
      <c r="B43" s="128">
        <v>41975</v>
      </c>
      <c r="C43" s="125" t="s">
        <v>1091</v>
      </c>
      <c r="D43" s="128">
        <v>41983</v>
      </c>
      <c r="E43" s="128">
        <v>41992</v>
      </c>
      <c r="F43" s="125" t="s">
        <v>177</v>
      </c>
      <c r="G43" s="129">
        <v>7.8</v>
      </c>
      <c r="H43" s="145">
        <v>6</v>
      </c>
      <c r="I43" s="145">
        <v>9</v>
      </c>
      <c r="J43" s="145">
        <v>6.5</v>
      </c>
      <c r="K43" s="145">
        <v>8.5</v>
      </c>
      <c r="L43" s="125" t="s">
        <v>176</v>
      </c>
      <c r="M43" s="176">
        <v>2</v>
      </c>
      <c r="N43" s="148">
        <v>50</v>
      </c>
      <c r="O43" s="148">
        <v>30</v>
      </c>
      <c r="P43" s="49">
        <v>5</v>
      </c>
      <c r="Q43" s="148">
        <v>10</v>
      </c>
      <c r="R43" s="120" t="s">
        <v>179</v>
      </c>
    </row>
    <row r="44" spans="1:18" ht="15" thickBot="1" x14ac:dyDescent="0.25">
      <c r="A44" s="126" t="s">
        <v>220</v>
      </c>
      <c r="B44" s="130">
        <v>42013</v>
      </c>
      <c r="C44" s="126" t="s">
        <v>1092</v>
      </c>
      <c r="D44" s="130">
        <v>42023</v>
      </c>
      <c r="E44" s="130">
        <v>42033</v>
      </c>
      <c r="F44" s="126" t="s">
        <v>177</v>
      </c>
      <c r="G44" s="131">
        <v>6.8</v>
      </c>
      <c r="H44" s="146">
        <v>6</v>
      </c>
      <c r="I44" s="146">
        <v>9</v>
      </c>
      <c r="J44" s="146">
        <v>6.5</v>
      </c>
      <c r="K44" s="146">
        <v>8.5</v>
      </c>
      <c r="L44" s="126" t="s">
        <v>176</v>
      </c>
      <c r="M44" s="126">
        <v>5</v>
      </c>
      <c r="N44" s="149">
        <v>50</v>
      </c>
      <c r="O44" s="149">
        <v>30</v>
      </c>
      <c r="P44" s="46">
        <v>5</v>
      </c>
      <c r="Q44" s="149">
        <v>10</v>
      </c>
      <c r="R44" s="157" t="s">
        <v>179</v>
      </c>
    </row>
    <row r="45" spans="1:18" x14ac:dyDescent="0.2">
      <c r="A45" s="127" t="s">
        <v>272</v>
      </c>
      <c r="B45" s="132">
        <v>42039</v>
      </c>
      <c r="C45" s="127" t="s">
        <v>1093</v>
      </c>
      <c r="D45" s="132">
        <v>42046</v>
      </c>
      <c r="E45" s="132">
        <v>42047</v>
      </c>
      <c r="F45" s="127" t="s">
        <v>177</v>
      </c>
      <c r="G45" s="133">
        <v>7.59</v>
      </c>
      <c r="H45" s="147">
        <v>6</v>
      </c>
      <c r="I45" s="147">
        <v>9</v>
      </c>
      <c r="J45" s="147">
        <v>6.5</v>
      </c>
      <c r="K45" s="147">
        <v>8.5</v>
      </c>
      <c r="L45" s="127" t="s">
        <v>176</v>
      </c>
      <c r="M45" s="127">
        <v>4</v>
      </c>
      <c r="N45" s="150">
        <v>50</v>
      </c>
      <c r="O45" s="150">
        <v>30</v>
      </c>
      <c r="P45" s="44">
        <v>5</v>
      </c>
      <c r="Q45" s="150">
        <v>10</v>
      </c>
      <c r="R45" s="167" t="s">
        <v>179</v>
      </c>
    </row>
    <row r="46" spans="1:18" x14ac:dyDescent="0.2">
      <c r="A46" s="127" t="s">
        <v>272</v>
      </c>
      <c r="B46" s="132">
        <v>42067</v>
      </c>
      <c r="C46" s="127" t="s">
        <v>1094</v>
      </c>
      <c r="D46" s="132">
        <v>42075</v>
      </c>
      <c r="E46" s="132">
        <v>42075</v>
      </c>
      <c r="F46" s="127" t="s">
        <v>177</v>
      </c>
      <c r="G46" s="133">
        <v>7.3</v>
      </c>
      <c r="H46" s="147">
        <v>6</v>
      </c>
      <c r="I46" s="147">
        <v>9</v>
      </c>
      <c r="J46" s="147">
        <v>6.5</v>
      </c>
      <c r="K46" s="147">
        <v>8.5</v>
      </c>
      <c r="L46" s="127" t="s">
        <v>176</v>
      </c>
      <c r="M46" s="127">
        <v>9</v>
      </c>
      <c r="N46" s="150">
        <v>50</v>
      </c>
      <c r="O46" s="150">
        <v>30</v>
      </c>
      <c r="P46" s="44">
        <v>5</v>
      </c>
      <c r="Q46" s="150">
        <v>10</v>
      </c>
      <c r="R46" s="167" t="s">
        <v>176</v>
      </c>
    </row>
    <row r="47" spans="1:18" x14ac:dyDescent="0.2">
      <c r="A47" s="127" t="s">
        <v>272</v>
      </c>
      <c r="B47" s="132">
        <v>42102</v>
      </c>
      <c r="C47" s="127" t="s">
        <v>1095</v>
      </c>
      <c r="D47" s="132">
        <v>42111</v>
      </c>
      <c r="E47" s="132">
        <v>42117</v>
      </c>
      <c r="F47" s="127" t="s">
        <v>177</v>
      </c>
      <c r="G47" s="133">
        <v>7</v>
      </c>
      <c r="H47" s="147">
        <v>6</v>
      </c>
      <c r="I47" s="147">
        <v>9</v>
      </c>
      <c r="J47" s="147">
        <v>6.5</v>
      </c>
      <c r="K47" s="147">
        <v>8.5</v>
      </c>
      <c r="L47" s="127" t="s">
        <v>176</v>
      </c>
      <c r="M47" s="127">
        <v>8</v>
      </c>
      <c r="N47" s="150">
        <v>50</v>
      </c>
      <c r="O47" s="150">
        <v>30</v>
      </c>
      <c r="P47" s="44">
        <v>5</v>
      </c>
      <c r="Q47" s="150">
        <v>10</v>
      </c>
      <c r="R47" s="167" t="s">
        <v>176</v>
      </c>
    </row>
    <row r="48" spans="1:18" x14ac:dyDescent="0.2">
      <c r="A48" s="127" t="s">
        <v>272</v>
      </c>
      <c r="B48" s="132">
        <v>42130</v>
      </c>
      <c r="C48" s="127" t="s">
        <v>1096</v>
      </c>
      <c r="D48" s="132">
        <v>42139</v>
      </c>
      <c r="E48" s="132">
        <v>42145</v>
      </c>
      <c r="F48" s="127" t="s">
        <v>177</v>
      </c>
      <c r="G48" s="133">
        <v>6.8</v>
      </c>
      <c r="H48" s="147">
        <v>6</v>
      </c>
      <c r="I48" s="147">
        <v>9</v>
      </c>
      <c r="J48" s="147">
        <v>6.5</v>
      </c>
      <c r="K48" s="147">
        <v>8.5</v>
      </c>
      <c r="L48" s="127" t="s">
        <v>176</v>
      </c>
      <c r="M48" s="127">
        <v>6</v>
      </c>
      <c r="N48" s="150">
        <v>50</v>
      </c>
      <c r="O48" s="150">
        <v>30</v>
      </c>
      <c r="P48" s="44">
        <v>5</v>
      </c>
      <c r="Q48" s="150">
        <v>10</v>
      </c>
      <c r="R48" s="167" t="s">
        <v>176</v>
      </c>
    </row>
    <row r="49" spans="1:18" x14ac:dyDescent="0.2">
      <c r="A49" s="127" t="s">
        <v>272</v>
      </c>
      <c r="B49" s="132">
        <v>42158</v>
      </c>
      <c r="C49" s="127" t="s">
        <v>1097</v>
      </c>
      <c r="D49" s="132">
        <v>42158</v>
      </c>
      <c r="E49" s="132">
        <v>42173</v>
      </c>
      <c r="F49" s="127" t="s">
        <v>177</v>
      </c>
      <c r="G49" s="133">
        <v>6.8</v>
      </c>
      <c r="H49" s="147">
        <v>6</v>
      </c>
      <c r="I49" s="147">
        <v>9</v>
      </c>
      <c r="J49" s="147">
        <v>6.5</v>
      </c>
      <c r="K49" s="147">
        <v>8.5</v>
      </c>
      <c r="L49" s="127" t="s">
        <v>176</v>
      </c>
      <c r="M49" s="127">
        <v>8</v>
      </c>
      <c r="N49" s="150">
        <v>50</v>
      </c>
      <c r="O49" s="150">
        <v>30</v>
      </c>
      <c r="P49" s="34">
        <v>6</v>
      </c>
      <c r="Q49" s="150">
        <v>10</v>
      </c>
      <c r="R49" s="167" t="s">
        <v>176</v>
      </c>
    </row>
    <row r="50" spans="1:18" x14ac:dyDescent="0.2">
      <c r="A50" s="127" t="s">
        <v>272</v>
      </c>
      <c r="B50" s="132">
        <v>42186</v>
      </c>
      <c r="C50" s="127" t="s">
        <v>1201</v>
      </c>
      <c r="D50" s="132">
        <v>42194</v>
      </c>
      <c r="E50" s="132">
        <v>42201</v>
      </c>
      <c r="F50" s="127" t="s">
        <v>177</v>
      </c>
      <c r="G50" s="133">
        <v>7</v>
      </c>
      <c r="H50" s="147">
        <v>6</v>
      </c>
      <c r="I50" s="147">
        <v>9</v>
      </c>
      <c r="J50" s="147">
        <v>6.5</v>
      </c>
      <c r="K50" s="147">
        <v>8.5</v>
      </c>
      <c r="L50" s="127" t="s">
        <v>176</v>
      </c>
      <c r="M50" s="127">
        <v>12</v>
      </c>
      <c r="N50" s="150">
        <v>50</v>
      </c>
      <c r="O50" s="150">
        <v>30</v>
      </c>
      <c r="P50" s="44">
        <v>5</v>
      </c>
      <c r="Q50" s="150">
        <v>10</v>
      </c>
      <c r="R50" s="167" t="s">
        <v>176</v>
      </c>
    </row>
    <row r="51" spans="1:18" x14ac:dyDescent="0.2">
      <c r="A51" s="127" t="s">
        <v>272</v>
      </c>
      <c r="B51" s="132">
        <v>42221</v>
      </c>
      <c r="C51" s="127" t="s">
        <v>1099</v>
      </c>
      <c r="D51" s="132">
        <v>42228</v>
      </c>
      <c r="E51" s="132">
        <v>42243</v>
      </c>
      <c r="F51" s="127" t="s">
        <v>177</v>
      </c>
      <c r="G51" s="133">
        <v>6.8</v>
      </c>
      <c r="H51" s="147">
        <v>6</v>
      </c>
      <c r="I51" s="147">
        <v>9</v>
      </c>
      <c r="J51" s="147">
        <v>6.5</v>
      </c>
      <c r="K51" s="147">
        <v>8.5</v>
      </c>
      <c r="L51" s="127" t="s">
        <v>176</v>
      </c>
      <c r="M51" s="127">
        <v>9</v>
      </c>
      <c r="N51" s="150">
        <v>50</v>
      </c>
      <c r="O51" s="150">
        <v>30</v>
      </c>
      <c r="P51" s="34">
        <v>12</v>
      </c>
      <c r="Q51" s="150">
        <v>10</v>
      </c>
      <c r="R51" s="26" t="s">
        <v>915</v>
      </c>
    </row>
    <row r="52" spans="1:18" x14ac:dyDescent="0.2">
      <c r="A52" s="127" t="s">
        <v>272</v>
      </c>
      <c r="B52" s="132">
        <v>42243</v>
      </c>
      <c r="C52" s="127" t="s">
        <v>1281</v>
      </c>
      <c r="D52" s="132">
        <v>42251</v>
      </c>
      <c r="E52" s="132">
        <v>42258</v>
      </c>
      <c r="F52" s="127" t="s">
        <v>177</v>
      </c>
      <c r="G52" s="133" t="s">
        <v>176</v>
      </c>
      <c r="H52" s="147">
        <v>6</v>
      </c>
      <c r="I52" s="147">
        <v>9</v>
      </c>
      <c r="J52" s="147">
        <v>6.5</v>
      </c>
      <c r="K52" s="147">
        <v>8.5</v>
      </c>
      <c r="L52" s="127" t="s">
        <v>176</v>
      </c>
      <c r="M52" s="127" t="s">
        <v>176</v>
      </c>
      <c r="N52" s="150">
        <v>50</v>
      </c>
      <c r="O52" s="150">
        <v>30</v>
      </c>
      <c r="P52" s="34">
        <v>20</v>
      </c>
      <c r="Q52" s="150">
        <v>10</v>
      </c>
      <c r="R52" s="26" t="s">
        <v>1282</v>
      </c>
    </row>
    <row r="53" spans="1:18" x14ac:dyDescent="0.2">
      <c r="A53" s="127" t="s">
        <v>272</v>
      </c>
      <c r="B53" s="132">
        <v>42249</v>
      </c>
      <c r="C53" s="127" t="s">
        <v>1100</v>
      </c>
      <c r="D53" s="132">
        <v>42256</v>
      </c>
      <c r="E53" s="132">
        <v>42258</v>
      </c>
      <c r="F53" s="127" t="s">
        <v>177</v>
      </c>
      <c r="G53" s="133">
        <v>7</v>
      </c>
      <c r="H53" s="147">
        <v>6</v>
      </c>
      <c r="I53" s="147">
        <v>9</v>
      </c>
      <c r="J53" s="147">
        <v>6.5</v>
      </c>
      <c r="K53" s="147">
        <v>8.5</v>
      </c>
      <c r="L53" s="127">
        <v>6</v>
      </c>
      <c r="M53" s="127">
        <v>4</v>
      </c>
      <c r="N53" s="150">
        <v>50</v>
      </c>
      <c r="O53" s="150">
        <v>30</v>
      </c>
      <c r="P53" s="44">
        <v>5</v>
      </c>
      <c r="Q53" s="150">
        <v>10</v>
      </c>
      <c r="R53" s="167" t="s">
        <v>176</v>
      </c>
    </row>
    <row r="54" spans="1:18" x14ac:dyDescent="0.2">
      <c r="A54" s="127" t="s">
        <v>272</v>
      </c>
      <c r="B54" s="132">
        <v>42284</v>
      </c>
      <c r="C54" s="127" t="s">
        <v>1202</v>
      </c>
      <c r="D54" s="132">
        <v>42291</v>
      </c>
      <c r="E54" s="132">
        <v>42299</v>
      </c>
      <c r="F54" s="127" t="s">
        <v>177</v>
      </c>
      <c r="G54" s="133">
        <v>7.2</v>
      </c>
      <c r="H54" s="147">
        <v>6</v>
      </c>
      <c r="I54" s="147">
        <v>9</v>
      </c>
      <c r="J54" s="147">
        <v>6.5</v>
      </c>
      <c r="K54" s="147">
        <v>8.5</v>
      </c>
      <c r="L54" s="127">
        <v>24</v>
      </c>
      <c r="M54" s="127" t="s">
        <v>176</v>
      </c>
      <c r="N54" s="150">
        <v>50</v>
      </c>
      <c r="O54" s="150">
        <v>30</v>
      </c>
      <c r="P54" s="44">
        <v>5</v>
      </c>
      <c r="Q54" s="150">
        <v>10</v>
      </c>
      <c r="R54" s="167" t="s">
        <v>1283</v>
      </c>
    </row>
    <row r="55" spans="1:18" x14ac:dyDescent="0.2">
      <c r="A55" s="127" t="s">
        <v>272</v>
      </c>
      <c r="B55" s="132">
        <v>42296</v>
      </c>
      <c r="C55" s="127" t="s">
        <v>1284</v>
      </c>
      <c r="D55" s="132">
        <v>42303</v>
      </c>
      <c r="E55" s="132">
        <v>42313</v>
      </c>
      <c r="F55" s="127" t="s">
        <v>177</v>
      </c>
      <c r="G55" s="133">
        <v>7.1</v>
      </c>
      <c r="H55" s="147">
        <v>6</v>
      </c>
      <c r="I55" s="147">
        <v>9</v>
      </c>
      <c r="J55" s="147">
        <v>6.5</v>
      </c>
      <c r="K55" s="147">
        <v>8.5</v>
      </c>
      <c r="L55" s="127" t="s">
        <v>176</v>
      </c>
      <c r="M55" s="127">
        <v>6</v>
      </c>
      <c r="N55" s="150">
        <v>50</v>
      </c>
      <c r="O55" s="150">
        <v>30</v>
      </c>
      <c r="P55" s="34">
        <v>6</v>
      </c>
      <c r="Q55" s="150">
        <v>10</v>
      </c>
      <c r="R55" s="167" t="s">
        <v>1285</v>
      </c>
    </row>
    <row r="56" spans="1:18" x14ac:dyDescent="0.2">
      <c r="A56" s="127" t="s">
        <v>272</v>
      </c>
      <c r="B56" s="132">
        <v>42313</v>
      </c>
      <c r="C56" s="127" t="s">
        <v>1286</v>
      </c>
      <c r="D56" s="132">
        <v>42320</v>
      </c>
      <c r="E56" s="132">
        <v>42328</v>
      </c>
      <c r="F56" s="127" t="s">
        <v>177</v>
      </c>
      <c r="G56" s="133">
        <v>6.8</v>
      </c>
      <c r="H56" s="147">
        <v>6</v>
      </c>
      <c r="I56" s="147">
        <v>9</v>
      </c>
      <c r="J56" s="147">
        <v>6.5</v>
      </c>
      <c r="K56" s="147">
        <v>8.5</v>
      </c>
      <c r="L56" s="127">
        <v>32</v>
      </c>
      <c r="M56" s="127">
        <v>9</v>
      </c>
      <c r="N56" s="150">
        <v>50</v>
      </c>
      <c r="O56" s="150">
        <v>30</v>
      </c>
      <c r="P56" s="44">
        <v>5</v>
      </c>
      <c r="Q56" s="150">
        <v>10</v>
      </c>
      <c r="R56" s="167" t="s">
        <v>176</v>
      </c>
    </row>
    <row r="57" spans="1:18" x14ac:dyDescent="0.2">
      <c r="A57" s="307" t="s">
        <v>272</v>
      </c>
      <c r="B57" s="308">
        <v>42340</v>
      </c>
      <c r="C57" s="307" t="s">
        <v>1204</v>
      </c>
      <c r="D57" s="308">
        <v>42349</v>
      </c>
      <c r="E57" s="308">
        <v>42361</v>
      </c>
      <c r="F57" s="307" t="s">
        <v>177</v>
      </c>
      <c r="G57" s="309">
        <v>7</v>
      </c>
      <c r="H57" s="310">
        <v>6</v>
      </c>
      <c r="I57" s="310">
        <v>9</v>
      </c>
      <c r="J57" s="310">
        <v>6.5</v>
      </c>
      <c r="K57" s="310">
        <v>8.5</v>
      </c>
      <c r="L57" s="307" t="s">
        <v>176</v>
      </c>
      <c r="M57" s="307">
        <v>13</v>
      </c>
      <c r="N57" s="311">
        <v>50</v>
      </c>
      <c r="O57" s="311">
        <v>30</v>
      </c>
      <c r="P57" s="312">
        <v>5</v>
      </c>
      <c r="Q57" s="311">
        <v>10</v>
      </c>
      <c r="R57" s="313" t="s">
        <v>176</v>
      </c>
    </row>
    <row r="58" spans="1:18" ht="26.25" thickBot="1" x14ac:dyDescent="0.25">
      <c r="A58" s="126" t="s">
        <v>272</v>
      </c>
      <c r="B58" s="130">
        <v>42370</v>
      </c>
      <c r="C58" s="126" t="s">
        <v>176</v>
      </c>
      <c r="D58" s="130" t="s">
        <v>176</v>
      </c>
      <c r="E58" s="130" t="s">
        <v>176</v>
      </c>
      <c r="F58" s="126" t="s">
        <v>184</v>
      </c>
      <c r="G58" s="131" t="s">
        <v>176</v>
      </c>
      <c r="H58" s="146">
        <v>6</v>
      </c>
      <c r="I58" s="146">
        <v>9</v>
      </c>
      <c r="J58" s="146">
        <v>6.5</v>
      </c>
      <c r="K58" s="146">
        <v>8.5</v>
      </c>
      <c r="L58" s="126" t="s">
        <v>176</v>
      </c>
      <c r="M58" s="126" t="s">
        <v>176</v>
      </c>
      <c r="N58" s="149">
        <v>50</v>
      </c>
      <c r="O58" s="149">
        <v>30</v>
      </c>
      <c r="P58" s="35" t="s">
        <v>176</v>
      </c>
      <c r="Q58" s="149">
        <v>10</v>
      </c>
      <c r="R58" s="157" t="s">
        <v>1287</v>
      </c>
    </row>
    <row r="59" spans="1:18" x14ac:dyDescent="0.2">
      <c r="A59" s="127" t="s">
        <v>293</v>
      </c>
      <c r="B59" s="132">
        <v>42412</v>
      </c>
      <c r="C59" s="127" t="s">
        <v>1288</v>
      </c>
      <c r="D59" s="132">
        <v>42423</v>
      </c>
      <c r="E59" s="132">
        <v>42433</v>
      </c>
      <c r="F59" s="127" t="s">
        <v>177</v>
      </c>
      <c r="G59" s="133">
        <v>7.1</v>
      </c>
      <c r="H59" s="147">
        <v>6</v>
      </c>
      <c r="I59" s="147">
        <v>9</v>
      </c>
      <c r="J59" s="147">
        <v>6.5</v>
      </c>
      <c r="K59" s="147">
        <v>8.5</v>
      </c>
      <c r="L59" s="127">
        <v>94</v>
      </c>
      <c r="M59" s="127">
        <v>23</v>
      </c>
      <c r="N59" s="150">
        <v>50</v>
      </c>
      <c r="O59" s="150">
        <v>30</v>
      </c>
      <c r="P59" s="34">
        <v>8</v>
      </c>
      <c r="Q59" s="150">
        <v>10</v>
      </c>
      <c r="R59" s="167" t="s">
        <v>176</v>
      </c>
    </row>
    <row r="60" spans="1:18" x14ac:dyDescent="0.2">
      <c r="A60" s="127" t="s">
        <v>293</v>
      </c>
      <c r="B60" s="132">
        <v>42445</v>
      </c>
      <c r="C60" s="127" t="s">
        <v>1206</v>
      </c>
      <c r="D60" s="132">
        <v>42452</v>
      </c>
      <c r="E60" s="132">
        <v>42460</v>
      </c>
      <c r="F60" s="127" t="s">
        <v>177</v>
      </c>
      <c r="G60" s="133">
        <v>7.2</v>
      </c>
      <c r="H60" s="147">
        <v>6</v>
      </c>
      <c r="I60" s="147">
        <v>9</v>
      </c>
      <c r="J60" s="147">
        <v>6.5</v>
      </c>
      <c r="K60" s="147">
        <v>8.5</v>
      </c>
      <c r="L60" s="127" t="s">
        <v>176</v>
      </c>
      <c r="M60" s="127">
        <v>9</v>
      </c>
      <c r="N60" s="150">
        <v>50</v>
      </c>
      <c r="O60" s="150">
        <v>30</v>
      </c>
      <c r="P60" s="34">
        <v>5</v>
      </c>
      <c r="Q60" s="150">
        <v>10</v>
      </c>
      <c r="R60" s="167" t="s">
        <v>176</v>
      </c>
    </row>
    <row r="61" spans="1:18" x14ac:dyDescent="0.2">
      <c r="A61" s="127" t="s">
        <v>293</v>
      </c>
      <c r="B61" s="132">
        <v>42467</v>
      </c>
      <c r="C61" s="127" t="s">
        <v>1289</v>
      </c>
      <c r="D61" s="132">
        <v>42473</v>
      </c>
      <c r="E61" s="132">
        <v>42488</v>
      </c>
      <c r="F61" s="127" t="s">
        <v>177</v>
      </c>
      <c r="G61" s="133">
        <v>7</v>
      </c>
      <c r="H61" s="147">
        <v>6</v>
      </c>
      <c r="I61" s="147">
        <v>9</v>
      </c>
      <c r="J61" s="147">
        <v>6.5</v>
      </c>
      <c r="K61" s="147">
        <v>8.5</v>
      </c>
      <c r="L61" s="127" t="s">
        <v>176</v>
      </c>
      <c r="M61" s="127">
        <v>14</v>
      </c>
      <c r="N61" s="150">
        <v>50</v>
      </c>
      <c r="O61" s="150">
        <v>30</v>
      </c>
      <c r="P61" s="44">
        <v>5</v>
      </c>
      <c r="Q61" s="150">
        <v>10</v>
      </c>
      <c r="R61" s="167" t="s">
        <v>176</v>
      </c>
    </row>
    <row r="62" spans="1:18" x14ac:dyDescent="0.2">
      <c r="A62" s="127" t="s">
        <v>293</v>
      </c>
      <c r="B62" s="132">
        <v>42494</v>
      </c>
      <c r="C62" s="127" t="s">
        <v>1208</v>
      </c>
      <c r="D62" s="132">
        <v>42501</v>
      </c>
      <c r="E62" s="132">
        <v>42502</v>
      </c>
      <c r="F62" s="127" t="s">
        <v>177</v>
      </c>
      <c r="G62" s="133">
        <v>7</v>
      </c>
      <c r="H62" s="147">
        <v>6</v>
      </c>
      <c r="I62" s="147">
        <v>9</v>
      </c>
      <c r="J62" s="147">
        <v>6.5</v>
      </c>
      <c r="K62" s="147">
        <v>8.5</v>
      </c>
      <c r="L62" s="127" t="s">
        <v>176</v>
      </c>
      <c r="M62" s="127">
        <v>10</v>
      </c>
      <c r="N62" s="150">
        <v>50</v>
      </c>
      <c r="O62" s="150">
        <v>30</v>
      </c>
      <c r="P62" s="44">
        <v>5</v>
      </c>
      <c r="Q62" s="150">
        <v>10</v>
      </c>
      <c r="R62" s="167" t="s">
        <v>176</v>
      </c>
    </row>
    <row r="63" spans="1:18" x14ac:dyDescent="0.2">
      <c r="A63" s="127" t="s">
        <v>293</v>
      </c>
      <c r="B63" s="132">
        <v>42522</v>
      </c>
      <c r="C63" s="127" t="s">
        <v>1290</v>
      </c>
      <c r="D63" s="132">
        <v>42528</v>
      </c>
      <c r="E63" s="132">
        <v>42529</v>
      </c>
      <c r="F63" s="127" t="s">
        <v>177</v>
      </c>
      <c r="G63" s="133">
        <v>6.9</v>
      </c>
      <c r="H63" s="147">
        <v>6</v>
      </c>
      <c r="I63" s="147">
        <v>9</v>
      </c>
      <c r="J63" s="147">
        <v>6.5</v>
      </c>
      <c r="K63" s="147">
        <v>8.5</v>
      </c>
      <c r="L63" s="127" t="s">
        <v>176</v>
      </c>
      <c r="M63" s="127">
        <v>16</v>
      </c>
      <c r="N63" s="150">
        <v>50</v>
      </c>
      <c r="O63" s="150">
        <v>30</v>
      </c>
      <c r="P63" s="44">
        <v>5</v>
      </c>
      <c r="Q63" s="150">
        <v>10</v>
      </c>
      <c r="R63" s="167" t="s">
        <v>176</v>
      </c>
    </row>
    <row r="64" spans="1:18" x14ac:dyDescent="0.2">
      <c r="A64" s="127" t="s">
        <v>293</v>
      </c>
      <c r="B64" s="132">
        <v>42558</v>
      </c>
      <c r="C64" s="127" t="s">
        <v>1210</v>
      </c>
      <c r="D64" s="132">
        <v>42565</v>
      </c>
      <c r="E64" s="132">
        <v>42573</v>
      </c>
      <c r="F64" s="127" t="s">
        <v>177</v>
      </c>
      <c r="G64" s="133">
        <v>6.6</v>
      </c>
      <c r="H64" s="147">
        <v>6</v>
      </c>
      <c r="I64" s="147">
        <v>9</v>
      </c>
      <c r="J64" s="147">
        <v>6.5</v>
      </c>
      <c r="K64" s="147">
        <v>8.5</v>
      </c>
      <c r="L64" s="127" t="s">
        <v>176</v>
      </c>
      <c r="M64" s="127">
        <v>16</v>
      </c>
      <c r="N64" s="150">
        <v>50</v>
      </c>
      <c r="O64" s="150">
        <v>30</v>
      </c>
      <c r="P64" s="44">
        <v>5</v>
      </c>
      <c r="Q64" s="150">
        <v>10</v>
      </c>
      <c r="R64" s="167" t="s">
        <v>176</v>
      </c>
    </row>
    <row r="65" spans="1:18" x14ac:dyDescent="0.2">
      <c r="A65" s="127" t="s">
        <v>293</v>
      </c>
      <c r="B65" s="132">
        <v>42584</v>
      </c>
      <c r="C65" s="127" t="s">
        <v>1211</v>
      </c>
      <c r="D65" s="132">
        <v>42597</v>
      </c>
      <c r="E65" s="132">
        <v>42600</v>
      </c>
      <c r="F65" s="127" t="s">
        <v>177</v>
      </c>
      <c r="G65" s="133">
        <v>6.8</v>
      </c>
      <c r="H65" s="147">
        <v>6</v>
      </c>
      <c r="I65" s="147">
        <v>9</v>
      </c>
      <c r="J65" s="147">
        <v>6.5</v>
      </c>
      <c r="K65" s="147">
        <v>8.5</v>
      </c>
      <c r="L65" s="127" t="s">
        <v>176</v>
      </c>
      <c r="M65" s="127">
        <v>33</v>
      </c>
      <c r="N65" s="150">
        <v>50</v>
      </c>
      <c r="O65" s="150">
        <v>30</v>
      </c>
      <c r="P65" s="34">
        <v>5</v>
      </c>
      <c r="Q65" s="150">
        <v>10</v>
      </c>
      <c r="R65" s="167" t="s">
        <v>176</v>
      </c>
    </row>
    <row r="66" spans="1:18" ht="25.5" x14ac:dyDescent="0.2">
      <c r="A66" s="127" t="s">
        <v>293</v>
      </c>
      <c r="B66" s="132">
        <v>42621</v>
      </c>
      <c r="C66" s="127" t="s">
        <v>1212</v>
      </c>
      <c r="D66" s="132">
        <v>42628</v>
      </c>
      <c r="E66" s="132">
        <v>42642</v>
      </c>
      <c r="F66" s="127" t="s">
        <v>177</v>
      </c>
      <c r="G66" s="133">
        <v>7.1</v>
      </c>
      <c r="H66" s="147">
        <v>6</v>
      </c>
      <c r="I66" s="147">
        <v>9</v>
      </c>
      <c r="J66" s="147">
        <v>6.5</v>
      </c>
      <c r="K66" s="147">
        <v>8.5</v>
      </c>
      <c r="L66" s="127" t="s">
        <v>176</v>
      </c>
      <c r="M66" s="127">
        <v>16</v>
      </c>
      <c r="N66" s="150">
        <v>50</v>
      </c>
      <c r="O66" s="150">
        <v>30</v>
      </c>
      <c r="P66" s="44">
        <v>5</v>
      </c>
      <c r="Q66" s="150">
        <v>10</v>
      </c>
      <c r="R66" s="167" t="s">
        <v>1291</v>
      </c>
    </row>
    <row r="67" spans="1:18" x14ac:dyDescent="0.2">
      <c r="A67" s="127" t="s">
        <v>293</v>
      </c>
      <c r="B67" s="132">
        <v>42655</v>
      </c>
      <c r="C67" s="127" t="s">
        <v>1213</v>
      </c>
      <c r="D67" s="132">
        <v>42670</v>
      </c>
      <c r="E67" s="132">
        <v>42698</v>
      </c>
      <c r="F67" s="127" t="s">
        <v>177</v>
      </c>
      <c r="G67" s="133">
        <v>7.1</v>
      </c>
      <c r="H67" s="147">
        <v>6</v>
      </c>
      <c r="I67" s="147">
        <v>9</v>
      </c>
      <c r="J67" s="147">
        <v>6.5</v>
      </c>
      <c r="K67" s="147">
        <v>8.5</v>
      </c>
      <c r="L67" s="127" t="s">
        <v>176</v>
      </c>
      <c r="M67" s="127">
        <v>18</v>
      </c>
      <c r="N67" s="150">
        <v>50</v>
      </c>
      <c r="O67" s="150">
        <v>30</v>
      </c>
      <c r="P67" s="44">
        <v>5</v>
      </c>
      <c r="Q67" s="150">
        <v>10</v>
      </c>
      <c r="R67" s="167" t="s">
        <v>1292</v>
      </c>
    </row>
    <row r="68" spans="1:18" x14ac:dyDescent="0.2">
      <c r="A68" s="127" t="s">
        <v>293</v>
      </c>
      <c r="B68" s="132">
        <v>42691</v>
      </c>
      <c r="C68" s="127" t="s">
        <v>1293</v>
      </c>
      <c r="D68" s="132">
        <v>42697</v>
      </c>
      <c r="E68" s="132">
        <v>42712</v>
      </c>
      <c r="F68" s="127" t="s">
        <v>177</v>
      </c>
      <c r="G68" s="133">
        <v>6.9</v>
      </c>
      <c r="H68" s="147">
        <v>6</v>
      </c>
      <c r="I68" s="147">
        <v>9</v>
      </c>
      <c r="J68" s="147">
        <v>6.5</v>
      </c>
      <c r="K68" s="147">
        <v>8.5</v>
      </c>
      <c r="L68" s="127" t="s">
        <v>176</v>
      </c>
      <c r="M68" s="127">
        <v>13</v>
      </c>
      <c r="N68" s="150">
        <v>50</v>
      </c>
      <c r="O68" s="150">
        <v>30</v>
      </c>
      <c r="P68" s="34">
        <v>9</v>
      </c>
      <c r="Q68" s="150">
        <v>10</v>
      </c>
      <c r="R68" s="167" t="s">
        <v>176</v>
      </c>
    </row>
    <row r="69" spans="1:18" x14ac:dyDescent="0.2">
      <c r="A69" s="127" t="s">
        <v>293</v>
      </c>
      <c r="B69" s="132">
        <v>42712</v>
      </c>
      <c r="C69" s="127" t="s">
        <v>1216</v>
      </c>
      <c r="D69" s="132">
        <v>42719</v>
      </c>
      <c r="E69" s="132" t="s">
        <v>1294</v>
      </c>
      <c r="F69" s="127" t="s">
        <v>177</v>
      </c>
      <c r="G69" s="133">
        <v>7.49</v>
      </c>
      <c r="H69" s="147">
        <v>6</v>
      </c>
      <c r="I69" s="147">
        <v>9</v>
      </c>
      <c r="J69" s="147">
        <v>6.5</v>
      </c>
      <c r="K69" s="147">
        <v>8.5</v>
      </c>
      <c r="L69" s="127" t="s">
        <v>176</v>
      </c>
      <c r="M69" s="127">
        <v>16</v>
      </c>
      <c r="N69" s="150">
        <v>50</v>
      </c>
      <c r="O69" s="150">
        <v>30</v>
      </c>
      <c r="P69" s="34">
        <v>5</v>
      </c>
      <c r="Q69" s="150">
        <v>10</v>
      </c>
      <c r="R69" s="167" t="s">
        <v>176</v>
      </c>
    </row>
    <row r="70" spans="1:18" ht="15" thickBot="1" x14ac:dyDescent="0.25">
      <c r="A70" s="126" t="s">
        <v>293</v>
      </c>
      <c r="B70" s="130">
        <v>42746</v>
      </c>
      <c r="C70" s="126" t="s">
        <v>1218</v>
      </c>
      <c r="D70" s="130">
        <v>42753</v>
      </c>
      <c r="E70" s="130">
        <v>42768</v>
      </c>
      <c r="F70" s="126" t="s">
        <v>177</v>
      </c>
      <c r="G70" s="131">
        <v>7.2</v>
      </c>
      <c r="H70" s="146">
        <v>6</v>
      </c>
      <c r="I70" s="146">
        <v>9</v>
      </c>
      <c r="J70" s="146">
        <v>6.5</v>
      </c>
      <c r="K70" s="146">
        <v>8.5</v>
      </c>
      <c r="L70" s="126" t="s">
        <v>176</v>
      </c>
      <c r="M70" s="126">
        <v>16</v>
      </c>
      <c r="N70" s="149">
        <v>50</v>
      </c>
      <c r="O70" s="149">
        <v>30</v>
      </c>
      <c r="P70" s="35">
        <v>6</v>
      </c>
      <c r="Q70" s="149">
        <v>10</v>
      </c>
      <c r="R70" s="157" t="s">
        <v>176</v>
      </c>
    </row>
    <row r="71" spans="1:18" x14ac:dyDescent="0.2">
      <c r="A71" s="127" t="s">
        <v>307</v>
      </c>
      <c r="B71" s="132">
        <v>42787</v>
      </c>
      <c r="C71" s="127" t="s">
        <v>1295</v>
      </c>
      <c r="D71" s="132">
        <v>42794</v>
      </c>
      <c r="E71" s="132">
        <v>42796</v>
      </c>
      <c r="F71" s="127" t="s">
        <v>177</v>
      </c>
      <c r="G71" s="133">
        <v>7.38</v>
      </c>
      <c r="H71" s="147">
        <v>6</v>
      </c>
      <c r="I71" s="147">
        <v>9</v>
      </c>
      <c r="J71" s="147">
        <v>6.5</v>
      </c>
      <c r="K71" s="147">
        <v>8.5</v>
      </c>
      <c r="L71" s="127" t="s">
        <v>176</v>
      </c>
      <c r="M71" s="127">
        <v>10</v>
      </c>
      <c r="N71" s="150">
        <v>50</v>
      </c>
      <c r="O71" s="150">
        <v>30</v>
      </c>
      <c r="P71" s="44">
        <v>5</v>
      </c>
      <c r="Q71" s="150">
        <v>10</v>
      </c>
      <c r="R71" s="167" t="s">
        <v>176</v>
      </c>
    </row>
    <row r="72" spans="1:18" x14ac:dyDescent="0.2">
      <c r="A72" s="127" t="s">
        <v>307</v>
      </c>
      <c r="B72" s="132">
        <v>42801</v>
      </c>
      <c r="C72" s="127" t="s">
        <v>1114</v>
      </c>
      <c r="D72" s="132">
        <v>42808</v>
      </c>
      <c r="E72" s="132">
        <v>42810</v>
      </c>
      <c r="F72" s="127" t="s">
        <v>177</v>
      </c>
      <c r="G72" s="133">
        <v>7.49</v>
      </c>
      <c r="H72" s="147">
        <v>6</v>
      </c>
      <c r="I72" s="147">
        <v>9</v>
      </c>
      <c r="J72" s="147">
        <v>6.5</v>
      </c>
      <c r="K72" s="147">
        <v>8.5</v>
      </c>
      <c r="L72" s="127" t="s">
        <v>176</v>
      </c>
      <c r="M72" s="127">
        <v>4</v>
      </c>
      <c r="N72" s="150">
        <v>50</v>
      </c>
      <c r="O72" s="150">
        <v>30</v>
      </c>
      <c r="P72" s="44">
        <v>5</v>
      </c>
      <c r="Q72" s="150">
        <v>10</v>
      </c>
      <c r="R72" s="167" t="s">
        <v>176</v>
      </c>
    </row>
    <row r="73" spans="1:18" x14ac:dyDescent="0.2">
      <c r="A73" s="127" t="s">
        <v>307</v>
      </c>
      <c r="B73" s="132">
        <v>42828</v>
      </c>
      <c r="C73" s="127" t="s">
        <v>1115</v>
      </c>
      <c r="D73" s="132">
        <v>42835</v>
      </c>
      <c r="E73" s="132">
        <v>42852</v>
      </c>
      <c r="F73" s="127" t="s">
        <v>177</v>
      </c>
      <c r="G73" s="133">
        <v>7.4</v>
      </c>
      <c r="H73" s="147">
        <v>6</v>
      </c>
      <c r="I73" s="147">
        <v>9</v>
      </c>
      <c r="J73" s="147">
        <v>6.5</v>
      </c>
      <c r="K73" s="147">
        <v>8.5</v>
      </c>
      <c r="L73" s="127" t="s">
        <v>176</v>
      </c>
      <c r="M73" s="127">
        <v>5</v>
      </c>
      <c r="N73" s="150">
        <v>50</v>
      </c>
      <c r="O73" s="150">
        <v>30</v>
      </c>
      <c r="P73" s="44">
        <v>5</v>
      </c>
      <c r="Q73" s="150">
        <v>10</v>
      </c>
      <c r="R73" s="167" t="s">
        <v>176</v>
      </c>
    </row>
    <row r="74" spans="1:18" x14ac:dyDescent="0.2">
      <c r="A74" s="127" t="s">
        <v>307</v>
      </c>
      <c r="B74" s="132">
        <v>42870</v>
      </c>
      <c r="C74" s="127" t="s">
        <v>1296</v>
      </c>
      <c r="D74" s="132">
        <v>42877</v>
      </c>
      <c r="E74" s="132">
        <v>42880</v>
      </c>
      <c r="F74" s="127" t="s">
        <v>177</v>
      </c>
      <c r="G74" s="133">
        <v>7.64</v>
      </c>
      <c r="H74" s="147">
        <v>6</v>
      </c>
      <c r="I74" s="147">
        <v>9</v>
      </c>
      <c r="J74" s="147">
        <v>6.5</v>
      </c>
      <c r="K74" s="147">
        <v>8.5</v>
      </c>
      <c r="L74" s="127" t="s">
        <v>176</v>
      </c>
      <c r="M74" s="127">
        <v>10</v>
      </c>
      <c r="N74" s="150">
        <v>50</v>
      </c>
      <c r="O74" s="150">
        <v>30</v>
      </c>
      <c r="P74" s="34">
        <v>8</v>
      </c>
      <c r="Q74" s="150">
        <v>10</v>
      </c>
      <c r="R74" s="167" t="s">
        <v>176</v>
      </c>
    </row>
    <row r="75" spans="1:18" x14ac:dyDescent="0.2">
      <c r="A75" s="127" t="s">
        <v>307</v>
      </c>
      <c r="B75" s="132">
        <v>42913</v>
      </c>
      <c r="C75" s="127" t="s">
        <v>1297</v>
      </c>
      <c r="D75" s="132">
        <v>42921</v>
      </c>
      <c r="E75" s="132">
        <v>42922</v>
      </c>
      <c r="F75" s="127" t="s">
        <v>177</v>
      </c>
      <c r="G75" s="133">
        <v>7.06</v>
      </c>
      <c r="H75" s="147">
        <v>6</v>
      </c>
      <c r="I75" s="147">
        <v>9</v>
      </c>
      <c r="J75" s="147">
        <v>6.5</v>
      </c>
      <c r="K75" s="147">
        <v>8.5</v>
      </c>
      <c r="L75" s="127" t="s">
        <v>176</v>
      </c>
      <c r="M75" s="127">
        <v>32</v>
      </c>
      <c r="N75" s="150">
        <v>50</v>
      </c>
      <c r="O75" s="150">
        <v>30</v>
      </c>
      <c r="P75" s="44">
        <v>5</v>
      </c>
      <c r="Q75" s="150">
        <v>10</v>
      </c>
      <c r="R75" s="167" t="s">
        <v>176</v>
      </c>
    </row>
    <row r="76" spans="1:18" x14ac:dyDescent="0.2">
      <c r="A76" s="127" t="s">
        <v>307</v>
      </c>
      <c r="B76" s="132">
        <v>42935</v>
      </c>
      <c r="C76" s="127" t="s">
        <v>1222</v>
      </c>
      <c r="D76" s="132">
        <v>42942</v>
      </c>
      <c r="E76" s="132">
        <v>42950</v>
      </c>
      <c r="F76" s="127" t="s">
        <v>177</v>
      </c>
      <c r="G76" s="133">
        <v>7.72</v>
      </c>
      <c r="H76" s="147">
        <v>6</v>
      </c>
      <c r="I76" s="147">
        <v>9</v>
      </c>
      <c r="J76" s="147">
        <v>6.5</v>
      </c>
      <c r="K76" s="147">
        <v>8.5</v>
      </c>
      <c r="L76" s="127" t="s">
        <v>176</v>
      </c>
      <c r="M76" s="127">
        <v>28</v>
      </c>
      <c r="N76" s="150">
        <v>50</v>
      </c>
      <c r="O76" s="150">
        <v>30</v>
      </c>
      <c r="P76" s="34">
        <v>6</v>
      </c>
      <c r="Q76" s="150">
        <v>10</v>
      </c>
      <c r="R76" s="167" t="s">
        <v>176</v>
      </c>
    </row>
    <row r="77" spans="1:18" ht="38.25" x14ac:dyDescent="0.2">
      <c r="A77" s="127" t="s">
        <v>307</v>
      </c>
      <c r="B77" s="132">
        <v>42972</v>
      </c>
      <c r="C77" s="127" t="s">
        <v>1298</v>
      </c>
      <c r="D77" s="132">
        <v>42979</v>
      </c>
      <c r="E77" s="132">
        <v>42993</v>
      </c>
      <c r="F77" s="127" t="s">
        <v>177</v>
      </c>
      <c r="G77" s="133">
        <v>7.42</v>
      </c>
      <c r="H77" s="147">
        <v>6</v>
      </c>
      <c r="I77" s="147">
        <v>9</v>
      </c>
      <c r="J77" s="147">
        <v>6.5</v>
      </c>
      <c r="K77" s="147">
        <v>8.5</v>
      </c>
      <c r="L77" s="127" t="s">
        <v>176</v>
      </c>
      <c r="M77" s="127">
        <v>81</v>
      </c>
      <c r="N77" s="150">
        <v>50</v>
      </c>
      <c r="O77" s="150">
        <v>30</v>
      </c>
      <c r="P77" s="34">
        <v>6</v>
      </c>
      <c r="Q77" s="150">
        <v>10</v>
      </c>
      <c r="R77" s="167" t="s">
        <v>1299</v>
      </c>
    </row>
    <row r="78" spans="1:18" x14ac:dyDescent="0.2">
      <c r="A78" s="127" t="s">
        <v>307</v>
      </c>
      <c r="B78" s="132">
        <v>42996</v>
      </c>
      <c r="C78" s="127" t="s">
        <v>1300</v>
      </c>
      <c r="D78" s="132">
        <v>43003</v>
      </c>
      <c r="E78" s="132">
        <v>43006</v>
      </c>
      <c r="F78" s="127" t="s">
        <v>177</v>
      </c>
      <c r="G78" s="133">
        <v>7.3</v>
      </c>
      <c r="H78" s="147">
        <v>6</v>
      </c>
      <c r="I78" s="147">
        <v>9</v>
      </c>
      <c r="J78" s="147">
        <v>6.5</v>
      </c>
      <c r="K78" s="147">
        <v>8.5</v>
      </c>
      <c r="L78" s="127" t="s">
        <v>176</v>
      </c>
      <c r="M78" s="127">
        <v>11</v>
      </c>
      <c r="N78" s="150">
        <v>50</v>
      </c>
      <c r="O78" s="150">
        <v>30</v>
      </c>
      <c r="P78" s="44">
        <v>5</v>
      </c>
      <c r="Q78" s="150">
        <v>10</v>
      </c>
      <c r="R78" s="167" t="s">
        <v>176</v>
      </c>
    </row>
    <row r="79" spans="1:18" x14ac:dyDescent="0.2">
      <c r="A79" s="127" t="s">
        <v>307</v>
      </c>
      <c r="B79" s="132">
        <v>43026</v>
      </c>
      <c r="C79" s="127" t="s">
        <v>1301</v>
      </c>
      <c r="D79" s="132">
        <v>43034</v>
      </c>
      <c r="E79" s="132">
        <v>43048</v>
      </c>
      <c r="F79" s="127" t="s">
        <v>177</v>
      </c>
      <c r="G79" s="133">
        <v>7.88</v>
      </c>
      <c r="H79" s="147">
        <v>6</v>
      </c>
      <c r="I79" s="147">
        <v>9</v>
      </c>
      <c r="J79" s="147">
        <v>6.5</v>
      </c>
      <c r="K79" s="147">
        <v>8.5</v>
      </c>
      <c r="L79" s="127">
        <v>59</v>
      </c>
      <c r="M79" s="127">
        <v>25</v>
      </c>
      <c r="N79" s="150">
        <v>50</v>
      </c>
      <c r="O79" s="150">
        <v>30</v>
      </c>
      <c r="P79" s="34">
        <v>5</v>
      </c>
      <c r="Q79" s="150">
        <v>10</v>
      </c>
      <c r="R79" s="167" t="s">
        <v>176</v>
      </c>
    </row>
    <row r="80" spans="1:18" x14ac:dyDescent="0.2">
      <c r="A80" s="127" t="s">
        <v>307</v>
      </c>
      <c r="B80" s="132">
        <v>43049</v>
      </c>
      <c r="C80" s="127" t="s">
        <v>1302</v>
      </c>
      <c r="D80" s="132">
        <v>43056</v>
      </c>
      <c r="E80" s="132">
        <v>43062</v>
      </c>
      <c r="F80" s="127" t="s">
        <v>177</v>
      </c>
      <c r="G80" s="133">
        <v>7.6</v>
      </c>
      <c r="H80" s="147">
        <v>6</v>
      </c>
      <c r="I80" s="147">
        <v>9</v>
      </c>
      <c r="J80" s="147">
        <v>6.5</v>
      </c>
      <c r="K80" s="147">
        <v>8.5</v>
      </c>
      <c r="L80" s="127">
        <v>39</v>
      </c>
      <c r="M80" s="127">
        <v>18</v>
      </c>
      <c r="N80" s="150">
        <v>50</v>
      </c>
      <c r="O80" s="150">
        <v>30</v>
      </c>
      <c r="P80" s="44">
        <v>5</v>
      </c>
      <c r="Q80" s="150">
        <v>10</v>
      </c>
      <c r="R80" s="167" t="s">
        <v>176</v>
      </c>
    </row>
    <row r="81" spans="1:18" x14ac:dyDescent="0.2">
      <c r="A81" s="127" t="s">
        <v>307</v>
      </c>
      <c r="B81" s="132">
        <v>43073</v>
      </c>
      <c r="C81" s="127" t="s">
        <v>1227</v>
      </c>
      <c r="D81" s="132">
        <v>43081</v>
      </c>
      <c r="E81" s="132">
        <v>43090</v>
      </c>
      <c r="F81" s="127" t="s">
        <v>177</v>
      </c>
      <c r="G81" s="133">
        <v>7.14</v>
      </c>
      <c r="H81" s="147">
        <v>6</v>
      </c>
      <c r="I81" s="147">
        <v>9</v>
      </c>
      <c r="J81" s="147">
        <v>6.5</v>
      </c>
      <c r="K81" s="147">
        <v>8.5</v>
      </c>
      <c r="L81" s="127" t="s">
        <v>176</v>
      </c>
      <c r="M81" s="127">
        <v>12</v>
      </c>
      <c r="N81" s="150">
        <v>50</v>
      </c>
      <c r="O81" s="150">
        <v>30</v>
      </c>
      <c r="P81" s="44">
        <v>5</v>
      </c>
      <c r="Q81" s="150">
        <v>10</v>
      </c>
      <c r="R81" s="167" t="s">
        <v>176</v>
      </c>
    </row>
    <row r="82" spans="1:18" ht="15" thickBot="1" x14ac:dyDescent="0.25">
      <c r="A82" s="126" t="s">
        <v>307</v>
      </c>
      <c r="B82" s="130">
        <v>43124</v>
      </c>
      <c r="C82" s="126" t="s">
        <v>1303</v>
      </c>
      <c r="D82" s="130">
        <v>43138</v>
      </c>
      <c r="E82" s="130">
        <v>43146</v>
      </c>
      <c r="F82" s="126" t="s">
        <v>177</v>
      </c>
      <c r="G82" s="131">
        <v>7.74</v>
      </c>
      <c r="H82" s="146">
        <v>6</v>
      </c>
      <c r="I82" s="146">
        <v>9</v>
      </c>
      <c r="J82" s="146">
        <v>6.5</v>
      </c>
      <c r="K82" s="146">
        <v>8.5</v>
      </c>
      <c r="L82" s="126" t="s">
        <v>176</v>
      </c>
      <c r="M82" s="126">
        <v>19</v>
      </c>
      <c r="N82" s="149">
        <v>50</v>
      </c>
      <c r="O82" s="149">
        <v>30</v>
      </c>
      <c r="P82" s="46">
        <v>5</v>
      </c>
      <c r="Q82" s="149">
        <v>10</v>
      </c>
      <c r="R82" s="157" t="s">
        <v>176</v>
      </c>
    </row>
    <row r="83" spans="1:18" x14ac:dyDescent="0.2">
      <c r="A83" s="127" t="s">
        <v>320</v>
      </c>
      <c r="B83" s="132">
        <v>43137</v>
      </c>
      <c r="C83" s="127" t="s">
        <v>1304</v>
      </c>
      <c r="D83" s="132">
        <v>43144</v>
      </c>
      <c r="E83" s="132">
        <v>43146</v>
      </c>
      <c r="F83" s="127" t="s">
        <v>177</v>
      </c>
      <c r="G83" s="133">
        <v>7.47</v>
      </c>
      <c r="H83" s="147">
        <v>6</v>
      </c>
      <c r="I83" s="147">
        <v>9</v>
      </c>
      <c r="J83" s="147">
        <v>6.5</v>
      </c>
      <c r="K83" s="147">
        <v>8.5</v>
      </c>
      <c r="L83" s="127" t="s">
        <v>176</v>
      </c>
      <c r="M83" s="127">
        <v>12</v>
      </c>
      <c r="N83" s="150">
        <v>50</v>
      </c>
      <c r="O83" s="150">
        <v>30</v>
      </c>
      <c r="P83" s="44">
        <v>5</v>
      </c>
      <c r="Q83" s="150">
        <v>10</v>
      </c>
      <c r="R83" s="167" t="s">
        <v>176</v>
      </c>
    </row>
    <row r="84" spans="1:18" x14ac:dyDescent="0.2">
      <c r="A84" s="125" t="s">
        <v>320</v>
      </c>
      <c r="B84" s="128">
        <v>43181</v>
      </c>
      <c r="C84" s="125" t="s">
        <v>1125</v>
      </c>
      <c r="D84" s="128">
        <v>43196</v>
      </c>
      <c r="E84" s="128">
        <v>43201</v>
      </c>
      <c r="F84" s="125" t="s">
        <v>177</v>
      </c>
      <c r="G84" s="129">
        <v>7.23</v>
      </c>
      <c r="H84" s="145">
        <v>6</v>
      </c>
      <c r="I84" s="145">
        <v>9</v>
      </c>
      <c r="J84" s="145">
        <v>6.5</v>
      </c>
      <c r="K84" s="145">
        <v>8.5</v>
      </c>
      <c r="L84" s="346" t="s">
        <v>179</v>
      </c>
      <c r="M84" s="125">
        <v>5</v>
      </c>
      <c r="N84" s="150">
        <v>50</v>
      </c>
      <c r="O84" s="148">
        <v>30</v>
      </c>
      <c r="P84" s="49">
        <v>5</v>
      </c>
      <c r="Q84" s="148">
        <v>10</v>
      </c>
      <c r="R84" s="340" t="s">
        <v>179</v>
      </c>
    </row>
    <row r="85" spans="1:18" x14ac:dyDescent="0.2">
      <c r="A85" s="125" t="s">
        <v>320</v>
      </c>
      <c r="B85" s="128">
        <v>43203</v>
      </c>
      <c r="C85" s="125" t="s">
        <v>1305</v>
      </c>
      <c r="D85" s="128">
        <v>43210</v>
      </c>
      <c r="E85" s="128">
        <v>43216</v>
      </c>
      <c r="F85" s="125" t="s">
        <v>177</v>
      </c>
      <c r="G85" s="129">
        <v>7.52</v>
      </c>
      <c r="H85" s="145">
        <v>6</v>
      </c>
      <c r="I85" s="145">
        <v>9</v>
      </c>
      <c r="J85" s="145">
        <v>6.5</v>
      </c>
      <c r="K85" s="145">
        <v>8.5</v>
      </c>
      <c r="L85" s="346" t="s">
        <v>179</v>
      </c>
      <c r="M85" s="125">
        <v>25</v>
      </c>
      <c r="N85" s="148">
        <v>50</v>
      </c>
      <c r="O85" s="148">
        <v>30</v>
      </c>
      <c r="P85" s="49">
        <v>5</v>
      </c>
      <c r="Q85" s="148">
        <v>10</v>
      </c>
      <c r="R85" s="340" t="s">
        <v>179</v>
      </c>
    </row>
    <row r="86" spans="1:18" x14ac:dyDescent="0.2">
      <c r="A86" s="125" t="s">
        <v>320</v>
      </c>
      <c r="B86" s="128">
        <v>43234</v>
      </c>
      <c r="C86" s="125" t="s">
        <v>1306</v>
      </c>
      <c r="D86" s="128">
        <v>43241</v>
      </c>
      <c r="E86" s="128">
        <v>43257</v>
      </c>
      <c r="F86" s="125" t="s">
        <v>177</v>
      </c>
      <c r="G86" s="129">
        <v>6.95</v>
      </c>
      <c r="H86" s="145">
        <v>6</v>
      </c>
      <c r="I86" s="145">
        <v>9</v>
      </c>
      <c r="J86" s="145">
        <v>6.5</v>
      </c>
      <c r="K86" s="145">
        <v>8.5</v>
      </c>
      <c r="L86" s="346" t="s">
        <v>179</v>
      </c>
      <c r="M86" s="125">
        <v>21</v>
      </c>
      <c r="N86" s="148">
        <v>50</v>
      </c>
      <c r="O86" s="148">
        <v>30</v>
      </c>
      <c r="P86" s="49">
        <v>5</v>
      </c>
      <c r="Q86" s="148">
        <v>10</v>
      </c>
      <c r="R86" s="340" t="s">
        <v>179</v>
      </c>
    </row>
    <row r="87" spans="1:18" x14ac:dyDescent="0.2">
      <c r="A87" s="125" t="s">
        <v>320</v>
      </c>
      <c r="B87" s="128">
        <v>43258</v>
      </c>
      <c r="C87" s="125" t="s">
        <v>1307</v>
      </c>
      <c r="D87" s="128">
        <v>43265</v>
      </c>
      <c r="E87" s="128">
        <v>43272</v>
      </c>
      <c r="F87" s="125" t="s">
        <v>177</v>
      </c>
      <c r="G87" s="129">
        <v>7.42</v>
      </c>
      <c r="H87" s="145">
        <v>6</v>
      </c>
      <c r="I87" s="145">
        <v>9</v>
      </c>
      <c r="J87" s="145">
        <v>6.5</v>
      </c>
      <c r="K87" s="145">
        <v>8.5</v>
      </c>
      <c r="L87" s="346" t="s">
        <v>179</v>
      </c>
      <c r="M87" s="125">
        <v>19</v>
      </c>
      <c r="N87" s="148">
        <v>50</v>
      </c>
      <c r="O87" s="148">
        <v>30</v>
      </c>
      <c r="P87" s="49">
        <v>5</v>
      </c>
      <c r="Q87" s="148">
        <v>10</v>
      </c>
      <c r="R87" s="340" t="s">
        <v>179</v>
      </c>
    </row>
    <row r="88" spans="1:18" x14ac:dyDescent="0.2">
      <c r="A88" s="125" t="s">
        <v>320</v>
      </c>
      <c r="B88" s="128">
        <v>43299</v>
      </c>
      <c r="C88" s="125" t="s">
        <v>1308</v>
      </c>
      <c r="D88" s="128">
        <v>43307</v>
      </c>
      <c r="E88" s="128">
        <v>43327</v>
      </c>
      <c r="F88" s="125" t="s">
        <v>177</v>
      </c>
      <c r="G88" s="129">
        <v>7.4</v>
      </c>
      <c r="H88" s="145">
        <v>6</v>
      </c>
      <c r="I88" s="145">
        <v>9</v>
      </c>
      <c r="J88" s="145">
        <v>6.5</v>
      </c>
      <c r="K88" s="145">
        <v>8.5</v>
      </c>
      <c r="L88" s="346" t="s">
        <v>179</v>
      </c>
      <c r="M88" s="125">
        <v>17</v>
      </c>
      <c r="N88" s="148">
        <v>50</v>
      </c>
      <c r="O88" s="148">
        <v>30</v>
      </c>
      <c r="P88" s="49">
        <v>5</v>
      </c>
      <c r="Q88" s="148">
        <v>10</v>
      </c>
      <c r="R88" s="340" t="s">
        <v>179</v>
      </c>
    </row>
    <row r="89" spans="1:18" x14ac:dyDescent="0.2">
      <c r="A89" s="125" t="s">
        <v>320</v>
      </c>
      <c r="B89" s="128">
        <v>43327</v>
      </c>
      <c r="C89" s="125" t="s">
        <v>1309</v>
      </c>
      <c r="D89" s="128">
        <v>43333</v>
      </c>
      <c r="E89" s="128">
        <v>43383</v>
      </c>
      <c r="F89" s="125" t="s">
        <v>177</v>
      </c>
      <c r="G89" s="129">
        <v>7.17</v>
      </c>
      <c r="H89" s="145">
        <v>6</v>
      </c>
      <c r="I89" s="145">
        <v>9</v>
      </c>
      <c r="J89" s="145">
        <v>6.5</v>
      </c>
      <c r="K89" s="145">
        <v>8.5</v>
      </c>
      <c r="L89" s="346" t="s">
        <v>179</v>
      </c>
      <c r="M89" s="125">
        <v>20</v>
      </c>
      <c r="N89" s="148">
        <v>50</v>
      </c>
      <c r="O89" s="148">
        <v>30</v>
      </c>
      <c r="P89" s="49">
        <v>5</v>
      </c>
      <c r="Q89" s="148">
        <v>10</v>
      </c>
      <c r="R89" s="340" t="s">
        <v>179</v>
      </c>
    </row>
    <row r="90" spans="1:18" x14ac:dyDescent="0.2">
      <c r="A90" s="125" t="s">
        <v>320</v>
      </c>
      <c r="B90" s="128">
        <v>43368</v>
      </c>
      <c r="C90" s="125" t="s">
        <v>1310</v>
      </c>
      <c r="D90" s="128">
        <v>43376</v>
      </c>
      <c r="E90" s="128">
        <v>43383</v>
      </c>
      <c r="F90" s="125" t="s">
        <v>177</v>
      </c>
      <c r="G90" s="129">
        <v>7.28</v>
      </c>
      <c r="H90" s="145">
        <v>6</v>
      </c>
      <c r="I90" s="145">
        <v>9</v>
      </c>
      <c r="J90" s="145">
        <v>6.5</v>
      </c>
      <c r="K90" s="145">
        <v>8.5</v>
      </c>
      <c r="L90" s="346" t="s">
        <v>179</v>
      </c>
      <c r="M90" s="125">
        <v>43</v>
      </c>
      <c r="N90" s="148">
        <v>50</v>
      </c>
      <c r="O90" s="148">
        <v>30</v>
      </c>
      <c r="P90" s="27">
        <v>5</v>
      </c>
      <c r="Q90" s="148">
        <v>10</v>
      </c>
      <c r="R90" s="340" t="s">
        <v>179</v>
      </c>
    </row>
    <row r="91" spans="1:18" x14ac:dyDescent="0.2">
      <c r="A91" s="125" t="s">
        <v>320</v>
      </c>
      <c r="B91" s="128">
        <v>43388</v>
      </c>
      <c r="C91" s="125" t="s">
        <v>1311</v>
      </c>
      <c r="D91" s="128">
        <v>43395</v>
      </c>
      <c r="E91" s="128">
        <v>43402</v>
      </c>
      <c r="F91" s="125" t="s">
        <v>177</v>
      </c>
      <c r="G91" s="129">
        <v>6.94</v>
      </c>
      <c r="H91" s="145">
        <v>6</v>
      </c>
      <c r="I91" s="145">
        <v>9</v>
      </c>
      <c r="J91" s="145">
        <v>6.5</v>
      </c>
      <c r="K91" s="145">
        <v>8.5</v>
      </c>
      <c r="L91" s="346" t="s">
        <v>179</v>
      </c>
      <c r="M91" s="125">
        <v>19</v>
      </c>
      <c r="N91" s="148">
        <v>50</v>
      </c>
      <c r="O91" s="148">
        <v>30</v>
      </c>
      <c r="P91" s="49">
        <v>5</v>
      </c>
      <c r="Q91" s="148">
        <v>10</v>
      </c>
      <c r="R91" s="340" t="s">
        <v>179</v>
      </c>
    </row>
    <row r="92" spans="1:18" x14ac:dyDescent="0.2">
      <c r="A92" s="125" t="s">
        <v>320</v>
      </c>
      <c r="B92" s="128">
        <v>43420</v>
      </c>
      <c r="C92" s="125" t="s">
        <v>1312</v>
      </c>
      <c r="D92" s="128">
        <v>43427</v>
      </c>
      <c r="E92" s="128">
        <v>43439</v>
      </c>
      <c r="F92" s="125" t="s">
        <v>177</v>
      </c>
      <c r="G92" s="129">
        <v>7.43</v>
      </c>
      <c r="H92" s="145">
        <v>6</v>
      </c>
      <c r="I92" s="145">
        <v>9</v>
      </c>
      <c r="J92" s="145">
        <v>6.5</v>
      </c>
      <c r="K92" s="145">
        <v>8.5</v>
      </c>
      <c r="L92" s="346" t="s">
        <v>179</v>
      </c>
      <c r="M92" s="125">
        <v>14</v>
      </c>
      <c r="N92" s="148">
        <v>50</v>
      </c>
      <c r="O92" s="148">
        <v>30</v>
      </c>
      <c r="P92" s="49">
        <v>6</v>
      </c>
      <c r="Q92" s="148">
        <v>10</v>
      </c>
      <c r="R92" s="340" t="s">
        <v>179</v>
      </c>
    </row>
    <row r="93" spans="1:18" x14ac:dyDescent="0.2">
      <c r="A93" s="125" t="s">
        <v>320</v>
      </c>
      <c r="B93" s="128">
        <v>43439</v>
      </c>
      <c r="C93" s="125" t="s">
        <v>1313</v>
      </c>
      <c r="D93" s="128">
        <v>43447</v>
      </c>
      <c r="E93" s="128">
        <v>43453</v>
      </c>
      <c r="F93" s="125" t="s">
        <v>177</v>
      </c>
      <c r="G93" s="129">
        <v>7.32</v>
      </c>
      <c r="H93" s="145">
        <v>6</v>
      </c>
      <c r="I93" s="145">
        <v>9</v>
      </c>
      <c r="J93" s="145">
        <v>6.5</v>
      </c>
      <c r="K93" s="145">
        <v>8.5</v>
      </c>
      <c r="L93" s="346" t="s">
        <v>179</v>
      </c>
      <c r="M93" s="125">
        <v>38</v>
      </c>
      <c r="N93" s="148">
        <v>50</v>
      </c>
      <c r="O93" s="148">
        <v>30</v>
      </c>
      <c r="P93" s="49">
        <v>6</v>
      </c>
      <c r="Q93" s="148">
        <v>10</v>
      </c>
      <c r="R93" s="340" t="s">
        <v>179</v>
      </c>
    </row>
    <row r="94" spans="1:18" ht="15" thickBot="1" x14ac:dyDescent="0.25">
      <c r="A94" s="126" t="s">
        <v>320</v>
      </c>
      <c r="B94" s="130">
        <v>43469</v>
      </c>
      <c r="C94" s="126" t="s">
        <v>1235</v>
      </c>
      <c r="D94" s="130">
        <v>43475</v>
      </c>
      <c r="E94" s="130">
        <v>43495</v>
      </c>
      <c r="F94" s="126" t="s">
        <v>177</v>
      </c>
      <c r="G94" s="131">
        <v>7.39</v>
      </c>
      <c r="H94" s="146">
        <v>6</v>
      </c>
      <c r="I94" s="146">
        <v>9</v>
      </c>
      <c r="J94" s="146">
        <v>6.5</v>
      </c>
      <c r="K94" s="146">
        <v>8.5</v>
      </c>
      <c r="L94" s="455" t="s">
        <v>179</v>
      </c>
      <c r="M94" s="126">
        <v>32</v>
      </c>
      <c r="N94" s="149">
        <v>50</v>
      </c>
      <c r="O94" s="149">
        <v>30</v>
      </c>
      <c r="P94" s="46">
        <v>5</v>
      </c>
      <c r="Q94" s="149">
        <v>10</v>
      </c>
      <c r="R94" s="456" t="s">
        <v>179</v>
      </c>
    </row>
    <row r="95" spans="1:18" x14ac:dyDescent="0.2">
      <c r="A95" s="127" t="s">
        <v>337</v>
      </c>
      <c r="B95" s="132">
        <v>43500</v>
      </c>
      <c r="C95" s="127" t="s">
        <v>1314</v>
      </c>
      <c r="D95" s="132">
        <v>43507</v>
      </c>
      <c r="E95" s="132">
        <v>43509</v>
      </c>
      <c r="F95" s="127" t="s">
        <v>177</v>
      </c>
      <c r="G95" s="133">
        <v>7.25</v>
      </c>
      <c r="H95" s="147">
        <v>6</v>
      </c>
      <c r="I95" s="147">
        <v>9</v>
      </c>
      <c r="J95" s="147">
        <v>6.5</v>
      </c>
      <c r="K95" s="147">
        <v>8.5</v>
      </c>
      <c r="L95" s="454" t="s">
        <v>179</v>
      </c>
      <c r="M95" s="127">
        <v>14</v>
      </c>
      <c r="N95" s="150">
        <v>50</v>
      </c>
      <c r="O95" s="150">
        <v>30</v>
      </c>
      <c r="P95" s="44">
        <v>5</v>
      </c>
      <c r="Q95" s="150">
        <v>10</v>
      </c>
      <c r="R95" s="353" t="s">
        <v>179</v>
      </c>
    </row>
    <row r="96" spans="1:18" x14ac:dyDescent="0.2">
      <c r="A96" s="125" t="s">
        <v>337</v>
      </c>
      <c r="B96" s="128">
        <v>43525</v>
      </c>
      <c r="C96" s="125" t="s">
        <v>1315</v>
      </c>
      <c r="D96" s="128">
        <v>43532</v>
      </c>
      <c r="E96" s="128">
        <v>43537</v>
      </c>
      <c r="F96" s="125" t="s">
        <v>177</v>
      </c>
      <c r="G96" s="129">
        <v>7.38</v>
      </c>
      <c r="H96" s="145">
        <v>6</v>
      </c>
      <c r="I96" s="145">
        <v>9</v>
      </c>
      <c r="J96" s="145">
        <v>6.5</v>
      </c>
      <c r="K96" s="145">
        <v>8.5</v>
      </c>
      <c r="L96" s="346" t="s">
        <v>179</v>
      </c>
      <c r="M96" s="125">
        <v>17</v>
      </c>
      <c r="N96" s="148">
        <v>50</v>
      </c>
      <c r="O96" s="148">
        <v>30</v>
      </c>
      <c r="P96" s="49">
        <v>5</v>
      </c>
      <c r="Q96" s="148">
        <v>10</v>
      </c>
      <c r="R96" s="340" t="s">
        <v>179</v>
      </c>
    </row>
    <row r="97" spans="1:18" x14ac:dyDescent="0.2">
      <c r="A97" s="125" t="s">
        <v>337</v>
      </c>
      <c r="B97" s="128">
        <v>43559</v>
      </c>
      <c r="C97" s="125" t="s">
        <v>1138</v>
      </c>
      <c r="D97" s="128">
        <v>43565</v>
      </c>
      <c r="E97" s="128">
        <v>43581</v>
      </c>
      <c r="F97" s="125" t="s">
        <v>177</v>
      </c>
      <c r="G97" s="129">
        <v>7.26</v>
      </c>
      <c r="H97" s="145">
        <v>6</v>
      </c>
      <c r="I97" s="145">
        <v>9</v>
      </c>
      <c r="J97" s="145">
        <v>6.5</v>
      </c>
      <c r="K97" s="145">
        <v>8.5</v>
      </c>
      <c r="L97" s="346" t="s">
        <v>179</v>
      </c>
      <c r="M97" s="125">
        <v>9</v>
      </c>
      <c r="N97" s="148">
        <v>50</v>
      </c>
      <c r="O97" s="148">
        <v>30</v>
      </c>
      <c r="P97" s="49">
        <v>5</v>
      </c>
      <c r="Q97" s="148">
        <v>10</v>
      </c>
      <c r="R97" s="340" t="s">
        <v>179</v>
      </c>
    </row>
    <row r="98" spans="1:18" x14ac:dyDescent="0.2">
      <c r="A98" s="125" t="s">
        <v>337</v>
      </c>
      <c r="B98" s="128">
        <v>43587</v>
      </c>
      <c r="C98" s="125" t="s">
        <v>1316</v>
      </c>
      <c r="D98" s="128">
        <v>43594</v>
      </c>
      <c r="E98" s="128">
        <v>43609</v>
      </c>
      <c r="F98" s="125" t="s">
        <v>177</v>
      </c>
      <c r="G98" s="129">
        <v>7.72</v>
      </c>
      <c r="H98" s="145">
        <v>6</v>
      </c>
      <c r="I98" s="145">
        <v>9</v>
      </c>
      <c r="J98" s="145">
        <v>6.5</v>
      </c>
      <c r="K98" s="145">
        <v>8.5</v>
      </c>
      <c r="L98" s="346" t="s">
        <v>179</v>
      </c>
      <c r="M98" s="125">
        <v>11</v>
      </c>
      <c r="N98" s="148">
        <v>50</v>
      </c>
      <c r="O98" s="148">
        <v>30</v>
      </c>
      <c r="P98" s="49">
        <v>5</v>
      </c>
      <c r="Q98" s="148">
        <v>10</v>
      </c>
      <c r="R98" s="340" t="s">
        <v>179</v>
      </c>
    </row>
    <row r="99" spans="1:18" ht="51" x14ac:dyDescent="0.2">
      <c r="A99" s="125" t="s">
        <v>337</v>
      </c>
      <c r="B99" s="128">
        <v>43621</v>
      </c>
      <c r="C99" s="125" t="s">
        <v>1317</v>
      </c>
      <c r="D99" s="128">
        <v>43629</v>
      </c>
      <c r="E99" s="128">
        <v>43637</v>
      </c>
      <c r="F99" s="125" t="s">
        <v>177</v>
      </c>
      <c r="G99" s="129">
        <v>7.32</v>
      </c>
      <c r="H99" s="145">
        <v>6</v>
      </c>
      <c r="I99" s="145">
        <v>9</v>
      </c>
      <c r="J99" s="145">
        <v>6.5</v>
      </c>
      <c r="K99" s="145">
        <v>8.5</v>
      </c>
      <c r="L99" s="346" t="s">
        <v>179</v>
      </c>
      <c r="M99" s="125">
        <v>96</v>
      </c>
      <c r="N99" s="148">
        <v>50</v>
      </c>
      <c r="O99" s="148">
        <v>30</v>
      </c>
      <c r="P99" s="49">
        <v>5</v>
      </c>
      <c r="Q99" s="148">
        <v>10</v>
      </c>
      <c r="R99" s="340" t="s">
        <v>1318</v>
      </c>
    </row>
    <row r="100" spans="1:18" x14ac:dyDescent="0.2">
      <c r="A100" s="125" t="s">
        <v>337</v>
      </c>
      <c r="B100" s="128">
        <v>43633</v>
      </c>
      <c r="C100" s="125" t="s">
        <v>1319</v>
      </c>
      <c r="D100" s="128">
        <v>43640</v>
      </c>
      <c r="E100" s="128">
        <v>43651</v>
      </c>
      <c r="F100" s="125" t="s">
        <v>177</v>
      </c>
      <c r="G100" s="129">
        <v>7.18</v>
      </c>
      <c r="H100" s="145">
        <v>6</v>
      </c>
      <c r="I100" s="145">
        <v>9</v>
      </c>
      <c r="J100" s="145">
        <v>6.5</v>
      </c>
      <c r="K100" s="145">
        <v>8.5</v>
      </c>
      <c r="L100" s="346" t="s">
        <v>176</v>
      </c>
      <c r="M100" s="125">
        <v>20</v>
      </c>
      <c r="N100" s="148">
        <v>50</v>
      </c>
      <c r="O100" s="148">
        <v>30</v>
      </c>
      <c r="P100" s="49">
        <v>5</v>
      </c>
      <c r="Q100" s="148">
        <v>10</v>
      </c>
      <c r="R100" s="340" t="s">
        <v>1320</v>
      </c>
    </row>
    <row r="101" spans="1:18" x14ac:dyDescent="0.2">
      <c r="A101" s="125" t="s">
        <v>337</v>
      </c>
      <c r="B101" s="128">
        <v>43648</v>
      </c>
      <c r="C101" s="125" t="s">
        <v>1238</v>
      </c>
      <c r="D101" s="128">
        <v>43656</v>
      </c>
      <c r="E101" s="128">
        <v>43665</v>
      </c>
      <c r="F101" s="125" t="s">
        <v>177</v>
      </c>
      <c r="G101" s="129">
        <v>7.13</v>
      </c>
      <c r="H101" s="145">
        <v>6</v>
      </c>
      <c r="I101" s="145">
        <v>9</v>
      </c>
      <c r="J101" s="145">
        <v>6.5</v>
      </c>
      <c r="K101" s="145">
        <v>8.5</v>
      </c>
      <c r="L101" s="346" t="s">
        <v>176</v>
      </c>
      <c r="M101" s="125">
        <v>25</v>
      </c>
      <c r="N101" s="148">
        <v>50</v>
      </c>
      <c r="O101" s="148">
        <v>30</v>
      </c>
      <c r="P101" s="49">
        <v>5</v>
      </c>
      <c r="Q101" s="148">
        <v>10</v>
      </c>
      <c r="R101" s="340" t="s">
        <v>179</v>
      </c>
    </row>
    <row r="102" spans="1:18" x14ac:dyDescent="0.2">
      <c r="A102" s="125" t="s">
        <v>337</v>
      </c>
      <c r="B102" s="128">
        <v>43685</v>
      </c>
      <c r="C102" s="125" t="s">
        <v>1321</v>
      </c>
      <c r="D102" s="128">
        <v>43692</v>
      </c>
      <c r="E102" s="128">
        <v>43693</v>
      </c>
      <c r="F102" s="125" t="s">
        <v>177</v>
      </c>
      <c r="G102" s="129">
        <v>6.69</v>
      </c>
      <c r="H102" s="145">
        <v>6</v>
      </c>
      <c r="I102" s="145">
        <v>9</v>
      </c>
      <c r="J102" s="145">
        <v>6.5</v>
      </c>
      <c r="K102" s="145">
        <v>8.5</v>
      </c>
      <c r="L102" s="346" t="s">
        <v>176</v>
      </c>
      <c r="M102" s="125">
        <v>40</v>
      </c>
      <c r="N102" s="148">
        <v>50</v>
      </c>
      <c r="O102" s="148">
        <v>30</v>
      </c>
      <c r="P102" s="49">
        <v>5</v>
      </c>
      <c r="Q102" s="148">
        <v>10</v>
      </c>
      <c r="R102" s="340" t="s">
        <v>1322</v>
      </c>
    </row>
    <row r="103" spans="1:18" ht="25.5" x14ac:dyDescent="0.2">
      <c r="A103" s="125" t="s">
        <v>337</v>
      </c>
      <c r="B103" s="128">
        <f>'Water Quality Pt 19'!B98</f>
        <v>43693</v>
      </c>
      <c r="C103" s="125" t="str">
        <f>'Water Quality Pt 19'!C98</f>
        <v>EW1903594_1</v>
      </c>
      <c r="D103" s="128">
        <f>'Water Quality Pt 19'!D98</f>
        <v>43705</v>
      </c>
      <c r="E103" s="128">
        <v>43707</v>
      </c>
      <c r="F103" s="125" t="s">
        <v>177</v>
      </c>
      <c r="G103" s="129">
        <v>7.3</v>
      </c>
      <c r="H103" s="145">
        <v>6</v>
      </c>
      <c r="I103" s="145">
        <v>9</v>
      </c>
      <c r="J103" s="145">
        <v>6.5</v>
      </c>
      <c r="K103" s="145">
        <v>8.5</v>
      </c>
      <c r="L103" s="346" t="s">
        <v>176</v>
      </c>
      <c r="M103" s="125">
        <v>13</v>
      </c>
      <c r="N103" s="148">
        <v>50</v>
      </c>
      <c r="O103" s="148">
        <v>30</v>
      </c>
      <c r="P103" s="49">
        <v>5</v>
      </c>
      <c r="Q103" s="148">
        <v>10</v>
      </c>
      <c r="R103" s="340" t="s">
        <v>1323</v>
      </c>
    </row>
    <row r="104" spans="1:18" x14ac:dyDescent="0.2">
      <c r="A104" s="125" t="s">
        <v>337</v>
      </c>
      <c r="B104" s="128">
        <v>43712</v>
      </c>
      <c r="C104" s="125" t="s">
        <v>1324</v>
      </c>
      <c r="D104" s="128">
        <v>43719</v>
      </c>
      <c r="E104" s="128">
        <v>43721</v>
      </c>
      <c r="F104" s="125" t="s">
        <v>177</v>
      </c>
      <c r="G104" s="129">
        <v>7.65</v>
      </c>
      <c r="H104" s="145">
        <v>6</v>
      </c>
      <c r="I104" s="145">
        <v>9</v>
      </c>
      <c r="J104" s="145">
        <v>6.5</v>
      </c>
      <c r="K104" s="145">
        <v>8.5</v>
      </c>
      <c r="L104" s="346" t="s">
        <v>176</v>
      </c>
      <c r="M104" s="125">
        <v>33</v>
      </c>
      <c r="N104" s="148">
        <v>50</v>
      </c>
      <c r="O104" s="148">
        <v>30</v>
      </c>
      <c r="P104" s="49">
        <v>5</v>
      </c>
      <c r="Q104" s="148">
        <v>10</v>
      </c>
      <c r="R104" s="340" t="s">
        <v>179</v>
      </c>
    </row>
    <row r="105" spans="1:18" x14ac:dyDescent="0.2">
      <c r="A105" s="125" t="s">
        <v>337</v>
      </c>
      <c r="B105" s="128">
        <v>43740</v>
      </c>
      <c r="C105" s="125" t="s">
        <v>1240</v>
      </c>
      <c r="D105" s="128">
        <v>43748</v>
      </c>
      <c r="E105" s="128">
        <v>43749</v>
      </c>
      <c r="F105" s="125" t="s">
        <v>177</v>
      </c>
      <c r="G105" s="129">
        <v>7.11</v>
      </c>
      <c r="H105" s="145">
        <v>6</v>
      </c>
      <c r="I105" s="145">
        <v>9</v>
      </c>
      <c r="J105" s="145">
        <v>6.5</v>
      </c>
      <c r="K105" s="145">
        <v>8.5</v>
      </c>
      <c r="L105" s="346" t="s">
        <v>176</v>
      </c>
      <c r="M105" s="125">
        <v>28</v>
      </c>
      <c r="N105" s="148">
        <v>50</v>
      </c>
      <c r="O105" s="148">
        <v>30</v>
      </c>
      <c r="P105" s="58">
        <v>5</v>
      </c>
      <c r="Q105" s="494">
        <v>10</v>
      </c>
      <c r="R105" s="340" t="s">
        <v>1325</v>
      </c>
    </row>
    <row r="106" spans="1:18" ht="38.25" x14ac:dyDescent="0.2">
      <c r="A106" s="125" t="s">
        <v>337</v>
      </c>
      <c r="B106" s="128">
        <v>43775</v>
      </c>
      <c r="C106" s="125" t="s">
        <v>1326</v>
      </c>
      <c r="D106" s="128">
        <v>43781</v>
      </c>
      <c r="E106" s="128">
        <v>43791</v>
      </c>
      <c r="F106" s="125" t="s">
        <v>177</v>
      </c>
      <c r="G106" s="129">
        <v>7</v>
      </c>
      <c r="H106" s="145">
        <v>6</v>
      </c>
      <c r="I106" s="145">
        <v>9</v>
      </c>
      <c r="J106" s="145">
        <v>6.5</v>
      </c>
      <c r="K106" s="145">
        <v>8.5</v>
      </c>
      <c r="L106" s="346" t="s">
        <v>176</v>
      </c>
      <c r="M106" s="125">
        <v>137</v>
      </c>
      <c r="N106" s="148">
        <v>50</v>
      </c>
      <c r="O106" s="148">
        <v>30</v>
      </c>
      <c r="P106" s="58">
        <v>5</v>
      </c>
      <c r="Q106" s="494">
        <v>10</v>
      </c>
      <c r="R106" s="340" t="s">
        <v>1327</v>
      </c>
    </row>
    <row r="107" spans="1:18" ht="25.5" x14ac:dyDescent="0.2">
      <c r="A107" s="125" t="s">
        <v>337</v>
      </c>
      <c r="B107" s="128">
        <v>43782</v>
      </c>
      <c r="C107" s="125" t="s">
        <v>1328</v>
      </c>
      <c r="D107" s="128">
        <v>43789</v>
      </c>
      <c r="E107" s="128">
        <v>43791</v>
      </c>
      <c r="F107" s="125" t="s">
        <v>177</v>
      </c>
      <c r="G107" s="129">
        <v>7.2</v>
      </c>
      <c r="H107" s="145">
        <v>6</v>
      </c>
      <c r="I107" s="145">
        <v>9</v>
      </c>
      <c r="J107" s="145">
        <v>6.5</v>
      </c>
      <c r="K107" s="145">
        <v>8.5</v>
      </c>
      <c r="L107" s="346" t="s">
        <v>176</v>
      </c>
      <c r="M107" s="125">
        <v>38</v>
      </c>
      <c r="N107" s="148">
        <v>50</v>
      </c>
      <c r="O107" s="148">
        <v>30</v>
      </c>
      <c r="P107" s="58">
        <v>5</v>
      </c>
      <c r="Q107" s="494">
        <v>10</v>
      </c>
      <c r="R107" s="340" t="s">
        <v>1329</v>
      </c>
    </row>
    <row r="108" spans="1:18" ht="25.5" x14ac:dyDescent="0.2">
      <c r="A108" s="125" t="s">
        <v>337</v>
      </c>
      <c r="B108" s="128">
        <v>43804</v>
      </c>
      <c r="C108" s="125" t="s">
        <v>1330</v>
      </c>
      <c r="D108" s="128">
        <v>43811</v>
      </c>
      <c r="E108" s="128">
        <v>43819</v>
      </c>
      <c r="F108" s="125" t="s">
        <v>177</v>
      </c>
      <c r="G108" s="129">
        <v>7.67</v>
      </c>
      <c r="H108" s="145">
        <v>6</v>
      </c>
      <c r="I108" s="145">
        <v>9</v>
      </c>
      <c r="J108" s="145">
        <v>6.5</v>
      </c>
      <c r="K108" s="145">
        <v>8.5</v>
      </c>
      <c r="L108" s="346" t="s">
        <v>176</v>
      </c>
      <c r="M108" s="125">
        <v>39</v>
      </c>
      <c r="N108" s="148">
        <v>50</v>
      </c>
      <c r="O108" s="148">
        <v>30</v>
      </c>
      <c r="P108" s="58">
        <v>5</v>
      </c>
      <c r="Q108" s="494">
        <v>10</v>
      </c>
      <c r="R108" s="340" t="s">
        <v>1331</v>
      </c>
    </row>
    <row r="109" spans="1:18" ht="26.25" thickBot="1" x14ac:dyDescent="0.25">
      <c r="A109" s="126" t="s">
        <v>337</v>
      </c>
      <c r="B109" s="130">
        <v>43838</v>
      </c>
      <c r="C109" s="126" t="s">
        <v>1332</v>
      </c>
      <c r="D109" s="130">
        <v>43845</v>
      </c>
      <c r="E109" s="130">
        <v>43847</v>
      </c>
      <c r="F109" s="126" t="s">
        <v>177</v>
      </c>
      <c r="G109" s="131">
        <v>7.62</v>
      </c>
      <c r="H109" s="146">
        <v>6</v>
      </c>
      <c r="I109" s="146">
        <v>9</v>
      </c>
      <c r="J109" s="146">
        <v>6.5</v>
      </c>
      <c r="K109" s="146">
        <v>8.5</v>
      </c>
      <c r="L109" s="455" t="s">
        <v>176</v>
      </c>
      <c r="M109" s="126">
        <v>56</v>
      </c>
      <c r="N109" s="149">
        <v>50</v>
      </c>
      <c r="O109" s="149">
        <v>30</v>
      </c>
      <c r="P109" s="497">
        <v>5</v>
      </c>
      <c r="Q109" s="499">
        <v>10</v>
      </c>
      <c r="R109" s="456" t="s">
        <v>1333</v>
      </c>
    </row>
    <row r="110" spans="1:18" x14ac:dyDescent="0.2">
      <c r="A110" s="127" t="s">
        <v>353</v>
      </c>
      <c r="B110" s="132">
        <v>43866</v>
      </c>
      <c r="C110" s="127" t="s">
        <v>1241</v>
      </c>
      <c r="D110" s="132">
        <v>43874</v>
      </c>
      <c r="E110" s="132">
        <v>43875</v>
      </c>
      <c r="F110" s="127" t="s">
        <v>177</v>
      </c>
      <c r="G110" s="133">
        <v>7.5</v>
      </c>
      <c r="H110" s="147">
        <v>6</v>
      </c>
      <c r="I110" s="147">
        <v>9</v>
      </c>
      <c r="J110" s="147">
        <v>6.5</v>
      </c>
      <c r="K110" s="147">
        <v>8.5</v>
      </c>
      <c r="L110" s="454" t="s">
        <v>176</v>
      </c>
      <c r="M110" s="127">
        <v>25</v>
      </c>
      <c r="N110" s="150">
        <v>50</v>
      </c>
      <c r="O110" s="150">
        <v>30</v>
      </c>
      <c r="P110" s="498">
        <v>5</v>
      </c>
      <c r="Q110" s="500">
        <v>10</v>
      </c>
      <c r="R110" s="353" t="s">
        <v>179</v>
      </c>
    </row>
    <row r="111" spans="1:18" x14ac:dyDescent="0.2">
      <c r="A111" s="125" t="s">
        <v>353</v>
      </c>
      <c r="B111" s="128">
        <v>43908</v>
      </c>
      <c r="C111" s="125" t="s">
        <v>1334</v>
      </c>
      <c r="D111" s="128">
        <v>43915</v>
      </c>
      <c r="E111" s="128">
        <v>43917</v>
      </c>
      <c r="F111" s="125" t="s">
        <v>177</v>
      </c>
      <c r="G111" s="129">
        <v>7.49</v>
      </c>
      <c r="H111" s="145">
        <v>6</v>
      </c>
      <c r="I111" s="145">
        <v>9</v>
      </c>
      <c r="J111" s="145">
        <v>6.5</v>
      </c>
      <c r="K111" s="145">
        <v>8.5</v>
      </c>
      <c r="L111" s="346" t="s">
        <v>176</v>
      </c>
      <c r="M111" s="125">
        <v>6</v>
      </c>
      <c r="N111" s="148">
        <v>50</v>
      </c>
      <c r="O111" s="148">
        <v>30</v>
      </c>
      <c r="P111" s="58">
        <v>5</v>
      </c>
      <c r="Q111" s="494">
        <v>10</v>
      </c>
      <c r="R111" s="340" t="s">
        <v>179</v>
      </c>
    </row>
    <row r="112" spans="1:18" x14ac:dyDescent="0.2">
      <c r="A112" s="125" t="s">
        <v>353</v>
      </c>
      <c r="B112" s="128">
        <v>43922</v>
      </c>
      <c r="C112" s="125" t="s">
        <v>1335</v>
      </c>
      <c r="D112" s="128">
        <v>43929</v>
      </c>
      <c r="E112" s="128">
        <v>43945</v>
      </c>
      <c r="F112" s="125" t="s">
        <v>177</v>
      </c>
      <c r="G112" s="129">
        <v>7.77</v>
      </c>
      <c r="H112" s="145">
        <v>6</v>
      </c>
      <c r="I112" s="145">
        <v>9</v>
      </c>
      <c r="J112" s="145">
        <v>6.5</v>
      </c>
      <c r="K112" s="145">
        <v>8.5</v>
      </c>
      <c r="L112" s="346" t="s">
        <v>176</v>
      </c>
      <c r="M112" s="125">
        <v>13</v>
      </c>
      <c r="N112" s="148">
        <v>50</v>
      </c>
      <c r="O112" s="148">
        <v>30</v>
      </c>
      <c r="P112" s="58">
        <v>5</v>
      </c>
      <c r="Q112" s="494">
        <v>10</v>
      </c>
      <c r="R112" s="340" t="s">
        <v>179</v>
      </c>
    </row>
    <row r="113" spans="1:18" x14ac:dyDescent="0.2">
      <c r="A113" s="125" t="s">
        <v>353</v>
      </c>
      <c r="B113" s="128">
        <v>43957</v>
      </c>
      <c r="C113" s="125" t="s">
        <v>1154</v>
      </c>
      <c r="D113" s="128">
        <v>43969</v>
      </c>
      <c r="E113" s="128">
        <v>43973</v>
      </c>
      <c r="F113" s="125" t="s">
        <v>177</v>
      </c>
      <c r="G113" s="129">
        <v>7.44</v>
      </c>
      <c r="H113" s="145">
        <v>6</v>
      </c>
      <c r="I113" s="145">
        <v>9</v>
      </c>
      <c r="J113" s="145">
        <v>6.5</v>
      </c>
      <c r="K113" s="145">
        <v>8.5</v>
      </c>
      <c r="L113" s="346" t="s">
        <v>176</v>
      </c>
      <c r="M113" s="49">
        <v>2</v>
      </c>
      <c r="N113" s="148">
        <v>50</v>
      </c>
      <c r="O113" s="148">
        <v>30</v>
      </c>
      <c r="P113" s="58">
        <v>5</v>
      </c>
      <c r="Q113" s="494">
        <v>10</v>
      </c>
      <c r="R113" s="340" t="s">
        <v>179</v>
      </c>
    </row>
    <row r="114" spans="1:18" ht="25.5" x14ac:dyDescent="0.2">
      <c r="A114" s="125" t="s">
        <v>353</v>
      </c>
      <c r="B114" s="128">
        <v>43985</v>
      </c>
      <c r="C114" s="125" t="s">
        <v>1155</v>
      </c>
      <c r="D114" s="128">
        <v>43994</v>
      </c>
      <c r="E114" s="128">
        <v>44001</v>
      </c>
      <c r="F114" s="125" t="s">
        <v>177</v>
      </c>
      <c r="G114" s="129">
        <v>7.35</v>
      </c>
      <c r="H114" s="145">
        <v>6</v>
      </c>
      <c r="I114" s="145">
        <v>9</v>
      </c>
      <c r="J114" s="145">
        <v>6.5</v>
      </c>
      <c r="K114" s="145">
        <v>8.5</v>
      </c>
      <c r="L114" s="346" t="s">
        <v>176</v>
      </c>
      <c r="M114" s="125">
        <v>38</v>
      </c>
      <c r="N114" s="148">
        <v>50</v>
      </c>
      <c r="O114" s="148">
        <v>30</v>
      </c>
      <c r="P114" s="58">
        <v>5</v>
      </c>
      <c r="Q114" s="494">
        <v>10</v>
      </c>
      <c r="R114" s="340" t="s">
        <v>1336</v>
      </c>
    </row>
    <row r="115" spans="1:18" ht="51" x14ac:dyDescent="0.2">
      <c r="A115" s="125" t="s">
        <v>353</v>
      </c>
      <c r="B115" s="128">
        <v>44013</v>
      </c>
      <c r="C115" s="125" t="s">
        <v>1156</v>
      </c>
      <c r="D115" s="128">
        <v>44020</v>
      </c>
      <c r="E115" s="128">
        <v>44029</v>
      </c>
      <c r="F115" s="125" t="s">
        <v>177</v>
      </c>
      <c r="G115" s="129">
        <v>6.89</v>
      </c>
      <c r="H115" s="145">
        <v>6</v>
      </c>
      <c r="I115" s="145">
        <v>9</v>
      </c>
      <c r="J115" s="145">
        <v>6.5</v>
      </c>
      <c r="K115" s="145">
        <v>8.5</v>
      </c>
      <c r="L115" s="346" t="s">
        <v>176</v>
      </c>
      <c r="M115" s="125">
        <v>32</v>
      </c>
      <c r="N115" s="148">
        <v>50</v>
      </c>
      <c r="O115" s="148">
        <v>30</v>
      </c>
      <c r="P115" s="58">
        <v>5</v>
      </c>
      <c r="Q115" s="494">
        <v>10</v>
      </c>
      <c r="R115" s="340" t="s">
        <v>1337</v>
      </c>
    </row>
    <row r="116" spans="1:18" x14ac:dyDescent="0.2">
      <c r="A116" s="125" t="s">
        <v>353</v>
      </c>
      <c r="B116" s="128">
        <v>44056</v>
      </c>
      <c r="C116" s="125" t="s">
        <v>1157</v>
      </c>
      <c r="D116" s="128">
        <v>44064</v>
      </c>
      <c r="E116" s="128">
        <v>44071</v>
      </c>
      <c r="F116" s="125" t="s">
        <v>177</v>
      </c>
      <c r="G116" s="129">
        <v>7.41</v>
      </c>
      <c r="H116" s="145">
        <v>6</v>
      </c>
      <c r="I116" s="145">
        <v>9</v>
      </c>
      <c r="J116" s="145">
        <v>6.5</v>
      </c>
      <c r="K116" s="145">
        <v>8.5</v>
      </c>
      <c r="L116" s="346" t="s">
        <v>176</v>
      </c>
      <c r="M116" s="125">
        <v>29</v>
      </c>
      <c r="N116" s="148">
        <v>50</v>
      </c>
      <c r="O116" s="148">
        <v>30</v>
      </c>
      <c r="P116" s="58">
        <v>5</v>
      </c>
      <c r="Q116" s="494">
        <v>10</v>
      </c>
      <c r="R116" s="340" t="s">
        <v>179</v>
      </c>
    </row>
    <row r="117" spans="1:18" x14ac:dyDescent="0.2">
      <c r="A117" s="125" t="s">
        <v>353</v>
      </c>
      <c r="B117" s="128">
        <v>44077</v>
      </c>
      <c r="C117" s="125" t="s">
        <v>1245</v>
      </c>
      <c r="D117" s="128">
        <v>44084</v>
      </c>
      <c r="E117" s="128">
        <v>44085</v>
      </c>
      <c r="F117" s="125" t="s">
        <v>177</v>
      </c>
      <c r="G117" s="129">
        <v>7.24</v>
      </c>
      <c r="H117" s="145">
        <v>6</v>
      </c>
      <c r="I117" s="145">
        <v>9</v>
      </c>
      <c r="J117" s="145">
        <v>6.5</v>
      </c>
      <c r="K117" s="145">
        <v>8.5</v>
      </c>
      <c r="L117" s="346" t="s">
        <v>176</v>
      </c>
      <c r="M117" s="125">
        <v>19</v>
      </c>
      <c r="N117" s="148">
        <v>50</v>
      </c>
      <c r="O117" s="148">
        <v>30</v>
      </c>
      <c r="P117" s="58">
        <v>5</v>
      </c>
      <c r="Q117" s="494">
        <v>10</v>
      </c>
      <c r="R117" s="340" t="s">
        <v>179</v>
      </c>
    </row>
    <row r="118" spans="1:18" x14ac:dyDescent="0.2">
      <c r="A118" s="125" t="s">
        <v>353</v>
      </c>
      <c r="B118" s="128">
        <v>44111</v>
      </c>
      <c r="C118" s="125" t="s">
        <v>1338</v>
      </c>
      <c r="D118" s="128">
        <v>44118</v>
      </c>
      <c r="E118" s="128">
        <v>44127</v>
      </c>
      <c r="F118" s="125" t="s">
        <v>177</v>
      </c>
      <c r="G118" s="129">
        <v>7.19</v>
      </c>
      <c r="H118" s="145">
        <v>6</v>
      </c>
      <c r="I118" s="145">
        <v>9</v>
      </c>
      <c r="J118" s="145">
        <v>6.5</v>
      </c>
      <c r="K118" s="145">
        <v>8.5</v>
      </c>
      <c r="L118" s="346" t="s">
        <v>176</v>
      </c>
      <c r="M118" s="125">
        <v>23</v>
      </c>
      <c r="N118" s="148">
        <v>50</v>
      </c>
      <c r="O118" s="148">
        <v>30</v>
      </c>
      <c r="P118" s="58">
        <v>5</v>
      </c>
      <c r="Q118" s="494">
        <v>10</v>
      </c>
      <c r="R118" s="340" t="s">
        <v>179</v>
      </c>
    </row>
    <row r="119" spans="1:18" x14ac:dyDescent="0.2">
      <c r="A119" s="125" t="s">
        <v>353</v>
      </c>
      <c r="B119" s="128">
        <v>44138</v>
      </c>
      <c r="C119" s="125" t="s">
        <v>1161</v>
      </c>
      <c r="D119" s="128">
        <v>44146</v>
      </c>
      <c r="E119" s="128">
        <v>44155</v>
      </c>
      <c r="F119" s="125" t="s">
        <v>177</v>
      </c>
      <c r="G119" s="129">
        <v>7.51</v>
      </c>
      <c r="H119" s="145">
        <v>6</v>
      </c>
      <c r="I119" s="145">
        <v>9</v>
      </c>
      <c r="J119" s="145">
        <v>6.5</v>
      </c>
      <c r="K119" s="145">
        <v>8.5</v>
      </c>
      <c r="L119" s="346" t="s">
        <v>176</v>
      </c>
      <c r="M119" s="125">
        <v>15</v>
      </c>
      <c r="N119" s="148">
        <v>50</v>
      </c>
      <c r="O119" s="148">
        <v>30</v>
      </c>
      <c r="P119" s="58">
        <v>5</v>
      </c>
      <c r="Q119" s="494">
        <v>10</v>
      </c>
      <c r="R119" s="340" t="s">
        <v>179</v>
      </c>
    </row>
    <row r="120" spans="1:18" x14ac:dyDescent="0.2">
      <c r="A120" s="125" t="s">
        <v>353</v>
      </c>
      <c r="B120" s="128">
        <v>44167</v>
      </c>
      <c r="C120" s="125" t="s">
        <v>1246</v>
      </c>
      <c r="D120" s="128">
        <v>44175</v>
      </c>
      <c r="E120" s="128">
        <v>44183</v>
      </c>
      <c r="F120" s="125" t="s">
        <v>177</v>
      </c>
      <c r="G120" s="129">
        <v>7.72</v>
      </c>
      <c r="H120" s="145">
        <v>6</v>
      </c>
      <c r="I120" s="145">
        <v>9</v>
      </c>
      <c r="J120" s="145">
        <v>6.5</v>
      </c>
      <c r="K120" s="145">
        <v>8.5</v>
      </c>
      <c r="L120" s="346" t="s">
        <v>176</v>
      </c>
      <c r="M120" s="125">
        <v>10</v>
      </c>
      <c r="N120" s="148">
        <v>50</v>
      </c>
      <c r="O120" s="148">
        <v>30</v>
      </c>
      <c r="P120" s="58">
        <v>5</v>
      </c>
      <c r="Q120" s="494">
        <v>10</v>
      </c>
      <c r="R120" s="340" t="s">
        <v>179</v>
      </c>
    </row>
    <row r="121" spans="1:18" x14ac:dyDescent="0.2">
      <c r="A121" s="674" t="s">
        <v>353</v>
      </c>
      <c r="B121" s="676">
        <v>44202</v>
      </c>
      <c r="C121" s="674" t="s">
        <v>1163</v>
      </c>
      <c r="D121" s="676">
        <v>44208</v>
      </c>
      <c r="E121" s="676">
        <v>44211</v>
      </c>
      <c r="F121" s="674" t="s">
        <v>177</v>
      </c>
      <c r="G121" s="684">
        <v>7.28</v>
      </c>
      <c r="H121" s="678">
        <v>6</v>
      </c>
      <c r="I121" s="678">
        <v>9</v>
      </c>
      <c r="J121" s="678">
        <v>6.5</v>
      </c>
      <c r="K121" s="678">
        <v>8.5</v>
      </c>
      <c r="L121" s="685" t="s">
        <v>176</v>
      </c>
      <c r="M121" s="674">
        <v>19</v>
      </c>
      <c r="N121" s="680">
        <v>50</v>
      </c>
      <c r="O121" s="680">
        <v>30</v>
      </c>
      <c r="P121" s="681">
        <v>5</v>
      </c>
      <c r="Q121" s="682">
        <v>10</v>
      </c>
      <c r="R121" s="683" t="s">
        <v>179</v>
      </c>
    </row>
    <row r="122" spans="1:18" x14ac:dyDescent="0.2">
      <c r="A122" s="127" t="s">
        <v>370</v>
      </c>
      <c r="B122" s="132">
        <v>44231</v>
      </c>
      <c r="C122" s="127" t="s">
        <v>1339</v>
      </c>
      <c r="D122" s="132">
        <v>44238</v>
      </c>
      <c r="E122" s="132">
        <v>44242</v>
      </c>
      <c r="F122" s="127" t="s">
        <v>177</v>
      </c>
      <c r="G122" s="133">
        <v>7.69</v>
      </c>
      <c r="H122" s="147">
        <v>6</v>
      </c>
      <c r="I122" s="147">
        <v>9</v>
      </c>
      <c r="J122" s="147">
        <v>6.5</v>
      </c>
      <c r="K122" s="147">
        <v>8.5</v>
      </c>
      <c r="L122" s="454" t="s">
        <v>176</v>
      </c>
      <c r="M122" s="127">
        <v>14</v>
      </c>
      <c r="N122" s="150">
        <v>50</v>
      </c>
      <c r="O122" s="150">
        <v>30</v>
      </c>
      <c r="P122" s="498">
        <v>5</v>
      </c>
      <c r="Q122" s="500">
        <v>10</v>
      </c>
      <c r="R122" s="353" t="s">
        <v>179</v>
      </c>
    </row>
    <row r="123" spans="1:18" x14ac:dyDescent="0.2">
      <c r="A123" s="125" t="s">
        <v>370</v>
      </c>
      <c r="B123" s="128">
        <v>44257</v>
      </c>
      <c r="C123" s="125" t="s">
        <v>1165</v>
      </c>
      <c r="D123" s="128">
        <v>44264</v>
      </c>
      <c r="E123" s="128">
        <v>44267</v>
      </c>
      <c r="F123" s="125" t="s">
        <v>177</v>
      </c>
      <c r="G123" s="129">
        <v>7.11</v>
      </c>
      <c r="H123" s="145">
        <v>6</v>
      </c>
      <c r="I123" s="145">
        <v>9</v>
      </c>
      <c r="J123" s="145">
        <v>6.5</v>
      </c>
      <c r="K123" s="145">
        <v>8.5</v>
      </c>
      <c r="L123" s="346" t="s">
        <v>176</v>
      </c>
      <c r="M123" s="125">
        <v>22</v>
      </c>
      <c r="N123" s="148">
        <v>50</v>
      </c>
      <c r="O123" s="148">
        <v>30</v>
      </c>
      <c r="P123" s="58">
        <v>5</v>
      </c>
      <c r="Q123" s="494">
        <v>10</v>
      </c>
      <c r="R123" s="340" t="s">
        <v>179</v>
      </c>
    </row>
    <row r="124" spans="1:18" x14ac:dyDescent="0.2">
      <c r="A124" s="125" t="s">
        <v>370</v>
      </c>
      <c r="B124" s="128">
        <v>44293</v>
      </c>
      <c r="C124" s="125" t="s">
        <v>1166</v>
      </c>
      <c r="D124" s="128">
        <v>44301</v>
      </c>
      <c r="E124" s="128">
        <v>44308</v>
      </c>
      <c r="F124" s="125" t="s">
        <v>177</v>
      </c>
      <c r="G124" s="129">
        <v>7.43</v>
      </c>
      <c r="H124" s="145">
        <v>6</v>
      </c>
      <c r="I124" s="145">
        <v>9</v>
      </c>
      <c r="J124" s="145">
        <v>6.5</v>
      </c>
      <c r="K124" s="145">
        <v>8.5</v>
      </c>
      <c r="L124" s="346" t="s">
        <v>176</v>
      </c>
      <c r="M124" s="125">
        <v>11</v>
      </c>
      <c r="N124" s="148">
        <v>50</v>
      </c>
      <c r="O124" s="148">
        <v>30</v>
      </c>
      <c r="P124" s="58">
        <v>5</v>
      </c>
      <c r="Q124" s="494">
        <v>10</v>
      </c>
      <c r="R124" s="340" t="s">
        <v>179</v>
      </c>
    </row>
    <row r="125" spans="1:18" x14ac:dyDescent="0.2">
      <c r="A125" s="125" t="s">
        <v>370</v>
      </c>
      <c r="B125" s="128">
        <v>44321</v>
      </c>
      <c r="C125" s="125" t="s">
        <v>1247</v>
      </c>
      <c r="D125" s="128">
        <v>44329</v>
      </c>
      <c r="E125" s="128">
        <v>44337</v>
      </c>
      <c r="F125" s="125" t="s">
        <v>177</v>
      </c>
      <c r="G125" s="129">
        <v>6.59</v>
      </c>
      <c r="H125" s="145">
        <v>6</v>
      </c>
      <c r="I125" s="145">
        <v>9</v>
      </c>
      <c r="J125" s="145">
        <v>6.5</v>
      </c>
      <c r="K125" s="145">
        <v>8.5</v>
      </c>
      <c r="L125" s="346" t="s">
        <v>176</v>
      </c>
      <c r="M125" s="125">
        <v>15</v>
      </c>
      <c r="N125" s="148">
        <v>50</v>
      </c>
      <c r="O125" s="148">
        <v>30</v>
      </c>
      <c r="P125" s="58">
        <v>5</v>
      </c>
      <c r="Q125" s="494">
        <v>10</v>
      </c>
      <c r="R125" s="340" t="s">
        <v>179</v>
      </c>
    </row>
    <row r="126" spans="1:18" ht="25.5" x14ac:dyDescent="0.2">
      <c r="A126" s="125" t="s">
        <v>370</v>
      </c>
      <c r="B126" s="173" t="s">
        <v>1248</v>
      </c>
      <c r="C126" s="165" t="s">
        <v>1249</v>
      </c>
      <c r="D126" s="173">
        <v>44377</v>
      </c>
      <c r="E126" s="128">
        <v>44379</v>
      </c>
      <c r="F126" s="125" t="s">
        <v>177</v>
      </c>
      <c r="G126" s="129">
        <v>7.5</v>
      </c>
      <c r="H126" s="145">
        <v>6</v>
      </c>
      <c r="I126" s="145">
        <v>9</v>
      </c>
      <c r="J126" s="145">
        <v>6.5</v>
      </c>
      <c r="K126" s="145">
        <v>8.5</v>
      </c>
      <c r="L126" s="346" t="s">
        <v>176</v>
      </c>
      <c r="M126" s="125">
        <v>11</v>
      </c>
      <c r="N126" s="148">
        <v>50</v>
      </c>
      <c r="O126" s="148">
        <v>30</v>
      </c>
      <c r="P126" s="58">
        <v>5</v>
      </c>
      <c r="Q126" s="494">
        <v>10</v>
      </c>
      <c r="R126" s="754" t="s">
        <v>1250</v>
      </c>
    </row>
    <row r="127" spans="1:18" x14ac:dyDescent="0.2">
      <c r="A127" s="125" t="s">
        <v>370</v>
      </c>
      <c r="B127" s="173">
        <v>44390</v>
      </c>
      <c r="C127" s="165" t="s">
        <v>1251</v>
      </c>
      <c r="D127" s="173">
        <v>44397</v>
      </c>
      <c r="E127" s="128">
        <v>44407</v>
      </c>
      <c r="F127" s="125" t="s">
        <v>177</v>
      </c>
      <c r="G127" s="129">
        <v>6.7</v>
      </c>
      <c r="H127" s="145">
        <v>6</v>
      </c>
      <c r="I127" s="145">
        <v>9</v>
      </c>
      <c r="J127" s="145">
        <v>6.5</v>
      </c>
      <c r="K127" s="145">
        <v>8.5</v>
      </c>
      <c r="L127" s="346" t="s">
        <v>176</v>
      </c>
      <c r="M127" s="125">
        <v>22</v>
      </c>
      <c r="N127" s="148">
        <v>50</v>
      </c>
      <c r="O127" s="148">
        <v>30</v>
      </c>
      <c r="P127" s="58">
        <v>5</v>
      </c>
      <c r="Q127" s="494">
        <v>10</v>
      </c>
      <c r="R127" s="340" t="s">
        <v>179</v>
      </c>
    </row>
    <row r="128" spans="1:18" x14ac:dyDescent="0.2">
      <c r="A128" s="125" t="s">
        <v>370</v>
      </c>
      <c r="B128" s="173">
        <v>44412</v>
      </c>
      <c r="C128" s="165" t="s">
        <v>1169</v>
      </c>
      <c r="D128" s="173">
        <v>44421</v>
      </c>
      <c r="E128" s="128">
        <v>44435</v>
      </c>
      <c r="F128" s="125" t="s">
        <v>177</v>
      </c>
      <c r="G128" s="129">
        <v>7.32</v>
      </c>
      <c r="H128" s="145">
        <v>6</v>
      </c>
      <c r="I128" s="145">
        <v>9</v>
      </c>
      <c r="J128" s="145">
        <v>6.5</v>
      </c>
      <c r="K128" s="145">
        <v>8.5</v>
      </c>
      <c r="L128" s="346" t="s">
        <v>176</v>
      </c>
      <c r="M128" s="125">
        <v>19</v>
      </c>
      <c r="N128" s="148">
        <v>50</v>
      </c>
      <c r="O128" s="148">
        <v>30</v>
      </c>
      <c r="P128" s="58">
        <v>5</v>
      </c>
      <c r="Q128" s="494">
        <v>10</v>
      </c>
      <c r="R128" s="340" t="s">
        <v>179</v>
      </c>
    </row>
    <row r="129" spans="1:18" x14ac:dyDescent="0.2">
      <c r="A129" s="125" t="s">
        <v>370</v>
      </c>
      <c r="B129" s="173">
        <v>44441</v>
      </c>
      <c r="C129" s="165" t="s">
        <v>1170</v>
      </c>
      <c r="D129" s="173">
        <v>44448</v>
      </c>
      <c r="E129" s="128">
        <v>44449</v>
      </c>
      <c r="F129" s="125" t="s">
        <v>177</v>
      </c>
      <c r="G129" s="129">
        <v>7.15</v>
      </c>
      <c r="H129" s="145">
        <v>6</v>
      </c>
      <c r="I129" s="145">
        <v>9</v>
      </c>
      <c r="J129" s="145">
        <v>6.5</v>
      </c>
      <c r="K129" s="145">
        <v>8.5</v>
      </c>
      <c r="L129" s="346" t="s">
        <v>176</v>
      </c>
      <c r="M129" s="125">
        <v>16</v>
      </c>
      <c r="N129" s="148">
        <v>50</v>
      </c>
      <c r="O129" s="148">
        <v>30</v>
      </c>
      <c r="P129" s="58">
        <v>5</v>
      </c>
      <c r="Q129" s="494">
        <v>10</v>
      </c>
      <c r="R129" s="340" t="s">
        <v>179</v>
      </c>
    </row>
    <row r="130" spans="1:18" x14ac:dyDescent="0.2">
      <c r="A130" s="125" t="s">
        <v>370</v>
      </c>
      <c r="B130" s="173">
        <v>44480</v>
      </c>
      <c r="C130" s="165" t="s">
        <v>1252</v>
      </c>
      <c r="D130" s="173">
        <v>44487</v>
      </c>
      <c r="E130" s="128">
        <v>44491</v>
      </c>
      <c r="F130" s="125" t="s">
        <v>177</v>
      </c>
      <c r="G130" s="129">
        <v>6.35</v>
      </c>
      <c r="H130" s="145">
        <v>6</v>
      </c>
      <c r="I130" s="145">
        <v>9</v>
      </c>
      <c r="J130" s="145">
        <v>6.5</v>
      </c>
      <c r="K130" s="145">
        <v>8.5</v>
      </c>
      <c r="L130" s="346" t="s">
        <v>176</v>
      </c>
      <c r="M130" s="125">
        <v>13</v>
      </c>
      <c r="N130" s="148">
        <v>50</v>
      </c>
      <c r="O130" s="148">
        <v>30</v>
      </c>
      <c r="P130" s="58">
        <v>5</v>
      </c>
      <c r="Q130" s="494">
        <v>10</v>
      </c>
      <c r="R130" s="340" t="s">
        <v>176</v>
      </c>
    </row>
    <row r="131" spans="1:18" x14ac:dyDescent="0.2">
      <c r="A131" s="125" t="s">
        <v>370</v>
      </c>
      <c r="B131" s="885">
        <v>44530</v>
      </c>
      <c r="C131" s="156" t="s">
        <v>1253</v>
      </c>
      <c r="D131" s="885">
        <v>44538</v>
      </c>
      <c r="E131" s="128">
        <v>44567</v>
      </c>
      <c r="F131" s="125" t="s">
        <v>177</v>
      </c>
      <c r="G131" s="129">
        <v>7.3</v>
      </c>
      <c r="H131" s="145">
        <v>6</v>
      </c>
      <c r="I131" s="145">
        <v>9</v>
      </c>
      <c r="J131" s="145">
        <v>6.5</v>
      </c>
      <c r="K131" s="145">
        <v>8.5</v>
      </c>
      <c r="L131" s="346" t="s">
        <v>176</v>
      </c>
      <c r="M131" s="125">
        <v>11</v>
      </c>
      <c r="N131" s="148">
        <v>50</v>
      </c>
      <c r="O131" s="148">
        <v>30</v>
      </c>
      <c r="P131" s="58"/>
      <c r="Q131" s="494"/>
      <c r="R131" s="340" t="s">
        <v>176</v>
      </c>
    </row>
    <row r="132" spans="1:18" x14ac:dyDescent="0.2">
      <c r="A132" s="125" t="s">
        <v>1171</v>
      </c>
      <c r="B132" s="885">
        <v>44550</v>
      </c>
      <c r="C132" s="156" t="s">
        <v>1254</v>
      </c>
      <c r="D132" s="885">
        <v>44560</v>
      </c>
      <c r="E132" s="128">
        <v>44575</v>
      </c>
      <c r="F132" s="125" t="s">
        <v>177</v>
      </c>
      <c r="G132" s="129">
        <v>6.34</v>
      </c>
      <c r="H132" s="145">
        <v>6</v>
      </c>
      <c r="I132" s="145">
        <v>9</v>
      </c>
      <c r="J132" s="145">
        <v>6.5</v>
      </c>
      <c r="K132" s="145">
        <v>8.5</v>
      </c>
      <c r="L132" s="346" t="s">
        <v>179</v>
      </c>
      <c r="M132" s="125">
        <v>21</v>
      </c>
      <c r="N132" s="148">
        <v>50</v>
      </c>
      <c r="O132" s="148">
        <v>30</v>
      </c>
      <c r="P132" s="58"/>
      <c r="Q132" s="494"/>
      <c r="R132" s="340" t="s">
        <v>179</v>
      </c>
    </row>
    <row r="133" spans="1:18" x14ac:dyDescent="0.2">
      <c r="A133" s="125" t="s">
        <v>1171</v>
      </c>
      <c r="B133" s="885">
        <v>44581</v>
      </c>
      <c r="C133" s="156" t="s">
        <v>1175</v>
      </c>
      <c r="D133" s="885">
        <v>44589</v>
      </c>
      <c r="E133" s="128">
        <v>44603</v>
      </c>
      <c r="F133" s="125" t="s">
        <v>177</v>
      </c>
      <c r="G133" s="129">
        <v>7.11</v>
      </c>
      <c r="H133" s="145">
        <v>6</v>
      </c>
      <c r="I133" s="145">
        <v>9</v>
      </c>
      <c r="J133" s="145">
        <v>6.5</v>
      </c>
      <c r="K133" s="145">
        <v>8.5</v>
      </c>
      <c r="L133" s="346" t="s">
        <v>179</v>
      </c>
      <c r="M133" s="125">
        <v>9</v>
      </c>
      <c r="N133" s="148">
        <v>50</v>
      </c>
      <c r="O133" s="148">
        <v>30</v>
      </c>
      <c r="P133" s="58"/>
      <c r="Q133" s="494"/>
      <c r="R133" s="340" t="s">
        <v>179</v>
      </c>
    </row>
    <row r="134" spans="1:18" x14ac:dyDescent="0.2">
      <c r="A134" s="125" t="s">
        <v>1171</v>
      </c>
      <c r="B134" s="885">
        <v>44613</v>
      </c>
      <c r="C134" s="156" t="s">
        <v>1176</v>
      </c>
      <c r="D134" s="885">
        <v>44623</v>
      </c>
      <c r="E134" s="128">
        <v>44631</v>
      </c>
      <c r="F134" s="125" t="s">
        <v>177</v>
      </c>
      <c r="G134" s="129">
        <v>7.34</v>
      </c>
      <c r="H134" s="145">
        <v>6</v>
      </c>
      <c r="I134" s="145">
        <v>9</v>
      </c>
      <c r="J134" s="145">
        <v>6.5</v>
      </c>
      <c r="K134" s="145">
        <v>8.5</v>
      </c>
      <c r="L134" s="346" t="s">
        <v>179</v>
      </c>
      <c r="M134" s="125">
        <v>15</v>
      </c>
      <c r="N134" s="148">
        <v>50</v>
      </c>
      <c r="O134" s="148">
        <v>30</v>
      </c>
      <c r="P134" s="58"/>
      <c r="Q134" s="494"/>
      <c r="R134" s="340" t="s">
        <v>179</v>
      </c>
    </row>
    <row r="135" spans="1:18" x14ac:dyDescent="0.2">
      <c r="A135" s="125" t="s">
        <v>1171</v>
      </c>
      <c r="B135" s="885">
        <v>44642</v>
      </c>
      <c r="C135" s="156" t="s">
        <v>1177</v>
      </c>
      <c r="D135" s="885">
        <v>44649</v>
      </c>
      <c r="E135" s="128">
        <v>44659</v>
      </c>
      <c r="F135" s="125" t="s">
        <v>177</v>
      </c>
      <c r="G135" s="129">
        <v>7.62</v>
      </c>
      <c r="H135" s="145">
        <v>6</v>
      </c>
      <c r="I135" s="145">
        <v>9</v>
      </c>
      <c r="J135" s="145">
        <v>6.5</v>
      </c>
      <c r="K135" s="145">
        <v>8.5</v>
      </c>
      <c r="L135" s="346" t="s">
        <v>179</v>
      </c>
      <c r="M135" s="125">
        <v>8</v>
      </c>
      <c r="N135" s="148">
        <v>50</v>
      </c>
      <c r="O135" s="148">
        <v>30</v>
      </c>
      <c r="P135" s="58"/>
      <c r="Q135" s="494"/>
      <c r="R135" s="340" t="s">
        <v>179</v>
      </c>
    </row>
    <row r="136" spans="1:18" x14ac:dyDescent="0.2">
      <c r="A136" s="125" t="s">
        <v>1171</v>
      </c>
      <c r="B136" s="885">
        <v>44672</v>
      </c>
      <c r="C136" s="992" t="s">
        <v>1178</v>
      </c>
      <c r="D136" s="885">
        <v>44680</v>
      </c>
      <c r="E136" s="128">
        <v>44687</v>
      </c>
      <c r="F136" s="125" t="s">
        <v>177</v>
      </c>
      <c r="G136" s="129">
        <v>7.4</v>
      </c>
      <c r="H136" s="145">
        <v>6</v>
      </c>
      <c r="I136" s="145">
        <v>9</v>
      </c>
      <c r="J136" s="145">
        <v>6.5</v>
      </c>
      <c r="K136" s="145">
        <v>8.5</v>
      </c>
      <c r="L136" s="346" t="s">
        <v>179</v>
      </c>
      <c r="M136" s="125">
        <v>9</v>
      </c>
      <c r="N136" s="148">
        <v>50</v>
      </c>
      <c r="O136" s="148">
        <v>30</v>
      </c>
      <c r="P136" s="993"/>
      <c r="Q136" s="494"/>
      <c r="R136" s="977" t="s">
        <v>179</v>
      </c>
    </row>
    <row r="137" spans="1:18" x14ac:dyDescent="0.2">
      <c r="A137" s="125" t="s">
        <v>1171</v>
      </c>
      <c r="B137" s="885">
        <v>44701</v>
      </c>
      <c r="C137" s="992" t="s">
        <v>1179</v>
      </c>
      <c r="D137" s="885">
        <v>44701</v>
      </c>
      <c r="E137" s="128">
        <v>44718</v>
      </c>
      <c r="F137" s="125" t="s">
        <v>177</v>
      </c>
      <c r="G137" s="129">
        <v>7.53</v>
      </c>
      <c r="H137" s="145">
        <v>6</v>
      </c>
      <c r="I137" s="145">
        <v>9</v>
      </c>
      <c r="J137" s="145">
        <v>6.5</v>
      </c>
      <c r="K137" s="145">
        <v>8.5</v>
      </c>
      <c r="L137" s="346" t="s">
        <v>179</v>
      </c>
      <c r="M137" s="125">
        <v>16</v>
      </c>
      <c r="N137" s="148">
        <v>50</v>
      </c>
      <c r="O137" s="148">
        <v>30</v>
      </c>
      <c r="P137" s="993"/>
      <c r="Q137" s="494"/>
      <c r="R137" s="977" t="s">
        <v>179</v>
      </c>
    </row>
    <row r="138" spans="1:18" x14ac:dyDescent="0.2">
      <c r="A138" s="125" t="s">
        <v>1171</v>
      </c>
      <c r="B138" s="885">
        <v>44733</v>
      </c>
      <c r="C138" s="992" t="s">
        <v>1180</v>
      </c>
      <c r="D138" s="885">
        <v>44740</v>
      </c>
      <c r="E138" s="128">
        <v>44743</v>
      </c>
      <c r="F138" s="125" t="s">
        <v>177</v>
      </c>
      <c r="G138" s="129">
        <v>7.35</v>
      </c>
      <c r="H138" s="145">
        <v>6</v>
      </c>
      <c r="I138" s="145">
        <v>9</v>
      </c>
      <c r="J138" s="145">
        <v>6.5</v>
      </c>
      <c r="K138" s="145">
        <v>8.5</v>
      </c>
      <c r="L138" s="346" t="s">
        <v>179</v>
      </c>
      <c r="M138" s="125">
        <v>6</v>
      </c>
      <c r="N138" s="148">
        <v>50</v>
      </c>
      <c r="O138" s="148">
        <v>30</v>
      </c>
      <c r="P138" s="993"/>
      <c r="Q138" s="494"/>
      <c r="R138" s="977" t="s">
        <v>179</v>
      </c>
    </row>
    <row r="139" spans="1:18" x14ac:dyDescent="0.2">
      <c r="A139" s="125" t="s">
        <v>1171</v>
      </c>
      <c r="B139" s="885">
        <v>44762</v>
      </c>
      <c r="C139" s="992" t="s">
        <v>1181</v>
      </c>
      <c r="D139" s="885">
        <v>44770</v>
      </c>
      <c r="E139" s="128">
        <v>44788</v>
      </c>
      <c r="F139" s="125" t="s">
        <v>177</v>
      </c>
      <c r="G139" s="129">
        <v>7.63</v>
      </c>
      <c r="H139" s="145">
        <v>6</v>
      </c>
      <c r="I139" s="145">
        <v>9</v>
      </c>
      <c r="J139" s="145">
        <v>6.5</v>
      </c>
      <c r="K139" s="145">
        <v>8.5</v>
      </c>
      <c r="L139" s="346" t="s">
        <v>179</v>
      </c>
      <c r="M139" s="125">
        <v>16</v>
      </c>
      <c r="N139" s="148">
        <v>50</v>
      </c>
      <c r="O139" s="148">
        <v>30</v>
      </c>
      <c r="P139" s="993"/>
      <c r="Q139" s="494"/>
      <c r="R139" s="977" t="s">
        <v>179</v>
      </c>
    </row>
    <row r="140" spans="1:18" x14ac:dyDescent="0.2">
      <c r="A140" s="125" t="s">
        <v>1171</v>
      </c>
      <c r="B140" s="885">
        <v>44796</v>
      </c>
      <c r="C140" s="992" t="s">
        <v>1182</v>
      </c>
      <c r="D140" s="885">
        <v>44803</v>
      </c>
      <c r="E140" s="128">
        <v>44817</v>
      </c>
      <c r="F140" s="125" t="s">
        <v>177</v>
      </c>
      <c r="G140" s="129">
        <v>7.09</v>
      </c>
      <c r="H140" s="145">
        <v>6</v>
      </c>
      <c r="I140" s="145">
        <v>9</v>
      </c>
      <c r="J140" s="145">
        <v>6.5</v>
      </c>
      <c r="K140" s="145">
        <v>8.5</v>
      </c>
      <c r="L140" s="346" t="s">
        <v>179</v>
      </c>
      <c r="M140" s="125">
        <v>8</v>
      </c>
      <c r="N140" s="148">
        <v>50</v>
      </c>
      <c r="O140" s="148">
        <v>30</v>
      </c>
      <c r="P140" s="993"/>
      <c r="Q140" s="494"/>
      <c r="R140" s="977" t="s">
        <v>179</v>
      </c>
    </row>
    <row r="141" spans="1:18" x14ac:dyDescent="0.2">
      <c r="A141" s="125" t="s">
        <v>1171</v>
      </c>
      <c r="B141" s="885">
        <v>44824</v>
      </c>
      <c r="C141" s="992" t="s">
        <v>1183</v>
      </c>
      <c r="D141" s="885">
        <v>44832</v>
      </c>
      <c r="E141" s="128">
        <v>44844</v>
      </c>
      <c r="F141" s="125" t="s">
        <v>177</v>
      </c>
      <c r="G141" s="129">
        <v>7.66</v>
      </c>
      <c r="H141" s="145">
        <v>6</v>
      </c>
      <c r="I141" s="145">
        <v>9</v>
      </c>
      <c r="J141" s="145">
        <v>6.5</v>
      </c>
      <c r="K141" s="145">
        <v>8.5</v>
      </c>
      <c r="L141" s="346" t="s">
        <v>179</v>
      </c>
      <c r="M141" s="125">
        <v>11</v>
      </c>
      <c r="N141" s="148">
        <v>50</v>
      </c>
      <c r="O141" s="148">
        <v>30</v>
      </c>
      <c r="P141" s="993"/>
      <c r="Q141" s="494"/>
      <c r="R141" s="977" t="s">
        <v>179</v>
      </c>
    </row>
    <row r="142" spans="1:18" ht="25.5" x14ac:dyDescent="0.2">
      <c r="A142" s="125" t="s">
        <v>1171</v>
      </c>
      <c r="B142" s="885">
        <v>44853</v>
      </c>
      <c r="C142" s="992" t="s">
        <v>1184</v>
      </c>
      <c r="D142" s="885">
        <v>44860</v>
      </c>
      <c r="E142" s="128">
        <v>44873</v>
      </c>
      <c r="F142" s="125" t="s">
        <v>177</v>
      </c>
      <c r="G142" s="129">
        <v>7.29</v>
      </c>
      <c r="H142" s="145">
        <v>6</v>
      </c>
      <c r="I142" s="145">
        <v>9</v>
      </c>
      <c r="J142" s="145">
        <v>6.5</v>
      </c>
      <c r="K142" s="145">
        <v>8.5</v>
      </c>
      <c r="L142" s="346" t="s">
        <v>179</v>
      </c>
      <c r="M142" s="125">
        <v>10</v>
      </c>
      <c r="N142" s="148">
        <v>50</v>
      </c>
      <c r="O142" s="148">
        <v>30</v>
      </c>
      <c r="P142" s="993"/>
      <c r="Q142" s="494"/>
      <c r="R142" s="977" t="s">
        <v>1340</v>
      </c>
    </row>
    <row r="143" spans="1:18" x14ac:dyDescent="0.2">
      <c r="A143" s="125" t="s">
        <v>1171</v>
      </c>
      <c r="B143" s="885">
        <v>44881</v>
      </c>
      <c r="C143" s="992" t="s">
        <v>1185</v>
      </c>
      <c r="D143" s="885">
        <v>44893</v>
      </c>
      <c r="E143" s="128">
        <v>44897</v>
      </c>
      <c r="F143" s="125" t="s">
        <v>177</v>
      </c>
      <c r="G143" s="129">
        <v>7.61</v>
      </c>
      <c r="H143" s="145">
        <v>6</v>
      </c>
      <c r="I143" s="145">
        <v>9</v>
      </c>
      <c r="J143" s="145">
        <v>6.5</v>
      </c>
      <c r="K143" s="145">
        <v>8.5</v>
      </c>
      <c r="L143" s="346" t="s">
        <v>179</v>
      </c>
      <c r="M143" s="125">
        <v>5</v>
      </c>
      <c r="N143" s="148">
        <v>50</v>
      </c>
      <c r="O143" s="148">
        <v>30</v>
      </c>
      <c r="P143" s="993"/>
      <c r="Q143" s="494"/>
      <c r="R143" s="977"/>
    </row>
  </sheetData>
  <conditionalFormatting sqref="G11:G51 G53:G57 G674:G65546 G59:G127">
    <cfRule type="cellIs" dxfId="350" priority="132" operator="lessThan">
      <formula>6</formula>
    </cfRule>
    <cfRule type="cellIs" dxfId="349" priority="133" operator="greaterThan">
      <formula>9</formula>
    </cfRule>
    <cfRule type="cellIs" dxfId="348" priority="134" operator="lessThan">
      <formula>6.5</formula>
    </cfRule>
    <cfRule type="cellIs" dxfId="347" priority="135" operator="greaterThan">
      <formula>8.5</formula>
    </cfRule>
  </conditionalFormatting>
  <conditionalFormatting sqref="M11:M51 M55:M57 M53 M674:M65546 M59:M112">
    <cfRule type="cellIs" dxfId="346" priority="130" operator="greaterThan">
      <formula>50</formula>
    </cfRule>
    <cfRule type="cellIs" dxfId="345" priority="131" operator="greaterThan">
      <formula>30</formula>
    </cfRule>
  </conditionalFormatting>
  <conditionalFormatting sqref="P11:P57 P674:P65546 P59:P127">
    <cfRule type="cellIs" dxfId="344" priority="129" operator="greaterThan">
      <formula>10</formula>
    </cfRule>
  </conditionalFormatting>
  <conditionalFormatting sqref="M113">
    <cfRule type="cellIs" dxfId="343" priority="128" operator="greaterThan">
      <formula>10</formula>
    </cfRule>
  </conditionalFormatting>
  <conditionalFormatting sqref="M114:M127">
    <cfRule type="cellIs" dxfId="342" priority="126" operator="greaterThan">
      <formula>50</formula>
    </cfRule>
    <cfRule type="cellIs" dxfId="341" priority="127" operator="greaterThan">
      <formula>30</formula>
    </cfRule>
  </conditionalFormatting>
  <conditionalFormatting sqref="G128">
    <cfRule type="cellIs" dxfId="340" priority="122" operator="lessThan">
      <formula>6</formula>
    </cfRule>
    <cfRule type="cellIs" dxfId="339" priority="123" operator="greaterThan">
      <formula>9</formula>
    </cfRule>
    <cfRule type="cellIs" dxfId="338" priority="124" operator="lessThan">
      <formula>6.5</formula>
    </cfRule>
    <cfRule type="cellIs" dxfId="337" priority="125" operator="greaterThan">
      <formula>8.5</formula>
    </cfRule>
  </conditionalFormatting>
  <conditionalFormatting sqref="P128">
    <cfRule type="cellIs" dxfId="336" priority="121" operator="greaterThan">
      <formula>10</formula>
    </cfRule>
  </conditionalFormatting>
  <conditionalFormatting sqref="M128">
    <cfRule type="cellIs" dxfId="335" priority="119" operator="greaterThan">
      <formula>50</formula>
    </cfRule>
    <cfRule type="cellIs" dxfId="334" priority="120" operator="greaterThan">
      <formula>30</formula>
    </cfRule>
  </conditionalFormatting>
  <conditionalFormatting sqref="M129">
    <cfRule type="cellIs" dxfId="333" priority="112" operator="greaterThan">
      <formula>50</formula>
    </cfRule>
    <cfRule type="cellIs" dxfId="332" priority="113" operator="greaterThan">
      <formula>30</formula>
    </cfRule>
  </conditionalFormatting>
  <conditionalFormatting sqref="G129">
    <cfRule type="cellIs" dxfId="331" priority="115" operator="lessThan">
      <formula>6</formula>
    </cfRule>
    <cfRule type="cellIs" dxfId="330" priority="116" operator="greaterThan">
      <formula>9</formula>
    </cfRule>
  </conditionalFormatting>
  <conditionalFormatting sqref="P129">
    <cfRule type="cellIs" dxfId="329" priority="114" operator="greaterThan">
      <formula>10</formula>
    </cfRule>
  </conditionalFormatting>
  <conditionalFormatting sqref="M130:M132">
    <cfRule type="cellIs" dxfId="328" priority="106" operator="greaterThan">
      <formula>50</formula>
    </cfRule>
    <cfRule type="cellIs" dxfId="327" priority="107" operator="greaterThan">
      <formula>30</formula>
    </cfRule>
  </conditionalFormatting>
  <conditionalFormatting sqref="G130:G132">
    <cfRule type="cellIs" dxfId="326" priority="109" operator="lessThan">
      <formula>6</formula>
    </cfRule>
    <cfRule type="cellIs" dxfId="325" priority="110" operator="greaterThan">
      <formula>9</formula>
    </cfRule>
  </conditionalFormatting>
  <conditionalFormatting sqref="P130:P132">
    <cfRule type="cellIs" dxfId="324" priority="108" operator="greaterThan">
      <formula>10</formula>
    </cfRule>
  </conditionalFormatting>
  <conditionalFormatting sqref="M133">
    <cfRule type="cellIs" dxfId="323" priority="100" operator="greaterThan">
      <formula>50</formula>
    </cfRule>
    <cfRule type="cellIs" dxfId="322" priority="101" operator="greaterThan">
      <formula>30</formula>
    </cfRule>
  </conditionalFormatting>
  <conditionalFormatting sqref="G133">
    <cfRule type="cellIs" dxfId="321" priority="103" operator="lessThan">
      <formula>6</formula>
    </cfRule>
    <cfRule type="cellIs" dxfId="320" priority="104" operator="greaterThan">
      <formula>9</formula>
    </cfRule>
  </conditionalFormatting>
  <conditionalFormatting sqref="P133">
    <cfRule type="cellIs" dxfId="319" priority="102" operator="greaterThan">
      <formula>10</formula>
    </cfRule>
  </conditionalFormatting>
  <conditionalFormatting sqref="M134">
    <cfRule type="cellIs" dxfId="318" priority="94" operator="greaterThan">
      <formula>50</formula>
    </cfRule>
    <cfRule type="cellIs" dxfId="317" priority="95" operator="greaterThan">
      <formula>30</formula>
    </cfRule>
  </conditionalFormatting>
  <conditionalFormatting sqref="G134">
    <cfRule type="cellIs" dxfId="316" priority="97" operator="lessThan">
      <formula>6</formula>
    </cfRule>
    <cfRule type="cellIs" dxfId="315" priority="98" operator="greaterThan">
      <formula>9</formula>
    </cfRule>
  </conditionalFormatting>
  <conditionalFormatting sqref="P134">
    <cfRule type="cellIs" dxfId="314" priority="96" operator="greaterThan">
      <formula>10</formula>
    </cfRule>
  </conditionalFormatting>
  <conditionalFormatting sqref="M135">
    <cfRule type="cellIs" dxfId="313" priority="41" operator="greaterThan">
      <formula>50</formula>
    </cfRule>
    <cfRule type="cellIs" dxfId="312" priority="42" operator="greaterThan">
      <formula>30</formula>
    </cfRule>
  </conditionalFormatting>
  <conditionalFormatting sqref="G135">
    <cfRule type="cellIs" dxfId="311" priority="44" operator="lessThan">
      <formula>6</formula>
    </cfRule>
    <cfRule type="cellIs" dxfId="310" priority="45" operator="greaterThan">
      <formula>9</formula>
    </cfRule>
  </conditionalFormatting>
  <conditionalFormatting sqref="P135">
    <cfRule type="cellIs" dxfId="309" priority="43" operator="greaterThan">
      <formula>10</formula>
    </cfRule>
  </conditionalFormatting>
  <conditionalFormatting sqref="M136">
    <cfRule type="cellIs" dxfId="308" priority="36" operator="greaterThan">
      <formula>50</formula>
    </cfRule>
    <cfRule type="cellIs" dxfId="307" priority="37" operator="greaterThan">
      <formula>30</formula>
    </cfRule>
  </conditionalFormatting>
  <conditionalFormatting sqref="G136">
    <cfRule type="cellIs" dxfId="306" priority="39" operator="lessThan">
      <formula>6</formula>
    </cfRule>
    <cfRule type="cellIs" dxfId="305" priority="40" operator="greaterThan">
      <formula>9</formula>
    </cfRule>
  </conditionalFormatting>
  <conditionalFormatting sqref="P136">
    <cfRule type="cellIs" dxfId="304" priority="38" operator="greaterThan">
      <formula>10</formula>
    </cfRule>
  </conditionalFormatting>
  <conditionalFormatting sqref="M137">
    <cfRule type="cellIs" dxfId="303" priority="33" operator="greaterThan">
      <formula>50</formula>
    </cfRule>
    <cfRule type="cellIs" dxfId="302" priority="34" operator="greaterThan">
      <formula>30</formula>
    </cfRule>
  </conditionalFormatting>
  <conditionalFormatting sqref="P137">
    <cfRule type="cellIs" dxfId="301" priority="35" operator="greaterThan">
      <formula>10</formula>
    </cfRule>
  </conditionalFormatting>
  <conditionalFormatting sqref="G137">
    <cfRule type="cellIs" dxfId="300" priority="31" operator="lessThan">
      <formula>6</formula>
    </cfRule>
    <cfRule type="cellIs" dxfId="299" priority="32" operator="greaterThan">
      <formula>9</formula>
    </cfRule>
  </conditionalFormatting>
  <conditionalFormatting sqref="M138">
    <cfRule type="cellIs" dxfId="298" priority="28" operator="greaterThan">
      <formula>50</formula>
    </cfRule>
    <cfRule type="cellIs" dxfId="297" priority="29" operator="greaterThan">
      <formula>30</formula>
    </cfRule>
  </conditionalFormatting>
  <conditionalFormatting sqref="P138">
    <cfRule type="cellIs" dxfId="296" priority="30" operator="greaterThan">
      <formula>10</formula>
    </cfRule>
  </conditionalFormatting>
  <conditionalFormatting sqref="G138">
    <cfRule type="cellIs" dxfId="295" priority="26" operator="lessThan">
      <formula>6</formula>
    </cfRule>
    <cfRule type="cellIs" dxfId="294" priority="27" operator="greaterThan">
      <formula>9</formula>
    </cfRule>
  </conditionalFormatting>
  <conditionalFormatting sqref="M139">
    <cfRule type="cellIs" dxfId="293" priority="23" operator="greaterThan">
      <formula>50</formula>
    </cfRule>
    <cfRule type="cellIs" dxfId="292" priority="24" operator="greaterThan">
      <formula>30</formula>
    </cfRule>
  </conditionalFormatting>
  <conditionalFormatting sqref="P139">
    <cfRule type="cellIs" dxfId="291" priority="25" operator="greaterThan">
      <formula>10</formula>
    </cfRule>
  </conditionalFormatting>
  <conditionalFormatting sqref="G139">
    <cfRule type="cellIs" dxfId="290" priority="21" operator="lessThan">
      <formula>6</formula>
    </cfRule>
    <cfRule type="cellIs" dxfId="289" priority="22" operator="greaterThan">
      <formula>9</formula>
    </cfRule>
  </conditionalFormatting>
  <conditionalFormatting sqref="M140">
    <cfRule type="cellIs" dxfId="288" priority="18" operator="greaterThan">
      <formula>50</formula>
    </cfRule>
    <cfRule type="cellIs" dxfId="287" priority="19" operator="greaterThan">
      <formula>30</formula>
    </cfRule>
  </conditionalFormatting>
  <conditionalFormatting sqref="P140">
    <cfRule type="cellIs" dxfId="286" priority="20" operator="greaterThan">
      <formula>10</formula>
    </cfRule>
  </conditionalFormatting>
  <conditionalFormatting sqref="G140">
    <cfRule type="cellIs" dxfId="285" priority="16" operator="lessThan">
      <formula>6</formula>
    </cfRule>
    <cfRule type="cellIs" dxfId="284" priority="17" operator="greaterThan">
      <formula>9</formula>
    </cfRule>
  </conditionalFormatting>
  <conditionalFormatting sqref="M141">
    <cfRule type="cellIs" dxfId="283" priority="13" operator="greaterThan">
      <formula>50</formula>
    </cfRule>
    <cfRule type="cellIs" dxfId="282" priority="14" operator="greaterThan">
      <formula>30</formula>
    </cfRule>
  </conditionalFormatting>
  <conditionalFormatting sqref="P141">
    <cfRule type="cellIs" dxfId="281" priority="15" operator="greaterThan">
      <formula>10</formula>
    </cfRule>
  </conditionalFormatting>
  <conditionalFormatting sqref="G141">
    <cfRule type="cellIs" dxfId="280" priority="11" operator="lessThan">
      <formula>6</formula>
    </cfRule>
    <cfRule type="cellIs" dxfId="279" priority="12" operator="greaterThan">
      <formula>9</formula>
    </cfRule>
  </conditionalFormatting>
  <conditionalFormatting sqref="M142">
    <cfRule type="cellIs" dxfId="278" priority="8" operator="greaterThan">
      <formula>50</formula>
    </cfRule>
    <cfRule type="cellIs" dxfId="277" priority="9" operator="greaterThan">
      <formula>30</formula>
    </cfRule>
  </conditionalFormatting>
  <conditionalFormatting sqref="P142">
    <cfRule type="cellIs" dxfId="276" priority="10" operator="greaterThan">
      <formula>10</formula>
    </cfRule>
  </conditionalFormatting>
  <conditionalFormatting sqref="G142">
    <cfRule type="cellIs" dxfId="275" priority="6" operator="lessThan">
      <formula>6</formula>
    </cfRule>
    <cfRule type="cellIs" dxfId="274" priority="7" operator="greaterThan">
      <formula>9</formula>
    </cfRule>
  </conditionalFormatting>
  <conditionalFormatting sqref="M143">
    <cfRule type="cellIs" dxfId="273" priority="3" operator="greaterThan">
      <formula>50</formula>
    </cfRule>
    <cfRule type="cellIs" dxfId="272" priority="4" operator="greaterThan">
      <formula>30</formula>
    </cfRule>
  </conditionalFormatting>
  <conditionalFormatting sqref="P143">
    <cfRule type="cellIs" dxfId="271" priority="5" operator="greaterThan">
      <formula>10</formula>
    </cfRule>
  </conditionalFormatting>
  <conditionalFormatting sqref="G143">
    <cfRule type="cellIs" dxfId="270" priority="1" operator="lessThan">
      <formula>6</formula>
    </cfRule>
    <cfRule type="cellIs" dxfId="269" priority="2" operator="greaterThan">
      <formula>9</formula>
    </cfRule>
  </conditionalFormatting>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6EEB7-D167-4E4B-86D6-AB60C1E18808}">
  <sheetPr codeName="Sheet73"/>
  <dimension ref="A1:L28"/>
  <sheetViews>
    <sheetView showGridLines="0" zoomScale="90" zoomScaleNormal="90" workbookViewId="0">
      <pane ySplit="9" topLeftCell="A19" activePane="bottomLeft" state="frozen"/>
      <selection activeCell="D23" sqref="D23"/>
      <selection pane="bottomLeft" activeCell="D28" sqref="D28"/>
    </sheetView>
  </sheetViews>
  <sheetFormatPr defaultColWidth="9.140625" defaultRowHeight="14.25" x14ac:dyDescent="0.2"/>
  <cols>
    <col min="1" max="1" width="12.28515625" style="1" customWidth="1"/>
    <col min="2" max="2" width="21.5703125" style="1" bestFit="1" customWidth="1"/>
    <col min="3" max="4" width="12.28515625" style="1" bestFit="1" customWidth="1"/>
    <col min="5" max="5" width="14.140625" style="1" customWidth="1"/>
    <col min="6" max="7" width="16" style="1" customWidth="1"/>
    <col min="8" max="11" width="12.42578125" style="1" customWidth="1"/>
    <col min="12" max="12" width="59.85546875" style="11" customWidth="1"/>
    <col min="13" max="16384" width="9.140625" style="1"/>
  </cols>
  <sheetData>
    <row r="1" spans="1:12" ht="34.5" x14ac:dyDescent="0.5">
      <c r="A1" s="408" t="s">
        <v>104</v>
      </c>
      <c r="B1" s="408"/>
      <c r="C1" s="408"/>
      <c r="D1" s="408"/>
      <c r="E1" s="408"/>
      <c r="F1" s="408"/>
      <c r="G1" s="408"/>
      <c r="H1" s="408"/>
      <c r="I1" s="408"/>
      <c r="J1" s="408"/>
      <c r="K1" s="408"/>
      <c r="L1" s="408"/>
    </row>
    <row r="2" spans="1:12" ht="19.5" x14ac:dyDescent="0.3">
      <c r="A2" s="409" t="s">
        <v>1341</v>
      </c>
      <c r="B2" s="409"/>
      <c r="C2" s="409"/>
      <c r="D2" s="409"/>
      <c r="E2" s="409"/>
      <c r="F2" s="409"/>
      <c r="G2" s="409"/>
      <c r="H2" s="409"/>
      <c r="I2" s="409"/>
      <c r="J2" s="409"/>
      <c r="K2" s="409"/>
      <c r="L2" s="409"/>
    </row>
    <row r="4" spans="1:12" ht="15" x14ac:dyDescent="0.25">
      <c r="A4" s="728" t="s">
        <v>1342</v>
      </c>
    </row>
    <row r="5" spans="1:12" ht="15" x14ac:dyDescent="0.25">
      <c r="A5" s="243" t="s">
        <v>112</v>
      </c>
    </row>
    <row r="6" spans="1:12" ht="15" x14ac:dyDescent="0.25">
      <c r="A6" s="243" t="s">
        <v>116</v>
      </c>
    </row>
    <row r="7" spans="1:12" x14ac:dyDescent="0.2">
      <c r="A7" s="243" t="s">
        <v>1343</v>
      </c>
    </row>
    <row r="8" spans="1:12" x14ac:dyDescent="0.2">
      <c r="A8" s="243"/>
    </row>
    <row r="9" spans="1:12" s="8" customFormat="1" ht="101.25" x14ac:dyDescent="0.25">
      <c r="A9" s="247" t="s">
        <v>126</v>
      </c>
      <c r="B9" s="247" t="s">
        <v>127</v>
      </c>
      <c r="C9" s="247" t="s">
        <v>129</v>
      </c>
      <c r="D9" s="247" t="s">
        <v>130</v>
      </c>
      <c r="E9" s="247" t="s">
        <v>131</v>
      </c>
      <c r="F9" s="247" t="s">
        <v>1344</v>
      </c>
      <c r="G9" s="248" t="s">
        <v>1345</v>
      </c>
      <c r="H9" s="247" t="s">
        <v>1346</v>
      </c>
      <c r="I9" s="248" t="s">
        <v>133</v>
      </c>
      <c r="J9" s="248" t="s">
        <v>134</v>
      </c>
      <c r="K9" s="247" t="s">
        <v>1347</v>
      </c>
      <c r="L9" s="247" t="s">
        <v>174</v>
      </c>
    </row>
    <row r="10" spans="1:12" x14ac:dyDescent="0.2">
      <c r="A10" s="27" t="s">
        <v>370</v>
      </c>
      <c r="B10" s="141" t="s">
        <v>1348</v>
      </c>
      <c r="C10" s="31">
        <v>44348</v>
      </c>
      <c r="D10" s="31">
        <v>44351</v>
      </c>
      <c r="E10" s="27" t="s">
        <v>177</v>
      </c>
      <c r="F10" s="27">
        <v>140.19999999999999</v>
      </c>
      <c r="G10" s="731">
        <v>495</v>
      </c>
      <c r="H10" s="27">
        <v>7.03</v>
      </c>
      <c r="I10" s="729">
        <v>6.5</v>
      </c>
      <c r="J10" s="729">
        <v>8.5</v>
      </c>
      <c r="K10" s="27">
        <v>7.4</v>
      </c>
      <c r="L10" s="770" t="s">
        <v>1349</v>
      </c>
    </row>
    <row r="11" spans="1:12" x14ac:dyDescent="0.2">
      <c r="A11" s="27" t="s">
        <v>370</v>
      </c>
      <c r="B11" s="128" t="s">
        <v>1350</v>
      </c>
      <c r="C11" s="128">
        <v>44379</v>
      </c>
      <c r="D11" s="128">
        <v>44379</v>
      </c>
      <c r="E11" s="125" t="s">
        <v>177</v>
      </c>
      <c r="F11" s="129">
        <v>193</v>
      </c>
      <c r="G11" s="731">
        <v>495</v>
      </c>
      <c r="H11" s="129">
        <v>7.28</v>
      </c>
      <c r="I11" s="730">
        <v>6.5</v>
      </c>
      <c r="J11" s="730">
        <v>8.5</v>
      </c>
      <c r="K11" s="129">
        <v>0</v>
      </c>
      <c r="L11" s="770" t="s">
        <v>1349</v>
      </c>
    </row>
    <row r="12" spans="1:12" x14ac:dyDescent="0.2">
      <c r="A12" s="27" t="s">
        <v>370</v>
      </c>
      <c r="B12" s="128" t="s">
        <v>1351</v>
      </c>
      <c r="C12" s="128">
        <v>44417</v>
      </c>
      <c r="D12" s="128">
        <v>44421</v>
      </c>
      <c r="E12" s="125" t="s">
        <v>177</v>
      </c>
      <c r="F12" s="129">
        <v>110.7</v>
      </c>
      <c r="G12" s="731">
        <v>495</v>
      </c>
      <c r="H12" s="129">
        <v>6.94</v>
      </c>
      <c r="I12" s="730">
        <v>6.5</v>
      </c>
      <c r="J12" s="730">
        <v>8.5</v>
      </c>
      <c r="K12" s="129">
        <v>5.4</v>
      </c>
      <c r="L12" s="770" t="s">
        <v>1349</v>
      </c>
    </row>
    <row r="13" spans="1:12" x14ac:dyDescent="0.2">
      <c r="A13" s="27" t="s">
        <v>370</v>
      </c>
      <c r="B13" s="758" t="s">
        <v>1352</v>
      </c>
      <c r="C13" s="759">
        <v>44438</v>
      </c>
      <c r="D13" s="759">
        <v>44449</v>
      </c>
      <c r="E13" s="758" t="s">
        <v>177</v>
      </c>
      <c r="F13" s="758">
        <v>176.6</v>
      </c>
      <c r="G13" s="777">
        <v>495</v>
      </c>
      <c r="H13" s="758">
        <v>7.3</v>
      </c>
      <c r="I13" s="777">
        <v>6.5</v>
      </c>
      <c r="J13" s="777">
        <v>8.5</v>
      </c>
      <c r="K13" s="758">
        <v>0.8</v>
      </c>
      <c r="L13" s="770" t="s">
        <v>1349</v>
      </c>
    </row>
    <row r="14" spans="1:12" ht="15.75" customHeight="1" x14ac:dyDescent="0.2">
      <c r="A14" s="27" t="s">
        <v>370</v>
      </c>
      <c r="B14" s="758" t="s">
        <v>1353</v>
      </c>
      <c r="C14" s="759">
        <v>44463</v>
      </c>
      <c r="D14" s="759">
        <v>44480</v>
      </c>
      <c r="E14" s="758" t="s">
        <v>177</v>
      </c>
      <c r="F14" s="758">
        <v>163</v>
      </c>
      <c r="G14" s="777">
        <v>495</v>
      </c>
      <c r="H14" s="758">
        <v>8.06</v>
      </c>
      <c r="I14" s="777">
        <v>6.5</v>
      </c>
      <c r="J14" s="777">
        <v>8.5</v>
      </c>
      <c r="K14" s="758">
        <v>19.8</v>
      </c>
      <c r="L14" s="770" t="s">
        <v>1349</v>
      </c>
    </row>
    <row r="15" spans="1:12" x14ac:dyDescent="0.2">
      <c r="A15" s="27" t="s">
        <v>370</v>
      </c>
      <c r="B15" s="758" t="s">
        <v>1354</v>
      </c>
      <c r="C15" s="759">
        <v>44495</v>
      </c>
      <c r="D15" s="759">
        <v>44505</v>
      </c>
      <c r="E15" s="758" t="s">
        <v>177</v>
      </c>
      <c r="F15" s="758">
        <v>130.6</v>
      </c>
      <c r="G15" s="777">
        <v>495</v>
      </c>
      <c r="H15" s="758">
        <v>7.38</v>
      </c>
      <c r="I15" s="777">
        <v>6.5</v>
      </c>
      <c r="J15" s="777">
        <v>8.5</v>
      </c>
      <c r="K15" s="758">
        <v>18.8</v>
      </c>
      <c r="L15" s="770" t="s">
        <v>1349</v>
      </c>
    </row>
    <row r="16" spans="1:12" x14ac:dyDescent="0.2">
      <c r="A16" s="27" t="s">
        <v>370</v>
      </c>
      <c r="B16" s="128" t="s">
        <v>1355</v>
      </c>
      <c r="C16" s="759">
        <v>44511</v>
      </c>
      <c r="D16" s="759">
        <v>44536</v>
      </c>
      <c r="E16" s="758" t="s">
        <v>177</v>
      </c>
      <c r="F16" s="758">
        <v>108.4</v>
      </c>
      <c r="G16" s="777">
        <v>495</v>
      </c>
      <c r="H16" s="758">
        <v>6.96</v>
      </c>
      <c r="I16" s="777">
        <v>6.5</v>
      </c>
      <c r="J16" s="777">
        <v>8.5</v>
      </c>
      <c r="K16" s="758">
        <v>0.13</v>
      </c>
      <c r="L16" s="770" t="s">
        <v>1349</v>
      </c>
    </row>
    <row r="17" spans="1:12" ht="15" customHeight="1" x14ac:dyDescent="0.2">
      <c r="A17" s="967" t="s">
        <v>370</v>
      </c>
      <c r="B17" s="128" t="s">
        <v>1356</v>
      </c>
      <c r="C17" s="759">
        <v>44552</v>
      </c>
      <c r="D17" s="759">
        <v>44566</v>
      </c>
      <c r="E17" s="758" t="s">
        <v>177</v>
      </c>
      <c r="F17" s="758">
        <v>157.9</v>
      </c>
      <c r="G17" s="777">
        <v>495</v>
      </c>
      <c r="H17" s="758">
        <v>7.65</v>
      </c>
      <c r="I17" s="777">
        <v>6.5</v>
      </c>
      <c r="J17" s="777">
        <v>8.5</v>
      </c>
      <c r="K17" s="758">
        <v>2.6</v>
      </c>
      <c r="L17" s="770" t="s">
        <v>1349</v>
      </c>
    </row>
    <row r="18" spans="1:12" x14ac:dyDescent="0.2">
      <c r="A18" s="967" t="s">
        <v>383</v>
      </c>
      <c r="B18" s="128" t="s">
        <v>1357</v>
      </c>
      <c r="C18" s="759">
        <v>44836</v>
      </c>
      <c r="D18" s="759">
        <v>44603</v>
      </c>
      <c r="E18" s="758" t="s">
        <v>177</v>
      </c>
      <c r="F18" s="758">
        <v>170.6</v>
      </c>
      <c r="G18" s="777">
        <v>495</v>
      </c>
      <c r="H18" s="758">
        <v>7.7</v>
      </c>
      <c r="I18" s="777">
        <v>6.5</v>
      </c>
      <c r="J18" s="777">
        <v>8.5</v>
      </c>
      <c r="K18" s="758">
        <v>0.25</v>
      </c>
      <c r="L18" s="770" t="s">
        <v>1349</v>
      </c>
    </row>
    <row r="19" spans="1:12" x14ac:dyDescent="0.2">
      <c r="A19" s="967" t="s">
        <v>383</v>
      </c>
      <c r="B19" s="128" t="s">
        <v>1358</v>
      </c>
      <c r="C19" s="759">
        <v>44627</v>
      </c>
      <c r="D19" s="759">
        <v>44631</v>
      </c>
      <c r="E19" s="758" t="s">
        <v>177</v>
      </c>
      <c r="F19" s="758">
        <v>134.19999999999999</v>
      </c>
      <c r="G19" s="777">
        <v>495</v>
      </c>
      <c r="H19" s="758">
        <v>6.42</v>
      </c>
      <c r="I19" s="777">
        <v>6.5</v>
      </c>
      <c r="J19" s="777">
        <v>8.5</v>
      </c>
      <c r="K19" s="758">
        <v>1.4</v>
      </c>
      <c r="L19" s="770" t="s">
        <v>1349</v>
      </c>
    </row>
    <row r="20" spans="1:12" x14ac:dyDescent="0.2">
      <c r="A20" s="967" t="s">
        <v>383</v>
      </c>
      <c r="B20" s="128" t="s">
        <v>1359</v>
      </c>
      <c r="C20" s="759">
        <v>44658</v>
      </c>
      <c r="D20" s="759">
        <v>44659</v>
      </c>
      <c r="E20" s="758" t="s">
        <v>177</v>
      </c>
      <c r="F20" s="758">
        <v>134</v>
      </c>
      <c r="G20" s="777">
        <v>495</v>
      </c>
      <c r="H20" s="758">
        <v>7.45</v>
      </c>
      <c r="I20" s="777">
        <v>6.5</v>
      </c>
      <c r="J20" s="777">
        <v>8.5</v>
      </c>
      <c r="K20" s="758">
        <v>7.4</v>
      </c>
      <c r="L20" s="770" t="s">
        <v>1349</v>
      </c>
    </row>
    <row r="21" spans="1:12" x14ac:dyDescent="0.2">
      <c r="A21" s="967" t="s">
        <v>383</v>
      </c>
      <c r="B21" s="128" t="s">
        <v>1360</v>
      </c>
      <c r="C21" s="759">
        <v>44683</v>
      </c>
      <c r="D21" s="759">
        <v>44687</v>
      </c>
      <c r="E21" s="758" t="s">
        <v>177</v>
      </c>
      <c r="F21" s="758">
        <v>141</v>
      </c>
      <c r="G21" s="777">
        <v>495</v>
      </c>
      <c r="H21" s="758">
        <v>7.52</v>
      </c>
      <c r="I21" s="777">
        <v>6.5</v>
      </c>
      <c r="J21" s="777">
        <v>8.5</v>
      </c>
      <c r="K21" s="758">
        <v>0.28999999999999998</v>
      </c>
      <c r="L21" s="770" t="s">
        <v>1361</v>
      </c>
    </row>
    <row r="22" spans="1:12" x14ac:dyDescent="0.2">
      <c r="A22" s="967" t="s">
        <v>383</v>
      </c>
      <c r="B22" s="128" t="s">
        <v>1362</v>
      </c>
      <c r="C22" s="759">
        <v>44697</v>
      </c>
      <c r="D22" s="759">
        <v>44718</v>
      </c>
      <c r="E22" s="758" t="s">
        <v>177</v>
      </c>
      <c r="F22" s="758">
        <v>175</v>
      </c>
      <c r="G22" s="777">
        <v>495</v>
      </c>
      <c r="H22" s="758">
        <v>7.99</v>
      </c>
      <c r="I22" s="777">
        <v>6.5</v>
      </c>
      <c r="J22" s="777">
        <v>8.5</v>
      </c>
      <c r="K22" s="758">
        <v>3.2</v>
      </c>
      <c r="L22" s="770" t="s">
        <v>1361</v>
      </c>
    </row>
    <row r="23" spans="1:12" x14ac:dyDescent="0.2">
      <c r="A23" s="967" t="s">
        <v>383</v>
      </c>
      <c r="B23" s="128" t="s">
        <v>1363</v>
      </c>
      <c r="C23" s="759">
        <v>44736</v>
      </c>
      <c r="D23" s="759">
        <v>44760</v>
      </c>
      <c r="E23" s="758" t="s">
        <v>177</v>
      </c>
      <c r="F23" s="758">
        <v>128.80000000000001</v>
      </c>
      <c r="G23" s="777">
        <v>495</v>
      </c>
      <c r="H23" s="758">
        <v>7.15</v>
      </c>
      <c r="I23" s="777">
        <v>6.5</v>
      </c>
      <c r="J23" s="777">
        <v>8.5</v>
      </c>
      <c r="K23" s="129">
        <v>2.5110606060606102</v>
      </c>
      <c r="L23" s="770" t="s">
        <v>1361</v>
      </c>
    </row>
    <row r="24" spans="1:12" ht="38.25" x14ac:dyDescent="0.2">
      <c r="A24" s="967" t="s">
        <v>383</v>
      </c>
      <c r="B24" s="128" t="s">
        <v>1364</v>
      </c>
      <c r="C24" s="759">
        <v>44784</v>
      </c>
      <c r="D24" s="759">
        <v>44788</v>
      </c>
      <c r="E24" s="758" t="s">
        <v>177</v>
      </c>
      <c r="F24" s="1029" t="s">
        <v>179</v>
      </c>
      <c r="G24" s="777">
        <v>495</v>
      </c>
      <c r="H24" s="1029" t="s">
        <v>179</v>
      </c>
      <c r="I24" s="777">
        <v>6.5</v>
      </c>
      <c r="J24" s="777">
        <v>8.5</v>
      </c>
      <c r="K24" s="1029" t="s">
        <v>179</v>
      </c>
      <c r="L24" s="776" t="s">
        <v>1365</v>
      </c>
    </row>
    <row r="25" spans="1:12" ht="25.5" x14ac:dyDescent="0.2">
      <c r="A25" s="967" t="s">
        <v>383</v>
      </c>
      <c r="B25" s="128" t="s">
        <v>1366</v>
      </c>
      <c r="C25" s="759">
        <v>44789</v>
      </c>
      <c r="D25" s="759">
        <v>44802</v>
      </c>
      <c r="E25" s="758" t="s">
        <v>177</v>
      </c>
      <c r="F25" s="758">
        <v>205</v>
      </c>
      <c r="G25" s="777">
        <v>495</v>
      </c>
      <c r="H25" s="758">
        <v>7.54</v>
      </c>
      <c r="I25" s="777">
        <v>6.5</v>
      </c>
      <c r="J25" s="777">
        <v>8.5</v>
      </c>
      <c r="K25" s="758">
        <v>0.19</v>
      </c>
      <c r="L25" s="770" t="s">
        <v>1367</v>
      </c>
    </row>
    <row r="26" spans="1:12" ht="51" x14ac:dyDescent="0.2">
      <c r="A26" s="967" t="s">
        <v>383</v>
      </c>
      <c r="B26" s="128" t="s">
        <v>1368</v>
      </c>
      <c r="C26" s="759">
        <v>44823</v>
      </c>
      <c r="D26" s="759">
        <v>44830</v>
      </c>
      <c r="E26" s="758" t="s">
        <v>177</v>
      </c>
      <c r="F26" s="758">
        <v>178</v>
      </c>
      <c r="G26" s="777">
        <v>495</v>
      </c>
      <c r="H26" s="758">
        <v>6.92</v>
      </c>
      <c r="I26" s="777">
        <v>6.5</v>
      </c>
      <c r="J26" s="777">
        <v>8.5</v>
      </c>
      <c r="K26" s="758">
        <v>0.3</v>
      </c>
      <c r="L26" s="770" t="s">
        <v>1369</v>
      </c>
    </row>
    <row r="27" spans="1:12" x14ac:dyDescent="0.2">
      <c r="A27" s="967" t="s">
        <v>383</v>
      </c>
      <c r="B27" s="128" t="s">
        <v>1370</v>
      </c>
      <c r="C27" s="759">
        <v>44865</v>
      </c>
      <c r="D27" s="759">
        <v>44873</v>
      </c>
      <c r="E27" s="758" t="s">
        <v>177</v>
      </c>
      <c r="F27" s="758">
        <v>220</v>
      </c>
      <c r="G27" s="777">
        <v>495</v>
      </c>
      <c r="H27" s="758">
        <v>7.39</v>
      </c>
      <c r="I27" s="777">
        <v>6.5</v>
      </c>
      <c r="J27" s="777">
        <v>8.5</v>
      </c>
      <c r="K27" s="758">
        <v>0.04</v>
      </c>
      <c r="L27" s="770" t="s">
        <v>1361</v>
      </c>
    </row>
    <row r="28" spans="1:12" x14ac:dyDescent="0.2">
      <c r="A28" s="967" t="s">
        <v>383</v>
      </c>
      <c r="B28" s="128" t="s">
        <v>1371</v>
      </c>
      <c r="C28" s="759">
        <v>44881</v>
      </c>
      <c r="D28" s="759">
        <v>44886</v>
      </c>
      <c r="E28" s="758" t="s">
        <v>177</v>
      </c>
      <c r="F28" s="758">
        <v>190</v>
      </c>
      <c r="G28" s="777">
        <v>495</v>
      </c>
      <c r="H28" s="758">
        <v>7.41</v>
      </c>
      <c r="I28" s="777">
        <v>6.5</v>
      </c>
      <c r="J28" s="777">
        <v>8.5</v>
      </c>
      <c r="K28" s="758">
        <v>0.84</v>
      </c>
      <c r="L28" s="770" t="s">
        <v>1361</v>
      </c>
    </row>
  </sheetData>
  <conditionalFormatting sqref="H10:H12">
    <cfRule type="cellIs" dxfId="268" priority="2" operator="lessThan">
      <formula>6.5</formula>
    </cfRule>
    <cfRule type="cellIs" dxfId="267" priority="3" operator="greaterThan">
      <formula>8.5</formula>
    </cfRule>
  </conditionalFormatting>
  <conditionalFormatting sqref="F10:F12">
    <cfRule type="cellIs" dxfId="266" priority="1" operator="greaterThan">
      <formula>495</formula>
    </cfRule>
  </conditionalFormatting>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169"/>
  <sheetViews>
    <sheetView showGridLines="0" zoomScale="90" zoomScaleNormal="90" workbookViewId="0">
      <pane ySplit="9" topLeftCell="A119" activePane="bottomLeft" state="frozen"/>
      <selection pane="bottomLeft" activeCell="E138" sqref="E138"/>
    </sheetView>
  </sheetViews>
  <sheetFormatPr defaultColWidth="9.140625" defaultRowHeight="14.25" x14ac:dyDescent="0.2"/>
  <cols>
    <col min="1" max="1" width="12.28515625" style="1" customWidth="1"/>
    <col min="2" max="2" width="12.28515625" style="1" bestFit="1" customWidth="1"/>
    <col min="3" max="3" width="14.5703125" style="1" customWidth="1"/>
    <col min="4" max="5" width="12.28515625" style="1" bestFit="1" customWidth="1"/>
    <col min="6" max="30" width="14.140625" style="1" customWidth="1"/>
    <col min="31" max="31" width="11.140625" style="1" customWidth="1"/>
    <col min="32" max="33" width="15.5703125" style="1" customWidth="1"/>
    <col min="34" max="34" width="11.28515625" style="1" customWidth="1"/>
    <col min="35" max="37" width="15.28515625" style="1" customWidth="1"/>
    <col min="38" max="38" width="99" style="11" customWidth="1"/>
    <col min="39" max="16384" width="9.140625" style="1"/>
  </cols>
  <sheetData>
    <row r="1" spans="1:38" ht="34.5" x14ac:dyDescent="0.5">
      <c r="A1" s="408" t="s">
        <v>104</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row>
    <row r="2" spans="1:38" ht="19.5" x14ac:dyDescent="0.3">
      <c r="A2" s="409" t="s">
        <v>1372</v>
      </c>
      <c r="B2" s="409"/>
      <c r="C2" s="409"/>
      <c r="D2" s="409"/>
      <c r="E2" s="409"/>
      <c r="F2" s="409"/>
      <c r="G2" s="409"/>
      <c r="H2" s="409"/>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09"/>
    </row>
    <row r="4" spans="1:38" ht="15" x14ac:dyDescent="0.25">
      <c r="A4" s="243" t="s">
        <v>1373</v>
      </c>
      <c r="G4" s="452"/>
      <c r="H4" s="452"/>
      <c r="I4" s="318" t="s">
        <v>109</v>
      </c>
    </row>
    <row r="5" spans="1:38" ht="15" x14ac:dyDescent="0.25">
      <c r="A5" s="243" t="s">
        <v>112</v>
      </c>
      <c r="G5" s="552"/>
      <c r="H5" s="552"/>
      <c r="I5" s="318" t="s">
        <v>113</v>
      </c>
    </row>
    <row r="6" spans="1:38" ht="15" x14ac:dyDescent="0.25">
      <c r="A6" s="243" t="s">
        <v>116</v>
      </c>
    </row>
    <row r="7" spans="1:38" x14ac:dyDescent="0.2">
      <c r="A7" s="243"/>
    </row>
    <row r="8" spans="1:38" x14ac:dyDescent="0.2">
      <c r="A8" s="243"/>
    </row>
    <row r="9" spans="1:38" s="8" customFormat="1" ht="90" x14ac:dyDescent="0.25">
      <c r="A9" s="247" t="s">
        <v>126</v>
      </c>
      <c r="B9" s="247" t="s">
        <v>127</v>
      </c>
      <c r="C9" s="247" t="s">
        <v>128</v>
      </c>
      <c r="D9" s="247" t="s">
        <v>129</v>
      </c>
      <c r="E9" s="247" t="s">
        <v>130</v>
      </c>
      <c r="F9" s="247" t="s">
        <v>131</v>
      </c>
      <c r="G9" s="247" t="s">
        <v>135</v>
      </c>
      <c r="H9" s="248" t="s">
        <v>1374</v>
      </c>
      <c r="I9" s="247" t="s">
        <v>1375</v>
      </c>
      <c r="J9" s="247" t="s">
        <v>1376</v>
      </c>
      <c r="K9" s="248" t="s">
        <v>1377</v>
      </c>
      <c r="L9" s="247" t="s">
        <v>1378</v>
      </c>
      <c r="M9" s="247" t="s">
        <v>1379</v>
      </c>
      <c r="N9" s="248" t="s">
        <v>1380</v>
      </c>
      <c r="O9" s="247" t="s">
        <v>1381</v>
      </c>
      <c r="P9" s="247" t="s">
        <v>1382</v>
      </c>
      <c r="Q9" s="248" t="s">
        <v>1383</v>
      </c>
      <c r="R9" s="247" t="s">
        <v>1384</v>
      </c>
      <c r="S9" s="248" t="s">
        <v>1385</v>
      </c>
      <c r="T9" s="247" t="s">
        <v>1386</v>
      </c>
      <c r="U9" s="247" t="s">
        <v>1387</v>
      </c>
      <c r="V9" s="247" t="s">
        <v>1388</v>
      </c>
      <c r="W9" s="248" t="s">
        <v>1389</v>
      </c>
      <c r="X9" s="247" t="s">
        <v>1390</v>
      </c>
      <c r="Y9" s="247" t="s">
        <v>1391</v>
      </c>
      <c r="Z9" s="248" t="s">
        <v>1392</v>
      </c>
      <c r="AA9" s="247" t="s">
        <v>1393</v>
      </c>
      <c r="AB9" s="247" t="s">
        <v>1394</v>
      </c>
      <c r="AC9" s="247" t="s">
        <v>1395</v>
      </c>
      <c r="AD9" s="248" t="s">
        <v>1396</v>
      </c>
      <c r="AE9" s="247" t="s">
        <v>132</v>
      </c>
      <c r="AF9" s="248" t="s">
        <v>133</v>
      </c>
      <c r="AG9" s="248" t="s">
        <v>134</v>
      </c>
      <c r="AH9" s="247" t="s">
        <v>903</v>
      </c>
      <c r="AI9" s="248" t="s">
        <v>1188</v>
      </c>
      <c r="AJ9" s="247" t="s">
        <v>1024</v>
      </c>
      <c r="AK9" s="248" t="s">
        <v>905</v>
      </c>
      <c r="AL9" s="247" t="s">
        <v>174</v>
      </c>
    </row>
    <row r="10" spans="1:38" x14ac:dyDescent="0.2">
      <c r="A10" s="27" t="s">
        <v>175</v>
      </c>
      <c r="B10" s="31">
        <v>41029</v>
      </c>
      <c r="C10" s="151" t="s">
        <v>176</v>
      </c>
      <c r="D10" s="27" t="s">
        <v>179</v>
      </c>
      <c r="E10" s="31">
        <v>41089</v>
      </c>
      <c r="F10" s="27" t="s">
        <v>177</v>
      </c>
      <c r="G10" s="27">
        <v>408</v>
      </c>
      <c r="H10" s="58"/>
      <c r="I10" s="58"/>
      <c r="J10" s="58"/>
      <c r="K10" s="58"/>
      <c r="L10" s="58"/>
      <c r="M10" s="58"/>
      <c r="N10" s="58"/>
      <c r="O10" s="58"/>
      <c r="P10" s="58"/>
      <c r="Q10" s="58"/>
      <c r="R10" s="58"/>
      <c r="S10" s="58"/>
      <c r="T10" s="58"/>
      <c r="U10" s="58"/>
      <c r="V10" s="58"/>
      <c r="W10" s="58"/>
      <c r="X10" s="58"/>
      <c r="Y10" s="58"/>
      <c r="Z10" s="58"/>
      <c r="AA10" s="58"/>
      <c r="AB10" s="58"/>
      <c r="AC10" s="58"/>
      <c r="AD10" s="58"/>
      <c r="AE10" s="27">
        <v>7.2</v>
      </c>
      <c r="AF10" s="532">
        <v>6.5</v>
      </c>
      <c r="AG10" s="532">
        <v>8.5</v>
      </c>
      <c r="AH10" s="49">
        <v>5</v>
      </c>
      <c r="AI10" s="532">
        <v>30</v>
      </c>
      <c r="AJ10" s="49">
        <v>5</v>
      </c>
      <c r="AK10" s="532">
        <v>10</v>
      </c>
      <c r="AL10" s="27" t="s">
        <v>179</v>
      </c>
    </row>
    <row r="11" spans="1:38" x14ac:dyDescent="0.2">
      <c r="A11" s="27" t="s">
        <v>175</v>
      </c>
      <c r="B11" s="31">
        <v>41038</v>
      </c>
      <c r="C11" s="151" t="s">
        <v>176</v>
      </c>
      <c r="D11" s="27" t="s">
        <v>179</v>
      </c>
      <c r="E11" s="31">
        <v>41089</v>
      </c>
      <c r="F11" s="27" t="s">
        <v>177</v>
      </c>
      <c r="G11" s="27">
        <v>402</v>
      </c>
      <c r="H11" s="58"/>
      <c r="I11" s="58"/>
      <c r="J11" s="58"/>
      <c r="K11" s="58"/>
      <c r="L11" s="58"/>
      <c r="M11" s="58"/>
      <c r="N11" s="58"/>
      <c r="O11" s="58"/>
      <c r="P11" s="58"/>
      <c r="Q11" s="58"/>
      <c r="R11" s="58"/>
      <c r="S11" s="58"/>
      <c r="T11" s="58"/>
      <c r="U11" s="58"/>
      <c r="V11" s="58"/>
      <c r="W11" s="58"/>
      <c r="X11" s="58"/>
      <c r="Y11" s="58"/>
      <c r="Z11" s="58"/>
      <c r="AA11" s="58"/>
      <c r="AB11" s="58"/>
      <c r="AC11" s="58"/>
      <c r="AD11" s="58"/>
      <c r="AE11" s="39">
        <v>7</v>
      </c>
      <c r="AF11" s="532">
        <v>6.5</v>
      </c>
      <c r="AG11" s="532">
        <v>8.5</v>
      </c>
      <c r="AH11" s="49">
        <v>5</v>
      </c>
      <c r="AI11" s="532">
        <v>30</v>
      </c>
      <c r="AJ11" s="49">
        <v>5</v>
      </c>
      <c r="AK11" s="532">
        <v>10</v>
      </c>
      <c r="AL11" s="27" t="s">
        <v>179</v>
      </c>
    </row>
    <row r="12" spans="1:38" x14ac:dyDescent="0.2">
      <c r="A12" s="27" t="s">
        <v>175</v>
      </c>
      <c r="B12" s="31">
        <v>41073</v>
      </c>
      <c r="C12" s="151" t="s">
        <v>176</v>
      </c>
      <c r="D12" s="27" t="s">
        <v>179</v>
      </c>
      <c r="E12" s="31">
        <v>41089</v>
      </c>
      <c r="F12" s="27" t="s">
        <v>177</v>
      </c>
      <c r="G12" s="27">
        <v>315</v>
      </c>
      <c r="H12" s="58"/>
      <c r="I12" s="58"/>
      <c r="J12" s="58"/>
      <c r="K12" s="58"/>
      <c r="L12" s="58"/>
      <c r="M12" s="58"/>
      <c r="N12" s="58"/>
      <c r="O12" s="58"/>
      <c r="P12" s="58"/>
      <c r="Q12" s="58"/>
      <c r="R12" s="58"/>
      <c r="S12" s="58"/>
      <c r="T12" s="58"/>
      <c r="U12" s="58"/>
      <c r="V12" s="58"/>
      <c r="W12" s="58"/>
      <c r="X12" s="58"/>
      <c r="Y12" s="58"/>
      <c r="Z12" s="58"/>
      <c r="AA12" s="58"/>
      <c r="AB12" s="58"/>
      <c r="AC12" s="58"/>
      <c r="AD12" s="58"/>
      <c r="AE12" s="27">
        <v>7.5</v>
      </c>
      <c r="AF12" s="532">
        <v>6.5</v>
      </c>
      <c r="AG12" s="532">
        <v>8.5</v>
      </c>
      <c r="AH12" s="49">
        <v>5</v>
      </c>
      <c r="AI12" s="532">
        <v>30</v>
      </c>
      <c r="AJ12" s="49">
        <v>5</v>
      </c>
      <c r="AK12" s="532">
        <v>10</v>
      </c>
      <c r="AL12" s="27" t="s">
        <v>179</v>
      </c>
    </row>
    <row r="13" spans="1:38" x14ac:dyDescent="0.2">
      <c r="A13" s="27" t="s">
        <v>175</v>
      </c>
      <c r="B13" s="31">
        <v>41108</v>
      </c>
      <c r="C13" s="151" t="s">
        <v>176</v>
      </c>
      <c r="D13" s="31">
        <v>41114</v>
      </c>
      <c r="E13" s="31">
        <v>41116</v>
      </c>
      <c r="F13" s="27" t="s">
        <v>177</v>
      </c>
      <c r="G13" s="27">
        <v>515</v>
      </c>
      <c r="H13" s="58"/>
      <c r="I13" s="58"/>
      <c r="J13" s="58"/>
      <c r="K13" s="58"/>
      <c r="L13" s="58"/>
      <c r="M13" s="58"/>
      <c r="N13" s="58"/>
      <c r="O13" s="58"/>
      <c r="P13" s="58"/>
      <c r="Q13" s="58"/>
      <c r="R13" s="58"/>
      <c r="S13" s="58"/>
      <c r="T13" s="58"/>
      <c r="U13" s="58"/>
      <c r="V13" s="58"/>
      <c r="W13" s="58"/>
      <c r="X13" s="58"/>
      <c r="Y13" s="58"/>
      <c r="Z13" s="58"/>
      <c r="AA13" s="58"/>
      <c r="AB13" s="58"/>
      <c r="AC13" s="58"/>
      <c r="AD13" s="58"/>
      <c r="AE13" s="27">
        <v>7.9</v>
      </c>
      <c r="AF13" s="532">
        <v>6.5</v>
      </c>
      <c r="AG13" s="532">
        <v>8.5</v>
      </c>
      <c r="AH13" s="49">
        <v>5</v>
      </c>
      <c r="AI13" s="532">
        <v>30</v>
      </c>
      <c r="AJ13" s="49">
        <v>5</v>
      </c>
      <c r="AK13" s="532">
        <v>10</v>
      </c>
      <c r="AL13" s="27" t="s">
        <v>179</v>
      </c>
    </row>
    <row r="14" spans="1:38" x14ac:dyDescent="0.2">
      <c r="A14" s="27" t="s">
        <v>175</v>
      </c>
      <c r="B14" s="31">
        <v>41135</v>
      </c>
      <c r="C14" s="151" t="s">
        <v>176</v>
      </c>
      <c r="D14" s="31">
        <v>41143</v>
      </c>
      <c r="E14" s="31">
        <v>41144</v>
      </c>
      <c r="F14" s="27" t="s">
        <v>177</v>
      </c>
      <c r="G14" s="27">
        <v>828</v>
      </c>
      <c r="H14" s="58"/>
      <c r="I14" s="58"/>
      <c r="J14" s="58"/>
      <c r="K14" s="58"/>
      <c r="L14" s="58"/>
      <c r="M14" s="58"/>
      <c r="N14" s="58"/>
      <c r="O14" s="58"/>
      <c r="P14" s="58"/>
      <c r="Q14" s="58"/>
      <c r="R14" s="58"/>
      <c r="S14" s="58"/>
      <c r="T14" s="58"/>
      <c r="U14" s="58"/>
      <c r="V14" s="58"/>
      <c r="W14" s="58"/>
      <c r="X14" s="58"/>
      <c r="Y14" s="58"/>
      <c r="Z14" s="58"/>
      <c r="AA14" s="58"/>
      <c r="AB14" s="58"/>
      <c r="AC14" s="58"/>
      <c r="AD14" s="58"/>
      <c r="AE14" s="27">
        <v>7.5</v>
      </c>
      <c r="AF14" s="532">
        <v>6.5</v>
      </c>
      <c r="AG14" s="532">
        <v>8.5</v>
      </c>
      <c r="AH14" s="49">
        <v>5</v>
      </c>
      <c r="AI14" s="532">
        <v>30</v>
      </c>
      <c r="AJ14" s="49">
        <v>5</v>
      </c>
      <c r="AK14" s="532">
        <v>10</v>
      </c>
      <c r="AL14" s="27" t="s">
        <v>179</v>
      </c>
    </row>
    <row r="15" spans="1:38" x14ac:dyDescent="0.2">
      <c r="A15" s="27" t="s">
        <v>175</v>
      </c>
      <c r="B15" s="31">
        <v>41171</v>
      </c>
      <c r="C15" s="151" t="s">
        <v>176</v>
      </c>
      <c r="D15" s="31">
        <v>41178</v>
      </c>
      <c r="E15" s="31">
        <v>41186</v>
      </c>
      <c r="F15" s="27" t="s">
        <v>177</v>
      </c>
      <c r="G15" s="27">
        <v>592</v>
      </c>
      <c r="H15" s="58"/>
      <c r="I15" s="58"/>
      <c r="J15" s="58"/>
      <c r="K15" s="58"/>
      <c r="L15" s="58"/>
      <c r="M15" s="58"/>
      <c r="N15" s="58"/>
      <c r="O15" s="58"/>
      <c r="P15" s="58"/>
      <c r="Q15" s="58"/>
      <c r="R15" s="58"/>
      <c r="S15" s="58"/>
      <c r="T15" s="58"/>
      <c r="U15" s="58"/>
      <c r="V15" s="58"/>
      <c r="W15" s="58"/>
      <c r="X15" s="58"/>
      <c r="Y15" s="58"/>
      <c r="Z15" s="58"/>
      <c r="AA15" s="58"/>
      <c r="AB15" s="58"/>
      <c r="AC15" s="58"/>
      <c r="AD15" s="58"/>
      <c r="AE15" s="27">
        <v>7.2</v>
      </c>
      <c r="AF15" s="532">
        <v>6.5</v>
      </c>
      <c r="AG15" s="532">
        <v>8.5</v>
      </c>
      <c r="AH15" s="49">
        <v>5</v>
      </c>
      <c r="AI15" s="532">
        <v>30</v>
      </c>
      <c r="AJ15" s="49">
        <v>5</v>
      </c>
      <c r="AK15" s="532">
        <v>10</v>
      </c>
      <c r="AL15" s="27" t="s">
        <v>179</v>
      </c>
    </row>
    <row r="16" spans="1:38" x14ac:dyDescent="0.2">
      <c r="A16" s="27" t="s">
        <v>175</v>
      </c>
      <c r="B16" s="31">
        <v>41199</v>
      </c>
      <c r="C16" s="151" t="s">
        <v>176</v>
      </c>
      <c r="D16" s="31">
        <v>41206</v>
      </c>
      <c r="E16" s="31">
        <v>41213</v>
      </c>
      <c r="F16" s="27" t="s">
        <v>177</v>
      </c>
      <c r="G16" s="27">
        <v>1270</v>
      </c>
      <c r="H16" s="58"/>
      <c r="I16" s="58"/>
      <c r="J16" s="58"/>
      <c r="K16" s="58"/>
      <c r="L16" s="58"/>
      <c r="M16" s="58"/>
      <c r="N16" s="58"/>
      <c r="O16" s="58"/>
      <c r="P16" s="58"/>
      <c r="Q16" s="58"/>
      <c r="R16" s="58"/>
      <c r="S16" s="58"/>
      <c r="T16" s="58"/>
      <c r="U16" s="58"/>
      <c r="V16" s="58"/>
      <c r="W16" s="58"/>
      <c r="X16" s="58"/>
      <c r="Y16" s="58"/>
      <c r="Z16" s="58"/>
      <c r="AA16" s="58"/>
      <c r="AB16" s="58"/>
      <c r="AC16" s="58"/>
      <c r="AD16" s="58"/>
      <c r="AE16" s="27">
        <v>8.3000000000000007</v>
      </c>
      <c r="AF16" s="532">
        <v>6.5</v>
      </c>
      <c r="AG16" s="532">
        <v>8.5</v>
      </c>
      <c r="AH16" s="49">
        <v>5</v>
      </c>
      <c r="AI16" s="532">
        <v>30</v>
      </c>
      <c r="AJ16" s="49">
        <v>5</v>
      </c>
      <c r="AK16" s="532">
        <v>10</v>
      </c>
      <c r="AL16" s="27" t="s">
        <v>179</v>
      </c>
    </row>
    <row r="17" spans="1:38" x14ac:dyDescent="0.2">
      <c r="A17" s="27" t="s">
        <v>175</v>
      </c>
      <c r="B17" s="31">
        <v>41226</v>
      </c>
      <c r="C17" s="151" t="s">
        <v>176</v>
      </c>
      <c r="D17" s="31">
        <v>41233</v>
      </c>
      <c r="E17" s="31">
        <v>41242</v>
      </c>
      <c r="F17" s="27" t="s">
        <v>177</v>
      </c>
      <c r="G17" s="27">
        <v>654</v>
      </c>
      <c r="H17" s="58"/>
      <c r="I17" s="58"/>
      <c r="J17" s="58"/>
      <c r="K17" s="58"/>
      <c r="L17" s="58"/>
      <c r="M17" s="58"/>
      <c r="N17" s="58"/>
      <c r="O17" s="58"/>
      <c r="P17" s="58"/>
      <c r="Q17" s="58"/>
      <c r="R17" s="58"/>
      <c r="S17" s="58"/>
      <c r="T17" s="58"/>
      <c r="U17" s="58"/>
      <c r="V17" s="58"/>
      <c r="W17" s="58"/>
      <c r="X17" s="58"/>
      <c r="Y17" s="58"/>
      <c r="Z17" s="58"/>
      <c r="AA17" s="58"/>
      <c r="AB17" s="58"/>
      <c r="AC17" s="58"/>
      <c r="AD17" s="58"/>
      <c r="AE17" s="39">
        <v>8</v>
      </c>
      <c r="AF17" s="532">
        <v>6.5</v>
      </c>
      <c r="AG17" s="532">
        <v>8.5</v>
      </c>
      <c r="AH17" s="49">
        <v>5</v>
      </c>
      <c r="AI17" s="532">
        <v>30</v>
      </c>
      <c r="AJ17" s="49">
        <v>5</v>
      </c>
      <c r="AK17" s="532">
        <v>10</v>
      </c>
      <c r="AL17" s="27" t="s">
        <v>179</v>
      </c>
    </row>
    <row r="18" spans="1:38" x14ac:dyDescent="0.2">
      <c r="A18" s="27" t="s">
        <v>175</v>
      </c>
      <c r="B18" s="31">
        <v>41262</v>
      </c>
      <c r="C18" s="151" t="s">
        <v>176</v>
      </c>
      <c r="D18" s="31">
        <v>41276</v>
      </c>
      <c r="E18" s="31">
        <v>41278</v>
      </c>
      <c r="F18" s="27" t="s">
        <v>177</v>
      </c>
      <c r="G18" s="27">
        <v>703</v>
      </c>
      <c r="H18" s="58"/>
      <c r="I18" s="58"/>
      <c r="J18" s="58"/>
      <c r="K18" s="58"/>
      <c r="L18" s="58"/>
      <c r="M18" s="58"/>
      <c r="N18" s="58"/>
      <c r="O18" s="58"/>
      <c r="P18" s="58"/>
      <c r="Q18" s="58"/>
      <c r="R18" s="58"/>
      <c r="S18" s="58"/>
      <c r="T18" s="58"/>
      <c r="U18" s="58"/>
      <c r="V18" s="58"/>
      <c r="W18" s="58"/>
      <c r="X18" s="58"/>
      <c r="Y18" s="58"/>
      <c r="Z18" s="58"/>
      <c r="AA18" s="58"/>
      <c r="AB18" s="58"/>
      <c r="AC18" s="58"/>
      <c r="AD18" s="58"/>
      <c r="AE18" s="27">
        <v>7.5</v>
      </c>
      <c r="AF18" s="532">
        <v>6.5</v>
      </c>
      <c r="AG18" s="532">
        <v>8.5</v>
      </c>
      <c r="AH18" s="49">
        <v>5</v>
      </c>
      <c r="AI18" s="532">
        <v>30</v>
      </c>
      <c r="AJ18" s="49">
        <v>5</v>
      </c>
      <c r="AK18" s="532">
        <v>10</v>
      </c>
      <c r="AL18" s="27" t="s">
        <v>179</v>
      </c>
    </row>
    <row r="19" spans="1:38" ht="15" thickBot="1" x14ac:dyDescent="0.25">
      <c r="A19" s="35" t="s">
        <v>175</v>
      </c>
      <c r="B19" s="33">
        <v>41290</v>
      </c>
      <c r="C19" s="35" t="s">
        <v>176</v>
      </c>
      <c r="D19" s="33">
        <v>41296</v>
      </c>
      <c r="E19" s="33">
        <v>41305</v>
      </c>
      <c r="F19" s="35" t="s">
        <v>177</v>
      </c>
      <c r="G19" s="35">
        <v>1090</v>
      </c>
      <c r="H19" s="58"/>
      <c r="I19" s="497"/>
      <c r="J19" s="497"/>
      <c r="K19" s="497"/>
      <c r="L19" s="497"/>
      <c r="M19" s="497"/>
      <c r="N19" s="497"/>
      <c r="O19" s="497"/>
      <c r="P19" s="497"/>
      <c r="Q19" s="497"/>
      <c r="R19" s="497"/>
      <c r="S19" s="497"/>
      <c r="T19" s="497"/>
      <c r="U19" s="497"/>
      <c r="V19" s="497"/>
      <c r="W19" s="531"/>
      <c r="X19" s="497"/>
      <c r="Y19" s="497"/>
      <c r="Z19" s="497"/>
      <c r="AA19" s="497"/>
      <c r="AB19" s="497"/>
      <c r="AC19" s="497"/>
      <c r="AD19" s="497"/>
      <c r="AE19" s="35">
        <v>8.4</v>
      </c>
      <c r="AF19" s="546">
        <v>6.5</v>
      </c>
      <c r="AG19" s="546">
        <v>8.5</v>
      </c>
      <c r="AH19" s="46">
        <v>5</v>
      </c>
      <c r="AI19" s="546">
        <v>30</v>
      </c>
      <c r="AJ19" s="46">
        <v>5</v>
      </c>
      <c r="AK19" s="546">
        <v>10</v>
      </c>
      <c r="AL19" s="35" t="s">
        <v>179</v>
      </c>
    </row>
    <row r="20" spans="1:38" x14ac:dyDescent="0.2">
      <c r="A20" s="542" t="s">
        <v>181</v>
      </c>
      <c r="B20" s="32">
        <v>41318</v>
      </c>
      <c r="C20" s="34" t="s">
        <v>176</v>
      </c>
      <c r="D20" s="32">
        <v>41327</v>
      </c>
      <c r="E20" s="32">
        <v>41333</v>
      </c>
      <c r="F20" s="34" t="s">
        <v>177</v>
      </c>
      <c r="G20" s="34">
        <v>789</v>
      </c>
      <c r="H20" s="58"/>
      <c r="I20" s="498"/>
      <c r="J20" s="498"/>
      <c r="K20" s="498"/>
      <c r="L20" s="498"/>
      <c r="M20" s="498"/>
      <c r="N20" s="498"/>
      <c r="O20" s="498"/>
      <c r="P20" s="498"/>
      <c r="Q20" s="498"/>
      <c r="R20" s="498"/>
      <c r="S20" s="531"/>
      <c r="T20" s="498"/>
      <c r="U20" s="498"/>
      <c r="V20" s="498"/>
      <c r="W20" s="531"/>
      <c r="X20" s="498"/>
      <c r="Y20" s="498"/>
      <c r="Z20" s="498"/>
      <c r="AA20" s="498"/>
      <c r="AB20" s="498"/>
      <c r="AC20" s="498"/>
      <c r="AD20" s="498"/>
      <c r="AE20" s="34">
        <v>7.8</v>
      </c>
      <c r="AF20" s="540">
        <v>6.5</v>
      </c>
      <c r="AG20" s="540">
        <v>8.5</v>
      </c>
      <c r="AH20" s="44">
        <v>5</v>
      </c>
      <c r="AI20" s="540">
        <v>30</v>
      </c>
      <c r="AJ20" s="44">
        <v>5</v>
      </c>
      <c r="AK20" s="540">
        <v>10</v>
      </c>
      <c r="AL20" s="34" t="s">
        <v>179</v>
      </c>
    </row>
    <row r="21" spans="1:38" x14ac:dyDescent="0.2">
      <c r="A21" s="535" t="s">
        <v>181</v>
      </c>
      <c r="B21" s="31">
        <v>41346</v>
      </c>
      <c r="C21" s="151" t="s">
        <v>176</v>
      </c>
      <c r="D21" s="31">
        <v>41353</v>
      </c>
      <c r="E21" s="31">
        <v>41354</v>
      </c>
      <c r="F21" s="27" t="s">
        <v>177</v>
      </c>
      <c r="G21" s="27">
        <v>980</v>
      </c>
      <c r="H21" s="58"/>
      <c r="I21" s="58"/>
      <c r="J21" s="58"/>
      <c r="K21" s="58"/>
      <c r="L21" s="58"/>
      <c r="M21" s="58"/>
      <c r="N21" s="531"/>
      <c r="O21" s="58"/>
      <c r="P21" s="58"/>
      <c r="Q21" s="58"/>
      <c r="R21" s="58"/>
      <c r="S21" s="531"/>
      <c r="T21" s="58"/>
      <c r="U21" s="58"/>
      <c r="V21" s="58"/>
      <c r="W21" s="531"/>
      <c r="X21" s="58"/>
      <c r="Y21" s="58"/>
      <c r="Z21" s="58"/>
      <c r="AA21" s="58"/>
      <c r="AB21" s="58"/>
      <c r="AC21" s="58"/>
      <c r="AD21" s="58"/>
      <c r="AE21" s="27">
        <v>8.4</v>
      </c>
      <c r="AF21" s="532">
        <v>6.5</v>
      </c>
      <c r="AG21" s="532">
        <v>8.5</v>
      </c>
      <c r="AH21" s="49">
        <v>5</v>
      </c>
      <c r="AI21" s="532">
        <v>30</v>
      </c>
      <c r="AJ21" s="49">
        <v>5</v>
      </c>
      <c r="AK21" s="532">
        <v>10</v>
      </c>
      <c r="AL21" s="27" t="s">
        <v>179</v>
      </c>
    </row>
    <row r="22" spans="1:38" x14ac:dyDescent="0.2">
      <c r="A22" s="535" t="s">
        <v>181</v>
      </c>
      <c r="B22" s="31">
        <v>41383</v>
      </c>
      <c r="C22" s="151" t="s">
        <v>176</v>
      </c>
      <c r="D22" s="31">
        <v>41394</v>
      </c>
      <c r="E22" s="31">
        <v>41396</v>
      </c>
      <c r="F22" s="27" t="s">
        <v>177</v>
      </c>
      <c r="G22" s="27">
        <v>1090</v>
      </c>
      <c r="H22" s="58"/>
      <c r="I22" s="58"/>
      <c r="J22" s="58"/>
      <c r="K22" s="58"/>
      <c r="L22" s="58"/>
      <c r="M22" s="58"/>
      <c r="N22" s="531"/>
      <c r="O22" s="58"/>
      <c r="P22" s="58"/>
      <c r="Q22" s="58"/>
      <c r="R22" s="58"/>
      <c r="S22" s="531"/>
      <c r="T22" s="58"/>
      <c r="U22" s="58"/>
      <c r="V22" s="58"/>
      <c r="W22" s="531"/>
      <c r="X22" s="58"/>
      <c r="Y22" s="58"/>
      <c r="Z22" s="58"/>
      <c r="AA22" s="58"/>
      <c r="AB22" s="58"/>
      <c r="AC22" s="58"/>
      <c r="AD22" s="58"/>
      <c r="AE22" s="27">
        <v>8.1</v>
      </c>
      <c r="AF22" s="532">
        <v>6.5</v>
      </c>
      <c r="AG22" s="532">
        <v>8.5</v>
      </c>
      <c r="AH22" s="49">
        <v>5</v>
      </c>
      <c r="AI22" s="532">
        <v>30</v>
      </c>
      <c r="AJ22" s="49">
        <v>5</v>
      </c>
      <c r="AK22" s="532">
        <v>10</v>
      </c>
      <c r="AL22" s="27" t="s">
        <v>179</v>
      </c>
    </row>
    <row r="23" spans="1:38" x14ac:dyDescent="0.2">
      <c r="A23" s="535" t="s">
        <v>181</v>
      </c>
      <c r="B23" s="31">
        <v>41416</v>
      </c>
      <c r="C23" s="151" t="s">
        <v>176</v>
      </c>
      <c r="D23" s="31">
        <v>41424</v>
      </c>
      <c r="E23" s="31">
        <v>41438</v>
      </c>
      <c r="F23" s="27" t="s">
        <v>177</v>
      </c>
      <c r="G23" s="27">
        <v>1160</v>
      </c>
      <c r="H23" s="58"/>
      <c r="I23" s="58"/>
      <c r="J23" s="58"/>
      <c r="K23" s="58"/>
      <c r="L23" s="58"/>
      <c r="M23" s="58"/>
      <c r="N23" s="531"/>
      <c r="O23" s="58"/>
      <c r="P23" s="58"/>
      <c r="Q23" s="58"/>
      <c r="R23" s="58"/>
      <c r="S23" s="531"/>
      <c r="T23" s="58"/>
      <c r="U23" s="58"/>
      <c r="V23" s="58"/>
      <c r="W23" s="531"/>
      <c r="X23" s="58"/>
      <c r="Y23" s="58"/>
      <c r="Z23" s="58"/>
      <c r="AA23" s="58"/>
      <c r="AB23" s="58"/>
      <c r="AC23" s="58"/>
      <c r="AD23" s="58"/>
      <c r="AE23" s="27">
        <v>8</v>
      </c>
      <c r="AF23" s="532">
        <v>6.5</v>
      </c>
      <c r="AG23" s="532">
        <v>8.5</v>
      </c>
      <c r="AH23" s="49">
        <v>5</v>
      </c>
      <c r="AI23" s="532">
        <v>30</v>
      </c>
      <c r="AJ23" s="49">
        <v>5</v>
      </c>
      <c r="AK23" s="532">
        <v>10</v>
      </c>
      <c r="AL23" s="27" t="s">
        <v>179</v>
      </c>
    </row>
    <row r="24" spans="1:38" x14ac:dyDescent="0.2">
      <c r="A24" s="535" t="s">
        <v>181</v>
      </c>
      <c r="B24" s="31">
        <v>41437</v>
      </c>
      <c r="C24" s="151" t="s">
        <v>176</v>
      </c>
      <c r="D24" s="31">
        <v>41443</v>
      </c>
      <c r="E24" s="31">
        <v>41452</v>
      </c>
      <c r="F24" s="27" t="s">
        <v>177</v>
      </c>
      <c r="G24" s="27">
        <v>562</v>
      </c>
      <c r="H24" s="58"/>
      <c r="I24" s="58"/>
      <c r="J24" s="58"/>
      <c r="K24" s="58"/>
      <c r="L24" s="58"/>
      <c r="M24" s="58"/>
      <c r="N24" s="531"/>
      <c r="O24" s="58"/>
      <c r="P24" s="58"/>
      <c r="Q24" s="58"/>
      <c r="R24" s="58"/>
      <c r="S24" s="531"/>
      <c r="T24" s="58"/>
      <c r="U24" s="58"/>
      <c r="V24" s="58"/>
      <c r="W24" s="531"/>
      <c r="X24" s="58"/>
      <c r="Y24" s="58"/>
      <c r="Z24" s="58"/>
      <c r="AA24" s="58"/>
      <c r="AB24" s="58"/>
      <c r="AC24" s="58"/>
      <c r="AD24" s="58"/>
      <c r="AE24" s="27">
        <v>7.5</v>
      </c>
      <c r="AF24" s="532">
        <v>6.5</v>
      </c>
      <c r="AG24" s="532">
        <v>8.5</v>
      </c>
      <c r="AH24" s="27">
        <v>5</v>
      </c>
      <c r="AI24" s="532">
        <v>30</v>
      </c>
      <c r="AJ24" s="49">
        <v>5</v>
      </c>
      <c r="AK24" s="532">
        <v>10</v>
      </c>
      <c r="AL24" s="27" t="s">
        <v>179</v>
      </c>
    </row>
    <row r="25" spans="1:38" x14ac:dyDescent="0.2">
      <c r="A25" s="535" t="s">
        <v>181</v>
      </c>
      <c r="B25" s="31">
        <v>41465</v>
      </c>
      <c r="C25" s="535" t="s">
        <v>1397</v>
      </c>
      <c r="D25" s="31">
        <v>41472</v>
      </c>
      <c r="E25" s="31">
        <v>41480</v>
      </c>
      <c r="F25" s="27" t="s">
        <v>177</v>
      </c>
      <c r="G25" s="27">
        <v>1100</v>
      </c>
      <c r="H25" s="58"/>
      <c r="I25" s="58"/>
      <c r="J25" s="58"/>
      <c r="K25" s="58"/>
      <c r="L25" s="58"/>
      <c r="M25" s="58"/>
      <c r="N25" s="531"/>
      <c r="O25" s="58"/>
      <c r="P25" s="58"/>
      <c r="Q25" s="58"/>
      <c r="R25" s="58"/>
      <c r="S25" s="531"/>
      <c r="T25" s="58"/>
      <c r="U25" s="58"/>
      <c r="V25" s="58"/>
      <c r="W25" s="531"/>
      <c r="X25" s="58"/>
      <c r="Y25" s="58"/>
      <c r="Z25" s="58"/>
      <c r="AA25" s="58"/>
      <c r="AB25" s="58"/>
      <c r="AC25" s="58"/>
      <c r="AD25" s="58"/>
      <c r="AE25" s="39">
        <v>8.2100000000000009</v>
      </c>
      <c r="AF25" s="532">
        <v>6.5</v>
      </c>
      <c r="AG25" s="532">
        <v>8.5</v>
      </c>
      <c r="AH25" s="27">
        <v>5</v>
      </c>
      <c r="AI25" s="532">
        <v>30</v>
      </c>
      <c r="AJ25" s="49">
        <v>5</v>
      </c>
      <c r="AK25" s="532">
        <v>10</v>
      </c>
      <c r="AL25" s="27" t="s">
        <v>179</v>
      </c>
    </row>
    <row r="26" spans="1:38" x14ac:dyDescent="0.2">
      <c r="A26" s="535" t="s">
        <v>181</v>
      </c>
      <c r="B26" s="31">
        <v>41508</v>
      </c>
      <c r="C26" s="535" t="s">
        <v>1280</v>
      </c>
      <c r="D26" s="31">
        <v>41516</v>
      </c>
      <c r="E26" s="31">
        <v>41522</v>
      </c>
      <c r="F26" s="27" t="s">
        <v>177</v>
      </c>
      <c r="G26" s="27">
        <v>585</v>
      </c>
      <c r="H26" s="58"/>
      <c r="I26" s="58"/>
      <c r="J26" s="58"/>
      <c r="K26" s="58"/>
      <c r="L26" s="58"/>
      <c r="M26" s="58"/>
      <c r="N26" s="531"/>
      <c r="O26" s="58"/>
      <c r="P26" s="58"/>
      <c r="Q26" s="58"/>
      <c r="R26" s="58"/>
      <c r="S26" s="531"/>
      <c r="T26" s="58"/>
      <c r="U26" s="58"/>
      <c r="V26" s="58"/>
      <c r="W26" s="531"/>
      <c r="X26" s="58"/>
      <c r="Y26" s="58"/>
      <c r="Z26" s="58"/>
      <c r="AA26" s="58"/>
      <c r="AB26" s="58"/>
      <c r="AC26" s="58"/>
      <c r="AD26" s="58"/>
      <c r="AE26" s="39">
        <v>7.3</v>
      </c>
      <c r="AF26" s="532">
        <v>6.5</v>
      </c>
      <c r="AG26" s="532">
        <v>8.5</v>
      </c>
      <c r="AH26" s="49">
        <v>5</v>
      </c>
      <c r="AI26" s="532">
        <v>30</v>
      </c>
      <c r="AJ26" s="49">
        <v>5</v>
      </c>
      <c r="AK26" s="532">
        <v>10</v>
      </c>
      <c r="AL26" s="27" t="s">
        <v>179</v>
      </c>
    </row>
    <row r="27" spans="1:38" x14ac:dyDescent="0.2">
      <c r="A27" s="535" t="s">
        <v>181</v>
      </c>
      <c r="B27" s="31">
        <v>41519</v>
      </c>
      <c r="C27" s="535" t="s">
        <v>1265</v>
      </c>
      <c r="D27" s="31">
        <v>41527</v>
      </c>
      <c r="E27" s="31">
        <v>41536</v>
      </c>
      <c r="F27" s="27" t="s">
        <v>177</v>
      </c>
      <c r="G27" s="27">
        <v>1100</v>
      </c>
      <c r="H27" s="58"/>
      <c r="I27" s="58"/>
      <c r="J27" s="58"/>
      <c r="K27" s="58"/>
      <c r="L27" s="58"/>
      <c r="M27" s="58"/>
      <c r="N27" s="531"/>
      <c r="O27" s="58"/>
      <c r="P27" s="58"/>
      <c r="Q27" s="58"/>
      <c r="R27" s="58"/>
      <c r="S27" s="531"/>
      <c r="T27" s="58"/>
      <c r="U27" s="58"/>
      <c r="V27" s="58"/>
      <c r="W27" s="531"/>
      <c r="X27" s="58"/>
      <c r="Y27" s="58"/>
      <c r="Z27" s="58"/>
      <c r="AA27" s="58"/>
      <c r="AB27" s="58"/>
      <c r="AC27" s="58"/>
      <c r="AD27" s="58"/>
      <c r="AE27" s="39">
        <v>8.1</v>
      </c>
      <c r="AF27" s="532">
        <v>6.5</v>
      </c>
      <c r="AG27" s="532">
        <v>8.5</v>
      </c>
      <c r="AH27" s="49">
        <v>5</v>
      </c>
      <c r="AI27" s="532">
        <v>30</v>
      </c>
      <c r="AJ27" s="49">
        <v>5</v>
      </c>
      <c r="AK27" s="532">
        <v>10</v>
      </c>
      <c r="AL27" s="27" t="s">
        <v>179</v>
      </c>
    </row>
    <row r="28" spans="1:38" x14ac:dyDescent="0.2">
      <c r="A28" s="535" t="s">
        <v>181</v>
      </c>
      <c r="B28" s="31">
        <v>41564</v>
      </c>
      <c r="C28" s="535" t="s">
        <v>1192</v>
      </c>
      <c r="D28" s="31">
        <v>41571</v>
      </c>
      <c r="E28" s="31">
        <v>41578</v>
      </c>
      <c r="F28" s="27" t="s">
        <v>177</v>
      </c>
      <c r="G28" s="27">
        <v>1140</v>
      </c>
      <c r="H28" s="58"/>
      <c r="I28" s="58"/>
      <c r="J28" s="58"/>
      <c r="K28" s="58"/>
      <c r="L28" s="58"/>
      <c r="M28" s="58"/>
      <c r="N28" s="531"/>
      <c r="O28" s="58"/>
      <c r="P28" s="58"/>
      <c r="Q28" s="58"/>
      <c r="R28" s="58"/>
      <c r="S28" s="531"/>
      <c r="T28" s="58"/>
      <c r="U28" s="58"/>
      <c r="V28" s="58"/>
      <c r="W28" s="531"/>
      <c r="X28" s="58"/>
      <c r="Y28" s="58"/>
      <c r="Z28" s="58"/>
      <c r="AA28" s="58"/>
      <c r="AB28" s="58"/>
      <c r="AC28" s="58"/>
      <c r="AD28" s="58"/>
      <c r="AE28" s="39">
        <v>8.1999999999999993</v>
      </c>
      <c r="AF28" s="532">
        <v>6.5</v>
      </c>
      <c r="AG28" s="532">
        <v>8.5</v>
      </c>
      <c r="AH28" s="49">
        <v>5</v>
      </c>
      <c r="AI28" s="532">
        <v>30</v>
      </c>
      <c r="AJ28" s="49">
        <v>5</v>
      </c>
      <c r="AK28" s="532">
        <v>10</v>
      </c>
      <c r="AL28" s="27" t="s">
        <v>179</v>
      </c>
    </row>
    <row r="29" spans="1:38" x14ac:dyDescent="0.2">
      <c r="A29" s="535" t="s">
        <v>181</v>
      </c>
      <c r="B29" s="31">
        <v>41592</v>
      </c>
      <c r="C29" s="535" t="s">
        <v>1078</v>
      </c>
      <c r="D29" s="31">
        <v>41600</v>
      </c>
      <c r="E29" s="31">
        <v>41606</v>
      </c>
      <c r="F29" s="27" t="s">
        <v>177</v>
      </c>
      <c r="G29" s="27">
        <v>1400</v>
      </c>
      <c r="H29" s="58"/>
      <c r="I29" s="58"/>
      <c r="J29" s="58"/>
      <c r="K29" s="58"/>
      <c r="L29" s="58"/>
      <c r="M29" s="58"/>
      <c r="N29" s="531"/>
      <c r="O29" s="58"/>
      <c r="P29" s="58"/>
      <c r="Q29" s="58"/>
      <c r="R29" s="58"/>
      <c r="S29" s="531"/>
      <c r="T29" s="58"/>
      <c r="U29" s="58"/>
      <c r="V29" s="58"/>
      <c r="W29" s="531"/>
      <c r="X29" s="58"/>
      <c r="Y29" s="58"/>
      <c r="Z29" s="58"/>
      <c r="AA29" s="58"/>
      <c r="AB29" s="58"/>
      <c r="AC29" s="58"/>
      <c r="AD29" s="58"/>
      <c r="AE29" s="39">
        <v>8.3000000000000007</v>
      </c>
      <c r="AF29" s="532">
        <v>6.5</v>
      </c>
      <c r="AG29" s="532">
        <v>8.5</v>
      </c>
      <c r="AH29" s="27">
        <v>5</v>
      </c>
      <c r="AI29" s="532">
        <v>30</v>
      </c>
      <c r="AJ29" s="49">
        <v>5</v>
      </c>
      <c r="AK29" s="532">
        <v>10</v>
      </c>
      <c r="AL29" s="27" t="s">
        <v>179</v>
      </c>
    </row>
    <row r="30" spans="1:38" x14ac:dyDescent="0.2">
      <c r="A30" s="535" t="s">
        <v>181</v>
      </c>
      <c r="B30" s="31">
        <v>41620</v>
      </c>
      <c r="C30" s="535" t="s">
        <v>1193</v>
      </c>
      <c r="D30" s="31">
        <v>41627</v>
      </c>
      <c r="E30" s="31">
        <v>41641</v>
      </c>
      <c r="F30" s="27" t="s">
        <v>177</v>
      </c>
      <c r="G30" s="27">
        <v>1590</v>
      </c>
      <c r="H30" s="58"/>
      <c r="I30" s="58"/>
      <c r="J30" s="58"/>
      <c r="K30" s="58"/>
      <c r="L30" s="58"/>
      <c r="M30" s="58"/>
      <c r="N30" s="531"/>
      <c r="O30" s="58"/>
      <c r="P30" s="58"/>
      <c r="Q30" s="58"/>
      <c r="R30" s="58"/>
      <c r="S30" s="531"/>
      <c r="T30" s="58"/>
      <c r="U30" s="58"/>
      <c r="V30" s="58"/>
      <c r="W30" s="531"/>
      <c r="X30" s="58"/>
      <c r="Y30" s="58"/>
      <c r="Z30" s="58"/>
      <c r="AA30" s="58"/>
      <c r="AB30" s="58"/>
      <c r="AC30" s="58"/>
      <c r="AD30" s="58"/>
      <c r="AE30" s="39">
        <v>7.94</v>
      </c>
      <c r="AF30" s="532">
        <v>6.5</v>
      </c>
      <c r="AG30" s="532">
        <v>8.5</v>
      </c>
      <c r="AH30" s="49">
        <v>5</v>
      </c>
      <c r="AI30" s="532">
        <v>30</v>
      </c>
      <c r="AJ30" s="49">
        <v>5</v>
      </c>
      <c r="AK30" s="532">
        <v>10</v>
      </c>
      <c r="AL30" s="27" t="s">
        <v>179</v>
      </c>
    </row>
    <row r="31" spans="1:38" ht="15" thickBot="1" x14ac:dyDescent="0.25">
      <c r="A31" s="549" t="s">
        <v>181</v>
      </c>
      <c r="B31" s="550">
        <v>41655</v>
      </c>
      <c r="C31" s="549" t="s">
        <v>1269</v>
      </c>
      <c r="D31" s="550">
        <v>41662</v>
      </c>
      <c r="E31" s="550">
        <v>41669</v>
      </c>
      <c r="F31" s="549" t="s">
        <v>177</v>
      </c>
      <c r="G31" s="549">
        <v>807</v>
      </c>
      <c r="H31" s="58"/>
      <c r="I31" s="545"/>
      <c r="J31" s="545"/>
      <c r="K31" s="545"/>
      <c r="L31" s="545"/>
      <c r="M31" s="545"/>
      <c r="N31" s="531"/>
      <c r="O31" s="545"/>
      <c r="P31" s="545"/>
      <c r="Q31" s="545"/>
      <c r="R31" s="545"/>
      <c r="S31" s="531"/>
      <c r="T31" s="545"/>
      <c r="U31" s="545"/>
      <c r="V31" s="545"/>
      <c r="W31" s="531"/>
      <c r="X31" s="545"/>
      <c r="Y31" s="545"/>
      <c r="Z31" s="545"/>
      <c r="AA31" s="545"/>
      <c r="AB31" s="545"/>
      <c r="AC31" s="545"/>
      <c r="AD31" s="545"/>
      <c r="AE31" s="547">
        <v>7.92</v>
      </c>
      <c r="AF31" s="546">
        <v>6.5</v>
      </c>
      <c r="AG31" s="546">
        <v>8.5</v>
      </c>
      <c r="AH31" s="46">
        <v>5</v>
      </c>
      <c r="AI31" s="546">
        <v>30</v>
      </c>
      <c r="AJ31" s="46">
        <v>5</v>
      </c>
      <c r="AK31" s="546">
        <v>10</v>
      </c>
      <c r="AL31" s="35" t="s">
        <v>179</v>
      </c>
    </row>
    <row r="32" spans="1:38" x14ac:dyDescent="0.2">
      <c r="A32" s="542" t="s">
        <v>220</v>
      </c>
      <c r="B32" s="543">
        <v>41697</v>
      </c>
      <c r="C32" s="542" t="s">
        <v>1270</v>
      </c>
      <c r="D32" s="543">
        <v>41705</v>
      </c>
      <c r="E32" s="543">
        <v>41711</v>
      </c>
      <c r="F32" s="542" t="s">
        <v>177</v>
      </c>
      <c r="G32" s="542">
        <v>682</v>
      </c>
      <c r="H32" s="58"/>
      <c r="I32" s="539"/>
      <c r="J32" s="539"/>
      <c r="K32" s="539"/>
      <c r="L32" s="539"/>
      <c r="M32" s="539"/>
      <c r="N32" s="531"/>
      <c r="O32" s="539"/>
      <c r="P32" s="539"/>
      <c r="Q32" s="539"/>
      <c r="R32" s="539"/>
      <c r="S32" s="531"/>
      <c r="T32" s="539"/>
      <c r="U32" s="539"/>
      <c r="V32" s="539"/>
      <c r="W32" s="531"/>
      <c r="X32" s="539"/>
      <c r="Y32" s="539"/>
      <c r="Z32" s="539"/>
      <c r="AA32" s="539"/>
      <c r="AB32" s="539"/>
      <c r="AC32" s="539"/>
      <c r="AD32" s="539"/>
      <c r="AE32" s="541">
        <v>8.23</v>
      </c>
      <c r="AF32" s="540">
        <v>6.5</v>
      </c>
      <c r="AG32" s="540">
        <v>8.5</v>
      </c>
      <c r="AH32" s="542">
        <v>6</v>
      </c>
      <c r="AI32" s="540">
        <v>30</v>
      </c>
      <c r="AJ32" s="44">
        <v>5</v>
      </c>
      <c r="AK32" s="540">
        <v>10</v>
      </c>
      <c r="AL32" s="34" t="s">
        <v>179</v>
      </c>
    </row>
    <row r="33" spans="1:38" x14ac:dyDescent="0.2">
      <c r="A33" s="535" t="s">
        <v>220</v>
      </c>
      <c r="B33" s="537">
        <v>41704</v>
      </c>
      <c r="C33" s="535" t="s">
        <v>1082</v>
      </c>
      <c r="D33" s="537">
        <v>41712</v>
      </c>
      <c r="E33" s="537">
        <v>41725</v>
      </c>
      <c r="F33" s="535" t="s">
        <v>177</v>
      </c>
      <c r="G33" s="535">
        <v>706</v>
      </c>
      <c r="H33" s="58"/>
      <c r="I33" s="531"/>
      <c r="J33" s="531"/>
      <c r="K33" s="531"/>
      <c r="L33" s="531"/>
      <c r="M33" s="531"/>
      <c r="N33" s="531"/>
      <c r="O33" s="531"/>
      <c r="P33" s="531"/>
      <c r="Q33" s="531"/>
      <c r="R33" s="531"/>
      <c r="S33" s="531"/>
      <c r="T33" s="531"/>
      <c r="U33" s="531"/>
      <c r="V33" s="531"/>
      <c r="W33" s="531"/>
      <c r="X33" s="531"/>
      <c r="Y33" s="531"/>
      <c r="Z33" s="531"/>
      <c r="AA33" s="531"/>
      <c r="AB33" s="531"/>
      <c r="AC33" s="531"/>
      <c r="AD33" s="531"/>
      <c r="AE33" s="533">
        <v>7.85</v>
      </c>
      <c r="AF33" s="532">
        <v>6.5</v>
      </c>
      <c r="AG33" s="532">
        <v>8.5</v>
      </c>
      <c r="AH33" s="535">
        <v>8</v>
      </c>
      <c r="AI33" s="532">
        <v>30</v>
      </c>
      <c r="AJ33" s="49">
        <v>5</v>
      </c>
      <c r="AK33" s="532">
        <v>10</v>
      </c>
      <c r="AL33" s="27" t="s">
        <v>179</v>
      </c>
    </row>
    <row r="34" spans="1:38" x14ac:dyDescent="0.2">
      <c r="A34" s="535" t="s">
        <v>220</v>
      </c>
      <c r="B34" s="537">
        <v>41732</v>
      </c>
      <c r="C34" s="535" t="s">
        <v>1194</v>
      </c>
      <c r="D34" s="537">
        <v>41738</v>
      </c>
      <c r="E34" s="537">
        <v>41739</v>
      </c>
      <c r="F34" s="535" t="s">
        <v>177</v>
      </c>
      <c r="G34" s="535">
        <v>1190</v>
      </c>
      <c r="H34" s="58"/>
      <c r="I34" s="531"/>
      <c r="J34" s="531"/>
      <c r="K34" s="531"/>
      <c r="L34" s="531"/>
      <c r="M34" s="531"/>
      <c r="N34" s="531"/>
      <c r="O34" s="531"/>
      <c r="P34" s="531"/>
      <c r="Q34" s="531"/>
      <c r="R34" s="531"/>
      <c r="S34" s="531"/>
      <c r="T34" s="531"/>
      <c r="U34" s="531"/>
      <c r="V34" s="531"/>
      <c r="W34" s="531"/>
      <c r="X34" s="531"/>
      <c r="Y34" s="531"/>
      <c r="Z34" s="531"/>
      <c r="AA34" s="531"/>
      <c r="AB34" s="531"/>
      <c r="AC34" s="531"/>
      <c r="AD34" s="531"/>
      <c r="AE34" s="533">
        <v>8.52</v>
      </c>
      <c r="AF34" s="532">
        <v>6.5</v>
      </c>
      <c r="AG34" s="532">
        <v>8.5</v>
      </c>
      <c r="AH34" s="49">
        <v>5</v>
      </c>
      <c r="AI34" s="532">
        <v>30</v>
      </c>
      <c r="AJ34" s="49">
        <v>5</v>
      </c>
      <c r="AK34" s="532">
        <v>10</v>
      </c>
      <c r="AL34" s="27" t="s">
        <v>179</v>
      </c>
    </row>
    <row r="35" spans="1:38" x14ac:dyDescent="0.2">
      <c r="A35" s="535" t="s">
        <v>220</v>
      </c>
      <c r="B35" s="537">
        <v>41760</v>
      </c>
      <c r="C35" s="535" t="s">
        <v>1271</v>
      </c>
      <c r="D35" s="537">
        <v>41767</v>
      </c>
      <c r="E35" s="537">
        <v>41781</v>
      </c>
      <c r="F35" s="535" t="s">
        <v>177</v>
      </c>
      <c r="G35" s="535">
        <v>1220</v>
      </c>
      <c r="H35" s="58"/>
      <c r="I35" s="531"/>
      <c r="J35" s="531"/>
      <c r="K35" s="531"/>
      <c r="L35" s="531"/>
      <c r="M35" s="531"/>
      <c r="N35" s="531"/>
      <c r="O35" s="531"/>
      <c r="P35" s="531"/>
      <c r="Q35" s="531"/>
      <c r="R35" s="531"/>
      <c r="S35" s="531"/>
      <c r="T35" s="531"/>
      <c r="U35" s="531"/>
      <c r="V35" s="531"/>
      <c r="W35" s="531"/>
      <c r="X35" s="531"/>
      <c r="Y35" s="531"/>
      <c r="Z35" s="531"/>
      <c r="AA35" s="531"/>
      <c r="AB35" s="531"/>
      <c r="AC35" s="531"/>
      <c r="AD35" s="531"/>
      <c r="AE35" s="533">
        <v>8.27</v>
      </c>
      <c r="AF35" s="532">
        <v>6.5</v>
      </c>
      <c r="AG35" s="532">
        <v>8.5</v>
      </c>
      <c r="AH35" s="49">
        <v>5</v>
      </c>
      <c r="AI35" s="532">
        <v>30</v>
      </c>
      <c r="AJ35" s="49">
        <v>5</v>
      </c>
      <c r="AK35" s="532">
        <v>10</v>
      </c>
      <c r="AL35" s="27" t="s">
        <v>179</v>
      </c>
    </row>
    <row r="36" spans="1:38" x14ac:dyDescent="0.2">
      <c r="A36" s="535" t="s">
        <v>220</v>
      </c>
      <c r="B36" s="537">
        <v>41795</v>
      </c>
      <c r="C36" s="535" t="s">
        <v>1195</v>
      </c>
      <c r="D36" s="537">
        <v>41803</v>
      </c>
      <c r="E36" s="537">
        <v>41823</v>
      </c>
      <c r="F36" s="535" t="s">
        <v>177</v>
      </c>
      <c r="G36" s="535">
        <v>690</v>
      </c>
      <c r="H36" s="58"/>
      <c r="I36" s="531"/>
      <c r="J36" s="531"/>
      <c r="K36" s="531"/>
      <c r="L36" s="531"/>
      <c r="M36" s="531"/>
      <c r="N36" s="531"/>
      <c r="O36" s="531"/>
      <c r="P36" s="531"/>
      <c r="Q36" s="531"/>
      <c r="R36" s="531"/>
      <c r="S36" s="531"/>
      <c r="T36" s="531"/>
      <c r="U36" s="531"/>
      <c r="V36" s="531"/>
      <c r="W36" s="531"/>
      <c r="X36" s="531"/>
      <c r="Y36" s="531"/>
      <c r="Z36" s="531"/>
      <c r="AA36" s="531"/>
      <c r="AB36" s="531"/>
      <c r="AC36" s="531"/>
      <c r="AD36" s="531"/>
      <c r="AE36" s="533">
        <v>7.9</v>
      </c>
      <c r="AF36" s="532">
        <v>6.5</v>
      </c>
      <c r="AG36" s="532">
        <v>8.5</v>
      </c>
      <c r="AH36" s="49">
        <v>5</v>
      </c>
      <c r="AI36" s="532">
        <v>30</v>
      </c>
      <c r="AJ36" s="49">
        <v>5</v>
      </c>
      <c r="AK36" s="532">
        <v>10</v>
      </c>
      <c r="AL36" s="27" t="s">
        <v>179</v>
      </c>
    </row>
    <row r="37" spans="1:38" x14ac:dyDescent="0.2">
      <c r="A37" s="535" t="s">
        <v>220</v>
      </c>
      <c r="B37" s="537">
        <v>41836</v>
      </c>
      <c r="C37" s="535" t="s">
        <v>1272</v>
      </c>
      <c r="D37" s="537">
        <v>41843</v>
      </c>
      <c r="E37" s="537">
        <v>41851</v>
      </c>
      <c r="F37" s="535" t="s">
        <v>177</v>
      </c>
      <c r="G37" s="535">
        <v>1209</v>
      </c>
      <c r="H37" s="58"/>
      <c r="I37" s="531"/>
      <c r="J37" s="531"/>
      <c r="K37" s="531"/>
      <c r="L37" s="531"/>
      <c r="M37" s="531"/>
      <c r="N37" s="531"/>
      <c r="O37" s="531"/>
      <c r="P37" s="531"/>
      <c r="Q37" s="531"/>
      <c r="R37" s="531"/>
      <c r="S37" s="531"/>
      <c r="T37" s="531"/>
      <c r="U37" s="531"/>
      <c r="V37" s="531"/>
      <c r="W37" s="531"/>
      <c r="X37" s="531"/>
      <c r="Y37" s="531"/>
      <c r="Z37" s="531"/>
      <c r="AA37" s="531"/>
      <c r="AB37" s="531"/>
      <c r="AC37" s="531"/>
      <c r="AD37" s="531"/>
      <c r="AE37" s="533">
        <v>7.6</v>
      </c>
      <c r="AF37" s="532">
        <v>6.5</v>
      </c>
      <c r="AG37" s="532">
        <v>8.5</v>
      </c>
      <c r="AH37" s="49">
        <v>5</v>
      </c>
      <c r="AI37" s="532">
        <v>30</v>
      </c>
      <c r="AJ37" s="49">
        <v>5</v>
      </c>
      <c r="AK37" s="532">
        <v>10</v>
      </c>
      <c r="AL37" s="27" t="s">
        <v>1398</v>
      </c>
    </row>
    <row r="38" spans="1:38" x14ac:dyDescent="0.2">
      <c r="A38" s="535" t="s">
        <v>220</v>
      </c>
      <c r="B38" s="537">
        <v>41864</v>
      </c>
      <c r="C38" s="535" t="s">
        <v>1273</v>
      </c>
      <c r="D38" s="537">
        <v>41871</v>
      </c>
      <c r="E38" s="537">
        <v>41879</v>
      </c>
      <c r="F38" s="535" t="s">
        <v>177</v>
      </c>
      <c r="G38" s="535">
        <v>1112</v>
      </c>
      <c r="H38" s="58"/>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3">
        <v>7.6</v>
      </c>
      <c r="AF38" s="532">
        <v>6.5</v>
      </c>
      <c r="AG38" s="532">
        <v>8.5</v>
      </c>
      <c r="AH38" s="49">
        <v>5</v>
      </c>
      <c r="AI38" s="532">
        <v>30</v>
      </c>
      <c r="AJ38" s="49">
        <v>5</v>
      </c>
      <c r="AK38" s="532">
        <v>10</v>
      </c>
      <c r="AL38" s="27" t="s">
        <v>1398</v>
      </c>
    </row>
    <row r="39" spans="1:38" x14ac:dyDescent="0.2">
      <c r="A39" s="535" t="s">
        <v>220</v>
      </c>
      <c r="B39" s="537">
        <v>41899</v>
      </c>
      <c r="C39" s="535" t="s">
        <v>1088</v>
      </c>
      <c r="D39" s="537">
        <v>41907</v>
      </c>
      <c r="E39" s="537">
        <v>41907</v>
      </c>
      <c r="F39" s="535" t="s">
        <v>177</v>
      </c>
      <c r="G39" s="535">
        <v>1286</v>
      </c>
      <c r="H39" s="58"/>
      <c r="I39" s="531"/>
      <c r="J39" s="531"/>
      <c r="K39" s="531"/>
      <c r="L39" s="531"/>
      <c r="M39" s="531"/>
      <c r="N39" s="531"/>
      <c r="O39" s="531"/>
      <c r="P39" s="531"/>
      <c r="Q39" s="531"/>
      <c r="R39" s="531"/>
      <c r="S39" s="531"/>
      <c r="T39" s="531"/>
      <c r="U39" s="531"/>
      <c r="V39" s="531"/>
      <c r="W39" s="531"/>
      <c r="X39" s="531"/>
      <c r="Y39" s="531"/>
      <c r="Z39" s="531"/>
      <c r="AA39" s="531"/>
      <c r="AB39" s="531"/>
      <c r="AC39" s="531"/>
      <c r="AD39" s="531"/>
      <c r="AE39" s="533">
        <v>7.6</v>
      </c>
      <c r="AF39" s="532">
        <v>6.5</v>
      </c>
      <c r="AG39" s="532">
        <v>8.5</v>
      </c>
      <c r="AH39" s="49">
        <v>5</v>
      </c>
      <c r="AI39" s="532">
        <v>30</v>
      </c>
      <c r="AJ39" s="49">
        <v>5</v>
      </c>
      <c r="AK39" s="532">
        <v>10</v>
      </c>
      <c r="AL39" s="27" t="s">
        <v>1398</v>
      </c>
    </row>
    <row r="40" spans="1:38" x14ac:dyDescent="0.2">
      <c r="A40" s="535" t="s">
        <v>220</v>
      </c>
      <c r="B40" s="537">
        <v>41920</v>
      </c>
      <c r="C40" s="535" t="s">
        <v>1274</v>
      </c>
      <c r="D40" s="537">
        <v>41928</v>
      </c>
      <c r="E40" s="537">
        <v>41935</v>
      </c>
      <c r="F40" s="535" t="s">
        <v>177</v>
      </c>
      <c r="G40" s="535">
        <v>1005</v>
      </c>
      <c r="H40" s="58"/>
      <c r="I40" s="531"/>
      <c r="J40" s="531"/>
      <c r="K40" s="531"/>
      <c r="L40" s="531"/>
      <c r="M40" s="531"/>
      <c r="N40" s="531"/>
      <c r="O40" s="531"/>
      <c r="P40" s="531"/>
      <c r="Q40" s="531"/>
      <c r="R40" s="531"/>
      <c r="S40" s="531"/>
      <c r="T40" s="531"/>
      <c r="U40" s="531"/>
      <c r="V40" s="531"/>
      <c r="W40" s="531"/>
      <c r="X40" s="531"/>
      <c r="Y40" s="531"/>
      <c r="Z40" s="531"/>
      <c r="AA40" s="531"/>
      <c r="AB40" s="531"/>
      <c r="AC40" s="531"/>
      <c r="AD40" s="531"/>
      <c r="AE40" s="533">
        <v>6.8</v>
      </c>
      <c r="AF40" s="532">
        <v>6.5</v>
      </c>
      <c r="AG40" s="532">
        <v>8.5</v>
      </c>
      <c r="AH40" s="49">
        <v>5</v>
      </c>
      <c r="AI40" s="532">
        <v>30</v>
      </c>
      <c r="AJ40" s="49">
        <v>5</v>
      </c>
      <c r="AK40" s="532">
        <v>10</v>
      </c>
      <c r="AL40" s="27" t="s">
        <v>1398</v>
      </c>
    </row>
    <row r="41" spans="1:38" x14ac:dyDescent="0.2">
      <c r="A41" s="535" t="s">
        <v>220</v>
      </c>
      <c r="B41" s="537">
        <v>41970</v>
      </c>
      <c r="C41" s="535" t="s">
        <v>1399</v>
      </c>
      <c r="D41" s="537">
        <v>41982</v>
      </c>
      <c r="E41" s="537">
        <v>41992</v>
      </c>
      <c r="F41" s="535" t="s">
        <v>177</v>
      </c>
      <c r="G41" s="535">
        <v>1130</v>
      </c>
      <c r="H41" s="58"/>
      <c r="I41" s="531"/>
      <c r="J41" s="531"/>
      <c r="K41" s="531"/>
      <c r="L41" s="531"/>
      <c r="M41" s="531"/>
      <c r="N41" s="531"/>
      <c r="O41" s="531"/>
      <c r="P41" s="531"/>
      <c r="Q41" s="531"/>
      <c r="R41" s="531"/>
      <c r="S41" s="531"/>
      <c r="T41" s="531"/>
      <c r="U41" s="531"/>
      <c r="V41" s="531"/>
      <c r="W41" s="531"/>
      <c r="X41" s="531"/>
      <c r="Y41" s="531"/>
      <c r="Z41" s="531"/>
      <c r="AA41" s="531"/>
      <c r="AB41" s="531"/>
      <c r="AC41" s="531"/>
      <c r="AD41" s="531"/>
      <c r="AE41" s="533">
        <v>7.7</v>
      </c>
      <c r="AF41" s="532">
        <v>6.5</v>
      </c>
      <c r="AG41" s="532">
        <v>8.5</v>
      </c>
      <c r="AH41" s="27">
        <v>7</v>
      </c>
      <c r="AI41" s="532">
        <v>30</v>
      </c>
      <c r="AJ41" s="49">
        <v>5</v>
      </c>
      <c r="AK41" s="532">
        <v>10</v>
      </c>
      <c r="AL41" s="27" t="s">
        <v>176</v>
      </c>
    </row>
    <row r="42" spans="1:38" x14ac:dyDescent="0.2">
      <c r="A42" s="535" t="s">
        <v>220</v>
      </c>
      <c r="B42" s="537">
        <v>41975</v>
      </c>
      <c r="C42" s="535" t="s">
        <v>1091</v>
      </c>
      <c r="D42" s="537">
        <v>41983</v>
      </c>
      <c r="E42" s="537">
        <v>41992</v>
      </c>
      <c r="F42" s="535" t="s">
        <v>177</v>
      </c>
      <c r="G42" s="535">
        <v>1010</v>
      </c>
      <c r="H42" s="58"/>
      <c r="I42" s="531"/>
      <c r="J42" s="531"/>
      <c r="K42" s="531"/>
      <c r="L42" s="531"/>
      <c r="M42" s="531"/>
      <c r="N42" s="531"/>
      <c r="O42" s="531"/>
      <c r="P42" s="531"/>
      <c r="Q42" s="531"/>
      <c r="R42" s="531"/>
      <c r="S42" s="531"/>
      <c r="T42" s="531"/>
      <c r="U42" s="531"/>
      <c r="V42" s="531"/>
      <c r="W42" s="531"/>
      <c r="X42" s="531"/>
      <c r="Y42" s="531"/>
      <c r="Z42" s="531"/>
      <c r="AA42" s="531"/>
      <c r="AB42" s="531"/>
      <c r="AC42" s="531"/>
      <c r="AD42" s="531"/>
      <c r="AE42" s="533">
        <v>7</v>
      </c>
      <c r="AF42" s="532">
        <v>6.5</v>
      </c>
      <c r="AG42" s="532">
        <v>8.5</v>
      </c>
      <c r="AH42" s="49">
        <v>5</v>
      </c>
      <c r="AI42" s="532">
        <v>30</v>
      </c>
      <c r="AJ42" s="49">
        <v>5</v>
      </c>
      <c r="AK42" s="532">
        <v>10</v>
      </c>
      <c r="AL42" s="27" t="s">
        <v>176</v>
      </c>
    </row>
    <row r="43" spans="1:38" ht="15" thickBot="1" x14ac:dyDescent="0.25">
      <c r="A43" s="549" t="s">
        <v>220</v>
      </c>
      <c r="B43" s="550">
        <v>42013</v>
      </c>
      <c r="C43" s="549" t="s">
        <v>1092</v>
      </c>
      <c r="D43" s="550">
        <v>42023</v>
      </c>
      <c r="E43" s="550">
        <v>42033</v>
      </c>
      <c r="F43" s="549" t="s">
        <v>177</v>
      </c>
      <c r="G43" s="549">
        <v>1030</v>
      </c>
      <c r="H43" s="58"/>
      <c r="I43" s="545"/>
      <c r="J43" s="545"/>
      <c r="K43" s="545"/>
      <c r="L43" s="545"/>
      <c r="M43" s="545"/>
      <c r="N43" s="531"/>
      <c r="O43" s="545"/>
      <c r="P43" s="545"/>
      <c r="Q43" s="545"/>
      <c r="R43" s="545"/>
      <c r="S43" s="531"/>
      <c r="T43" s="545"/>
      <c r="U43" s="545"/>
      <c r="V43" s="545"/>
      <c r="W43" s="531"/>
      <c r="X43" s="545"/>
      <c r="Y43" s="545"/>
      <c r="Z43" s="545"/>
      <c r="AA43" s="545"/>
      <c r="AB43" s="545"/>
      <c r="AC43" s="545"/>
      <c r="AD43" s="545"/>
      <c r="AE43" s="547">
        <v>7.3</v>
      </c>
      <c r="AF43" s="546">
        <v>6.5</v>
      </c>
      <c r="AG43" s="546">
        <v>8.5</v>
      </c>
      <c r="AH43" s="46">
        <v>5</v>
      </c>
      <c r="AI43" s="546">
        <v>30</v>
      </c>
      <c r="AJ43" s="46">
        <v>5</v>
      </c>
      <c r="AK43" s="546">
        <v>10</v>
      </c>
      <c r="AL43" s="35" t="s">
        <v>176</v>
      </c>
    </row>
    <row r="44" spans="1:38" x14ac:dyDescent="0.2">
      <c r="A44" s="542" t="s">
        <v>272</v>
      </c>
      <c r="B44" s="543">
        <v>42038</v>
      </c>
      <c r="C44" s="542" t="s">
        <v>1400</v>
      </c>
      <c r="D44" s="543">
        <v>42045</v>
      </c>
      <c r="E44" s="543">
        <v>42047</v>
      </c>
      <c r="F44" s="542" t="s">
        <v>177</v>
      </c>
      <c r="G44" s="542">
        <v>1090</v>
      </c>
      <c r="H44" s="58"/>
      <c r="I44" s="539"/>
      <c r="J44" s="539"/>
      <c r="K44" s="539"/>
      <c r="L44" s="539"/>
      <c r="M44" s="539"/>
      <c r="N44" s="531"/>
      <c r="O44" s="539"/>
      <c r="P44" s="539"/>
      <c r="Q44" s="539"/>
      <c r="R44" s="539"/>
      <c r="S44" s="531"/>
      <c r="T44" s="539"/>
      <c r="U44" s="539"/>
      <c r="V44" s="539"/>
      <c r="W44" s="531"/>
      <c r="X44" s="539"/>
      <c r="Y44" s="539"/>
      <c r="Z44" s="539"/>
      <c r="AA44" s="539"/>
      <c r="AB44" s="539"/>
      <c r="AC44" s="539"/>
      <c r="AD44" s="539"/>
      <c r="AE44" s="541">
        <v>7.3</v>
      </c>
      <c r="AF44" s="540">
        <v>6.5</v>
      </c>
      <c r="AG44" s="540">
        <v>8.5</v>
      </c>
      <c r="AH44" s="44">
        <v>5</v>
      </c>
      <c r="AI44" s="540">
        <v>30</v>
      </c>
      <c r="AJ44" s="44">
        <v>5</v>
      </c>
      <c r="AK44" s="540">
        <v>10</v>
      </c>
      <c r="AL44" s="34" t="s">
        <v>176</v>
      </c>
    </row>
    <row r="45" spans="1:38" x14ac:dyDescent="0.2">
      <c r="A45" s="542" t="s">
        <v>272</v>
      </c>
      <c r="B45" s="543">
        <v>42067</v>
      </c>
      <c r="C45" s="542" t="s">
        <v>1094</v>
      </c>
      <c r="D45" s="543">
        <v>42075</v>
      </c>
      <c r="E45" s="543">
        <v>42075</v>
      </c>
      <c r="F45" s="542" t="s">
        <v>177</v>
      </c>
      <c r="G45" s="542">
        <v>1030</v>
      </c>
      <c r="H45" s="58"/>
      <c r="I45" s="539"/>
      <c r="J45" s="539"/>
      <c r="K45" s="539"/>
      <c r="L45" s="539"/>
      <c r="M45" s="539"/>
      <c r="N45" s="531"/>
      <c r="O45" s="539"/>
      <c r="P45" s="539"/>
      <c r="Q45" s="539"/>
      <c r="R45" s="539"/>
      <c r="S45" s="531"/>
      <c r="T45" s="539"/>
      <c r="U45" s="539"/>
      <c r="V45" s="539"/>
      <c r="W45" s="531"/>
      <c r="X45" s="539"/>
      <c r="Y45" s="539"/>
      <c r="Z45" s="539"/>
      <c r="AA45" s="539"/>
      <c r="AB45" s="539"/>
      <c r="AC45" s="539"/>
      <c r="AD45" s="539"/>
      <c r="AE45" s="541">
        <v>7.6</v>
      </c>
      <c r="AF45" s="540">
        <v>6.5</v>
      </c>
      <c r="AG45" s="540">
        <v>8.5</v>
      </c>
      <c r="AH45" s="34">
        <v>8</v>
      </c>
      <c r="AI45" s="540">
        <v>30</v>
      </c>
      <c r="AJ45" s="44">
        <v>5</v>
      </c>
      <c r="AK45" s="540">
        <v>10</v>
      </c>
      <c r="AL45" s="34" t="s">
        <v>176</v>
      </c>
    </row>
    <row r="46" spans="1:38" x14ac:dyDescent="0.2">
      <c r="A46" s="542" t="s">
        <v>272</v>
      </c>
      <c r="B46" s="543">
        <v>42102</v>
      </c>
      <c r="C46" s="542" t="s">
        <v>1095</v>
      </c>
      <c r="D46" s="543">
        <v>42111</v>
      </c>
      <c r="E46" s="543">
        <v>42117</v>
      </c>
      <c r="F46" s="542" t="s">
        <v>177</v>
      </c>
      <c r="G46" s="542">
        <v>971</v>
      </c>
      <c r="H46" s="58"/>
      <c r="I46" s="539"/>
      <c r="J46" s="539"/>
      <c r="K46" s="539"/>
      <c r="L46" s="539"/>
      <c r="M46" s="539"/>
      <c r="N46" s="531"/>
      <c r="O46" s="539"/>
      <c r="P46" s="539"/>
      <c r="Q46" s="539"/>
      <c r="R46" s="539"/>
      <c r="S46" s="531"/>
      <c r="T46" s="539"/>
      <c r="U46" s="539"/>
      <c r="V46" s="539"/>
      <c r="W46" s="531"/>
      <c r="X46" s="539"/>
      <c r="Y46" s="539"/>
      <c r="Z46" s="539"/>
      <c r="AA46" s="539"/>
      <c r="AB46" s="539"/>
      <c r="AC46" s="539"/>
      <c r="AD46" s="539"/>
      <c r="AE46" s="541">
        <v>7.3</v>
      </c>
      <c r="AF46" s="540">
        <v>6.5</v>
      </c>
      <c r="AG46" s="540">
        <v>8.5</v>
      </c>
      <c r="AH46" s="49">
        <v>5</v>
      </c>
      <c r="AI46" s="540">
        <v>30</v>
      </c>
      <c r="AJ46" s="44">
        <v>5</v>
      </c>
      <c r="AK46" s="540">
        <v>10</v>
      </c>
      <c r="AL46" s="34" t="s">
        <v>176</v>
      </c>
    </row>
    <row r="47" spans="1:38" x14ac:dyDescent="0.2">
      <c r="A47" s="542" t="s">
        <v>272</v>
      </c>
      <c r="B47" s="543">
        <v>42130</v>
      </c>
      <c r="C47" s="542" t="s">
        <v>1096</v>
      </c>
      <c r="D47" s="543">
        <v>42139</v>
      </c>
      <c r="E47" s="543">
        <v>42145</v>
      </c>
      <c r="F47" s="542" t="s">
        <v>177</v>
      </c>
      <c r="G47" s="542">
        <v>729</v>
      </c>
      <c r="H47" s="58"/>
      <c r="I47" s="539"/>
      <c r="J47" s="539"/>
      <c r="K47" s="539"/>
      <c r="L47" s="539"/>
      <c r="M47" s="539"/>
      <c r="N47" s="531"/>
      <c r="O47" s="539"/>
      <c r="P47" s="539"/>
      <c r="Q47" s="539"/>
      <c r="R47" s="539"/>
      <c r="S47" s="531"/>
      <c r="T47" s="539"/>
      <c r="U47" s="539"/>
      <c r="V47" s="539"/>
      <c r="W47" s="531"/>
      <c r="X47" s="539"/>
      <c r="Y47" s="539"/>
      <c r="Z47" s="539"/>
      <c r="AA47" s="539"/>
      <c r="AB47" s="539"/>
      <c r="AC47" s="539"/>
      <c r="AD47" s="539"/>
      <c r="AE47" s="541">
        <v>7.2</v>
      </c>
      <c r="AF47" s="540">
        <v>6.5</v>
      </c>
      <c r="AG47" s="540">
        <v>8.5</v>
      </c>
      <c r="AH47" s="49">
        <v>5</v>
      </c>
      <c r="AI47" s="540">
        <v>30</v>
      </c>
      <c r="AJ47" s="44">
        <v>5</v>
      </c>
      <c r="AK47" s="540">
        <v>10</v>
      </c>
      <c r="AL47" s="34" t="s">
        <v>176</v>
      </c>
    </row>
    <row r="48" spans="1:38" x14ac:dyDescent="0.2">
      <c r="A48" s="542" t="s">
        <v>272</v>
      </c>
      <c r="B48" s="543">
        <v>42158</v>
      </c>
      <c r="C48" s="542" t="s">
        <v>1097</v>
      </c>
      <c r="D48" s="543">
        <v>42165</v>
      </c>
      <c r="E48" s="543">
        <v>42173</v>
      </c>
      <c r="F48" s="542" t="s">
        <v>177</v>
      </c>
      <c r="G48" s="542">
        <v>950</v>
      </c>
      <c r="H48" s="58"/>
      <c r="I48" s="539"/>
      <c r="J48" s="539"/>
      <c r="K48" s="539"/>
      <c r="L48" s="539"/>
      <c r="M48" s="539"/>
      <c r="N48" s="531"/>
      <c r="O48" s="539"/>
      <c r="P48" s="539"/>
      <c r="Q48" s="539"/>
      <c r="R48" s="539"/>
      <c r="S48" s="531"/>
      <c r="T48" s="539"/>
      <c r="U48" s="539"/>
      <c r="V48" s="539"/>
      <c r="W48" s="531"/>
      <c r="X48" s="539"/>
      <c r="Y48" s="539"/>
      <c r="Z48" s="539"/>
      <c r="AA48" s="539"/>
      <c r="AB48" s="539"/>
      <c r="AC48" s="539"/>
      <c r="AD48" s="539"/>
      <c r="AE48" s="541">
        <v>7.4</v>
      </c>
      <c r="AF48" s="540">
        <v>6.5</v>
      </c>
      <c r="AG48" s="540">
        <v>8.5</v>
      </c>
      <c r="AH48" s="49">
        <v>5</v>
      </c>
      <c r="AI48" s="540">
        <v>30</v>
      </c>
      <c r="AJ48" s="44">
        <v>5</v>
      </c>
      <c r="AK48" s="540">
        <v>10</v>
      </c>
      <c r="AL48" s="34" t="s">
        <v>176</v>
      </c>
    </row>
    <row r="49" spans="1:38" x14ac:dyDescent="0.2">
      <c r="A49" s="542" t="s">
        <v>272</v>
      </c>
      <c r="B49" s="543">
        <v>42207</v>
      </c>
      <c r="C49" s="542" t="s">
        <v>1401</v>
      </c>
      <c r="D49" s="543">
        <v>42215</v>
      </c>
      <c r="E49" s="543">
        <v>42229</v>
      </c>
      <c r="F49" s="542" t="s">
        <v>177</v>
      </c>
      <c r="G49" s="542">
        <v>829</v>
      </c>
      <c r="H49" s="58"/>
      <c r="I49" s="539"/>
      <c r="J49" s="539"/>
      <c r="K49" s="539"/>
      <c r="L49" s="539"/>
      <c r="M49" s="539"/>
      <c r="N49" s="531"/>
      <c r="O49" s="539"/>
      <c r="P49" s="539"/>
      <c r="Q49" s="539"/>
      <c r="R49" s="539"/>
      <c r="S49" s="531"/>
      <c r="T49" s="539"/>
      <c r="U49" s="539"/>
      <c r="V49" s="539"/>
      <c r="W49" s="531"/>
      <c r="X49" s="539"/>
      <c r="Y49" s="539"/>
      <c r="Z49" s="539"/>
      <c r="AA49" s="539"/>
      <c r="AB49" s="539"/>
      <c r="AC49" s="539"/>
      <c r="AD49" s="539"/>
      <c r="AE49" s="541">
        <v>7.2</v>
      </c>
      <c r="AF49" s="540">
        <v>6.5</v>
      </c>
      <c r="AG49" s="540">
        <v>8.5</v>
      </c>
      <c r="AH49" s="49">
        <v>5</v>
      </c>
      <c r="AI49" s="540">
        <v>30</v>
      </c>
      <c r="AJ49" s="34">
        <v>8</v>
      </c>
      <c r="AK49" s="540">
        <v>10</v>
      </c>
      <c r="AL49" s="34" t="s">
        <v>176</v>
      </c>
    </row>
    <row r="50" spans="1:38" x14ac:dyDescent="0.2">
      <c r="A50" s="542" t="s">
        <v>272</v>
      </c>
      <c r="B50" s="543">
        <v>42221</v>
      </c>
      <c r="C50" s="542" t="s">
        <v>1099</v>
      </c>
      <c r="D50" s="543">
        <v>42228</v>
      </c>
      <c r="E50" s="543">
        <v>42243</v>
      </c>
      <c r="F50" s="542" t="s">
        <v>177</v>
      </c>
      <c r="G50" s="542">
        <v>969</v>
      </c>
      <c r="H50" s="58"/>
      <c r="I50" s="539"/>
      <c r="J50" s="539"/>
      <c r="K50" s="539"/>
      <c r="L50" s="539"/>
      <c r="M50" s="539"/>
      <c r="N50" s="531"/>
      <c r="O50" s="539"/>
      <c r="P50" s="539"/>
      <c r="Q50" s="539"/>
      <c r="R50" s="539"/>
      <c r="S50" s="531"/>
      <c r="T50" s="539"/>
      <c r="U50" s="539"/>
      <c r="V50" s="539"/>
      <c r="W50" s="531"/>
      <c r="X50" s="539"/>
      <c r="Y50" s="539"/>
      <c r="Z50" s="539"/>
      <c r="AA50" s="539"/>
      <c r="AB50" s="539"/>
      <c r="AC50" s="539"/>
      <c r="AD50" s="539"/>
      <c r="AE50" s="541">
        <v>7.3</v>
      </c>
      <c r="AF50" s="540">
        <v>6.5</v>
      </c>
      <c r="AG50" s="540">
        <v>8.5</v>
      </c>
      <c r="AH50" s="49">
        <v>5</v>
      </c>
      <c r="AI50" s="540">
        <v>30</v>
      </c>
      <c r="AJ50" s="44">
        <v>5</v>
      </c>
      <c r="AK50" s="540">
        <v>10</v>
      </c>
      <c r="AL50" s="34" t="s">
        <v>176</v>
      </c>
    </row>
    <row r="51" spans="1:38" x14ac:dyDescent="0.2">
      <c r="A51" s="542" t="s">
        <v>272</v>
      </c>
      <c r="B51" s="543">
        <v>42249</v>
      </c>
      <c r="C51" s="542" t="s">
        <v>1100</v>
      </c>
      <c r="D51" s="543">
        <v>42256</v>
      </c>
      <c r="E51" s="543">
        <v>42258</v>
      </c>
      <c r="F51" s="542" t="s">
        <v>177</v>
      </c>
      <c r="G51" s="542">
        <v>891</v>
      </c>
      <c r="H51" s="58"/>
      <c r="I51" s="539"/>
      <c r="J51" s="539"/>
      <c r="K51" s="539"/>
      <c r="L51" s="539"/>
      <c r="M51" s="539"/>
      <c r="N51" s="531"/>
      <c r="O51" s="539"/>
      <c r="P51" s="539"/>
      <c r="Q51" s="539"/>
      <c r="R51" s="539"/>
      <c r="S51" s="531"/>
      <c r="T51" s="539"/>
      <c r="U51" s="539"/>
      <c r="V51" s="539"/>
      <c r="W51" s="531"/>
      <c r="X51" s="539"/>
      <c r="Y51" s="539"/>
      <c r="Z51" s="539"/>
      <c r="AA51" s="539"/>
      <c r="AB51" s="539"/>
      <c r="AC51" s="539"/>
      <c r="AD51" s="539"/>
      <c r="AE51" s="541">
        <v>7.3</v>
      </c>
      <c r="AF51" s="540">
        <v>6.5</v>
      </c>
      <c r="AG51" s="540">
        <v>8.5</v>
      </c>
      <c r="AH51" s="49">
        <v>5</v>
      </c>
      <c r="AI51" s="540">
        <v>30</v>
      </c>
      <c r="AJ51" s="34">
        <v>6</v>
      </c>
      <c r="AK51" s="540">
        <v>10</v>
      </c>
      <c r="AL51" s="34" t="s">
        <v>176</v>
      </c>
    </row>
    <row r="52" spans="1:38" x14ac:dyDescent="0.2">
      <c r="A52" s="542" t="s">
        <v>272</v>
      </c>
      <c r="B52" s="543">
        <v>42283</v>
      </c>
      <c r="C52" s="542" t="s">
        <v>1202</v>
      </c>
      <c r="D52" s="543">
        <v>42291</v>
      </c>
      <c r="E52" s="543">
        <v>42299</v>
      </c>
      <c r="F52" s="542" t="s">
        <v>177</v>
      </c>
      <c r="G52" s="542">
        <v>1120</v>
      </c>
      <c r="H52" s="58"/>
      <c r="I52" s="539"/>
      <c r="J52" s="539"/>
      <c r="K52" s="539"/>
      <c r="L52" s="539"/>
      <c r="M52" s="539"/>
      <c r="N52" s="531"/>
      <c r="O52" s="539"/>
      <c r="P52" s="539"/>
      <c r="Q52" s="539"/>
      <c r="R52" s="539"/>
      <c r="S52" s="531"/>
      <c r="T52" s="539"/>
      <c r="U52" s="539"/>
      <c r="V52" s="539"/>
      <c r="W52" s="531"/>
      <c r="X52" s="539"/>
      <c r="Y52" s="539"/>
      <c r="Z52" s="539"/>
      <c r="AA52" s="539"/>
      <c r="AB52" s="539"/>
      <c r="AC52" s="539"/>
      <c r="AD52" s="539"/>
      <c r="AE52" s="541">
        <v>7.4</v>
      </c>
      <c r="AF52" s="540">
        <v>6.5</v>
      </c>
      <c r="AG52" s="540">
        <v>8.5</v>
      </c>
      <c r="AH52" s="27">
        <v>7</v>
      </c>
      <c r="AI52" s="540">
        <v>30</v>
      </c>
      <c r="AJ52" s="44">
        <v>5</v>
      </c>
      <c r="AK52" s="540">
        <v>10</v>
      </c>
      <c r="AL52" s="34" t="s">
        <v>176</v>
      </c>
    </row>
    <row r="53" spans="1:38" x14ac:dyDescent="0.2">
      <c r="A53" s="542" t="s">
        <v>272</v>
      </c>
      <c r="B53" s="543">
        <v>42313</v>
      </c>
      <c r="C53" s="542" t="s">
        <v>1286</v>
      </c>
      <c r="D53" s="543">
        <v>42320</v>
      </c>
      <c r="E53" s="543">
        <v>42328</v>
      </c>
      <c r="F53" s="542" t="s">
        <v>177</v>
      </c>
      <c r="G53" s="542">
        <v>1000</v>
      </c>
      <c r="H53" s="58"/>
      <c r="I53" s="539"/>
      <c r="J53" s="539"/>
      <c r="K53" s="539"/>
      <c r="L53" s="539"/>
      <c r="M53" s="539"/>
      <c r="N53" s="531"/>
      <c r="O53" s="539"/>
      <c r="P53" s="539"/>
      <c r="Q53" s="539"/>
      <c r="R53" s="539"/>
      <c r="S53" s="531"/>
      <c r="T53" s="539"/>
      <c r="U53" s="539"/>
      <c r="V53" s="539"/>
      <c r="W53" s="531"/>
      <c r="X53" s="539"/>
      <c r="Y53" s="539"/>
      <c r="Z53" s="539"/>
      <c r="AA53" s="539"/>
      <c r="AB53" s="539"/>
      <c r="AC53" s="539"/>
      <c r="AD53" s="539"/>
      <c r="AE53" s="541">
        <v>7.2</v>
      </c>
      <c r="AF53" s="540">
        <v>6.5</v>
      </c>
      <c r="AG53" s="540">
        <v>8.5</v>
      </c>
      <c r="AH53" s="27">
        <v>7</v>
      </c>
      <c r="AI53" s="540">
        <v>30</v>
      </c>
      <c r="AJ53" s="44">
        <v>5</v>
      </c>
      <c r="AK53" s="540">
        <v>10</v>
      </c>
      <c r="AL53" s="34" t="s">
        <v>176</v>
      </c>
    </row>
    <row r="54" spans="1:38" x14ac:dyDescent="0.2">
      <c r="A54" s="542" t="s">
        <v>272</v>
      </c>
      <c r="B54" s="543">
        <v>42340</v>
      </c>
      <c r="C54" s="542" t="s">
        <v>1204</v>
      </c>
      <c r="D54" s="543">
        <v>42349</v>
      </c>
      <c r="E54" s="543">
        <v>42361</v>
      </c>
      <c r="F54" s="542" t="s">
        <v>177</v>
      </c>
      <c r="G54" s="542">
        <v>1250</v>
      </c>
      <c r="H54" s="58"/>
      <c r="I54" s="539"/>
      <c r="J54" s="539"/>
      <c r="K54" s="539"/>
      <c r="L54" s="539"/>
      <c r="M54" s="539"/>
      <c r="N54" s="531"/>
      <c r="O54" s="539"/>
      <c r="P54" s="539"/>
      <c r="Q54" s="539"/>
      <c r="R54" s="539"/>
      <c r="S54" s="531"/>
      <c r="T54" s="539"/>
      <c r="U54" s="539"/>
      <c r="V54" s="539"/>
      <c r="W54" s="531"/>
      <c r="X54" s="539"/>
      <c r="Y54" s="539"/>
      <c r="Z54" s="539"/>
      <c r="AA54" s="539"/>
      <c r="AB54" s="539"/>
      <c r="AC54" s="539"/>
      <c r="AD54" s="539"/>
      <c r="AE54" s="541">
        <v>6.7</v>
      </c>
      <c r="AF54" s="540">
        <v>6.5</v>
      </c>
      <c r="AG54" s="540">
        <v>8.5</v>
      </c>
      <c r="AH54" s="27">
        <v>8</v>
      </c>
      <c r="AI54" s="540">
        <v>30</v>
      </c>
      <c r="AJ54" s="44">
        <v>5</v>
      </c>
      <c r="AK54" s="540">
        <v>10</v>
      </c>
      <c r="AL54" s="34" t="s">
        <v>176</v>
      </c>
    </row>
    <row r="55" spans="1:38" ht="15" thickBot="1" x14ac:dyDescent="0.25">
      <c r="A55" s="549" t="s">
        <v>272</v>
      </c>
      <c r="B55" s="550">
        <v>42389</v>
      </c>
      <c r="C55" s="549" t="s">
        <v>1402</v>
      </c>
      <c r="D55" s="550">
        <v>42397</v>
      </c>
      <c r="E55" s="550">
        <v>42404</v>
      </c>
      <c r="F55" s="549" t="s">
        <v>177</v>
      </c>
      <c r="G55" s="549">
        <v>1140</v>
      </c>
      <c r="H55" s="58"/>
      <c r="I55" s="545"/>
      <c r="J55" s="545"/>
      <c r="K55" s="545"/>
      <c r="L55" s="545"/>
      <c r="M55" s="545"/>
      <c r="N55" s="531"/>
      <c r="O55" s="545"/>
      <c r="P55" s="545"/>
      <c r="Q55" s="545"/>
      <c r="R55" s="545"/>
      <c r="S55" s="531"/>
      <c r="T55" s="545"/>
      <c r="U55" s="545"/>
      <c r="V55" s="545"/>
      <c r="W55" s="531"/>
      <c r="X55" s="545"/>
      <c r="Y55" s="545"/>
      <c r="Z55" s="545"/>
      <c r="AA55" s="545"/>
      <c r="AB55" s="545"/>
      <c r="AC55" s="545"/>
      <c r="AD55" s="545"/>
      <c r="AE55" s="547">
        <v>8.0500000000000007</v>
      </c>
      <c r="AF55" s="546">
        <v>6.5</v>
      </c>
      <c r="AG55" s="546">
        <v>8.5</v>
      </c>
      <c r="AH55" s="46">
        <v>5</v>
      </c>
      <c r="AI55" s="546">
        <v>30</v>
      </c>
      <c r="AJ55" s="46">
        <v>21</v>
      </c>
      <c r="AK55" s="546">
        <v>10</v>
      </c>
      <c r="AL55" s="35" t="s">
        <v>1403</v>
      </c>
    </row>
    <row r="56" spans="1:38" x14ac:dyDescent="0.2">
      <c r="A56" s="542" t="s">
        <v>293</v>
      </c>
      <c r="B56" s="543">
        <v>42412</v>
      </c>
      <c r="C56" s="542" t="s">
        <v>1288</v>
      </c>
      <c r="D56" s="543">
        <v>42423</v>
      </c>
      <c r="E56" s="543">
        <v>42433</v>
      </c>
      <c r="F56" s="542" t="s">
        <v>177</v>
      </c>
      <c r="G56" s="542">
        <v>1020</v>
      </c>
      <c r="H56" s="58"/>
      <c r="I56" s="539"/>
      <c r="J56" s="539"/>
      <c r="K56" s="539"/>
      <c r="L56" s="539"/>
      <c r="M56" s="539"/>
      <c r="N56" s="531"/>
      <c r="O56" s="539"/>
      <c r="P56" s="539"/>
      <c r="Q56" s="539"/>
      <c r="R56" s="539"/>
      <c r="S56" s="531"/>
      <c r="T56" s="539"/>
      <c r="U56" s="539"/>
      <c r="V56" s="539"/>
      <c r="W56" s="531"/>
      <c r="X56" s="539"/>
      <c r="Y56" s="539"/>
      <c r="Z56" s="539"/>
      <c r="AA56" s="539"/>
      <c r="AB56" s="539"/>
      <c r="AC56" s="539"/>
      <c r="AD56" s="539"/>
      <c r="AE56" s="541">
        <v>7.5</v>
      </c>
      <c r="AF56" s="540">
        <v>6.5</v>
      </c>
      <c r="AG56" s="540">
        <v>8.5</v>
      </c>
      <c r="AH56" s="44">
        <v>5</v>
      </c>
      <c r="AI56" s="540">
        <v>30</v>
      </c>
      <c r="AJ56" s="44">
        <v>5</v>
      </c>
      <c r="AK56" s="540">
        <v>10</v>
      </c>
      <c r="AL56" s="34" t="s">
        <v>176</v>
      </c>
    </row>
    <row r="57" spans="1:38" x14ac:dyDescent="0.2">
      <c r="A57" s="542" t="s">
        <v>293</v>
      </c>
      <c r="B57" s="543">
        <v>42473</v>
      </c>
      <c r="C57" s="542" t="s">
        <v>1207</v>
      </c>
      <c r="D57" s="543">
        <v>42480</v>
      </c>
      <c r="E57" s="543">
        <v>42488</v>
      </c>
      <c r="F57" s="542" t="s">
        <v>177</v>
      </c>
      <c r="G57" s="542">
        <v>1010</v>
      </c>
      <c r="H57" s="58"/>
      <c r="I57" s="539"/>
      <c r="J57" s="539"/>
      <c r="K57" s="539"/>
      <c r="L57" s="539"/>
      <c r="M57" s="539"/>
      <c r="N57" s="531"/>
      <c r="O57" s="539"/>
      <c r="P57" s="539"/>
      <c r="Q57" s="539"/>
      <c r="R57" s="539"/>
      <c r="S57" s="531"/>
      <c r="T57" s="539"/>
      <c r="U57" s="539"/>
      <c r="V57" s="539"/>
      <c r="W57" s="531"/>
      <c r="X57" s="539"/>
      <c r="Y57" s="539"/>
      <c r="Z57" s="539"/>
      <c r="AA57" s="539"/>
      <c r="AB57" s="539"/>
      <c r="AC57" s="539"/>
      <c r="AD57" s="539"/>
      <c r="AE57" s="541">
        <v>7.5</v>
      </c>
      <c r="AF57" s="540">
        <v>6.5</v>
      </c>
      <c r="AG57" s="540">
        <v>8.5</v>
      </c>
      <c r="AH57" s="44">
        <v>5</v>
      </c>
      <c r="AI57" s="540">
        <v>30</v>
      </c>
      <c r="AJ57" s="44">
        <v>5</v>
      </c>
      <c r="AK57" s="540">
        <v>10</v>
      </c>
      <c r="AL57" s="34" t="s">
        <v>176</v>
      </c>
    </row>
    <row r="58" spans="1:38" x14ac:dyDescent="0.2">
      <c r="A58" s="542" t="s">
        <v>293</v>
      </c>
      <c r="B58" s="543">
        <v>42473</v>
      </c>
      <c r="C58" s="542" t="s">
        <v>1207</v>
      </c>
      <c r="D58" s="543">
        <v>42487</v>
      </c>
      <c r="E58" s="543">
        <v>42488</v>
      </c>
      <c r="F58" s="542" t="s">
        <v>177</v>
      </c>
      <c r="G58" s="542">
        <v>1010</v>
      </c>
      <c r="H58" s="58"/>
      <c r="I58" s="539"/>
      <c r="J58" s="539"/>
      <c r="K58" s="539"/>
      <c r="L58" s="539"/>
      <c r="M58" s="539"/>
      <c r="N58" s="531"/>
      <c r="O58" s="539"/>
      <c r="P58" s="539"/>
      <c r="Q58" s="539"/>
      <c r="R58" s="539"/>
      <c r="S58" s="531"/>
      <c r="T58" s="539"/>
      <c r="U58" s="539"/>
      <c r="V58" s="539"/>
      <c r="W58" s="531"/>
      <c r="X58" s="539"/>
      <c r="Y58" s="539"/>
      <c r="Z58" s="539"/>
      <c r="AA58" s="539"/>
      <c r="AB58" s="539"/>
      <c r="AC58" s="539"/>
      <c r="AD58" s="539"/>
      <c r="AE58" s="541">
        <v>7.5</v>
      </c>
      <c r="AF58" s="540">
        <v>6.5</v>
      </c>
      <c r="AG58" s="540">
        <v>8.5</v>
      </c>
      <c r="AH58" s="44">
        <v>5</v>
      </c>
      <c r="AI58" s="540">
        <v>30</v>
      </c>
      <c r="AJ58" s="44">
        <v>5</v>
      </c>
      <c r="AK58" s="540">
        <v>10</v>
      </c>
      <c r="AL58" s="34" t="s">
        <v>176</v>
      </c>
    </row>
    <row r="59" spans="1:38" x14ac:dyDescent="0.2">
      <c r="A59" s="542" t="s">
        <v>293</v>
      </c>
      <c r="B59" s="543">
        <v>42494</v>
      </c>
      <c r="C59" s="542" t="s">
        <v>1208</v>
      </c>
      <c r="D59" s="543">
        <v>42501</v>
      </c>
      <c r="E59" s="543">
        <v>42502</v>
      </c>
      <c r="F59" s="542" t="s">
        <v>177</v>
      </c>
      <c r="G59" s="542">
        <v>830</v>
      </c>
      <c r="H59" s="58"/>
      <c r="I59" s="539"/>
      <c r="J59" s="539"/>
      <c r="K59" s="539"/>
      <c r="L59" s="539"/>
      <c r="M59" s="539"/>
      <c r="N59" s="531"/>
      <c r="O59" s="539"/>
      <c r="P59" s="539"/>
      <c r="Q59" s="539"/>
      <c r="R59" s="539"/>
      <c r="S59" s="531"/>
      <c r="T59" s="539"/>
      <c r="U59" s="539"/>
      <c r="V59" s="539"/>
      <c r="W59" s="531"/>
      <c r="X59" s="539"/>
      <c r="Y59" s="539"/>
      <c r="Z59" s="539"/>
      <c r="AA59" s="539"/>
      <c r="AB59" s="539"/>
      <c r="AC59" s="539"/>
      <c r="AD59" s="539"/>
      <c r="AE59" s="541">
        <v>7.1</v>
      </c>
      <c r="AF59" s="540">
        <v>6.5</v>
      </c>
      <c r="AG59" s="540">
        <v>8.5</v>
      </c>
      <c r="AH59" s="44">
        <v>5</v>
      </c>
      <c r="AI59" s="540">
        <v>30</v>
      </c>
      <c r="AJ59" s="44">
        <v>5</v>
      </c>
      <c r="AK59" s="540">
        <v>10</v>
      </c>
      <c r="AL59" s="34" t="s">
        <v>176</v>
      </c>
    </row>
    <row r="60" spans="1:38" x14ac:dyDescent="0.2">
      <c r="A60" s="542" t="s">
        <v>293</v>
      </c>
      <c r="B60" s="543">
        <v>42524</v>
      </c>
      <c r="C60" s="542" t="s">
        <v>1209</v>
      </c>
      <c r="D60" s="543">
        <v>42531</v>
      </c>
      <c r="E60" s="543">
        <v>42558</v>
      </c>
      <c r="F60" s="542" t="s">
        <v>177</v>
      </c>
      <c r="G60" s="542">
        <v>221</v>
      </c>
      <c r="H60" s="58"/>
      <c r="I60" s="539"/>
      <c r="J60" s="539"/>
      <c r="K60" s="539"/>
      <c r="L60" s="539"/>
      <c r="M60" s="539"/>
      <c r="N60" s="531"/>
      <c r="O60" s="539"/>
      <c r="P60" s="539"/>
      <c r="Q60" s="539"/>
      <c r="R60" s="539"/>
      <c r="S60" s="531"/>
      <c r="T60" s="539"/>
      <c r="U60" s="539"/>
      <c r="V60" s="539"/>
      <c r="W60" s="531"/>
      <c r="X60" s="539"/>
      <c r="Y60" s="539"/>
      <c r="Z60" s="539"/>
      <c r="AA60" s="539"/>
      <c r="AB60" s="539"/>
      <c r="AC60" s="539"/>
      <c r="AD60" s="539"/>
      <c r="AE60" s="541">
        <v>6.9</v>
      </c>
      <c r="AF60" s="540">
        <v>6.5</v>
      </c>
      <c r="AG60" s="540">
        <v>8.5</v>
      </c>
      <c r="AH60" s="44">
        <v>5</v>
      </c>
      <c r="AI60" s="540">
        <v>30</v>
      </c>
      <c r="AJ60" s="44">
        <v>5</v>
      </c>
      <c r="AK60" s="540">
        <v>10</v>
      </c>
      <c r="AL60" s="34" t="s">
        <v>1398</v>
      </c>
    </row>
    <row r="61" spans="1:38" x14ac:dyDescent="0.2">
      <c r="A61" s="542" t="s">
        <v>293</v>
      </c>
      <c r="B61" s="543">
        <v>42577</v>
      </c>
      <c r="C61" s="542" t="s">
        <v>1404</v>
      </c>
      <c r="D61" s="543">
        <v>42579</v>
      </c>
      <c r="E61" s="543">
        <v>42586</v>
      </c>
      <c r="F61" s="542" t="s">
        <v>177</v>
      </c>
      <c r="G61" s="542">
        <v>284</v>
      </c>
      <c r="H61" s="58"/>
      <c r="I61" s="539"/>
      <c r="J61" s="539"/>
      <c r="K61" s="539"/>
      <c r="L61" s="539"/>
      <c r="M61" s="539"/>
      <c r="N61" s="531"/>
      <c r="O61" s="539"/>
      <c r="P61" s="539"/>
      <c r="Q61" s="539"/>
      <c r="R61" s="539"/>
      <c r="S61" s="531"/>
      <c r="T61" s="539"/>
      <c r="U61" s="539"/>
      <c r="V61" s="539"/>
      <c r="W61" s="531"/>
      <c r="X61" s="539"/>
      <c r="Y61" s="539"/>
      <c r="Z61" s="539"/>
      <c r="AA61" s="539"/>
      <c r="AB61" s="539"/>
      <c r="AC61" s="539"/>
      <c r="AD61" s="539"/>
      <c r="AE61" s="541">
        <v>6.7</v>
      </c>
      <c r="AF61" s="540">
        <v>6.5</v>
      </c>
      <c r="AG61" s="540">
        <v>8.5</v>
      </c>
      <c r="AH61" s="44">
        <v>5</v>
      </c>
      <c r="AI61" s="540">
        <v>30</v>
      </c>
      <c r="AJ61" s="44">
        <v>5</v>
      </c>
      <c r="AK61" s="540">
        <v>10</v>
      </c>
      <c r="AL61" s="34" t="s">
        <v>176</v>
      </c>
    </row>
    <row r="62" spans="1:38" x14ac:dyDescent="0.2">
      <c r="A62" s="542" t="s">
        <v>293</v>
      </c>
      <c r="B62" s="543">
        <v>42600</v>
      </c>
      <c r="C62" s="542" t="s">
        <v>1405</v>
      </c>
      <c r="D62" s="543">
        <v>42607</v>
      </c>
      <c r="E62" s="543">
        <v>42614</v>
      </c>
      <c r="F62" s="542" t="s">
        <v>177</v>
      </c>
      <c r="G62" s="542">
        <v>1120</v>
      </c>
      <c r="H62" s="58"/>
      <c r="I62" s="539"/>
      <c r="J62" s="539"/>
      <c r="K62" s="539"/>
      <c r="L62" s="539"/>
      <c r="M62" s="539"/>
      <c r="N62" s="531"/>
      <c r="O62" s="539"/>
      <c r="P62" s="539"/>
      <c r="Q62" s="539"/>
      <c r="R62" s="539"/>
      <c r="S62" s="531"/>
      <c r="T62" s="539"/>
      <c r="U62" s="539"/>
      <c r="V62" s="539"/>
      <c r="W62" s="531"/>
      <c r="X62" s="539"/>
      <c r="Y62" s="539"/>
      <c r="Z62" s="539"/>
      <c r="AA62" s="539"/>
      <c r="AB62" s="539"/>
      <c r="AC62" s="539"/>
      <c r="AD62" s="539"/>
      <c r="AE62" s="541">
        <v>7.7</v>
      </c>
      <c r="AF62" s="540">
        <v>6.5</v>
      </c>
      <c r="AG62" s="540">
        <v>8.5</v>
      </c>
      <c r="AH62" s="44">
        <v>5</v>
      </c>
      <c r="AI62" s="540">
        <v>30</v>
      </c>
      <c r="AJ62" s="44">
        <v>5</v>
      </c>
      <c r="AK62" s="540">
        <v>10</v>
      </c>
      <c r="AL62" s="34" t="s">
        <v>176</v>
      </c>
    </row>
    <row r="63" spans="1:38" x14ac:dyDescent="0.2">
      <c r="A63" s="542" t="s">
        <v>293</v>
      </c>
      <c r="B63" s="543">
        <v>42621</v>
      </c>
      <c r="C63" s="542" t="s">
        <v>1212</v>
      </c>
      <c r="D63" s="543">
        <v>42628</v>
      </c>
      <c r="E63" s="543">
        <v>42642</v>
      </c>
      <c r="F63" s="542" t="s">
        <v>177</v>
      </c>
      <c r="G63" s="542">
        <v>1160</v>
      </c>
      <c r="H63" s="58"/>
      <c r="I63" s="539"/>
      <c r="J63" s="539"/>
      <c r="K63" s="539"/>
      <c r="L63" s="539"/>
      <c r="M63" s="539"/>
      <c r="N63" s="531"/>
      <c r="O63" s="539"/>
      <c r="P63" s="539"/>
      <c r="Q63" s="539"/>
      <c r="R63" s="539"/>
      <c r="S63" s="531"/>
      <c r="T63" s="539"/>
      <c r="U63" s="539"/>
      <c r="V63" s="539"/>
      <c r="W63" s="531"/>
      <c r="X63" s="539"/>
      <c r="Y63" s="539"/>
      <c r="Z63" s="539"/>
      <c r="AA63" s="539"/>
      <c r="AB63" s="539"/>
      <c r="AC63" s="539"/>
      <c r="AD63" s="539"/>
      <c r="AE63" s="541">
        <v>7.3</v>
      </c>
      <c r="AF63" s="540">
        <v>6.5</v>
      </c>
      <c r="AG63" s="540">
        <v>8.5</v>
      </c>
      <c r="AH63" s="27">
        <v>7</v>
      </c>
      <c r="AI63" s="540">
        <v>30</v>
      </c>
      <c r="AJ63" s="44">
        <v>5</v>
      </c>
      <c r="AK63" s="540">
        <v>10</v>
      </c>
      <c r="AL63" s="34" t="s">
        <v>176</v>
      </c>
    </row>
    <row r="64" spans="1:38" x14ac:dyDescent="0.2">
      <c r="A64" s="542" t="s">
        <v>293</v>
      </c>
      <c r="B64" s="543">
        <v>42655</v>
      </c>
      <c r="C64" s="542" t="s">
        <v>1213</v>
      </c>
      <c r="D64" s="543">
        <v>42670</v>
      </c>
      <c r="E64" s="543">
        <v>42698</v>
      </c>
      <c r="F64" s="542" t="s">
        <v>177</v>
      </c>
      <c r="G64" s="542">
        <v>284</v>
      </c>
      <c r="H64" s="58"/>
      <c r="I64" s="539"/>
      <c r="J64" s="539"/>
      <c r="K64" s="539"/>
      <c r="L64" s="539"/>
      <c r="M64" s="539"/>
      <c r="N64" s="531"/>
      <c r="O64" s="539"/>
      <c r="P64" s="539"/>
      <c r="Q64" s="539"/>
      <c r="R64" s="539"/>
      <c r="S64" s="531"/>
      <c r="T64" s="539"/>
      <c r="U64" s="539"/>
      <c r="V64" s="539"/>
      <c r="W64" s="531"/>
      <c r="X64" s="539"/>
      <c r="Y64" s="539"/>
      <c r="Z64" s="539"/>
      <c r="AA64" s="539"/>
      <c r="AB64" s="539"/>
      <c r="AC64" s="539"/>
      <c r="AD64" s="539"/>
      <c r="AE64" s="541">
        <v>6.4</v>
      </c>
      <c r="AF64" s="540">
        <v>6.5</v>
      </c>
      <c r="AG64" s="540">
        <v>8.5</v>
      </c>
      <c r="AH64" s="44">
        <v>5</v>
      </c>
      <c r="AI64" s="540">
        <v>30</v>
      </c>
      <c r="AJ64" s="44">
        <v>5</v>
      </c>
      <c r="AK64" s="540">
        <v>10</v>
      </c>
      <c r="AL64" s="167" t="s">
        <v>1406</v>
      </c>
    </row>
    <row r="65" spans="1:38" x14ac:dyDescent="0.2">
      <c r="A65" s="542" t="s">
        <v>293</v>
      </c>
      <c r="B65" s="543">
        <v>42685</v>
      </c>
      <c r="C65" s="542" t="s">
        <v>1215</v>
      </c>
      <c r="D65" s="543">
        <v>42692</v>
      </c>
      <c r="E65" s="543">
        <v>42698</v>
      </c>
      <c r="F65" s="542" t="s">
        <v>177</v>
      </c>
      <c r="G65" s="542">
        <v>158</v>
      </c>
      <c r="H65" s="58"/>
      <c r="I65" s="539"/>
      <c r="J65" s="539"/>
      <c r="K65" s="539"/>
      <c r="L65" s="539"/>
      <c r="M65" s="539"/>
      <c r="N65" s="531"/>
      <c r="O65" s="539"/>
      <c r="P65" s="539"/>
      <c r="Q65" s="539"/>
      <c r="R65" s="539"/>
      <c r="S65" s="531"/>
      <c r="T65" s="539"/>
      <c r="U65" s="539"/>
      <c r="V65" s="539"/>
      <c r="W65" s="531"/>
      <c r="X65" s="539"/>
      <c r="Y65" s="539"/>
      <c r="Z65" s="539"/>
      <c r="AA65" s="539"/>
      <c r="AB65" s="539"/>
      <c r="AC65" s="539"/>
      <c r="AD65" s="539"/>
      <c r="AE65" s="541">
        <v>7.36</v>
      </c>
      <c r="AF65" s="540">
        <v>6.5</v>
      </c>
      <c r="AG65" s="540">
        <v>8.5</v>
      </c>
      <c r="AH65" s="44">
        <v>5</v>
      </c>
      <c r="AI65" s="540">
        <v>30</v>
      </c>
      <c r="AJ65" s="44">
        <v>5</v>
      </c>
      <c r="AK65" s="540">
        <v>10</v>
      </c>
      <c r="AL65" s="34" t="s">
        <v>176</v>
      </c>
    </row>
    <row r="66" spans="1:38" x14ac:dyDescent="0.2">
      <c r="A66" s="542" t="s">
        <v>293</v>
      </c>
      <c r="B66" s="543">
        <v>42713</v>
      </c>
      <c r="C66" s="542" t="s">
        <v>1407</v>
      </c>
      <c r="D66" s="543">
        <v>42720</v>
      </c>
      <c r="E66" s="543">
        <v>42726</v>
      </c>
      <c r="F66" s="542" t="s">
        <v>177</v>
      </c>
      <c r="G66" s="542">
        <v>1100</v>
      </c>
      <c r="H66" s="58"/>
      <c r="I66" s="539"/>
      <c r="J66" s="539"/>
      <c r="K66" s="539"/>
      <c r="L66" s="539"/>
      <c r="M66" s="539"/>
      <c r="N66" s="531"/>
      <c r="O66" s="539"/>
      <c r="P66" s="539"/>
      <c r="Q66" s="539"/>
      <c r="R66" s="539"/>
      <c r="S66" s="531"/>
      <c r="T66" s="539"/>
      <c r="U66" s="539"/>
      <c r="V66" s="539"/>
      <c r="W66" s="531"/>
      <c r="X66" s="539"/>
      <c r="Y66" s="539"/>
      <c r="Z66" s="539"/>
      <c r="AA66" s="539"/>
      <c r="AB66" s="539"/>
      <c r="AC66" s="539"/>
      <c r="AD66" s="539"/>
      <c r="AE66" s="541">
        <v>7.8</v>
      </c>
      <c r="AF66" s="540">
        <v>6.5</v>
      </c>
      <c r="AG66" s="540">
        <v>8.5</v>
      </c>
      <c r="AH66" s="44">
        <v>5</v>
      </c>
      <c r="AI66" s="540">
        <v>30</v>
      </c>
      <c r="AJ66" s="44">
        <v>5</v>
      </c>
      <c r="AK66" s="540">
        <v>10</v>
      </c>
      <c r="AL66" s="34" t="s">
        <v>176</v>
      </c>
    </row>
    <row r="67" spans="1:38" ht="15" thickBot="1" x14ac:dyDescent="0.25">
      <c r="A67" s="549" t="s">
        <v>293</v>
      </c>
      <c r="B67" s="550">
        <v>42746</v>
      </c>
      <c r="C67" s="549" t="s">
        <v>1218</v>
      </c>
      <c r="D67" s="550">
        <v>42753</v>
      </c>
      <c r="E67" s="550">
        <v>42768</v>
      </c>
      <c r="F67" s="549" t="s">
        <v>177</v>
      </c>
      <c r="G67" s="549">
        <v>1040</v>
      </c>
      <c r="H67" s="58"/>
      <c r="I67" s="545"/>
      <c r="J67" s="545"/>
      <c r="K67" s="545"/>
      <c r="L67" s="545"/>
      <c r="M67" s="545"/>
      <c r="N67" s="531"/>
      <c r="O67" s="545"/>
      <c r="P67" s="545"/>
      <c r="Q67" s="545"/>
      <c r="R67" s="545"/>
      <c r="S67" s="531"/>
      <c r="T67" s="545"/>
      <c r="U67" s="545"/>
      <c r="V67" s="545"/>
      <c r="W67" s="531"/>
      <c r="X67" s="545"/>
      <c r="Y67" s="545"/>
      <c r="Z67" s="545"/>
      <c r="AA67" s="545"/>
      <c r="AB67" s="545"/>
      <c r="AC67" s="545"/>
      <c r="AD67" s="545"/>
      <c r="AE67" s="547">
        <v>8.42</v>
      </c>
      <c r="AF67" s="546">
        <v>6.5</v>
      </c>
      <c r="AG67" s="546">
        <v>8.5</v>
      </c>
      <c r="AH67" s="35">
        <v>10</v>
      </c>
      <c r="AI67" s="546">
        <v>30</v>
      </c>
      <c r="AJ67" s="46">
        <v>5</v>
      </c>
      <c r="AK67" s="546">
        <v>10</v>
      </c>
      <c r="AL67" s="35" t="s">
        <v>176</v>
      </c>
    </row>
    <row r="68" spans="1:38" x14ac:dyDescent="0.2">
      <c r="A68" s="542" t="s">
        <v>307</v>
      </c>
      <c r="B68" s="543">
        <v>42787</v>
      </c>
      <c r="C68" s="542" t="s">
        <v>1295</v>
      </c>
      <c r="D68" s="543">
        <v>42794</v>
      </c>
      <c r="E68" s="543">
        <v>42796</v>
      </c>
      <c r="F68" s="542" t="s">
        <v>177</v>
      </c>
      <c r="G68" s="542">
        <v>1100</v>
      </c>
      <c r="H68" s="58"/>
      <c r="I68" s="539"/>
      <c r="J68" s="539"/>
      <c r="K68" s="539"/>
      <c r="L68" s="539"/>
      <c r="M68" s="539"/>
      <c r="N68" s="531"/>
      <c r="O68" s="539"/>
      <c r="P68" s="539"/>
      <c r="Q68" s="539"/>
      <c r="R68" s="539"/>
      <c r="S68" s="531"/>
      <c r="T68" s="539"/>
      <c r="U68" s="539"/>
      <c r="V68" s="539"/>
      <c r="W68" s="531"/>
      <c r="X68" s="539"/>
      <c r="Y68" s="539"/>
      <c r="Z68" s="539"/>
      <c r="AA68" s="539"/>
      <c r="AB68" s="539"/>
      <c r="AC68" s="539"/>
      <c r="AD68" s="539"/>
      <c r="AE68" s="541">
        <v>8.17</v>
      </c>
      <c r="AF68" s="540">
        <v>6.5</v>
      </c>
      <c r="AG68" s="540">
        <v>8.5</v>
      </c>
      <c r="AH68" s="44">
        <v>5</v>
      </c>
      <c r="AI68" s="540">
        <v>30</v>
      </c>
      <c r="AJ68" s="44">
        <v>5</v>
      </c>
      <c r="AK68" s="540">
        <v>10</v>
      </c>
      <c r="AL68" s="34" t="s">
        <v>176</v>
      </c>
    </row>
    <row r="69" spans="1:38" x14ac:dyDescent="0.2">
      <c r="A69" s="542" t="s">
        <v>307</v>
      </c>
      <c r="B69" s="543">
        <v>42814</v>
      </c>
      <c r="C69" s="542" t="s">
        <v>1408</v>
      </c>
      <c r="D69" s="543">
        <v>42821</v>
      </c>
      <c r="E69" s="543">
        <v>42824</v>
      </c>
      <c r="F69" s="542" t="s">
        <v>177</v>
      </c>
      <c r="G69" s="542">
        <v>1090</v>
      </c>
      <c r="H69" s="58"/>
      <c r="I69" s="539"/>
      <c r="J69" s="539"/>
      <c r="K69" s="539"/>
      <c r="L69" s="539"/>
      <c r="M69" s="539"/>
      <c r="N69" s="531"/>
      <c r="O69" s="539"/>
      <c r="P69" s="539"/>
      <c r="Q69" s="539"/>
      <c r="R69" s="539"/>
      <c r="S69" s="531"/>
      <c r="T69" s="539"/>
      <c r="U69" s="539"/>
      <c r="V69" s="539"/>
      <c r="W69" s="531"/>
      <c r="X69" s="539"/>
      <c r="Y69" s="539"/>
      <c r="Z69" s="539"/>
      <c r="AA69" s="539"/>
      <c r="AB69" s="539"/>
      <c r="AC69" s="539"/>
      <c r="AD69" s="539"/>
      <c r="AE69" s="541">
        <v>8.31</v>
      </c>
      <c r="AF69" s="540">
        <v>6.5</v>
      </c>
      <c r="AG69" s="540">
        <v>8.5</v>
      </c>
      <c r="AH69" s="27">
        <v>6</v>
      </c>
      <c r="AI69" s="540">
        <v>30</v>
      </c>
      <c r="AJ69" s="44">
        <v>5</v>
      </c>
      <c r="AK69" s="540">
        <v>10</v>
      </c>
      <c r="AL69" s="34" t="s">
        <v>176</v>
      </c>
    </row>
    <row r="70" spans="1:38" x14ac:dyDescent="0.2">
      <c r="A70" s="542" t="s">
        <v>307</v>
      </c>
      <c r="B70" s="543">
        <v>42845</v>
      </c>
      <c r="C70" s="542" t="s">
        <v>1409</v>
      </c>
      <c r="D70" s="543">
        <v>42852</v>
      </c>
      <c r="E70" s="543">
        <v>42866</v>
      </c>
      <c r="F70" s="542" t="s">
        <v>177</v>
      </c>
      <c r="G70" s="542">
        <v>1010</v>
      </c>
      <c r="H70" s="58"/>
      <c r="I70" s="539"/>
      <c r="J70" s="539"/>
      <c r="K70" s="539"/>
      <c r="L70" s="539"/>
      <c r="M70" s="539"/>
      <c r="N70" s="531"/>
      <c r="O70" s="539"/>
      <c r="P70" s="539"/>
      <c r="Q70" s="539"/>
      <c r="R70" s="539"/>
      <c r="S70" s="531"/>
      <c r="T70" s="539"/>
      <c r="U70" s="539"/>
      <c r="V70" s="539"/>
      <c r="W70" s="531"/>
      <c r="X70" s="539"/>
      <c r="Y70" s="539"/>
      <c r="Z70" s="539"/>
      <c r="AA70" s="539"/>
      <c r="AB70" s="539"/>
      <c r="AC70" s="539"/>
      <c r="AD70" s="539"/>
      <c r="AE70" s="541">
        <v>8.17</v>
      </c>
      <c r="AF70" s="540">
        <v>6.5</v>
      </c>
      <c r="AG70" s="540">
        <v>8.5</v>
      </c>
      <c r="AH70" s="44">
        <v>5</v>
      </c>
      <c r="AI70" s="540">
        <v>30</v>
      </c>
      <c r="AJ70" s="44">
        <v>5</v>
      </c>
      <c r="AK70" s="540">
        <v>10</v>
      </c>
      <c r="AL70" s="34" t="s">
        <v>176</v>
      </c>
    </row>
    <row r="71" spans="1:38" x14ac:dyDescent="0.2">
      <c r="A71" s="542" t="s">
        <v>307</v>
      </c>
      <c r="B71" s="543">
        <v>42870</v>
      </c>
      <c r="C71" s="542" t="s">
        <v>1296</v>
      </c>
      <c r="D71" s="543">
        <v>42877</v>
      </c>
      <c r="E71" s="543">
        <v>42880</v>
      </c>
      <c r="F71" s="542" t="s">
        <v>177</v>
      </c>
      <c r="G71" s="542">
        <v>1020</v>
      </c>
      <c r="H71" s="58"/>
      <c r="I71" s="539"/>
      <c r="J71" s="539"/>
      <c r="K71" s="539"/>
      <c r="L71" s="539"/>
      <c r="M71" s="539"/>
      <c r="N71" s="531"/>
      <c r="O71" s="539"/>
      <c r="P71" s="539"/>
      <c r="Q71" s="539"/>
      <c r="R71" s="539"/>
      <c r="S71" s="531"/>
      <c r="T71" s="539"/>
      <c r="U71" s="539"/>
      <c r="V71" s="539"/>
      <c r="W71" s="531"/>
      <c r="X71" s="539"/>
      <c r="Y71" s="539"/>
      <c r="Z71" s="539"/>
      <c r="AA71" s="539"/>
      <c r="AB71" s="539"/>
      <c r="AC71" s="539"/>
      <c r="AD71" s="539"/>
      <c r="AE71" s="541">
        <v>8.2200000000000006</v>
      </c>
      <c r="AF71" s="540">
        <v>6.5</v>
      </c>
      <c r="AG71" s="540">
        <v>8.5</v>
      </c>
      <c r="AH71" s="44">
        <v>5</v>
      </c>
      <c r="AI71" s="540">
        <v>30</v>
      </c>
      <c r="AJ71" s="34">
        <v>5</v>
      </c>
      <c r="AK71" s="540">
        <v>10</v>
      </c>
      <c r="AL71" s="34" t="s">
        <v>176</v>
      </c>
    </row>
    <row r="72" spans="1:38" x14ac:dyDescent="0.2">
      <c r="A72" s="542" t="s">
        <v>307</v>
      </c>
      <c r="B72" s="543">
        <v>42913</v>
      </c>
      <c r="C72" s="542" t="s">
        <v>1297</v>
      </c>
      <c r="D72" s="543">
        <v>42921</v>
      </c>
      <c r="E72" s="543">
        <v>42922</v>
      </c>
      <c r="F72" s="542" t="s">
        <v>177</v>
      </c>
      <c r="G72" s="542">
        <v>1080</v>
      </c>
      <c r="H72" s="58"/>
      <c r="I72" s="539"/>
      <c r="J72" s="539"/>
      <c r="K72" s="539"/>
      <c r="L72" s="539"/>
      <c r="M72" s="539"/>
      <c r="N72" s="531"/>
      <c r="O72" s="539"/>
      <c r="P72" s="539"/>
      <c r="Q72" s="531"/>
      <c r="R72" s="539"/>
      <c r="S72" s="531"/>
      <c r="T72" s="539"/>
      <c r="U72" s="539"/>
      <c r="V72" s="539"/>
      <c r="W72" s="531"/>
      <c r="X72" s="539"/>
      <c r="Y72" s="539"/>
      <c r="Z72" s="531"/>
      <c r="AA72" s="539"/>
      <c r="AB72" s="539"/>
      <c r="AC72" s="539"/>
      <c r="AD72" s="539"/>
      <c r="AE72" s="541">
        <v>7.6</v>
      </c>
      <c r="AF72" s="540">
        <v>6.5</v>
      </c>
      <c r="AG72" s="540">
        <v>8.5</v>
      </c>
      <c r="AH72" s="44">
        <v>5</v>
      </c>
      <c r="AI72" s="540">
        <v>30</v>
      </c>
      <c r="AJ72" s="44">
        <v>5</v>
      </c>
      <c r="AK72" s="540">
        <v>10</v>
      </c>
      <c r="AL72" s="34" t="s">
        <v>176</v>
      </c>
    </row>
    <row r="73" spans="1:38" x14ac:dyDescent="0.2">
      <c r="A73" s="542" t="s">
        <v>307</v>
      </c>
      <c r="B73" s="543">
        <v>42935</v>
      </c>
      <c r="C73" s="542" t="s">
        <v>1222</v>
      </c>
      <c r="D73" s="543">
        <v>42942</v>
      </c>
      <c r="E73" s="543">
        <v>42950</v>
      </c>
      <c r="F73" s="542" t="s">
        <v>177</v>
      </c>
      <c r="G73" s="542">
        <v>1190</v>
      </c>
      <c r="H73" s="58"/>
      <c r="I73" s="539"/>
      <c r="J73" s="539"/>
      <c r="K73" s="539"/>
      <c r="L73" s="539"/>
      <c r="M73" s="539"/>
      <c r="N73" s="531"/>
      <c r="O73" s="539"/>
      <c r="P73" s="539"/>
      <c r="Q73" s="531"/>
      <c r="R73" s="539"/>
      <c r="S73" s="531"/>
      <c r="T73" s="539"/>
      <c r="U73" s="539"/>
      <c r="V73" s="539"/>
      <c r="W73" s="531"/>
      <c r="X73" s="539"/>
      <c r="Y73" s="539"/>
      <c r="Z73" s="531"/>
      <c r="AA73" s="539"/>
      <c r="AB73" s="539"/>
      <c r="AC73" s="539"/>
      <c r="AD73" s="539"/>
      <c r="AE73" s="541">
        <v>7.92</v>
      </c>
      <c r="AF73" s="540">
        <v>6.5</v>
      </c>
      <c r="AG73" s="540">
        <v>8.5</v>
      </c>
      <c r="AH73" s="44">
        <v>5</v>
      </c>
      <c r="AI73" s="540">
        <v>30</v>
      </c>
      <c r="AJ73" s="44">
        <v>5</v>
      </c>
      <c r="AK73" s="540">
        <v>10</v>
      </c>
      <c r="AL73" s="34" t="s">
        <v>176</v>
      </c>
    </row>
    <row r="74" spans="1:38" x14ac:dyDescent="0.2">
      <c r="A74" s="542" t="s">
        <v>307</v>
      </c>
      <c r="B74" s="543">
        <v>42965</v>
      </c>
      <c r="C74" s="542" t="s">
        <v>1410</v>
      </c>
      <c r="D74" s="543">
        <v>42972</v>
      </c>
      <c r="E74" s="543">
        <v>42978</v>
      </c>
      <c r="F74" s="542" t="s">
        <v>177</v>
      </c>
      <c r="G74" s="542">
        <v>1010</v>
      </c>
      <c r="H74" s="58"/>
      <c r="I74" s="539"/>
      <c r="J74" s="539"/>
      <c r="K74" s="539"/>
      <c r="L74" s="539"/>
      <c r="M74" s="539"/>
      <c r="N74" s="531"/>
      <c r="O74" s="539"/>
      <c r="P74" s="539"/>
      <c r="Q74" s="531"/>
      <c r="R74" s="539"/>
      <c r="S74" s="531"/>
      <c r="T74" s="539"/>
      <c r="U74" s="539"/>
      <c r="V74" s="539"/>
      <c r="W74" s="531"/>
      <c r="X74" s="539"/>
      <c r="Y74" s="539"/>
      <c r="Z74" s="531"/>
      <c r="AA74" s="539"/>
      <c r="AB74" s="539"/>
      <c r="AC74" s="539"/>
      <c r="AD74" s="539"/>
      <c r="AE74" s="541">
        <v>8.48</v>
      </c>
      <c r="AF74" s="540">
        <v>6.5</v>
      </c>
      <c r="AG74" s="540">
        <v>8.5</v>
      </c>
      <c r="AH74" s="44">
        <v>5</v>
      </c>
      <c r="AI74" s="540">
        <v>30</v>
      </c>
      <c r="AJ74" s="44">
        <v>5</v>
      </c>
      <c r="AK74" s="540">
        <v>10</v>
      </c>
      <c r="AL74" s="34" t="s">
        <v>176</v>
      </c>
    </row>
    <row r="75" spans="1:38" x14ac:dyDescent="0.2">
      <c r="A75" s="542" t="s">
        <v>307</v>
      </c>
      <c r="B75" s="543">
        <v>42986</v>
      </c>
      <c r="C75" s="542" t="s">
        <v>1223</v>
      </c>
      <c r="D75" s="543">
        <v>42996</v>
      </c>
      <c r="E75" s="543">
        <v>43006</v>
      </c>
      <c r="F75" s="542" t="s">
        <v>177</v>
      </c>
      <c r="G75" s="542">
        <v>1040</v>
      </c>
      <c r="H75" s="58"/>
      <c r="I75" s="539"/>
      <c r="J75" s="539"/>
      <c r="K75" s="539"/>
      <c r="L75" s="539"/>
      <c r="M75" s="539"/>
      <c r="N75" s="531"/>
      <c r="O75" s="539"/>
      <c r="P75" s="539"/>
      <c r="Q75" s="531"/>
      <c r="R75" s="539"/>
      <c r="S75" s="531"/>
      <c r="T75" s="539"/>
      <c r="U75" s="539"/>
      <c r="V75" s="539"/>
      <c r="W75" s="531"/>
      <c r="X75" s="539"/>
      <c r="Y75" s="539"/>
      <c r="Z75" s="531"/>
      <c r="AA75" s="539"/>
      <c r="AB75" s="539"/>
      <c r="AC75" s="539"/>
      <c r="AD75" s="539"/>
      <c r="AE75" s="541">
        <v>7.88</v>
      </c>
      <c r="AF75" s="540">
        <v>6.5</v>
      </c>
      <c r="AG75" s="540">
        <v>8.5</v>
      </c>
      <c r="AH75" s="44">
        <v>5</v>
      </c>
      <c r="AI75" s="540">
        <v>30</v>
      </c>
      <c r="AJ75" s="44">
        <v>5</v>
      </c>
      <c r="AK75" s="540">
        <v>10</v>
      </c>
      <c r="AL75" s="34" t="s">
        <v>176</v>
      </c>
    </row>
    <row r="76" spans="1:38" x14ac:dyDescent="0.2">
      <c r="A76" s="542" t="s">
        <v>307</v>
      </c>
      <c r="B76" s="543">
        <v>43028</v>
      </c>
      <c r="C76" s="542" t="s">
        <v>1411</v>
      </c>
      <c r="D76" s="543">
        <v>43035</v>
      </c>
      <c r="E76" s="543">
        <v>43048</v>
      </c>
      <c r="F76" s="542" t="s">
        <v>177</v>
      </c>
      <c r="G76" s="542">
        <v>863</v>
      </c>
      <c r="H76" s="58"/>
      <c r="I76" s="539"/>
      <c r="J76" s="539"/>
      <c r="K76" s="539"/>
      <c r="L76" s="539"/>
      <c r="M76" s="539"/>
      <c r="N76" s="531"/>
      <c r="O76" s="539"/>
      <c r="P76" s="539"/>
      <c r="Q76" s="531"/>
      <c r="R76" s="539"/>
      <c r="S76" s="531"/>
      <c r="T76" s="539"/>
      <c r="U76" s="539"/>
      <c r="V76" s="539"/>
      <c r="W76" s="531"/>
      <c r="X76" s="539"/>
      <c r="Y76" s="539"/>
      <c r="Z76" s="531"/>
      <c r="AA76" s="539"/>
      <c r="AB76" s="539"/>
      <c r="AC76" s="539"/>
      <c r="AD76" s="539"/>
      <c r="AE76" s="541">
        <v>8.15</v>
      </c>
      <c r="AF76" s="540">
        <v>6.5</v>
      </c>
      <c r="AG76" s="540">
        <v>8.5</v>
      </c>
      <c r="AH76" s="44">
        <v>5</v>
      </c>
      <c r="AI76" s="540">
        <v>30</v>
      </c>
      <c r="AJ76" s="44">
        <v>5</v>
      </c>
      <c r="AK76" s="540">
        <v>10</v>
      </c>
      <c r="AL76" s="34" t="s">
        <v>176</v>
      </c>
    </row>
    <row r="77" spans="1:38" x14ac:dyDescent="0.2">
      <c r="A77" s="542" t="s">
        <v>307</v>
      </c>
      <c r="B77" s="543">
        <v>43067</v>
      </c>
      <c r="C77" s="542" t="s">
        <v>1412</v>
      </c>
      <c r="D77" s="543">
        <v>43075</v>
      </c>
      <c r="E77" s="543">
        <v>43090</v>
      </c>
      <c r="F77" s="542" t="s">
        <v>177</v>
      </c>
      <c r="G77" s="542">
        <v>1010</v>
      </c>
      <c r="H77" s="58"/>
      <c r="I77" s="539"/>
      <c r="J77" s="539"/>
      <c r="K77" s="539"/>
      <c r="L77" s="539"/>
      <c r="M77" s="539"/>
      <c r="N77" s="531"/>
      <c r="O77" s="539"/>
      <c r="P77" s="539"/>
      <c r="Q77" s="531"/>
      <c r="R77" s="539"/>
      <c r="S77" s="531"/>
      <c r="T77" s="539"/>
      <c r="U77" s="539"/>
      <c r="V77" s="539"/>
      <c r="W77" s="531"/>
      <c r="X77" s="539"/>
      <c r="Y77" s="539"/>
      <c r="Z77" s="531"/>
      <c r="AA77" s="539"/>
      <c r="AB77" s="539"/>
      <c r="AC77" s="539"/>
      <c r="AD77" s="539"/>
      <c r="AE77" s="541">
        <v>8.4499999999999993</v>
      </c>
      <c r="AF77" s="540">
        <v>6.5</v>
      </c>
      <c r="AG77" s="540">
        <v>8.5</v>
      </c>
      <c r="AH77" s="44">
        <v>5</v>
      </c>
      <c r="AI77" s="540">
        <v>30</v>
      </c>
      <c r="AJ77" s="44">
        <v>5</v>
      </c>
      <c r="AK77" s="540">
        <v>10</v>
      </c>
      <c r="AL77" s="34" t="s">
        <v>176</v>
      </c>
    </row>
    <row r="78" spans="1:38" x14ac:dyDescent="0.2">
      <c r="A78" s="542" t="s">
        <v>307</v>
      </c>
      <c r="B78" s="543">
        <v>43075</v>
      </c>
      <c r="C78" s="542" t="s">
        <v>1413</v>
      </c>
      <c r="D78" s="543">
        <v>43082</v>
      </c>
      <c r="E78" s="543">
        <v>43090</v>
      </c>
      <c r="F78" s="542" t="s">
        <v>177</v>
      </c>
      <c r="G78" s="542">
        <v>1180</v>
      </c>
      <c r="H78" s="58"/>
      <c r="I78" s="539"/>
      <c r="J78" s="539"/>
      <c r="K78" s="539"/>
      <c r="L78" s="539"/>
      <c r="M78" s="539"/>
      <c r="N78" s="531"/>
      <c r="O78" s="539"/>
      <c r="P78" s="539"/>
      <c r="Q78" s="531"/>
      <c r="R78" s="539"/>
      <c r="S78" s="531"/>
      <c r="T78" s="539"/>
      <c r="U78" s="539"/>
      <c r="V78" s="539"/>
      <c r="W78" s="531"/>
      <c r="X78" s="539"/>
      <c r="Y78" s="539"/>
      <c r="Z78" s="531"/>
      <c r="AA78" s="539"/>
      <c r="AB78" s="539"/>
      <c r="AC78" s="539"/>
      <c r="AD78" s="539"/>
      <c r="AE78" s="541">
        <v>7.54</v>
      </c>
      <c r="AF78" s="540">
        <v>6.5</v>
      </c>
      <c r="AG78" s="540">
        <v>8.5</v>
      </c>
      <c r="AH78" s="44">
        <v>5</v>
      </c>
      <c r="AI78" s="540">
        <v>30</v>
      </c>
      <c r="AJ78" s="44">
        <v>5</v>
      </c>
      <c r="AK78" s="540">
        <v>10</v>
      </c>
      <c r="AL78" s="34" t="s">
        <v>176</v>
      </c>
    </row>
    <row r="79" spans="1:38" ht="15" thickBot="1" x14ac:dyDescent="0.25">
      <c r="A79" s="549" t="s">
        <v>307</v>
      </c>
      <c r="B79" s="550">
        <v>43124</v>
      </c>
      <c r="C79" s="549" t="s">
        <v>1303</v>
      </c>
      <c r="D79" s="550">
        <v>43138</v>
      </c>
      <c r="E79" s="550">
        <v>43159</v>
      </c>
      <c r="F79" s="549" t="s">
        <v>177</v>
      </c>
      <c r="G79" s="549">
        <v>1080</v>
      </c>
      <c r="H79" s="58"/>
      <c r="I79" s="545"/>
      <c r="J79" s="545"/>
      <c r="K79" s="545"/>
      <c r="L79" s="545"/>
      <c r="M79" s="545"/>
      <c r="N79" s="531"/>
      <c r="O79" s="545"/>
      <c r="P79" s="545"/>
      <c r="Q79" s="531"/>
      <c r="R79" s="545"/>
      <c r="S79" s="531"/>
      <c r="T79" s="545"/>
      <c r="U79" s="545"/>
      <c r="V79" s="545"/>
      <c r="W79" s="531"/>
      <c r="X79" s="545"/>
      <c r="Y79" s="545"/>
      <c r="Z79" s="531"/>
      <c r="AA79" s="545"/>
      <c r="AB79" s="545"/>
      <c r="AC79" s="545"/>
      <c r="AD79" s="545"/>
      <c r="AE79" s="547">
        <v>8.5</v>
      </c>
      <c r="AF79" s="546">
        <v>6.5</v>
      </c>
      <c r="AG79" s="546">
        <v>8.5</v>
      </c>
      <c r="AH79" s="46">
        <v>5</v>
      </c>
      <c r="AI79" s="546">
        <v>30</v>
      </c>
      <c r="AJ79" s="46">
        <v>5</v>
      </c>
      <c r="AK79" s="546">
        <v>10</v>
      </c>
      <c r="AL79" s="35" t="s">
        <v>176</v>
      </c>
    </row>
    <row r="80" spans="1:38" x14ac:dyDescent="0.2">
      <c r="A80" s="542" t="s">
        <v>320</v>
      </c>
      <c r="B80" s="543">
        <v>43147</v>
      </c>
      <c r="C80" s="542" t="s">
        <v>1414</v>
      </c>
      <c r="D80" s="543">
        <v>43158</v>
      </c>
      <c r="E80" s="543">
        <v>43159</v>
      </c>
      <c r="F80" s="542" t="s">
        <v>177</v>
      </c>
      <c r="G80" s="542">
        <v>1060</v>
      </c>
      <c r="H80" s="58"/>
      <c r="I80" s="539"/>
      <c r="J80" s="539"/>
      <c r="K80" s="539"/>
      <c r="L80" s="539"/>
      <c r="M80" s="539"/>
      <c r="N80" s="531"/>
      <c r="O80" s="539"/>
      <c r="P80" s="539"/>
      <c r="Q80" s="531"/>
      <c r="R80" s="539"/>
      <c r="S80" s="531"/>
      <c r="T80" s="539"/>
      <c r="U80" s="539"/>
      <c r="V80" s="539"/>
      <c r="W80" s="531"/>
      <c r="X80" s="539"/>
      <c r="Y80" s="539"/>
      <c r="Z80" s="531"/>
      <c r="AA80" s="539"/>
      <c r="AB80" s="539"/>
      <c r="AC80" s="539"/>
      <c r="AD80" s="539"/>
      <c r="AE80" s="541">
        <v>8.2200000000000006</v>
      </c>
      <c r="AF80" s="540">
        <v>6.5</v>
      </c>
      <c r="AG80" s="540">
        <v>8.5</v>
      </c>
      <c r="AH80" s="34">
        <v>16</v>
      </c>
      <c r="AI80" s="540">
        <v>30</v>
      </c>
      <c r="AJ80" s="44">
        <v>5</v>
      </c>
      <c r="AK80" s="540">
        <v>10</v>
      </c>
      <c r="AL80" s="34"/>
    </row>
    <row r="81" spans="1:38" x14ac:dyDescent="0.2">
      <c r="A81" s="535" t="s">
        <v>320</v>
      </c>
      <c r="B81" s="537">
        <v>43187</v>
      </c>
      <c r="C81" s="535" t="s">
        <v>1415</v>
      </c>
      <c r="D81" s="537">
        <v>43199</v>
      </c>
      <c r="E81" s="537">
        <v>43201</v>
      </c>
      <c r="F81" s="535" t="s">
        <v>177</v>
      </c>
      <c r="G81" s="535">
        <v>1090</v>
      </c>
      <c r="H81" s="58"/>
      <c r="I81" s="531"/>
      <c r="J81" s="531"/>
      <c r="K81" s="531"/>
      <c r="L81" s="531"/>
      <c r="M81" s="531"/>
      <c r="N81" s="531"/>
      <c r="O81" s="531"/>
      <c r="P81" s="531"/>
      <c r="Q81" s="531"/>
      <c r="R81" s="531"/>
      <c r="S81" s="531"/>
      <c r="T81" s="531"/>
      <c r="U81" s="531"/>
      <c r="V81" s="531"/>
      <c r="W81" s="531"/>
      <c r="X81" s="531"/>
      <c r="Y81" s="531"/>
      <c r="Z81" s="531"/>
      <c r="AA81" s="531"/>
      <c r="AB81" s="531"/>
      <c r="AC81" s="531"/>
      <c r="AD81" s="531"/>
      <c r="AE81" s="533">
        <v>8.15</v>
      </c>
      <c r="AF81" s="532">
        <v>6.5</v>
      </c>
      <c r="AG81" s="532">
        <v>8.5</v>
      </c>
      <c r="AH81" s="49">
        <v>5</v>
      </c>
      <c r="AI81" s="532">
        <v>30</v>
      </c>
      <c r="AJ81" s="49">
        <v>5</v>
      </c>
      <c r="AK81" s="532">
        <v>10</v>
      </c>
      <c r="AL81" s="180" t="s">
        <v>179</v>
      </c>
    </row>
    <row r="82" spans="1:38" x14ac:dyDescent="0.2">
      <c r="A82" s="535" t="s">
        <v>320</v>
      </c>
      <c r="B82" s="537">
        <v>43203</v>
      </c>
      <c r="C82" s="535" t="s">
        <v>1305</v>
      </c>
      <c r="D82" s="537">
        <v>43210</v>
      </c>
      <c r="E82" s="537">
        <v>43216</v>
      </c>
      <c r="F82" s="535" t="s">
        <v>177</v>
      </c>
      <c r="G82" s="535">
        <v>954</v>
      </c>
      <c r="H82" s="58"/>
      <c r="I82" s="531"/>
      <c r="J82" s="531"/>
      <c r="K82" s="531"/>
      <c r="L82" s="531"/>
      <c r="M82" s="531"/>
      <c r="N82" s="531"/>
      <c r="O82" s="531"/>
      <c r="P82" s="531"/>
      <c r="Q82" s="531"/>
      <c r="R82" s="531"/>
      <c r="S82" s="531"/>
      <c r="T82" s="531"/>
      <c r="U82" s="531"/>
      <c r="V82" s="531"/>
      <c r="W82" s="531"/>
      <c r="X82" s="531"/>
      <c r="Y82" s="531"/>
      <c r="Z82" s="531"/>
      <c r="AA82" s="531"/>
      <c r="AB82" s="531"/>
      <c r="AC82" s="531"/>
      <c r="AD82" s="531"/>
      <c r="AE82" s="533">
        <v>8.15</v>
      </c>
      <c r="AF82" s="532">
        <v>6.5</v>
      </c>
      <c r="AG82" s="532">
        <v>8.5</v>
      </c>
      <c r="AH82" s="49">
        <v>5</v>
      </c>
      <c r="AI82" s="532">
        <v>30</v>
      </c>
      <c r="AJ82" s="49">
        <v>5</v>
      </c>
      <c r="AK82" s="532">
        <v>10</v>
      </c>
      <c r="AL82" s="180" t="s">
        <v>179</v>
      </c>
    </row>
    <row r="83" spans="1:38" x14ac:dyDescent="0.2">
      <c r="A83" s="535" t="s">
        <v>320</v>
      </c>
      <c r="B83" s="537">
        <v>43234</v>
      </c>
      <c r="C83" s="535" t="s">
        <v>1306</v>
      </c>
      <c r="D83" s="537">
        <v>43241</v>
      </c>
      <c r="E83" s="537">
        <v>43257</v>
      </c>
      <c r="F83" s="535" t="s">
        <v>177</v>
      </c>
      <c r="G83" s="535">
        <v>1040</v>
      </c>
      <c r="H83" s="58"/>
      <c r="I83" s="531"/>
      <c r="J83" s="531"/>
      <c r="K83" s="531"/>
      <c r="L83" s="531"/>
      <c r="M83" s="531"/>
      <c r="N83" s="531"/>
      <c r="O83" s="531"/>
      <c r="P83" s="531"/>
      <c r="Q83" s="531"/>
      <c r="R83" s="531"/>
      <c r="S83" s="531"/>
      <c r="T83" s="531"/>
      <c r="U83" s="531"/>
      <c r="V83" s="531"/>
      <c r="W83" s="531"/>
      <c r="X83" s="531"/>
      <c r="Y83" s="531"/>
      <c r="Z83" s="531"/>
      <c r="AA83" s="531"/>
      <c r="AB83" s="531"/>
      <c r="AC83" s="531"/>
      <c r="AD83" s="531"/>
      <c r="AE83" s="533">
        <v>7.68</v>
      </c>
      <c r="AF83" s="532">
        <v>6.5</v>
      </c>
      <c r="AG83" s="532">
        <v>8.5</v>
      </c>
      <c r="AH83" s="49">
        <v>5</v>
      </c>
      <c r="AI83" s="532">
        <v>30</v>
      </c>
      <c r="AJ83" s="49">
        <v>5</v>
      </c>
      <c r="AK83" s="532">
        <v>10</v>
      </c>
      <c r="AL83" s="180" t="s">
        <v>179</v>
      </c>
    </row>
    <row r="84" spans="1:38" x14ac:dyDescent="0.2">
      <c r="A84" s="535" t="s">
        <v>320</v>
      </c>
      <c r="B84" s="537">
        <v>43265</v>
      </c>
      <c r="C84" s="535" t="s">
        <v>1416</v>
      </c>
      <c r="D84" s="537">
        <v>43272</v>
      </c>
      <c r="E84" s="537">
        <v>43327</v>
      </c>
      <c r="F84" s="535" t="s">
        <v>177</v>
      </c>
      <c r="G84" s="535">
        <v>1080</v>
      </c>
      <c r="H84" s="58"/>
      <c r="I84" s="531"/>
      <c r="J84" s="531"/>
      <c r="K84" s="531"/>
      <c r="L84" s="531"/>
      <c r="M84" s="531"/>
      <c r="N84" s="531"/>
      <c r="O84" s="531"/>
      <c r="P84" s="531"/>
      <c r="Q84" s="531"/>
      <c r="R84" s="531"/>
      <c r="S84" s="531"/>
      <c r="T84" s="531"/>
      <c r="U84" s="531"/>
      <c r="V84" s="531"/>
      <c r="W84" s="531"/>
      <c r="X84" s="531"/>
      <c r="Y84" s="531"/>
      <c r="Z84" s="531"/>
      <c r="AA84" s="531"/>
      <c r="AB84" s="531"/>
      <c r="AC84" s="531"/>
      <c r="AD84" s="531"/>
      <c r="AE84" s="533">
        <v>8.18</v>
      </c>
      <c r="AF84" s="532">
        <v>6.5</v>
      </c>
      <c r="AG84" s="532">
        <v>8.5</v>
      </c>
      <c r="AH84" s="49">
        <v>5</v>
      </c>
      <c r="AI84" s="532">
        <v>30</v>
      </c>
      <c r="AJ84" s="49">
        <v>5</v>
      </c>
      <c r="AK84" s="532">
        <v>10</v>
      </c>
      <c r="AL84" s="180" t="s">
        <v>179</v>
      </c>
    </row>
    <row r="85" spans="1:38" x14ac:dyDescent="0.2">
      <c r="A85" s="535" t="s">
        <v>320</v>
      </c>
      <c r="B85" s="537">
        <v>43299</v>
      </c>
      <c r="C85" s="535" t="s">
        <v>1308</v>
      </c>
      <c r="D85" s="537">
        <v>43307</v>
      </c>
      <c r="E85" s="537">
        <v>43327</v>
      </c>
      <c r="F85" s="535" t="s">
        <v>177</v>
      </c>
      <c r="G85" s="535">
        <v>1140</v>
      </c>
      <c r="H85" s="58"/>
      <c r="I85" s="531"/>
      <c r="J85" s="531"/>
      <c r="K85" s="531"/>
      <c r="L85" s="531"/>
      <c r="M85" s="531"/>
      <c r="N85" s="531"/>
      <c r="O85" s="531"/>
      <c r="P85" s="531"/>
      <c r="Q85" s="531"/>
      <c r="R85" s="531"/>
      <c r="S85" s="531"/>
      <c r="T85" s="531"/>
      <c r="U85" s="531"/>
      <c r="V85" s="531"/>
      <c r="W85" s="531"/>
      <c r="X85" s="531"/>
      <c r="Y85" s="531"/>
      <c r="Z85" s="531"/>
      <c r="AA85" s="531"/>
      <c r="AB85" s="531"/>
      <c r="AC85" s="531"/>
      <c r="AD85" s="531"/>
      <c r="AE85" s="533">
        <v>8.31</v>
      </c>
      <c r="AF85" s="532">
        <v>6.5</v>
      </c>
      <c r="AG85" s="532">
        <v>8.5</v>
      </c>
      <c r="AH85" s="49">
        <v>5</v>
      </c>
      <c r="AI85" s="532">
        <v>30</v>
      </c>
      <c r="AJ85" s="49">
        <v>5</v>
      </c>
      <c r="AK85" s="532">
        <v>10</v>
      </c>
      <c r="AL85" s="180" t="s">
        <v>179</v>
      </c>
    </row>
    <row r="86" spans="1:38" x14ac:dyDescent="0.2">
      <c r="A86" s="535" t="s">
        <v>320</v>
      </c>
      <c r="B86" s="537">
        <v>43336</v>
      </c>
      <c r="C86" s="535" t="s">
        <v>1417</v>
      </c>
      <c r="D86" s="537">
        <v>43342</v>
      </c>
      <c r="E86" s="537">
        <v>43343</v>
      </c>
      <c r="F86" s="535" t="s">
        <v>177</v>
      </c>
      <c r="G86" s="535">
        <v>1120</v>
      </c>
      <c r="H86" s="58"/>
      <c r="I86" s="531"/>
      <c r="J86" s="531"/>
      <c r="K86" s="531"/>
      <c r="L86" s="531"/>
      <c r="M86" s="531"/>
      <c r="N86" s="531"/>
      <c r="O86" s="531"/>
      <c r="P86" s="531"/>
      <c r="Q86" s="531"/>
      <c r="R86" s="531"/>
      <c r="S86" s="531"/>
      <c r="T86" s="531"/>
      <c r="U86" s="531"/>
      <c r="V86" s="531"/>
      <c r="W86" s="531"/>
      <c r="X86" s="531"/>
      <c r="Y86" s="531"/>
      <c r="Z86" s="531"/>
      <c r="AA86" s="531"/>
      <c r="AB86" s="531"/>
      <c r="AC86" s="531"/>
      <c r="AD86" s="531"/>
      <c r="AE86" s="533">
        <v>8.14</v>
      </c>
      <c r="AF86" s="532">
        <v>6.5</v>
      </c>
      <c r="AG86" s="532">
        <v>8.5</v>
      </c>
      <c r="AH86" s="49">
        <v>5</v>
      </c>
      <c r="AI86" s="532">
        <v>30</v>
      </c>
      <c r="AJ86" s="49">
        <v>5</v>
      </c>
      <c r="AK86" s="532">
        <v>10</v>
      </c>
      <c r="AL86" s="180" t="s">
        <v>179</v>
      </c>
    </row>
    <row r="87" spans="1:38" x14ac:dyDescent="0.2">
      <c r="A87" s="535" t="s">
        <v>320</v>
      </c>
      <c r="B87" s="537">
        <v>43370</v>
      </c>
      <c r="C87" s="535" t="s">
        <v>1418</v>
      </c>
      <c r="D87" s="537">
        <v>43378</v>
      </c>
      <c r="E87" s="537">
        <v>43383</v>
      </c>
      <c r="F87" s="535" t="s">
        <v>177</v>
      </c>
      <c r="G87" s="535">
        <v>1160</v>
      </c>
      <c r="H87" s="58"/>
      <c r="I87" s="531"/>
      <c r="J87" s="531"/>
      <c r="K87" s="531"/>
      <c r="L87" s="531"/>
      <c r="M87" s="531"/>
      <c r="N87" s="531"/>
      <c r="O87" s="531"/>
      <c r="P87" s="531"/>
      <c r="Q87" s="531"/>
      <c r="R87" s="531"/>
      <c r="S87" s="531"/>
      <c r="T87" s="531"/>
      <c r="U87" s="531"/>
      <c r="V87" s="531"/>
      <c r="W87" s="531"/>
      <c r="X87" s="531"/>
      <c r="Y87" s="531"/>
      <c r="Z87" s="531"/>
      <c r="AA87" s="531"/>
      <c r="AB87" s="531"/>
      <c r="AC87" s="531"/>
      <c r="AD87" s="531"/>
      <c r="AE87" s="533">
        <v>8.26</v>
      </c>
      <c r="AF87" s="532">
        <v>6.5</v>
      </c>
      <c r="AG87" s="532">
        <v>8.5</v>
      </c>
      <c r="AH87" s="49">
        <v>5</v>
      </c>
      <c r="AI87" s="532">
        <v>30</v>
      </c>
      <c r="AJ87" s="49">
        <v>5</v>
      </c>
      <c r="AK87" s="532">
        <v>10</v>
      </c>
      <c r="AL87" s="180" t="s">
        <v>179</v>
      </c>
    </row>
    <row r="88" spans="1:38" x14ac:dyDescent="0.2">
      <c r="A88" s="535" t="s">
        <v>320</v>
      </c>
      <c r="B88" s="537">
        <v>43384</v>
      </c>
      <c r="C88" s="535" t="s">
        <v>1419</v>
      </c>
      <c r="D88" s="537">
        <v>43395</v>
      </c>
      <c r="E88" s="537">
        <v>43402</v>
      </c>
      <c r="F88" s="535" t="s">
        <v>177</v>
      </c>
      <c r="G88" s="535">
        <v>1140</v>
      </c>
      <c r="H88" s="58"/>
      <c r="I88" s="531"/>
      <c r="J88" s="531"/>
      <c r="K88" s="531"/>
      <c r="L88" s="531"/>
      <c r="M88" s="531"/>
      <c r="N88" s="531"/>
      <c r="O88" s="531"/>
      <c r="P88" s="531"/>
      <c r="Q88" s="531"/>
      <c r="R88" s="531"/>
      <c r="S88" s="531"/>
      <c r="T88" s="531"/>
      <c r="U88" s="531"/>
      <c r="V88" s="531"/>
      <c r="W88" s="531"/>
      <c r="X88" s="531"/>
      <c r="Y88" s="531"/>
      <c r="Z88" s="531"/>
      <c r="AA88" s="531"/>
      <c r="AB88" s="531"/>
      <c r="AC88" s="531"/>
      <c r="AD88" s="531"/>
      <c r="AE88" s="533">
        <v>8.07</v>
      </c>
      <c r="AF88" s="532">
        <v>6.5</v>
      </c>
      <c r="AG88" s="532">
        <v>8.5</v>
      </c>
      <c r="AH88" s="49">
        <v>5</v>
      </c>
      <c r="AI88" s="532">
        <v>30</v>
      </c>
      <c r="AJ88" s="49">
        <v>5</v>
      </c>
      <c r="AK88" s="532">
        <v>10</v>
      </c>
      <c r="AL88" s="180" t="s">
        <v>1420</v>
      </c>
    </row>
    <row r="89" spans="1:38" x14ac:dyDescent="0.2">
      <c r="A89" s="535" t="s">
        <v>320</v>
      </c>
      <c r="B89" s="537">
        <v>43433</v>
      </c>
      <c r="C89" s="535" t="s">
        <v>1421</v>
      </c>
      <c r="D89" s="537">
        <v>43440</v>
      </c>
      <c r="E89" s="537">
        <v>43453</v>
      </c>
      <c r="F89" s="535" t="s">
        <v>177</v>
      </c>
      <c r="G89" s="535">
        <v>1000</v>
      </c>
      <c r="H89" s="58"/>
      <c r="I89" s="531"/>
      <c r="J89" s="531"/>
      <c r="K89" s="531"/>
      <c r="L89" s="531"/>
      <c r="M89" s="531"/>
      <c r="N89" s="531"/>
      <c r="O89" s="531"/>
      <c r="P89" s="531"/>
      <c r="Q89" s="531"/>
      <c r="R89" s="531"/>
      <c r="S89" s="531"/>
      <c r="T89" s="531"/>
      <c r="U89" s="531"/>
      <c r="V89" s="531"/>
      <c r="W89" s="531"/>
      <c r="X89" s="531"/>
      <c r="Y89" s="531"/>
      <c r="Z89" s="531"/>
      <c r="AA89" s="531"/>
      <c r="AB89" s="531"/>
      <c r="AC89" s="531"/>
      <c r="AD89" s="531"/>
      <c r="AE89" s="533">
        <v>8.4499999999999993</v>
      </c>
      <c r="AF89" s="532">
        <v>6.5</v>
      </c>
      <c r="AG89" s="532">
        <v>8.5</v>
      </c>
      <c r="AH89" s="49">
        <v>5</v>
      </c>
      <c r="AI89" s="532">
        <v>30</v>
      </c>
      <c r="AJ89" s="49">
        <v>5</v>
      </c>
      <c r="AK89" s="532">
        <v>10</v>
      </c>
      <c r="AL89" s="180" t="s">
        <v>179</v>
      </c>
    </row>
    <row r="90" spans="1:38" x14ac:dyDescent="0.2">
      <c r="A90" s="535" t="s">
        <v>320</v>
      </c>
      <c r="B90" s="537">
        <v>43439</v>
      </c>
      <c r="C90" s="535" t="s">
        <v>1313</v>
      </c>
      <c r="D90" s="537">
        <v>43447</v>
      </c>
      <c r="E90" s="537">
        <v>43453</v>
      </c>
      <c r="F90" s="535" t="s">
        <v>177</v>
      </c>
      <c r="G90" s="535">
        <v>1040</v>
      </c>
      <c r="H90" s="58"/>
      <c r="I90" s="531"/>
      <c r="J90" s="531"/>
      <c r="K90" s="531"/>
      <c r="L90" s="531"/>
      <c r="M90" s="531"/>
      <c r="N90" s="531"/>
      <c r="O90" s="531"/>
      <c r="P90" s="531"/>
      <c r="Q90" s="531"/>
      <c r="R90" s="531"/>
      <c r="S90" s="531"/>
      <c r="T90" s="531"/>
      <c r="U90" s="531"/>
      <c r="V90" s="531"/>
      <c r="W90" s="531"/>
      <c r="X90" s="531"/>
      <c r="Y90" s="531"/>
      <c r="Z90" s="531"/>
      <c r="AA90" s="531"/>
      <c r="AB90" s="531"/>
      <c r="AC90" s="531"/>
      <c r="AD90" s="531"/>
      <c r="AE90" s="533">
        <v>8.4</v>
      </c>
      <c r="AF90" s="532">
        <v>6.5</v>
      </c>
      <c r="AG90" s="532">
        <v>8.5</v>
      </c>
      <c r="AH90" s="49">
        <v>5</v>
      </c>
      <c r="AI90" s="532">
        <v>30</v>
      </c>
      <c r="AJ90" s="49">
        <v>5</v>
      </c>
      <c r="AK90" s="532">
        <v>10</v>
      </c>
      <c r="AL90" s="180" t="s">
        <v>179</v>
      </c>
    </row>
    <row r="91" spans="1:38" ht="15" thickBot="1" x14ac:dyDescent="0.25">
      <c r="A91" s="549" t="s">
        <v>320</v>
      </c>
      <c r="B91" s="550">
        <v>43469</v>
      </c>
      <c r="C91" s="549" t="s">
        <v>1235</v>
      </c>
      <c r="D91" s="550">
        <v>43475</v>
      </c>
      <c r="E91" s="550">
        <v>43495</v>
      </c>
      <c r="F91" s="549" t="s">
        <v>177</v>
      </c>
      <c r="G91" s="549">
        <v>1040</v>
      </c>
      <c r="H91" s="58"/>
      <c r="I91" s="545"/>
      <c r="J91" s="545"/>
      <c r="K91" s="545"/>
      <c r="L91" s="545"/>
      <c r="M91" s="545"/>
      <c r="N91" s="531"/>
      <c r="O91" s="545"/>
      <c r="P91" s="545"/>
      <c r="Q91" s="531"/>
      <c r="R91" s="545"/>
      <c r="S91" s="531"/>
      <c r="T91" s="545"/>
      <c r="U91" s="545"/>
      <c r="V91" s="545"/>
      <c r="W91" s="531"/>
      <c r="X91" s="545"/>
      <c r="Y91" s="545"/>
      <c r="Z91" s="531"/>
      <c r="AA91" s="545"/>
      <c r="AB91" s="545"/>
      <c r="AC91" s="545"/>
      <c r="AD91" s="545"/>
      <c r="AE91" s="547">
        <v>8.2799999999999994</v>
      </c>
      <c r="AF91" s="546">
        <v>6.5</v>
      </c>
      <c r="AG91" s="546">
        <v>8.5</v>
      </c>
      <c r="AH91" s="46">
        <v>5</v>
      </c>
      <c r="AI91" s="546">
        <v>30</v>
      </c>
      <c r="AJ91" s="46">
        <v>5</v>
      </c>
      <c r="AK91" s="546">
        <v>10</v>
      </c>
      <c r="AL91" s="338" t="s">
        <v>179</v>
      </c>
    </row>
    <row r="92" spans="1:38" x14ac:dyDescent="0.2">
      <c r="A92" s="542" t="s">
        <v>337</v>
      </c>
      <c r="B92" s="543">
        <v>43500</v>
      </c>
      <c r="C92" s="542" t="s">
        <v>1314</v>
      </c>
      <c r="D92" s="543">
        <v>43507</v>
      </c>
      <c r="E92" s="543">
        <v>43509</v>
      </c>
      <c r="F92" s="542" t="s">
        <v>177</v>
      </c>
      <c r="G92" s="542">
        <v>852</v>
      </c>
      <c r="H92" s="58"/>
      <c r="I92" s="539"/>
      <c r="J92" s="539"/>
      <c r="K92" s="539"/>
      <c r="L92" s="539"/>
      <c r="M92" s="539"/>
      <c r="N92" s="531"/>
      <c r="O92" s="539"/>
      <c r="P92" s="539"/>
      <c r="Q92" s="531"/>
      <c r="R92" s="539"/>
      <c r="S92" s="531"/>
      <c r="T92" s="539"/>
      <c r="U92" s="539"/>
      <c r="V92" s="539"/>
      <c r="W92" s="531"/>
      <c r="X92" s="539"/>
      <c r="Y92" s="539"/>
      <c r="Z92" s="531"/>
      <c r="AA92" s="539"/>
      <c r="AB92" s="539"/>
      <c r="AC92" s="539"/>
      <c r="AD92" s="531"/>
      <c r="AE92" s="541">
        <v>8.14</v>
      </c>
      <c r="AF92" s="540">
        <v>6.5</v>
      </c>
      <c r="AG92" s="540">
        <v>8.5</v>
      </c>
      <c r="AH92" s="44">
        <v>5</v>
      </c>
      <c r="AI92" s="540">
        <v>30</v>
      </c>
      <c r="AJ92" s="44">
        <v>5</v>
      </c>
      <c r="AK92" s="540">
        <v>10</v>
      </c>
      <c r="AL92" s="178" t="s">
        <v>179</v>
      </c>
    </row>
    <row r="93" spans="1:38" ht="38.25" x14ac:dyDescent="0.2">
      <c r="A93" s="535" t="s">
        <v>337</v>
      </c>
      <c r="B93" s="537">
        <v>43529</v>
      </c>
      <c r="C93" s="538" t="s">
        <v>1422</v>
      </c>
      <c r="D93" s="537">
        <v>43606</v>
      </c>
      <c r="E93" s="537">
        <v>43609</v>
      </c>
      <c r="F93" s="535" t="s">
        <v>177</v>
      </c>
      <c r="G93" s="535">
        <v>883</v>
      </c>
      <c r="H93" s="58"/>
      <c r="I93" s="531"/>
      <c r="J93" s="531"/>
      <c r="K93" s="531"/>
      <c r="L93" s="531"/>
      <c r="M93" s="531"/>
      <c r="N93" s="531"/>
      <c r="O93" s="531"/>
      <c r="P93" s="531"/>
      <c r="Q93" s="531"/>
      <c r="R93" s="531"/>
      <c r="S93" s="531"/>
      <c r="T93" s="531"/>
      <c r="U93" s="531"/>
      <c r="V93" s="531"/>
      <c r="W93" s="531"/>
      <c r="X93" s="531"/>
      <c r="Y93" s="531"/>
      <c r="Z93" s="531"/>
      <c r="AA93" s="531"/>
      <c r="AB93" s="531"/>
      <c r="AC93" s="531"/>
      <c r="AD93" s="531"/>
      <c r="AE93" s="533">
        <v>7.76</v>
      </c>
      <c r="AF93" s="532">
        <v>6.5</v>
      </c>
      <c r="AG93" s="532">
        <v>8.5</v>
      </c>
      <c r="AH93" s="49">
        <v>1</v>
      </c>
      <c r="AI93" s="532">
        <v>30</v>
      </c>
      <c r="AJ93" s="49">
        <v>3</v>
      </c>
      <c r="AK93" s="532">
        <v>10</v>
      </c>
      <c r="AL93" s="340" t="s">
        <v>1423</v>
      </c>
    </row>
    <row r="94" spans="1:38" ht="25.5" x14ac:dyDescent="0.2">
      <c r="A94" s="535" t="s">
        <v>337</v>
      </c>
      <c r="B94" s="537">
        <v>43557</v>
      </c>
      <c r="C94" s="538" t="s">
        <v>1424</v>
      </c>
      <c r="D94" s="537">
        <v>43606</v>
      </c>
      <c r="E94" s="537">
        <v>43609</v>
      </c>
      <c r="F94" s="535" t="s">
        <v>177</v>
      </c>
      <c r="G94" s="535">
        <v>1020</v>
      </c>
      <c r="H94" s="58"/>
      <c r="I94" s="531"/>
      <c r="J94" s="531"/>
      <c r="K94" s="531"/>
      <c r="L94" s="531"/>
      <c r="M94" s="531"/>
      <c r="N94" s="531"/>
      <c r="O94" s="531"/>
      <c r="P94" s="531"/>
      <c r="Q94" s="531"/>
      <c r="R94" s="531"/>
      <c r="S94" s="531"/>
      <c r="T94" s="531"/>
      <c r="U94" s="531"/>
      <c r="V94" s="531"/>
      <c r="W94" s="531"/>
      <c r="X94" s="531"/>
      <c r="Y94" s="531"/>
      <c r="Z94" s="531"/>
      <c r="AA94" s="531"/>
      <c r="AB94" s="531"/>
      <c r="AC94" s="531"/>
      <c r="AD94" s="531"/>
      <c r="AE94" s="533">
        <v>7.64</v>
      </c>
      <c r="AF94" s="532">
        <v>6.5</v>
      </c>
      <c r="AG94" s="532">
        <v>8.5</v>
      </c>
      <c r="AH94" s="27">
        <v>2</v>
      </c>
      <c r="AI94" s="532">
        <v>30</v>
      </c>
      <c r="AJ94" s="49">
        <v>3</v>
      </c>
      <c r="AK94" s="532">
        <v>10</v>
      </c>
      <c r="AL94" s="180" t="s">
        <v>179</v>
      </c>
    </row>
    <row r="95" spans="1:38" ht="25.5" x14ac:dyDescent="0.2">
      <c r="A95" s="535" t="s">
        <v>337</v>
      </c>
      <c r="B95" s="537">
        <v>43586</v>
      </c>
      <c r="C95" s="538" t="s">
        <v>1425</v>
      </c>
      <c r="D95" s="537">
        <v>43606</v>
      </c>
      <c r="E95" s="537">
        <v>43609</v>
      </c>
      <c r="F95" s="535" t="s">
        <v>177</v>
      </c>
      <c r="G95" s="535">
        <v>1040</v>
      </c>
      <c r="H95" s="58"/>
      <c r="I95" s="531"/>
      <c r="J95" s="531"/>
      <c r="K95" s="531"/>
      <c r="L95" s="531"/>
      <c r="M95" s="531"/>
      <c r="N95" s="531"/>
      <c r="O95" s="531"/>
      <c r="P95" s="531"/>
      <c r="Q95" s="531"/>
      <c r="R95" s="531"/>
      <c r="S95" s="531"/>
      <c r="T95" s="531"/>
      <c r="U95" s="531"/>
      <c r="V95" s="531"/>
      <c r="W95" s="531"/>
      <c r="X95" s="531"/>
      <c r="Y95" s="531"/>
      <c r="Z95" s="531"/>
      <c r="AA95" s="531"/>
      <c r="AB95" s="531"/>
      <c r="AC95" s="531"/>
      <c r="AD95" s="531"/>
      <c r="AE95" s="533">
        <v>8.01</v>
      </c>
      <c r="AF95" s="532">
        <v>6.5</v>
      </c>
      <c r="AG95" s="532">
        <v>8.5</v>
      </c>
      <c r="AH95" s="27">
        <v>1</v>
      </c>
      <c r="AI95" s="532">
        <v>30</v>
      </c>
      <c r="AJ95" s="49">
        <v>3</v>
      </c>
      <c r="AK95" s="532">
        <v>10</v>
      </c>
      <c r="AL95" s="180" t="s">
        <v>179</v>
      </c>
    </row>
    <row r="96" spans="1:38" ht="18" customHeight="1" x14ac:dyDescent="0.2">
      <c r="A96" s="535" t="s">
        <v>337</v>
      </c>
      <c r="B96" s="537">
        <v>43621</v>
      </c>
      <c r="C96" s="538" t="s">
        <v>1426</v>
      </c>
      <c r="D96" s="537">
        <v>43637</v>
      </c>
      <c r="E96" s="537">
        <v>43651</v>
      </c>
      <c r="F96" s="535" t="s">
        <v>177</v>
      </c>
      <c r="G96" s="535">
        <v>840</v>
      </c>
      <c r="H96" s="58"/>
      <c r="I96" s="531"/>
      <c r="J96" s="531"/>
      <c r="K96" s="531"/>
      <c r="L96" s="531"/>
      <c r="M96" s="531"/>
      <c r="N96" s="531"/>
      <c r="O96" s="531"/>
      <c r="P96" s="531"/>
      <c r="Q96" s="531"/>
      <c r="R96" s="531"/>
      <c r="S96" s="531"/>
      <c r="T96" s="531"/>
      <c r="U96" s="531"/>
      <c r="V96" s="531"/>
      <c r="W96" s="531"/>
      <c r="X96" s="531"/>
      <c r="Y96" s="531"/>
      <c r="Z96" s="531"/>
      <c r="AA96" s="531"/>
      <c r="AB96" s="531"/>
      <c r="AC96" s="531"/>
      <c r="AD96" s="531"/>
      <c r="AE96" s="533">
        <v>7.96</v>
      </c>
      <c r="AF96" s="532">
        <v>6.5</v>
      </c>
      <c r="AG96" s="532">
        <v>8.5</v>
      </c>
      <c r="AH96" s="49">
        <v>1</v>
      </c>
      <c r="AI96" s="532">
        <v>30</v>
      </c>
      <c r="AJ96" s="49">
        <v>3</v>
      </c>
      <c r="AK96" s="532">
        <v>10</v>
      </c>
      <c r="AL96" s="180" t="s">
        <v>176</v>
      </c>
    </row>
    <row r="97" spans="1:38" x14ac:dyDescent="0.2">
      <c r="A97" s="535" t="s">
        <v>337</v>
      </c>
      <c r="B97" s="537">
        <v>43648</v>
      </c>
      <c r="C97" s="538" t="s">
        <v>1427</v>
      </c>
      <c r="D97" s="537">
        <v>43661</v>
      </c>
      <c r="E97" s="537">
        <v>43665</v>
      </c>
      <c r="F97" s="535" t="s">
        <v>177</v>
      </c>
      <c r="G97" s="535">
        <v>710</v>
      </c>
      <c r="H97" s="58"/>
      <c r="I97" s="531"/>
      <c r="J97" s="531"/>
      <c r="K97" s="531"/>
      <c r="L97" s="531"/>
      <c r="M97" s="531"/>
      <c r="N97" s="531"/>
      <c r="O97" s="531"/>
      <c r="P97" s="531"/>
      <c r="Q97" s="531"/>
      <c r="R97" s="531"/>
      <c r="S97" s="531"/>
      <c r="T97" s="531"/>
      <c r="U97" s="531"/>
      <c r="V97" s="531"/>
      <c r="W97" s="531"/>
      <c r="X97" s="531"/>
      <c r="Y97" s="531"/>
      <c r="Z97" s="531"/>
      <c r="AA97" s="531"/>
      <c r="AB97" s="531"/>
      <c r="AC97" s="531"/>
      <c r="AD97" s="531"/>
      <c r="AE97" s="533">
        <v>7.35</v>
      </c>
      <c r="AF97" s="532">
        <v>6.5</v>
      </c>
      <c r="AG97" s="532">
        <v>8.5</v>
      </c>
      <c r="AH97" s="49">
        <v>1</v>
      </c>
      <c r="AI97" s="532">
        <v>30</v>
      </c>
      <c r="AJ97" s="49">
        <v>3</v>
      </c>
      <c r="AK97" s="532">
        <v>10</v>
      </c>
      <c r="AL97" s="180" t="s">
        <v>176</v>
      </c>
    </row>
    <row r="98" spans="1:38" x14ac:dyDescent="0.2">
      <c r="A98" s="535" t="s">
        <v>337</v>
      </c>
      <c r="B98" s="537">
        <v>43685</v>
      </c>
      <c r="C98" s="538" t="s">
        <v>1428</v>
      </c>
      <c r="D98" s="537">
        <v>43697</v>
      </c>
      <c r="E98" s="537">
        <v>43707</v>
      </c>
      <c r="F98" s="535" t="s">
        <v>177</v>
      </c>
      <c r="G98" s="535">
        <v>1010</v>
      </c>
      <c r="H98" s="58"/>
      <c r="I98" s="531"/>
      <c r="J98" s="531"/>
      <c r="K98" s="531"/>
      <c r="L98" s="531"/>
      <c r="M98" s="531"/>
      <c r="N98" s="531"/>
      <c r="O98" s="531"/>
      <c r="P98" s="531"/>
      <c r="Q98" s="531"/>
      <c r="R98" s="531"/>
      <c r="S98" s="531"/>
      <c r="T98" s="531"/>
      <c r="U98" s="531"/>
      <c r="V98" s="531"/>
      <c r="W98" s="531"/>
      <c r="X98" s="531"/>
      <c r="Y98" s="531"/>
      <c r="Z98" s="531"/>
      <c r="AA98" s="531"/>
      <c r="AB98" s="531"/>
      <c r="AC98" s="531"/>
      <c r="AD98" s="531"/>
      <c r="AE98" s="533">
        <v>7.28</v>
      </c>
      <c r="AF98" s="532">
        <v>6.5</v>
      </c>
      <c r="AG98" s="532">
        <v>8.5</v>
      </c>
      <c r="AH98" s="27">
        <v>3</v>
      </c>
      <c r="AI98" s="532">
        <v>30</v>
      </c>
      <c r="AJ98" s="49">
        <v>3</v>
      </c>
      <c r="AK98" s="532">
        <v>10</v>
      </c>
      <c r="AL98" s="180" t="s">
        <v>176</v>
      </c>
    </row>
    <row r="99" spans="1:38" x14ac:dyDescent="0.2">
      <c r="A99" s="535" t="s">
        <v>337</v>
      </c>
      <c r="B99" s="537">
        <v>43717</v>
      </c>
      <c r="C99" s="538" t="s">
        <v>1429</v>
      </c>
      <c r="D99" s="537">
        <v>43727</v>
      </c>
      <c r="E99" s="537">
        <v>43735</v>
      </c>
      <c r="F99" s="535" t="s">
        <v>177</v>
      </c>
      <c r="G99" s="535">
        <v>1040</v>
      </c>
      <c r="H99" s="58"/>
      <c r="I99" s="531"/>
      <c r="J99" s="531"/>
      <c r="K99" s="531"/>
      <c r="L99" s="531"/>
      <c r="M99" s="531"/>
      <c r="N99" s="531"/>
      <c r="O99" s="531"/>
      <c r="P99" s="531"/>
      <c r="Q99" s="531"/>
      <c r="R99" s="531"/>
      <c r="S99" s="531"/>
      <c r="T99" s="531"/>
      <c r="U99" s="531"/>
      <c r="V99" s="531"/>
      <c r="W99" s="531"/>
      <c r="X99" s="531"/>
      <c r="Y99" s="531"/>
      <c r="Z99" s="531"/>
      <c r="AA99" s="531"/>
      <c r="AB99" s="531"/>
      <c r="AC99" s="531"/>
      <c r="AD99" s="531"/>
      <c r="AE99" s="533">
        <v>7.81</v>
      </c>
      <c r="AF99" s="532">
        <v>6.5</v>
      </c>
      <c r="AG99" s="532">
        <v>8.5</v>
      </c>
      <c r="AH99" s="49">
        <v>1</v>
      </c>
      <c r="AI99" s="532">
        <v>30</v>
      </c>
      <c r="AJ99" s="49">
        <v>3</v>
      </c>
      <c r="AK99" s="532">
        <v>10</v>
      </c>
      <c r="AL99" s="180" t="s">
        <v>179</v>
      </c>
    </row>
    <row r="100" spans="1:38" ht="25.5" x14ac:dyDescent="0.2">
      <c r="A100" s="535" t="s">
        <v>337</v>
      </c>
      <c r="B100" s="537">
        <v>43741</v>
      </c>
      <c r="C100" s="538" t="s">
        <v>1430</v>
      </c>
      <c r="D100" s="537">
        <v>43749</v>
      </c>
      <c r="E100" s="537">
        <v>43763</v>
      </c>
      <c r="F100" s="535" t="s">
        <v>177</v>
      </c>
      <c r="G100" s="535">
        <v>790</v>
      </c>
      <c r="H100" s="58"/>
      <c r="I100" s="535">
        <v>375</v>
      </c>
      <c r="J100" s="534">
        <v>0.01</v>
      </c>
      <c r="K100" s="531"/>
      <c r="L100" s="535">
        <v>2</v>
      </c>
      <c r="M100" s="535">
        <v>375</v>
      </c>
      <c r="N100" s="531"/>
      <c r="O100" s="534">
        <v>0.1</v>
      </c>
      <c r="P100" s="535">
        <v>1</v>
      </c>
      <c r="Q100" s="531"/>
      <c r="R100" s="534">
        <v>1</v>
      </c>
      <c r="S100" s="531"/>
      <c r="T100" s="534">
        <v>1</v>
      </c>
      <c r="U100" s="534">
        <v>1</v>
      </c>
      <c r="V100" s="535">
        <v>19</v>
      </c>
      <c r="W100" s="531"/>
      <c r="X100" s="535">
        <v>100</v>
      </c>
      <c r="Y100" s="535">
        <v>300</v>
      </c>
      <c r="Z100" s="531"/>
      <c r="AA100" s="535">
        <v>60</v>
      </c>
      <c r="AB100" s="535">
        <v>481</v>
      </c>
      <c r="AC100" s="534">
        <v>5</v>
      </c>
      <c r="AD100" s="531"/>
      <c r="AE100" s="533">
        <v>7.62</v>
      </c>
      <c r="AF100" s="532">
        <v>6.5</v>
      </c>
      <c r="AG100" s="532">
        <v>8.5</v>
      </c>
      <c r="AH100" s="27">
        <v>1</v>
      </c>
      <c r="AI100" s="532">
        <v>30</v>
      </c>
      <c r="AJ100" s="49">
        <v>3</v>
      </c>
      <c r="AK100" s="531"/>
      <c r="AL100" s="180" t="s">
        <v>1431</v>
      </c>
    </row>
    <row r="101" spans="1:38" ht="25.5" x14ac:dyDescent="0.2">
      <c r="A101" s="535" t="s">
        <v>337</v>
      </c>
      <c r="B101" s="537">
        <v>43776</v>
      </c>
      <c r="C101" s="538" t="s">
        <v>1432</v>
      </c>
      <c r="D101" s="537">
        <v>43788</v>
      </c>
      <c r="E101" s="537">
        <v>43791</v>
      </c>
      <c r="F101" s="535" t="s">
        <v>177</v>
      </c>
      <c r="G101" s="535">
        <v>860</v>
      </c>
      <c r="H101" s="58"/>
      <c r="I101" s="535">
        <v>426</v>
      </c>
      <c r="J101" s="535">
        <v>0.02</v>
      </c>
      <c r="K101" s="531"/>
      <c r="L101" s="535">
        <v>3</v>
      </c>
      <c r="M101" s="535">
        <v>415</v>
      </c>
      <c r="N101" s="531"/>
      <c r="O101" s="534">
        <v>0.1</v>
      </c>
      <c r="P101" s="535">
        <v>1</v>
      </c>
      <c r="Q101" s="531"/>
      <c r="R101" s="534">
        <v>1</v>
      </c>
      <c r="S101" s="531"/>
      <c r="T101" s="534">
        <v>1</v>
      </c>
      <c r="U101" s="534">
        <v>1</v>
      </c>
      <c r="V101" s="535">
        <v>19</v>
      </c>
      <c r="W101" s="531"/>
      <c r="X101" s="535">
        <v>130</v>
      </c>
      <c r="Y101" s="535">
        <v>200</v>
      </c>
      <c r="Z101" s="531"/>
      <c r="AA101" s="535">
        <v>50</v>
      </c>
      <c r="AB101" s="535">
        <v>496</v>
      </c>
      <c r="AC101" s="534">
        <v>5</v>
      </c>
      <c r="AD101" s="531"/>
      <c r="AE101" s="533">
        <v>7.65</v>
      </c>
      <c r="AF101" s="532">
        <v>6.5</v>
      </c>
      <c r="AG101" s="532">
        <v>8.5</v>
      </c>
      <c r="AH101" s="49">
        <v>1</v>
      </c>
      <c r="AI101" s="532">
        <v>30</v>
      </c>
      <c r="AJ101" s="49">
        <v>3</v>
      </c>
      <c r="AK101" s="531"/>
      <c r="AL101" s="180" t="s">
        <v>1433</v>
      </c>
    </row>
    <row r="102" spans="1:38" ht="25.5" x14ac:dyDescent="0.2">
      <c r="A102" s="535" t="s">
        <v>337</v>
      </c>
      <c r="B102" s="537">
        <v>43804</v>
      </c>
      <c r="C102" s="538" t="s">
        <v>1434</v>
      </c>
      <c r="D102" s="537">
        <v>43819</v>
      </c>
      <c r="E102" s="537">
        <v>43837</v>
      </c>
      <c r="F102" s="535" t="s">
        <v>177</v>
      </c>
      <c r="G102" s="535">
        <v>123</v>
      </c>
      <c r="H102" s="58"/>
      <c r="I102" s="535">
        <v>68</v>
      </c>
      <c r="J102" s="534">
        <v>0.01</v>
      </c>
      <c r="K102" s="531"/>
      <c r="L102" s="534">
        <v>1</v>
      </c>
      <c r="M102" s="535">
        <v>68</v>
      </c>
      <c r="N102" s="531"/>
      <c r="O102" s="534">
        <v>0.1</v>
      </c>
      <c r="P102" s="534">
        <v>1</v>
      </c>
      <c r="Q102" s="531"/>
      <c r="R102" s="534">
        <v>1</v>
      </c>
      <c r="S102" s="531"/>
      <c r="T102" s="534">
        <v>1</v>
      </c>
      <c r="U102" s="534">
        <v>1</v>
      </c>
      <c r="V102" s="534">
        <v>1</v>
      </c>
      <c r="W102" s="531"/>
      <c r="X102" s="535">
        <v>180</v>
      </c>
      <c r="Y102" s="535">
        <v>200</v>
      </c>
      <c r="Z102" s="531"/>
      <c r="AA102" s="535">
        <v>10</v>
      </c>
      <c r="AB102" s="535">
        <v>68</v>
      </c>
      <c r="AC102" s="534">
        <v>5</v>
      </c>
      <c r="AD102" s="531"/>
      <c r="AE102" s="533">
        <v>7.44</v>
      </c>
      <c r="AF102" s="532">
        <v>6.5</v>
      </c>
      <c r="AG102" s="532">
        <v>8.5</v>
      </c>
      <c r="AH102" s="49">
        <v>1</v>
      </c>
      <c r="AI102" s="532">
        <v>30</v>
      </c>
      <c r="AJ102" s="49">
        <v>3</v>
      </c>
      <c r="AK102" s="531"/>
      <c r="AL102" s="180" t="s">
        <v>1435</v>
      </c>
    </row>
    <row r="103" spans="1:38" ht="26.25" thickBot="1" x14ac:dyDescent="0.25">
      <c r="A103" s="549" t="s">
        <v>337</v>
      </c>
      <c r="B103" s="550">
        <v>43838</v>
      </c>
      <c r="C103" s="551" t="s">
        <v>1436</v>
      </c>
      <c r="D103" s="550">
        <v>43845</v>
      </c>
      <c r="E103" s="550">
        <v>43847</v>
      </c>
      <c r="F103" s="549" t="s">
        <v>177</v>
      </c>
      <c r="G103" s="549">
        <v>428</v>
      </c>
      <c r="H103" s="58"/>
      <c r="I103" s="549">
        <v>194</v>
      </c>
      <c r="J103" s="549">
        <v>0.01</v>
      </c>
      <c r="K103" s="531"/>
      <c r="L103" s="549">
        <v>1</v>
      </c>
      <c r="M103" s="549">
        <v>191</v>
      </c>
      <c r="N103" s="531"/>
      <c r="O103" s="548">
        <v>0.1</v>
      </c>
      <c r="P103" s="548">
        <v>1</v>
      </c>
      <c r="Q103" s="531"/>
      <c r="R103" s="548">
        <v>1</v>
      </c>
      <c r="S103" s="531"/>
      <c r="T103" s="548">
        <v>1</v>
      </c>
      <c r="U103" s="548">
        <v>1</v>
      </c>
      <c r="V103" s="549">
        <v>10</v>
      </c>
      <c r="W103" s="531"/>
      <c r="X103" s="549">
        <v>190</v>
      </c>
      <c r="Y103" s="549">
        <v>200</v>
      </c>
      <c r="Z103" s="531"/>
      <c r="AA103" s="549">
        <v>10</v>
      </c>
      <c r="AB103" s="549">
        <v>258</v>
      </c>
      <c r="AC103" s="548">
        <v>5</v>
      </c>
      <c r="AD103" s="531"/>
      <c r="AE103" s="547">
        <v>7.96</v>
      </c>
      <c r="AF103" s="546">
        <v>6.5</v>
      </c>
      <c r="AG103" s="546">
        <v>8.5</v>
      </c>
      <c r="AH103" s="46">
        <v>1</v>
      </c>
      <c r="AI103" s="546">
        <v>30</v>
      </c>
      <c r="AJ103" s="46">
        <v>3</v>
      </c>
      <c r="AK103" s="545"/>
      <c r="AL103" s="338" t="s">
        <v>1437</v>
      </c>
    </row>
    <row r="104" spans="1:38" ht="25.5" x14ac:dyDescent="0.2">
      <c r="A104" s="542" t="s">
        <v>353</v>
      </c>
      <c r="B104" s="543">
        <v>43866</v>
      </c>
      <c r="C104" s="544" t="s">
        <v>1438</v>
      </c>
      <c r="D104" s="543">
        <v>43880</v>
      </c>
      <c r="E104" s="543">
        <v>43889</v>
      </c>
      <c r="F104" s="542" t="s">
        <v>177</v>
      </c>
      <c r="G104" s="542">
        <v>110</v>
      </c>
      <c r="H104" s="58"/>
      <c r="I104" s="542">
        <v>52</v>
      </c>
      <c r="J104" s="536">
        <v>0.01</v>
      </c>
      <c r="K104" s="531"/>
      <c r="L104" s="536">
        <v>1</v>
      </c>
      <c r="M104" s="542">
        <v>52</v>
      </c>
      <c r="N104" s="531"/>
      <c r="O104" s="536">
        <v>0.1</v>
      </c>
      <c r="P104" s="536">
        <v>1</v>
      </c>
      <c r="Q104" s="531"/>
      <c r="R104" s="536">
        <v>1</v>
      </c>
      <c r="S104" s="531"/>
      <c r="T104" s="536">
        <v>1</v>
      </c>
      <c r="U104" s="536">
        <v>1</v>
      </c>
      <c r="V104" s="536">
        <v>1</v>
      </c>
      <c r="W104" s="531"/>
      <c r="X104" s="542">
        <v>320</v>
      </c>
      <c r="Y104" s="542">
        <v>400</v>
      </c>
      <c r="Z104" s="531"/>
      <c r="AA104" s="542">
        <v>20</v>
      </c>
      <c r="AB104" s="542">
        <v>95</v>
      </c>
      <c r="AC104" s="536">
        <v>5</v>
      </c>
      <c r="AD104" s="531"/>
      <c r="AE104" s="541">
        <v>7.15</v>
      </c>
      <c r="AF104" s="540">
        <v>6.5</v>
      </c>
      <c r="AG104" s="540">
        <v>8.5</v>
      </c>
      <c r="AH104" s="44">
        <v>1</v>
      </c>
      <c r="AI104" s="540">
        <v>30</v>
      </c>
      <c r="AJ104" s="44">
        <v>3</v>
      </c>
      <c r="AK104" s="539"/>
      <c r="AL104" s="178" t="s">
        <v>1439</v>
      </c>
    </row>
    <row r="105" spans="1:38" ht="25.5" x14ac:dyDescent="0.2">
      <c r="A105" s="535" t="s">
        <v>353</v>
      </c>
      <c r="B105" s="537">
        <v>43894</v>
      </c>
      <c r="C105" s="538" t="s">
        <v>1440</v>
      </c>
      <c r="D105" s="537">
        <v>43901</v>
      </c>
      <c r="E105" s="537">
        <v>43903</v>
      </c>
      <c r="F105" s="535" t="s">
        <v>177</v>
      </c>
      <c r="G105" s="535">
        <v>663</v>
      </c>
      <c r="H105" s="58"/>
      <c r="I105" s="535">
        <v>298</v>
      </c>
      <c r="J105" s="535">
        <v>0.04</v>
      </c>
      <c r="K105" s="531"/>
      <c r="L105" s="535">
        <v>3</v>
      </c>
      <c r="M105" s="535">
        <v>279</v>
      </c>
      <c r="N105" s="531"/>
      <c r="O105" s="534">
        <v>0.1</v>
      </c>
      <c r="P105" s="534">
        <v>1</v>
      </c>
      <c r="Q105" s="531"/>
      <c r="R105" s="534">
        <v>1</v>
      </c>
      <c r="S105" s="531"/>
      <c r="T105" s="534">
        <v>1</v>
      </c>
      <c r="U105" s="534">
        <v>1</v>
      </c>
      <c r="V105" s="535">
        <v>20</v>
      </c>
      <c r="W105" s="531"/>
      <c r="X105" s="535">
        <v>190</v>
      </c>
      <c r="Y105" s="535">
        <v>200</v>
      </c>
      <c r="Z105" s="531"/>
      <c r="AA105" s="535">
        <v>60</v>
      </c>
      <c r="AB105" s="535">
        <v>383</v>
      </c>
      <c r="AC105" s="534">
        <v>5</v>
      </c>
      <c r="AD105" s="531"/>
      <c r="AE105" s="533">
        <v>8.09</v>
      </c>
      <c r="AF105" s="532">
        <v>6.5</v>
      </c>
      <c r="AG105" s="532">
        <v>8.5</v>
      </c>
      <c r="AH105" s="44">
        <v>1</v>
      </c>
      <c r="AI105" s="532">
        <v>30</v>
      </c>
      <c r="AJ105" s="44">
        <v>3</v>
      </c>
      <c r="AK105" s="531"/>
      <c r="AL105" s="178" t="s">
        <v>1441</v>
      </c>
    </row>
    <row r="106" spans="1:38" ht="25.5" x14ac:dyDescent="0.2">
      <c r="A106" s="535" t="s">
        <v>353</v>
      </c>
      <c r="B106" s="537">
        <v>43923</v>
      </c>
      <c r="C106" s="538" t="s">
        <v>1442</v>
      </c>
      <c r="D106" s="537">
        <v>43929</v>
      </c>
      <c r="E106" s="537">
        <v>43945</v>
      </c>
      <c r="F106" s="535" t="s">
        <v>177</v>
      </c>
      <c r="G106" s="535">
        <v>511</v>
      </c>
      <c r="H106" s="58"/>
      <c r="I106" s="535">
        <v>248</v>
      </c>
      <c r="J106" s="536">
        <v>0.01</v>
      </c>
      <c r="K106" s="531"/>
      <c r="L106" s="535">
        <v>1</v>
      </c>
      <c r="M106" s="535">
        <v>245</v>
      </c>
      <c r="N106" s="531"/>
      <c r="O106" s="534">
        <v>0.1</v>
      </c>
      <c r="P106" s="534">
        <v>1</v>
      </c>
      <c r="Q106" s="531"/>
      <c r="R106" s="534">
        <v>1</v>
      </c>
      <c r="S106" s="531"/>
      <c r="T106" s="534">
        <v>1</v>
      </c>
      <c r="U106" s="534">
        <v>1</v>
      </c>
      <c r="V106" s="535">
        <v>8</v>
      </c>
      <c r="W106" s="531"/>
      <c r="X106" s="535">
        <v>160</v>
      </c>
      <c r="Y106" s="534">
        <v>100</v>
      </c>
      <c r="Z106" s="531"/>
      <c r="AA106" s="535">
        <v>50</v>
      </c>
      <c r="AB106" s="535">
        <v>311</v>
      </c>
      <c r="AC106" s="534">
        <v>5</v>
      </c>
      <c r="AD106" s="531"/>
      <c r="AE106" s="533">
        <v>7.74</v>
      </c>
      <c r="AF106" s="532">
        <v>6.5</v>
      </c>
      <c r="AG106" s="532">
        <v>8.5</v>
      </c>
      <c r="AH106" s="44">
        <v>1</v>
      </c>
      <c r="AI106" s="532">
        <v>30</v>
      </c>
      <c r="AJ106" s="44">
        <v>3</v>
      </c>
      <c r="AK106" s="531"/>
      <c r="AL106" s="727" t="s">
        <v>1443</v>
      </c>
    </row>
    <row r="107" spans="1:38" ht="25.5" x14ac:dyDescent="0.2">
      <c r="A107" s="535" t="s">
        <v>353</v>
      </c>
      <c r="B107" s="537">
        <v>43957</v>
      </c>
      <c r="C107" s="538" t="s">
        <v>1444</v>
      </c>
      <c r="D107" s="537">
        <v>43969</v>
      </c>
      <c r="E107" s="537">
        <v>43973</v>
      </c>
      <c r="F107" s="535" t="s">
        <v>177</v>
      </c>
      <c r="G107" s="535">
        <v>420</v>
      </c>
      <c r="H107" s="58"/>
      <c r="I107" s="535">
        <v>208</v>
      </c>
      <c r="J107" s="536">
        <v>0.01</v>
      </c>
      <c r="K107" s="531"/>
      <c r="L107" s="535">
        <v>1</v>
      </c>
      <c r="M107" s="535">
        <v>208</v>
      </c>
      <c r="N107" s="531"/>
      <c r="O107" s="534">
        <v>0.1</v>
      </c>
      <c r="P107" s="534">
        <v>1</v>
      </c>
      <c r="Q107" s="531"/>
      <c r="R107" s="534">
        <v>1</v>
      </c>
      <c r="S107" s="531"/>
      <c r="T107" s="534">
        <v>1</v>
      </c>
      <c r="U107" s="534">
        <v>1</v>
      </c>
      <c r="V107" s="535">
        <v>9</v>
      </c>
      <c r="W107" s="531"/>
      <c r="X107" s="535">
        <v>200</v>
      </c>
      <c r="Y107" s="535">
        <v>200</v>
      </c>
      <c r="Z107" s="531"/>
      <c r="AA107" s="535">
        <v>40</v>
      </c>
      <c r="AB107" s="535">
        <v>230</v>
      </c>
      <c r="AC107" s="534">
        <v>5</v>
      </c>
      <c r="AD107" s="531"/>
      <c r="AE107" s="533">
        <v>7.72</v>
      </c>
      <c r="AF107" s="532">
        <v>6.5</v>
      </c>
      <c r="AG107" s="532">
        <v>8.5</v>
      </c>
      <c r="AH107" s="44">
        <v>1</v>
      </c>
      <c r="AI107" s="532">
        <v>30</v>
      </c>
      <c r="AJ107" s="44">
        <v>3</v>
      </c>
      <c r="AK107" s="531"/>
      <c r="AL107" s="178" t="s">
        <v>1445</v>
      </c>
    </row>
    <row r="108" spans="1:38" ht="25.5" x14ac:dyDescent="0.2">
      <c r="A108" s="535" t="s">
        <v>353</v>
      </c>
      <c r="B108" s="537">
        <v>43986</v>
      </c>
      <c r="C108" s="538" t="s">
        <v>1446</v>
      </c>
      <c r="D108" s="537">
        <v>44001</v>
      </c>
      <c r="E108" s="537">
        <v>44015</v>
      </c>
      <c r="F108" s="535" t="s">
        <v>177</v>
      </c>
      <c r="G108" s="535">
        <v>687</v>
      </c>
      <c r="H108" s="58"/>
      <c r="I108" s="535">
        <v>304</v>
      </c>
      <c r="J108" s="536">
        <v>0.01</v>
      </c>
      <c r="K108" s="531"/>
      <c r="L108" s="535">
        <v>3</v>
      </c>
      <c r="M108" s="535">
        <v>304</v>
      </c>
      <c r="N108" s="531"/>
      <c r="O108" s="534">
        <v>0.1</v>
      </c>
      <c r="P108" s="535">
        <v>1</v>
      </c>
      <c r="Q108" s="531"/>
      <c r="R108" s="534">
        <v>1</v>
      </c>
      <c r="S108" s="531"/>
      <c r="T108" s="534">
        <v>1</v>
      </c>
      <c r="U108" s="534">
        <v>1</v>
      </c>
      <c r="V108" s="535">
        <v>21</v>
      </c>
      <c r="W108" s="531"/>
      <c r="X108" s="535">
        <v>210</v>
      </c>
      <c r="Y108" s="535">
        <v>200</v>
      </c>
      <c r="Z108" s="531"/>
      <c r="AA108" s="535">
        <v>40</v>
      </c>
      <c r="AB108" s="535">
        <v>359</v>
      </c>
      <c r="AC108" s="534">
        <v>5</v>
      </c>
      <c r="AD108" s="531"/>
      <c r="AE108" s="533">
        <v>7.83</v>
      </c>
      <c r="AF108" s="532">
        <v>6.5</v>
      </c>
      <c r="AG108" s="532">
        <v>8.5</v>
      </c>
      <c r="AH108" s="44">
        <v>1</v>
      </c>
      <c r="AI108" s="532">
        <v>30</v>
      </c>
      <c r="AJ108" s="44">
        <v>3</v>
      </c>
      <c r="AK108" s="531"/>
      <c r="AL108" s="178" t="s">
        <v>1447</v>
      </c>
    </row>
    <row r="109" spans="1:38" ht="25.5" x14ac:dyDescent="0.2">
      <c r="A109" s="535" t="s">
        <v>353</v>
      </c>
      <c r="B109" s="623">
        <v>44014</v>
      </c>
      <c r="C109" s="538" t="s">
        <v>1448</v>
      </c>
      <c r="D109" s="537" t="s">
        <v>864</v>
      </c>
      <c r="E109" s="537">
        <v>44043</v>
      </c>
      <c r="F109" s="535" t="s">
        <v>177</v>
      </c>
      <c r="G109" s="535">
        <v>349</v>
      </c>
      <c r="H109" s="58"/>
      <c r="I109" s="535">
        <v>171</v>
      </c>
      <c r="J109" s="536">
        <v>0.01</v>
      </c>
      <c r="K109" s="531"/>
      <c r="L109" s="535">
        <v>1</v>
      </c>
      <c r="M109" s="535">
        <v>171</v>
      </c>
      <c r="N109" s="531"/>
      <c r="O109" s="534">
        <v>0.1</v>
      </c>
      <c r="P109" s="534">
        <v>1</v>
      </c>
      <c r="Q109" s="531"/>
      <c r="R109" s="534">
        <v>1</v>
      </c>
      <c r="S109" s="531"/>
      <c r="T109" s="534">
        <v>1</v>
      </c>
      <c r="U109" s="534">
        <v>1</v>
      </c>
      <c r="V109" s="535">
        <v>8</v>
      </c>
      <c r="W109" s="531"/>
      <c r="X109" s="535">
        <v>170</v>
      </c>
      <c r="Y109" s="535">
        <v>170</v>
      </c>
      <c r="Z109" s="531"/>
      <c r="AA109" s="535">
        <v>30</v>
      </c>
      <c r="AB109" s="535">
        <v>206</v>
      </c>
      <c r="AC109" s="534">
        <v>5</v>
      </c>
      <c r="AD109" s="531"/>
      <c r="AE109" s="533">
        <v>7.52</v>
      </c>
      <c r="AF109" s="532">
        <v>6.5</v>
      </c>
      <c r="AG109" s="532">
        <v>8.5</v>
      </c>
      <c r="AH109" s="44">
        <v>1</v>
      </c>
      <c r="AI109" s="532">
        <v>30</v>
      </c>
      <c r="AJ109" s="44">
        <v>3</v>
      </c>
      <c r="AK109" s="531"/>
      <c r="AL109" s="178" t="s">
        <v>1449</v>
      </c>
    </row>
    <row r="110" spans="1:38" ht="25.5" x14ac:dyDescent="0.2">
      <c r="A110" s="535" t="s">
        <v>353</v>
      </c>
      <c r="B110" s="623">
        <v>44049</v>
      </c>
      <c r="C110" s="538" t="s">
        <v>1450</v>
      </c>
      <c r="D110" s="537">
        <v>44056</v>
      </c>
      <c r="E110" s="537">
        <v>44057</v>
      </c>
      <c r="F110" s="535" t="s">
        <v>177</v>
      </c>
      <c r="G110" s="535">
        <v>360</v>
      </c>
      <c r="H110" s="58"/>
      <c r="I110" s="535">
        <v>168</v>
      </c>
      <c r="J110" s="536">
        <v>0.01</v>
      </c>
      <c r="K110" s="531"/>
      <c r="L110" s="535">
        <v>1</v>
      </c>
      <c r="M110" s="535">
        <v>168</v>
      </c>
      <c r="N110" s="531"/>
      <c r="O110" s="534">
        <v>0.1</v>
      </c>
      <c r="P110" s="534">
        <v>1</v>
      </c>
      <c r="Q110" s="531"/>
      <c r="R110" s="534">
        <v>1</v>
      </c>
      <c r="S110" s="531"/>
      <c r="T110" s="534">
        <v>1</v>
      </c>
      <c r="U110" s="534">
        <v>1</v>
      </c>
      <c r="V110" s="535">
        <v>10</v>
      </c>
      <c r="W110" s="531"/>
      <c r="X110" s="535">
        <v>130</v>
      </c>
      <c r="Y110" s="535">
        <v>500</v>
      </c>
      <c r="Z110" s="531"/>
      <c r="AA110" s="535">
        <v>80</v>
      </c>
      <c r="AB110" s="535">
        <v>221</v>
      </c>
      <c r="AC110" s="535">
        <v>5</v>
      </c>
      <c r="AD110" s="531"/>
      <c r="AE110" s="533">
        <v>7.55</v>
      </c>
      <c r="AF110" s="532">
        <v>6.5</v>
      </c>
      <c r="AG110" s="532">
        <v>8.5</v>
      </c>
      <c r="AH110" s="44">
        <v>1</v>
      </c>
      <c r="AI110" s="532">
        <v>30</v>
      </c>
      <c r="AJ110" s="44">
        <v>3</v>
      </c>
      <c r="AK110" s="531"/>
      <c r="AL110" s="353" t="s">
        <v>1451</v>
      </c>
    </row>
    <row r="111" spans="1:38" ht="25.5" x14ac:dyDescent="0.2">
      <c r="A111" s="535" t="s">
        <v>353</v>
      </c>
      <c r="B111" s="623">
        <v>44077</v>
      </c>
      <c r="C111" s="538" t="s">
        <v>1452</v>
      </c>
      <c r="D111" s="537">
        <v>44084</v>
      </c>
      <c r="E111" s="537">
        <v>44085</v>
      </c>
      <c r="F111" s="535" t="s">
        <v>177</v>
      </c>
      <c r="G111" s="535">
        <v>785</v>
      </c>
      <c r="H111" s="58"/>
      <c r="I111" s="535">
        <v>374</v>
      </c>
      <c r="J111" s="536">
        <v>0.01</v>
      </c>
      <c r="K111" s="531"/>
      <c r="L111" s="535">
        <v>3</v>
      </c>
      <c r="M111" s="535">
        <v>374</v>
      </c>
      <c r="N111" s="531"/>
      <c r="O111" s="534">
        <v>0.1</v>
      </c>
      <c r="P111" s="534">
        <v>1</v>
      </c>
      <c r="Q111" s="531"/>
      <c r="R111" s="534">
        <v>1</v>
      </c>
      <c r="S111" s="531"/>
      <c r="T111" s="534">
        <v>1</v>
      </c>
      <c r="U111" s="535">
        <v>1</v>
      </c>
      <c r="V111" s="535">
        <v>25</v>
      </c>
      <c r="W111" s="531"/>
      <c r="X111" s="535">
        <v>160</v>
      </c>
      <c r="Y111" s="535">
        <v>400</v>
      </c>
      <c r="Z111" s="531"/>
      <c r="AA111" s="535">
        <v>230</v>
      </c>
      <c r="AB111" s="535">
        <v>390</v>
      </c>
      <c r="AC111" s="535">
        <v>5</v>
      </c>
      <c r="AD111" s="531"/>
      <c r="AE111" s="533">
        <v>7.71</v>
      </c>
      <c r="AF111" s="532">
        <v>6.5</v>
      </c>
      <c r="AG111" s="532">
        <v>8.5</v>
      </c>
      <c r="AH111" s="44">
        <v>1</v>
      </c>
      <c r="AI111" s="532">
        <v>30</v>
      </c>
      <c r="AJ111" s="44">
        <v>3</v>
      </c>
      <c r="AK111" s="531"/>
      <c r="AL111" s="353" t="s">
        <v>1453</v>
      </c>
    </row>
    <row r="112" spans="1:38" x14ac:dyDescent="0.2">
      <c r="A112" s="535" t="s">
        <v>353</v>
      </c>
      <c r="B112" s="623">
        <v>44111</v>
      </c>
      <c r="C112" s="538" t="s">
        <v>1338</v>
      </c>
      <c r="D112" s="537">
        <v>44118</v>
      </c>
      <c r="E112" s="537">
        <v>44127</v>
      </c>
      <c r="F112" s="535" t="s">
        <v>177</v>
      </c>
      <c r="G112" s="535">
        <v>112</v>
      </c>
      <c r="H112" s="58"/>
      <c r="I112" s="535">
        <v>61</v>
      </c>
      <c r="J112" s="536">
        <v>0.01</v>
      </c>
      <c r="K112" s="531"/>
      <c r="L112" s="536">
        <v>1</v>
      </c>
      <c r="M112" s="535">
        <v>61</v>
      </c>
      <c r="N112" s="531"/>
      <c r="O112" s="534">
        <v>0.1</v>
      </c>
      <c r="P112" s="534">
        <v>1</v>
      </c>
      <c r="Q112" s="531"/>
      <c r="R112" s="534">
        <v>1</v>
      </c>
      <c r="S112" s="531"/>
      <c r="T112" s="534">
        <v>1</v>
      </c>
      <c r="U112" s="534">
        <v>1</v>
      </c>
      <c r="V112" s="536">
        <v>1</v>
      </c>
      <c r="W112" s="531"/>
      <c r="X112" s="535">
        <v>250</v>
      </c>
      <c r="Y112" s="535">
        <v>400</v>
      </c>
      <c r="Z112" s="531"/>
      <c r="AA112" s="535">
        <v>60</v>
      </c>
      <c r="AB112" s="535">
        <v>70</v>
      </c>
      <c r="AC112" s="534">
        <v>5</v>
      </c>
      <c r="AD112" s="531"/>
      <c r="AE112" s="533">
        <v>7.12</v>
      </c>
      <c r="AF112" s="532">
        <v>6.5</v>
      </c>
      <c r="AG112" s="532">
        <v>8.5</v>
      </c>
      <c r="AH112" s="44">
        <v>1</v>
      </c>
      <c r="AI112" s="532">
        <v>30</v>
      </c>
      <c r="AJ112" s="44">
        <v>3</v>
      </c>
      <c r="AK112" s="531"/>
      <c r="AL112" s="353" t="s">
        <v>1454</v>
      </c>
    </row>
    <row r="113" spans="1:38" ht="25.5" x14ac:dyDescent="0.2">
      <c r="A113" s="535" t="s">
        <v>353</v>
      </c>
      <c r="B113" s="623">
        <v>44139</v>
      </c>
      <c r="C113" s="538" t="s">
        <v>1455</v>
      </c>
      <c r="D113" s="537">
        <v>44147</v>
      </c>
      <c r="E113" s="537">
        <v>44155</v>
      </c>
      <c r="F113" s="535" t="s">
        <v>177</v>
      </c>
      <c r="G113" s="535">
        <v>310</v>
      </c>
      <c r="H113" s="58"/>
      <c r="I113" s="535">
        <v>171</v>
      </c>
      <c r="J113" s="536">
        <v>0.01</v>
      </c>
      <c r="K113" s="531"/>
      <c r="L113" s="536">
        <v>1</v>
      </c>
      <c r="M113" s="535">
        <v>171</v>
      </c>
      <c r="N113" s="531"/>
      <c r="O113" s="534">
        <v>0.1</v>
      </c>
      <c r="P113" s="534">
        <v>1</v>
      </c>
      <c r="Q113" s="531"/>
      <c r="R113" s="534">
        <v>1</v>
      </c>
      <c r="S113" s="531"/>
      <c r="T113" s="534">
        <v>1</v>
      </c>
      <c r="U113" s="534">
        <v>1</v>
      </c>
      <c r="V113" s="535">
        <v>5</v>
      </c>
      <c r="W113" s="531"/>
      <c r="X113" s="535">
        <v>100</v>
      </c>
      <c r="Y113" s="535">
        <v>200</v>
      </c>
      <c r="Z113" s="531"/>
      <c r="AA113" s="535">
        <v>60</v>
      </c>
      <c r="AB113" s="535">
        <v>181</v>
      </c>
      <c r="AC113" s="534">
        <v>5</v>
      </c>
      <c r="AD113" s="531"/>
      <c r="AE113" s="533">
        <v>7.33</v>
      </c>
      <c r="AF113" s="532">
        <v>6.5</v>
      </c>
      <c r="AG113" s="532">
        <v>8.5</v>
      </c>
      <c r="AH113" s="44">
        <v>1</v>
      </c>
      <c r="AI113" s="532">
        <v>30</v>
      </c>
      <c r="AJ113" s="44">
        <v>3</v>
      </c>
      <c r="AK113" s="531"/>
      <c r="AL113" s="353" t="s">
        <v>1456</v>
      </c>
    </row>
    <row r="114" spans="1:38" ht="25.5" x14ac:dyDescent="0.2">
      <c r="A114" s="535" t="s">
        <v>353</v>
      </c>
      <c r="B114" s="623">
        <v>44167</v>
      </c>
      <c r="C114" s="538" t="s">
        <v>1457</v>
      </c>
      <c r="D114" s="537">
        <v>44175</v>
      </c>
      <c r="E114" s="537">
        <v>44183</v>
      </c>
      <c r="F114" s="535" t="s">
        <v>177</v>
      </c>
      <c r="G114" s="535">
        <v>995</v>
      </c>
      <c r="H114" s="58"/>
      <c r="I114" s="535">
        <v>502</v>
      </c>
      <c r="J114" s="542">
        <v>0.01</v>
      </c>
      <c r="K114" s="531"/>
      <c r="L114" s="542">
        <v>4</v>
      </c>
      <c r="M114" s="535">
        <v>475</v>
      </c>
      <c r="N114" s="531"/>
      <c r="O114" s="534">
        <v>0.1</v>
      </c>
      <c r="P114" s="535">
        <v>1</v>
      </c>
      <c r="Q114" s="531"/>
      <c r="R114" s="534">
        <v>1</v>
      </c>
      <c r="S114" s="531"/>
      <c r="T114" s="534">
        <v>1</v>
      </c>
      <c r="U114" s="535">
        <v>1</v>
      </c>
      <c r="V114" s="535">
        <v>36</v>
      </c>
      <c r="W114" s="531"/>
      <c r="X114" s="535">
        <v>190</v>
      </c>
      <c r="Y114" s="535">
        <v>400</v>
      </c>
      <c r="Z114" s="531"/>
      <c r="AA114" s="535">
        <v>180</v>
      </c>
      <c r="AB114" s="535">
        <v>558</v>
      </c>
      <c r="AC114" s="534">
        <v>5</v>
      </c>
      <c r="AD114" s="531"/>
      <c r="AE114" s="533">
        <v>8.16</v>
      </c>
      <c r="AF114" s="532">
        <v>6.5</v>
      </c>
      <c r="AG114" s="532">
        <v>8.5</v>
      </c>
      <c r="AH114" s="44">
        <v>1</v>
      </c>
      <c r="AI114" s="532">
        <v>30</v>
      </c>
      <c r="AJ114" s="44">
        <v>3</v>
      </c>
      <c r="AK114" s="531"/>
      <c r="AL114" s="353" t="s">
        <v>1458</v>
      </c>
    </row>
    <row r="115" spans="1:38" ht="26.25" thickBot="1" x14ac:dyDescent="0.25">
      <c r="A115" s="714" t="s">
        <v>353</v>
      </c>
      <c r="B115" s="715">
        <v>44210</v>
      </c>
      <c r="C115" s="716" t="s">
        <v>1459</v>
      </c>
      <c r="D115" s="717">
        <v>44224</v>
      </c>
      <c r="E115" s="717">
        <v>44225</v>
      </c>
      <c r="F115" s="714" t="s">
        <v>177</v>
      </c>
      <c r="G115" s="714">
        <v>429</v>
      </c>
      <c r="H115" s="58"/>
      <c r="I115" s="714">
        <v>215</v>
      </c>
      <c r="J115" s="718">
        <v>0.01</v>
      </c>
      <c r="K115" s="531"/>
      <c r="L115" s="718">
        <v>1</v>
      </c>
      <c r="M115" s="714">
        <v>215</v>
      </c>
      <c r="N115" s="531"/>
      <c r="O115" s="719">
        <v>0.1</v>
      </c>
      <c r="P115" s="719">
        <v>1</v>
      </c>
      <c r="Q115" s="531"/>
      <c r="R115" s="719">
        <v>1</v>
      </c>
      <c r="S115" s="531"/>
      <c r="T115" s="719">
        <v>1</v>
      </c>
      <c r="U115" s="719">
        <v>1</v>
      </c>
      <c r="V115" s="714">
        <v>11</v>
      </c>
      <c r="W115" s="531"/>
      <c r="X115" s="714">
        <v>190</v>
      </c>
      <c r="Y115" s="714">
        <v>400</v>
      </c>
      <c r="Z115" s="531"/>
      <c r="AA115" s="714">
        <v>180</v>
      </c>
      <c r="AB115" s="714">
        <v>558</v>
      </c>
      <c r="AC115" s="719">
        <v>5</v>
      </c>
      <c r="AD115" s="531"/>
      <c r="AE115" s="720">
        <v>7.76</v>
      </c>
      <c r="AF115" s="721">
        <v>6.5</v>
      </c>
      <c r="AG115" s="721">
        <v>8.5</v>
      </c>
      <c r="AH115" s="722">
        <v>1</v>
      </c>
      <c r="AI115" s="721">
        <v>30</v>
      </c>
      <c r="AJ115" s="722">
        <v>3</v>
      </c>
      <c r="AK115" s="723"/>
      <c r="AL115" s="724" t="s">
        <v>1460</v>
      </c>
    </row>
    <row r="116" spans="1:38" ht="25.5" x14ac:dyDescent="0.2">
      <c r="A116" s="542" t="s">
        <v>370</v>
      </c>
      <c r="B116" s="725">
        <v>44231</v>
      </c>
      <c r="C116" s="544" t="s">
        <v>1461</v>
      </c>
      <c r="D116" s="543">
        <v>44238</v>
      </c>
      <c r="E116" s="543">
        <v>44242</v>
      </c>
      <c r="F116" s="542" t="s">
        <v>177</v>
      </c>
      <c r="G116" s="542">
        <v>1020</v>
      </c>
      <c r="H116" s="58"/>
      <c r="I116" s="542">
        <v>479</v>
      </c>
      <c r="J116" s="536">
        <v>0.01</v>
      </c>
      <c r="K116" s="531"/>
      <c r="L116" s="542">
        <v>5</v>
      </c>
      <c r="M116" s="542">
        <v>440</v>
      </c>
      <c r="N116" s="531"/>
      <c r="O116" s="536">
        <v>0.1</v>
      </c>
      <c r="P116" s="536">
        <v>1</v>
      </c>
      <c r="Q116" s="531"/>
      <c r="R116" s="536">
        <v>1</v>
      </c>
      <c r="S116" s="531"/>
      <c r="T116" s="536">
        <v>1</v>
      </c>
      <c r="U116" s="745">
        <v>1</v>
      </c>
      <c r="V116" s="542">
        <v>31</v>
      </c>
      <c r="W116" s="531"/>
      <c r="X116" s="542">
        <v>380</v>
      </c>
      <c r="Y116" s="542">
        <v>500</v>
      </c>
      <c r="Z116" s="531"/>
      <c r="AA116" s="542">
        <v>80</v>
      </c>
      <c r="AB116" s="542">
        <v>572</v>
      </c>
      <c r="AC116" s="542">
        <v>6</v>
      </c>
      <c r="AD116" s="531"/>
      <c r="AE116" s="541">
        <v>8.41</v>
      </c>
      <c r="AF116" s="540">
        <v>6.5</v>
      </c>
      <c r="AG116" s="540">
        <v>8.5</v>
      </c>
      <c r="AH116" s="44">
        <v>1</v>
      </c>
      <c r="AI116" s="540">
        <v>30</v>
      </c>
      <c r="AJ116" s="44">
        <v>3</v>
      </c>
      <c r="AK116" s="539"/>
      <c r="AL116" s="353" t="s">
        <v>1462</v>
      </c>
    </row>
    <row r="117" spans="1:38" x14ac:dyDescent="0.2">
      <c r="A117" s="535" t="s">
        <v>370</v>
      </c>
      <c r="B117" s="623">
        <v>44259</v>
      </c>
      <c r="C117" s="538" t="s">
        <v>1463</v>
      </c>
      <c r="D117" s="537">
        <v>44266</v>
      </c>
      <c r="E117" s="537">
        <v>44267</v>
      </c>
      <c r="F117" s="535" t="s">
        <v>177</v>
      </c>
      <c r="G117" s="535">
        <v>866</v>
      </c>
      <c r="H117" s="58"/>
      <c r="I117" s="535">
        <v>411</v>
      </c>
      <c r="J117" s="542">
        <v>0.01</v>
      </c>
      <c r="K117" s="531"/>
      <c r="L117" s="542">
        <v>4</v>
      </c>
      <c r="M117" s="535">
        <v>379</v>
      </c>
      <c r="N117" s="531"/>
      <c r="O117" s="534">
        <v>0.1</v>
      </c>
      <c r="P117" s="534">
        <v>1</v>
      </c>
      <c r="Q117" s="531"/>
      <c r="R117" s="534">
        <v>1</v>
      </c>
      <c r="S117" s="531"/>
      <c r="T117" s="743">
        <v>1</v>
      </c>
      <c r="U117" s="746">
        <v>1</v>
      </c>
      <c r="V117" s="744">
        <v>27</v>
      </c>
      <c r="W117" s="531"/>
      <c r="X117" s="535">
        <v>320</v>
      </c>
      <c r="Y117" s="535">
        <v>500</v>
      </c>
      <c r="Z117" s="531"/>
      <c r="AA117" s="535">
        <v>80</v>
      </c>
      <c r="AB117" s="535">
        <v>502</v>
      </c>
      <c r="AC117" s="535">
        <v>6</v>
      </c>
      <c r="AD117" s="531"/>
      <c r="AE117" s="533">
        <v>8.41</v>
      </c>
      <c r="AF117" s="532">
        <v>6.5</v>
      </c>
      <c r="AG117" s="532">
        <v>8.5</v>
      </c>
      <c r="AH117" s="44">
        <v>5</v>
      </c>
      <c r="AI117" s="532">
        <v>30</v>
      </c>
      <c r="AJ117" s="44">
        <v>5</v>
      </c>
      <c r="AK117" s="531"/>
      <c r="AL117" s="353"/>
    </row>
    <row r="118" spans="1:38" x14ac:dyDescent="0.2">
      <c r="A118" s="535" t="s">
        <v>370</v>
      </c>
      <c r="B118" s="623">
        <v>44293</v>
      </c>
      <c r="C118" s="538" t="s">
        <v>1166</v>
      </c>
      <c r="D118" s="537">
        <v>44301</v>
      </c>
      <c r="E118" s="537">
        <v>44308</v>
      </c>
      <c r="F118" s="535" t="s">
        <v>177</v>
      </c>
      <c r="G118" s="535">
        <v>857</v>
      </c>
      <c r="H118" s="58"/>
      <c r="I118" s="535">
        <v>418</v>
      </c>
      <c r="J118" s="542">
        <v>0.02</v>
      </c>
      <c r="K118" s="531"/>
      <c r="L118" s="542">
        <v>4</v>
      </c>
      <c r="M118" s="535">
        <v>394</v>
      </c>
      <c r="N118" s="531"/>
      <c r="O118" s="534">
        <v>0.1</v>
      </c>
      <c r="P118" s="534">
        <v>1</v>
      </c>
      <c r="Q118" s="531"/>
      <c r="R118" s="534">
        <v>1</v>
      </c>
      <c r="S118" s="531"/>
      <c r="T118" s="743">
        <v>1</v>
      </c>
      <c r="U118" s="747">
        <v>2</v>
      </c>
      <c r="V118" s="744">
        <v>27</v>
      </c>
      <c r="W118" s="531"/>
      <c r="X118" s="535">
        <v>360</v>
      </c>
      <c r="Y118" s="535">
        <v>500</v>
      </c>
      <c r="Z118" s="531"/>
      <c r="AA118" s="535">
        <v>100</v>
      </c>
      <c r="AB118" s="535">
        <v>534</v>
      </c>
      <c r="AC118" s="534">
        <v>5</v>
      </c>
      <c r="AD118" s="531"/>
      <c r="AE118" s="533">
        <v>8.39</v>
      </c>
      <c r="AF118" s="532">
        <v>6.5</v>
      </c>
      <c r="AG118" s="532">
        <v>8.5</v>
      </c>
      <c r="AH118" s="44">
        <v>5</v>
      </c>
      <c r="AI118" s="532">
        <v>30</v>
      </c>
      <c r="AJ118" s="44">
        <v>5</v>
      </c>
      <c r="AK118" s="531"/>
      <c r="AL118" s="353"/>
    </row>
    <row r="119" spans="1:38" x14ac:dyDescent="0.2">
      <c r="A119" s="535" t="s">
        <v>370</v>
      </c>
      <c r="B119" s="623">
        <v>44329</v>
      </c>
      <c r="C119" s="538" t="s">
        <v>1464</v>
      </c>
      <c r="D119" s="537">
        <v>44337</v>
      </c>
      <c r="E119" s="537">
        <v>44337</v>
      </c>
      <c r="F119" s="535" t="s">
        <v>177</v>
      </c>
      <c r="G119" s="535">
        <v>570</v>
      </c>
      <c r="H119" s="58"/>
      <c r="I119" s="535">
        <v>271</v>
      </c>
      <c r="J119" s="536">
        <v>0.01</v>
      </c>
      <c r="K119" s="531"/>
      <c r="L119" s="542">
        <v>2</v>
      </c>
      <c r="M119" s="535">
        <v>270</v>
      </c>
      <c r="N119" s="531"/>
      <c r="O119" s="534">
        <v>0.1</v>
      </c>
      <c r="P119" s="535">
        <v>1</v>
      </c>
      <c r="Q119" s="531"/>
      <c r="R119" s="534">
        <v>1</v>
      </c>
      <c r="S119" s="531"/>
      <c r="T119" s="743">
        <v>1</v>
      </c>
      <c r="U119" s="746">
        <v>1</v>
      </c>
      <c r="V119" s="744">
        <v>18</v>
      </c>
      <c r="W119" s="531"/>
      <c r="X119" s="535">
        <v>110</v>
      </c>
      <c r="Y119" s="535">
        <v>300</v>
      </c>
      <c r="Z119" s="531"/>
      <c r="AA119" s="535">
        <v>130</v>
      </c>
      <c r="AB119" s="535">
        <v>321</v>
      </c>
      <c r="AC119" s="534">
        <v>5</v>
      </c>
      <c r="AD119" s="531"/>
      <c r="AE119" s="533">
        <v>8.2899999999999991</v>
      </c>
      <c r="AF119" s="532">
        <v>6.5</v>
      </c>
      <c r="AG119" s="532">
        <v>8.5</v>
      </c>
      <c r="AH119" s="44">
        <v>5</v>
      </c>
      <c r="AI119" s="532">
        <v>30</v>
      </c>
      <c r="AJ119" s="44">
        <v>5</v>
      </c>
      <c r="AK119" s="531"/>
      <c r="AL119" s="353"/>
    </row>
    <row r="120" spans="1:38" x14ac:dyDescent="0.2">
      <c r="A120" s="535" t="s">
        <v>370</v>
      </c>
      <c r="B120" s="623">
        <v>44363</v>
      </c>
      <c r="C120" s="538" t="s">
        <v>1168</v>
      </c>
      <c r="D120" s="537">
        <v>44370</v>
      </c>
      <c r="E120" s="537">
        <v>44379</v>
      </c>
      <c r="F120" s="535" t="s">
        <v>177</v>
      </c>
      <c r="G120" s="535">
        <v>326</v>
      </c>
      <c r="H120" s="58"/>
      <c r="I120" s="535">
        <v>154</v>
      </c>
      <c r="J120" s="542">
        <v>3.3999999999999998E-3</v>
      </c>
      <c r="K120" s="531"/>
      <c r="L120" s="542">
        <v>1.6</v>
      </c>
      <c r="M120" s="535">
        <v>154</v>
      </c>
      <c r="N120" s="531"/>
      <c r="O120" s="534">
        <v>0.02</v>
      </c>
      <c r="P120" s="535">
        <v>0.48</v>
      </c>
      <c r="Q120" s="531"/>
      <c r="R120" s="534">
        <v>0.05</v>
      </c>
      <c r="S120" s="531"/>
      <c r="T120" s="743">
        <v>0.05</v>
      </c>
      <c r="U120" s="747">
        <v>0.47</v>
      </c>
      <c r="V120" s="744">
        <v>8.8000000000000007</v>
      </c>
      <c r="W120" s="531"/>
      <c r="X120" s="535">
        <v>178</v>
      </c>
      <c r="Y120" s="535">
        <v>230</v>
      </c>
      <c r="Z120" s="531"/>
      <c r="AA120" s="535">
        <v>41</v>
      </c>
      <c r="AB120" s="535">
        <v>208</v>
      </c>
      <c r="AC120" s="535">
        <v>0.6</v>
      </c>
      <c r="AD120" s="531"/>
      <c r="AE120" s="533">
        <v>7.99</v>
      </c>
      <c r="AF120" s="532">
        <v>6.5</v>
      </c>
      <c r="AG120" s="532">
        <v>8.5</v>
      </c>
      <c r="AH120" s="44">
        <v>5</v>
      </c>
      <c r="AI120" s="532">
        <v>30</v>
      </c>
      <c r="AJ120" s="44">
        <v>5</v>
      </c>
      <c r="AK120" s="531"/>
      <c r="AL120" s="353" t="s">
        <v>1465</v>
      </c>
    </row>
    <row r="121" spans="1:38" x14ac:dyDescent="0.2">
      <c r="A121" s="535" t="s">
        <v>370</v>
      </c>
      <c r="B121" s="623">
        <v>44392</v>
      </c>
      <c r="C121" s="538" t="s">
        <v>1466</v>
      </c>
      <c r="D121" s="537">
        <v>44403</v>
      </c>
      <c r="E121" s="537">
        <v>44407</v>
      </c>
      <c r="F121" s="535" t="s">
        <v>177</v>
      </c>
      <c r="G121" s="535">
        <v>227</v>
      </c>
      <c r="H121" s="58"/>
      <c r="I121" s="535">
        <v>103</v>
      </c>
      <c r="J121" s="542">
        <v>2.3E-3</v>
      </c>
      <c r="K121" s="531"/>
      <c r="L121" s="542">
        <v>1</v>
      </c>
      <c r="M121" s="535">
        <v>103</v>
      </c>
      <c r="N121" s="531"/>
      <c r="O121" s="534">
        <v>0.02</v>
      </c>
      <c r="P121" s="535">
        <v>0.24</v>
      </c>
      <c r="Q121" s="531"/>
      <c r="R121" s="535">
        <v>0.16</v>
      </c>
      <c r="S121" s="531"/>
      <c r="T121" s="743">
        <v>0.05</v>
      </c>
      <c r="U121" s="747">
        <v>0.18</v>
      </c>
      <c r="V121" s="744">
        <v>4.2</v>
      </c>
      <c r="W121" s="531"/>
      <c r="X121" s="535">
        <v>91</v>
      </c>
      <c r="Y121" s="535">
        <v>180</v>
      </c>
      <c r="Z121" s="531"/>
      <c r="AA121" s="535">
        <v>62</v>
      </c>
      <c r="AB121" s="535">
        <v>121</v>
      </c>
      <c r="AC121" s="535">
        <v>2.2000000000000002</v>
      </c>
      <c r="AD121" s="531"/>
      <c r="AE121" s="533">
        <v>7.5</v>
      </c>
      <c r="AF121" s="532">
        <v>6.5</v>
      </c>
      <c r="AG121" s="532">
        <v>8.5</v>
      </c>
      <c r="AH121" s="44">
        <v>5</v>
      </c>
      <c r="AI121" s="532">
        <v>30</v>
      </c>
      <c r="AJ121" s="44">
        <v>5</v>
      </c>
      <c r="AK121" s="531"/>
      <c r="AL121" s="353"/>
    </row>
    <row r="122" spans="1:38" x14ac:dyDescent="0.2">
      <c r="A122" s="535" t="s">
        <v>370</v>
      </c>
      <c r="B122" s="623">
        <v>44413</v>
      </c>
      <c r="C122" s="538" t="s">
        <v>1467</v>
      </c>
      <c r="D122" s="537">
        <v>44420</v>
      </c>
      <c r="E122" s="537">
        <v>44421</v>
      </c>
      <c r="F122" s="535" t="s">
        <v>177</v>
      </c>
      <c r="G122" s="535">
        <v>186</v>
      </c>
      <c r="H122" s="532">
        <v>600</v>
      </c>
      <c r="I122" s="535">
        <v>96</v>
      </c>
      <c r="J122" s="542">
        <v>5.9999999999999995E-4</v>
      </c>
      <c r="K122" s="532">
        <v>5.5E-2</v>
      </c>
      <c r="L122" s="542">
        <v>1.2</v>
      </c>
      <c r="M122" s="535">
        <v>96</v>
      </c>
      <c r="N122" s="532">
        <v>185</v>
      </c>
      <c r="O122" s="534">
        <v>0.02</v>
      </c>
      <c r="P122" s="535">
        <v>0.28000000000000003</v>
      </c>
      <c r="Q122" s="532">
        <v>1.4</v>
      </c>
      <c r="R122" s="534">
        <v>0.05</v>
      </c>
      <c r="S122" s="532">
        <v>1.4</v>
      </c>
      <c r="T122" s="743">
        <v>0.05</v>
      </c>
      <c r="U122" s="747">
        <v>0.14000000000000001</v>
      </c>
      <c r="V122" s="744">
        <v>4.8</v>
      </c>
      <c r="W122" s="532">
        <v>11</v>
      </c>
      <c r="X122" s="535">
        <v>136</v>
      </c>
      <c r="Y122" s="535">
        <v>180</v>
      </c>
      <c r="Z122" s="532">
        <v>250</v>
      </c>
      <c r="AA122" s="535">
        <v>64</v>
      </c>
      <c r="AB122" s="535">
        <v>114</v>
      </c>
      <c r="AC122" s="535">
        <v>1.4</v>
      </c>
      <c r="AD122" s="532">
        <v>8</v>
      </c>
      <c r="AE122" s="533">
        <v>7.2</v>
      </c>
      <c r="AF122" s="532">
        <v>6.5</v>
      </c>
      <c r="AG122" s="532">
        <v>8.5</v>
      </c>
      <c r="AH122" s="44">
        <v>5</v>
      </c>
      <c r="AI122" s="540">
        <v>30</v>
      </c>
      <c r="AJ122" s="44">
        <v>5</v>
      </c>
      <c r="AK122" s="531"/>
      <c r="AL122" s="353"/>
    </row>
    <row r="123" spans="1:38" x14ac:dyDescent="0.2">
      <c r="A123" s="802" t="s">
        <v>370</v>
      </c>
      <c r="B123" s="803">
        <v>44447</v>
      </c>
      <c r="C123" s="804" t="s">
        <v>1468</v>
      </c>
      <c r="D123" s="805">
        <v>44455</v>
      </c>
      <c r="E123" s="805">
        <v>44463</v>
      </c>
      <c r="F123" s="802" t="s">
        <v>177</v>
      </c>
      <c r="G123" s="802">
        <v>239</v>
      </c>
      <c r="H123" s="806">
        <v>600</v>
      </c>
      <c r="I123" s="802">
        <v>123</v>
      </c>
      <c r="J123" s="745">
        <v>2.8999999999999998E-3</v>
      </c>
      <c r="K123" s="806">
        <v>5.5E-2</v>
      </c>
      <c r="L123" s="745">
        <v>1</v>
      </c>
      <c r="M123" s="802">
        <v>123</v>
      </c>
      <c r="N123" s="806">
        <v>185</v>
      </c>
      <c r="O123" s="807">
        <v>0.02</v>
      </c>
      <c r="P123" s="802">
        <v>0.21</v>
      </c>
      <c r="Q123" s="806">
        <v>1.4</v>
      </c>
      <c r="R123" s="802">
        <v>7.0000000000000007E-2</v>
      </c>
      <c r="S123" s="806">
        <v>1.4</v>
      </c>
      <c r="T123" s="808">
        <v>0.05</v>
      </c>
      <c r="U123" s="808">
        <v>0.05</v>
      </c>
      <c r="V123" s="809">
        <v>5</v>
      </c>
      <c r="W123" s="806">
        <v>11</v>
      </c>
      <c r="X123" s="802">
        <v>134</v>
      </c>
      <c r="Y123" s="802">
        <v>200</v>
      </c>
      <c r="Z123" s="806">
        <v>250</v>
      </c>
      <c r="AA123" s="802">
        <v>58</v>
      </c>
      <c r="AB123" s="802">
        <v>140</v>
      </c>
      <c r="AC123" s="802">
        <v>0.8</v>
      </c>
      <c r="AD123" s="806">
        <v>8</v>
      </c>
      <c r="AE123" s="810">
        <v>7.7</v>
      </c>
      <c r="AF123" s="806">
        <v>6.5</v>
      </c>
      <c r="AG123" s="806">
        <v>8.5</v>
      </c>
      <c r="AH123" s="811">
        <v>5</v>
      </c>
      <c r="AI123" s="532">
        <v>30</v>
      </c>
      <c r="AJ123" s="811">
        <v>5</v>
      </c>
      <c r="AK123" s="812"/>
      <c r="AL123" s="813"/>
    </row>
    <row r="124" spans="1:38" s="801" customFormat="1" x14ac:dyDescent="0.2">
      <c r="A124" s="802" t="s">
        <v>370</v>
      </c>
      <c r="B124" s="924">
        <v>44483</v>
      </c>
      <c r="C124" s="925" t="s">
        <v>1469</v>
      </c>
      <c r="D124" s="926">
        <v>44491</v>
      </c>
      <c r="E124" s="926">
        <v>44505</v>
      </c>
      <c r="F124" s="881" t="s">
        <v>177</v>
      </c>
      <c r="G124" s="881">
        <v>205</v>
      </c>
      <c r="H124" s="806">
        <v>600</v>
      </c>
      <c r="I124" s="881">
        <v>101</v>
      </c>
      <c r="J124" s="881">
        <v>3.7000000000000002E-3</v>
      </c>
      <c r="K124" s="806">
        <v>5.5E-2</v>
      </c>
      <c r="L124" s="881">
        <v>1</v>
      </c>
      <c r="M124" s="881">
        <v>101</v>
      </c>
      <c r="N124" s="806">
        <v>185</v>
      </c>
      <c r="O124" s="888">
        <v>0.02</v>
      </c>
      <c r="P124" s="881">
        <v>0.24</v>
      </c>
      <c r="Q124" s="889"/>
      <c r="R124" s="881">
        <v>0.09</v>
      </c>
      <c r="S124" s="889">
        <v>1.4</v>
      </c>
      <c r="T124" s="888">
        <v>0.05</v>
      </c>
      <c r="U124" s="890">
        <v>0.16</v>
      </c>
      <c r="V124" s="881">
        <v>4.5</v>
      </c>
      <c r="W124" s="889">
        <v>11</v>
      </c>
      <c r="X124" s="881">
        <v>119</v>
      </c>
      <c r="Y124" s="881">
        <v>220</v>
      </c>
      <c r="Z124" s="889">
        <v>250</v>
      </c>
      <c r="AA124" s="881">
        <v>107</v>
      </c>
      <c r="AB124" s="881">
        <v>125</v>
      </c>
      <c r="AC124" s="881">
        <v>0.9</v>
      </c>
      <c r="AD124" s="889">
        <v>8</v>
      </c>
      <c r="AE124" s="891">
        <v>7.6</v>
      </c>
      <c r="AF124" s="889">
        <v>6.5</v>
      </c>
      <c r="AG124" s="889">
        <v>8.5</v>
      </c>
      <c r="AH124" s="892">
        <v>5</v>
      </c>
      <c r="AI124" s="532">
        <v>30</v>
      </c>
      <c r="AJ124" s="892">
        <v>5</v>
      </c>
      <c r="AK124" s="893"/>
      <c r="AL124" s="854"/>
    </row>
    <row r="125" spans="1:38" x14ac:dyDescent="0.2">
      <c r="A125" s="535" t="s">
        <v>1171</v>
      </c>
      <c r="B125" s="623">
        <v>44524</v>
      </c>
      <c r="C125" s="538" t="s">
        <v>1470</v>
      </c>
      <c r="D125" s="537">
        <v>44531</v>
      </c>
      <c r="E125" s="537">
        <v>44567</v>
      </c>
      <c r="F125" s="535" t="s">
        <v>177</v>
      </c>
      <c r="G125" s="535">
        <v>122</v>
      </c>
      <c r="H125" s="532">
        <v>600</v>
      </c>
      <c r="I125" s="535">
        <v>56</v>
      </c>
      <c r="J125" s="535">
        <v>2.4499999999999999E-3</v>
      </c>
      <c r="K125" s="532">
        <v>5.5E-2</v>
      </c>
      <c r="L125" s="535">
        <v>0.2</v>
      </c>
      <c r="M125" s="535">
        <v>56</v>
      </c>
      <c r="N125" s="532">
        <v>185</v>
      </c>
      <c r="O125" s="534">
        <v>0.02</v>
      </c>
      <c r="P125" s="535">
        <v>0.06</v>
      </c>
      <c r="Q125" s="532">
        <v>1.4</v>
      </c>
      <c r="R125" s="535">
        <v>0.21</v>
      </c>
      <c r="S125" s="532">
        <v>1.4</v>
      </c>
      <c r="T125" s="535">
        <v>0.06</v>
      </c>
      <c r="U125" s="894">
        <v>1.1499999999999999</v>
      </c>
      <c r="V125" s="535">
        <v>0.6</v>
      </c>
      <c r="W125" s="532">
        <v>11</v>
      </c>
      <c r="X125" s="535">
        <v>21</v>
      </c>
      <c r="Y125" s="535">
        <v>200</v>
      </c>
      <c r="Z125" s="532">
        <v>250</v>
      </c>
      <c r="AA125" s="535">
        <v>157</v>
      </c>
      <c r="AB125" s="535">
        <v>70</v>
      </c>
      <c r="AC125" s="535">
        <v>7.3</v>
      </c>
      <c r="AD125" s="532">
        <v>8</v>
      </c>
      <c r="AE125" s="533">
        <v>7.8</v>
      </c>
      <c r="AF125" s="532">
        <v>6.5</v>
      </c>
      <c r="AG125" s="532">
        <v>8.5</v>
      </c>
      <c r="AH125" s="49">
        <v>5</v>
      </c>
      <c r="AI125" s="532">
        <v>30</v>
      </c>
      <c r="AJ125" s="49">
        <v>5</v>
      </c>
      <c r="AK125" s="531"/>
      <c r="AL125" s="340"/>
    </row>
    <row r="126" spans="1:38" x14ac:dyDescent="0.2">
      <c r="A126" s="535" t="s">
        <v>1171</v>
      </c>
      <c r="B126" s="623">
        <v>44552</v>
      </c>
      <c r="C126" s="538" t="s">
        <v>1174</v>
      </c>
      <c r="D126" s="537">
        <v>44561</v>
      </c>
      <c r="E126" s="537">
        <v>44567</v>
      </c>
      <c r="F126" s="535" t="s">
        <v>177</v>
      </c>
      <c r="G126" s="535">
        <v>164</v>
      </c>
      <c r="H126" s="760">
        <v>600</v>
      </c>
      <c r="I126" s="758">
        <v>71</v>
      </c>
      <c r="J126" s="758">
        <v>1.15E-3</v>
      </c>
      <c r="K126" s="760">
        <v>5.5E-2</v>
      </c>
      <c r="L126" s="758">
        <v>0.3</v>
      </c>
      <c r="M126" s="758">
        <v>71</v>
      </c>
      <c r="N126" s="760">
        <v>185</v>
      </c>
      <c r="O126" s="762">
        <v>0.02</v>
      </c>
      <c r="P126" s="758">
        <v>0.1</v>
      </c>
      <c r="Q126" s="760">
        <v>1.4</v>
      </c>
      <c r="R126" s="758">
        <v>0.31</v>
      </c>
      <c r="S126" s="760">
        <v>1.4</v>
      </c>
      <c r="T126" s="983">
        <v>0.05</v>
      </c>
      <c r="U126" s="895">
        <v>0.65</v>
      </c>
      <c r="V126" s="758">
        <v>1.1000000000000001</v>
      </c>
      <c r="W126" s="760">
        <v>11</v>
      </c>
      <c r="X126" s="758">
        <v>200</v>
      </c>
      <c r="Y126" s="896">
        <v>270</v>
      </c>
      <c r="Z126" s="760">
        <v>250</v>
      </c>
      <c r="AA126" s="758">
        <v>67</v>
      </c>
      <c r="AB126" s="758">
        <v>125</v>
      </c>
      <c r="AC126" s="758">
        <v>3.4</v>
      </c>
      <c r="AD126" s="760">
        <v>8</v>
      </c>
      <c r="AE126" s="758">
        <v>7.5</v>
      </c>
      <c r="AF126" s="760">
        <v>6.5</v>
      </c>
      <c r="AG126" s="760">
        <v>8.5</v>
      </c>
      <c r="AH126" s="762">
        <v>5</v>
      </c>
      <c r="AI126" s="532">
        <v>30</v>
      </c>
      <c r="AJ126" s="762">
        <v>5</v>
      </c>
      <c r="AK126" s="764"/>
      <c r="AL126" s="770" t="s">
        <v>1471</v>
      </c>
    </row>
    <row r="127" spans="1:38" x14ac:dyDescent="0.2">
      <c r="A127" s="535" t="s">
        <v>1171</v>
      </c>
      <c r="B127" s="623">
        <v>44581</v>
      </c>
      <c r="C127" s="538" t="s">
        <v>1175</v>
      </c>
      <c r="D127" s="537">
        <v>44589</v>
      </c>
      <c r="E127" s="537">
        <v>44603</v>
      </c>
      <c r="F127" s="535" t="s">
        <v>177</v>
      </c>
      <c r="G127" s="535">
        <v>192</v>
      </c>
      <c r="H127" s="760">
        <v>600</v>
      </c>
      <c r="I127" s="758">
        <v>92</v>
      </c>
      <c r="J127" s="758">
        <v>8.3000000000000001E-3</v>
      </c>
      <c r="K127" s="760">
        <v>5.5E-2</v>
      </c>
      <c r="L127" s="758">
        <v>0.6</v>
      </c>
      <c r="M127" s="758">
        <v>92</v>
      </c>
      <c r="N127" s="760">
        <v>185</v>
      </c>
      <c r="O127" s="762">
        <v>0.02</v>
      </c>
      <c r="P127" s="758">
        <v>0.16</v>
      </c>
      <c r="Q127" s="760">
        <v>1.4</v>
      </c>
      <c r="R127" s="758">
        <v>0.18</v>
      </c>
      <c r="S127" s="760">
        <v>1.4</v>
      </c>
      <c r="T127" s="983">
        <v>0.05</v>
      </c>
      <c r="U127" s="895">
        <v>0.67</v>
      </c>
      <c r="V127" s="758">
        <v>1.8</v>
      </c>
      <c r="W127" s="760">
        <v>11</v>
      </c>
      <c r="X127" s="758">
        <v>110</v>
      </c>
      <c r="Y127" s="535">
        <v>150</v>
      </c>
      <c r="Z127" s="760">
        <v>250</v>
      </c>
      <c r="AA127" s="758">
        <v>33</v>
      </c>
      <c r="AB127" s="758">
        <v>146</v>
      </c>
      <c r="AC127" s="758">
        <v>0.5</v>
      </c>
      <c r="AD127" s="760">
        <v>8</v>
      </c>
      <c r="AE127" s="884">
        <v>7.98</v>
      </c>
      <c r="AF127" s="760">
        <v>6.5</v>
      </c>
      <c r="AG127" s="760">
        <v>8.5</v>
      </c>
      <c r="AH127" s="762">
        <v>5</v>
      </c>
      <c r="AI127" s="532">
        <v>30</v>
      </c>
      <c r="AJ127" s="762">
        <v>5</v>
      </c>
      <c r="AK127" s="764"/>
      <c r="AL127" s="770"/>
    </row>
    <row r="128" spans="1:38" x14ac:dyDescent="0.2">
      <c r="A128" s="535" t="s">
        <v>1171</v>
      </c>
      <c r="B128" s="623">
        <v>44613</v>
      </c>
      <c r="C128" s="538" t="s">
        <v>1176</v>
      </c>
      <c r="D128" s="537">
        <v>44623</v>
      </c>
      <c r="E128" s="537">
        <v>44631</v>
      </c>
      <c r="F128" s="535" t="s">
        <v>177</v>
      </c>
      <c r="G128" s="535">
        <v>229</v>
      </c>
      <c r="H128" s="760">
        <v>600</v>
      </c>
      <c r="I128" s="758">
        <v>118</v>
      </c>
      <c r="J128" s="758">
        <v>1.37E-2</v>
      </c>
      <c r="K128" s="760">
        <v>5.5E-2</v>
      </c>
      <c r="L128" s="758">
        <v>1.1000000000000001</v>
      </c>
      <c r="M128" s="758">
        <v>118</v>
      </c>
      <c r="N128" s="760">
        <v>185</v>
      </c>
      <c r="O128" s="762">
        <v>0.02</v>
      </c>
      <c r="P128" s="758">
        <v>0.3</v>
      </c>
      <c r="Q128" s="760">
        <v>1.4</v>
      </c>
      <c r="R128" s="758">
        <v>0.27</v>
      </c>
      <c r="S128" s="760">
        <v>1.4</v>
      </c>
      <c r="T128" s="983">
        <v>0.05</v>
      </c>
      <c r="U128" s="895">
        <v>0.32</v>
      </c>
      <c r="V128" s="758">
        <v>4.2</v>
      </c>
      <c r="W128" s="760">
        <v>11</v>
      </c>
      <c r="X128" s="758">
        <v>242</v>
      </c>
      <c r="Y128" s="535">
        <v>380</v>
      </c>
      <c r="Z128" s="760">
        <v>250</v>
      </c>
      <c r="AA128" s="758">
        <v>23</v>
      </c>
      <c r="AB128" s="758">
        <v>138</v>
      </c>
      <c r="AC128" s="758">
        <v>1.1000000000000001</v>
      </c>
      <c r="AD128" s="760">
        <v>8</v>
      </c>
      <c r="AE128" s="884">
        <v>7.87</v>
      </c>
      <c r="AF128" s="760">
        <v>6.5</v>
      </c>
      <c r="AG128" s="760">
        <v>8.5</v>
      </c>
      <c r="AH128" s="762">
        <v>5</v>
      </c>
      <c r="AI128" s="540">
        <v>30</v>
      </c>
      <c r="AJ128" s="762">
        <v>5</v>
      </c>
      <c r="AK128" s="764"/>
      <c r="AL128" s="770"/>
    </row>
    <row r="129" spans="1:38" x14ac:dyDescent="0.2">
      <c r="A129" s="535" t="s">
        <v>1171</v>
      </c>
      <c r="B129" s="623">
        <v>44642</v>
      </c>
      <c r="C129" s="538" t="s">
        <v>1177</v>
      </c>
      <c r="D129" s="537">
        <v>44649</v>
      </c>
      <c r="E129" s="537">
        <v>44659</v>
      </c>
      <c r="F129" s="535" t="s">
        <v>177</v>
      </c>
      <c r="G129" s="535">
        <v>391</v>
      </c>
      <c r="H129" s="760">
        <v>600</v>
      </c>
      <c r="I129" s="758">
        <v>126</v>
      </c>
      <c r="J129" s="758">
        <v>3.7000000000000002E-3</v>
      </c>
      <c r="K129" s="760">
        <v>5.5E-2</v>
      </c>
      <c r="L129" s="758">
        <v>1.1000000000000001</v>
      </c>
      <c r="M129" s="758">
        <v>126</v>
      </c>
      <c r="N129" s="760">
        <v>185</v>
      </c>
      <c r="O129" s="762">
        <v>0.02</v>
      </c>
      <c r="P129" s="758">
        <v>0.28999999999999998</v>
      </c>
      <c r="Q129" s="760">
        <v>1.4</v>
      </c>
      <c r="R129" s="758">
        <v>0.08</v>
      </c>
      <c r="S129" s="760">
        <v>1.4</v>
      </c>
      <c r="T129" s="983">
        <v>0.05</v>
      </c>
      <c r="U129" s="895">
        <v>0.11</v>
      </c>
      <c r="V129" s="758">
        <v>4.4000000000000004</v>
      </c>
      <c r="W129" s="760">
        <v>11</v>
      </c>
      <c r="X129" s="758">
        <v>222</v>
      </c>
      <c r="Y129" s="535">
        <v>280</v>
      </c>
      <c r="Z129" s="760">
        <v>250</v>
      </c>
      <c r="AA129" s="758">
        <v>28</v>
      </c>
      <c r="AB129" s="758">
        <v>153</v>
      </c>
      <c r="AC129" s="758">
        <v>1.2</v>
      </c>
      <c r="AD129" s="760">
        <v>8</v>
      </c>
      <c r="AE129" s="884">
        <v>8.27</v>
      </c>
      <c r="AF129" s="760">
        <v>6.5</v>
      </c>
      <c r="AG129" s="760">
        <v>8.5</v>
      </c>
      <c r="AH129" s="762">
        <v>5</v>
      </c>
      <c r="AI129" s="540">
        <v>30</v>
      </c>
      <c r="AJ129" s="762">
        <v>5</v>
      </c>
      <c r="AK129" s="764"/>
      <c r="AL129" s="770"/>
    </row>
    <row r="130" spans="1:38" x14ac:dyDescent="0.2">
      <c r="A130" s="125" t="s">
        <v>1171</v>
      </c>
      <c r="B130" s="885">
        <v>44672</v>
      </c>
      <c r="C130" s="992" t="s">
        <v>1178</v>
      </c>
      <c r="D130" s="885">
        <v>44680</v>
      </c>
      <c r="E130" s="995">
        <v>44687</v>
      </c>
      <c r="F130" s="996" t="s">
        <v>177</v>
      </c>
      <c r="G130" s="996">
        <v>207</v>
      </c>
      <c r="H130" s="760">
        <v>600</v>
      </c>
      <c r="I130" s="758">
        <v>115</v>
      </c>
      <c r="J130" s="758">
        <v>1.6000000000000001E-3</v>
      </c>
      <c r="K130" s="760">
        <v>5.5E-2</v>
      </c>
      <c r="L130" s="758">
        <v>1</v>
      </c>
      <c r="M130" s="758">
        <v>115</v>
      </c>
      <c r="N130" s="760">
        <v>185</v>
      </c>
      <c r="O130" s="762">
        <v>0.02</v>
      </c>
      <c r="P130" s="758">
        <v>0.19</v>
      </c>
      <c r="Q130" s="760">
        <v>1.4</v>
      </c>
      <c r="R130" s="758">
        <v>0.24</v>
      </c>
      <c r="S130" s="760">
        <v>1.4</v>
      </c>
      <c r="T130" s="983">
        <v>0.05</v>
      </c>
      <c r="U130" s="895">
        <v>7.0000000000000007E-2</v>
      </c>
      <c r="V130" s="758">
        <v>3.2</v>
      </c>
      <c r="W130" s="760">
        <v>11</v>
      </c>
      <c r="X130" s="758">
        <v>106</v>
      </c>
      <c r="Y130" s="996">
        <v>160</v>
      </c>
      <c r="Z130" s="760">
        <v>250</v>
      </c>
      <c r="AA130" s="758">
        <v>39</v>
      </c>
      <c r="AB130" s="758">
        <v>116</v>
      </c>
      <c r="AC130" s="758">
        <v>0.7</v>
      </c>
      <c r="AD130" s="760">
        <v>8</v>
      </c>
      <c r="AE130" s="884">
        <v>7.32</v>
      </c>
      <c r="AF130" s="760">
        <v>6.5</v>
      </c>
      <c r="AG130" s="760">
        <v>8.5</v>
      </c>
      <c r="AH130" s="762">
        <v>5</v>
      </c>
      <c r="AI130" s="997">
        <v>30</v>
      </c>
      <c r="AJ130" s="762">
        <v>5</v>
      </c>
      <c r="AK130" s="764"/>
      <c r="AL130" s="770"/>
    </row>
    <row r="131" spans="1:38" x14ac:dyDescent="0.2">
      <c r="A131" s="125" t="s">
        <v>1171</v>
      </c>
      <c r="B131" s="885">
        <v>44701</v>
      </c>
      <c r="C131" s="992" t="s">
        <v>1179</v>
      </c>
      <c r="D131" s="885">
        <v>44701</v>
      </c>
      <c r="E131" s="995">
        <v>44718</v>
      </c>
      <c r="F131" s="996" t="s">
        <v>177</v>
      </c>
      <c r="G131" s="996">
        <v>112</v>
      </c>
      <c r="H131" s="760">
        <v>600</v>
      </c>
      <c r="I131" s="758">
        <v>46</v>
      </c>
      <c r="J131" s="758">
        <v>1E-3</v>
      </c>
      <c r="K131" s="760">
        <v>5.5E-2</v>
      </c>
      <c r="L131" s="758">
        <v>0.2</v>
      </c>
      <c r="M131" s="758">
        <v>46</v>
      </c>
      <c r="N131" s="760">
        <v>185</v>
      </c>
      <c r="O131" s="762">
        <v>0.02</v>
      </c>
      <c r="P131" s="758">
        <v>0.03</v>
      </c>
      <c r="Q131" s="760">
        <v>1.4</v>
      </c>
      <c r="R131" s="758">
        <v>0.06</v>
      </c>
      <c r="S131" s="760">
        <v>1.4</v>
      </c>
      <c r="T131" s="983">
        <v>0.05</v>
      </c>
      <c r="U131" s="895">
        <v>0.12</v>
      </c>
      <c r="V131" s="758">
        <v>0.3</v>
      </c>
      <c r="W131" s="760">
        <v>11</v>
      </c>
      <c r="X131" s="758">
        <v>167</v>
      </c>
      <c r="Y131" s="996">
        <v>160</v>
      </c>
      <c r="Z131" s="760">
        <v>250</v>
      </c>
      <c r="AA131" s="758">
        <v>25</v>
      </c>
      <c r="AB131" s="758">
        <v>56</v>
      </c>
      <c r="AC131" s="758">
        <v>0.6</v>
      </c>
      <c r="AD131" s="760">
        <v>8</v>
      </c>
      <c r="AE131" s="884">
        <v>7.02</v>
      </c>
      <c r="AF131" s="760">
        <v>6.5</v>
      </c>
      <c r="AG131" s="760">
        <v>8.5</v>
      </c>
      <c r="AH131" s="762">
        <v>5</v>
      </c>
      <c r="AI131" s="997">
        <v>30</v>
      </c>
      <c r="AJ131" s="762">
        <v>5</v>
      </c>
      <c r="AK131" s="764"/>
      <c r="AL131" s="770"/>
    </row>
    <row r="132" spans="1:38" x14ac:dyDescent="0.2">
      <c r="A132" s="125" t="s">
        <v>1171</v>
      </c>
      <c r="B132" s="885">
        <v>44733</v>
      </c>
      <c r="C132" s="992" t="s">
        <v>1180</v>
      </c>
      <c r="D132" s="885">
        <v>44740</v>
      </c>
      <c r="E132" s="995">
        <v>44743</v>
      </c>
      <c r="F132" s="996" t="s">
        <v>177</v>
      </c>
      <c r="G132" s="996">
        <v>221</v>
      </c>
      <c r="H132" s="760">
        <v>600</v>
      </c>
      <c r="I132" s="758">
        <v>94</v>
      </c>
      <c r="J132" s="758">
        <v>3.0999999999999999E-3</v>
      </c>
      <c r="K132" s="760">
        <v>5.5E-2</v>
      </c>
      <c r="L132" s="758">
        <v>1</v>
      </c>
      <c r="M132" s="758">
        <v>94</v>
      </c>
      <c r="N132" s="760">
        <v>185</v>
      </c>
      <c r="O132" s="762">
        <v>0.02</v>
      </c>
      <c r="P132" s="758">
        <v>0.25</v>
      </c>
      <c r="Q132" s="760">
        <v>1.4</v>
      </c>
      <c r="R132" s="758">
        <v>0.13</v>
      </c>
      <c r="S132" s="760">
        <v>1.4</v>
      </c>
      <c r="T132" s="983">
        <v>0.05</v>
      </c>
      <c r="U132" s="895">
        <v>0.24</v>
      </c>
      <c r="V132" s="758">
        <v>3.4</v>
      </c>
      <c r="W132" s="760">
        <v>11</v>
      </c>
      <c r="X132" s="758">
        <v>187</v>
      </c>
      <c r="Y132" s="996">
        <v>250</v>
      </c>
      <c r="Z132" s="760">
        <v>250</v>
      </c>
      <c r="AA132" s="758">
        <v>25</v>
      </c>
      <c r="AB132" s="758">
        <v>118</v>
      </c>
      <c r="AC132" s="758">
        <v>2</v>
      </c>
      <c r="AD132" s="760">
        <v>8</v>
      </c>
      <c r="AE132" s="884">
        <v>7.24</v>
      </c>
      <c r="AF132" s="760">
        <v>6.5</v>
      </c>
      <c r="AG132" s="760">
        <v>8.5</v>
      </c>
      <c r="AH132" s="762">
        <v>5</v>
      </c>
      <c r="AI132" s="997">
        <v>30</v>
      </c>
      <c r="AJ132" s="762">
        <v>5</v>
      </c>
      <c r="AK132" s="764"/>
      <c r="AL132" s="770"/>
    </row>
    <row r="133" spans="1:38" x14ac:dyDescent="0.2">
      <c r="A133" s="125" t="s">
        <v>1171</v>
      </c>
      <c r="B133" s="885">
        <v>44762</v>
      </c>
      <c r="C133" s="992" t="s">
        <v>1181</v>
      </c>
      <c r="D133" s="885">
        <v>44770</v>
      </c>
      <c r="E133" s="995">
        <v>44788</v>
      </c>
      <c r="F133" s="996" t="s">
        <v>177</v>
      </c>
      <c r="G133" s="996">
        <v>212</v>
      </c>
      <c r="H133" s="760">
        <v>600</v>
      </c>
      <c r="I133" s="758">
        <v>98</v>
      </c>
      <c r="J133" s="758">
        <v>4.8999999999999998E-3</v>
      </c>
      <c r="K133" s="760">
        <v>5.5E-2</v>
      </c>
      <c r="L133" s="758">
        <v>1</v>
      </c>
      <c r="M133" s="758">
        <v>98</v>
      </c>
      <c r="N133" s="760">
        <v>185</v>
      </c>
      <c r="O133" s="762">
        <v>0.02</v>
      </c>
      <c r="P133" s="758">
        <v>0.2</v>
      </c>
      <c r="Q133" s="760">
        <v>1.4</v>
      </c>
      <c r="R133" s="758">
        <v>0.56000000000000005</v>
      </c>
      <c r="S133" s="760">
        <v>1.4</v>
      </c>
      <c r="T133" s="983">
        <v>0.05</v>
      </c>
      <c r="U133" s="895">
        <v>0.22</v>
      </c>
      <c r="V133" s="758">
        <v>3.9</v>
      </c>
      <c r="W133" s="760">
        <v>11</v>
      </c>
      <c r="X133" s="758">
        <v>239</v>
      </c>
      <c r="Y133" s="996">
        <v>230</v>
      </c>
      <c r="Z133" s="760">
        <v>250</v>
      </c>
      <c r="AA133" s="758">
        <v>44</v>
      </c>
      <c r="AB133" s="758">
        <v>120</v>
      </c>
      <c r="AC133" s="758">
        <v>2</v>
      </c>
      <c r="AD133" s="760">
        <v>8</v>
      </c>
      <c r="AE133" s="884">
        <v>7.87</v>
      </c>
      <c r="AF133" s="760">
        <v>6.5</v>
      </c>
      <c r="AG133" s="760">
        <v>8.5</v>
      </c>
      <c r="AH133" s="762">
        <v>5</v>
      </c>
      <c r="AI133" s="997">
        <v>30</v>
      </c>
      <c r="AJ133" s="762">
        <v>5</v>
      </c>
      <c r="AK133" s="764"/>
      <c r="AL133" s="770"/>
    </row>
    <row r="134" spans="1:38" x14ac:dyDescent="0.2">
      <c r="A134" s="125" t="s">
        <v>1171</v>
      </c>
      <c r="B134" s="885">
        <v>44796</v>
      </c>
      <c r="C134" s="992" t="s">
        <v>1182</v>
      </c>
      <c r="D134" s="885">
        <v>44803</v>
      </c>
      <c r="E134" s="995">
        <v>44817</v>
      </c>
      <c r="F134" s="996" t="s">
        <v>177</v>
      </c>
      <c r="G134" s="996">
        <v>251</v>
      </c>
      <c r="H134" s="760">
        <v>600</v>
      </c>
      <c r="I134" s="758">
        <v>115</v>
      </c>
      <c r="J134" s="758">
        <v>2.7000000000000001E-3</v>
      </c>
      <c r="K134" s="760">
        <v>5.5E-2</v>
      </c>
      <c r="L134" s="758">
        <v>0.8</v>
      </c>
      <c r="M134" s="758">
        <v>115</v>
      </c>
      <c r="N134" s="760">
        <v>185</v>
      </c>
      <c r="O134" s="762">
        <v>0.02</v>
      </c>
      <c r="P134" s="758">
        <v>0.13</v>
      </c>
      <c r="Q134" s="760">
        <v>1.4</v>
      </c>
      <c r="R134" s="758">
        <v>0.16</v>
      </c>
      <c r="S134" s="760">
        <v>1.4</v>
      </c>
      <c r="T134" s="983">
        <v>0.05</v>
      </c>
      <c r="U134" s="895">
        <v>0.19</v>
      </c>
      <c r="V134" s="758">
        <v>3.2</v>
      </c>
      <c r="W134" s="760">
        <v>11</v>
      </c>
      <c r="X134" s="758">
        <v>296</v>
      </c>
      <c r="Y134" s="996">
        <v>280</v>
      </c>
      <c r="Z134" s="760">
        <v>250</v>
      </c>
      <c r="AA134" s="758">
        <v>46</v>
      </c>
      <c r="AB134" s="758">
        <v>127</v>
      </c>
      <c r="AC134" s="1030">
        <v>8.4</v>
      </c>
      <c r="AD134" s="760">
        <v>8</v>
      </c>
      <c r="AE134" s="884">
        <v>7.9</v>
      </c>
      <c r="AF134" s="760">
        <v>6.5</v>
      </c>
      <c r="AG134" s="760">
        <v>8.5</v>
      </c>
      <c r="AH134" s="762">
        <v>5</v>
      </c>
      <c r="AI134" s="997">
        <v>30</v>
      </c>
      <c r="AJ134" s="762">
        <v>5</v>
      </c>
      <c r="AK134" s="764"/>
      <c r="AL134" s="770" t="s">
        <v>1472</v>
      </c>
    </row>
    <row r="135" spans="1:38" x14ac:dyDescent="0.2">
      <c r="A135" s="125" t="s">
        <v>1171</v>
      </c>
      <c r="B135" s="885">
        <v>44824</v>
      </c>
      <c r="C135" s="992" t="s">
        <v>1183</v>
      </c>
      <c r="D135" s="885">
        <v>44832</v>
      </c>
      <c r="E135" s="995">
        <v>44844</v>
      </c>
      <c r="F135" s="996" t="s">
        <v>177</v>
      </c>
      <c r="G135" s="996">
        <v>262</v>
      </c>
      <c r="H135" s="760">
        <v>600</v>
      </c>
      <c r="I135" s="758">
        <v>128</v>
      </c>
      <c r="J135" s="758">
        <v>4.0000000000000001E-3</v>
      </c>
      <c r="K135" s="760">
        <v>5.5E-2</v>
      </c>
      <c r="L135" s="758">
        <v>1.2</v>
      </c>
      <c r="M135" s="758">
        <v>128</v>
      </c>
      <c r="N135" s="760">
        <v>185</v>
      </c>
      <c r="O135" s="762">
        <v>0.02</v>
      </c>
      <c r="P135" s="758">
        <v>0.23</v>
      </c>
      <c r="Q135" s="760">
        <v>1.4</v>
      </c>
      <c r="R135" s="758">
        <v>0.12</v>
      </c>
      <c r="S135" s="760">
        <v>1.4</v>
      </c>
      <c r="T135" s="983">
        <v>0.05</v>
      </c>
      <c r="U135" s="895">
        <v>0.33</v>
      </c>
      <c r="V135" s="758">
        <v>4.5</v>
      </c>
      <c r="W135" s="760">
        <v>11</v>
      </c>
      <c r="X135" s="758">
        <v>268</v>
      </c>
      <c r="Y135" s="996">
        <v>290</v>
      </c>
      <c r="Z135" s="760">
        <v>250</v>
      </c>
      <c r="AA135" s="758">
        <v>30</v>
      </c>
      <c r="AB135" s="758">
        <v>146</v>
      </c>
      <c r="AC135" s="758">
        <v>7</v>
      </c>
      <c r="AD135" s="760">
        <v>8</v>
      </c>
      <c r="AE135" s="884">
        <v>8.3000000000000007</v>
      </c>
      <c r="AF135" s="760">
        <v>6.5</v>
      </c>
      <c r="AG135" s="760">
        <v>8.5</v>
      </c>
      <c r="AH135" s="762">
        <v>5</v>
      </c>
      <c r="AI135" s="997">
        <v>30</v>
      </c>
      <c r="AJ135" s="762">
        <v>5</v>
      </c>
      <c r="AK135" s="764"/>
      <c r="AL135" s="770" t="s">
        <v>1473</v>
      </c>
    </row>
    <row r="136" spans="1:38" x14ac:dyDescent="0.2">
      <c r="A136" s="125" t="s">
        <v>1171</v>
      </c>
      <c r="B136" s="885">
        <v>44853</v>
      </c>
      <c r="C136" s="992" t="s">
        <v>1184</v>
      </c>
      <c r="D136" s="885">
        <v>44860</v>
      </c>
      <c r="E136" s="995">
        <v>44873</v>
      </c>
      <c r="F136" s="996" t="s">
        <v>177</v>
      </c>
      <c r="G136" s="996">
        <v>397</v>
      </c>
      <c r="H136" s="760">
        <v>600</v>
      </c>
      <c r="I136" s="758">
        <v>65</v>
      </c>
      <c r="J136" s="758">
        <v>1.4E-3</v>
      </c>
      <c r="K136" s="760">
        <v>5.5E-2</v>
      </c>
      <c r="L136" s="758">
        <v>0.1</v>
      </c>
      <c r="M136" s="758">
        <v>65</v>
      </c>
      <c r="N136" s="760">
        <v>185</v>
      </c>
      <c r="O136" s="762">
        <v>0.02</v>
      </c>
      <c r="P136" s="758">
        <v>0.02</v>
      </c>
      <c r="Q136" s="760">
        <v>1.4</v>
      </c>
      <c r="R136" s="758">
        <v>0.05</v>
      </c>
      <c r="S136" s="760">
        <v>1.4</v>
      </c>
      <c r="T136" s="983">
        <v>0.05</v>
      </c>
      <c r="U136" s="895">
        <v>0.21</v>
      </c>
      <c r="V136" s="758">
        <v>0.3</v>
      </c>
      <c r="W136" s="760">
        <v>11</v>
      </c>
      <c r="X136" s="758">
        <v>268</v>
      </c>
      <c r="Y136" s="996">
        <v>270</v>
      </c>
      <c r="Z136" s="760">
        <v>250</v>
      </c>
      <c r="AA136" s="758">
        <v>30</v>
      </c>
      <c r="AB136" s="758">
        <v>97</v>
      </c>
      <c r="AC136" s="758">
        <v>1.3</v>
      </c>
      <c r="AD136" s="760">
        <v>8</v>
      </c>
      <c r="AE136" s="884">
        <v>7.9</v>
      </c>
      <c r="AF136" s="760">
        <v>6.5</v>
      </c>
      <c r="AG136" s="760">
        <v>8.5</v>
      </c>
      <c r="AH136" s="762">
        <v>5</v>
      </c>
      <c r="AI136" s="997">
        <v>30</v>
      </c>
      <c r="AJ136" s="762">
        <v>5</v>
      </c>
      <c r="AK136" s="764"/>
      <c r="AL136" s="770" t="s">
        <v>1473</v>
      </c>
    </row>
    <row r="137" spans="1:38" x14ac:dyDescent="0.2">
      <c r="A137" s="125" t="s">
        <v>1171</v>
      </c>
      <c r="B137" s="885">
        <v>44881</v>
      </c>
      <c r="C137" s="992" t="s">
        <v>1185</v>
      </c>
      <c r="D137" s="885">
        <v>44893</v>
      </c>
      <c r="E137" s="995">
        <v>44897</v>
      </c>
      <c r="F137" s="996" t="s">
        <v>177</v>
      </c>
      <c r="G137" s="996">
        <v>136</v>
      </c>
      <c r="H137" s="760">
        <v>600</v>
      </c>
      <c r="I137" s="758">
        <v>61</v>
      </c>
      <c r="J137" s="758">
        <v>5.9999999999999995E-4</v>
      </c>
      <c r="K137" s="760">
        <v>5.5E-2</v>
      </c>
      <c r="L137" s="758">
        <v>0.1</v>
      </c>
      <c r="M137" s="758">
        <v>61</v>
      </c>
      <c r="N137" s="760">
        <v>185</v>
      </c>
      <c r="O137" s="762">
        <v>0.02</v>
      </c>
      <c r="P137" s="758">
        <v>0.02</v>
      </c>
      <c r="Q137" s="760">
        <v>1.4</v>
      </c>
      <c r="R137" s="758">
        <v>0.05</v>
      </c>
      <c r="S137" s="760">
        <v>1.4</v>
      </c>
      <c r="T137" s="983">
        <v>0.05</v>
      </c>
      <c r="U137" s="895">
        <v>0.05</v>
      </c>
      <c r="V137" s="758">
        <v>0.2</v>
      </c>
      <c r="W137" s="760">
        <v>11</v>
      </c>
      <c r="X137" s="758">
        <v>132</v>
      </c>
      <c r="Y137" s="996">
        <v>200</v>
      </c>
      <c r="Z137" s="760">
        <v>250</v>
      </c>
      <c r="AA137" s="758">
        <v>72</v>
      </c>
      <c r="AB137" s="758">
        <v>82</v>
      </c>
      <c r="AC137" s="758">
        <v>0.5</v>
      </c>
      <c r="AD137" s="760">
        <v>8</v>
      </c>
      <c r="AE137" s="884">
        <v>7.7</v>
      </c>
      <c r="AF137" s="760">
        <v>6.5</v>
      </c>
      <c r="AG137" s="760">
        <v>8.5</v>
      </c>
      <c r="AH137" s="762">
        <v>5</v>
      </c>
      <c r="AI137" s="997">
        <v>30</v>
      </c>
      <c r="AJ137" s="762">
        <v>5</v>
      </c>
      <c r="AK137" s="764"/>
      <c r="AL137" s="770"/>
    </row>
    <row r="169" spans="6:6" x14ac:dyDescent="0.2">
      <c r="F169" s="1" t="s">
        <v>1474</v>
      </c>
    </row>
  </sheetData>
  <phoneticPr fontId="83" type="noConversion"/>
  <conditionalFormatting sqref="AE10:AE98 AE1280:AE65563 AE100">
    <cfRule type="cellIs" dxfId="265" priority="58" operator="greaterThan">
      <formula>8.5</formula>
    </cfRule>
    <cfRule type="cellIs" dxfId="264" priority="59" operator="lessThan">
      <formula>6.5</formula>
    </cfRule>
  </conditionalFormatting>
  <conditionalFormatting sqref="AH486:AH65563 AH10:AH98 AH100">
    <cfRule type="cellIs" dxfId="263" priority="57" operator="greaterThan">
      <formula>30</formula>
    </cfRule>
  </conditionalFormatting>
  <conditionalFormatting sqref="AJ10:AJ97 AJ486:AJ65563">
    <cfRule type="cellIs" dxfId="262" priority="56" operator="greaterThan">
      <formula>10</formula>
    </cfRule>
  </conditionalFormatting>
  <conditionalFormatting sqref="AJ98">
    <cfRule type="cellIs" dxfId="261" priority="55" operator="greaterThan">
      <formula>10</formula>
    </cfRule>
  </conditionalFormatting>
  <conditionalFormatting sqref="AJ100:AJ101">
    <cfRule type="cellIs" dxfId="260" priority="54" operator="greaterThan">
      <formula>10</formula>
    </cfRule>
  </conditionalFormatting>
  <conditionalFormatting sqref="AE99">
    <cfRule type="cellIs" dxfId="259" priority="52" operator="greaterThan">
      <formula>8.5</formula>
    </cfRule>
    <cfRule type="cellIs" dxfId="258" priority="53" operator="lessThan">
      <formula>6.5</formula>
    </cfRule>
  </conditionalFormatting>
  <conditionalFormatting sqref="AH99">
    <cfRule type="cellIs" dxfId="257" priority="51" operator="greaterThan">
      <formula>30</formula>
    </cfRule>
  </conditionalFormatting>
  <conditionalFormatting sqref="AJ99">
    <cfRule type="cellIs" dxfId="256" priority="50" operator="greaterThan">
      <formula>10</formula>
    </cfRule>
  </conditionalFormatting>
  <conditionalFormatting sqref="AH101">
    <cfRule type="cellIs" dxfId="255" priority="49" operator="greaterThan">
      <formula>30</formula>
    </cfRule>
  </conditionalFormatting>
  <conditionalFormatting sqref="AH102">
    <cfRule type="cellIs" dxfId="254" priority="48" operator="greaterThan">
      <formula>30</formula>
    </cfRule>
  </conditionalFormatting>
  <conditionalFormatting sqref="AJ102">
    <cfRule type="cellIs" dxfId="253" priority="47" operator="greaterThan">
      <formula>10</formula>
    </cfRule>
  </conditionalFormatting>
  <conditionalFormatting sqref="AH103">
    <cfRule type="cellIs" dxfId="252" priority="46" operator="greaterThan">
      <formula>30</formula>
    </cfRule>
  </conditionalFormatting>
  <conditionalFormatting sqref="AJ103">
    <cfRule type="cellIs" dxfId="251" priority="45" operator="greaterThan">
      <formula>10</formula>
    </cfRule>
  </conditionalFormatting>
  <conditionalFormatting sqref="AH104">
    <cfRule type="cellIs" dxfId="250" priority="44" operator="greaterThan">
      <formula>30</formula>
    </cfRule>
  </conditionalFormatting>
  <conditionalFormatting sqref="AJ104">
    <cfRule type="cellIs" dxfId="249" priority="43" operator="greaterThan">
      <formula>10</formula>
    </cfRule>
  </conditionalFormatting>
  <conditionalFormatting sqref="AH105:AH107">
    <cfRule type="cellIs" dxfId="248" priority="42" operator="greaterThan">
      <formula>30</formula>
    </cfRule>
  </conditionalFormatting>
  <conditionalFormatting sqref="AJ105:AJ107">
    <cfRule type="cellIs" dxfId="247" priority="41" operator="greaterThan">
      <formula>10</formula>
    </cfRule>
  </conditionalFormatting>
  <conditionalFormatting sqref="AH108:AH125">
    <cfRule type="cellIs" dxfId="246" priority="40" operator="greaterThan">
      <formula>30</formula>
    </cfRule>
  </conditionalFormatting>
  <conditionalFormatting sqref="AJ108:AJ125">
    <cfRule type="cellIs" dxfId="245" priority="39" operator="greaterThan">
      <formula>10</formula>
    </cfRule>
  </conditionalFormatting>
  <conditionalFormatting sqref="J122:J125">
    <cfRule type="cellIs" dxfId="244" priority="38" operator="greaterThan">
      <formula>55</formula>
    </cfRule>
  </conditionalFormatting>
  <conditionalFormatting sqref="M122:M125">
    <cfRule type="cellIs" dxfId="243" priority="37" operator="greaterThan">
      <formula>185</formula>
    </cfRule>
  </conditionalFormatting>
  <conditionalFormatting sqref="P122:P125">
    <cfRule type="cellIs" dxfId="242" priority="36" operator="greaterThan">
      <formula>1.4</formula>
    </cfRule>
  </conditionalFormatting>
  <conditionalFormatting sqref="R122:R125">
    <cfRule type="cellIs" dxfId="241" priority="35" operator="greaterThan">
      <formula>1.4</formula>
    </cfRule>
  </conditionalFormatting>
  <conditionalFormatting sqref="G122:G126">
    <cfRule type="cellIs" dxfId="240" priority="34" operator="greaterThan">
      <formula>600</formula>
    </cfRule>
  </conditionalFormatting>
  <conditionalFormatting sqref="V122:V125">
    <cfRule type="cellIs" dxfId="239" priority="33" operator="greaterThan">
      <formula>11</formula>
    </cfRule>
  </conditionalFormatting>
  <conditionalFormatting sqref="Y122:Y125">
    <cfRule type="cellIs" dxfId="238" priority="32" operator="greaterThan">
      <formula>250</formula>
    </cfRule>
  </conditionalFormatting>
  <conditionalFormatting sqref="AC122:AC125">
    <cfRule type="cellIs" dxfId="237" priority="31" operator="greaterThan">
      <formula>8</formula>
    </cfRule>
  </conditionalFormatting>
  <conditionalFormatting sqref="G127">
    <cfRule type="cellIs" dxfId="236" priority="30" operator="greaterThan">
      <formula>600</formula>
    </cfRule>
  </conditionalFormatting>
  <conditionalFormatting sqref="Y127">
    <cfRule type="cellIs" dxfId="235" priority="29" operator="greaterThan">
      <formula>250</formula>
    </cfRule>
  </conditionalFormatting>
  <conditionalFormatting sqref="G128">
    <cfRule type="cellIs" dxfId="234" priority="28" operator="greaterThan">
      <formula>600</formula>
    </cfRule>
  </conditionalFormatting>
  <conditionalFormatting sqref="Y128">
    <cfRule type="cellIs" dxfId="233" priority="27" operator="greaterThan">
      <formula>250</formula>
    </cfRule>
  </conditionalFormatting>
  <conditionalFormatting sqref="G129:G130">
    <cfRule type="cellIs" dxfId="232" priority="16" operator="greaterThan">
      <formula>600</formula>
    </cfRule>
  </conditionalFormatting>
  <conditionalFormatting sqref="Y129:Y130">
    <cfRule type="cellIs" dxfId="231" priority="15" operator="greaterThan">
      <formula>250</formula>
    </cfRule>
  </conditionalFormatting>
  <conditionalFormatting sqref="G131">
    <cfRule type="cellIs" dxfId="230" priority="14" operator="greaterThan">
      <formula>600</formula>
    </cfRule>
  </conditionalFormatting>
  <conditionalFormatting sqref="Y131">
    <cfRule type="cellIs" dxfId="229" priority="13" operator="greaterThan">
      <formula>250</formula>
    </cfRule>
  </conditionalFormatting>
  <conditionalFormatting sqref="G132">
    <cfRule type="cellIs" dxfId="228" priority="12" operator="greaterThan">
      <formula>600</formula>
    </cfRule>
  </conditionalFormatting>
  <conditionalFormatting sqref="Y132">
    <cfRule type="cellIs" dxfId="227" priority="11" operator="greaterThan">
      <formula>250</formula>
    </cfRule>
  </conditionalFormatting>
  <conditionalFormatting sqref="G133">
    <cfRule type="cellIs" dxfId="226" priority="10" operator="greaterThan">
      <formula>600</formula>
    </cfRule>
  </conditionalFormatting>
  <conditionalFormatting sqref="Y133">
    <cfRule type="cellIs" dxfId="225" priority="9" operator="greaterThan">
      <formula>250</formula>
    </cfRule>
  </conditionalFormatting>
  <conditionalFormatting sqref="G134">
    <cfRule type="cellIs" dxfId="224" priority="8" operator="greaterThan">
      <formula>600</formula>
    </cfRule>
  </conditionalFormatting>
  <conditionalFormatting sqref="Y134">
    <cfRule type="cellIs" dxfId="223" priority="7" operator="greaterThan">
      <formula>250</formula>
    </cfRule>
  </conditionalFormatting>
  <conditionalFormatting sqref="G135">
    <cfRule type="cellIs" dxfId="222" priority="6" operator="greaterThan">
      <formula>600</formula>
    </cfRule>
  </conditionalFormatting>
  <conditionalFormatting sqref="Y135">
    <cfRule type="cellIs" dxfId="221" priority="5" operator="greaterThan">
      <formula>250</formula>
    </cfRule>
  </conditionalFormatting>
  <conditionalFormatting sqref="G136">
    <cfRule type="cellIs" dxfId="220" priority="4" operator="greaterThan">
      <formula>600</formula>
    </cfRule>
  </conditionalFormatting>
  <conditionalFormatting sqref="Y136">
    <cfRule type="cellIs" dxfId="219" priority="3" operator="greaterThan">
      <formula>250</formula>
    </cfRule>
  </conditionalFormatting>
  <conditionalFormatting sqref="G137">
    <cfRule type="cellIs" dxfId="218" priority="2" operator="greaterThan">
      <formula>600</formula>
    </cfRule>
  </conditionalFormatting>
  <conditionalFormatting sqref="Y137">
    <cfRule type="cellIs" dxfId="217" priority="1" operator="greaterThan">
      <formula>250</formula>
    </cfRule>
  </conditionalFormatting>
  <pageMargins left="0.7" right="0.7" top="0.75" bottom="0.75" header="0.3" footer="0.3"/>
  <pageSetup paperSize="9" orientation="portrait" horizontalDpi="300" verticalDpi="300"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1"/>
  <dimension ref="A1:L915"/>
  <sheetViews>
    <sheetView showGridLines="0" zoomScale="80" zoomScaleNormal="80" workbookViewId="0">
      <pane ySplit="10" topLeftCell="A888" activePane="bottomLeft" state="frozen"/>
      <selection pane="bottomLeft" activeCell="B893" sqref="B893"/>
    </sheetView>
  </sheetViews>
  <sheetFormatPr defaultColWidth="9.140625" defaultRowHeight="14.25" x14ac:dyDescent="0.2"/>
  <cols>
    <col min="1" max="1" width="12.28515625" style="1" customWidth="1"/>
    <col min="2" max="2" width="23.28515625" style="1" customWidth="1"/>
    <col min="3" max="3" width="12.28515625" style="1" bestFit="1" customWidth="1"/>
    <col min="4" max="4" width="11.28515625" style="1" customWidth="1"/>
    <col min="5" max="6" width="15.28515625" style="1" customWidth="1"/>
    <col min="7" max="7" width="13.42578125" style="1" customWidth="1"/>
    <col min="8" max="8" width="13.5703125" style="1" customWidth="1"/>
    <col min="9" max="11" width="10.7109375" style="1" customWidth="1"/>
    <col min="12" max="12" width="75.28515625" style="11" customWidth="1"/>
    <col min="13" max="16384" width="9.140625" style="1"/>
  </cols>
  <sheetData>
    <row r="1" spans="1:12" ht="34.5" x14ac:dyDescent="0.5">
      <c r="A1" s="408" t="s">
        <v>104</v>
      </c>
      <c r="B1" s="408"/>
      <c r="C1" s="408"/>
      <c r="D1" s="408"/>
      <c r="E1" s="408"/>
      <c r="F1" s="408"/>
      <c r="G1" s="408"/>
      <c r="H1" s="408"/>
      <c r="I1" s="408"/>
      <c r="J1" s="408"/>
      <c r="K1" s="408"/>
      <c r="L1" s="408"/>
    </row>
    <row r="2" spans="1:12" ht="19.5" x14ac:dyDescent="0.3">
      <c r="A2" s="409" t="s">
        <v>1475</v>
      </c>
      <c r="B2" s="409"/>
      <c r="C2" s="409"/>
      <c r="D2" s="409"/>
      <c r="E2" s="409"/>
      <c r="F2" s="409"/>
      <c r="G2" s="409"/>
      <c r="H2" s="409"/>
      <c r="I2" s="409"/>
      <c r="J2" s="409"/>
      <c r="K2" s="409"/>
      <c r="L2" s="409"/>
    </row>
    <row r="4" spans="1:12" ht="15" x14ac:dyDescent="0.25">
      <c r="A4" s="243" t="s">
        <v>1476</v>
      </c>
      <c r="F4" s="452"/>
      <c r="G4" s="245" t="s">
        <v>109</v>
      </c>
    </row>
    <row r="5" spans="1:12" ht="15" x14ac:dyDescent="0.25">
      <c r="A5" s="243" t="s">
        <v>112</v>
      </c>
      <c r="F5" s="552"/>
      <c r="G5" s="245" t="s">
        <v>113</v>
      </c>
    </row>
    <row r="6" spans="1:12" ht="15" x14ac:dyDescent="0.25">
      <c r="A6" s="243" t="s">
        <v>397</v>
      </c>
    </row>
    <row r="7" spans="1:12" x14ac:dyDescent="0.2">
      <c r="A7" s="243"/>
    </row>
    <row r="8" spans="1:12" x14ac:dyDescent="0.2">
      <c r="A8" s="243"/>
    </row>
    <row r="9" spans="1:12" ht="19.5" x14ac:dyDescent="0.3">
      <c r="A9" s="243"/>
      <c r="D9" s="368" t="s">
        <v>398</v>
      </c>
      <c r="E9" s="369"/>
      <c r="F9" s="369"/>
      <c r="G9" s="485"/>
      <c r="H9" s="370"/>
      <c r="I9" s="484" t="s">
        <v>399</v>
      </c>
      <c r="J9" s="369"/>
      <c r="K9" s="614"/>
    </row>
    <row r="10" spans="1:12" s="8" customFormat="1" ht="90" x14ac:dyDescent="0.25">
      <c r="A10" s="247" t="s">
        <v>126</v>
      </c>
      <c r="B10" s="247" t="s">
        <v>726</v>
      </c>
      <c r="C10" s="247" t="s">
        <v>130</v>
      </c>
      <c r="D10" s="247" t="s">
        <v>1477</v>
      </c>
      <c r="E10" s="247" t="s">
        <v>1478</v>
      </c>
      <c r="F10" s="247" t="s">
        <v>1479</v>
      </c>
      <c r="G10" s="248" t="s">
        <v>1480</v>
      </c>
      <c r="H10" s="248" t="s">
        <v>1481</v>
      </c>
      <c r="I10" s="247" t="s">
        <v>1482</v>
      </c>
      <c r="J10" s="247" t="s">
        <v>1483</v>
      </c>
      <c r="K10" s="247" t="s">
        <v>1484</v>
      </c>
      <c r="L10" s="247" t="s">
        <v>174</v>
      </c>
    </row>
    <row r="11" spans="1:12" ht="15" x14ac:dyDescent="0.2">
      <c r="A11" s="77" t="s">
        <v>353</v>
      </c>
      <c r="B11" s="104">
        <v>43983</v>
      </c>
      <c r="C11" s="104">
        <v>44015</v>
      </c>
      <c r="D11" s="39" t="s">
        <v>176</v>
      </c>
      <c r="E11" s="39" t="s">
        <v>176</v>
      </c>
      <c r="F11" s="39" t="s">
        <v>176</v>
      </c>
      <c r="G11" s="615">
        <v>6.5</v>
      </c>
      <c r="H11" s="615">
        <v>8.5</v>
      </c>
      <c r="I11" s="97" t="s">
        <v>176</v>
      </c>
      <c r="J11" s="97" t="s">
        <v>176</v>
      </c>
      <c r="K11" s="97" t="s">
        <v>176</v>
      </c>
      <c r="L11" s="530" t="s">
        <v>1485</v>
      </c>
    </row>
    <row r="12" spans="1:12" ht="15" x14ac:dyDescent="0.2">
      <c r="A12" s="77" t="s">
        <v>353</v>
      </c>
      <c r="B12" s="104">
        <v>43984</v>
      </c>
      <c r="C12" s="104">
        <v>44015</v>
      </c>
      <c r="D12" s="39">
        <v>7.31</v>
      </c>
      <c r="E12" s="39">
        <v>7.39</v>
      </c>
      <c r="F12" s="39">
        <v>7.14</v>
      </c>
      <c r="G12" s="615">
        <v>6.5</v>
      </c>
      <c r="H12" s="615">
        <v>8.5</v>
      </c>
      <c r="I12" s="97">
        <v>223</v>
      </c>
      <c r="J12" s="97">
        <v>276</v>
      </c>
      <c r="K12" s="97">
        <v>208</v>
      </c>
      <c r="L12" s="530"/>
    </row>
    <row r="13" spans="1:12" ht="15" x14ac:dyDescent="0.2">
      <c r="A13" s="77" t="s">
        <v>353</v>
      </c>
      <c r="B13" s="104">
        <v>43985</v>
      </c>
      <c r="C13" s="104">
        <v>44015</v>
      </c>
      <c r="D13" s="39">
        <v>7.2</v>
      </c>
      <c r="E13" s="39">
        <v>7.5</v>
      </c>
      <c r="F13" s="39">
        <v>6.87</v>
      </c>
      <c r="G13" s="615">
        <v>6.5</v>
      </c>
      <c r="H13" s="615">
        <v>8.5</v>
      </c>
      <c r="I13" s="97">
        <v>240</v>
      </c>
      <c r="J13" s="97">
        <v>322</v>
      </c>
      <c r="K13" s="97">
        <v>140</v>
      </c>
      <c r="L13" s="530"/>
    </row>
    <row r="14" spans="1:12" ht="15" x14ac:dyDescent="0.2">
      <c r="A14" s="77" t="s">
        <v>353</v>
      </c>
      <c r="B14" s="104">
        <v>43986</v>
      </c>
      <c r="C14" s="104">
        <v>44015</v>
      </c>
      <c r="D14" s="39">
        <v>7.27</v>
      </c>
      <c r="E14" s="39">
        <v>7.79</v>
      </c>
      <c r="F14" s="39">
        <v>6.99</v>
      </c>
      <c r="G14" s="615">
        <v>6.5</v>
      </c>
      <c r="H14" s="615">
        <v>8.5</v>
      </c>
      <c r="I14" s="97">
        <v>250</v>
      </c>
      <c r="J14" s="97">
        <v>674</v>
      </c>
      <c r="K14" s="97">
        <v>140</v>
      </c>
      <c r="L14" s="530"/>
    </row>
    <row r="15" spans="1:12" ht="15" x14ac:dyDescent="0.2">
      <c r="A15" s="77" t="s">
        <v>353</v>
      </c>
      <c r="B15" s="104">
        <v>43987</v>
      </c>
      <c r="C15" s="104">
        <v>44015</v>
      </c>
      <c r="D15" s="39">
        <v>7.09</v>
      </c>
      <c r="E15" s="39">
        <v>7.46</v>
      </c>
      <c r="F15" s="39">
        <v>6.73</v>
      </c>
      <c r="G15" s="615">
        <v>6.5</v>
      </c>
      <c r="H15" s="615">
        <v>8.5</v>
      </c>
      <c r="I15" s="97">
        <v>212</v>
      </c>
      <c r="J15" s="97">
        <v>437</v>
      </c>
      <c r="K15" s="97">
        <v>69</v>
      </c>
      <c r="L15" s="530"/>
    </row>
    <row r="16" spans="1:12" ht="15" x14ac:dyDescent="0.2">
      <c r="A16" s="77" t="s">
        <v>353</v>
      </c>
      <c r="B16" s="104">
        <v>43988</v>
      </c>
      <c r="C16" s="104">
        <v>44015</v>
      </c>
      <c r="D16" s="39">
        <v>7.53</v>
      </c>
      <c r="E16" s="39">
        <v>7.74</v>
      </c>
      <c r="F16" s="39">
        <v>7.36</v>
      </c>
      <c r="G16" s="615">
        <v>6.5</v>
      </c>
      <c r="H16" s="615">
        <v>8.5</v>
      </c>
      <c r="I16" s="97">
        <v>395</v>
      </c>
      <c r="J16" s="97">
        <v>565</v>
      </c>
      <c r="K16" s="97">
        <v>253</v>
      </c>
      <c r="L16" s="530"/>
    </row>
    <row r="17" spans="1:12" ht="15" x14ac:dyDescent="0.2">
      <c r="A17" s="77" t="s">
        <v>353</v>
      </c>
      <c r="B17" s="104">
        <v>43989</v>
      </c>
      <c r="C17" s="104">
        <v>44015</v>
      </c>
      <c r="D17" s="39" t="s">
        <v>176</v>
      </c>
      <c r="E17" s="39" t="s">
        <v>176</v>
      </c>
      <c r="F17" s="39" t="s">
        <v>176</v>
      </c>
      <c r="G17" s="615">
        <v>6.5</v>
      </c>
      <c r="H17" s="615">
        <v>8.5</v>
      </c>
      <c r="I17" s="97" t="s">
        <v>176</v>
      </c>
      <c r="J17" s="97" t="s">
        <v>176</v>
      </c>
      <c r="K17" s="97" t="s">
        <v>176</v>
      </c>
      <c r="L17" s="530" t="s">
        <v>1485</v>
      </c>
    </row>
    <row r="18" spans="1:12" ht="15" x14ac:dyDescent="0.2">
      <c r="A18" s="77" t="s">
        <v>353</v>
      </c>
      <c r="B18" s="104">
        <v>43990</v>
      </c>
      <c r="C18" s="104">
        <v>44015</v>
      </c>
      <c r="D18" s="39" t="s">
        <v>176</v>
      </c>
      <c r="E18" s="39" t="s">
        <v>176</v>
      </c>
      <c r="F18" s="39" t="s">
        <v>176</v>
      </c>
      <c r="G18" s="615">
        <v>6.5</v>
      </c>
      <c r="H18" s="615">
        <v>8.5</v>
      </c>
      <c r="I18" s="97" t="s">
        <v>176</v>
      </c>
      <c r="J18" s="97" t="s">
        <v>176</v>
      </c>
      <c r="K18" s="97" t="s">
        <v>176</v>
      </c>
      <c r="L18" s="530" t="s">
        <v>1485</v>
      </c>
    </row>
    <row r="19" spans="1:12" ht="15" x14ac:dyDescent="0.2">
      <c r="A19" s="77" t="s">
        <v>353</v>
      </c>
      <c r="B19" s="104">
        <v>43991</v>
      </c>
      <c r="C19" s="104">
        <v>44015</v>
      </c>
      <c r="D19" s="39">
        <v>7.31</v>
      </c>
      <c r="E19" s="39">
        <v>7.34</v>
      </c>
      <c r="F19" s="39">
        <v>7.24</v>
      </c>
      <c r="G19" s="615">
        <v>6.5</v>
      </c>
      <c r="H19" s="615">
        <v>8.5</v>
      </c>
      <c r="I19" s="97">
        <v>278</v>
      </c>
      <c r="J19" s="97">
        <v>279</v>
      </c>
      <c r="K19" s="97">
        <v>269</v>
      </c>
      <c r="L19" s="530"/>
    </row>
    <row r="20" spans="1:12" ht="15" x14ac:dyDescent="0.2">
      <c r="A20" s="77" t="s">
        <v>353</v>
      </c>
      <c r="B20" s="104">
        <v>43992</v>
      </c>
      <c r="C20" s="104">
        <v>44015</v>
      </c>
      <c r="D20" s="39">
        <v>7.22</v>
      </c>
      <c r="E20" s="39">
        <v>7.43</v>
      </c>
      <c r="F20" s="39">
        <v>6.8</v>
      </c>
      <c r="G20" s="615">
        <v>6.5</v>
      </c>
      <c r="H20" s="615">
        <v>8.5</v>
      </c>
      <c r="I20" s="97">
        <v>215</v>
      </c>
      <c r="J20" s="97">
        <v>285</v>
      </c>
      <c r="K20" s="97">
        <v>74</v>
      </c>
      <c r="L20" s="530"/>
    </row>
    <row r="21" spans="1:12" ht="15" x14ac:dyDescent="0.2">
      <c r="A21" s="77" t="s">
        <v>353</v>
      </c>
      <c r="B21" s="104">
        <v>43993</v>
      </c>
      <c r="C21" s="104">
        <v>44015</v>
      </c>
      <c r="D21" s="39">
        <v>7.28</v>
      </c>
      <c r="E21" s="39">
        <v>7.81</v>
      </c>
      <c r="F21" s="39">
        <v>6.69</v>
      </c>
      <c r="G21" s="615">
        <v>6.5</v>
      </c>
      <c r="H21" s="615">
        <v>8.5</v>
      </c>
      <c r="I21" s="97">
        <v>329</v>
      </c>
      <c r="J21" s="97">
        <v>572</v>
      </c>
      <c r="K21" s="97">
        <v>67</v>
      </c>
      <c r="L21" s="530"/>
    </row>
    <row r="22" spans="1:12" ht="15" x14ac:dyDescent="0.2">
      <c r="A22" s="77" t="s">
        <v>353</v>
      </c>
      <c r="B22" s="104">
        <v>43994</v>
      </c>
      <c r="C22" s="104">
        <v>44015</v>
      </c>
      <c r="D22" s="39">
        <v>7.2</v>
      </c>
      <c r="E22" s="39">
        <v>7.45</v>
      </c>
      <c r="F22" s="39">
        <v>6.73</v>
      </c>
      <c r="G22" s="615">
        <v>6.5</v>
      </c>
      <c r="H22" s="615">
        <v>8.5</v>
      </c>
      <c r="I22" s="97">
        <v>254</v>
      </c>
      <c r="J22" s="97">
        <v>414</v>
      </c>
      <c r="K22" s="97">
        <v>67</v>
      </c>
      <c r="L22" s="530"/>
    </row>
    <row r="23" spans="1:12" ht="15" x14ac:dyDescent="0.2">
      <c r="A23" s="77" t="s">
        <v>353</v>
      </c>
      <c r="B23" s="104" t="s">
        <v>835</v>
      </c>
      <c r="C23" s="104">
        <v>44015</v>
      </c>
      <c r="D23" s="39">
        <v>7</v>
      </c>
      <c r="E23" s="39">
        <v>7.33</v>
      </c>
      <c r="F23" s="39">
        <v>6.76</v>
      </c>
      <c r="G23" s="615">
        <v>6.5</v>
      </c>
      <c r="H23" s="615">
        <v>8.5</v>
      </c>
      <c r="I23" s="97">
        <v>184</v>
      </c>
      <c r="J23" s="97">
        <v>403</v>
      </c>
      <c r="K23" s="97">
        <v>79</v>
      </c>
      <c r="L23" s="530"/>
    </row>
    <row r="24" spans="1:12" ht="15" x14ac:dyDescent="0.2">
      <c r="A24" s="77" t="s">
        <v>353</v>
      </c>
      <c r="B24" s="104" t="s">
        <v>836</v>
      </c>
      <c r="C24" s="104">
        <v>44015</v>
      </c>
      <c r="D24" s="39">
        <v>7.08</v>
      </c>
      <c r="E24" s="39">
        <v>7.44</v>
      </c>
      <c r="F24" s="39">
        <v>6.8</v>
      </c>
      <c r="G24" s="615">
        <v>6.5</v>
      </c>
      <c r="H24" s="615">
        <v>8.5</v>
      </c>
      <c r="I24" s="97">
        <v>192</v>
      </c>
      <c r="J24" s="97">
        <v>333</v>
      </c>
      <c r="K24" s="97">
        <v>82</v>
      </c>
      <c r="L24" s="530"/>
    </row>
    <row r="25" spans="1:12" ht="15" x14ac:dyDescent="0.2">
      <c r="A25" s="77" t="s">
        <v>353</v>
      </c>
      <c r="B25" s="104" t="s">
        <v>837</v>
      </c>
      <c r="C25" s="104">
        <v>44015</v>
      </c>
      <c r="D25" s="39">
        <v>7.19</v>
      </c>
      <c r="E25" s="39">
        <v>7.48</v>
      </c>
      <c r="F25" s="39">
        <v>6.82</v>
      </c>
      <c r="G25" s="615">
        <v>6.5</v>
      </c>
      <c r="H25" s="615">
        <v>8.5</v>
      </c>
      <c r="I25" s="97">
        <v>242</v>
      </c>
      <c r="J25" s="97">
        <v>364</v>
      </c>
      <c r="K25" s="97">
        <v>108</v>
      </c>
      <c r="L25" s="530"/>
    </row>
    <row r="26" spans="1:12" ht="15" x14ac:dyDescent="0.2">
      <c r="A26" s="77" t="s">
        <v>353</v>
      </c>
      <c r="B26" s="104" t="s">
        <v>838</v>
      </c>
      <c r="C26" s="104">
        <v>44015</v>
      </c>
      <c r="D26" s="39">
        <v>7.13</v>
      </c>
      <c r="E26" s="39">
        <v>7.43</v>
      </c>
      <c r="F26" s="39">
        <v>6.82</v>
      </c>
      <c r="G26" s="615">
        <v>6.5</v>
      </c>
      <c r="H26" s="615">
        <v>8.5</v>
      </c>
      <c r="I26" s="97">
        <v>244</v>
      </c>
      <c r="J26" s="97">
        <v>404</v>
      </c>
      <c r="K26" s="97">
        <v>128</v>
      </c>
      <c r="L26" s="530"/>
    </row>
    <row r="27" spans="1:12" ht="15" x14ac:dyDescent="0.2">
      <c r="A27" s="77" t="s">
        <v>353</v>
      </c>
      <c r="B27" s="104" t="s">
        <v>839</v>
      </c>
      <c r="C27" s="104">
        <v>44015</v>
      </c>
      <c r="D27" s="39">
        <v>7.08</v>
      </c>
      <c r="E27" s="39">
        <v>7.42</v>
      </c>
      <c r="F27" s="39">
        <v>6.73</v>
      </c>
      <c r="G27" s="615">
        <v>6.5</v>
      </c>
      <c r="H27" s="615">
        <v>8.5</v>
      </c>
      <c r="I27" s="97">
        <v>195</v>
      </c>
      <c r="J27" s="97">
        <v>318</v>
      </c>
      <c r="K27" s="97">
        <v>82</v>
      </c>
      <c r="L27" s="530"/>
    </row>
    <row r="28" spans="1:12" ht="15" x14ac:dyDescent="0.2">
      <c r="A28" s="77" t="s">
        <v>353</v>
      </c>
      <c r="B28" s="104" t="s">
        <v>840</v>
      </c>
      <c r="C28" s="104">
        <v>44015</v>
      </c>
      <c r="D28" s="39">
        <v>6.96</v>
      </c>
      <c r="E28" s="39">
        <v>7.41</v>
      </c>
      <c r="F28" s="39">
        <v>6.74</v>
      </c>
      <c r="G28" s="615">
        <v>6.5</v>
      </c>
      <c r="H28" s="615">
        <v>8.5</v>
      </c>
      <c r="I28" s="97">
        <v>182</v>
      </c>
      <c r="J28" s="97">
        <v>491</v>
      </c>
      <c r="K28" s="97">
        <v>82</v>
      </c>
      <c r="L28" s="530"/>
    </row>
    <row r="29" spans="1:12" ht="15" x14ac:dyDescent="0.2">
      <c r="A29" s="77" t="s">
        <v>353</v>
      </c>
      <c r="B29" s="104" t="s">
        <v>841</v>
      </c>
      <c r="C29" s="104">
        <v>44015</v>
      </c>
      <c r="D29" s="39">
        <v>7.19</v>
      </c>
      <c r="E29" s="39">
        <v>7.6</v>
      </c>
      <c r="F29" s="39">
        <v>6.86</v>
      </c>
      <c r="G29" s="615">
        <v>6.5</v>
      </c>
      <c r="H29" s="615">
        <v>8.5</v>
      </c>
      <c r="I29" s="97">
        <v>238</v>
      </c>
      <c r="J29" s="97">
        <v>472</v>
      </c>
      <c r="K29" s="97">
        <v>124</v>
      </c>
      <c r="L29" s="530"/>
    </row>
    <row r="30" spans="1:12" ht="15" x14ac:dyDescent="0.2">
      <c r="A30" s="77" t="s">
        <v>353</v>
      </c>
      <c r="B30" s="104" t="s">
        <v>842</v>
      </c>
      <c r="C30" s="104">
        <v>44015</v>
      </c>
      <c r="D30" s="39">
        <v>6.97</v>
      </c>
      <c r="E30" s="39">
        <v>7.93</v>
      </c>
      <c r="F30" s="39">
        <v>6.72</v>
      </c>
      <c r="G30" s="615">
        <v>6.5</v>
      </c>
      <c r="H30" s="615">
        <v>8.5</v>
      </c>
      <c r="I30" s="97">
        <v>154</v>
      </c>
      <c r="J30" s="97">
        <v>552</v>
      </c>
      <c r="K30" s="97">
        <v>76</v>
      </c>
      <c r="L30" s="530"/>
    </row>
    <row r="31" spans="1:12" ht="15" x14ac:dyDescent="0.2">
      <c r="A31" s="77" t="s">
        <v>353</v>
      </c>
      <c r="B31" s="104" t="s">
        <v>843</v>
      </c>
      <c r="C31" s="104">
        <v>44015</v>
      </c>
      <c r="D31" s="39" t="s">
        <v>176</v>
      </c>
      <c r="E31" s="39" t="s">
        <v>176</v>
      </c>
      <c r="F31" s="39" t="s">
        <v>176</v>
      </c>
      <c r="G31" s="615">
        <v>6.5</v>
      </c>
      <c r="H31" s="615">
        <v>8.5</v>
      </c>
      <c r="I31" s="97" t="s">
        <v>176</v>
      </c>
      <c r="J31" s="97" t="s">
        <v>176</v>
      </c>
      <c r="K31" s="97" t="s">
        <v>176</v>
      </c>
      <c r="L31" s="530" t="s">
        <v>1485</v>
      </c>
    </row>
    <row r="32" spans="1:12" ht="15" x14ac:dyDescent="0.2">
      <c r="A32" s="77" t="s">
        <v>353</v>
      </c>
      <c r="B32" s="104" t="s">
        <v>844</v>
      </c>
      <c r="C32" s="104">
        <v>44015</v>
      </c>
      <c r="D32" s="39">
        <v>7.3</v>
      </c>
      <c r="E32" s="39">
        <v>7.39</v>
      </c>
      <c r="F32" s="39">
        <v>7.02</v>
      </c>
      <c r="G32" s="615">
        <v>6.5</v>
      </c>
      <c r="H32" s="615">
        <v>8.5</v>
      </c>
      <c r="I32" s="97">
        <v>235</v>
      </c>
      <c r="J32" s="97">
        <v>267</v>
      </c>
      <c r="K32" s="97">
        <v>116</v>
      </c>
      <c r="L32" s="530"/>
    </row>
    <row r="33" spans="1:12" ht="15" x14ac:dyDescent="0.2">
      <c r="A33" s="77" t="s">
        <v>353</v>
      </c>
      <c r="B33" s="104" t="s">
        <v>845</v>
      </c>
      <c r="C33" s="104">
        <v>44015</v>
      </c>
      <c r="D33" s="39">
        <v>7.03</v>
      </c>
      <c r="E33" s="39">
        <v>7.38</v>
      </c>
      <c r="F33" s="39">
        <v>6.71</v>
      </c>
      <c r="G33" s="615">
        <v>6.5</v>
      </c>
      <c r="H33" s="615">
        <v>8.5</v>
      </c>
      <c r="I33" s="97">
        <v>199</v>
      </c>
      <c r="J33" s="97">
        <v>370</v>
      </c>
      <c r="K33" s="97">
        <v>83</v>
      </c>
      <c r="L33" s="530"/>
    </row>
    <row r="34" spans="1:12" ht="15" x14ac:dyDescent="0.2">
      <c r="A34" s="77" t="s">
        <v>353</v>
      </c>
      <c r="B34" s="104" t="s">
        <v>846</v>
      </c>
      <c r="C34" s="104">
        <v>44015</v>
      </c>
      <c r="D34" s="39">
        <v>7.17</v>
      </c>
      <c r="E34" s="39">
        <v>7.39</v>
      </c>
      <c r="F34" s="39">
        <v>6.75</v>
      </c>
      <c r="G34" s="615">
        <v>6.5</v>
      </c>
      <c r="H34" s="615">
        <v>8.5</v>
      </c>
      <c r="I34" s="97">
        <v>213</v>
      </c>
      <c r="J34" s="97">
        <v>281</v>
      </c>
      <c r="K34" s="97">
        <v>82</v>
      </c>
      <c r="L34" s="530"/>
    </row>
    <row r="35" spans="1:12" ht="15" x14ac:dyDescent="0.2">
      <c r="A35" s="77" t="s">
        <v>353</v>
      </c>
      <c r="B35" s="104" t="s">
        <v>847</v>
      </c>
      <c r="C35" s="104">
        <v>44015</v>
      </c>
      <c r="D35" s="39">
        <v>7.22</v>
      </c>
      <c r="E35" s="39">
        <v>7.56</v>
      </c>
      <c r="F35" s="39">
        <v>6.8</v>
      </c>
      <c r="G35" s="615">
        <v>6.5</v>
      </c>
      <c r="H35" s="615">
        <v>8.5</v>
      </c>
      <c r="I35" s="97">
        <v>363</v>
      </c>
      <c r="J35" s="97">
        <v>859</v>
      </c>
      <c r="K35" s="97">
        <v>106</v>
      </c>
      <c r="L35" s="530"/>
    </row>
    <row r="36" spans="1:12" ht="15" x14ac:dyDescent="0.2">
      <c r="A36" s="77" t="s">
        <v>353</v>
      </c>
      <c r="B36" s="104" t="s">
        <v>848</v>
      </c>
      <c r="C36" s="104">
        <v>44015</v>
      </c>
      <c r="D36" s="39">
        <v>7.14</v>
      </c>
      <c r="E36" s="39">
        <v>7.55</v>
      </c>
      <c r="F36" s="39">
        <v>6.88</v>
      </c>
      <c r="G36" s="615">
        <v>6.5</v>
      </c>
      <c r="H36" s="615">
        <v>8.5</v>
      </c>
      <c r="I36" s="97">
        <v>212</v>
      </c>
      <c r="J36" s="97">
        <v>328</v>
      </c>
      <c r="K36" s="97">
        <v>127</v>
      </c>
      <c r="L36" s="530"/>
    </row>
    <row r="37" spans="1:12" ht="15" x14ac:dyDescent="0.2">
      <c r="A37" s="77" t="s">
        <v>353</v>
      </c>
      <c r="B37" s="104" t="s">
        <v>849</v>
      </c>
      <c r="C37" s="104">
        <v>44015</v>
      </c>
      <c r="D37" s="39">
        <v>7.02</v>
      </c>
      <c r="E37" s="39">
        <v>7.63</v>
      </c>
      <c r="F37" s="39">
        <v>6.79</v>
      </c>
      <c r="G37" s="615">
        <v>6.5</v>
      </c>
      <c r="H37" s="615">
        <v>8.5</v>
      </c>
      <c r="I37" s="97">
        <v>166</v>
      </c>
      <c r="J37" s="97">
        <v>340</v>
      </c>
      <c r="K37" s="97">
        <v>82</v>
      </c>
      <c r="L37" s="530"/>
    </row>
    <row r="38" spans="1:12" ht="15" x14ac:dyDescent="0.2">
      <c r="A38" s="77" t="s">
        <v>353</v>
      </c>
      <c r="B38" s="104" t="s">
        <v>850</v>
      </c>
      <c r="C38" s="104">
        <v>44015</v>
      </c>
      <c r="D38" s="39">
        <v>7.27</v>
      </c>
      <c r="E38" s="39">
        <v>7.99</v>
      </c>
      <c r="F38" s="39">
        <v>6.97</v>
      </c>
      <c r="G38" s="615">
        <v>6.5</v>
      </c>
      <c r="H38" s="615">
        <v>8.5</v>
      </c>
      <c r="I38" s="97">
        <v>285</v>
      </c>
      <c r="J38" s="97">
        <v>607</v>
      </c>
      <c r="K38" s="97">
        <v>159</v>
      </c>
      <c r="L38" s="530"/>
    </row>
    <row r="39" spans="1:12" ht="15" x14ac:dyDescent="0.2">
      <c r="A39" s="77" t="s">
        <v>353</v>
      </c>
      <c r="B39" s="104" t="s">
        <v>851</v>
      </c>
      <c r="C39" s="104">
        <v>44015</v>
      </c>
      <c r="D39" s="39">
        <v>7.04</v>
      </c>
      <c r="E39" s="39">
        <v>7.35</v>
      </c>
      <c r="F39" s="39">
        <v>6.79</v>
      </c>
      <c r="G39" s="615">
        <v>6.5</v>
      </c>
      <c r="H39" s="615">
        <v>8.5</v>
      </c>
      <c r="I39" s="97">
        <v>366</v>
      </c>
      <c r="J39" s="97">
        <v>824</v>
      </c>
      <c r="K39" s="97">
        <v>85</v>
      </c>
      <c r="L39" s="530"/>
    </row>
    <row r="40" spans="1:12" ht="15" x14ac:dyDescent="0.2">
      <c r="A40" s="77" t="s">
        <v>353</v>
      </c>
      <c r="B40" s="104" t="s">
        <v>852</v>
      </c>
      <c r="C40" s="104">
        <v>44015</v>
      </c>
      <c r="D40" s="39">
        <v>7.11</v>
      </c>
      <c r="E40" s="39">
        <v>7.71</v>
      </c>
      <c r="F40" s="39">
        <v>6.74</v>
      </c>
      <c r="G40" s="615">
        <v>6.5</v>
      </c>
      <c r="H40" s="615">
        <v>8.5</v>
      </c>
      <c r="I40" s="97">
        <v>176</v>
      </c>
      <c r="J40" s="97">
        <v>413</v>
      </c>
      <c r="K40" s="97">
        <v>78</v>
      </c>
      <c r="L40" s="530"/>
    </row>
    <row r="41" spans="1:12" ht="15" x14ac:dyDescent="0.2">
      <c r="A41" s="77" t="s">
        <v>353</v>
      </c>
      <c r="B41" s="104">
        <v>44013</v>
      </c>
      <c r="C41" s="104">
        <v>44029</v>
      </c>
      <c r="D41" s="39">
        <v>7.06</v>
      </c>
      <c r="E41" s="39">
        <v>7.43</v>
      </c>
      <c r="F41" s="39">
        <v>6.71</v>
      </c>
      <c r="G41" s="615">
        <v>6.5</v>
      </c>
      <c r="H41" s="615">
        <v>8.5</v>
      </c>
      <c r="I41" s="97">
        <v>182.55</v>
      </c>
      <c r="J41" s="97">
        <v>309.10000000000002</v>
      </c>
      <c r="K41" s="97">
        <v>75.599999999999994</v>
      </c>
      <c r="L41" s="530" t="s">
        <v>1486</v>
      </c>
    </row>
    <row r="42" spans="1:12" ht="15" x14ac:dyDescent="0.2">
      <c r="A42" s="77" t="s">
        <v>353</v>
      </c>
      <c r="B42" s="104">
        <v>44014</v>
      </c>
      <c r="C42" s="104">
        <v>44029</v>
      </c>
      <c r="D42" s="39">
        <v>6.9749712183221524</v>
      </c>
      <c r="E42" s="39">
        <v>7.31</v>
      </c>
      <c r="F42" s="39">
        <v>6.64</v>
      </c>
      <c r="G42" s="615">
        <v>6.5</v>
      </c>
      <c r="H42" s="615">
        <v>8.5</v>
      </c>
      <c r="I42" s="97">
        <v>187.75</v>
      </c>
      <c r="J42" s="97">
        <v>354.8</v>
      </c>
      <c r="K42" s="97">
        <v>67.900000000000006</v>
      </c>
      <c r="L42" s="530" t="s">
        <v>1486</v>
      </c>
    </row>
    <row r="43" spans="1:12" ht="15" x14ac:dyDescent="0.2">
      <c r="A43" s="77" t="s">
        <v>353</v>
      </c>
      <c r="B43" s="104">
        <v>44015</v>
      </c>
      <c r="C43" s="104">
        <v>44029</v>
      </c>
      <c r="D43" s="39">
        <v>7.2124287639376456</v>
      </c>
      <c r="E43" s="39">
        <v>8.36</v>
      </c>
      <c r="F43" s="39">
        <v>6.71</v>
      </c>
      <c r="G43" s="615">
        <v>6.5</v>
      </c>
      <c r="H43" s="615">
        <v>8.5</v>
      </c>
      <c r="I43" s="97">
        <v>249.5</v>
      </c>
      <c r="J43" s="97">
        <v>672.9</v>
      </c>
      <c r="K43" s="97">
        <v>163.1</v>
      </c>
      <c r="L43" s="530" t="s">
        <v>1486</v>
      </c>
    </row>
    <row r="44" spans="1:12" ht="15" x14ac:dyDescent="0.2">
      <c r="A44" s="77" t="s">
        <v>353</v>
      </c>
      <c r="B44" s="104">
        <v>44016</v>
      </c>
      <c r="C44" s="104">
        <v>44029</v>
      </c>
      <c r="D44" s="39">
        <v>7.0700000000000012</v>
      </c>
      <c r="E44" s="39">
        <v>7.79</v>
      </c>
      <c r="F44" s="39">
        <v>6.75</v>
      </c>
      <c r="G44" s="615">
        <v>6.5</v>
      </c>
      <c r="H44" s="615">
        <v>8.5</v>
      </c>
      <c r="I44" s="97">
        <v>204.85</v>
      </c>
      <c r="J44" s="97">
        <v>683.8</v>
      </c>
      <c r="K44" s="97">
        <v>67.2</v>
      </c>
      <c r="L44" s="530" t="s">
        <v>1486</v>
      </c>
    </row>
    <row r="45" spans="1:12" ht="15" x14ac:dyDescent="0.2">
      <c r="A45" s="77" t="s">
        <v>353</v>
      </c>
      <c r="B45" s="104">
        <v>44017</v>
      </c>
      <c r="C45" s="104">
        <v>44029</v>
      </c>
      <c r="D45" s="39">
        <v>6.830000000000001</v>
      </c>
      <c r="E45" s="39">
        <v>6.89</v>
      </c>
      <c r="F45" s="39">
        <v>6.76</v>
      </c>
      <c r="G45" s="615">
        <v>6.5</v>
      </c>
      <c r="H45" s="615">
        <v>8.5</v>
      </c>
      <c r="I45" s="97">
        <v>79.800000000000011</v>
      </c>
      <c r="J45" s="97">
        <v>106</v>
      </c>
      <c r="K45" s="97">
        <v>73.400000000000006</v>
      </c>
      <c r="L45" s="530" t="s">
        <v>1486</v>
      </c>
    </row>
    <row r="46" spans="1:12" ht="15" x14ac:dyDescent="0.2">
      <c r="A46" s="77" t="s">
        <v>353</v>
      </c>
      <c r="B46" s="104">
        <v>44018</v>
      </c>
      <c r="C46" s="104">
        <v>44029</v>
      </c>
      <c r="D46" s="39">
        <v>7.1100000000000012</v>
      </c>
      <c r="E46" s="39">
        <v>7.32</v>
      </c>
      <c r="F46" s="39">
        <v>6.69</v>
      </c>
      <c r="G46" s="615">
        <v>6.5</v>
      </c>
      <c r="H46" s="615">
        <v>8.5</v>
      </c>
      <c r="I46" s="97">
        <v>176.8</v>
      </c>
      <c r="J46" s="97">
        <v>277.39999999999998</v>
      </c>
      <c r="K46" s="97">
        <v>71.3</v>
      </c>
      <c r="L46" s="530" t="s">
        <v>1486</v>
      </c>
    </row>
    <row r="47" spans="1:12" ht="15" x14ac:dyDescent="0.2">
      <c r="A47" s="77" t="s">
        <v>353</v>
      </c>
      <c r="B47" s="104">
        <v>44019</v>
      </c>
      <c r="C47" s="104">
        <v>44029</v>
      </c>
      <c r="D47" s="39">
        <v>7.094280839205795</v>
      </c>
      <c r="E47" s="39">
        <v>7.41</v>
      </c>
      <c r="F47" s="39">
        <v>6.82</v>
      </c>
      <c r="G47" s="615">
        <v>6.5</v>
      </c>
      <c r="H47" s="615">
        <v>8.5</v>
      </c>
      <c r="I47" s="97">
        <v>189.8</v>
      </c>
      <c r="J47" s="97">
        <v>292.7</v>
      </c>
      <c r="K47" s="97">
        <v>110</v>
      </c>
      <c r="L47" s="530" t="s">
        <v>1486</v>
      </c>
    </row>
    <row r="48" spans="1:12" ht="15" x14ac:dyDescent="0.2">
      <c r="A48" s="77" t="s">
        <v>353</v>
      </c>
      <c r="B48" s="104">
        <v>44020</v>
      </c>
      <c r="C48" s="104">
        <v>44029</v>
      </c>
      <c r="D48" s="39">
        <v>7.2089646597059396</v>
      </c>
      <c r="E48" s="39">
        <v>7.44</v>
      </c>
      <c r="F48" s="39">
        <v>6.84</v>
      </c>
      <c r="G48" s="615">
        <v>6.5</v>
      </c>
      <c r="H48" s="615">
        <v>8.5</v>
      </c>
      <c r="I48" s="97">
        <v>217.39999999999998</v>
      </c>
      <c r="J48" s="97">
        <v>304.2</v>
      </c>
      <c r="K48" s="97">
        <v>112.9</v>
      </c>
      <c r="L48" s="530" t="s">
        <v>1486</v>
      </c>
    </row>
    <row r="49" spans="1:12" ht="15" x14ac:dyDescent="0.2">
      <c r="A49" s="77" t="s">
        <v>353</v>
      </c>
      <c r="B49" s="104">
        <v>44021</v>
      </c>
      <c r="C49" s="104">
        <v>44029</v>
      </c>
      <c r="D49" s="39">
        <v>7.0195396456636932</v>
      </c>
      <c r="E49" s="39">
        <v>7.44</v>
      </c>
      <c r="F49" s="39">
        <v>6.64</v>
      </c>
      <c r="G49" s="615">
        <v>6.5</v>
      </c>
      <c r="H49" s="615">
        <v>8.5</v>
      </c>
      <c r="I49" s="97">
        <v>188.4</v>
      </c>
      <c r="J49" s="97">
        <v>396.9</v>
      </c>
      <c r="K49" s="97">
        <v>64.8</v>
      </c>
      <c r="L49" s="530" t="s">
        <v>1486</v>
      </c>
    </row>
    <row r="50" spans="1:12" ht="15" x14ac:dyDescent="0.2">
      <c r="A50" s="77" t="s">
        <v>353</v>
      </c>
      <c r="B50" s="104">
        <v>44022</v>
      </c>
      <c r="C50" s="104">
        <v>44029</v>
      </c>
      <c r="D50" s="39">
        <v>7.0800000000000018</v>
      </c>
      <c r="E50" s="39">
        <v>7.37</v>
      </c>
      <c r="F50" s="39">
        <v>6.72</v>
      </c>
      <c r="G50" s="615">
        <v>6.5</v>
      </c>
      <c r="H50" s="615">
        <v>8.5</v>
      </c>
      <c r="I50" s="97">
        <v>199.8</v>
      </c>
      <c r="J50" s="97">
        <v>301</v>
      </c>
      <c r="K50" s="97">
        <v>59.8</v>
      </c>
      <c r="L50" s="530" t="s">
        <v>1486</v>
      </c>
    </row>
    <row r="51" spans="1:12" ht="15" x14ac:dyDescent="0.2">
      <c r="A51" s="77" t="s">
        <v>353</v>
      </c>
      <c r="B51" s="104">
        <v>44023</v>
      </c>
      <c r="C51" s="104">
        <v>44029</v>
      </c>
      <c r="D51" s="39">
        <v>6.974280839205794</v>
      </c>
      <c r="E51" s="39">
        <v>7.45</v>
      </c>
      <c r="F51" s="39">
        <v>6.7</v>
      </c>
      <c r="G51" s="615">
        <v>6.5</v>
      </c>
      <c r="H51" s="615">
        <v>8.5</v>
      </c>
      <c r="I51" s="97">
        <v>199.10000000000002</v>
      </c>
      <c r="J51" s="97">
        <v>442</v>
      </c>
      <c r="K51" s="97">
        <v>77.599999999999994</v>
      </c>
      <c r="L51" s="530" t="s">
        <v>1486</v>
      </c>
    </row>
    <row r="52" spans="1:12" ht="15" x14ac:dyDescent="0.2">
      <c r="A52" s="77" t="s">
        <v>353</v>
      </c>
      <c r="B52" s="104">
        <v>44024</v>
      </c>
      <c r="C52" s="104">
        <v>44029</v>
      </c>
      <c r="D52" s="39">
        <v>7.3135911906364477</v>
      </c>
      <c r="E52" s="39">
        <v>7.58</v>
      </c>
      <c r="F52" s="39">
        <v>6.83</v>
      </c>
      <c r="G52" s="615">
        <v>6.5</v>
      </c>
      <c r="H52" s="615">
        <v>8.5</v>
      </c>
      <c r="I52" s="97">
        <v>382.4</v>
      </c>
      <c r="J52" s="97">
        <v>600.20000000000005</v>
      </c>
      <c r="K52" s="97">
        <v>88.7</v>
      </c>
      <c r="L52" s="530" t="s">
        <v>1486</v>
      </c>
    </row>
    <row r="53" spans="1:12" ht="15" x14ac:dyDescent="0.2">
      <c r="A53" s="77" t="s">
        <v>353</v>
      </c>
      <c r="B53" s="104">
        <v>44025</v>
      </c>
      <c r="C53" s="104">
        <v>44029</v>
      </c>
      <c r="D53" s="39">
        <v>7.1026727924153299</v>
      </c>
      <c r="E53" s="39">
        <v>7.51</v>
      </c>
      <c r="F53" s="39">
        <v>6.72</v>
      </c>
      <c r="G53" s="615">
        <v>6.5</v>
      </c>
      <c r="H53" s="615">
        <v>8.5</v>
      </c>
      <c r="I53" s="97">
        <v>179.95</v>
      </c>
      <c r="J53" s="97">
        <v>330.5</v>
      </c>
      <c r="K53" s="97">
        <v>75.3</v>
      </c>
      <c r="L53" s="530" t="s">
        <v>1486</v>
      </c>
    </row>
    <row r="54" spans="1:12" ht="15" x14ac:dyDescent="0.2">
      <c r="A54" s="77" t="s">
        <v>353</v>
      </c>
      <c r="B54" s="104">
        <v>44026</v>
      </c>
      <c r="C54" s="104">
        <v>44029</v>
      </c>
      <c r="D54" s="39">
        <v>7.1243823032006484</v>
      </c>
      <c r="E54" s="39">
        <v>7.47</v>
      </c>
      <c r="F54" s="39">
        <v>6.71</v>
      </c>
      <c r="G54" s="615">
        <v>6.5</v>
      </c>
      <c r="H54" s="615">
        <v>8.5</v>
      </c>
      <c r="I54" s="97">
        <v>208.95</v>
      </c>
      <c r="J54" s="97">
        <v>444.5</v>
      </c>
      <c r="K54" s="97">
        <v>80.900000000000006</v>
      </c>
      <c r="L54" s="530" t="s">
        <v>1486</v>
      </c>
    </row>
    <row r="55" spans="1:12" ht="15" x14ac:dyDescent="0.2">
      <c r="A55" s="77" t="s">
        <v>353</v>
      </c>
      <c r="B55" s="104">
        <v>44027</v>
      </c>
      <c r="C55" s="104">
        <v>44043</v>
      </c>
      <c r="D55" s="39">
        <v>7.1800000000000015</v>
      </c>
      <c r="E55" s="39">
        <v>7.53</v>
      </c>
      <c r="F55" s="39">
        <v>6.8</v>
      </c>
      <c r="G55" s="615">
        <v>6.5</v>
      </c>
      <c r="H55" s="615">
        <v>8.5</v>
      </c>
      <c r="I55" s="97">
        <v>195.75</v>
      </c>
      <c r="J55" s="97">
        <v>289.89999999999998</v>
      </c>
      <c r="K55" s="97">
        <v>70.7</v>
      </c>
      <c r="L55" s="530" t="s">
        <v>1486</v>
      </c>
    </row>
    <row r="56" spans="1:12" ht="15" x14ac:dyDescent="0.2">
      <c r="A56" s="77" t="s">
        <v>353</v>
      </c>
      <c r="B56" s="104">
        <v>44028</v>
      </c>
      <c r="C56" s="104">
        <v>44043</v>
      </c>
      <c r="D56" s="39">
        <v>7.2100000000000009</v>
      </c>
      <c r="E56" s="39">
        <v>7.58</v>
      </c>
      <c r="F56" s="39">
        <v>6.86</v>
      </c>
      <c r="G56" s="615">
        <v>6.5</v>
      </c>
      <c r="H56" s="615">
        <v>8.5</v>
      </c>
      <c r="I56" s="97">
        <v>219.85000000000002</v>
      </c>
      <c r="J56" s="97">
        <v>349.2</v>
      </c>
      <c r="K56" s="97">
        <v>70.8</v>
      </c>
      <c r="L56" s="530" t="s">
        <v>1486</v>
      </c>
    </row>
    <row r="57" spans="1:12" ht="15" x14ac:dyDescent="0.2">
      <c r="A57" s="77" t="s">
        <v>353</v>
      </c>
      <c r="B57" s="104">
        <v>44029</v>
      </c>
      <c r="C57" s="104">
        <v>44043</v>
      </c>
      <c r="D57" s="39">
        <v>7.2700000000000005</v>
      </c>
      <c r="E57" s="39">
        <v>7.64</v>
      </c>
      <c r="F57" s="39">
        <v>6.99</v>
      </c>
      <c r="G57" s="615">
        <v>6.5</v>
      </c>
      <c r="H57" s="615">
        <v>8.5</v>
      </c>
      <c r="I57" s="97">
        <v>229.6</v>
      </c>
      <c r="J57" s="97">
        <v>362.8</v>
      </c>
      <c r="K57" s="97">
        <v>97.1</v>
      </c>
      <c r="L57" s="530" t="s">
        <v>1486</v>
      </c>
    </row>
    <row r="58" spans="1:12" ht="15" x14ac:dyDescent="0.2">
      <c r="A58" s="77" t="s">
        <v>353</v>
      </c>
      <c r="B58" s="104">
        <v>44030</v>
      </c>
      <c r="C58" s="104">
        <v>44043</v>
      </c>
      <c r="D58" s="39">
        <v>7.2300000000000013</v>
      </c>
      <c r="E58" s="39">
        <v>7.38</v>
      </c>
      <c r="F58" s="39">
        <v>7</v>
      </c>
      <c r="G58" s="615">
        <v>6.5</v>
      </c>
      <c r="H58" s="615">
        <v>8.5</v>
      </c>
      <c r="I58" s="97">
        <v>187.45</v>
      </c>
      <c r="J58" s="97">
        <v>240.8</v>
      </c>
      <c r="K58" s="97">
        <v>107.8</v>
      </c>
      <c r="L58" s="530" t="s">
        <v>1486</v>
      </c>
    </row>
    <row r="59" spans="1:12" ht="15" x14ac:dyDescent="0.2">
      <c r="A59" s="77" t="s">
        <v>353</v>
      </c>
      <c r="B59" s="104">
        <v>44031</v>
      </c>
      <c r="C59" s="104">
        <v>44043</v>
      </c>
      <c r="D59" s="39">
        <v>7</v>
      </c>
      <c r="E59" s="39">
        <v>7.46</v>
      </c>
      <c r="F59" s="39">
        <v>6.97</v>
      </c>
      <c r="G59" s="615">
        <v>6.5</v>
      </c>
      <c r="H59" s="615">
        <v>8.5</v>
      </c>
      <c r="I59" s="97">
        <v>77.75</v>
      </c>
      <c r="J59" s="97">
        <v>85.8</v>
      </c>
      <c r="K59" s="97">
        <v>76.7</v>
      </c>
      <c r="L59" s="530" t="s">
        <v>1486</v>
      </c>
    </row>
    <row r="60" spans="1:12" ht="15" x14ac:dyDescent="0.2">
      <c r="A60" s="77" t="s">
        <v>353</v>
      </c>
      <c r="B60" s="104">
        <v>44032</v>
      </c>
      <c r="C60" s="104">
        <v>44043</v>
      </c>
      <c r="D60" s="39">
        <v>7.1300000000000017</v>
      </c>
      <c r="E60" s="39">
        <v>7.31</v>
      </c>
      <c r="F60" s="39">
        <v>6.82</v>
      </c>
      <c r="G60" s="615">
        <v>6.5</v>
      </c>
      <c r="H60" s="615">
        <v>8.5</v>
      </c>
      <c r="I60" s="97">
        <v>160.05000000000001</v>
      </c>
      <c r="J60" s="97">
        <v>242.5</v>
      </c>
      <c r="K60" s="97">
        <v>76.3</v>
      </c>
      <c r="L60" s="530" t="s">
        <v>1486</v>
      </c>
    </row>
    <row r="61" spans="1:12" ht="15" x14ac:dyDescent="0.2">
      <c r="A61" s="77" t="s">
        <v>353</v>
      </c>
      <c r="B61" s="104">
        <v>44033</v>
      </c>
      <c r="C61" s="104">
        <v>44043</v>
      </c>
      <c r="D61" s="39">
        <v>6.9</v>
      </c>
      <c r="E61" s="39">
        <v>6.94</v>
      </c>
      <c r="F61" s="39">
        <v>6.89</v>
      </c>
      <c r="G61" s="615">
        <v>6.5</v>
      </c>
      <c r="H61" s="615">
        <v>8.5</v>
      </c>
      <c r="I61" s="97">
        <v>100.5</v>
      </c>
      <c r="J61" s="97">
        <v>101</v>
      </c>
      <c r="K61" s="97">
        <v>100.3</v>
      </c>
      <c r="L61" s="530" t="s">
        <v>1486</v>
      </c>
    </row>
    <row r="62" spans="1:12" ht="15" x14ac:dyDescent="0.2">
      <c r="A62" s="77" t="s">
        <v>353</v>
      </c>
      <c r="B62" s="104">
        <v>44034</v>
      </c>
      <c r="C62" s="104">
        <v>44043</v>
      </c>
      <c r="D62" s="39">
        <v>7.4500000000000011</v>
      </c>
      <c r="E62" s="39">
        <v>7.45</v>
      </c>
      <c r="F62" s="39">
        <v>7.45</v>
      </c>
      <c r="G62" s="615">
        <v>6.5</v>
      </c>
      <c r="H62" s="615">
        <v>8.5</v>
      </c>
      <c r="I62" s="97">
        <v>239.85</v>
      </c>
      <c r="J62" s="97">
        <v>242</v>
      </c>
      <c r="K62" s="97">
        <v>237.7</v>
      </c>
      <c r="L62" s="530" t="s">
        <v>1486</v>
      </c>
    </row>
    <row r="63" spans="1:12" ht="15" x14ac:dyDescent="0.2">
      <c r="A63" s="77" t="s">
        <v>353</v>
      </c>
      <c r="B63" s="104">
        <v>44035</v>
      </c>
      <c r="C63" s="104">
        <v>44043</v>
      </c>
      <c r="D63" s="39">
        <v>7.14</v>
      </c>
      <c r="E63" s="39">
        <v>7.4</v>
      </c>
      <c r="F63" s="39">
        <v>6.82</v>
      </c>
      <c r="G63" s="615">
        <v>6.5</v>
      </c>
      <c r="H63" s="615">
        <v>8.5</v>
      </c>
      <c r="I63" s="97">
        <v>182.45</v>
      </c>
      <c r="J63" s="97">
        <v>284.60000000000002</v>
      </c>
      <c r="K63" s="97">
        <v>67.7</v>
      </c>
      <c r="L63" s="530" t="s">
        <v>1486</v>
      </c>
    </row>
    <row r="64" spans="1:12" ht="15" x14ac:dyDescent="0.2">
      <c r="A64" s="77" t="s">
        <v>353</v>
      </c>
      <c r="B64" s="104">
        <v>44036</v>
      </c>
      <c r="C64" s="104">
        <v>44043</v>
      </c>
      <c r="D64" s="39" t="s">
        <v>176</v>
      </c>
      <c r="E64" s="39" t="s">
        <v>176</v>
      </c>
      <c r="F64" s="39" t="s">
        <v>176</v>
      </c>
      <c r="G64" s="615">
        <v>6.5</v>
      </c>
      <c r="H64" s="615">
        <v>8.5</v>
      </c>
      <c r="I64" s="97" t="s">
        <v>176</v>
      </c>
      <c r="J64" s="97" t="s">
        <v>176</v>
      </c>
      <c r="K64" s="97" t="s">
        <v>176</v>
      </c>
      <c r="L64" s="530" t="s">
        <v>1485</v>
      </c>
    </row>
    <row r="65" spans="1:12" ht="15" x14ac:dyDescent="0.2">
      <c r="A65" s="77" t="s">
        <v>353</v>
      </c>
      <c r="B65" s="104">
        <v>44037</v>
      </c>
      <c r="C65" s="104">
        <v>44043</v>
      </c>
      <c r="D65" s="39">
        <v>7.1</v>
      </c>
      <c r="E65" s="39">
        <v>7.48</v>
      </c>
      <c r="F65" s="39">
        <v>6.83</v>
      </c>
      <c r="G65" s="615">
        <v>6.5</v>
      </c>
      <c r="H65" s="615">
        <v>8.5</v>
      </c>
      <c r="I65" s="97">
        <v>160.1</v>
      </c>
      <c r="J65" s="97">
        <v>284.89999999999998</v>
      </c>
      <c r="K65" s="97">
        <v>77.400000000000006</v>
      </c>
      <c r="L65" s="530" t="s">
        <v>1486</v>
      </c>
    </row>
    <row r="66" spans="1:12" ht="15" x14ac:dyDescent="0.2">
      <c r="A66" s="77" t="s">
        <v>353</v>
      </c>
      <c r="B66" s="104">
        <v>44038</v>
      </c>
      <c r="C66" s="104">
        <v>44043</v>
      </c>
      <c r="D66" s="39">
        <v>7.160000000000001</v>
      </c>
      <c r="E66" s="39">
        <v>7.37</v>
      </c>
      <c r="F66" s="39">
        <v>6.82</v>
      </c>
      <c r="G66" s="615">
        <v>6.5</v>
      </c>
      <c r="H66" s="615">
        <v>8.5</v>
      </c>
      <c r="I66" s="97">
        <v>164.60000000000002</v>
      </c>
      <c r="J66" s="97">
        <v>253.2</v>
      </c>
      <c r="K66" s="97">
        <v>76.099999999999994</v>
      </c>
      <c r="L66" s="530" t="s">
        <v>1486</v>
      </c>
    </row>
    <row r="67" spans="1:12" ht="15" x14ac:dyDescent="0.2">
      <c r="A67" s="77" t="s">
        <v>353</v>
      </c>
      <c r="B67" s="104">
        <v>44039</v>
      </c>
      <c r="C67" s="104">
        <v>44043</v>
      </c>
      <c r="D67" s="39">
        <v>7.04</v>
      </c>
      <c r="E67" s="39">
        <v>7.14</v>
      </c>
      <c r="F67" s="39">
        <v>6.95</v>
      </c>
      <c r="G67" s="615">
        <v>6.5</v>
      </c>
      <c r="H67" s="615">
        <v>8.5</v>
      </c>
      <c r="I67" s="97">
        <v>88.4</v>
      </c>
      <c r="J67" s="97">
        <v>106.2</v>
      </c>
      <c r="K67" s="97">
        <v>73.900000000000006</v>
      </c>
      <c r="L67" s="530" t="s">
        <v>1486</v>
      </c>
    </row>
    <row r="68" spans="1:12" ht="15" x14ac:dyDescent="0.2">
      <c r="A68" s="77" t="s">
        <v>353</v>
      </c>
      <c r="B68" s="104">
        <v>44040</v>
      </c>
      <c r="C68" s="104">
        <v>44043</v>
      </c>
      <c r="D68" s="39" t="s">
        <v>176</v>
      </c>
      <c r="E68" s="39" t="s">
        <v>176</v>
      </c>
      <c r="F68" s="39" t="s">
        <v>176</v>
      </c>
      <c r="G68" s="615">
        <v>6.5</v>
      </c>
      <c r="H68" s="615">
        <v>8.5</v>
      </c>
      <c r="I68" s="97" t="s">
        <v>176</v>
      </c>
      <c r="J68" s="97" t="s">
        <v>176</v>
      </c>
      <c r="K68" s="97" t="s">
        <v>176</v>
      </c>
      <c r="L68" s="530" t="s">
        <v>1485</v>
      </c>
    </row>
    <row r="69" spans="1:12" ht="15" x14ac:dyDescent="0.2">
      <c r="A69" s="77" t="s">
        <v>353</v>
      </c>
      <c r="B69" s="104">
        <v>44041</v>
      </c>
      <c r="C69" s="104">
        <v>44043</v>
      </c>
      <c r="D69" s="39">
        <v>7.38</v>
      </c>
      <c r="E69" s="39">
        <v>7.61</v>
      </c>
      <c r="F69" s="39">
        <v>7.13</v>
      </c>
      <c r="G69" s="615">
        <v>6.5</v>
      </c>
      <c r="H69" s="615">
        <v>8.5</v>
      </c>
      <c r="I69" s="97">
        <v>235.25</v>
      </c>
      <c r="J69" s="97">
        <v>312.3</v>
      </c>
      <c r="K69" s="97">
        <v>137.19999999999999</v>
      </c>
      <c r="L69" s="530" t="s">
        <v>1486</v>
      </c>
    </row>
    <row r="70" spans="1:12" ht="15" x14ac:dyDescent="0.2">
      <c r="A70" s="77" t="s">
        <v>353</v>
      </c>
      <c r="B70" s="104">
        <v>44042</v>
      </c>
      <c r="C70" s="104">
        <v>44043</v>
      </c>
      <c r="D70" s="39">
        <v>7.2100000000000009</v>
      </c>
      <c r="E70" s="39">
        <v>7.71</v>
      </c>
      <c r="F70" s="39">
        <v>6.87</v>
      </c>
      <c r="G70" s="615">
        <v>6.5</v>
      </c>
      <c r="H70" s="615">
        <v>8.5</v>
      </c>
      <c r="I70" s="97">
        <v>188.25</v>
      </c>
      <c r="J70" s="97">
        <v>419.9</v>
      </c>
      <c r="K70" s="97">
        <v>99.9</v>
      </c>
      <c r="L70" s="530" t="s">
        <v>1486</v>
      </c>
    </row>
    <row r="71" spans="1:12" ht="15" x14ac:dyDescent="0.2">
      <c r="A71" s="77" t="s">
        <v>353</v>
      </c>
      <c r="B71" s="104">
        <v>44043</v>
      </c>
      <c r="C71" s="104">
        <v>44057</v>
      </c>
      <c r="D71" s="39" t="s">
        <v>176</v>
      </c>
      <c r="E71" s="39" t="s">
        <v>176</v>
      </c>
      <c r="F71" s="39" t="s">
        <v>176</v>
      </c>
      <c r="G71" s="626">
        <v>6.5</v>
      </c>
      <c r="H71" s="626">
        <v>8.5</v>
      </c>
      <c r="I71" s="97" t="s">
        <v>176</v>
      </c>
      <c r="J71" s="97" t="s">
        <v>176</v>
      </c>
      <c r="K71" s="97" t="s">
        <v>176</v>
      </c>
      <c r="L71" s="627" t="s">
        <v>1485</v>
      </c>
    </row>
    <row r="72" spans="1:12" ht="15" x14ac:dyDescent="0.2">
      <c r="A72" s="77" t="s">
        <v>353</v>
      </c>
      <c r="B72" s="104">
        <v>44044</v>
      </c>
      <c r="C72" s="104">
        <v>44057</v>
      </c>
      <c r="D72" s="39" t="s">
        <v>176</v>
      </c>
      <c r="E72" s="39" t="s">
        <v>176</v>
      </c>
      <c r="F72" s="39" t="s">
        <v>176</v>
      </c>
      <c r="G72" s="626">
        <v>6.5</v>
      </c>
      <c r="H72" s="626">
        <v>8.5</v>
      </c>
      <c r="I72" s="97" t="s">
        <v>176</v>
      </c>
      <c r="J72" s="97" t="s">
        <v>176</v>
      </c>
      <c r="K72" s="97" t="s">
        <v>176</v>
      </c>
      <c r="L72" s="627" t="s">
        <v>1485</v>
      </c>
    </row>
    <row r="73" spans="1:12" ht="15" x14ac:dyDescent="0.2">
      <c r="A73" s="77" t="s">
        <v>353</v>
      </c>
      <c r="B73" s="104">
        <v>44045</v>
      </c>
      <c r="C73" s="104">
        <v>44057</v>
      </c>
      <c r="D73" s="39" t="s">
        <v>176</v>
      </c>
      <c r="E73" s="39" t="s">
        <v>176</v>
      </c>
      <c r="F73" s="39" t="s">
        <v>176</v>
      </c>
      <c r="G73" s="626">
        <v>6.5</v>
      </c>
      <c r="H73" s="626">
        <v>8.5</v>
      </c>
      <c r="I73" s="97" t="s">
        <v>176</v>
      </c>
      <c r="J73" s="97" t="s">
        <v>176</v>
      </c>
      <c r="K73" s="97" t="s">
        <v>176</v>
      </c>
      <c r="L73" s="627" t="s">
        <v>1485</v>
      </c>
    </row>
    <row r="74" spans="1:12" ht="15" x14ac:dyDescent="0.2">
      <c r="A74" s="77" t="s">
        <v>353</v>
      </c>
      <c r="B74" s="104">
        <v>44046</v>
      </c>
      <c r="C74" s="104">
        <v>44057</v>
      </c>
      <c r="D74" s="520">
        <v>7.4000000000000012</v>
      </c>
      <c r="E74" s="520">
        <v>7.47</v>
      </c>
      <c r="F74" s="520">
        <v>7.38</v>
      </c>
      <c r="G74" s="626">
        <v>6.5</v>
      </c>
      <c r="H74" s="626">
        <v>8.5</v>
      </c>
      <c r="I74" s="97">
        <v>236.75</v>
      </c>
      <c r="J74" s="97">
        <v>242</v>
      </c>
      <c r="K74" s="97">
        <v>227.6</v>
      </c>
      <c r="L74" s="627" t="s">
        <v>1486</v>
      </c>
    </row>
    <row r="75" spans="1:12" ht="15" x14ac:dyDescent="0.2">
      <c r="A75" s="77" t="s">
        <v>353</v>
      </c>
      <c r="B75" s="104">
        <v>44047</v>
      </c>
      <c r="C75" s="104">
        <v>44057</v>
      </c>
      <c r="D75" s="520">
        <v>7.379884880917305</v>
      </c>
      <c r="E75" s="520">
        <v>7.39</v>
      </c>
      <c r="F75" s="520">
        <v>7.37</v>
      </c>
      <c r="G75" s="626">
        <v>6.5</v>
      </c>
      <c r="H75" s="626">
        <v>8.5</v>
      </c>
      <c r="I75" s="97">
        <v>244.39999999999998</v>
      </c>
      <c r="J75" s="97">
        <v>269.89999999999998</v>
      </c>
      <c r="K75" s="97">
        <v>218.9</v>
      </c>
      <c r="L75" s="627" t="s">
        <v>1486</v>
      </c>
    </row>
    <row r="76" spans="1:12" ht="15" x14ac:dyDescent="0.2">
      <c r="A76" s="77" t="s">
        <v>353</v>
      </c>
      <c r="B76" s="104">
        <v>44048</v>
      </c>
      <c r="C76" s="104">
        <v>44057</v>
      </c>
      <c r="D76" s="520">
        <v>7.2300000000000013</v>
      </c>
      <c r="E76" s="520">
        <v>7.62</v>
      </c>
      <c r="F76" s="520">
        <v>6.76</v>
      </c>
      <c r="G76" s="626">
        <v>6.5</v>
      </c>
      <c r="H76" s="626">
        <v>8.5</v>
      </c>
      <c r="I76" s="97">
        <v>218.8</v>
      </c>
      <c r="J76" s="97">
        <v>369.3</v>
      </c>
      <c r="K76" s="97">
        <v>164.5</v>
      </c>
      <c r="L76" s="627" t="s">
        <v>1486</v>
      </c>
    </row>
    <row r="77" spans="1:12" ht="15" x14ac:dyDescent="0.2">
      <c r="A77" s="77" t="s">
        <v>353</v>
      </c>
      <c r="B77" s="104">
        <v>44049</v>
      </c>
      <c r="C77" s="104">
        <v>44057</v>
      </c>
      <c r="D77" s="520">
        <v>7.14</v>
      </c>
      <c r="E77" s="520">
        <v>7.33</v>
      </c>
      <c r="F77" s="520">
        <v>6.72</v>
      </c>
      <c r="G77" s="626">
        <v>6.5</v>
      </c>
      <c r="H77" s="626">
        <v>8.5</v>
      </c>
      <c r="I77" s="97">
        <v>231.14999999999998</v>
      </c>
      <c r="J77" s="97">
        <v>345.8</v>
      </c>
      <c r="K77" s="97">
        <v>78.8</v>
      </c>
      <c r="L77" s="627" t="s">
        <v>1486</v>
      </c>
    </row>
    <row r="78" spans="1:12" ht="15" x14ac:dyDescent="0.2">
      <c r="A78" s="77" t="s">
        <v>353</v>
      </c>
      <c r="B78" s="104">
        <v>44050</v>
      </c>
      <c r="C78" s="104">
        <v>44057</v>
      </c>
      <c r="D78" s="520">
        <v>7</v>
      </c>
      <c r="E78" s="520">
        <v>7.32</v>
      </c>
      <c r="F78" s="520">
        <v>6.69</v>
      </c>
      <c r="G78" s="626">
        <v>6.5</v>
      </c>
      <c r="H78" s="626">
        <v>8.5</v>
      </c>
      <c r="I78" s="97">
        <v>210.8</v>
      </c>
      <c r="J78" s="97">
        <v>332.7</v>
      </c>
      <c r="K78" s="97">
        <v>88</v>
      </c>
      <c r="L78" s="627" t="s">
        <v>1486</v>
      </c>
    </row>
    <row r="79" spans="1:12" ht="15" x14ac:dyDescent="0.2">
      <c r="A79" s="77" t="s">
        <v>353</v>
      </c>
      <c r="B79" s="104">
        <v>44051</v>
      </c>
      <c r="C79" s="104">
        <v>44057</v>
      </c>
      <c r="D79" s="520">
        <v>7.1300000000000017</v>
      </c>
      <c r="E79" s="520">
        <v>7.41</v>
      </c>
      <c r="F79" s="520">
        <v>6.83</v>
      </c>
      <c r="G79" s="626">
        <v>6.5</v>
      </c>
      <c r="H79" s="626">
        <v>8.5</v>
      </c>
      <c r="I79" s="97">
        <v>226.65</v>
      </c>
      <c r="J79" s="97">
        <v>332.1</v>
      </c>
      <c r="K79" s="97">
        <v>89</v>
      </c>
      <c r="L79" s="627" t="s">
        <v>1486</v>
      </c>
    </row>
    <row r="80" spans="1:12" ht="15" x14ac:dyDescent="0.2">
      <c r="A80" s="77" t="s">
        <v>353</v>
      </c>
      <c r="B80" s="104">
        <v>44052</v>
      </c>
      <c r="C80" s="104">
        <v>44057</v>
      </c>
      <c r="D80" s="520">
        <v>7.0800000000000018</v>
      </c>
      <c r="E80" s="520">
        <v>7.53</v>
      </c>
      <c r="F80" s="520">
        <v>6.72</v>
      </c>
      <c r="G80" s="626">
        <v>6.5</v>
      </c>
      <c r="H80" s="626">
        <v>8.5</v>
      </c>
      <c r="I80" s="97">
        <v>204.85000000000002</v>
      </c>
      <c r="J80" s="97">
        <v>538.1</v>
      </c>
      <c r="K80" s="97">
        <v>84.3</v>
      </c>
      <c r="L80" s="627" t="s">
        <v>1486</v>
      </c>
    </row>
    <row r="81" spans="1:12" ht="15" x14ac:dyDescent="0.2">
      <c r="A81" s="77" t="s">
        <v>353</v>
      </c>
      <c r="B81" s="104">
        <v>44053</v>
      </c>
      <c r="C81" s="104">
        <v>44057</v>
      </c>
      <c r="D81" s="39" t="s">
        <v>176</v>
      </c>
      <c r="E81" s="39" t="s">
        <v>176</v>
      </c>
      <c r="F81" s="39" t="s">
        <v>176</v>
      </c>
      <c r="G81" s="626">
        <v>6.5</v>
      </c>
      <c r="H81" s="626">
        <v>8.5</v>
      </c>
      <c r="I81" s="97" t="s">
        <v>176</v>
      </c>
      <c r="J81" s="97" t="s">
        <v>176</v>
      </c>
      <c r="K81" s="97" t="s">
        <v>176</v>
      </c>
      <c r="L81" s="627" t="s">
        <v>1485</v>
      </c>
    </row>
    <row r="82" spans="1:12" ht="15" x14ac:dyDescent="0.2">
      <c r="A82" s="77" t="s">
        <v>353</v>
      </c>
      <c r="B82" s="104">
        <v>44054</v>
      </c>
      <c r="C82" s="104">
        <v>44057</v>
      </c>
      <c r="D82" s="520">
        <v>6.8600000000000012</v>
      </c>
      <c r="E82" s="520">
        <v>6.86</v>
      </c>
      <c r="F82" s="520">
        <v>6.86</v>
      </c>
      <c r="G82" s="626">
        <v>6.5</v>
      </c>
      <c r="H82" s="626">
        <v>8.5</v>
      </c>
      <c r="I82" s="97">
        <v>153.89999999999998</v>
      </c>
      <c r="J82" s="97">
        <v>159.1</v>
      </c>
      <c r="K82" s="97">
        <v>148.69999999999999</v>
      </c>
      <c r="L82" s="627" t="s">
        <v>1486</v>
      </c>
    </row>
    <row r="83" spans="1:12" ht="15" x14ac:dyDescent="0.2">
      <c r="A83" s="77" t="s">
        <v>353</v>
      </c>
      <c r="B83" s="104">
        <v>44055</v>
      </c>
      <c r="C83" s="104">
        <v>44057</v>
      </c>
      <c r="D83" s="520">
        <v>6.8179082001765705</v>
      </c>
      <c r="E83" s="520">
        <v>7.22</v>
      </c>
      <c r="F83" s="520">
        <v>6.62</v>
      </c>
      <c r="G83" s="626">
        <v>6.5</v>
      </c>
      <c r="H83" s="626">
        <v>8.5</v>
      </c>
      <c r="I83" s="97">
        <v>181.4</v>
      </c>
      <c r="J83" s="97">
        <v>286.3</v>
      </c>
      <c r="K83" s="97">
        <v>81.599999999999994</v>
      </c>
      <c r="L83" s="627" t="s">
        <v>1486</v>
      </c>
    </row>
    <row r="84" spans="1:12" ht="15" x14ac:dyDescent="0.2">
      <c r="A84" s="77" t="s">
        <v>353</v>
      </c>
      <c r="B84" s="104">
        <v>44056</v>
      </c>
      <c r="C84" s="104">
        <v>44071</v>
      </c>
      <c r="D84" s="520">
        <v>6.99</v>
      </c>
      <c r="E84" s="520">
        <v>7.43</v>
      </c>
      <c r="F84" s="520">
        <v>6.69</v>
      </c>
      <c r="G84" s="626">
        <v>6.5</v>
      </c>
      <c r="H84" s="626">
        <v>8.5</v>
      </c>
      <c r="I84" s="97">
        <v>222.85000000000002</v>
      </c>
      <c r="J84" s="97">
        <v>727.1</v>
      </c>
      <c r="K84" s="97">
        <v>85.3</v>
      </c>
      <c r="L84" s="627" t="s">
        <v>1486</v>
      </c>
    </row>
    <row r="85" spans="1:12" ht="15" x14ac:dyDescent="0.2">
      <c r="A85" s="77" t="s">
        <v>353</v>
      </c>
      <c r="B85" s="104">
        <v>44057</v>
      </c>
      <c r="C85" s="104">
        <v>44071</v>
      </c>
      <c r="D85" s="520">
        <v>7.1300000000000017</v>
      </c>
      <c r="E85" s="520">
        <v>7.3</v>
      </c>
      <c r="F85" s="520">
        <v>6.8</v>
      </c>
      <c r="G85" s="626">
        <v>6.5</v>
      </c>
      <c r="H85" s="626">
        <v>8.5</v>
      </c>
      <c r="I85" s="97">
        <v>282.7</v>
      </c>
      <c r="J85" s="97">
        <v>362.2</v>
      </c>
      <c r="K85" s="97">
        <v>126.6</v>
      </c>
      <c r="L85" s="627" t="s">
        <v>1486</v>
      </c>
    </row>
    <row r="86" spans="1:12" ht="15" x14ac:dyDescent="0.2">
      <c r="A86" s="77" t="s">
        <v>353</v>
      </c>
      <c r="B86" s="104">
        <v>44058</v>
      </c>
      <c r="C86" s="104">
        <v>44071</v>
      </c>
      <c r="D86" s="520">
        <v>7.2000000000000011</v>
      </c>
      <c r="E86" s="520">
        <v>7.2</v>
      </c>
      <c r="F86" s="520">
        <v>7.2</v>
      </c>
      <c r="G86" s="626">
        <v>6.5</v>
      </c>
      <c r="H86" s="626">
        <v>8.5</v>
      </c>
      <c r="I86" s="97">
        <v>296.2</v>
      </c>
      <c r="J86" s="97">
        <v>305.5</v>
      </c>
      <c r="K86" s="97">
        <v>286.89999999999998</v>
      </c>
      <c r="L86" s="627" t="s">
        <v>1486</v>
      </c>
    </row>
    <row r="87" spans="1:12" ht="15" x14ac:dyDescent="0.2">
      <c r="A87" s="77" t="s">
        <v>353</v>
      </c>
      <c r="B87" s="104">
        <v>44059</v>
      </c>
      <c r="C87" s="104">
        <v>44071</v>
      </c>
      <c r="D87" s="520">
        <v>7.05</v>
      </c>
      <c r="E87" s="520">
        <v>7.47</v>
      </c>
      <c r="F87" s="520">
        <v>6.71</v>
      </c>
      <c r="G87" s="626">
        <v>6.5</v>
      </c>
      <c r="H87" s="626">
        <v>8.5</v>
      </c>
      <c r="I87" s="97">
        <v>223.7</v>
      </c>
      <c r="J87" s="97">
        <v>461.5</v>
      </c>
      <c r="K87" s="97">
        <v>80.599999999999994</v>
      </c>
      <c r="L87" s="627" t="s">
        <v>1486</v>
      </c>
    </row>
    <row r="88" spans="1:12" ht="15" x14ac:dyDescent="0.2">
      <c r="A88" s="77" t="s">
        <v>353</v>
      </c>
      <c r="B88" s="104">
        <v>44060</v>
      </c>
      <c r="C88" s="104">
        <v>44071</v>
      </c>
      <c r="D88" s="520">
        <v>7.03</v>
      </c>
      <c r="E88" s="520">
        <v>7.27</v>
      </c>
      <c r="F88" s="520">
        <v>6.71</v>
      </c>
      <c r="G88" s="626">
        <v>6.5</v>
      </c>
      <c r="H88" s="626">
        <v>8.5</v>
      </c>
      <c r="I88" s="97">
        <v>221.14999999999998</v>
      </c>
      <c r="J88" s="97">
        <v>338.8</v>
      </c>
      <c r="K88" s="97">
        <v>91.4</v>
      </c>
      <c r="L88" s="627" t="s">
        <v>1486</v>
      </c>
    </row>
    <row r="89" spans="1:12" ht="15" x14ac:dyDescent="0.2">
      <c r="A89" s="77" t="s">
        <v>353</v>
      </c>
      <c r="B89" s="104">
        <v>44061</v>
      </c>
      <c r="C89" s="104">
        <v>44071</v>
      </c>
      <c r="D89" s="39" t="s">
        <v>176</v>
      </c>
      <c r="E89" s="39" t="s">
        <v>176</v>
      </c>
      <c r="F89" s="39" t="s">
        <v>176</v>
      </c>
      <c r="G89" s="626">
        <v>6.5</v>
      </c>
      <c r="H89" s="626">
        <v>8.5</v>
      </c>
      <c r="I89" s="39" t="s">
        <v>176</v>
      </c>
      <c r="J89" s="39" t="s">
        <v>176</v>
      </c>
      <c r="K89" s="39" t="s">
        <v>176</v>
      </c>
      <c r="L89" s="627" t="s">
        <v>1485</v>
      </c>
    </row>
    <row r="90" spans="1:12" ht="15" x14ac:dyDescent="0.2">
      <c r="A90" s="77" t="s">
        <v>353</v>
      </c>
      <c r="B90" s="104">
        <v>44062</v>
      </c>
      <c r="C90" s="104">
        <v>44071</v>
      </c>
      <c r="D90" s="520">
        <v>7.0700000000000012</v>
      </c>
      <c r="E90" s="520">
        <v>7.36</v>
      </c>
      <c r="F90" s="520">
        <v>6.69</v>
      </c>
      <c r="G90" s="626">
        <v>6.5</v>
      </c>
      <c r="H90" s="626">
        <v>8.5</v>
      </c>
      <c r="I90" s="97">
        <v>214.25</v>
      </c>
      <c r="J90" s="97">
        <v>308.39999999999998</v>
      </c>
      <c r="K90" s="97">
        <v>88.2</v>
      </c>
      <c r="L90" s="627" t="s">
        <v>1486</v>
      </c>
    </row>
    <row r="91" spans="1:12" ht="15" x14ac:dyDescent="0.2">
      <c r="A91" s="77" t="s">
        <v>353</v>
      </c>
      <c r="B91" s="104">
        <v>44063</v>
      </c>
      <c r="C91" s="104">
        <v>44071</v>
      </c>
      <c r="D91" s="520">
        <v>7.1</v>
      </c>
      <c r="E91" s="520">
        <v>7.27</v>
      </c>
      <c r="F91" s="520">
        <v>6.83</v>
      </c>
      <c r="G91" s="626">
        <v>6.5</v>
      </c>
      <c r="H91" s="626">
        <v>8.5</v>
      </c>
      <c r="I91" s="97">
        <v>279.7</v>
      </c>
      <c r="J91" s="97">
        <v>412.9</v>
      </c>
      <c r="K91" s="97">
        <v>157.30000000000001</v>
      </c>
      <c r="L91" s="627" t="s">
        <v>1486</v>
      </c>
    </row>
    <row r="92" spans="1:12" ht="15" x14ac:dyDescent="0.2">
      <c r="A92" s="77" t="s">
        <v>353</v>
      </c>
      <c r="B92" s="104">
        <v>44064</v>
      </c>
      <c r="C92" s="104">
        <v>44071</v>
      </c>
      <c r="D92" s="520">
        <v>7.1100000000000012</v>
      </c>
      <c r="E92" s="520">
        <v>7.35</v>
      </c>
      <c r="F92" s="520">
        <v>6.87</v>
      </c>
      <c r="G92" s="626">
        <v>6.5</v>
      </c>
      <c r="H92" s="626">
        <v>8.5</v>
      </c>
      <c r="I92" s="97">
        <v>250.45</v>
      </c>
      <c r="J92" s="97">
        <v>356.1</v>
      </c>
      <c r="K92" s="97">
        <v>98.3</v>
      </c>
      <c r="L92" s="627" t="s">
        <v>1486</v>
      </c>
    </row>
    <row r="93" spans="1:12" ht="15" x14ac:dyDescent="0.2">
      <c r="A93" s="77" t="s">
        <v>353</v>
      </c>
      <c r="B93" s="104">
        <v>44065</v>
      </c>
      <c r="C93" s="104">
        <v>44071</v>
      </c>
      <c r="D93" s="520">
        <v>7.0200000000000005</v>
      </c>
      <c r="E93" s="520">
        <v>7.29</v>
      </c>
      <c r="F93" s="520">
        <v>6.73</v>
      </c>
      <c r="G93" s="626">
        <v>6.5</v>
      </c>
      <c r="H93" s="626">
        <v>8.5</v>
      </c>
      <c r="I93" s="97">
        <v>203.9</v>
      </c>
      <c r="J93" s="97">
        <v>333.3</v>
      </c>
      <c r="K93" s="97">
        <v>86.9</v>
      </c>
      <c r="L93" s="627" t="s">
        <v>1486</v>
      </c>
    </row>
    <row r="94" spans="1:12" ht="15" x14ac:dyDescent="0.2">
      <c r="A94" s="77" t="s">
        <v>353</v>
      </c>
      <c r="B94" s="104">
        <v>44066</v>
      </c>
      <c r="C94" s="104">
        <v>44071</v>
      </c>
      <c r="D94" s="520">
        <v>6.910000000000001</v>
      </c>
      <c r="E94" s="520">
        <v>7.37</v>
      </c>
      <c r="F94" s="520">
        <v>6.7</v>
      </c>
      <c r="G94" s="626">
        <v>6.5</v>
      </c>
      <c r="H94" s="626">
        <v>8.5</v>
      </c>
      <c r="I94" s="97">
        <v>156.94999999999999</v>
      </c>
      <c r="J94" s="97">
        <v>384.8</v>
      </c>
      <c r="K94" s="97">
        <v>88.9</v>
      </c>
      <c r="L94" s="627" t="s">
        <v>1486</v>
      </c>
    </row>
    <row r="95" spans="1:12" ht="15" x14ac:dyDescent="0.2">
      <c r="A95" s="77" t="s">
        <v>353</v>
      </c>
      <c r="B95" s="104">
        <v>44067</v>
      </c>
      <c r="C95" s="104">
        <v>44071</v>
      </c>
      <c r="D95" s="520">
        <v>7.1700000000000008</v>
      </c>
      <c r="E95" s="520">
        <v>7.28</v>
      </c>
      <c r="F95" s="520">
        <v>7.04</v>
      </c>
      <c r="G95" s="626">
        <v>6.5</v>
      </c>
      <c r="H95" s="626">
        <v>8.5</v>
      </c>
      <c r="I95" s="97">
        <v>278.25</v>
      </c>
      <c r="J95" s="97">
        <v>317.8</v>
      </c>
      <c r="K95" s="97">
        <v>221.3</v>
      </c>
      <c r="L95" s="627" t="s">
        <v>1486</v>
      </c>
    </row>
    <row r="96" spans="1:12" ht="15" x14ac:dyDescent="0.2">
      <c r="A96" s="77" t="s">
        <v>353</v>
      </c>
      <c r="B96" s="104">
        <v>44068</v>
      </c>
      <c r="C96" s="104">
        <v>44071</v>
      </c>
      <c r="D96" s="520">
        <v>7.1100000000000012</v>
      </c>
      <c r="E96" s="520">
        <v>7.58</v>
      </c>
      <c r="F96" s="520">
        <v>6.69</v>
      </c>
      <c r="G96" s="626">
        <v>6.5</v>
      </c>
      <c r="H96" s="626">
        <v>8.5</v>
      </c>
      <c r="I96" s="97">
        <v>245.2</v>
      </c>
      <c r="J96" s="97">
        <v>591.29999999999995</v>
      </c>
      <c r="K96" s="97">
        <v>82.1</v>
      </c>
      <c r="L96" s="627" t="s">
        <v>1486</v>
      </c>
    </row>
    <row r="97" spans="1:12" ht="15" x14ac:dyDescent="0.2">
      <c r="A97" s="77" t="s">
        <v>353</v>
      </c>
      <c r="B97" s="104">
        <v>44069</v>
      </c>
      <c r="C97" s="104">
        <v>44071</v>
      </c>
      <c r="D97" s="520">
        <v>6.9200000000000008</v>
      </c>
      <c r="E97" s="520">
        <v>7.24</v>
      </c>
      <c r="F97" s="520">
        <v>6.72</v>
      </c>
      <c r="G97" s="626">
        <v>6.5</v>
      </c>
      <c r="H97" s="626">
        <v>8.5</v>
      </c>
      <c r="I97" s="97">
        <v>164.4</v>
      </c>
      <c r="J97" s="97">
        <v>333.2</v>
      </c>
      <c r="K97" s="97">
        <v>83.2</v>
      </c>
      <c r="L97" s="627" t="s">
        <v>1486</v>
      </c>
    </row>
    <row r="98" spans="1:12" ht="15" x14ac:dyDescent="0.2">
      <c r="A98" s="77" t="s">
        <v>353</v>
      </c>
      <c r="B98" s="104">
        <v>44070</v>
      </c>
      <c r="C98" s="104">
        <v>44085</v>
      </c>
      <c r="D98" s="520">
        <v>7.1</v>
      </c>
      <c r="E98" s="520">
        <v>7.47</v>
      </c>
      <c r="F98" s="520">
        <v>6.83</v>
      </c>
      <c r="G98" s="626">
        <v>6.5</v>
      </c>
      <c r="H98" s="626">
        <v>8.5</v>
      </c>
      <c r="I98" s="97">
        <v>313.60000000000002</v>
      </c>
      <c r="J98" s="97">
        <v>673.4</v>
      </c>
      <c r="K98" s="97">
        <v>134.80000000000001</v>
      </c>
      <c r="L98" s="627" t="s">
        <v>1486</v>
      </c>
    </row>
    <row r="99" spans="1:12" ht="15" x14ac:dyDescent="0.2">
      <c r="A99" s="77" t="s">
        <v>353</v>
      </c>
      <c r="B99" s="104">
        <v>44071</v>
      </c>
      <c r="C99" s="104">
        <v>44085</v>
      </c>
      <c r="D99" s="520">
        <v>7.0347410106634625</v>
      </c>
      <c r="E99" s="520">
        <v>7.44</v>
      </c>
      <c r="F99" s="520">
        <v>6.69</v>
      </c>
      <c r="G99" s="626">
        <v>6.5</v>
      </c>
      <c r="H99" s="626">
        <v>8.5</v>
      </c>
      <c r="I99" s="97">
        <v>223.7</v>
      </c>
      <c r="J99" s="97">
        <v>381.6</v>
      </c>
      <c r="K99" s="97">
        <v>81.099999999999994</v>
      </c>
      <c r="L99" s="627" t="s">
        <v>1486</v>
      </c>
    </row>
    <row r="100" spans="1:12" ht="15" x14ac:dyDescent="0.2">
      <c r="A100" s="77" t="s">
        <v>353</v>
      </c>
      <c r="B100" s="104">
        <v>44072</v>
      </c>
      <c r="C100" s="104">
        <v>44085</v>
      </c>
      <c r="D100" s="520">
        <v>6.9400000000000013</v>
      </c>
      <c r="E100" s="520">
        <v>7.28</v>
      </c>
      <c r="F100" s="520">
        <v>6.65</v>
      </c>
      <c r="G100" s="626">
        <v>6.5</v>
      </c>
      <c r="H100" s="626">
        <v>8.5</v>
      </c>
      <c r="I100" s="97">
        <v>175.95</v>
      </c>
      <c r="J100" s="97">
        <v>304.89999999999998</v>
      </c>
      <c r="K100" s="97">
        <v>76.3</v>
      </c>
      <c r="L100" s="627" t="s">
        <v>1486</v>
      </c>
    </row>
    <row r="101" spans="1:12" ht="15" x14ac:dyDescent="0.2">
      <c r="A101" s="77" t="s">
        <v>353</v>
      </c>
      <c r="B101" s="104">
        <v>44073</v>
      </c>
      <c r="C101" s="104">
        <v>44085</v>
      </c>
      <c r="D101" s="520">
        <v>7.1500000000000012</v>
      </c>
      <c r="E101" s="520">
        <v>7.5</v>
      </c>
      <c r="F101" s="520">
        <v>6.78</v>
      </c>
      <c r="G101" s="626">
        <v>6.5</v>
      </c>
      <c r="H101" s="626">
        <v>8.5</v>
      </c>
      <c r="I101" s="97">
        <v>268.04999999999995</v>
      </c>
      <c r="J101" s="97">
        <v>555.29999999999995</v>
      </c>
      <c r="K101" s="97">
        <v>93.3</v>
      </c>
      <c r="L101" s="627" t="s">
        <v>1486</v>
      </c>
    </row>
    <row r="102" spans="1:12" ht="15" x14ac:dyDescent="0.2">
      <c r="A102" s="77" t="s">
        <v>353</v>
      </c>
      <c r="B102" s="104">
        <v>44074</v>
      </c>
      <c r="C102" s="104">
        <v>44085</v>
      </c>
      <c r="D102" s="520">
        <v>7.2200000000000006</v>
      </c>
      <c r="E102" s="520">
        <v>7.74</v>
      </c>
      <c r="F102" s="520">
        <v>6.77</v>
      </c>
      <c r="G102" s="626">
        <v>6.5</v>
      </c>
      <c r="H102" s="626">
        <v>8.5</v>
      </c>
      <c r="I102" s="97">
        <v>270.10000000000002</v>
      </c>
      <c r="J102" s="97">
        <v>558.5</v>
      </c>
      <c r="K102" s="97">
        <v>83.2</v>
      </c>
      <c r="L102" s="627" t="s">
        <v>1486</v>
      </c>
    </row>
    <row r="103" spans="1:12" ht="15" x14ac:dyDescent="0.2">
      <c r="A103" s="77" t="s">
        <v>353</v>
      </c>
      <c r="B103" s="104">
        <v>44075</v>
      </c>
      <c r="C103" s="104">
        <v>44085</v>
      </c>
      <c r="D103" s="520">
        <v>7.04</v>
      </c>
      <c r="E103" s="520">
        <v>7.24</v>
      </c>
      <c r="F103" s="520">
        <v>6.88</v>
      </c>
      <c r="G103" s="626">
        <v>6.5</v>
      </c>
      <c r="H103" s="626">
        <v>8.5</v>
      </c>
      <c r="I103" s="97">
        <v>224.85</v>
      </c>
      <c r="J103" s="97">
        <v>369.1</v>
      </c>
      <c r="K103" s="97">
        <v>93.8</v>
      </c>
      <c r="L103" s="627" t="s">
        <v>1486</v>
      </c>
    </row>
    <row r="104" spans="1:12" ht="15" x14ac:dyDescent="0.2">
      <c r="A104" s="77" t="s">
        <v>353</v>
      </c>
      <c r="B104" s="104">
        <v>44076</v>
      </c>
      <c r="C104" s="104">
        <v>44085</v>
      </c>
      <c r="D104" s="520">
        <v>7.2900000000000009</v>
      </c>
      <c r="E104" s="520">
        <v>7.83</v>
      </c>
      <c r="F104" s="520">
        <v>7.28</v>
      </c>
      <c r="G104" s="626">
        <v>6.5</v>
      </c>
      <c r="H104" s="626">
        <v>8.5</v>
      </c>
      <c r="I104" s="97">
        <v>294.60000000000002</v>
      </c>
      <c r="J104" s="97">
        <v>485.7</v>
      </c>
      <c r="K104" s="97">
        <v>291.60000000000002</v>
      </c>
      <c r="L104" s="627" t="s">
        <v>1486</v>
      </c>
    </row>
    <row r="105" spans="1:12" ht="15" x14ac:dyDescent="0.2">
      <c r="A105" s="77" t="s">
        <v>353</v>
      </c>
      <c r="B105" s="104">
        <v>44077</v>
      </c>
      <c r="C105" s="104">
        <v>44085</v>
      </c>
      <c r="D105" s="520">
        <v>6.9600000000000009</v>
      </c>
      <c r="E105" s="520">
        <v>7.46</v>
      </c>
      <c r="F105" s="520">
        <v>6.75</v>
      </c>
      <c r="G105" s="626">
        <v>6.5</v>
      </c>
      <c r="H105" s="626">
        <v>8.5</v>
      </c>
      <c r="I105" s="97">
        <v>284.89999999999998</v>
      </c>
      <c r="J105" s="97">
        <v>973</v>
      </c>
      <c r="K105" s="97">
        <v>85.7</v>
      </c>
      <c r="L105" s="627" t="s">
        <v>1486</v>
      </c>
    </row>
    <row r="106" spans="1:12" ht="15" x14ac:dyDescent="0.2">
      <c r="A106" s="77" t="s">
        <v>353</v>
      </c>
      <c r="B106" s="104">
        <v>44078</v>
      </c>
      <c r="C106" s="104">
        <v>44085</v>
      </c>
      <c r="D106" s="520">
        <v>7</v>
      </c>
      <c r="E106" s="520">
        <v>7.58</v>
      </c>
      <c r="F106" s="520">
        <v>6.66</v>
      </c>
      <c r="G106" s="626">
        <v>6.5</v>
      </c>
      <c r="H106" s="626">
        <v>8.5</v>
      </c>
      <c r="I106" s="97">
        <v>216</v>
      </c>
      <c r="J106" s="97">
        <v>575.9</v>
      </c>
      <c r="K106" s="97">
        <v>90.4</v>
      </c>
      <c r="L106" s="627" t="s">
        <v>1486</v>
      </c>
    </row>
    <row r="107" spans="1:12" ht="15" x14ac:dyDescent="0.2">
      <c r="A107" s="77" t="s">
        <v>353</v>
      </c>
      <c r="B107" s="104">
        <v>44079</v>
      </c>
      <c r="C107" s="104">
        <v>44085</v>
      </c>
      <c r="D107" s="520">
        <v>6.9300000000000006</v>
      </c>
      <c r="E107" s="520">
        <v>7.29</v>
      </c>
      <c r="F107" s="520">
        <v>6.67</v>
      </c>
      <c r="G107" s="626">
        <v>6.5</v>
      </c>
      <c r="H107" s="626">
        <v>8.5</v>
      </c>
      <c r="I107" s="97">
        <v>160.5</v>
      </c>
      <c r="J107" s="97">
        <v>316.5</v>
      </c>
      <c r="K107" s="97">
        <v>84.2</v>
      </c>
      <c r="L107" s="627" t="s">
        <v>1486</v>
      </c>
    </row>
    <row r="108" spans="1:12" ht="15" x14ac:dyDescent="0.2">
      <c r="A108" s="77" t="s">
        <v>353</v>
      </c>
      <c r="B108" s="104">
        <v>44080</v>
      </c>
      <c r="C108" s="104">
        <v>44085</v>
      </c>
      <c r="D108" s="520">
        <v>7.1100000000000012</v>
      </c>
      <c r="E108" s="520">
        <v>7.34</v>
      </c>
      <c r="F108" s="520">
        <v>6.85</v>
      </c>
      <c r="G108" s="626">
        <v>6.5</v>
      </c>
      <c r="H108" s="626">
        <v>8.5</v>
      </c>
      <c r="I108" s="97">
        <v>221.9</v>
      </c>
      <c r="J108" s="97">
        <v>325.8</v>
      </c>
      <c r="K108" s="97">
        <v>91.3</v>
      </c>
      <c r="L108" s="627" t="s">
        <v>1486</v>
      </c>
    </row>
    <row r="109" spans="1:12" ht="15" x14ac:dyDescent="0.2">
      <c r="A109" s="77" t="s">
        <v>353</v>
      </c>
      <c r="B109" s="104">
        <v>44081</v>
      </c>
      <c r="C109" s="104">
        <v>44085</v>
      </c>
      <c r="D109" s="520">
        <v>7.14</v>
      </c>
      <c r="E109" s="520">
        <v>7.32</v>
      </c>
      <c r="F109" s="520">
        <v>6.92</v>
      </c>
      <c r="G109" s="626">
        <v>6.5</v>
      </c>
      <c r="H109" s="626">
        <v>8.5</v>
      </c>
      <c r="I109" s="97">
        <v>328.4</v>
      </c>
      <c r="J109" s="97">
        <v>536.29999999999995</v>
      </c>
      <c r="K109" s="97">
        <v>118.4</v>
      </c>
      <c r="L109" s="627" t="s">
        <v>1486</v>
      </c>
    </row>
    <row r="110" spans="1:12" ht="15" x14ac:dyDescent="0.2">
      <c r="A110" s="77" t="s">
        <v>353</v>
      </c>
      <c r="B110" s="104">
        <v>44082</v>
      </c>
      <c r="C110" s="104">
        <v>44085</v>
      </c>
      <c r="D110" s="520">
        <v>7</v>
      </c>
      <c r="E110" s="520">
        <v>7.39</v>
      </c>
      <c r="F110" s="520">
        <v>6.7</v>
      </c>
      <c r="G110" s="626">
        <v>6.5</v>
      </c>
      <c r="H110" s="626">
        <v>8.5</v>
      </c>
      <c r="I110" s="97">
        <v>177.2</v>
      </c>
      <c r="J110" s="97">
        <v>331</v>
      </c>
      <c r="K110" s="97">
        <v>79.2</v>
      </c>
      <c r="L110" s="627" t="s">
        <v>1486</v>
      </c>
    </row>
    <row r="111" spans="1:12" ht="15" x14ac:dyDescent="0.2">
      <c r="A111" s="77" t="s">
        <v>353</v>
      </c>
      <c r="B111" s="104">
        <v>44083</v>
      </c>
      <c r="C111" s="104">
        <v>44085</v>
      </c>
      <c r="D111" s="39" t="s">
        <v>176</v>
      </c>
      <c r="E111" s="39" t="s">
        <v>176</v>
      </c>
      <c r="F111" s="39" t="s">
        <v>176</v>
      </c>
      <c r="G111" s="626">
        <v>6.5</v>
      </c>
      <c r="H111" s="626">
        <v>8.5</v>
      </c>
      <c r="I111" s="39" t="s">
        <v>176</v>
      </c>
      <c r="J111" s="39" t="s">
        <v>176</v>
      </c>
      <c r="K111" s="39" t="s">
        <v>176</v>
      </c>
      <c r="L111" s="627" t="s">
        <v>1485</v>
      </c>
    </row>
    <row r="112" spans="1:12" ht="15" x14ac:dyDescent="0.2">
      <c r="A112" s="77" t="s">
        <v>353</v>
      </c>
      <c r="B112" s="104">
        <v>44084</v>
      </c>
      <c r="C112" s="104">
        <v>44099</v>
      </c>
      <c r="D112" s="39" t="s">
        <v>176</v>
      </c>
      <c r="E112" s="39" t="s">
        <v>176</v>
      </c>
      <c r="F112" s="39" t="s">
        <v>176</v>
      </c>
      <c r="G112" s="626">
        <v>6.5</v>
      </c>
      <c r="H112" s="626">
        <v>8.5</v>
      </c>
      <c r="I112" s="39" t="s">
        <v>176</v>
      </c>
      <c r="J112" s="39" t="s">
        <v>176</v>
      </c>
      <c r="K112" s="39" t="s">
        <v>176</v>
      </c>
      <c r="L112" s="627" t="s">
        <v>1485</v>
      </c>
    </row>
    <row r="113" spans="1:12" ht="15" x14ac:dyDescent="0.2">
      <c r="A113" s="77" t="s">
        <v>353</v>
      </c>
      <c r="B113" s="104">
        <v>44085</v>
      </c>
      <c r="C113" s="104">
        <v>44099</v>
      </c>
      <c r="D113" s="520">
        <v>7.0700000000000012</v>
      </c>
      <c r="E113" s="520">
        <v>7.67</v>
      </c>
      <c r="F113" s="520">
        <v>6.67</v>
      </c>
      <c r="G113" s="626">
        <v>6.5</v>
      </c>
      <c r="H113" s="626">
        <v>8.5</v>
      </c>
      <c r="I113" s="97">
        <v>203.75</v>
      </c>
      <c r="J113" s="97">
        <v>355.9</v>
      </c>
      <c r="K113" s="97">
        <v>73.900000000000006</v>
      </c>
      <c r="L113" s="627" t="s">
        <v>1486</v>
      </c>
    </row>
    <row r="114" spans="1:12" ht="15" x14ac:dyDescent="0.2">
      <c r="A114" s="77" t="s">
        <v>353</v>
      </c>
      <c r="B114" s="104">
        <v>44086</v>
      </c>
      <c r="C114" s="104">
        <v>44099</v>
      </c>
      <c r="D114" s="520">
        <v>7.04</v>
      </c>
      <c r="E114" s="520">
        <v>7.37</v>
      </c>
      <c r="F114" s="520">
        <v>6.78</v>
      </c>
      <c r="G114" s="626">
        <v>6.5</v>
      </c>
      <c r="H114" s="626">
        <v>8.5</v>
      </c>
      <c r="I114" s="97">
        <v>189.2</v>
      </c>
      <c r="J114" s="97">
        <v>327.8</v>
      </c>
      <c r="K114" s="97">
        <v>85.3</v>
      </c>
      <c r="L114" s="627" t="s">
        <v>1486</v>
      </c>
    </row>
    <row r="115" spans="1:12" ht="15" x14ac:dyDescent="0.2">
      <c r="A115" s="77" t="s">
        <v>353</v>
      </c>
      <c r="B115" s="104">
        <v>44087</v>
      </c>
      <c r="C115" s="104">
        <v>44099</v>
      </c>
      <c r="D115" s="520">
        <v>7</v>
      </c>
      <c r="E115" s="520">
        <v>7.31</v>
      </c>
      <c r="F115" s="520">
        <v>6.76</v>
      </c>
      <c r="G115" s="626">
        <v>6.5</v>
      </c>
      <c r="H115" s="626">
        <v>8.5</v>
      </c>
      <c r="I115" s="97">
        <v>213.75</v>
      </c>
      <c r="J115" s="97">
        <v>441.7</v>
      </c>
      <c r="K115" s="97">
        <v>91.6</v>
      </c>
      <c r="L115" s="627" t="s">
        <v>1486</v>
      </c>
    </row>
    <row r="116" spans="1:12" ht="15" x14ac:dyDescent="0.2">
      <c r="A116" s="77" t="s">
        <v>353</v>
      </c>
      <c r="B116" s="104">
        <v>44088</v>
      </c>
      <c r="C116" s="104">
        <v>44099</v>
      </c>
      <c r="D116" s="520">
        <v>7.0700000000000012</v>
      </c>
      <c r="E116" s="520">
        <v>7.5</v>
      </c>
      <c r="F116" s="520">
        <v>6.73</v>
      </c>
      <c r="G116" s="626">
        <v>6.5</v>
      </c>
      <c r="H116" s="626">
        <v>8.5</v>
      </c>
      <c r="I116" s="97">
        <v>199</v>
      </c>
      <c r="J116" s="97">
        <v>358.4</v>
      </c>
      <c r="K116" s="97">
        <v>84.7</v>
      </c>
      <c r="L116" s="627" t="s">
        <v>1486</v>
      </c>
    </row>
    <row r="117" spans="1:12" ht="15" x14ac:dyDescent="0.2">
      <c r="A117" s="77" t="s">
        <v>353</v>
      </c>
      <c r="B117" s="104">
        <v>44089</v>
      </c>
      <c r="C117" s="104">
        <v>44099</v>
      </c>
      <c r="D117" s="520">
        <v>7.05</v>
      </c>
      <c r="E117" s="520">
        <v>7.75</v>
      </c>
      <c r="F117" s="520">
        <v>6.88</v>
      </c>
      <c r="G117" s="626">
        <v>6.5</v>
      </c>
      <c r="H117" s="626">
        <v>8.5</v>
      </c>
      <c r="I117" s="97">
        <v>163.55000000000001</v>
      </c>
      <c r="J117" s="97">
        <v>425</v>
      </c>
      <c r="K117" s="97">
        <v>96.5</v>
      </c>
      <c r="L117" s="627" t="s">
        <v>1486</v>
      </c>
    </row>
    <row r="118" spans="1:12" ht="15" x14ac:dyDescent="0.2">
      <c r="A118" s="77" t="s">
        <v>353</v>
      </c>
      <c r="B118" s="104">
        <v>44090</v>
      </c>
      <c r="C118" s="104">
        <v>44099</v>
      </c>
      <c r="D118" s="520">
        <v>7.1</v>
      </c>
      <c r="E118" s="520">
        <v>7.37</v>
      </c>
      <c r="F118" s="520">
        <v>6.86</v>
      </c>
      <c r="G118" s="626">
        <v>6.5</v>
      </c>
      <c r="H118" s="626">
        <v>8.5</v>
      </c>
      <c r="I118" s="97">
        <v>190.3</v>
      </c>
      <c r="J118" s="97">
        <v>323.3</v>
      </c>
      <c r="K118" s="97">
        <v>85.4</v>
      </c>
      <c r="L118" s="627" t="s">
        <v>1486</v>
      </c>
    </row>
    <row r="119" spans="1:12" ht="15" x14ac:dyDescent="0.2">
      <c r="A119" s="77" t="s">
        <v>353</v>
      </c>
      <c r="B119" s="104">
        <v>44091</v>
      </c>
      <c r="C119" s="104">
        <v>44099</v>
      </c>
      <c r="D119" s="520">
        <v>7.1500000000000012</v>
      </c>
      <c r="E119" s="520">
        <v>7.43</v>
      </c>
      <c r="F119" s="520">
        <v>6.99</v>
      </c>
      <c r="G119" s="626">
        <v>6.5</v>
      </c>
      <c r="H119" s="626">
        <v>8.5</v>
      </c>
      <c r="I119" s="97">
        <v>198.10000000000002</v>
      </c>
      <c r="J119" s="97">
        <v>321.39999999999998</v>
      </c>
      <c r="K119" s="97">
        <v>84.4</v>
      </c>
      <c r="L119" s="627" t="s">
        <v>1486</v>
      </c>
    </row>
    <row r="120" spans="1:12" ht="15" x14ac:dyDescent="0.2">
      <c r="A120" s="77" t="s">
        <v>353</v>
      </c>
      <c r="B120" s="104">
        <v>44092</v>
      </c>
      <c r="C120" s="104">
        <v>44099</v>
      </c>
      <c r="D120" s="520">
        <v>7.160000000000001</v>
      </c>
      <c r="E120" s="520">
        <v>7.63</v>
      </c>
      <c r="F120" s="520">
        <v>6.93</v>
      </c>
      <c r="G120" s="626">
        <v>6.5</v>
      </c>
      <c r="H120" s="626">
        <v>8.5</v>
      </c>
      <c r="I120" s="97">
        <v>209.65</v>
      </c>
      <c r="J120" s="97">
        <v>362.1</v>
      </c>
      <c r="K120" s="97">
        <v>114.8</v>
      </c>
      <c r="L120" s="627" t="s">
        <v>1486</v>
      </c>
    </row>
    <row r="121" spans="1:12" ht="15" x14ac:dyDescent="0.2">
      <c r="A121" s="77" t="s">
        <v>353</v>
      </c>
      <c r="B121" s="104">
        <v>44093</v>
      </c>
      <c r="C121" s="104">
        <v>44099</v>
      </c>
      <c r="D121" s="520">
        <v>7.06</v>
      </c>
      <c r="E121" s="520">
        <v>7.39</v>
      </c>
      <c r="F121" s="520">
        <v>6.84</v>
      </c>
      <c r="G121" s="626">
        <v>6.5</v>
      </c>
      <c r="H121" s="626">
        <v>8.5</v>
      </c>
      <c r="I121" s="97">
        <v>185</v>
      </c>
      <c r="J121" s="97">
        <v>321.60000000000002</v>
      </c>
      <c r="K121" s="97">
        <v>103.2</v>
      </c>
      <c r="L121" s="627" t="s">
        <v>1486</v>
      </c>
    </row>
    <row r="122" spans="1:12" ht="15" x14ac:dyDescent="0.2">
      <c r="A122" s="77" t="s">
        <v>353</v>
      </c>
      <c r="B122" s="104">
        <v>44094</v>
      </c>
      <c r="C122" s="104">
        <v>44099</v>
      </c>
      <c r="D122" s="520">
        <v>7.1100000000000012</v>
      </c>
      <c r="E122" s="520">
        <v>7.59</v>
      </c>
      <c r="F122" s="520">
        <v>6.84</v>
      </c>
      <c r="G122" s="626">
        <v>6.5</v>
      </c>
      <c r="H122" s="626">
        <v>8.5</v>
      </c>
      <c r="I122" s="97">
        <v>206.9</v>
      </c>
      <c r="J122" s="97">
        <v>324.3</v>
      </c>
      <c r="K122" s="97">
        <v>88.9</v>
      </c>
      <c r="L122" s="627" t="s">
        <v>1486</v>
      </c>
    </row>
    <row r="123" spans="1:12" ht="15" x14ac:dyDescent="0.2">
      <c r="A123" s="77" t="s">
        <v>353</v>
      </c>
      <c r="B123" s="104">
        <v>44095</v>
      </c>
      <c r="C123" s="104">
        <v>44099</v>
      </c>
      <c r="D123" s="520">
        <v>6.9700000000000006</v>
      </c>
      <c r="E123" s="520">
        <v>7.1</v>
      </c>
      <c r="F123" s="520">
        <v>6.83</v>
      </c>
      <c r="G123" s="626">
        <v>6.5</v>
      </c>
      <c r="H123" s="626">
        <v>8.5</v>
      </c>
      <c r="I123" s="97">
        <v>136.1</v>
      </c>
      <c r="J123" s="97">
        <v>203.7</v>
      </c>
      <c r="K123" s="97">
        <v>97.3</v>
      </c>
      <c r="L123" s="627" t="s">
        <v>1486</v>
      </c>
    </row>
    <row r="124" spans="1:12" ht="15" x14ac:dyDescent="0.2">
      <c r="A124" s="514" t="s">
        <v>353</v>
      </c>
      <c r="B124" s="662">
        <v>44096</v>
      </c>
      <c r="C124" s="662">
        <v>44099</v>
      </c>
      <c r="D124" s="663">
        <v>7.0800000000000018</v>
      </c>
      <c r="E124" s="663">
        <v>7.54</v>
      </c>
      <c r="F124" s="663">
        <v>6.94</v>
      </c>
      <c r="G124" s="664">
        <v>6.5</v>
      </c>
      <c r="H124" s="664">
        <v>8.5</v>
      </c>
      <c r="I124" s="665">
        <v>184.1</v>
      </c>
      <c r="J124" s="665">
        <v>447</v>
      </c>
      <c r="K124" s="665">
        <v>86.7</v>
      </c>
      <c r="L124" s="666" t="s">
        <v>1486</v>
      </c>
    </row>
    <row r="125" spans="1:12" ht="15" x14ac:dyDescent="0.2">
      <c r="A125" s="656" t="s">
        <v>353</v>
      </c>
      <c r="B125" s="657">
        <v>44097</v>
      </c>
      <c r="C125" s="657">
        <v>44099</v>
      </c>
      <c r="D125" s="658">
        <v>7.1</v>
      </c>
      <c r="E125" s="658">
        <v>7.43</v>
      </c>
      <c r="F125" s="658">
        <v>6.88</v>
      </c>
      <c r="G125" s="659">
        <v>6.5</v>
      </c>
      <c r="H125" s="659">
        <v>8.5</v>
      </c>
      <c r="I125" s="660">
        <v>178.35000000000002</v>
      </c>
      <c r="J125" s="660">
        <v>314.2</v>
      </c>
      <c r="K125" s="660">
        <v>85.7</v>
      </c>
      <c r="L125" s="661" t="s">
        <v>1486</v>
      </c>
    </row>
    <row r="126" spans="1:12" ht="15" x14ac:dyDescent="0.2">
      <c r="A126" s="656" t="s">
        <v>353</v>
      </c>
      <c r="B126" s="657" t="s">
        <v>1487</v>
      </c>
      <c r="C126" s="657">
        <v>44113</v>
      </c>
      <c r="D126" s="658"/>
      <c r="E126" s="658"/>
      <c r="F126" s="658"/>
      <c r="G126" s="659">
        <v>6.5</v>
      </c>
      <c r="H126" s="659">
        <v>8.5</v>
      </c>
      <c r="I126" s="660"/>
      <c r="J126" s="660"/>
      <c r="K126" s="660"/>
      <c r="L126" s="661" t="s">
        <v>1485</v>
      </c>
    </row>
    <row r="127" spans="1:12" ht="15" x14ac:dyDescent="0.2">
      <c r="A127" s="656" t="s">
        <v>353</v>
      </c>
      <c r="B127" s="657" t="s">
        <v>1488</v>
      </c>
      <c r="C127" s="657">
        <v>44113</v>
      </c>
      <c r="D127" s="658"/>
      <c r="E127" s="658"/>
      <c r="F127" s="658"/>
      <c r="G127" s="659">
        <v>6.5</v>
      </c>
      <c r="H127" s="659">
        <v>8.5</v>
      </c>
      <c r="I127" s="660"/>
      <c r="J127" s="660"/>
      <c r="K127" s="660"/>
      <c r="L127" s="661" t="s">
        <v>1485</v>
      </c>
    </row>
    <row r="128" spans="1:12" ht="15" x14ac:dyDescent="0.2">
      <c r="A128" s="656" t="s">
        <v>353</v>
      </c>
      <c r="B128" s="657" t="s">
        <v>1489</v>
      </c>
      <c r="C128" s="657">
        <v>44113</v>
      </c>
      <c r="D128" s="658"/>
      <c r="E128" s="658"/>
      <c r="F128" s="658"/>
      <c r="G128" s="659">
        <v>6.5</v>
      </c>
      <c r="H128" s="659">
        <v>8.5</v>
      </c>
      <c r="I128" s="660"/>
      <c r="J128" s="660"/>
      <c r="K128" s="660"/>
      <c r="L128" s="661" t="s">
        <v>1485</v>
      </c>
    </row>
    <row r="129" spans="1:12" ht="15" x14ac:dyDescent="0.2">
      <c r="A129" s="656" t="s">
        <v>353</v>
      </c>
      <c r="B129" s="657" t="s">
        <v>1490</v>
      </c>
      <c r="C129" s="657">
        <v>44113</v>
      </c>
      <c r="D129" s="658">
        <v>7.78</v>
      </c>
      <c r="E129" s="658">
        <v>7.98</v>
      </c>
      <c r="F129" s="658">
        <v>7.62</v>
      </c>
      <c r="G129" s="659">
        <v>6.5</v>
      </c>
      <c r="H129" s="659">
        <v>8.5</v>
      </c>
      <c r="I129" s="660">
        <v>498</v>
      </c>
      <c r="J129" s="660">
        <v>910</v>
      </c>
      <c r="K129" s="660">
        <v>400</v>
      </c>
      <c r="L129" s="661"/>
    </row>
    <row r="130" spans="1:12" ht="15" x14ac:dyDescent="0.2">
      <c r="A130" s="656" t="s">
        <v>353</v>
      </c>
      <c r="B130" s="657" t="s">
        <v>1491</v>
      </c>
      <c r="C130" s="657">
        <v>44113</v>
      </c>
      <c r="D130" s="658">
        <v>7.66</v>
      </c>
      <c r="E130" s="658">
        <v>7.95</v>
      </c>
      <c r="F130" s="658">
        <v>7.24</v>
      </c>
      <c r="G130" s="659">
        <v>6.5</v>
      </c>
      <c r="H130" s="659">
        <v>8.5</v>
      </c>
      <c r="I130" s="660">
        <v>517</v>
      </c>
      <c r="J130" s="660">
        <v>636</v>
      </c>
      <c r="K130" s="660">
        <v>322</v>
      </c>
      <c r="L130" s="661"/>
    </row>
    <row r="131" spans="1:12" ht="15" x14ac:dyDescent="0.2">
      <c r="A131" s="656" t="s">
        <v>353</v>
      </c>
      <c r="B131" s="657" t="s">
        <v>1492</v>
      </c>
      <c r="C131" s="657">
        <v>44113</v>
      </c>
      <c r="D131" s="658">
        <v>6.7</v>
      </c>
      <c r="E131" s="658">
        <v>7.05</v>
      </c>
      <c r="F131" s="658">
        <v>6.64</v>
      </c>
      <c r="G131" s="659">
        <v>6.5</v>
      </c>
      <c r="H131" s="659">
        <v>8.5</v>
      </c>
      <c r="I131" s="660">
        <v>114</v>
      </c>
      <c r="J131" s="660">
        <v>315</v>
      </c>
      <c r="K131" s="660">
        <v>81</v>
      </c>
      <c r="L131" s="661"/>
    </row>
    <row r="132" spans="1:12" ht="15" x14ac:dyDescent="0.2">
      <c r="A132" s="656" t="s">
        <v>353</v>
      </c>
      <c r="B132" s="657" t="s">
        <v>1493</v>
      </c>
      <c r="C132" s="657">
        <v>44113</v>
      </c>
      <c r="D132" s="658"/>
      <c r="E132" s="658"/>
      <c r="F132" s="658"/>
      <c r="G132" s="659">
        <v>6.5</v>
      </c>
      <c r="H132" s="659">
        <v>8.5</v>
      </c>
      <c r="I132" s="660"/>
      <c r="J132" s="660"/>
      <c r="K132" s="660"/>
      <c r="L132" s="661" t="s">
        <v>1485</v>
      </c>
    </row>
    <row r="133" spans="1:12" ht="15" x14ac:dyDescent="0.2">
      <c r="A133" s="656" t="s">
        <v>353</v>
      </c>
      <c r="B133" s="657">
        <v>44105</v>
      </c>
      <c r="C133" s="657">
        <v>44113</v>
      </c>
      <c r="D133" s="658">
        <v>7.79</v>
      </c>
      <c r="E133" s="658">
        <v>7.85</v>
      </c>
      <c r="F133" s="658">
        <v>7.59</v>
      </c>
      <c r="G133" s="659">
        <v>6.5</v>
      </c>
      <c r="H133" s="659">
        <v>8.5</v>
      </c>
      <c r="I133" s="660">
        <v>582</v>
      </c>
      <c r="J133" s="660">
        <v>629</v>
      </c>
      <c r="K133" s="660">
        <v>538</v>
      </c>
      <c r="L133" s="661"/>
    </row>
    <row r="134" spans="1:12" ht="15" x14ac:dyDescent="0.2">
      <c r="A134" s="656" t="s">
        <v>353</v>
      </c>
      <c r="B134" s="657">
        <v>44106</v>
      </c>
      <c r="C134" s="657">
        <v>44113</v>
      </c>
      <c r="D134" s="658">
        <v>7.7</v>
      </c>
      <c r="E134" s="658">
        <v>7.89</v>
      </c>
      <c r="F134" s="658">
        <v>6.74</v>
      </c>
      <c r="G134" s="659">
        <v>6.5</v>
      </c>
      <c r="H134" s="659">
        <v>8.5</v>
      </c>
      <c r="I134" s="660">
        <v>540</v>
      </c>
      <c r="J134" s="660">
        <v>596</v>
      </c>
      <c r="K134" s="660">
        <v>82</v>
      </c>
      <c r="L134" s="661"/>
    </row>
    <row r="135" spans="1:12" ht="15" x14ac:dyDescent="0.2">
      <c r="A135" s="656" t="s">
        <v>353</v>
      </c>
      <c r="B135" s="657">
        <v>44107</v>
      </c>
      <c r="C135" s="657">
        <v>44113</v>
      </c>
      <c r="D135" s="658">
        <v>6.81</v>
      </c>
      <c r="E135" s="658">
        <v>7.16</v>
      </c>
      <c r="F135" s="658">
        <v>6.68</v>
      </c>
      <c r="G135" s="659">
        <v>6.5</v>
      </c>
      <c r="H135" s="659">
        <v>8.5</v>
      </c>
      <c r="I135" s="660">
        <v>119</v>
      </c>
      <c r="J135" s="660">
        <v>316</v>
      </c>
      <c r="K135" s="660">
        <v>75</v>
      </c>
      <c r="L135" s="661"/>
    </row>
    <row r="136" spans="1:12" ht="15" x14ac:dyDescent="0.2">
      <c r="A136" s="656" t="s">
        <v>353</v>
      </c>
      <c r="B136" s="657">
        <v>44108</v>
      </c>
      <c r="C136" s="657">
        <v>44113</v>
      </c>
      <c r="D136" s="658">
        <v>6.84</v>
      </c>
      <c r="E136" s="658">
        <v>7.06</v>
      </c>
      <c r="F136" s="658">
        <v>6.75</v>
      </c>
      <c r="G136" s="659">
        <v>6.5</v>
      </c>
      <c r="H136" s="659">
        <v>8.5</v>
      </c>
      <c r="I136" s="660">
        <v>100</v>
      </c>
      <c r="J136" s="660">
        <v>176</v>
      </c>
      <c r="K136" s="660">
        <v>77</v>
      </c>
      <c r="L136" s="661"/>
    </row>
    <row r="137" spans="1:12" ht="15" x14ac:dyDescent="0.2">
      <c r="A137" s="656" t="s">
        <v>353</v>
      </c>
      <c r="B137" s="657">
        <v>44109</v>
      </c>
      <c r="C137" s="657">
        <v>44113</v>
      </c>
      <c r="D137" s="658">
        <v>7.11</v>
      </c>
      <c r="E137" s="658">
        <v>7.31</v>
      </c>
      <c r="F137" s="658">
        <v>6.82</v>
      </c>
      <c r="G137" s="659">
        <v>6.5</v>
      </c>
      <c r="H137" s="659">
        <v>8.5</v>
      </c>
      <c r="I137" s="660">
        <v>249</v>
      </c>
      <c r="J137" s="660">
        <v>365</v>
      </c>
      <c r="K137" s="660">
        <v>92</v>
      </c>
      <c r="L137" s="661"/>
    </row>
    <row r="138" spans="1:12" ht="15" x14ac:dyDescent="0.2">
      <c r="A138" s="656" t="s">
        <v>353</v>
      </c>
      <c r="B138" s="657">
        <v>44110</v>
      </c>
      <c r="C138" s="657">
        <v>44113</v>
      </c>
      <c r="D138" s="658">
        <v>7.01</v>
      </c>
      <c r="E138" s="658">
        <v>7.25</v>
      </c>
      <c r="F138" s="658">
        <v>6.76</v>
      </c>
      <c r="G138" s="659">
        <v>6.5</v>
      </c>
      <c r="H138" s="659">
        <v>8.5</v>
      </c>
      <c r="I138" s="660">
        <v>207</v>
      </c>
      <c r="J138" s="660">
        <v>463</v>
      </c>
      <c r="K138" s="660">
        <v>87</v>
      </c>
      <c r="L138" s="661"/>
    </row>
    <row r="139" spans="1:12" ht="15" x14ac:dyDescent="0.2">
      <c r="A139" s="667" t="s">
        <v>353</v>
      </c>
      <c r="B139" s="668">
        <v>44111</v>
      </c>
      <c r="C139" s="668">
        <v>44113</v>
      </c>
      <c r="D139" s="669">
        <v>6.84</v>
      </c>
      <c r="E139" s="669">
        <v>7.25</v>
      </c>
      <c r="F139" s="669">
        <v>6.76</v>
      </c>
      <c r="G139" s="670">
        <v>6.5</v>
      </c>
      <c r="H139" s="670">
        <v>8.5</v>
      </c>
      <c r="I139" s="671">
        <v>122</v>
      </c>
      <c r="J139" s="671">
        <v>269</v>
      </c>
      <c r="K139" s="671">
        <v>93</v>
      </c>
      <c r="L139" s="672"/>
    </row>
    <row r="140" spans="1:12" ht="15" x14ac:dyDescent="0.2">
      <c r="A140" s="77" t="s">
        <v>353</v>
      </c>
      <c r="B140" s="104">
        <v>44112</v>
      </c>
      <c r="C140" s="104">
        <v>44127</v>
      </c>
      <c r="D140" s="520">
        <v>6.9300000000000006</v>
      </c>
      <c r="E140" s="520">
        <v>7.16</v>
      </c>
      <c r="F140" s="520">
        <v>6.77</v>
      </c>
      <c r="G140" s="626">
        <v>6.5</v>
      </c>
      <c r="H140" s="626">
        <v>8.5</v>
      </c>
      <c r="I140" s="97">
        <v>168.2</v>
      </c>
      <c r="J140" s="97">
        <v>274.8</v>
      </c>
      <c r="K140" s="97">
        <v>91.9</v>
      </c>
      <c r="L140" s="627" t="s">
        <v>1486</v>
      </c>
    </row>
    <row r="141" spans="1:12" ht="15" x14ac:dyDescent="0.2">
      <c r="A141" s="77" t="s">
        <v>353</v>
      </c>
      <c r="B141" s="104">
        <v>44113</v>
      </c>
      <c r="C141" s="104">
        <v>44127</v>
      </c>
      <c r="D141" s="520">
        <v>6.8800000000000008</v>
      </c>
      <c r="E141" s="520">
        <v>7.32</v>
      </c>
      <c r="F141" s="520">
        <v>6.75</v>
      </c>
      <c r="G141" s="626">
        <v>6.5</v>
      </c>
      <c r="H141" s="626">
        <v>8.5</v>
      </c>
      <c r="I141" s="97">
        <v>143.15</v>
      </c>
      <c r="J141" s="97">
        <v>317.3</v>
      </c>
      <c r="K141" s="97">
        <v>85.6</v>
      </c>
      <c r="L141" s="627" t="s">
        <v>1486</v>
      </c>
    </row>
    <row r="142" spans="1:12" ht="15" x14ac:dyDescent="0.2">
      <c r="A142" s="77" t="s">
        <v>353</v>
      </c>
      <c r="B142" s="104">
        <v>44114</v>
      </c>
      <c r="C142" s="104">
        <v>44127</v>
      </c>
      <c r="D142" s="520">
        <v>6.84</v>
      </c>
      <c r="E142" s="520">
        <v>7.34</v>
      </c>
      <c r="F142" s="520">
        <v>6.71</v>
      </c>
      <c r="G142" s="626">
        <v>6.5</v>
      </c>
      <c r="H142" s="626">
        <v>8.5</v>
      </c>
      <c r="I142" s="97">
        <v>137.9</v>
      </c>
      <c r="J142" s="97">
        <v>351.6</v>
      </c>
      <c r="K142" s="97">
        <v>83.5</v>
      </c>
      <c r="L142" s="627" t="s">
        <v>1486</v>
      </c>
    </row>
    <row r="143" spans="1:12" ht="15" x14ac:dyDescent="0.2">
      <c r="A143" s="77" t="s">
        <v>353</v>
      </c>
      <c r="B143" s="104">
        <v>44115</v>
      </c>
      <c r="C143" s="104">
        <v>44127</v>
      </c>
      <c r="D143" s="520">
        <v>6.98</v>
      </c>
      <c r="E143" s="520">
        <v>7.52</v>
      </c>
      <c r="F143" s="520">
        <v>6.78</v>
      </c>
      <c r="G143" s="626">
        <v>6.5</v>
      </c>
      <c r="H143" s="626">
        <v>8.5</v>
      </c>
      <c r="I143" s="97">
        <v>138.4</v>
      </c>
      <c r="J143" s="97">
        <v>296.60000000000002</v>
      </c>
      <c r="K143" s="97">
        <v>81.7</v>
      </c>
      <c r="L143" s="627" t="s">
        <v>1486</v>
      </c>
    </row>
    <row r="144" spans="1:12" ht="15" x14ac:dyDescent="0.2">
      <c r="A144" s="77" t="s">
        <v>353</v>
      </c>
      <c r="B144" s="104">
        <v>44116</v>
      </c>
      <c r="C144" s="104">
        <v>44127</v>
      </c>
      <c r="D144" s="520">
        <v>6.9600000000000009</v>
      </c>
      <c r="E144" s="520">
        <v>7.2</v>
      </c>
      <c r="F144" s="520">
        <v>6.89</v>
      </c>
      <c r="G144" s="626">
        <v>6.5</v>
      </c>
      <c r="H144" s="626">
        <v>8.5</v>
      </c>
      <c r="I144" s="97">
        <v>98.9</v>
      </c>
      <c r="J144" s="97">
        <v>127.8</v>
      </c>
      <c r="K144" s="97">
        <v>89.2</v>
      </c>
      <c r="L144" s="627" t="s">
        <v>1486</v>
      </c>
    </row>
    <row r="145" spans="1:12" ht="15" x14ac:dyDescent="0.2">
      <c r="A145" s="77" t="s">
        <v>353</v>
      </c>
      <c r="B145" s="104">
        <v>44117</v>
      </c>
      <c r="C145" s="104">
        <v>44127</v>
      </c>
      <c r="D145" s="520">
        <v>7.120000000000001</v>
      </c>
      <c r="E145" s="520">
        <v>7.31</v>
      </c>
      <c r="F145" s="520">
        <v>6.9</v>
      </c>
      <c r="G145" s="626">
        <v>6.5</v>
      </c>
      <c r="H145" s="626">
        <v>8.5</v>
      </c>
      <c r="I145" s="97">
        <v>181.45</v>
      </c>
      <c r="J145" s="97">
        <v>274.5</v>
      </c>
      <c r="K145" s="97">
        <v>86.3</v>
      </c>
      <c r="L145" s="627" t="s">
        <v>1486</v>
      </c>
    </row>
    <row r="146" spans="1:12" ht="15" x14ac:dyDescent="0.2">
      <c r="A146" s="77" t="s">
        <v>353</v>
      </c>
      <c r="B146" s="104">
        <v>44118</v>
      </c>
      <c r="C146" s="104">
        <v>44127</v>
      </c>
      <c r="D146" s="520">
        <v>7.2500000000000009</v>
      </c>
      <c r="E146" s="520">
        <v>7.78</v>
      </c>
      <c r="F146" s="520">
        <v>6.84</v>
      </c>
      <c r="G146" s="626">
        <v>6.5</v>
      </c>
      <c r="H146" s="626">
        <v>8.5</v>
      </c>
      <c r="I146" s="97">
        <v>204.05</v>
      </c>
      <c r="J146" s="97">
        <v>412.2</v>
      </c>
      <c r="K146" s="97">
        <v>85.1</v>
      </c>
      <c r="L146" s="627" t="s">
        <v>1486</v>
      </c>
    </row>
    <row r="147" spans="1:12" ht="15" x14ac:dyDescent="0.2">
      <c r="A147" s="77" t="s">
        <v>353</v>
      </c>
      <c r="B147" s="104">
        <v>44119</v>
      </c>
      <c r="C147" s="104">
        <v>44127</v>
      </c>
      <c r="D147" s="520">
        <v>7.2200000000000006</v>
      </c>
      <c r="E147" s="520">
        <v>7.39</v>
      </c>
      <c r="F147" s="520">
        <v>7.1</v>
      </c>
      <c r="G147" s="626">
        <v>6.5</v>
      </c>
      <c r="H147" s="626">
        <v>8.5</v>
      </c>
      <c r="I147" s="97">
        <v>282.5</v>
      </c>
      <c r="J147" s="97">
        <v>437.7</v>
      </c>
      <c r="K147" s="97">
        <v>176.8</v>
      </c>
      <c r="L147" s="627" t="s">
        <v>1486</v>
      </c>
    </row>
    <row r="148" spans="1:12" ht="15" x14ac:dyDescent="0.2">
      <c r="A148" s="77" t="s">
        <v>353</v>
      </c>
      <c r="B148" s="104">
        <v>44120</v>
      </c>
      <c r="C148" s="104">
        <v>44127</v>
      </c>
      <c r="D148" s="520">
        <v>6.9743823032006489</v>
      </c>
      <c r="E148" s="520">
        <v>7.49</v>
      </c>
      <c r="F148" s="520">
        <v>6.82</v>
      </c>
      <c r="G148" s="626">
        <v>6.5</v>
      </c>
      <c r="H148" s="626">
        <v>8.5</v>
      </c>
      <c r="I148" s="97">
        <v>199.5</v>
      </c>
      <c r="J148" s="97">
        <v>363.2</v>
      </c>
      <c r="K148" s="97">
        <v>80.5</v>
      </c>
      <c r="L148" s="627" t="s">
        <v>1486</v>
      </c>
    </row>
    <row r="149" spans="1:12" ht="15" x14ac:dyDescent="0.2">
      <c r="A149" s="77" t="s">
        <v>353</v>
      </c>
      <c r="B149" s="104">
        <v>44121</v>
      </c>
      <c r="C149" s="104">
        <v>44127</v>
      </c>
      <c r="D149" s="520">
        <v>6.858964659705939</v>
      </c>
      <c r="E149" s="520">
        <v>7.03</v>
      </c>
      <c r="F149" s="520">
        <v>6.81</v>
      </c>
      <c r="G149" s="626">
        <v>6.5</v>
      </c>
      <c r="H149" s="626">
        <v>8.5</v>
      </c>
      <c r="I149" s="97">
        <v>84.8</v>
      </c>
      <c r="J149" s="97">
        <v>93.6</v>
      </c>
      <c r="K149" s="97">
        <v>78.5</v>
      </c>
      <c r="L149" s="627" t="s">
        <v>1486</v>
      </c>
    </row>
    <row r="150" spans="1:12" ht="15" x14ac:dyDescent="0.2">
      <c r="A150" s="77" t="s">
        <v>353</v>
      </c>
      <c r="B150" s="104">
        <v>44122</v>
      </c>
      <c r="C150" s="104">
        <v>44127</v>
      </c>
      <c r="D150" s="520" t="s">
        <v>1486</v>
      </c>
      <c r="E150" s="520" t="s">
        <v>1486</v>
      </c>
      <c r="F150" s="520" t="s">
        <v>1486</v>
      </c>
      <c r="G150" s="626">
        <v>6.5</v>
      </c>
      <c r="H150" s="626">
        <v>8.5</v>
      </c>
      <c r="I150" s="97" t="s">
        <v>1486</v>
      </c>
      <c r="J150" s="97" t="s">
        <v>1486</v>
      </c>
      <c r="K150" s="97" t="s">
        <v>1486</v>
      </c>
      <c r="L150" s="627" t="s">
        <v>1485</v>
      </c>
    </row>
    <row r="151" spans="1:12" ht="15" x14ac:dyDescent="0.2">
      <c r="A151" s="77" t="s">
        <v>353</v>
      </c>
      <c r="B151" s="104">
        <v>44123</v>
      </c>
      <c r="C151" s="104">
        <v>44127</v>
      </c>
      <c r="D151" s="520">
        <v>7.068964659705939</v>
      </c>
      <c r="E151" s="520">
        <v>7.51</v>
      </c>
      <c r="F151" s="520">
        <v>6.77</v>
      </c>
      <c r="G151" s="626">
        <v>6.5</v>
      </c>
      <c r="H151" s="626">
        <v>8.5</v>
      </c>
      <c r="I151" s="97">
        <v>158.35</v>
      </c>
      <c r="J151" s="97">
        <v>335</v>
      </c>
      <c r="K151" s="97">
        <v>75.7</v>
      </c>
      <c r="L151" s="627" t="s">
        <v>1486</v>
      </c>
    </row>
    <row r="152" spans="1:12" ht="15" x14ac:dyDescent="0.2">
      <c r="A152" s="77" t="s">
        <v>353</v>
      </c>
      <c r="B152" s="104">
        <v>44124</v>
      </c>
      <c r="C152" s="104">
        <v>44127</v>
      </c>
      <c r="D152" s="520">
        <v>7.0842808392057943</v>
      </c>
      <c r="E152" s="520">
        <v>7.54</v>
      </c>
      <c r="F152" s="520">
        <v>6.79</v>
      </c>
      <c r="G152" s="626">
        <v>6.5</v>
      </c>
      <c r="H152" s="626">
        <v>8.5</v>
      </c>
      <c r="I152" s="97">
        <v>161.10000000000002</v>
      </c>
      <c r="J152" s="97">
        <v>303</v>
      </c>
      <c r="K152" s="97">
        <v>75.599999999999994</v>
      </c>
      <c r="L152" s="627" t="s">
        <v>1486</v>
      </c>
    </row>
    <row r="153" spans="1:12" ht="15" x14ac:dyDescent="0.2">
      <c r="A153" s="77" t="s">
        <v>353</v>
      </c>
      <c r="B153" s="104">
        <v>44125</v>
      </c>
      <c r="C153" s="104">
        <v>44127</v>
      </c>
      <c r="D153" s="520">
        <v>7.2342808392057947</v>
      </c>
      <c r="E153" s="520">
        <v>7.59</v>
      </c>
      <c r="F153" s="520">
        <v>7.03</v>
      </c>
      <c r="G153" s="626">
        <v>6.5</v>
      </c>
      <c r="H153" s="626">
        <v>8.5</v>
      </c>
      <c r="I153" s="97">
        <v>255.45</v>
      </c>
      <c r="J153" s="97">
        <v>445.8</v>
      </c>
      <c r="K153" s="97">
        <v>157.69999999999999</v>
      </c>
      <c r="L153" s="627" t="s">
        <v>1486</v>
      </c>
    </row>
    <row r="154" spans="1:12" ht="15" x14ac:dyDescent="0.2">
      <c r="A154" s="77" t="s">
        <v>353</v>
      </c>
      <c r="B154" s="104">
        <v>44126</v>
      </c>
      <c r="C154" s="104">
        <v>44141</v>
      </c>
      <c r="D154" s="520">
        <v>7.1598848809173061</v>
      </c>
      <c r="E154" s="520">
        <v>7.56</v>
      </c>
      <c r="F154" s="520">
        <v>6.88</v>
      </c>
      <c r="G154" s="626">
        <v>6.5</v>
      </c>
      <c r="H154" s="626">
        <v>8.5</v>
      </c>
      <c r="I154" s="97">
        <v>195.5</v>
      </c>
      <c r="J154" s="97">
        <v>328</v>
      </c>
      <c r="K154" s="97">
        <v>104.7</v>
      </c>
      <c r="L154" s="627" t="s">
        <v>1486</v>
      </c>
    </row>
    <row r="155" spans="1:12" ht="15" x14ac:dyDescent="0.2">
      <c r="A155" s="77" t="s">
        <v>353</v>
      </c>
      <c r="B155" s="104">
        <v>44127</v>
      </c>
      <c r="C155" s="104">
        <v>44141</v>
      </c>
      <c r="D155" s="520">
        <v>7.2371281046201146</v>
      </c>
      <c r="E155" s="520">
        <v>7.49</v>
      </c>
      <c r="F155" s="520">
        <v>6.65</v>
      </c>
      <c r="G155" s="626">
        <v>6.5</v>
      </c>
      <c r="H155" s="626">
        <v>8.5</v>
      </c>
      <c r="I155" s="97">
        <v>247.4</v>
      </c>
      <c r="J155" s="97">
        <v>412.2</v>
      </c>
      <c r="K155" s="97">
        <v>97.1</v>
      </c>
      <c r="L155" s="627" t="s">
        <v>1486</v>
      </c>
    </row>
    <row r="156" spans="1:12" ht="15" x14ac:dyDescent="0.2">
      <c r="A156" s="77" t="s">
        <v>353</v>
      </c>
      <c r="B156" s="104">
        <v>44128</v>
      </c>
      <c r="C156" s="104">
        <v>44141</v>
      </c>
      <c r="D156" s="520">
        <v>6.9300000000000006</v>
      </c>
      <c r="E156" s="520">
        <v>7.48</v>
      </c>
      <c r="F156" s="520">
        <v>6.77</v>
      </c>
      <c r="G156" s="626">
        <v>6.5</v>
      </c>
      <c r="H156" s="626">
        <v>8.5</v>
      </c>
      <c r="I156" s="97">
        <v>181.7</v>
      </c>
      <c r="J156" s="97">
        <v>508.1</v>
      </c>
      <c r="K156" s="97">
        <v>94.3</v>
      </c>
      <c r="L156" s="627" t="s">
        <v>1486</v>
      </c>
    </row>
    <row r="157" spans="1:12" ht="15" x14ac:dyDescent="0.2">
      <c r="A157" s="77" t="s">
        <v>353</v>
      </c>
      <c r="B157" s="104">
        <v>44129</v>
      </c>
      <c r="C157" s="104">
        <v>44141</v>
      </c>
      <c r="D157" s="520">
        <v>6.9200000000000008</v>
      </c>
      <c r="E157" s="520">
        <v>7.03</v>
      </c>
      <c r="F157" s="520">
        <v>6.7</v>
      </c>
      <c r="G157" s="626">
        <v>6.5</v>
      </c>
      <c r="H157" s="626">
        <v>8.5</v>
      </c>
      <c r="I157" s="97">
        <v>173.75</v>
      </c>
      <c r="J157" s="97">
        <v>220.7</v>
      </c>
      <c r="K157" s="97">
        <v>95.3</v>
      </c>
      <c r="L157" s="627" t="s">
        <v>1486</v>
      </c>
    </row>
    <row r="158" spans="1:12" ht="15" x14ac:dyDescent="0.2">
      <c r="A158" s="77" t="s">
        <v>353</v>
      </c>
      <c r="B158" s="104">
        <v>44130</v>
      </c>
      <c r="C158" s="104">
        <v>44141</v>
      </c>
      <c r="D158" s="520">
        <v>6.7585873928696421</v>
      </c>
      <c r="E158" s="520">
        <v>7.06</v>
      </c>
      <c r="F158" s="520">
        <v>6.62</v>
      </c>
      <c r="G158" s="626">
        <v>6.5</v>
      </c>
      <c r="H158" s="626">
        <v>8.5</v>
      </c>
      <c r="I158" s="97">
        <v>158.94999999999999</v>
      </c>
      <c r="J158" s="97">
        <v>234.5</v>
      </c>
      <c r="K158" s="97">
        <v>87.2</v>
      </c>
      <c r="L158" s="627" t="s">
        <v>1486</v>
      </c>
    </row>
    <row r="159" spans="1:12" ht="15" x14ac:dyDescent="0.2">
      <c r="A159" s="77" t="s">
        <v>353</v>
      </c>
      <c r="B159" s="104">
        <v>44131</v>
      </c>
      <c r="C159" s="104">
        <v>44141</v>
      </c>
      <c r="D159" s="520">
        <v>6.8911704551735893</v>
      </c>
      <c r="E159" s="520">
        <v>7.08</v>
      </c>
      <c r="F159" s="520">
        <v>6.64</v>
      </c>
      <c r="G159" s="626">
        <v>6.5</v>
      </c>
      <c r="H159" s="626">
        <v>8.5</v>
      </c>
      <c r="I159" s="97">
        <v>112.85</v>
      </c>
      <c r="J159" s="97">
        <v>228.1</v>
      </c>
      <c r="K159" s="97">
        <v>71.900000000000006</v>
      </c>
      <c r="L159" s="627" t="s">
        <v>1486</v>
      </c>
    </row>
    <row r="160" spans="1:12" ht="15" x14ac:dyDescent="0.2">
      <c r="A160" s="77" t="s">
        <v>353</v>
      </c>
      <c r="B160" s="104">
        <v>44132</v>
      </c>
      <c r="C160" s="104">
        <v>44141</v>
      </c>
      <c r="D160" s="520">
        <v>6.9300000000000006</v>
      </c>
      <c r="E160" s="520">
        <v>7.03</v>
      </c>
      <c r="F160" s="520">
        <v>6.61</v>
      </c>
      <c r="G160" s="626">
        <v>6.5</v>
      </c>
      <c r="H160" s="626">
        <v>8.5</v>
      </c>
      <c r="I160" s="97">
        <v>184</v>
      </c>
      <c r="J160" s="97">
        <v>225.6</v>
      </c>
      <c r="K160" s="97">
        <v>87.8</v>
      </c>
      <c r="L160" s="627" t="s">
        <v>1486</v>
      </c>
    </row>
    <row r="161" spans="1:12" ht="15" x14ac:dyDescent="0.2">
      <c r="A161" s="77" t="s">
        <v>353</v>
      </c>
      <c r="B161" s="104">
        <v>44133</v>
      </c>
      <c r="C161" s="104">
        <v>44141</v>
      </c>
      <c r="D161" s="520">
        <v>6.870000000000001</v>
      </c>
      <c r="E161" s="520">
        <v>7.35</v>
      </c>
      <c r="F161" s="520">
        <v>6.63</v>
      </c>
      <c r="G161" s="626">
        <v>6.5</v>
      </c>
      <c r="H161" s="626">
        <v>8.5</v>
      </c>
      <c r="I161" s="97">
        <v>183.75</v>
      </c>
      <c r="J161" s="97">
        <v>332.4</v>
      </c>
      <c r="K161" s="97">
        <v>91.1</v>
      </c>
      <c r="L161" s="627" t="s">
        <v>1486</v>
      </c>
    </row>
    <row r="162" spans="1:12" ht="15" x14ac:dyDescent="0.2">
      <c r="A162" s="77" t="s">
        <v>353</v>
      </c>
      <c r="B162" s="104">
        <v>44134</v>
      </c>
      <c r="C162" s="104">
        <v>44141</v>
      </c>
      <c r="D162" s="520">
        <v>6.8100000000000005</v>
      </c>
      <c r="E162" s="520">
        <v>7.03</v>
      </c>
      <c r="F162" s="520">
        <v>6.62</v>
      </c>
      <c r="G162" s="626">
        <v>6.5</v>
      </c>
      <c r="H162" s="626">
        <v>8.5</v>
      </c>
      <c r="I162" s="97">
        <v>145.35</v>
      </c>
      <c r="J162" s="97">
        <v>230.7</v>
      </c>
      <c r="K162" s="97">
        <v>82.4</v>
      </c>
      <c r="L162" s="627" t="s">
        <v>1486</v>
      </c>
    </row>
    <row r="163" spans="1:12" ht="15" x14ac:dyDescent="0.2">
      <c r="A163" s="77" t="s">
        <v>353</v>
      </c>
      <c r="B163" s="104">
        <v>44135</v>
      </c>
      <c r="C163" s="104">
        <v>44141</v>
      </c>
      <c r="D163" s="520">
        <v>6.8200000000000012</v>
      </c>
      <c r="E163" s="520">
        <v>7.13</v>
      </c>
      <c r="F163" s="520">
        <v>6.64</v>
      </c>
      <c r="G163" s="626">
        <v>6.5</v>
      </c>
      <c r="H163" s="626">
        <v>8.5</v>
      </c>
      <c r="I163" s="97">
        <v>134.89999999999998</v>
      </c>
      <c r="J163" s="97">
        <v>240</v>
      </c>
      <c r="K163" s="97">
        <v>74.099999999999994</v>
      </c>
      <c r="L163" s="627" t="s">
        <v>1486</v>
      </c>
    </row>
    <row r="164" spans="1:12" ht="15" x14ac:dyDescent="0.2">
      <c r="A164" s="77" t="s">
        <v>353</v>
      </c>
      <c r="B164" s="104">
        <v>44136</v>
      </c>
      <c r="C164" s="104">
        <v>44141</v>
      </c>
      <c r="D164" s="520">
        <v>6.95</v>
      </c>
      <c r="E164" s="520">
        <v>7.09</v>
      </c>
      <c r="F164" s="520">
        <v>6.64</v>
      </c>
      <c r="G164" s="626">
        <v>6.5</v>
      </c>
      <c r="H164" s="626">
        <v>8.5</v>
      </c>
      <c r="I164" s="97">
        <v>186.4</v>
      </c>
      <c r="J164" s="97">
        <v>245.9</v>
      </c>
      <c r="K164" s="97">
        <v>82.4</v>
      </c>
      <c r="L164" s="627" t="s">
        <v>1486</v>
      </c>
    </row>
    <row r="165" spans="1:12" ht="15" x14ac:dyDescent="0.2">
      <c r="A165" s="77" t="s">
        <v>353</v>
      </c>
      <c r="B165" s="104">
        <v>44137</v>
      </c>
      <c r="C165" s="104">
        <v>44141</v>
      </c>
      <c r="D165" s="520">
        <v>6.8500000000000005</v>
      </c>
      <c r="E165" s="520">
        <v>7.06</v>
      </c>
      <c r="F165" s="520">
        <v>6.65</v>
      </c>
      <c r="G165" s="626">
        <v>6.5</v>
      </c>
      <c r="H165" s="626">
        <v>8.5</v>
      </c>
      <c r="I165" s="97">
        <v>151.69999999999999</v>
      </c>
      <c r="J165" s="97">
        <v>262.39999999999998</v>
      </c>
      <c r="K165" s="97">
        <v>75</v>
      </c>
      <c r="L165" s="627" t="s">
        <v>1486</v>
      </c>
    </row>
    <row r="166" spans="1:12" ht="15" x14ac:dyDescent="0.2">
      <c r="A166" s="77" t="s">
        <v>353</v>
      </c>
      <c r="B166" s="104">
        <v>44138</v>
      </c>
      <c r="C166" s="104">
        <v>44141</v>
      </c>
      <c r="D166" s="520">
        <v>6.9300000000000006</v>
      </c>
      <c r="E166" s="520">
        <v>7.22</v>
      </c>
      <c r="F166" s="520">
        <v>6.67</v>
      </c>
      <c r="G166" s="626">
        <v>6.5</v>
      </c>
      <c r="H166" s="626">
        <v>8.5</v>
      </c>
      <c r="I166" s="97">
        <v>151.60000000000002</v>
      </c>
      <c r="J166" s="97">
        <v>341.4</v>
      </c>
      <c r="K166" s="97">
        <v>73.599999999999994</v>
      </c>
      <c r="L166" s="627" t="s">
        <v>1486</v>
      </c>
    </row>
    <row r="167" spans="1:12" ht="15" x14ac:dyDescent="0.2">
      <c r="A167" s="77" t="s">
        <v>353</v>
      </c>
      <c r="B167" s="104">
        <v>44139</v>
      </c>
      <c r="C167" s="104">
        <v>44141</v>
      </c>
      <c r="D167" s="520">
        <v>6.910000000000001</v>
      </c>
      <c r="E167" s="520">
        <v>7.32</v>
      </c>
      <c r="F167" s="520">
        <v>6.77</v>
      </c>
      <c r="G167" s="626">
        <v>6.5</v>
      </c>
      <c r="H167" s="626">
        <v>8.5</v>
      </c>
      <c r="I167" s="97">
        <v>166.89999999999998</v>
      </c>
      <c r="J167" s="97">
        <v>437.9</v>
      </c>
      <c r="K167" s="97">
        <v>78.7</v>
      </c>
      <c r="L167" s="627" t="s">
        <v>1486</v>
      </c>
    </row>
    <row r="168" spans="1:12" ht="15" x14ac:dyDescent="0.2">
      <c r="A168" s="77" t="s">
        <v>353</v>
      </c>
      <c r="B168" s="104">
        <v>44140</v>
      </c>
      <c r="C168" s="104">
        <v>44155</v>
      </c>
      <c r="D168" s="520">
        <v>7.8385559149763955</v>
      </c>
      <c r="E168" s="520">
        <v>8.1199999999999992</v>
      </c>
      <c r="F168" s="520">
        <v>6.89</v>
      </c>
      <c r="G168" s="626">
        <v>6.5</v>
      </c>
      <c r="H168" s="626">
        <v>8.5</v>
      </c>
      <c r="I168" s="97">
        <v>727.95</v>
      </c>
      <c r="J168" s="97">
        <v>961.9</v>
      </c>
      <c r="K168" s="97">
        <v>143.1</v>
      </c>
      <c r="L168" s="627" t="s">
        <v>1486</v>
      </c>
    </row>
    <row r="169" spans="1:12" ht="15" x14ac:dyDescent="0.2">
      <c r="A169" s="77" t="s">
        <v>353</v>
      </c>
      <c r="B169" s="104">
        <v>44141</v>
      </c>
      <c r="C169" s="104">
        <v>44155</v>
      </c>
      <c r="D169" s="520">
        <v>7.9842808392057947</v>
      </c>
      <c r="E169" s="520">
        <v>8.08</v>
      </c>
      <c r="F169" s="520">
        <v>7.87</v>
      </c>
      <c r="G169" s="626">
        <v>6.5</v>
      </c>
      <c r="H169" s="626">
        <v>8.5</v>
      </c>
      <c r="I169" s="97">
        <v>906.7</v>
      </c>
      <c r="J169" s="97">
        <v>964</v>
      </c>
      <c r="K169" s="97">
        <v>801.4</v>
      </c>
      <c r="L169" s="627" t="s">
        <v>1486</v>
      </c>
    </row>
    <row r="170" spans="1:12" ht="15" x14ac:dyDescent="0.2">
      <c r="A170" s="77" t="s">
        <v>353</v>
      </c>
      <c r="B170" s="104">
        <v>44142</v>
      </c>
      <c r="C170" s="104">
        <v>44155</v>
      </c>
      <c r="D170" s="520">
        <v>7.9942808392057945</v>
      </c>
      <c r="E170" s="520">
        <v>8.08</v>
      </c>
      <c r="F170" s="520">
        <v>7.85</v>
      </c>
      <c r="G170" s="626">
        <v>6.5</v>
      </c>
      <c r="H170" s="626">
        <v>8.5</v>
      </c>
      <c r="I170" s="97">
        <v>910.05</v>
      </c>
      <c r="J170" s="97">
        <v>1002.7</v>
      </c>
      <c r="K170" s="97">
        <v>771.5</v>
      </c>
      <c r="L170" s="627" t="s">
        <v>1486</v>
      </c>
    </row>
    <row r="171" spans="1:12" ht="15" x14ac:dyDescent="0.2">
      <c r="A171" s="77" t="s">
        <v>353</v>
      </c>
      <c r="B171" s="104">
        <v>44143</v>
      </c>
      <c r="C171" s="104">
        <v>44155</v>
      </c>
      <c r="D171" s="520">
        <v>7.8142808392057939</v>
      </c>
      <c r="E171" s="520">
        <v>8.11</v>
      </c>
      <c r="F171" s="520">
        <v>7.34</v>
      </c>
      <c r="G171" s="626">
        <v>6.5</v>
      </c>
      <c r="H171" s="626">
        <v>8.5</v>
      </c>
      <c r="I171" s="97">
        <v>830</v>
      </c>
      <c r="J171" s="97">
        <v>972.1</v>
      </c>
      <c r="K171" s="97">
        <v>616.4</v>
      </c>
      <c r="L171" s="627" t="s">
        <v>1486</v>
      </c>
    </row>
    <row r="172" spans="1:12" ht="15" x14ac:dyDescent="0.2">
      <c r="A172" s="77" t="s">
        <v>353</v>
      </c>
      <c r="B172" s="104">
        <v>44144</v>
      </c>
      <c r="C172" s="104">
        <v>44155</v>
      </c>
      <c r="D172" s="520">
        <v>7.9889646597059398</v>
      </c>
      <c r="E172" s="520">
        <v>8.15</v>
      </c>
      <c r="F172" s="520">
        <v>7.11</v>
      </c>
      <c r="G172" s="626">
        <v>6.5</v>
      </c>
      <c r="H172" s="626">
        <v>8.5</v>
      </c>
      <c r="I172" s="97">
        <v>867.7</v>
      </c>
      <c r="J172" s="97">
        <v>954.5</v>
      </c>
      <c r="K172" s="97">
        <v>293.5</v>
      </c>
      <c r="L172" s="627" t="s">
        <v>1486</v>
      </c>
    </row>
    <row r="173" spans="1:12" ht="15" x14ac:dyDescent="0.2">
      <c r="A173" s="77" t="s">
        <v>353</v>
      </c>
      <c r="B173" s="104">
        <v>44145</v>
      </c>
      <c r="C173" s="104">
        <v>44155</v>
      </c>
      <c r="D173" s="520">
        <v>7.9589646597059396</v>
      </c>
      <c r="E173" s="520">
        <v>8.11</v>
      </c>
      <c r="F173" s="520">
        <v>7.66</v>
      </c>
      <c r="G173" s="626">
        <v>6.5</v>
      </c>
      <c r="H173" s="626">
        <v>8.5</v>
      </c>
      <c r="I173" s="97">
        <v>916.85</v>
      </c>
      <c r="J173" s="97">
        <v>979.4</v>
      </c>
      <c r="K173" s="97">
        <v>801.1</v>
      </c>
      <c r="L173" s="627" t="s">
        <v>1486</v>
      </c>
    </row>
    <row r="174" spans="1:12" ht="15" x14ac:dyDescent="0.2">
      <c r="A174" s="77" t="s">
        <v>353</v>
      </c>
      <c r="B174" s="104">
        <v>44146</v>
      </c>
      <c r="C174" s="104">
        <v>44155</v>
      </c>
      <c r="D174" s="520">
        <v>7.9989646597059396</v>
      </c>
      <c r="E174" s="520">
        <v>8.07</v>
      </c>
      <c r="F174" s="520">
        <v>7.91</v>
      </c>
      <c r="G174" s="626">
        <v>6.5</v>
      </c>
      <c r="H174" s="626">
        <v>8.5</v>
      </c>
      <c r="I174" s="97">
        <v>957.2</v>
      </c>
      <c r="J174" s="97">
        <v>984.6</v>
      </c>
      <c r="K174" s="97">
        <v>912.1</v>
      </c>
      <c r="L174" s="627" t="s">
        <v>1486</v>
      </c>
    </row>
    <row r="175" spans="1:12" ht="15" x14ac:dyDescent="0.2">
      <c r="A175" s="77" t="s">
        <v>353</v>
      </c>
      <c r="B175" s="104">
        <v>44147</v>
      </c>
      <c r="C175" s="104">
        <v>44155</v>
      </c>
      <c r="D175" s="520">
        <v>7.8735911906364473</v>
      </c>
      <c r="E175" s="520">
        <v>8.09</v>
      </c>
      <c r="F175" s="520">
        <v>7.03</v>
      </c>
      <c r="G175" s="626">
        <v>6.5</v>
      </c>
      <c r="H175" s="626">
        <v>8.5</v>
      </c>
      <c r="I175" s="97">
        <v>879.3</v>
      </c>
      <c r="J175" s="97">
        <v>991.8</v>
      </c>
      <c r="K175" s="97">
        <v>318</v>
      </c>
      <c r="L175" s="627" t="s">
        <v>1486</v>
      </c>
    </row>
    <row r="176" spans="1:12" ht="15" x14ac:dyDescent="0.2">
      <c r="A176" s="77" t="s">
        <v>353</v>
      </c>
      <c r="B176" s="104">
        <v>44148</v>
      </c>
      <c r="C176" s="104">
        <v>44155</v>
      </c>
      <c r="D176" s="520">
        <v>7.8689646597059388</v>
      </c>
      <c r="E176" s="520">
        <v>8.11</v>
      </c>
      <c r="F176" s="520">
        <v>6.86</v>
      </c>
      <c r="G176" s="626">
        <v>6.5</v>
      </c>
      <c r="H176" s="626">
        <v>8.5</v>
      </c>
      <c r="I176" s="97">
        <v>807.34999999999991</v>
      </c>
      <c r="J176" s="97">
        <v>994.1</v>
      </c>
      <c r="K176" s="97">
        <v>140.69999999999999</v>
      </c>
      <c r="L176" s="627" t="s">
        <v>1486</v>
      </c>
    </row>
    <row r="177" spans="1:12" ht="15" x14ac:dyDescent="0.2">
      <c r="A177" s="77" t="s">
        <v>353</v>
      </c>
      <c r="B177" s="104">
        <v>44149</v>
      </c>
      <c r="C177" s="104">
        <v>44155</v>
      </c>
      <c r="D177" s="520">
        <v>7.9235911906364471</v>
      </c>
      <c r="E177" s="520">
        <v>8.07</v>
      </c>
      <c r="F177" s="520">
        <v>7.8</v>
      </c>
      <c r="G177" s="626">
        <v>6.5</v>
      </c>
      <c r="H177" s="626">
        <v>8.5</v>
      </c>
      <c r="I177" s="97">
        <v>853.3</v>
      </c>
      <c r="J177" s="97">
        <v>970.3</v>
      </c>
      <c r="K177" s="97">
        <v>800</v>
      </c>
      <c r="L177" s="627" t="s">
        <v>1486</v>
      </c>
    </row>
    <row r="178" spans="1:12" ht="15" x14ac:dyDescent="0.2">
      <c r="A178" s="77" t="s">
        <v>353</v>
      </c>
      <c r="B178" s="104">
        <v>44150</v>
      </c>
      <c r="C178" s="104">
        <v>44155</v>
      </c>
      <c r="D178" s="520">
        <v>7.9889646597059398</v>
      </c>
      <c r="E178" s="520">
        <v>8.1</v>
      </c>
      <c r="F178" s="520">
        <v>7.72</v>
      </c>
      <c r="G178" s="626">
        <v>6.5</v>
      </c>
      <c r="H178" s="626">
        <v>8.5</v>
      </c>
      <c r="I178" s="97">
        <v>916.25</v>
      </c>
      <c r="J178" s="97">
        <v>995.9</v>
      </c>
      <c r="K178" s="97">
        <v>789.7</v>
      </c>
      <c r="L178" s="627" t="s">
        <v>1486</v>
      </c>
    </row>
    <row r="179" spans="1:12" ht="15" x14ac:dyDescent="0.2">
      <c r="A179" s="77" t="s">
        <v>353</v>
      </c>
      <c r="B179" s="104">
        <v>44151</v>
      </c>
      <c r="C179" s="104">
        <v>44155</v>
      </c>
      <c r="D179" s="520">
        <v>8.0789646597059406</v>
      </c>
      <c r="E179" s="520">
        <v>8.17</v>
      </c>
      <c r="F179" s="520">
        <v>7.93</v>
      </c>
      <c r="G179" s="626">
        <v>6.5</v>
      </c>
      <c r="H179" s="626">
        <v>8.5</v>
      </c>
      <c r="I179" s="97">
        <v>939.3</v>
      </c>
      <c r="J179" s="97">
        <v>1001</v>
      </c>
      <c r="K179" s="97">
        <v>813.8</v>
      </c>
      <c r="L179" s="627" t="s">
        <v>1486</v>
      </c>
    </row>
    <row r="180" spans="1:12" ht="15" x14ac:dyDescent="0.2">
      <c r="A180" s="77" t="s">
        <v>353</v>
      </c>
      <c r="B180" s="104">
        <v>44152</v>
      </c>
      <c r="C180" s="104">
        <v>44155</v>
      </c>
      <c r="D180" s="520">
        <v>8.0535911906364479</v>
      </c>
      <c r="E180" s="520">
        <v>8.17</v>
      </c>
      <c r="F180" s="520">
        <v>7.88</v>
      </c>
      <c r="G180" s="626">
        <v>6.5</v>
      </c>
      <c r="H180" s="626">
        <v>8.5</v>
      </c>
      <c r="I180" s="97">
        <v>930.55</v>
      </c>
      <c r="J180" s="97">
        <v>1000.3</v>
      </c>
      <c r="K180" s="97">
        <v>841.4</v>
      </c>
      <c r="L180" s="627" t="s">
        <v>1486</v>
      </c>
    </row>
    <row r="181" spans="1:12" ht="15" x14ac:dyDescent="0.2">
      <c r="A181" s="77" t="s">
        <v>353</v>
      </c>
      <c r="B181" s="104">
        <v>44153</v>
      </c>
      <c r="C181" s="104">
        <v>44155</v>
      </c>
      <c r="D181" s="520">
        <v>8.0235911906364485</v>
      </c>
      <c r="E181" s="520">
        <v>8.17</v>
      </c>
      <c r="F181" s="520">
        <v>7.7</v>
      </c>
      <c r="G181" s="626">
        <v>6.5</v>
      </c>
      <c r="H181" s="626">
        <v>8.5</v>
      </c>
      <c r="I181" s="97">
        <v>916.59999999999991</v>
      </c>
      <c r="J181" s="97">
        <v>980.2</v>
      </c>
      <c r="K181" s="97">
        <v>787.8</v>
      </c>
      <c r="L181" s="627" t="s">
        <v>1486</v>
      </c>
    </row>
    <row r="182" spans="1:12" ht="15" x14ac:dyDescent="0.2">
      <c r="A182" s="77" t="s">
        <v>353</v>
      </c>
      <c r="B182" s="104" t="s">
        <v>1494</v>
      </c>
      <c r="C182" s="104">
        <v>44169</v>
      </c>
      <c r="D182" s="520">
        <v>7.9489646597059398</v>
      </c>
      <c r="E182" s="520">
        <v>8.18</v>
      </c>
      <c r="F182" s="520">
        <v>6.77</v>
      </c>
      <c r="G182" s="626">
        <v>6.5</v>
      </c>
      <c r="H182" s="626">
        <v>8.5</v>
      </c>
      <c r="I182" s="97">
        <v>860.1</v>
      </c>
      <c r="J182" s="97">
        <v>981.3</v>
      </c>
      <c r="K182" s="97">
        <v>88.2</v>
      </c>
      <c r="L182" s="627" t="s">
        <v>1486</v>
      </c>
    </row>
    <row r="183" spans="1:12" ht="15" x14ac:dyDescent="0.2">
      <c r="A183" s="77" t="s">
        <v>353</v>
      </c>
      <c r="B183" s="104" t="s">
        <v>1495</v>
      </c>
      <c r="C183" s="104">
        <v>44169</v>
      </c>
      <c r="D183" s="520">
        <v>7.9842808392057947</v>
      </c>
      <c r="E183" s="520">
        <v>8.14</v>
      </c>
      <c r="F183" s="520">
        <v>7.66</v>
      </c>
      <c r="G183" s="626">
        <v>6.5</v>
      </c>
      <c r="H183" s="626">
        <v>8.5</v>
      </c>
      <c r="I183" s="97">
        <v>927.59999999999991</v>
      </c>
      <c r="J183" s="97">
        <v>987.9</v>
      </c>
      <c r="K183" s="97">
        <v>773.3</v>
      </c>
      <c r="L183" s="627" t="s">
        <v>1486</v>
      </c>
    </row>
    <row r="184" spans="1:12" ht="15" x14ac:dyDescent="0.2">
      <c r="A184" s="77" t="s">
        <v>353</v>
      </c>
      <c r="B184" s="104" t="s">
        <v>1496</v>
      </c>
      <c r="C184" s="104">
        <v>44169</v>
      </c>
      <c r="D184" s="520">
        <v>7.8295396456636928</v>
      </c>
      <c r="E184" s="520">
        <v>8.06</v>
      </c>
      <c r="F184" s="520">
        <v>7.55</v>
      </c>
      <c r="G184" s="626">
        <v>6.5</v>
      </c>
      <c r="H184" s="626">
        <v>8.5</v>
      </c>
      <c r="I184" s="97">
        <v>935.40000000000009</v>
      </c>
      <c r="J184" s="97">
        <v>1017.1</v>
      </c>
      <c r="K184" s="97">
        <v>815.5</v>
      </c>
      <c r="L184" s="627" t="s">
        <v>1486</v>
      </c>
    </row>
    <row r="185" spans="1:12" ht="15" x14ac:dyDescent="0.2">
      <c r="A185" s="77" t="s">
        <v>353</v>
      </c>
      <c r="B185" s="104" t="s">
        <v>1497</v>
      </c>
      <c r="C185" s="104">
        <v>44169</v>
      </c>
      <c r="D185" s="520">
        <v>7.8595396456636939</v>
      </c>
      <c r="E185" s="520">
        <v>8.0299999999999994</v>
      </c>
      <c r="F185" s="520">
        <v>7.68</v>
      </c>
      <c r="G185" s="626">
        <v>6.5</v>
      </c>
      <c r="H185" s="626">
        <v>8.5</v>
      </c>
      <c r="I185" s="97">
        <v>874.8</v>
      </c>
      <c r="J185" s="97">
        <v>1010.5</v>
      </c>
      <c r="K185" s="97">
        <v>725.4</v>
      </c>
      <c r="L185" s="627" t="s">
        <v>1486</v>
      </c>
    </row>
    <row r="186" spans="1:12" ht="15" x14ac:dyDescent="0.2">
      <c r="A186" s="77" t="s">
        <v>353</v>
      </c>
      <c r="B186" s="104" t="s">
        <v>1498</v>
      </c>
      <c r="C186" s="104">
        <v>44169</v>
      </c>
      <c r="D186" s="520">
        <v>7.7695396456636932</v>
      </c>
      <c r="E186" s="520">
        <v>8.08</v>
      </c>
      <c r="F186" s="520">
        <v>6.97</v>
      </c>
      <c r="G186" s="626">
        <v>6.5</v>
      </c>
      <c r="H186" s="626">
        <v>8.5</v>
      </c>
      <c r="I186" s="97">
        <v>836</v>
      </c>
      <c r="J186" s="97">
        <v>998</v>
      </c>
      <c r="K186" s="97">
        <v>447.3</v>
      </c>
      <c r="L186" s="627" t="s">
        <v>1486</v>
      </c>
    </row>
    <row r="187" spans="1:12" ht="15" x14ac:dyDescent="0.2">
      <c r="A187" s="77" t="s">
        <v>353</v>
      </c>
      <c r="B187" s="104" t="s">
        <v>1499</v>
      </c>
      <c r="C187" s="104">
        <v>44169</v>
      </c>
      <c r="D187" s="520">
        <v>8.0395396456636945</v>
      </c>
      <c r="E187" s="520">
        <v>8.1199999999999992</v>
      </c>
      <c r="F187" s="520">
        <v>7.86</v>
      </c>
      <c r="G187" s="626">
        <v>6.5</v>
      </c>
      <c r="H187" s="626">
        <v>8.5</v>
      </c>
      <c r="I187" s="97">
        <v>986.5</v>
      </c>
      <c r="J187" s="97">
        <v>1004.9</v>
      </c>
      <c r="K187" s="97">
        <v>851.5</v>
      </c>
      <c r="L187" s="627" t="s">
        <v>1486</v>
      </c>
    </row>
    <row r="188" spans="1:12" ht="15" x14ac:dyDescent="0.2">
      <c r="A188" s="77" t="s">
        <v>353</v>
      </c>
      <c r="B188" s="104" t="s">
        <v>1500</v>
      </c>
      <c r="C188" s="104">
        <v>44169</v>
      </c>
      <c r="D188" s="520">
        <v>7.9195396456636944</v>
      </c>
      <c r="E188" s="520">
        <v>8.08</v>
      </c>
      <c r="F188" s="520">
        <v>7.04</v>
      </c>
      <c r="G188" s="626">
        <v>6.5</v>
      </c>
      <c r="H188" s="626">
        <v>8.5</v>
      </c>
      <c r="I188" s="97">
        <v>909.9</v>
      </c>
      <c r="J188" s="97">
        <v>1016.9</v>
      </c>
      <c r="K188" s="97">
        <v>325.10000000000002</v>
      </c>
      <c r="L188" s="627" t="s">
        <v>1486</v>
      </c>
    </row>
    <row r="189" spans="1:12" ht="15" x14ac:dyDescent="0.2">
      <c r="A189" s="77" t="s">
        <v>353</v>
      </c>
      <c r="B189" s="104" t="s">
        <v>1501</v>
      </c>
      <c r="C189" s="104">
        <v>44169</v>
      </c>
      <c r="D189" s="520">
        <v>7.9126727924153304</v>
      </c>
      <c r="E189" s="520">
        <v>8.15</v>
      </c>
      <c r="F189" s="520">
        <v>7.59</v>
      </c>
      <c r="G189" s="626">
        <v>6.5</v>
      </c>
      <c r="H189" s="626">
        <v>8.5</v>
      </c>
      <c r="I189" s="97">
        <v>953.9</v>
      </c>
      <c r="J189" s="97">
        <v>1016.1</v>
      </c>
      <c r="K189" s="97">
        <v>901.6</v>
      </c>
      <c r="L189" s="627" t="s">
        <v>1486</v>
      </c>
    </row>
    <row r="190" spans="1:12" ht="15" x14ac:dyDescent="0.2">
      <c r="A190" s="77" t="s">
        <v>353</v>
      </c>
      <c r="B190" s="104" t="s">
        <v>1502</v>
      </c>
      <c r="C190" s="104">
        <v>44169</v>
      </c>
      <c r="D190" s="520">
        <v>7.7889646597059397</v>
      </c>
      <c r="E190" s="520">
        <v>8.1199999999999992</v>
      </c>
      <c r="F190" s="520">
        <v>6.77</v>
      </c>
      <c r="G190" s="626">
        <v>6.5</v>
      </c>
      <c r="H190" s="626">
        <v>8.5</v>
      </c>
      <c r="I190" s="97">
        <v>803.5</v>
      </c>
      <c r="J190" s="97">
        <v>1022.9</v>
      </c>
      <c r="K190" s="97">
        <v>101.2</v>
      </c>
      <c r="L190" s="627" t="s">
        <v>1486</v>
      </c>
    </row>
    <row r="191" spans="1:12" ht="15" x14ac:dyDescent="0.2">
      <c r="A191" s="77" t="s">
        <v>353</v>
      </c>
      <c r="B191" s="104" t="s">
        <v>1503</v>
      </c>
      <c r="C191" s="104">
        <v>44169</v>
      </c>
      <c r="D191" s="520">
        <v>7.9689646597059394</v>
      </c>
      <c r="E191" s="520">
        <v>8.16</v>
      </c>
      <c r="F191" s="520">
        <v>6.81</v>
      </c>
      <c r="G191" s="626">
        <v>6.5</v>
      </c>
      <c r="H191" s="626">
        <v>8.5</v>
      </c>
      <c r="I191" s="97">
        <v>939</v>
      </c>
      <c r="J191" s="97">
        <v>1027.9000000000001</v>
      </c>
      <c r="K191" s="97">
        <v>101.6</v>
      </c>
      <c r="L191" s="627" t="s">
        <v>1486</v>
      </c>
    </row>
    <row r="192" spans="1:12" ht="15" x14ac:dyDescent="0.2">
      <c r="A192" s="77" t="s">
        <v>353</v>
      </c>
      <c r="B192" s="104" t="s">
        <v>1504</v>
      </c>
      <c r="C192" s="104">
        <v>44169</v>
      </c>
      <c r="D192" s="520">
        <v>7.9689646597059394</v>
      </c>
      <c r="E192" s="520">
        <v>8.16</v>
      </c>
      <c r="F192" s="520">
        <v>7.5</v>
      </c>
      <c r="G192" s="626">
        <v>6.5</v>
      </c>
      <c r="H192" s="626">
        <v>8.5</v>
      </c>
      <c r="I192" s="97">
        <v>896.9</v>
      </c>
      <c r="J192" s="97">
        <v>1022.9</v>
      </c>
      <c r="K192" s="97">
        <v>563.1</v>
      </c>
      <c r="L192" s="627" t="s">
        <v>1486</v>
      </c>
    </row>
    <row r="193" spans="1:12" ht="15" x14ac:dyDescent="0.2">
      <c r="A193" s="77" t="s">
        <v>353</v>
      </c>
      <c r="B193" s="104" t="s">
        <v>1505</v>
      </c>
      <c r="C193" s="104">
        <v>44169</v>
      </c>
      <c r="D193" s="520">
        <v>7.9935911906364483</v>
      </c>
      <c r="E193" s="520">
        <v>8.1999999999999993</v>
      </c>
      <c r="F193" s="520">
        <v>7.46</v>
      </c>
      <c r="G193" s="626">
        <v>6.5</v>
      </c>
      <c r="H193" s="626">
        <v>8.5</v>
      </c>
      <c r="I193" s="97">
        <v>939.5</v>
      </c>
      <c r="J193" s="97">
        <v>1020.3</v>
      </c>
      <c r="K193" s="97">
        <v>535.1</v>
      </c>
      <c r="L193" s="627" t="s">
        <v>1486</v>
      </c>
    </row>
    <row r="194" spans="1:12" ht="15" x14ac:dyDescent="0.2">
      <c r="A194" s="77" t="s">
        <v>353</v>
      </c>
      <c r="B194" s="104" t="s">
        <v>1506</v>
      </c>
      <c r="C194" s="104">
        <v>44169</v>
      </c>
      <c r="D194" s="520">
        <v>8.0489646597059394</v>
      </c>
      <c r="E194" s="520">
        <v>8.15</v>
      </c>
      <c r="F194" s="520">
        <v>7.88</v>
      </c>
      <c r="G194" s="626">
        <v>6.5</v>
      </c>
      <c r="H194" s="626">
        <v>8.5</v>
      </c>
      <c r="I194" s="97">
        <v>964.7</v>
      </c>
      <c r="J194" s="97">
        <v>1023.1</v>
      </c>
      <c r="K194" s="97">
        <v>804.4</v>
      </c>
      <c r="L194" s="627" t="s">
        <v>1486</v>
      </c>
    </row>
    <row r="195" spans="1:12" ht="15" x14ac:dyDescent="0.2">
      <c r="A195" s="77" t="s">
        <v>353</v>
      </c>
      <c r="B195" s="104" t="s">
        <v>1507</v>
      </c>
      <c r="C195" s="104">
        <v>44169</v>
      </c>
      <c r="D195" s="520">
        <v>8.0289646597059381</v>
      </c>
      <c r="E195" s="520">
        <v>8.15</v>
      </c>
      <c r="F195" s="520">
        <v>7.41</v>
      </c>
      <c r="G195" s="626">
        <v>6.5</v>
      </c>
      <c r="H195" s="626">
        <v>8.5</v>
      </c>
      <c r="I195" s="97">
        <v>967.2</v>
      </c>
      <c r="J195" s="97">
        <v>1040.4000000000001</v>
      </c>
      <c r="K195" s="97">
        <v>664.6</v>
      </c>
      <c r="L195" s="627" t="s">
        <v>1486</v>
      </c>
    </row>
    <row r="196" spans="1:12" ht="15" x14ac:dyDescent="0.2">
      <c r="A196" s="77" t="s">
        <v>353</v>
      </c>
      <c r="B196" s="104" t="s">
        <v>1508</v>
      </c>
      <c r="C196" s="104">
        <v>44183</v>
      </c>
      <c r="D196" s="520">
        <v>8.0289646597059381</v>
      </c>
      <c r="E196" s="520">
        <v>8.1</v>
      </c>
      <c r="F196" s="520">
        <v>7.88</v>
      </c>
      <c r="G196" s="626">
        <v>6.5</v>
      </c>
      <c r="H196" s="626">
        <v>8.5</v>
      </c>
      <c r="I196" s="97">
        <v>1004.3</v>
      </c>
      <c r="J196" s="97">
        <v>1032.9000000000001</v>
      </c>
      <c r="K196" s="97">
        <v>880.5</v>
      </c>
      <c r="L196" s="627" t="s">
        <v>1486</v>
      </c>
    </row>
    <row r="197" spans="1:12" ht="15" x14ac:dyDescent="0.2">
      <c r="A197" s="77" t="s">
        <v>353</v>
      </c>
      <c r="B197" s="104" t="s">
        <v>1509</v>
      </c>
      <c r="C197" s="943">
        <v>44183</v>
      </c>
      <c r="D197" s="520">
        <v>7.7595396456636943</v>
      </c>
      <c r="E197" s="520">
        <v>8.17</v>
      </c>
      <c r="F197" s="520">
        <v>6.82</v>
      </c>
      <c r="G197" s="626">
        <v>6.5</v>
      </c>
      <c r="H197" s="626">
        <v>8.5</v>
      </c>
      <c r="I197" s="97">
        <v>745.59999999999991</v>
      </c>
      <c r="J197" s="97">
        <v>1012.8</v>
      </c>
      <c r="K197" s="97">
        <v>90.9</v>
      </c>
      <c r="L197" s="627" t="s">
        <v>1486</v>
      </c>
    </row>
    <row r="198" spans="1:12" ht="15" x14ac:dyDescent="0.2">
      <c r="A198" s="77" t="s">
        <v>353</v>
      </c>
      <c r="B198" s="104" t="s">
        <v>1510</v>
      </c>
      <c r="C198" s="943">
        <v>44183</v>
      </c>
      <c r="D198" s="520">
        <v>7.4798848809173055</v>
      </c>
      <c r="E198" s="520">
        <v>8.19</v>
      </c>
      <c r="F198" s="520">
        <v>6.81</v>
      </c>
      <c r="G198" s="626">
        <v>6.5</v>
      </c>
      <c r="H198" s="626">
        <v>8.5</v>
      </c>
      <c r="I198" s="97">
        <v>500.1</v>
      </c>
      <c r="J198" s="97">
        <v>1005.4</v>
      </c>
      <c r="K198" s="97">
        <v>90.1</v>
      </c>
      <c r="L198" s="627" t="s">
        <v>1486</v>
      </c>
    </row>
    <row r="199" spans="1:12" ht="15" x14ac:dyDescent="0.2">
      <c r="A199" s="77" t="s">
        <v>353</v>
      </c>
      <c r="B199" s="104" t="s">
        <v>1511</v>
      </c>
      <c r="C199" s="943">
        <v>44183</v>
      </c>
      <c r="D199" s="520">
        <v>8.0595396456636941</v>
      </c>
      <c r="E199" s="520">
        <v>8.17</v>
      </c>
      <c r="F199" s="520">
        <v>7.83</v>
      </c>
      <c r="G199" s="626">
        <v>6.5</v>
      </c>
      <c r="H199" s="626">
        <v>8.5</v>
      </c>
      <c r="I199" s="97">
        <v>918.4</v>
      </c>
      <c r="J199" s="97">
        <v>1001</v>
      </c>
      <c r="K199" s="97">
        <v>780.5</v>
      </c>
      <c r="L199" s="627" t="s">
        <v>1486</v>
      </c>
    </row>
    <row r="200" spans="1:12" ht="15" x14ac:dyDescent="0.2">
      <c r="A200" s="77" t="s">
        <v>353</v>
      </c>
      <c r="B200" s="104" t="s">
        <v>1512</v>
      </c>
      <c r="C200" s="943">
        <v>44183</v>
      </c>
      <c r="D200" s="520">
        <v>7.9895396456636938</v>
      </c>
      <c r="E200" s="520">
        <v>8.15</v>
      </c>
      <c r="F200" s="520">
        <v>6.99</v>
      </c>
      <c r="G200" s="626">
        <v>6.5</v>
      </c>
      <c r="H200" s="626">
        <v>8.5</v>
      </c>
      <c r="I200" s="97">
        <v>905.2</v>
      </c>
      <c r="J200" s="97">
        <v>1016.3</v>
      </c>
      <c r="K200" s="97">
        <v>337.5</v>
      </c>
      <c r="L200" s="627" t="s">
        <v>1486</v>
      </c>
    </row>
    <row r="201" spans="1:12" ht="15" x14ac:dyDescent="0.2">
      <c r="A201" s="77" t="s">
        <v>353</v>
      </c>
      <c r="B201" s="104" t="s">
        <v>1513</v>
      </c>
      <c r="C201" s="943">
        <v>44183</v>
      </c>
      <c r="D201" s="520">
        <v>8.0098848809173049</v>
      </c>
      <c r="E201" s="520">
        <v>8.11</v>
      </c>
      <c r="F201" s="520">
        <v>7.02</v>
      </c>
      <c r="G201" s="626">
        <v>6.5</v>
      </c>
      <c r="H201" s="626">
        <v>8.5</v>
      </c>
      <c r="I201" s="97">
        <v>967.9</v>
      </c>
      <c r="J201" s="97">
        <v>1033.2</v>
      </c>
      <c r="K201" s="97">
        <v>335.5</v>
      </c>
      <c r="L201" s="627" t="s">
        <v>1486</v>
      </c>
    </row>
    <row r="202" spans="1:12" ht="15" x14ac:dyDescent="0.2">
      <c r="A202" s="77" t="s">
        <v>353</v>
      </c>
      <c r="B202" s="104" t="s">
        <v>1514</v>
      </c>
      <c r="C202" s="943">
        <v>44183</v>
      </c>
      <c r="D202" s="520">
        <v>7.7549712183221526</v>
      </c>
      <c r="E202" s="520">
        <v>8.1</v>
      </c>
      <c r="F202" s="520">
        <v>6.79</v>
      </c>
      <c r="G202" s="626">
        <v>6.5</v>
      </c>
      <c r="H202" s="626">
        <v>8.5</v>
      </c>
      <c r="I202" s="97">
        <v>824.8</v>
      </c>
      <c r="J202" s="97">
        <v>1158.9000000000001</v>
      </c>
      <c r="K202" s="97">
        <v>109.5</v>
      </c>
      <c r="L202" s="627" t="s">
        <v>1486</v>
      </c>
    </row>
    <row r="203" spans="1:12" ht="15" x14ac:dyDescent="0.2">
      <c r="A203" s="77" t="s">
        <v>353</v>
      </c>
      <c r="B203" s="104" t="s">
        <v>1515</v>
      </c>
      <c r="C203" s="943">
        <v>44183</v>
      </c>
      <c r="D203" s="520">
        <v>7.924741010663463</v>
      </c>
      <c r="E203" s="520">
        <v>8.14</v>
      </c>
      <c r="F203" s="520">
        <v>7.47</v>
      </c>
      <c r="G203" s="626">
        <v>6.5</v>
      </c>
      <c r="H203" s="626">
        <v>8.5</v>
      </c>
      <c r="I203" s="97">
        <v>938.05</v>
      </c>
      <c r="J203" s="97">
        <v>1066.2</v>
      </c>
      <c r="K203" s="97">
        <v>519.29999999999995</v>
      </c>
      <c r="L203" s="627" t="s">
        <v>1486</v>
      </c>
    </row>
    <row r="204" spans="1:12" ht="15" x14ac:dyDescent="0.2">
      <c r="A204" s="77" t="s">
        <v>353</v>
      </c>
      <c r="B204" s="104" t="s">
        <v>1516</v>
      </c>
      <c r="C204" s="943">
        <v>44183</v>
      </c>
      <c r="D204" s="520">
        <v>7.9447410106634635</v>
      </c>
      <c r="E204" s="520">
        <v>8.1199999999999992</v>
      </c>
      <c r="F204" s="520">
        <v>7.67</v>
      </c>
      <c r="G204" s="626">
        <v>6.5</v>
      </c>
      <c r="H204" s="626">
        <v>8.5</v>
      </c>
      <c r="I204" s="97">
        <v>995.09999999999991</v>
      </c>
      <c r="J204" s="97">
        <v>1102.3</v>
      </c>
      <c r="K204" s="97">
        <v>828.8</v>
      </c>
      <c r="L204" s="627" t="s">
        <v>1486</v>
      </c>
    </row>
    <row r="205" spans="1:12" ht="15" x14ac:dyDescent="0.2">
      <c r="A205" s="77" t="s">
        <v>353</v>
      </c>
      <c r="B205" s="104" t="s">
        <v>1517</v>
      </c>
      <c r="C205" s="943">
        <v>44183</v>
      </c>
      <c r="D205" s="520">
        <v>8.0095396456636934</v>
      </c>
      <c r="E205" s="520">
        <v>8.1199999999999992</v>
      </c>
      <c r="F205" s="520">
        <v>7.81</v>
      </c>
      <c r="G205" s="626">
        <v>6.5</v>
      </c>
      <c r="H205" s="626">
        <v>8.5</v>
      </c>
      <c r="I205" s="97">
        <v>942.90000000000009</v>
      </c>
      <c r="J205" s="97">
        <v>1038.8</v>
      </c>
      <c r="K205" s="97">
        <v>791.1</v>
      </c>
      <c r="L205" s="627" t="s">
        <v>1486</v>
      </c>
    </row>
    <row r="206" spans="1:12" ht="15" x14ac:dyDescent="0.2">
      <c r="A206" s="77" t="s">
        <v>353</v>
      </c>
      <c r="B206" s="104" t="s">
        <v>1518</v>
      </c>
      <c r="C206" s="943">
        <v>44183</v>
      </c>
      <c r="D206" s="520">
        <v>8.0447410106634631</v>
      </c>
      <c r="E206" s="520">
        <v>8.17</v>
      </c>
      <c r="F206" s="520">
        <v>7.67</v>
      </c>
      <c r="G206" s="626">
        <v>6.5</v>
      </c>
      <c r="H206" s="626">
        <v>8.5</v>
      </c>
      <c r="I206" s="97">
        <v>983.65000000000009</v>
      </c>
      <c r="J206" s="97">
        <v>1018.8</v>
      </c>
      <c r="K206" s="97">
        <v>849.9</v>
      </c>
      <c r="L206" s="627" t="s">
        <v>1486</v>
      </c>
    </row>
    <row r="207" spans="1:12" ht="15" x14ac:dyDescent="0.2">
      <c r="A207" s="77" t="s">
        <v>353</v>
      </c>
      <c r="B207" s="104" t="s">
        <v>1519</v>
      </c>
      <c r="C207" s="943">
        <v>44183</v>
      </c>
      <c r="D207" s="520">
        <v>7.9995396456636936</v>
      </c>
      <c r="E207" s="520">
        <v>8.1199999999999992</v>
      </c>
      <c r="F207" s="520">
        <v>7.85</v>
      </c>
      <c r="G207" s="626">
        <v>6.5</v>
      </c>
      <c r="H207" s="626">
        <v>8.5</v>
      </c>
      <c r="I207" s="97">
        <v>958.59999999999991</v>
      </c>
      <c r="J207" s="97">
        <v>1047</v>
      </c>
      <c r="K207" s="97">
        <v>835.5</v>
      </c>
      <c r="L207" s="627" t="s">
        <v>1486</v>
      </c>
    </row>
    <row r="208" spans="1:12" ht="15" x14ac:dyDescent="0.2">
      <c r="A208" s="77" t="s">
        <v>353</v>
      </c>
      <c r="B208" s="104" t="s">
        <v>1520</v>
      </c>
      <c r="C208" s="943">
        <v>44183</v>
      </c>
      <c r="D208" s="520">
        <v>7.9995396456636936</v>
      </c>
      <c r="E208" s="520">
        <v>8.1199999999999992</v>
      </c>
      <c r="F208" s="520">
        <v>7.72</v>
      </c>
      <c r="G208" s="626">
        <v>6.5</v>
      </c>
      <c r="H208" s="626">
        <v>8.5</v>
      </c>
      <c r="I208" s="97">
        <v>978.25</v>
      </c>
      <c r="J208" s="97">
        <v>1055.2</v>
      </c>
      <c r="K208" s="97">
        <v>812</v>
      </c>
      <c r="L208" s="627" t="s">
        <v>1486</v>
      </c>
    </row>
    <row r="209" spans="1:12" ht="15" x14ac:dyDescent="0.2">
      <c r="A209" s="77" t="s">
        <v>353</v>
      </c>
      <c r="B209" s="104" t="s">
        <v>1521</v>
      </c>
      <c r="C209" s="943">
        <v>44183</v>
      </c>
      <c r="D209" s="520">
        <v>7.9542808392057953</v>
      </c>
      <c r="E209" s="520">
        <v>8.14</v>
      </c>
      <c r="F209" s="520">
        <v>7.28</v>
      </c>
      <c r="G209" s="626">
        <v>6.5</v>
      </c>
      <c r="H209" s="626">
        <v>8.5</v>
      </c>
      <c r="I209" s="97">
        <v>885</v>
      </c>
      <c r="J209" s="97">
        <v>1033</v>
      </c>
      <c r="K209" s="97">
        <v>387.2</v>
      </c>
      <c r="L209" s="627" t="s">
        <v>1486</v>
      </c>
    </row>
    <row r="210" spans="1:12" ht="15" x14ac:dyDescent="0.2">
      <c r="A210" s="77" t="s">
        <v>353</v>
      </c>
      <c r="B210" s="104">
        <v>44182</v>
      </c>
      <c r="C210" s="943">
        <v>44200</v>
      </c>
      <c r="D210" s="520">
        <v>7.8795396456636944</v>
      </c>
      <c r="E210" s="520">
        <v>8.23</v>
      </c>
      <c r="F210" s="520">
        <v>6.98</v>
      </c>
      <c r="G210" s="626">
        <v>6.5</v>
      </c>
      <c r="H210" s="626">
        <v>8.5</v>
      </c>
      <c r="I210" s="97">
        <v>796.1</v>
      </c>
      <c r="J210" s="97">
        <v>1022.2</v>
      </c>
      <c r="K210" s="97">
        <v>132.69999999999999</v>
      </c>
      <c r="L210" s="627" t="s">
        <v>1486</v>
      </c>
    </row>
    <row r="211" spans="1:12" ht="15" x14ac:dyDescent="0.2">
      <c r="A211" s="77" t="s">
        <v>353</v>
      </c>
      <c r="B211" s="104">
        <v>44183</v>
      </c>
      <c r="C211" s="943">
        <v>44200</v>
      </c>
      <c r="D211" s="520">
        <v>7.9881605304378338</v>
      </c>
      <c r="E211" s="520">
        <v>8.26</v>
      </c>
      <c r="F211" s="520">
        <v>7.15</v>
      </c>
      <c r="G211" s="626">
        <v>6.5</v>
      </c>
      <c r="H211" s="626">
        <v>8.5</v>
      </c>
      <c r="I211" s="97">
        <v>818.6</v>
      </c>
      <c r="J211" s="97">
        <v>1008.3</v>
      </c>
      <c r="K211" s="97">
        <v>310.89999999999998</v>
      </c>
      <c r="L211" s="627" t="s">
        <v>1486</v>
      </c>
    </row>
    <row r="212" spans="1:12" ht="15" x14ac:dyDescent="0.2">
      <c r="A212" s="77" t="s">
        <v>353</v>
      </c>
      <c r="B212" s="104">
        <v>44184</v>
      </c>
      <c r="C212" s="943">
        <v>44200</v>
      </c>
      <c r="D212" s="520">
        <v>8.068964659705939</v>
      </c>
      <c r="E212" s="520">
        <v>8.2200000000000006</v>
      </c>
      <c r="F212" s="520">
        <v>7.84</v>
      </c>
      <c r="G212" s="626">
        <v>6.5</v>
      </c>
      <c r="H212" s="626">
        <v>8.5</v>
      </c>
      <c r="I212" s="97">
        <v>963.2</v>
      </c>
      <c r="J212" s="97">
        <v>1026.2</v>
      </c>
      <c r="K212" s="97">
        <v>795.5</v>
      </c>
      <c r="L212" s="627" t="s">
        <v>1486</v>
      </c>
    </row>
    <row r="213" spans="1:12" ht="15" x14ac:dyDescent="0.2">
      <c r="A213" s="77" t="s">
        <v>353</v>
      </c>
      <c r="B213" s="104">
        <v>44185</v>
      </c>
      <c r="C213" s="943">
        <v>44200</v>
      </c>
      <c r="D213" s="520">
        <v>7.9642808392057951</v>
      </c>
      <c r="E213" s="520">
        <v>8.16</v>
      </c>
      <c r="F213" s="520">
        <v>7.59</v>
      </c>
      <c r="G213" s="626">
        <v>6.5</v>
      </c>
      <c r="H213" s="626">
        <v>8.5</v>
      </c>
      <c r="I213" s="97">
        <v>911.75</v>
      </c>
      <c r="J213" s="97">
        <v>1031.9000000000001</v>
      </c>
      <c r="K213" s="97">
        <v>635.4</v>
      </c>
      <c r="L213" s="627" t="s">
        <v>1486</v>
      </c>
    </row>
    <row r="214" spans="1:12" ht="15" x14ac:dyDescent="0.2">
      <c r="A214" s="77" t="s">
        <v>353</v>
      </c>
      <c r="B214" s="104">
        <v>44186</v>
      </c>
      <c r="C214" s="943">
        <v>44200</v>
      </c>
      <c r="D214" s="520">
        <v>7.9549712183221528</v>
      </c>
      <c r="E214" s="520">
        <v>8.14</v>
      </c>
      <c r="F214" s="520">
        <v>7.79</v>
      </c>
      <c r="G214" s="626">
        <v>6.5</v>
      </c>
      <c r="H214" s="626">
        <v>8.5</v>
      </c>
      <c r="I214" s="97">
        <v>939.45</v>
      </c>
      <c r="J214" s="97">
        <v>1030.3</v>
      </c>
      <c r="K214" s="97">
        <v>798.2</v>
      </c>
      <c r="L214" s="627" t="s">
        <v>1486</v>
      </c>
    </row>
    <row r="215" spans="1:12" ht="15" x14ac:dyDescent="0.2">
      <c r="A215" s="77" t="s">
        <v>353</v>
      </c>
      <c r="B215" s="104">
        <v>44187</v>
      </c>
      <c r="C215" s="943">
        <v>44200</v>
      </c>
      <c r="D215" s="520">
        <v>7.9098848809173061</v>
      </c>
      <c r="E215" s="520">
        <v>8</v>
      </c>
      <c r="F215" s="520">
        <v>7.73</v>
      </c>
      <c r="G215" s="626">
        <v>6.5</v>
      </c>
      <c r="H215" s="626">
        <v>8.5</v>
      </c>
      <c r="I215" s="97">
        <v>951.90000000000009</v>
      </c>
      <c r="J215" s="97">
        <v>1024.0999999999999</v>
      </c>
      <c r="K215" s="97">
        <v>794.5</v>
      </c>
      <c r="L215" s="627" t="s">
        <v>1486</v>
      </c>
    </row>
    <row r="216" spans="1:12" ht="15" x14ac:dyDescent="0.2">
      <c r="A216" s="77" t="s">
        <v>353</v>
      </c>
      <c r="B216" s="104">
        <v>44188</v>
      </c>
      <c r="C216" s="943">
        <v>44200</v>
      </c>
      <c r="D216" s="520">
        <v>7.7300000000000022</v>
      </c>
      <c r="E216" s="520">
        <v>8.02</v>
      </c>
      <c r="F216" s="520">
        <v>7.04</v>
      </c>
      <c r="G216" s="626">
        <v>6.5</v>
      </c>
      <c r="H216" s="626">
        <v>8.5</v>
      </c>
      <c r="I216" s="97">
        <v>704.7</v>
      </c>
      <c r="J216" s="97">
        <v>1020.1</v>
      </c>
      <c r="K216" s="97">
        <v>275.60000000000002</v>
      </c>
      <c r="L216" s="627" t="s">
        <v>1486</v>
      </c>
    </row>
    <row r="217" spans="1:12" ht="15" x14ac:dyDescent="0.2">
      <c r="A217" s="77" t="s">
        <v>353</v>
      </c>
      <c r="B217" s="104">
        <v>44189</v>
      </c>
      <c r="C217" s="943">
        <v>44200</v>
      </c>
      <c r="D217" s="520">
        <v>7.6698848809173059</v>
      </c>
      <c r="E217" s="520">
        <v>8</v>
      </c>
      <c r="F217" s="520">
        <v>6.82</v>
      </c>
      <c r="G217" s="626">
        <v>6.5</v>
      </c>
      <c r="H217" s="626">
        <v>8.5</v>
      </c>
      <c r="I217" s="97">
        <v>744.65</v>
      </c>
      <c r="J217" s="97">
        <v>1035.7</v>
      </c>
      <c r="K217" s="97">
        <v>171.9</v>
      </c>
      <c r="L217" s="627" t="s">
        <v>1486</v>
      </c>
    </row>
    <row r="218" spans="1:12" ht="15" x14ac:dyDescent="0.2">
      <c r="A218" s="77" t="s">
        <v>353</v>
      </c>
      <c r="B218" s="104">
        <v>44190</v>
      </c>
      <c r="C218" s="943">
        <v>44200</v>
      </c>
      <c r="D218" s="520">
        <v>7.9047410106634626</v>
      </c>
      <c r="E218" s="520">
        <v>8.01</v>
      </c>
      <c r="F218" s="520">
        <v>7.56</v>
      </c>
      <c r="G218" s="626">
        <v>6.5</v>
      </c>
      <c r="H218" s="626">
        <v>8.5</v>
      </c>
      <c r="I218" s="97">
        <v>894.35</v>
      </c>
      <c r="J218" s="97">
        <v>1018.4</v>
      </c>
      <c r="K218" s="97">
        <v>783.4</v>
      </c>
      <c r="L218" s="627" t="s">
        <v>1486</v>
      </c>
    </row>
    <row r="219" spans="1:12" ht="15" x14ac:dyDescent="0.2">
      <c r="A219" s="77" t="s">
        <v>353</v>
      </c>
      <c r="B219" s="104">
        <v>44191</v>
      </c>
      <c r="C219" s="943">
        <v>44200</v>
      </c>
      <c r="D219" s="520">
        <v>7.4398848809173055</v>
      </c>
      <c r="E219" s="520">
        <v>8</v>
      </c>
      <c r="F219" s="520">
        <v>6.74</v>
      </c>
      <c r="G219" s="626">
        <v>6.5</v>
      </c>
      <c r="H219" s="626">
        <v>8.5</v>
      </c>
      <c r="I219" s="97">
        <v>567.6</v>
      </c>
      <c r="J219" s="97">
        <v>1028</v>
      </c>
      <c r="K219" s="97">
        <v>114</v>
      </c>
      <c r="L219" s="627" t="s">
        <v>1486</v>
      </c>
    </row>
    <row r="220" spans="1:12" ht="15" x14ac:dyDescent="0.2">
      <c r="A220" s="77" t="s">
        <v>353</v>
      </c>
      <c r="B220" s="104">
        <v>44192</v>
      </c>
      <c r="C220" s="943">
        <v>44200</v>
      </c>
      <c r="D220" s="520">
        <v>7.924741010663463</v>
      </c>
      <c r="E220" s="520">
        <v>8.01</v>
      </c>
      <c r="F220" s="520">
        <v>7.65</v>
      </c>
      <c r="G220" s="626">
        <v>6.5</v>
      </c>
      <c r="H220" s="626">
        <v>8.5</v>
      </c>
      <c r="I220" s="97">
        <v>947.05</v>
      </c>
      <c r="J220" s="97">
        <v>1027.9000000000001</v>
      </c>
      <c r="K220" s="97">
        <v>678.2</v>
      </c>
      <c r="L220" s="627" t="s">
        <v>1486</v>
      </c>
    </row>
    <row r="221" spans="1:12" ht="15" x14ac:dyDescent="0.2">
      <c r="A221" s="77" t="s">
        <v>353</v>
      </c>
      <c r="B221" s="104">
        <v>44193</v>
      </c>
      <c r="C221" s="943">
        <v>44200</v>
      </c>
      <c r="D221" s="520">
        <v>7.9147410106634632</v>
      </c>
      <c r="E221" s="520">
        <v>8.06</v>
      </c>
      <c r="F221" s="520">
        <v>7.57</v>
      </c>
      <c r="G221" s="626">
        <v>6.5</v>
      </c>
      <c r="H221" s="626">
        <v>8.5</v>
      </c>
      <c r="I221" s="97">
        <v>939.1</v>
      </c>
      <c r="J221" s="97">
        <v>1028.7</v>
      </c>
      <c r="K221" s="97">
        <v>784.8</v>
      </c>
      <c r="L221" s="627" t="s">
        <v>1486</v>
      </c>
    </row>
    <row r="222" spans="1:12" ht="15" x14ac:dyDescent="0.2">
      <c r="A222" s="77" t="s">
        <v>353</v>
      </c>
      <c r="B222" s="104">
        <v>44194</v>
      </c>
      <c r="C222" s="943">
        <v>44200</v>
      </c>
      <c r="D222" s="520">
        <v>7.6047410106634628</v>
      </c>
      <c r="E222" s="520">
        <v>8.01</v>
      </c>
      <c r="F222" s="520">
        <v>6.98</v>
      </c>
      <c r="G222" s="626">
        <v>6.5</v>
      </c>
      <c r="H222" s="626">
        <v>8.5</v>
      </c>
      <c r="I222" s="97">
        <v>597.85</v>
      </c>
      <c r="J222" s="97">
        <v>1008.6</v>
      </c>
      <c r="K222" s="97">
        <v>219.4</v>
      </c>
      <c r="L222" s="627" t="s">
        <v>1486</v>
      </c>
    </row>
    <row r="223" spans="1:12" ht="15" x14ac:dyDescent="0.2">
      <c r="A223" s="77" t="s">
        <v>353</v>
      </c>
      <c r="B223" s="104">
        <v>44195</v>
      </c>
      <c r="C223" s="943">
        <v>44200</v>
      </c>
      <c r="D223" s="520">
        <v>7.7647410106634629</v>
      </c>
      <c r="E223" s="520">
        <v>8.02</v>
      </c>
      <c r="F223" s="520">
        <v>6.75</v>
      </c>
      <c r="G223" s="626">
        <v>6.5</v>
      </c>
      <c r="H223" s="626">
        <v>8.5</v>
      </c>
      <c r="I223" s="97">
        <v>803.09999999999991</v>
      </c>
      <c r="J223" s="97">
        <v>1017.5</v>
      </c>
      <c r="K223" s="97">
        <v>117.8</v>
      </c>
      <c r="L223" s="627" t="s">
        <v>1486</v>
      </c>
    </row>
    <row r="224" spans="1:12" ht="15" x14ac:dyDescent="0.2">
      <c r="A224" s="77" t="s">
        <v>353</v>
      </c>
      <c r="B224" s="104">
        <v>44196</v>
      </c>
      <c r="C224" s="943">
        <v>44200</v>
      </c>
      <c r="D224" s="520">
        <v>8.0198848809173064</v>
      </c>
      <c r="E224" s="520">
        <v>8.08</v>
      </c>
      <c r="F224" s="520">
        <v>7.96</v>
      </c>
      <c r="G224" s="626">
        <v>6.5</v>
      </c>
      <c r="H224" s="626">
        <v>8.5</v>
      </c>
      <c r="I224" s="97">
        <v>1002.8499999999999</v>
      </c>
      <c r="J224" s="97">
        <v>1018.1</v>
      </c>
      <c r="K224" s="97">
        <v>991.4</v>
      </c>
      <c r="L224" s="627" t="s">
        <v>1486</v>
      </c>
    </row>
    <row r="225" spans="1:12" ht="15" x14ac:dyDescent="0.2">
      <c r="A225" s="77" t="s">
        <v>353</v>
      </c>
      <c r="B225" s="104">
        <v>44197</v>
      </c>
      <c r="C225" s="943">
        <v>44200</v>
      </c>
      <c r="D225" s="520">
        <v>7.9847410106634626</v>
      </c>
      <c r="E225" s="520">
        <v>8.07</v>
      </c>
      <c r="F225" s="520">
        <v>7.79</v>
      </c>
      <c r="G225" s="626">
        <v>6.5</v>
      </c>
      <c r="H225" s="626">
        <v>8.5</v>
      </c>
      <c r="I225" s="97">
        <v>933.84999999999991</v>
      </c>
      <c r="J225" s="97">
        <v>1008.5</v>
      </c>
      <c r="K225" s="97">
        <v>790.5</v>
      </c>
      <c r="L225" s="627" t="s">
        <v>1486</v>
      </c>
    </row>
    <row r="226" spans="1:12" ht="15" x14ac:dyDescent="0.2">
      <c r="A226" s="77" t="s">
        <v>353</v>
      </c>
      <c r="B226" s="104">
        <v>44198</v>
      </c>
      <c r="C226" s="943">
        <v>44211</v>
      </c>
      <c r="D226" s="520">
        <v>7.9398848809173064</v>
      </c>
      <c r="E226" s="520">
        <v>8.0299999999999994</v>
      </c>
      <c r="F226" s="520">
        <v>7.8</v>
      </c>
      <c r="G226" s="626">
        <v>6.5</v>
      </c>
      <c r="H226" s="626">
        <v>8.5</v>
      </c>
      <c r="I226" s="97">
        <v>919.45</v>
      </c>
      <c r="J226" s="97">
        <v>1050.5999999999999</v>
      </c>
      <c r="K226" s="97">
        <v>783.6</v>
      </c>
      <c r="L226" s="627" t="s">
        <v>1486</v>
      </c>
    </row>
    <row r="227" spans="1:12" ht="15" x14ac:dyDescent="0.2">
      <c r="A227" s="77" t="s">
        <v>353</v>
      </c>
      <c r="B227" s="104">
        <v>44199</v>
      </c>
      <c r="C227" s="943">
        <v>44211</v>
      </c>
      <c r="D227" s="520">
        <v>7.9347410106634628</v>
      </c>
      <c r="E227" s="520">
        <v>8.06</v>
      </c>
      <c r="F227" s="520">
        <v>7.58</v>
      </c>
      <c r="G227" s="626">
        <v>6.5</v>
      </c>
      <c r="H227" s="626">
        <v>8.5</v>
      </c>
      <c r="I227" s="97">
        <v>960.5</v>
      </c>
      <c r="J227" s="97">
        <v>1026.5999999999999</v>
      </c>
      <c r="K227" s="97">
        <v>783.5</v>
      </c>
      <c r="L227" s="627" t="s">
        <v>1486</v>
      </c>
    </row>
    <row r="228" spans="1:12" ht="15" x14ac:dyDescent="0.2">
      <c r="A228" s="77" t="s">
        <v>353</v>
      </c>
      <c r="B228" s="104">
        <v>44200</v>
      </c>
      <c r="C228" s="943">
        <v>44211</v>
      </c>
      <c r="D228" s="520">
        <v>7.9995396456636936</v>
      </c>
      <c r="E228" s="520">
        <v>8.08</v>
      </c>
      <c r="F228" s="520">
        <v>7.83</v>
      </c>
      <c r="G228" s="626">
        <v>6.5</v>
      </c>
      <c r="H228" s="626">
        <v>8.5</v>
      </c>
      <c r="I228" s="97">
        <v>978.34999999999991</v>
      </c>
      <c r="J228" s="97">
        <v>1049.5999999999999</v>
      </c>
      <c r="K228" s="97">
        <v>853.6</v>
      </c>
      <c r="L228" s="627" t="s">
        <v>1486</v>
      </c>
    </row>
    <row r="229" spans="1:12" ht="15" x14ac:dyDescent="0.2">
      <c r="A229" s="77" t="s">
        <v>353</v>
      </c>
      <c r="B229" s="104">
        <v>44201</v>
      </c>
      <c r="C229" s="943">
        <v>44211</v>
      </c>
      <c r="D229" s="520">
        <v>7.9647410106634631</v>
      </c>
      <c r="E229" s="520">
        <v>8.1300000000000008</v>
      </c>
      <c r="F229" s="520">
        <v>7.63</v>
      </c>
      <c r="G229" s="626">
        <v>6.5</v>
      </c>
      <c r="H229" s="626">
        <v>8.5</v>
      </c>
      <c r="I229" s="97">
        <v>947</v>
      </c>
      <c r="J229" s="97">
        <v>1020.7</v>
      </c>
      <c r="K229" s="97">
        <v>818.7</v>
      </c>
      <c r="L229" s="627" t="s">
        <v>1486</v>
      </c>
    </row>
    <row r="230" spans="1:12" ht="15" x14ac:dyDescent="0.2">
      <c r="A230" s="77" t="s">
        <v>353</v>
      </c>
      <c r="B230" s="104">
        <v>44202</v>
      </c>
      <c r="C230" s="943">
        <v>44211</v>
      </c>
      <c r="D230" s="520">
        <v>7.9798848809173064</v>
      </c>
      <c r="E230" s="520">
        <v>8.11</v>
      </c>
      <c r="F230" s="520">
        <v>7.08</v>
      </c>
      <c r="G230" s="626">
        <v>6.5</v>
      </c>
      <c r="H230" s="626">
        <v>8.5</v>
      </c>
      <c r="I230" s="97">
        <v>910.15000000000009</v>
      </c>
      <c r="J230" s="97">
        <v>1026.7</v>
      </c>
      <c r="K230" s="97">
        <v>321.5</v>
      </c>
      <c r="L230" s="627" t="s">
        <v>1486</v>
      </c>
    </row>
    <row r="231" spans="1:12" ht="15" x14ac:dyDescent="0.2">
      <c r="A231" s="77" t="s">
        <v>353</v>
      </c>
      <c r="B231" s="104">
        <v>44203</v>
      </c>
      <c r="C231" s="943">
        <v>44211</v>
      </c>
      <c r="D231" s="520">
        <v>7.4449712183221539</v>
      </c>
      <c r="E231" s="520">
        <v>8.14</v>
      </c>
      <c r="F231" s="520">
        <v>6.82</v>
      </c>
      <c r="G231" s="626">
        <v>6.5</v>
      </c>
      <c r="H231" s="626">
        <v>8.5</v>
      </c>
      <c r="I231" s="97">
        <v>564.95000000000005</v>
      </c>
      <c r="J231" s="97">
        <v>1029.2</v>
      </c>
      <c r="K231" s="97">
        <v>124.4</v>
      </c>
      <c r="L231" s="627" t="s">
        <v>1486</v>
      </c>
    </row>
    <row r="232" spans="1:12" ht="15" x14ac:dyDescent="0.2">
      <c r="A232" s="77" t="s">
        <v>353</v>
      </c>
      <c r="B232" s="104">
        <v>44204</v>
      </c>
      <c r="C232" s="943">
        <v>44211</v>
      </c>
      <c r="D232" s="520">
        <v>7.9598848809173059</v>
      </c>
      <c r="E232" s="520">
        <v>8.06</v>
      </c>
      <c r="F232" s="520">
        <v>7.85</v>
      </c>
      <c r="G232" s="626">
        <v>6.5</v>
      </c>
      <c r="H232" s="626">
        <v>8.5</v>
      </c>
      <c r="I232" s="97">
        <v>931.25</v>
      </c>
      <c r="J232" s="97">
        <v>1032.8</v>
      </c>
      <c r="K232" s="97">
        <v>826.9</v>
      </c>
      <c r="L232" s="627" t="s">
        <v>1486</v>
      </c>
    </row>
    <row r="233" spans="1:12" ht="15" x14ac:dyDescent="0.2">
      <c r="A233" s="77" t="s">
        <v>353</v>
      </c>
      <c r="B233" s="104">
        <v>44205</v>
      </c>
      <c r="C233" s="943">
        <v>44211</v>
      </c>
      <c r="D233" s="520">
        <v>7.9647410106634631</v>
      </c>
      <c r="E233" s="520">
        <v>8.07</v>
      </c>
      <c r="F233" s="520">
        <v>7.81</v>
      </c>
      <c r="G233" s="626">
        <v>6.5</v>
      </c>
      <c r="H233" s="626">
        <v>8.5</v>
      </c>
      <c r="I233" s="97">
        <v>965.15</v>
      </c>
      <c r="J233" s="97">
        <v>1070.8</v>
      </c>
      <c r="K233" s="97">
        <v>794.4</v>
      </c>
      <c r="L233" s="627" t="s">
        <v>1486</v>
      </c>
    </row>
    <row r="234" spans="1:12" ht="15" x14ac:dyDescent="0.2">
      <c r="A234" s="77" t="s">
        <v>353</v>
      </c>
      <c r="B234" s="104">
        <v>44206</v>
      </c>
      <c r="C234" s="943">
        <v>44211</v>
      </c>
      <c r="D234" s="520">
        <v>7.9795396456636931</v>
      </c>
      <c r="E234" s="520">
        <v>8.08</v>
      </c>
      <c r="F234" s="520">
        <v>7.67</v>
      </c>
      <c r="G234" s="626">
        <v>6.5</v>
      </c>
      <c r="H234" s="626">
        <v>8.5</v>
      </c>
      <c r="I234" s="97">
        <v>952.05</v>
      </c>
      <c r="J234" s="97">
        <v>1033.0999999999999</v>
      </c>
      <c r="K234" s="97">
        <v>765.2</v>
      </c>
      <c r="L234" s="627" t="s">
        <v>1486</v>
      </c>
    </row>
    <row r="235" spans="1:12" ht="15" x14ac:dyDescent="0.2">
      <c r="A235" s="77" t="s">
        <v>353</v>
      </c>
      <c r="B235" s="104">
        <v>44207</v>
      </c>
      <c r="C235" s="943">
        <v>44211</v>
      </c>
      <c r="D235" s="520">
        <v>8.0247410106634636</v>
      </c>
      <c r="E235" s="520">
        <v>8.15</v>
      </c>
      <c r="F235" s="520">
        <v>7.9</v>
      </c>
      <c r="G235" s="626">
        <v>6.5</v>
      </c>
      <c r="H235" s="626">
        <v>8.5</v>
      </c>
      <c r="I235" s="97">
        <v>962.25</v>
      </c>
      <c r="J235" s="97">
        <v>1035.5</v>
      </c>
      <c r="K235" s="97">
        <v>854.4</v>
      </c>
      <c r="L235" s="627" t="s">
        <v>1486</v>
      </c>
    </row>
    <row r="236" spans="1:12" ht="15" x14ac:dyDescent="0.2">
      <c r="A236" s="77" t="s">
        <v>353</v>
      </c>
      <c r="B236" s="104">
        <v>44208</v>
      </c>
      <c r="C236" s="943">
        <v>44211</v>
      </c>
      <c r="D236" s="520">
        <v>8.1047410106634619</v>
      </c>
      <c r="E236" s="520">
        <v>8.17</v>
      </c>
      <c r="F236" s="520">
        <v>8</v>
      </c>
      <c r="G236" s="626">
        <v>6.5</v>
      </c>
      <c r="H236" s="626">
        <v>8.5</v>
      </c>
      <c r="I236" s="97">
        <v>1003.8499999999999</v>
      </c>
      <c r="J236" s="97">
        <v>1024.8</v>
      </c>
      <c r="K236" s="97">
        <v>930.8</v>
      </c>
      <c r="L236" s="627" t="s">
        <v>1486</v>
      </c>
    </row>
    <row r="237" spans="1:12" ht="15" x14ac:dyDescent="0.2">
      <c r="A237" s="77" t="s">
        <v>353</v>
      </c>
      <c r="B237" s="104">
        <v>44209</v>
      </c>
      <c r="C237" s="943">
        <v>44211</v>
      </c>
      <c r="D237" s="520">
        <v>8.1595396456636937</v>
      </c>
      <c r="E237" s="520">
        <v>8.19</v>
      </c>
      <c r="F237" s="520">
        <v>8.11</v>
      </c>
      <c r="G237" s="626">
        <v>6.5</v>
      </c>
      <c r="H237" s="626">
        <v>8.5</v>
      </c>
      <c r="I237" s="97">
        <v>1021.85</v>
      </c>
      <c r="J237" s="97">
        <v>1029.0999999999999</v>
      </c>
      <c r="K237" s="97">
        <v>1007.4</v>
      </c>
      <c r="L237" s="627" t="s">
        <v>1486</v>
      </c>
    </row>
    <row r="238" spans="1:12" ht="15" x14ac:dyDescent="0.2">
      <c r="A238" s="77" t="s">
        <v>353</v>
      </c>
      <c r="B238" s="104">
        <v>44210</v>
      </c>
      <c r="C238" s="943">
        <v>44225</v>
      </c>
      <c r="D238" s="520">
        <v>7.9889646597059398</v>
      </c>
      <c r="E238" s="520">
        <v>8.19</v>
      </c>
      <c r="F238" s="520">
        <v>7.04</v>
      </c>
      <c r="G238" s="626">
        <v>6.5</v>
      </c>
      <c r="H238" s="626">
        <v>8.5</v>
      </c>
      <c r="I238" s="97">
        <v>893.75</v>
      </c>
      <c r="J238" s="97">
        <v>1049.5</v>
      </c>
      <c r="K238" s="97">
        <v>320.2</v>
      </c>
      <c r="L238" s="627" t="s">
        <v>1486</v>
      </c>
    </row>
    <row r="239" spans="1:12" ht="15" x14ac:dyDescent="0.2">
      <c r="A239" s="77" t="s">
        <v>353</v>
      </c>
      <c r="B239" s="104">
        <v>44211</v>
      </c>
      <c r="C239" s="943">
        <v>44225</v>
      </c>
      <c r="D239" s="520">
        <v>8.068964659705939</v>
      </c>
      <c r="E239" s="520">
        <v>8.17</v>
      </c>
      <c r="F239" s="520">
        <v>7.91</v>
      </c>
      <c r="G239" s="626">
        <v>6.5</v>
      </c>
      <c r="H239" s="626">
        <v>8.5</v>
      </c>
      <c r="I239" s="97">
        <v>969.9</v>
      </c>
      <c r="J239" s="97">
        <v>1046</v>
      </c>
      <c r="K239" s="97">
        <v>797.7</v>
      </c>
      <c r="L239" s="627" t="s">
        <v>1486</v>
      </c>
    </row>
    <row r="240" spans="1:12" ht="15" x14ac:dyDescent="0.2">
      <c r="A240" s="77" t="s">
        <v>353</v>
      </c>
      <c r="B240" s="104">
        <v>44212</v>
      </c>
      <c r="C240" s="943">
        <v>44225</v>
      </c>
      <c r="D240" s="520">
        <v>8.0342808392057954</v>
      </c>
      <c r="E240" s="520">
        <v>8.16</v>
      </c>
      <c r="F240" s="520">
        <v>7.5</v>
      </c>
      <c r="G240" s="626">
        <v>6.5</v>
      </c>
      <c r="H240" s="626">
        <v>8.5</v>
      </c>
      <c r="I240" s="97">
        <v>970.25</v>
      </c>
      <c r="J240" s="97">
        <v>1029.4000000000001</v>
      </c>
      <c r="K240" s="97">
        <v>756.2</v>
      </c>
      <c r="L240" s="627" t="s">
        <v>1486</v>
      </c>
    </row>
    <row r="241" spans="1:12" ht="15" x14ac:dyDescent="0.2">
      <c r="A241" s="77" t="s">
        <v>353</v>
      </c>
      <c r="B241" s="104">
        <v>44213</v>
      </c>
      <c r="C241" s="943">
        <v>44225</v>
      </c>
      <c r="D241" s="520">
        <v>8.054280839205795</v>
      </c>
      <c r="E241" s="520">
        <v>8.18</v>
      </c>
      <c r="F241" s="520">
        <v>7.9</v>
      </c>
      <c r="G241" s="626">
        <v>6.5</v>
      </c>
      <c r="H241" s="626">
        <v>8.5</v>
      </c>
      <c r="I241" s="97">
        <v>946.2</v>
      </c>
      <c r="J241" s="97">
        <v>1038.2</v>
      </c>
      <c r="K241" s="97">
        <v>826.2</v>
      </c>
      <c r="L241" s="627" t="s">
        <v>1486</v>
      </c>
    </row>
    <row r="242" spans="1:12" ht="15" x14ac:dyDescent="0.2">
      <c r="A242" s="77" t="s">
        <v>353</v>
      </c>
      <c r="B242" s="104">
        <v>44214</v>
      </c>
      <c r="C242" s="943">
        <v>44225</v>
      </c>
      <c r="D242" s="520">
        <v>7.9689646597059394</v>
      </c>
      <c r="E242" s="520">
        <v>8.09</v>
      </c>
      <c r="F242" s="520">
        <v>7.74</v>
      </c>
      <c r="G242" s="626">
        <v>6.5</v>
      </c>
      <c r="H242" s="626">
        <v>8.5</v>
      </c>
      <c r="I242" s="97">
        <v>946.25</v>
      </c>
      <c r="J242" s="97">
        <v>1021</v>
      </c>
      <c r="K242" s="97">
        <v>822.8</v>
      </c>
      <c r="L242" s="627" t="s">
        <v>1486</v>
      </c>
    </row>
    <row r="243" spans="1:12" ht="15" x14ac:dyDescent="0.2">
      <c r="A243" s="77" t="s">
        <v>353</v>
      </c>
      <c r="B243" s="104">
        <v>44215</v>
      </c>
      <c r="C243" s="943">
        <v>44225</v>
      </c>
      <c r="D243" s="520">
        <v>8.0195396456636932</v>
      </c>
      <c r="E243" s="520">
        <v>8.08</v>
      </c>
      <c r="F243" s="520">
        <v>7.97</v>
      </c>
      <c r="G243" s="626">
        <v>6.5</v>
      </c>
      <c r="H243" s="626">
        <v>8.5</v>
      </c>
      <c r="I243" s="97">
        <v>997.75</v>
      </c>
      <c r="J243" s="97">
        <v>1101.7</v>
      </c>
      <c r="K243" s="97">
        <v>959</v>
      </c>
      <c r="L243" s="627" t="s">
        <v>1486</v>
      </c>
    </row>
    <row r="244" spans="1:12" ht="15" x14ac:dyDescent="0.2">
      <c r="A244" s="77" t="s">
        <v>353</v>
      </c>
      <c r="B244" s="104">
        <v>44216</v>
      </c>
      <c r="C244" s="943">
        <v>44225</v>
      </c>
      <c r="D244" s="520">
        <v>7.8098848809173056</v>
      </c>
      <c r="E244" s="520">
        <v>8</v>
      </c>
      <c r="F244" s="520">
        <v>7.01</v>
      </c>
      <c r="G244" s="626">
        <v>6.5</v>
      </c>
      <c r="H244" s="626">
        <v>8.5</v>
      </c>
      <c r="I244" s="97">
        <v>883.65000000000009</v>
      </c>
      <c r="J244" s="97">
        <v>1042</v>
      </c>
      <c r="K244" s="97">
        <v>322</v>
      </c>
      <c r="L244" s="627" t="s">
        <v>1486</v>
      </c>
    </row>
    <row r="245" spans="1:12" ht="15" x14ac:dyDescent="0.2">
      <c r="A245" s="514" t="s">
        <v>353</v>
      </c>
      <c r="B245" s="662">
        <v>44217</v>
      </c>
      <c r="C245" s="951">
        <v>44225</v>
      </c>
      <c r="D245" s="663">
        <v>7.9149712183221537</v>
      </c>
      <c r="E245" s="663">
        <v>8.02</v>
      </c>
      <c r="F245" s="663">
        <v>7.67</v>
      </c>
      <c r="G245" s="664">
        <v>6.5</v>
      </c>
      <c r="H245" s="664">
        <v>8.5</v>
      </c>
      <c r="I245" s="665">
        <v>965.75</v>
      </c>
      <c r="J245" s="665">
        <v>1050.7</v>
      </c>
      <c r="K245" s="665">
        <v>719.7</v>
      </c>
      <c r="L245" s="666" t="s">
        <v>1486</v>
      </c>
    </row>
    <row r="246" spans="1:12" ht="15" x14ac:dyDescent="0.2">
      <c r="A246" s="656" t="s">
        <v>353</v>
      </c>
      <c r="B246" s="657">
        <v>44218</v>
      </c>
      <c r="C246" s="952">
        <v>44225</v>
      </c>
      <c r="D246" s="658">
        <v>7.8995396456636939</v>
      </c>
      <c r="E246" s="658">
        <v>8.0399999999999991</v>
      </c>
      <c r="F246" s="658">
        <v>7.67</v>
      </c>
      <c r="G246" s="659">
        <v>6.5</v>
      </c>
      <c r="H246" s="659">
        <v>8.5</v>
      </c>
      <c r="I246" s="660">
        <v>960.59999999999991</v>
      </c>
      <c r="J246" s="660">
        <v>1162</v>
      </c>
      <c r="K246" s="660">
        <v>776.7</v>
      </c>
      <c r="L246" s="661" t="s">
        <v>1486</v>
      </c>
    </row>
    <row r="247" spans="1:12" ht="15" x14ac:dyDescent="0.2">
      <c r="A247" s="656" t="s">
        <v>353</v>
      </c>
      <c r="B247" s="657">
        <v>44219</v>
      </c>
      <c r="C247" s="952">
        <v>44242</v>
      </c>
      <c r="D247" s="658">
        <v>0</v>
      </c>
      <c r="E247" s="658">
        <v>0</v>
      </c>
      <c r="F247" s="658">
        <v>0</v>
      </c>
      <c r="G247" s="659">
        <v>6.5</v>
      </c>
      <c r="H247" s="659">
        <v>8.5</v>
      </c>
      <c r="I247" s="658">
        <v>0</v>
      </c>
      <c r="J247" s="658">
        <v>0</v>
      </c>
      <c r="K247" s="658">
        <v>0</v>
      </c>
      <c r="L247" s="661" t="s">
        <v>1522</v>
      </c>
    </row>
    <row r="248" spans="1:12" ht="15" x14ac:dyDescent="0.2">
      <c r="A248" s="656" t="s">
        <v>353</v>
      </c>
      <c r="B248" s="657">
        <v>44220</v>
      </c>
      <c r="C248" s="952">
        <v>44242</v>
      </c>
      <c r="D248" s="658">
        <v>8.02</v>
      </c>
      <c r="E248" s="658">
        <v>8.15</v>
      </c>
      <c r="F248" s="658">
        <v>7.62</v>
      </c>
      <c r="G248" s="659">
        <v>6.5</v>
      </c>
      <c r="H248" s="659">
        <v>8.5</v>
      </c>
      <c r="I248" s="660">
        <v>928</v>
      </c>
      <c r="J248" s="660">
        <v>1049</v>
      </c>
      <c r="K248" s="660">
        <v>618</v>
      </c>
      <c r="L248" s="661"/>
    </row>
    <row r="249" spans="1:12" ht="15" x14ac:dyDescent="0.2">
      <c r="A249" s="656" t="s">
        <v>353</v>
      </c>
      <c r="B249" s="657">
        <v>44221</v>
      </c>
      <c r="C249" s="952">
        <v>44242</v>
      </c>
      <c r="D249" s="658">
        <v>8.02</v>
      </c>
      <c r="E249" s="658">
        <v>8.1300000000000008</v>
      </c>
      <c r="F249" s="658">
        <v>7.74</v>
      </c>
      <c r="G249" s="659">
        <v>6.5</v>
      </c>
      <c r="H249" s="659">
        <v>8.5</v>
      </c>
      <c r="I249" s="660">
        <v>912</v>
      </c>
      <c r="J249" s="660">
        <v>1028</v>
      </c>
      <c r="K249" s="660">
        <v>689</v>
      </c>
      <c r="L249" s="661"/>
    </row>
    <row r="250" spans="1:12" ht="15" x14ac:dyDescent="0.2">
      <c r="A250" s="656" t="s">
        <v>353</v>
      </c>
      <c r="B250" s="657">
        <v>44222</v>
      </c>
      <c r="C250" s="952">
        <v>44242</v>
      </c>
      <c r="D250" s="658">
        <v>8.01</v>
      </c>
      <c r="E250" s="658">
        <v>8.1</v>
      </c>
      <c r="F250" s="658">
        <v>7.73</v>
      </c>
      <c r="G250" s="659">
        <v>6.5</v>
      </c>
      <c r="H250" s="659">
        <v>8.5</v>
      </c>
      <c r="I250" s="660">
        <v>958</v>
      </c>
      <c r="J250" s="660">
        <v>1018</v>
      </c>
      <c r="K250" s="660">
        <v>775</v>
      </c>
      <c r="L250" s="661"/>
    </row>
    <row r="251" spans="1:12" ht="15" x14ac:dyDescent="0.2">
      <c r="A251" s="656" t="s">
        <v>353</v>
      </c>
      <c r="B251" s="657">
        <v>44223</v>
      </c>
      <c r="C251" s="952">
        <v>44242</v>
      </c>
      <c r="D251" s="658">
        <v>7.94</v>
      </c>
      <c r="E251" s="658">
        <v>8.11</v>
      </c>
      <c r="F251" s="658">
        <v>7.07</v>
      </c>
      <c r="G251" s="659">
        <v>6.5</v>
      </c>
      <c r="H251" s="659">
        <v>8.5</v>
      </c>
      <c r="I251" s="660">
        <v>895</v>
      </c>
      <c r="J251" s="660">
        <v>1026</v>
      </c>
      <c r="K251" s="660">
        <v>328</v>
      </c>
      <c r="L251" s="661"/>
    </row>
    <row r="252" spans="1:12" ht="15" x14ac:dyDescent="0.2">
      <c r="A252" s="656" t="s">
        <v>353</v>
      </c>
      <c r="B252" s="657">
        <v>44224</v>
      </c>
      <c r="C252" s="952">
        <v>44242</v>
      </c>
      <c r="D252" s="658">
        <v>7.94</v>
      </c>
      <c r="E252" s="658">
        <v>8.06</v>
      </c>
      <c r="F252" s="658">
        <v>7.6</v>
      </c>
      <c r="G252" s="659">
        <v>6.5</v>
      </c>
      <c r="H252" s="659">
        <v>8.5</v>
      </c>
      <c r="I252" s="660">
        <v>962</v>
      </c>
      <c r="J252" s="660">
        <v>1031</v>
      </c>
      <c r="K252" s="660">
        <v>751</v>
      </c>
      <c r="L252" s="661"/>
    </row>
    <row r="253" spans="1:12" ht="15" x14ac:dyDescent="0.2">
      <c r="A253" s="656" t="s">
        <v>353</v>
      </c>
      <c r="B253" s="657">
        <v>44225</v>
      </c>
      <c r="C253" s="952">
        <v>44242</v>
      </c>
      <c r="D253" s="658">
        <v>7.91</v>
      </c>
      <c r="E253" s="658">
        <v>8.02</v>
      </c>
      <c r="F253" s="658">
        <v>7.77</v>
      </c>
      <c r="G253" s="659">
        <v>6.5</v>
      </c>
      <c r="H253" s="659">
        <v>8.5</v>
      </c>
      <c r="I253" s="660">
        <v>910</v>
      </c>
      <c r="J253" s="660">
        <v>1021</v>
      </c>
      <c r="K253" s="660">
        <v>791</v>
      </c>
      <c r="L253" s="661"/>
    </row>
    <row r="254" spans="1:12" ht="15" x14ac:dyDescent="0.2">
      <c r="A254" s="656" t="s">
        <v>353</v>
      </c>
      <c r="B254" s="657">
        <v>44226</v>
      </c>
      <c r="C254" s="952">
        <v>44242</v>
      </c>
      <c r="D254" s="658">
        <v>7.93</v>
      </c>
      <c r="E254" s="658">
        <v>8.08</v>
      </c>
      <c r="F254" s="658">
        <v>7.46</v>
      </c>
      <c r="G254" s="659">
        <v>6.5</v>
      </c>
      <c r="H254" s="659">
        <v>8.5</v>
      </c>
      <c r="I254" s="660">
        <v>962</v>
      </c>
      <c r="J254" s="660">
        <v>1015</v>
      </c>
      <c r="K254" s="660">
        <v>801</v>
      </c>
      <c r="L254" s="661"/>
    </row>
    <row r="255" spans="1:12" ht="15" x14ac:dyDescent="0.2">
      <c r="A255" s="702" t="s">
        <v>353</v>
      </c>
      <c r="B255" s="703">
        <v>44227</v>
      </c>
      <c r="C255" s="953">
        <v>44242</v>
      </c>
      <c r="D255" s="704">
        <v>8</v>
      </c>
      <c r="E255" s="704">
        <v>8.07</v>
      </c>
      <c r="F255" s="704">
        <v>7.91</v>
      </c>
      <c r="G255" s="705">
        <v>6.5</v>
      </c>
      <c r="H255" s="705">
        <v>8.5</v>
      </c>
      <c r="I255" s="706">
        <v>998</v>
      </c>
      <c r="J255" s="706">
        <v>1013</v>
      </c>
      <c r="K255" s="706">
        <v>981</v>
      </c>
      <c r="L255" s="707"/>
    </row>
    <row r="256" spans="1:12" ht="15" x14ac:dyDescent="0.2">
      <c r="A256" s="708" t="s">
        <v>370</v>
      </c>
      <c r="B256" s="709">
        <v>44198</v>
      </c>
      <c r="C256" s="954">
        <v>44253</v>
      </c>
      <c r="D256" s="710">
        <v>7.99</v>
      </c>
      <c r="E256" s="710">
        <v>8.11</v>
      </c>
      <c r="F256" s="710">
        <v>7.35</v>
      </c>
      <c r="G256" s="711">
        <v>6.5</v>
      </c>
      <c r="H256" s="711">
        <v>8.5</v>
      </c>
      <c r="I256" s="712">
        <v>970</v>
      </c>
      <c r="J256" s="712">
        <v>1007</v>
      </c>
      <c r="K256" s="712">
        <v>510</v>
      </c>
      <c r="L256" s="713" t="s">
        <v>1523</v>
      </c>
    </row>
    <row r="257" spans="1:12" ht="15" x14ac:dyDescent="0.2">
      <c r="A257" s="656" t="s">
        <v>370</v>
      </c>
      <c r="B257" s="657">
        <v>44229</v>
      </c>
      <c r="C257" s="952">
        <v>44253</v>
      </c>
      <c r="D257" s="658">
        <v>7.9</v>
      </c>
      <c r="E257" s="658">
        <v>8.08</v>
      </c>
      <c r="F257" s="658">
        <v>6.87</v>
      </c>
      <c r="G257" s="659">
        <v>6.5</v>
      </c>
      <c r="H257" s="659">
        <v>8.5</v>
      </c>
      <c r="I257" s="660">
        <v>913</v>
      </c>
      <c r="J257" s="660">
        <v>1018</v>
      </c>
      <c r="K257" s="660">
        <v>120</v>
      </c>
      <c r="L257" s="661"/>
    </row>
    <row r="258" spans="1:12" ht="15" x14ac:dyDescent="0.2">
      <c r="A258" s="656" t="s">
        <v>370</v>
      </c>
      <c r="B258" s="657">
        <v>44257</v>
      </c>
      <c r="C258" s="952">
        <v>44253</v>
      </c>
      <c r="D258" s="658">
        <v>7.91</v>
      </c>
      <c r="E258" s="658">
        <v>8.0500000000000007</v>
      </c>
      <c r="F258" s="658">
        <v>7.39</v>
      </c>
      <c r="G258" s="659">
        <v>6.5</v>
      </c>
      <c r="H258" s="659">
        <v>8.5</v>
      </c>
      <c r="I258" s="660">
        <v>884</v>
      </c>
      <c r="J258" s="660">
        <v>1036</v>
      </c>
      <c r="K258" s="660">
        <v>432</v>
      </c>
      <c r="L258" s="661"/>
    </row>
    <row r="259" spans="1:12" ht="15" x14ac:dyDescent="0.2">
      <c r="A259" s="656" t="s">
        <v>370</v>
      </c>
      <c r="B259" s="657">
        <v>44288</v>
      </c>
      <c r="C259" s="952">
        <v>44253</v>
      </c>
      <c r="D259" s="658">
        <v>7.98</v>
      </c>
      <c r="E259" s="658">
        <v>8.09</v>
      </c>
      <c r="F259" s="658">
        <v>7.71</v>
      </c>
      <c r="G259" s="659">
        <v>6.5</v>
      </c>
      <c r="H259" s="659">
        <v>8.5</v>
      </c>
      <c r="I259" s="660">
        <v>988</v>
      </c>
      <c r="J259" s="660">
        <v>1056</v>
      </c>
      <c r="K259" s="660">
        <v>835</v>
      </c>
      <c r="L259" s="661"/>
    </row>
    <row r="260" spans="1:12" ht="15" x14ac:dyDescent="0.2">
      <c r="A260" s="656" t="s">
        <v>370</v>
      </c>
      <c r="B260" s="657">
        <v>44318</v>
      </c>
      <c r="C260" s="952">
        <v>44253</v>
      </c>
      <c r="D260" s="658">
        <v>8.02</v>
      </c>
      <c r="E260" s="658">
        <v>8.15</v>
      </c>
      <c r="F260" s="658">
        <v>7.84</v>
      </c>
      <c r="G260" s="659">
        <v>6.5</v>
      </c>
      <c r="H260" s="659">
        <v>8.5</v>
      </c>
      <c r="I260" s="660">
        <v>987</v>
      </c>
      <c r="J260" s="660">
        <v>1089</v>
      </c>
      <c r="K260" s="660">
        <v>832</v>
      </c>
      <c r="L260" s="661"/>
    </row>
    <row r="261" spans="1:12" ht="15" x14ac:dyDescent="0.2">
      <c r="A261" s="656" t="s">
        <v>370</v>
      </c>
      <c r="B261" s="657">
        <v>44349</v>
      </c>
      <c r="C261" s="952">
        <v>44253</v>
      </c>
      <c r="D261" s="658">
        <v>7.92</v>
      </c>
      <c r="E261" s="658">
        <v>8.08</v>
      </c>
      <c r="F261" s="658">
        <v>7.57</v>
      </c>
      <c r="G261" s="659">
        <v>6.5</v>
      </c>
      <c r="H261" s="659">
        <v>8.5</v>
      </c>
      <c r="I261" s="660">
        <v>927</v>
      </c>
      <c r="J261" s="660">
        <v>1047</v>
      </c>
      <c r="K261" s="660">
        <v>715</v>
      </c>
      <c r="L261" s="661"/>
    </row>
    <row r="262" spans="1:12" ht="15" x14ac:dyDescent="0.2">
      <c r="A262" s="656" t="s">
        <v>370</v>
      </c>
      <c r="B262" s="657">
        <v>44379</v>
      </c>
      <c r="C262" s="952">
        <v>44253</v>
      </c>
      <c r="D262" s="658">
        <v>7.98</v>
      </c>
      <c r="E262" s="658">
        <v>8.1300000000000008</v>
      </c>
      <c r="F262" s="658">
        <v>7.81</v>
      </c>
      <c r="G262" s="659">
        <v>6.5</v>
      </c>
      <c r="H262" s="659">
        <v>8.5</v>
      </c>
      <c r="I262" s="660">
        <v>918</v>
      </c>
      <c r="J262" s="660">
        <v>1036</v>
      </c>
      <c r="K262" s="660">
        <v>813</v>
      </c>
      <c r="L262" s="661"/>
    </row>
    <row r="263" spans="1:12" ht="15" x14ac:dyDescent="0.2">
      <c r="A263" s="656" t="s">
        <v>370</v>
      </c>
      <c r="B263" s="657">
        <v>44410</v>
      </c>
      <c r="C263" s="952">
        <v>44253</v>
      </c>
      <c r="D263" s="658">
        <v>8</v>
      </c>
      <c r="E263" s="658">
        <v>8.1300000000000008</v>
      </c>
      <c r="F263" s="658">
        <v>7.81</v>
      </c>
      <c r="G263" s="659">
        <v>6.5</v>
      </c>
      <c r="H263" s="659">
        <v>8.5</v>
      </c>
      <c r="I263" s="660">
        <v>991</v>
      </c>
      <c r="J263" s="660">
        <v>1060</v>
      </c>
      <c r="K263" s="660">
        <v>785</v>
      </c>
      <c r="L263" s="661"/>
    </row>
    <row r="264" spans="1:12" ht="15" x14ac:dyDescent="0.2">
      <c r="A264" s="656" t="s">
        <v>370</v>
      </c>
      <c r="B264" s="657">
        <v>44441</v>
      </c>
      <c r="C264" s="952">
        <v>44253</v>
      </c>
      <c r="D264" s="658">
        <v>7.85</v>
      </c>
      <c r="E264" s="658">
        <v>8.07</v>
      </c>
      <c r="F264" s="658">
        <v>6.82</v>
      </c>
      <c r="G264" s="659">
        <v>6.5</v>
      </c>
      <c r="H264" s="659">
        <v>8.5</v>
      </c>
      <c r="I264" s="660">
        <v>866</v>
      </c>
      <c r="J264" s="660">
        <v>1037</v>
      </c>
      <c r="K264" s="660">
        <v>116</v>
      </c>
      <c r="L264" s="661"/>
    </row>
    <row r="265" spans="1:12" ht="15" x14ac:dyDescent="0.2">
      <c r="A265" s="656" t="s">
        <v>370</v>
      </c>
      <c r="B265" s="657">
        <v>44471</v>
      </c>
      <c r="C265" s="952">
        <v>44253</v>
      </c>
      <c r="D265" s="658">
        <v>7.99</v>
      </c>
      <c r="E265" s="658">
        <v>8.11</v>
      </c>
      <c r="F265" s="658">
        <v>7.81</v>
      </c>
      <c r="G265" s="659">
        <v>6.5</v>
      </c>
      <c r="H265" s="659">
        <v>8.5</v>
      </c>
      <c r="I265" s="660">
        <v>977</v>
      </c>
      <c r="J265" s="660">
        <v>1045</v>
      </c>
      <c r="K265" s="660">
        <v>822</v>
      </c>
      <c r="L265" s="661"/>
    </row>
    <row r="266" spans="1:12" ht="15" x14ac:dyDescent="0.2">
      <c r="A266" s="656" t="s">
        <v>370</v>
      </c>
      <c r="B266" s="657">
        <v>44502</v>
      </c>
      <c r="C266" s="952">
        <v>44253</v>
      </c>
      <c r="D266" s="658">
        <v>8.09</v>
      </c>
      <c r="E266" s="658">
        <v>8.19</v>
      </c>
      <c r="F266" s="658">
        <v>7.93</v>
      </c>
      <c r="G266" s="659">
        <v>6.5</v>
      </c>
      <c r="H266" s="659">
        <v>8.5</v>
      </c>
      <c r="I266" s="660">
        <v>959</v>
      </c>
      <c r="J266" s="660">
        <v>1036</v>
      </c>
      <c r="K266" s="660">
        <v>815</v>
      </c>
      <c r="L266" s="661"/>
    </row>
    <row r="267" spans="1:12" ht="15" x14ac:dyDescent="0.2">
      <c r="A267" s="656" t="s">
        <v>370</v>
      </c>
      <c r="B267" s="657">
        <v>44532</v>
      </c>
      <c r="C267" s="952">
        <v>44253</v>
      </c>
      <c r="D267" s="658">
        <v>7.98</v>
      </c>
      <c r="E267" s="658">
        <v>8.15</v>
      </c>
      <c r="F267" s="658">
        <v>7.69</v>
      </c>
      <c r="G267" s="659">
        <v>6.5</v>
      </c>
      <c r="H267" s="659">
        <v>8.5</v>
      </c>
      <c r="I267" s="660">
        <v>942</v>
      </c>
      <c r="J267" s="660">
        <v>1032</v>
      </c>
      <c r="K267" s="660">
        <v>764</v>
      </c>
      <c r="L267" s="661"/>
    </row>
    <row r="268" spans="1:12" ht="15" x14ac:dyDescent="0.2">
      <c r="A268" s="656" t="s">
        <v>370</v>
      </c>
      <c r="B268" s="657" t="s">
        <v>1524</v>
      </c>
      <c r="C268" s="952">
        <v>44253</v>
      </c>
      <c r="D268" s="658">
        <v>8.0299999999999994</v>
      </c>
      <c r="E268" s="658">
        <v>8.14</v>
      </c>
      <c r="F268" s="658">
        <v>7.83</v>
      </c>
      <c r="G268" s="659">
        <v>6.5</v>
      </c>
      <c r="H268" s="659">
        <v>8.5</v>
      </c>
      <c r="I268" s="660">
        <v>984</v>
      </c>
      <c r="J268" s="660">
        <v>1051</v>
      </c>
      <c r="K268" s="660">
        <v>821</v>
      </c>
      <c r="L268" s="661"/>
    </row>
    <row r="269" spans="1:12" ht="15" x14ac:dyDescent="0.2">
      <c r="A269" s="656" t="s">
        <v>370</v>
      </c>
      <c r="B269" s="657" t="s">
        <v>1063</v>
      </c>
      <c r="C269" s="952">
        <v>44253</v>
      </c>
      <c r="D269" s="658">
        <v>8.08</v>
      </c>
      <c r="E269" s="658">
        <v>8.15</v>
      </c>
      <c r="F269" s="658">
        <v>7.84</v>
      </c>
      <c r="G269" s="659">
        <v>6.5</v>
      </c>
      <c r="H269" s="659">
        <v>8.5</v>
      </c>
      <c r="I269" s="660">
        <v>988</v>
      </c>
      <c r="J269" s="660">
        <v>1034</v>
      </c>
      <c r="K269" s="660">
        <v>811</v>
      </c>
      <c r="L269" s="661"/>
    </row>
    <row r="270" spans="1:12" ht="15" x14ac:dyDescent="0.2">
      <c r="A270" s="656" t="s">
        <v>370</v>
      </c>
      <c r="B270" s="657" t="s">
        <v>1525</v>
      </c>
      <c r="C270" s="952">
        <v>44253</v>
      </c>
      <c r="D270" s="658">
        <v>8.02</v>
      </c>
      <c r="E270" s="658">
        <v>8.1300000000000008</v>
      </c>
      <c r="F270" s="658">
        <v>7.84</v>
      </c>
      <c r="G270" s="659">
        <v>6.5</v>
      </c>
      <c r="H270" s="659">
        <v>8.5</v>
      </c>
      <c r="I270" s="660">
        <v>980</v>
      </c>
      <c r="J270" s="660">
        <v>1035</v>
      </c>
      <c r="K270" s="660">
        <v>794</v>
      </c>
      <c r="L270" s="661"/>
    </row>
    <row r="271" spans="1:12" ht="15" x14ac:dyDescent="0.2">
      <c r="A271" s="656" t="s">
        <v>370</v>
      </c>
      <c r="B271" s="657" t="s">
        <v>1526</v>
      </c>
      <c r="C271" s="952">
        <v>44253</v>
      </c>
      <c r="D271" s="658">
        <v>7.97</v>
      </c>
      <c r="E271" s="658">
        <v>8.16</v>
      </c>
      <c r="F271" s="658">
        <v>7.57</v>
      </c>
      <c r="G271" s="659">
        <v>6.5</v>
      </c>
      <c r="H271" s="659">
        <v>8.5</v>
      </c>
      <c r="I271" s="660">
        <v>989</v>
      </c>
      <c r="J271" s="660">
        <v>1448</v>
      </c>
      <c r="K271" s="660">
        <v>605</v>
      </c>
      <c r="L271" s="661"/>
    </row>
    <row r="272" spans="1:12" ht="15" x14ac:dyDescent="0.2">
      <c r="A272" s="656" t="s">
        <v>370</v>
      </c>
      <c r="B272" s="657" t="s">
        <v>1527</v>
      </c>
      <c r="C272" s="952">
        <v>44253</v>
      </c>
      <c r="D272" s="658">
        <v>7.91</v>
      </c>
      <c r="E272" s="658">
        <v>8.11</v>
      </c>
      <c r="F272" s="658">
        <v>7.6</v>
      </c>
      <c r="G272" s="659">
        <v>6.5</v>
      </c>
      <c r="H272" s="659">
        <v>8.5</v>
      </c>
      <c r="I272" s="660">
        <v>954</v>
      </c>
      <c r="J272" s="660">
        <v>1079</v>
      </c>
      <c r="K272" s="660">
        <v>808</v>
      </c>
      <c r="L272" s="661"/>
    </row>
    <row r="273" spans="1:12" ht="15" x14ac:dyDescent="0.2">
      <c r="A273" s="656" t="s">
        <v>370</v>
      </c>
      <c r="B273" s="657" t="s">
        <v>1528</v>
      </c>
      <c r="C273" s="952">
        <v>44253</v>
      </c>
      <c r="D273" s="658">
        <v>7.94</v>
      </c>
      <c r="E273" s="658">
        <v>8.09</v>
      </c>
      <c r="F273" s="658">
        <v>7.73</v>
      </c>
      <c r="G273" s="659">
        <v>6.5</v>
      </c>
      <c r="H273" s="659">
        <v>8.5</v>
      </c>
      <c r="I273" s="660">
        <v>957</v>
      </c>
      <c r="J273" s="660">
        <v>1047</v>
      </c>
      <c r="K273" s="660">
        <v>780</v>
      </c>
      <c r="L273" s="661"/>
    </row>
    <row r="274" spans="1:12" ht="15" x14ac:dyDescent="0.2">
      <c r="A274" s="656" t="s">
        <v>370</v>
      </c>
      <c r="B274" s="657" t="s">
        <v>1529</v>
      </c>
      <c r="C274" s="952">
        <v>44253</v>
      </c>
      <c r="D274" s="658">
        <v>7.99</v>
      </c>
      <c r="E274" s="658">
        <v>8.14</v>
      </c>
      <c r="F274" s="658">
        <v>7.35</v>
      </c>
      <c r="G274" s="659">
        <v>6.5</v>
      </c>
      <c r="H274" s="659">
        <v>8.5</v>
      </c>
      <c r="I274" s="660">
        <v>988</v>
      </c>
      <c r="J274" s="660">
        <v>1057</v>
      </c>
      <c r="K274" s="660">
        <v>529</v>
      </c>
      <c r="L274" s="661"/>
    </row>
    <row r="275" spans="1:12" ht="15" x14ac:dyDescent="0.2">
      <c r="A275" s="656" t="s">
        <v>370</v>
      </c>
      <c r="B275" s="657" t="s">
        <v>1530</v>
      </c>
      <c r="C275" s="952">
        <v>44253</v>
      </c>
      <c r="D275" s="658">
        <v>7.94</v>
      </c>
      <c r="E275" s="658">
        <v>8.1199999999999992</v>
      </c>
      <c r="F275" s="658">
        <v>7.6</v>
      </c>
      <c r="G275" s="659">
        <v>6.5</v>
      </c>
      <c r="H275" s="659">
        <v>8.5</v>
      </c>
      <c r="I275" s="660">
        <v>958</v>
      </c>
      <c r="J275" s="660">
        <v>1055</v>
      </c>
      <c r="K275" s="660">
        <v>759</v>
      </c>
      <c r="L275" s="661"/>
    </row>
    <row r="276" spans="1:12" ht="15" x14ac:dyDescent="0.2">
      <c r="A276" s="656" t="s">
        <v>370</v>
      </c>
      <c r="B276" s="657" t="s">
        <v>1531</v>
      </c>
      <c r="C276" s="952">
        <v>44253</v>
      </c>
      <c r="D276" s="658">
        <v>7.96</v>
      </c>
      <c r="E276" s="658">
        <v>8.1300000000000008</v>
      </c>
      <c r="F276" s="658">
        <v>7.67</v>
      </c>
      <c r="G276" s="659">
        <v>6.5</v>
      </c>
      <c r="H276" s="659">
        <v>8.5</v>
      </c>
      <c r="I276" s="660">
        <v>952</v>
      </c>
      <c r="J276" s="660">
        <v>1057</v>
      </c>
      <c r="K276" s="660">
        <v>753</v>
      </c>
      <c r="L276" s="661"/>
    </row>
    <row r="277" spans="1:12" ht="15" x14ac:dyDescent="0.2">
      <c r="A277" s="656" t="s">
        <v>370</v>
      </c>
      <c r="B277" s="657" t="s">
        <v>1532</v>
      </c>
      <c r="C277" s="952">
        <v>44253</v>
      </c>
      <c r="D277" s="658">
        <v>7.95</v>
      </c>
      <c r="E277" s="658">
        <v>8.1300000000000008</v>
      </c>
      <c r="F277" s="658">
        <v>7.66</v>
      </c>
      <c r="G277" s="659">
        <v>6.5</v>
      </c>
      <c r="H277" s="659">
        <v>8.5</v>
      </c>
      <c r="I277" s="660">
        <v>956</v>
      </c>
      <c r="J277" s="660">
        <v>1057</v>
      </c>
      <c r="K277" s="660">
        <v>814</v>
      </c>
      <c r="L277" s="661"/>
    </row>
    <row r="278" spans="1:12" ht="15" x14ac:dyDescent="0.2">
      <c r="A278" s="656" t="s">
        <v>370</v>
      </c>
      <c r="B278" s="657" t="s">
        <v>1533</v>
      </c>
      <c r="C278" s="952">
        <v>44253</v>
      </c>
      <c r="D278" s="658">
        <v>7.85</v>
      </c>
      <c r="E278" s="658">
        <v>8.1</v>
      </c>
      <c r="F278" s="658">
        <v>6.8</v>
      </c>
      <c r="G278" s="659">
        <v>6.5</v>
      </c>
      <c r="H278" s="659">
        <v>8.5</v>
      </c>
      <c r="I278" s="660">
        <v>872</v>
      </c>
      <c r="J278" s="660">
        <v>1058</v>
      </c>
      <c r="K278" s="660">
        <v>120</v>
      </c>
      <c r="L278" s="661"/>
    </row>
    <row r="279" spans="1:12" ht="15" x14ac:dyDescent="0.2">
      <c r="A279" s="656" t="s">
        <v>370</v>
      </c>
      <c r="B279" s="668" t="s">
        <v>1534</v>
      </c>
      <c r="C279" s="955">
        <v>44253</v>
      </c>
      <c r="D279" s="669">
        <v>8</v>
      </c>
      <c r="E279" s="669">
        <v>8.07</v>
      </c>
      <c r="F279" s="669">
        <v>7.9</v>
      </c>
      <c r="G279" s="670">
        <v>6.5</v>
      </c>
      <c r="H279" s="670">
        <v>8.5</v>
      </c>
      <c r="I279" s="671">
        <v>1014</v>
      </c>
      <c r="J279" s="671">
        <v>1046</v>
      </c>
      <c r="K279" s="671">
        <v>844</v>
      </c>
      <c r="L279" s="672"/>
    </row>
    <row r="280" spans="1:12" ht="15" x14ac:dyDescent="0.2">
      <c r="A280" s="656" t="s">
        <v>370</v>
      </c>
      <c r="B280" s="657" t="s">
        <v>1535</v>
      </c>
      <c r="C280" s="952">
        <v>44267</v>
      </c>
      <c r="D280" s="658">
        <v>7.85</v>
      </c>
      <c r="E280" s="658">
        <v>8.08</v>
      </c>
      <c r="F280" s="658">
        <v>7.54</v>
      </c>
      <c r="G280" s="659">
        <v>6.5</v>
      </c>
      <c r="H280" s="659">
        <v>8.5</v>
      </c>
      <c r="I280" s="660">
        <v>918</v>
      </c>
      <c r="J280" s="660">
        <v>1041</v>
      </c>
      <c r="K280" s="660">
        <v>755</v>
      </c>
      <c r="L280" s="661"/>
    </row>
    <row r="281" spans="1:12" ht="15" x14ac:dyDescent="0.2">
      <c r="A281" s="656" t="s">
        <v>370</v>
      </c>
      <c r="B281" s="657" t="s">
        <v>1064</v>
      </c>
      <c r="C281" s="952">
        <v>44267</v>
      </c>
      <c r="D281" s="658">
        <v>7.74</v>
      </c>
      <c r="E281" s="658">
        <v>7.91</v>
      </c>
      <c r="F281" s="658">
        <v>7.52</v>
      </c>
      <c r="G281" s="659">
        <v>6.5</v>
      </c>
      <c r="H281" s="659">
        <v>8.5</v>
      </c>
      <c r="I281" s="660">
        <v>827</v>
      </c>
      <c r="J281" s="660">
        <v>1034</v>
      </c>
      <c r="K281" s="660">
        <v>691</v>
      </c>
      <c r="L281" s="661"/>
    </row>
    <row r="282" spans="1:12" ht="15" x14ac:dyDescent="0.2">
      <c r="A282" s="656" t="s">
        <v>370</v>
      </c>
      <c r="B282" s="657" t="s">
        <v>1536</v>
      </c>
      <c r="C282" s="952">
        <v>44267</v>
      </c>
      <c r="D282" s="658">
        <v>7.85</v>
      </c>
      <c r="E282" s="658">
        <v>7.94</v>
      </c>
      <c r="F282" s="658">
        <v>7.62</v>
      </c>
      <c r="G282" s="659">
        <v>6.5</v>
      </c>
      <c r="H282" s="659">
        <v>8.5</v>
      </c>
      <c r="I282" s="660">
        <v>907</v>
      </c>
      <c r="J282" s="660">
        <v>1011</v>
      </c>
      <c r="K282" s="660">
        <v>747</v>
      </c>
      <c r="L282" s="661"/>
    </row>
    <row r="283" spans="1:12" ht="15" x14ac:dyDescent="0.2">
      <c r="A283" s="656" t="s">
        <v>370</v>
      </c>
      <c r="B283" s="657" t="s">
        <v>1537</v>
      </c>
      <c r="C283" s="952">
        <v>44267</v>
      </c>
      <c r="D283" s="658">
        <v>7.85</v>
      </c>
      <c r="E283" s="658">
        <v>7.97</v>
      </c>
      <c r="F283" s="658">
        <v>7.57</v>
      </c>
      <c r="G283" s="659">
        <v>6.5</v>
      </c>
      <c r="H283" s="659">
        <v>8.5</v>
      </c>
      <c r="I283" s="660">
        <v>960</v>
      </c>
      <c r="J283" s="660">
        <v>1041</v>
      </c>
      <c r="K283" s="660">
        <v>812</v>
      </c>
      <c r="L283" s="661"/>
    </row>
    <row r="284" spans="1:12" ht="15" x14ac:dyDescent="0.2">
      <c r="A284" s="656" t="s">
        <v>370</v>
      </c>
      <c r="B284" s="657">
        <v>44256</v>
      </c>
      <c r="C284" s="952">
        <v>44267</v>
      </c>
      <c r="D284" s="658">
        <v>7.9</v>
      </c>
      <c r="E284" s="658">
        <v>8.01</v>
      </c>
      <c r="F284" s="658">
        <v>7.7</v>
      </c>
      <c r="G284" s="659">
        <v>6.5</v>
      </c>
      <c r="H284" s="659">
        <v>8.5</v>
      </c>
      <c r="I284" s="660">
        <v>952</v>
      </c>
      <c r="J284" s="660">
        <v>1032</v>
      </c>
      <c r="K284" s="660">
        <v>784</v>
      </c>
      <c r="L284" s="661"/>
    </row>
    <row r="285" spans="1:12" ht="15" x14ac:dyDescent="0.2">
      <c r="A285" s="656" t="s">
        <v>370</v>
      </c>
      <c r="B285" s="657">
        <v>44230</v>
      </c>
      <c r="C285" s="952">
        <v>44267</v>
      </c>
      <c r="D285" s="658">
        <v>7.94</v>
      </c>
      <c r="E285" s="658">
        <v>8.02</v>
      </c>
      <c r="F285" s="658">
        <v>7.78</v>
      </c>
      <c r="G285" s="659">
        <v>6.5</v>
      </c>
      <c r="H285" s="659">
        <v>8.5</v>
      </c>
      <c r="I285" s="660">
        <v>978</v>
      </c>
      <c r="J285" s="660">
        <v>1034</v>
      </c>
      <c r="K285" s="660">
        <v>825</v>
      </c>
      <c r="L285" s="661"/>
    </row>
    <row r="286" spans="1:12" ht="15" x14ac:dyDescent="0.2">
      <c r="A286" s="656" t="s">
        <v>370</v>
      </c>
      <c r="B286" s="657">
        <v>44258</v>
      </c>
      <c r="C286" s="952">
        <v>44267</v>
      </c>
      <c r="D286" s="658">
        <v>7.83</v>
      </c>
      <c r="E286" s="658">
        <v>7.99</v>
      </c>
      <c r="F286" s="658">
        <v>7.02</v>
      </c>
      <c r="G286" s="659">
        <v>6.5</v>
      </c>
      <c r="H286" s="659">
        <v>8.5</v>
      </c>
      <c r="I286" s="660">
        <v>916</v>
      </c>
      <c r="J286" s="660">
        <v>1041</v>
      </c>
      <c r="K286" s="660">
        <v>319</v>
      </c>
      <c r="L286" s="661"/>
    </row>
    <row r="287" spans="1:12" ht="15" x14ac:dyDescent="0.2">
      <c r="A287" s="656" t="s">
        <v>370</v>
      </c>
      <c r="B287" s="657">
        <v>44259</v>
      </c>
      <c r="C287" s="952">
        <v>44267</v>
      </c>
      <c r="D287" s="658">
        <v>7.8</v>
      </c>
      <c r="E287" s="658">
        <v>7.93</v>
      </c>
      <c r="F287" s="658">
        <v>7.5</v>
      </c>
      <c r="G287" s="659">
        <v>6.5</v>
      </c>
      <c r="H287" s="659">
        <v>8.5</v>
      </c>
      <c r="I287" s="660">
        <v>953</v>
      </c>
      <c r="J287" s="660">
        <v>1048</v>
      </c>
      <c r="K287" s="660">
        <v>823</v>
      </c>
      <c r="L287" s="661"/>
    </row>
    <row r="288" spans="1:12" ht="15" x14ac:dyDescent="0.2">
      <c r="A288" s="656" t="s">
        <v>370</v>
      </c>
      <c r="B288" s="657">
        <v>44260</v>
      </c>
      <c r="C288" s="952">
        <v>44267</v>
      </c>
      <c r="D288" s="658">
        <v>7.85</v>
      </c>
      <c r="E288" s="658">
        <v>7.95</v>
      </c>
      <c r="F288" s="658">
        <v>7.61</v>
      </c>
      <c r="G288" s="659">
        <v>6.5</v>
      </c>
      <c r="H288" s="659">
        <v>8.5</v>
      </c>
      <c r="I288" s="660">
        <v>947</v>
      </c>
      <c r="J288" s="660">
        <v>1058</v>
      </c>
      <c r="K288" s="660">
        <v>743</v>
      </c>
      <c r="L288" s="661"/>
    </row>
    <row r="289" spans="1:12" ht="15" x14ac:dyDescent="0.2">
      <c r="A289" s="656" t="s">
        <v>370</v>
      </c>
      <c r="B289" s="657">
        <v>44261</v>
      </c>
      <c r="C289" s="952">
        <v>44267</v>
      </c>
      <c r="D289" s="658">
        <v>7.86</v>
      </c>
      <c r="E289" s="658">
        <v>7.97</v>
      </c>
      <c r="F289" s="658">
        <v>7.64</v>
      </c>
      <c r="G289" s="659">
        <v>6.5</v>
      </c>
      <c r="H289" s="659">
        <v>8.5</v>
      </c>
      <c r="I289" s="660">
        <v>1004</v>
      </c>
      <c r="J289" s="660">
        <v>1056</v>
      </c>
      <c r="K289" s="660">
        <v>837</v>
      </c>
      <c r="L289" s="661"/>
    </row>
    <row r="290" spans="1:12" ht="15" x14ac:dyDescent="0.2">
      <c r="A290" s="656" t="s">
        <v>370</v>
      </c>
      <c r="B290" s="657">
        <v>44262</v>
      </c>
      <c r="C290" s="952">
        <v>44267</v>
      </c>
      <c r="D290" s="658">
        <v>7.87</v>
      </c>
      <c r="E290" s="658">
        <v>8</v>
      </c>
      <c r="F290" s="658">
        <v>7.62</v>
      </c>
      <c r="G290" s="659">
        <v>6.5</v>
      </c>
      <c r="H290" s="659">
        <v>8.5</v>
      </c>
      <c r="I290" s="660">
        <v>987</v>
      </c>
      <c r="J290" s="660">
        <v>1047</v>
      </c>
      <c r="K290" s="660">
        <v>822</v>
      </c>
      <c r="L290" s="661"/>
    </row>
    <row r="291" spans="1:12" ht="15" x14ac:dyDescent="0.2">
      <c r="A291" s="656" t="s">
        <v>370</v>
      </c>
      <c r="B291" s="657">
        <v>44263</v>
      </c>
      <c r="C291" s="952">
        <v>44267</v>
      </c>
      <c r="D291" s="658">
        <v>7.88</v>
      </c>
      <c r="E291" s="658">
        <v>8.01</v>
      </c>
      <c r="F291" s="658">
        <v>7.76</v>
      </c>
      <c r="G291" s="659">
        <v>6.5</v>
      </c>
      <c r="H291" s="659">
        <v>8.5</v>
      </c>
      <c r="I291" s="660">
        <v>940</v>
      </c>
      <c r="J291" s="660">
        <v>1045</v>
      </c>
      <c r="K291" s="660">
        <v>837</v>
      </c>
      <c r="L291" s="661"/>
    </row>
    <row r="292" spans="1:12" ht="15" x14ac:dyDescent="0.2">
      <c r="A292" s="656" t="s">
        <v>370</v>
      </c>
      <c r="B292" s="657">
        <v>44264</v>
      </c>
      <c r="C292" s="952">
        <v>44267</v>
      </c>
      <c r="D292" s="658">
        <v>7.88</v>
      </c>
      <c r="E292" s="658">
        <v>8.0500000000000007</v>
      </c>
      <c r="F292" s="658">
        <v>7.27</v>
      </c>
      <c r="G292" s="659">
        <v>6.5</v>
      </c>
      <c r="H292" s="659">
        <v>8.5</v>
      </c>
      <c r="I292" s="660">
        <v>901</v>
      </c>
      <c r="J292" s="660">
        <v>1043</v>
      </c>
      <c r="K292" s="660">
        <v>515</v>
      </c>
      <c r="L292" s="661"/>
    </row>
    <row r="293" spans="1:12" ht="15" x14ac:dyDescent="0.2">
      <c r="A293" s="667" t="s">
        <v>370</v>
      </c>
      <c r="B293" s="668">
        <v>44265</v>
      </c>
      <c r="C293" s="955">
        <v>44267</v>
      </c>
      <c r="D293" s="669">
        <v>7.88</v>
      </c>
      <c r="E293" s="669">
        <v>8</v>
      </c>
      <c r="F293" s="669">
        <v>7.53</v>
      </c>
      <c r="G293" s="670">
        <v>6.5</v>
      </c>
      <c r="H293" s="670">
        <v>8.5</v>
      </c>
      <c r="I293" s="671">
        <v>977</v>
      </c>
      <c r="J293" s="671">
        <v>1046</v>
      </c>
      <c r="K293" s="671">
        <v>809</v>
      </c>
      <c r="L293" s="672"/>
    </row>
    <row r="294" spans="1:12" ht="15" x14ac:dyDescent="0.2">
      <c r="A294" s="656" t="s">
        <v>370</v>
      </c>
      <c r="B294" s="657">
        <v>44266</v>
      </c>
      <c r="C294" s="952">
        <v>44295</v>
      </c>
      <c r="D294" s="658">
        <v>7.8935911906364487</v>
      </c>
      <c r="E294" s="658">
        <v>7.99</v>
      </c>
      <c r="F294" s="658">
        <v>7.69</v>
      </c>
      <c r="G294" s="659">
        <v>6.5</v>
      </c>
      <c r="H294" s="659">
        <v>8.5</v>
      </c>
      <c r="I294" s="660">
        <v>930.7</v>
      </c>
      <c r="J294" s="660">
        <v>1049.0999999999999</v>
      </c>
      <c r="K294" s="660">
        <v>793.2</v>
      </c>
      <c r="L294" s="661" t="s">
        <v>1486</v>
      </c>
    </row>
    <row r="295" spans="1:12" ht="15" x14ac:dyDescent="0.2">
      <c r="A295" s="656" t="s">
        <v>370</v>
      </c>
      <c r="B295" s="657">
        <v>44267</v>
      </c>
      <c r="C295" s="952">
        <v>44295</v>
      </c>
      <c r="D295" s="658">
        <v>7.8789646597059395</v>
      </c>
      <c r="E295" s="658">
        <v>8</v>
      </c>
      <c r="F295" s="658">
        <v>7.65</v>
      </c>
      <c r="G295" s="659">
        <v>6.5</v>
      </c>
      <c r="H295" s="659">
        <v>8.5</v>
      </c>
      <c r="I295" s="660">
        <v>947</v>
      </c>
      <c r="J295" s="660">
        <v>1071.7</v>
      </c>
      <c r="K295" s="660">
        <v>807.3</v>
      </c>
      <c r="L295" s="661" t="s">
        <v>1486</v>
      </c>
    </row>
    <row r="296" spans="1:12" ht="15" x14ac:dyDescent="0.2">
      <c r="A296" s="656" t="s">
        <v>370</v>
      </c>
      <c r="B296" s="657">
        <v>44268</v>
      </c>
      <c r="C296" s="952">
        <v>44295</v>
      </c>
      <c r="D296" s="658">
        <v>7.93896465970594</v>
      </c>
      <c r="E296" s="658">
        <v>8.06</v>
      </c>
      <c r="F296" s="658">
        <v>7.65</v>
      </c>
      <c r="G296" s="659">
        <v>6.5</v>
      </c>
      <c r="H296" s="659">
        <v>8.5</v>
      </c>
      <c r="I296" s="660">
        <v>972.05</v>
      </c>
      <c r="J296" s="660">
        <v>1076.2</v>
      </c>
      <c r="K296" s="660">
        <v>817.7</v>
      </c>
      <c r="L296" s="661" t="s">
        <v>1486</v>
      </c>
    </row>
    <row r="297" spans="1:12" ht="15" x14ac:dyDescent="0.2">
      <c r="A297" s="656" t="s">
        <v>370</v>
      </c>
      <c r="B297" s="657">
        <v>44269</v>
      </c>
      <c r="C297" s="952">
        <v>44295</v>
      </c>
      <c r="D297" s="658">
        <v>7.9289646597059393</v>
      </c>
      <c r="E297" s="658">
        <v>8.0399999999999991</v>
      </c>
      <c r="F297" s="658">
        <v>7.58</v>
      </c>
      <c r="G297" s="659">
        <v>6.5</v>
      </c>
      <c r="H297" s="659">
        <v>8.5</v>
      </c>
      <c r="I297" s="660">
        <v>987.5</v>
      </c>
      <c r="J297" s="660">
        <v>1043.2</v>
      </c>
      <c r="K297" s="660">
        <v>824.6</v>
      </c>
      <c r="L297" s="661" t="s">
        <v>1486</v>
      </c>
    </row>
    <row r="298" spans="1:12" ht="15" x14ac:dyDescent="0.2">
      <c r="A298" s="656" t="s">
        <v>370</v>
      </c>
      <c r="B298" s="657">
        <v>44270</v>
      </c>
      <c r="C298" s="952">
        <v>44295</v>
      </c>
      <c r="D298" s="658">
        <v>7.6026727924153299</v>
      </c>
      <c r="E298" s="658">
        <v>7.97</v>
      </c>
      <c r="F298" s="658">
        <v>7.05</v>
      </c>
      <c r="G298" s="659">
        <v>6.5</v>
      </c>
      <c r="H298" s="659">
        <v>8.5</v>
      </c>
      <c r="I298" s="660">
        <v>689.25</v>
      </c>
      <c r="J298" s="660">
        <v>1014.5</v>
      </c>
      <c r="K298" s="660">
        <v>325.2</v>
      </c>
      <c r="L298" s="661" t="s">
        <v>1486</v>
      </c>
    </row>
    <row r="299" spans="1:12" ht="15" x14ac:dyDescent="0.2">
      <c r="A299" s="656" t="s">
        <v>370</v>
      </c>
      <c r="B299" s="657">
        <v>44271</v>
      </c>
      <c r="C299" s="952">
        <v>44295</v>
      </c>
      <c r="D299" s="658" t="s">
        <v>1486</v>
      </c>
      <c r="E299" s="658" t="s">
        <v>1486</v>
      </c>
      <c r="F299" s="658" t="s">
        <v>1486</v>
      </c>
      <c r="G299" s="659">
        <v>6.5</v>
      </c>
      <c r="H299" s="659">
        <v>8.5</v>
      </c>
      <c r="I299" s="660" t="s">
        <v>1486</v>
      </c>
      <c r="J299" s="660" t="s">
        <v>1486</v>
      </c>
      <c r="K299" s="660" t="s">
        <v>1486</v>
      </c>
      <c r="L299" s="661" t="s">
        <v>1485</v>
      </c>
    </row>
    <row r="300" spans="1:12" ht="15" x14ac:dyDescent="0.2">
      <c r="A300" s="656" t="s">
        <v>370</v>
      </c>
      <c r="B300" s="657">
        <v>44272</v>
      </c>
      <c r="C300" s="952">
        <v>44295</v>
      </c>
      <c r="D300" s="658" t="s">
        <v>1486</v>
      </c>
      <c r="E300" s="658" t="s">
        <v>1486</v>
      </c>
      <c r="F300" s="658" t="s">
        <v>1486</v>
      </c>
      <c r="G300" s="659">
        <v>6.5</v>
      </c>
      <c r="H300" s="659">
        <v>8.5</v>
      </c>
      <c r="I300" s="660" t="s">
        <v>1486</v>
      </c>
      <c r="J300" s="660" t="s">
        <v>1486</v>
      </c>
      <c r="K300" s="660" t="s">
        <v>1486</v>
      </c>
      <c r="L300" s="661" t="s">
        <v>1485</v>
      </c>
    </row>
    <row r="301" spans="1:12" ht="15" x14ac:dyDescent="0.2">
      <c r="A301" s="656" t="s">
        <v>370</v>
      </c>
      <c r="B301" s="657">
        <v>44273</v>
      </c>
      <c r="C301" s="952">
        <v>44295</v>
      </c>
      <c r="D301" s="658">
        <v>7.8715266097155157</v>
      </c>
      <c r="E301" s="658">
        <v>8.09</v>
      </c>
      <c r="F301" s="658">
        <v>7.16</v>
      </c>
      <c r="G301" s="659">
        <v>6.5</v>
      </c>
      <c r="H301" s="659">
        <v>8.5</v>
      </c>
      <c r="I301" s="660">
        <v>842.05</v>
      </c>
      <c r="J301" s="660">
        <v>966.4</v>
      </c>
      <c r="K301" s="660">
        <v>555.9</v>
      </c>
      <c r="L301" s="661" t="s">
        <v>1486</v>
      </c>
    </row>
    <row r="302" spans="1:12" ht="15" x14ac:dyDescent="0.2">
      <c r="A302" s="656" t="s">
        <v>370</v>
      </c>
      <c r="B302" s="657">
        <v>44274</v>
      </c>
      <c r="C302" s="952">
        <v>44295</v>
      </c>
      <c r="D302" s="658">
        <v>7.8426727924153292</v>
      </c>
      <c r="E302" s="658">
        <v>7.98</v>
      </c>
      <c r="F302" s="658">
        <v>7.65</v>
      </c>
      <c r="G302" s="659">
        <v>6.5</v>
      </c>
      <c r="H302" s="659">
        <v>8.5</v>
      </c>
      <c r="I302" s="660">
        <v>955.8</v>
      </c>
      <c r="J302" s="660">
        <v>1032.7</v>
      </c>
      <c r="K302" s="660">
        <v>785.8</v>
      </c>
      <c r="L302" s="661" t="s">
        <v>1486</v>
      </c>
    </row>
    <row r="303" spans="1:12" ht="15" x14ac:dyDescent="0.2">
      <c r="A303" s="656" t="s">
        <v>370</v>
      </c>
      <c r="B303" s="657">
        <v>44275</v>
      </c>
      <c r="C303" s="952">
        <v>44295</v>
      </c>
      <c r="D303" s="658">
        <v>7.9081605304378346</v>
      </c>
      <c r="E303" s="658">
        <v>7.99</v>
      </c>
      <c r="F303" s="658">
        <v>7.76</v>
      </c>
      <c r="G303" s="659">
        <v>6.5</v>
      </c>
      <c r="H303" s="659">
        <v>8.5</v>
      </c>
      <c r="I303" s="660">
        <v>956.5</v>
      </c>
      <c r="J303" s="660">
        <v>1035.9000000000001</v>
      </c>
      <c r="K303" s="660">
        <v>786.4</v>
      </c>
      <c r="L303" s="661" t="s">
        <v>1486</v>
      </c>
    </row>
    <row r="304" spans="1:12" ht="15" x14ac:dyDescent="0.2">
      <c r="A304" s="656" t="s">
        <v>370</v>
      </c>
      <c r="B304" s="657">
        <v>44276</v>
      </c>
      <c r="C304" s="952">
        <v>44295</v>
      </c>
      <c r="D304" s="658">
        <v>7.8835911906364471</v>
      </c>
      <c r="E304" s="658">
        <v>7.98</v>
      </c>
      <c r="F304" s="658">
        <v>7.75</v>
      </c>
      <c r="G304" s="659">
        <v>6.5</v>
      </c>
      <c r="H304" s="659">
        <v>8.5</v>
      </c>
      <c r="I304" s="660">
        <v>959.15000000000009</v>
      </c>
      <c r="J304" s="660">
        <v>1040</v>
      </c>
      <c r="K304" s="660">
        <v>787.8</v>
      </c>
      <c r="L304" s="661" t="s">
        <v>1486</v>
      </c>
    </row>
    <row r="305" spans="1:12" ht="15" x14ac:dyDescent="0.2">
      <c r="A305" s="656" t="s">
        <v>370</v>
      </c>
      <c r="B305" s="657">
        <v>44277</v>
      </c>
      <c r="C305" s="952">
        <v>44295</v>
      </c>
      <c r="D305" s="658">
        <v>7.6781605304378333</v>
      </c>
      <c r="E305" s="658">
        <v>7.95</v>
      </c>
      <c r="F305" s="658">
        <v>6.64</v>
      </c>
      <c r="G305" s="659">
        <v>6.5</v>
      </c>
      <c r="H305" s="659">
        <v>8.5</v>
      </c>
      <c r="I305" s="660">
        <v>813.5</v>
      </c>
      <c r="J305" s="660">
        <v>1017.4</v>
      </c>
      <c r="K305" s="660">
        <v>130.6</v>
      </c>
      <c r="L305" s="661" t="s">
        <v>1486</v>
      </c>
    </row>
    <row r="306" spans="1:12" ht="15" x14ac:dyDescent="0.2">
      <c r="A306" s="656" t="s">
        <v>370</v>
      </c>
      <c r="B306" s="657">
        <v>44278</v>
      </c>
      <c r="C306" s="952">
        <v>44295</v>
      </c>
      <c r="D306" s="658">
        <v>7.8835911906364471</v>
      </c>
      <c r="E306" s="658">
        <v>7.97</v>
      </c>
      <c r="F306" s="658">
        <v>7.7</v>
      </c>
      <c r="G306" s="659">
        <v>6.5</v>
      </c>
      <c r="H306" s="659">
        <v>8.5</v>
      </c>
      <c r="I306" s="660">
        <v>917.25</v>
      </c>
      <c r="J306" s="660">
        <v>1016.4</v>
      </c>
      <c r="K306" s="660">
        <v>773.3</v>
      </c>
      <c r="L306" s="661" t="s">
        <v>1486</v>
      </c>
    </row>
    <row r="307" spans="1:12" ht="15" x14ac:dyDescent="0.2">
      <c r="A307" s="667" t="s">
        <v>370</v>
      </c>
      <c r="B307" s="668">
        <v>44279</v>
      </c>
      <c r="C307" s="952">
        <v>44295</v>
      </c>
      <c r="D307" s="669">
        <v>7.858964659705939</v>
      </c>
      <c r="E307" s="669">
        <v>8.07</v>
      </c>
      <c r="F307" s="669">
        <v>7.58</v>
      </c>
      <c r="G307" s="670">
        <v>6.5</v>
      </c>
      <c r="H307" s="670">
        <v>8.5</v>
      </c>
      <c r="I307" s="671">
        <v>905.8</v>
      </c>
      <c r="J307" s="671">
        <v>1033.5999999999999</v>
      </c>
      <c r="K307" s="671">
        <v>767.7</v>
      </c>
      <c r="L307" s="672" t="s">
        <v>1486</v>
      </c>
    </row>
    <row r="308" spans="1:12" ht="15" x14ac:dyDescent="0.2">
      <c r="A308" s="656" t="s">
        <v>370</v>
      </c>
      <c r="B308" s="657">
        <v>44280</v>
      </c>
      <c r="C308" s="952">
        <v>44295</v>
      </c>
      <c r="D308" s="658">
        <v>7.892672792415329</v>
      </c>
      <c r="E308" s="658">
        <v>8.06</v>
      </c>
      <c r="F308" s="658">
        <v>7.69</v>
      </c>
      <c r="G308" s="659">
        <v>6.5</v>
      </c>
      <c r="H308" s="659">
        <v>8.5</v>
      </c>
      <c r="I308" s="660">
        <v>965.84999999999991</v>
      </c>
      <c r="J308" s="660">
        <v>1154.7</v>
      </c>
      <c r="K308" s="660">
        <v>782.3</v>
      </c>
      <c r="L308" s="661" t="s">
        <v>1486</v>
      </c>
    </row>
    <row r="309" spans="1:12" ht="15" x14ac:dyDescent="0.2">
      <c r="A309" s="656" t="s">
        <v>370</v>
      </c>
      <c r="B309" s="657" t="s">
        <v>1538</v>
      </c>
      <c r="C309" s="952">
        <v>44295</v>
      </c>
      <c r="D309" s="658">
        <v>7.88</v>
      </c>
      <c r="E309" s="658">
        <v>7.99</v>
      </c>
      <c r="F309" s="658">
        <v>7.53</v>
      </c>
      <c r="G309" s="659">
        <v>6.5</v>
      </c>
      <c r="H309" s="659">
        <v>8.5</v>
      </c>
      <c r="I309" s="660">
        <v>969</v>
      </c>
      <c r="J309" s="660">
        <v>1056</v>
      </c>
      <c r="K309" s="660">
        <v>815</v>
      </c>
      <c r="L309" s="661"/>
    </row>
    <row r="310" spans="1:12" ht="15" x14ac:dyDescent="0.2">
      <c r="A310" s="656" t="s">
        <v>370</v>
      </c>
      <c r="B310" s="657" t="s">
        <v>1539</v>
      </c>
      <c r="C310" s="952">
        <v>44295</v>
      </c>
      <c r="D310" s="658">
        <v>7.9</v>
      </c>
      <c r="E310" s="658">
        <v>7.99</v>
      </c>
      <c r="F310" s="658">
        <v>7.75</v>
      </c>
      <c r="G310" s="659">
        <v>6.5</v>
      </c>
      <c r="H310" s="659">
        <v>8.5</v>
      </c>
      <c r="I310" s="660">
        <v>964</v>
      </c>
      <c r="J310" s="660">
        <v>1063</v>
      </c>
      <c r="K310" s="660">
        <v>832</v>
      </c>
      <c r="L310" s="661"/>
    </row>
    <row r="311" spans="1:12" ht="15" x14ac:dyDescent="0.2">
      <c r="A311" s="656" t="s">
        <v>370</v>
      </c>
      <c r="B311" s="657" t="s">
        <v>1540</v>
      </c>
      <c r="C311" s="952">
        <v>44295</v>
      </c>
      <c r="D311" s="658">
        <v>7.92</v>
      </c>
      <c r="E311" s="658">
        <v>8.0399999999999991</v>
      </c>
      <c r="F311" s="658">
        <v>7.7</v>
      </c>
      <c r="G311" s="659">
        <v>6.5</v>
      </c>
      <c r="H311" s="659">
        <v>8.5</v>
      </c>
      <c r="I311" s="660">
        <v>1020</v>
      </c>
      <c r="J311" s="660">
        <v>1060</v>
      </c>
      <c r="K311" s="660">
        <v>857</v>
      </c>
      <c r="L311" s="661"/>
    </row>
    <row r="312" spans="1:12" ht="15" x14ac:dyDescent="0.2">
      <c r="A312" s="656" t="s">
        <v>370</v>
      </c>
      <c r="B312" s="657" t="s">
        <v>1541</v>
      </c>
      <c r="C312" s="952">
        <v>44295</v>
      </c>
      <c r="D312" s="658">
        <v>7.93</v>
      </c>
      <c r="E312" s="658">
        <v>8.07</v>
      </c>
      <c r="F312" s="658">
        <v>7.73</v>
      </c>
      <c r="G312" s="659">
        <v>6.5</v>
      </c>
      <c r="H312" s="659">
        <v>8.5</v>
      </c>
      <c r="I312" s="660">
        <v>982</v>
      </c>
      <c r="J312" s="660">
        <v>1062</v>
      </c>
      <c r="K312" s="660">
        <v>815</v>
      </c>
      <c r="L312" s="661"/>
    </row>
    <row r="313" spans="1:12" ht="15" x14ac:dyDescent="0.2">
      <c r="A313" s="656" t="s">
        <v>370</v>
      </c>
      <c r="B313" s="657" t="s">
        <v>1542</v>
      </c>
      <c r="C313" s="952">
        <v>44295</v>
      </c>
      <c r="D313" s="658">
        <v>7.83</v>
      </c>
      <c r="E313" s="658">
        <v>8.0299999999999994</v>
      </c>
      <c r="F313" s="658">
        <v>6.69</v>
      </c>
      <c r="G313" s="659">
        <v>6.5</v>
      </c>
      <c r="H313" s="659">
        <v>8.5</v>
      </c>
      <c r="I313" s="660">
        <v>934</v>
      </c>
      <c r="J313" s="660">
        <v>1047</v>
      </c>
      <c r="K313" s="660">
        <v>115</v>
      </c>
      <c r="L313" s="661"/>
    </row>
    <row r="314" spans="1:12" ht="15" x14ac:dyDescent="0.2">
      <c r="A314" s="656" t="s">
        <v>370</v>
      </c>
      <c r="B314" s="657" t="s">
        <v>1543</v>
      </c>
      <c r="C314" s="952">
        <v>44295</v>
      </c>
      <c r="D314" s="658">
        <v>7.79</v>
      </c>
      <c r="E314" s="658">
        <v>7.9</v>
      </c>
      <c r="F314" s="658">
        <v>7.53</v>
      </c>
      <c r="G314" s="659">
        <v>6.5</v>
      </c>
      <c r="H314" s="659">
        <v>8.5</v>
      </c>
      <c r="I314" s="660">
        <v>963</v>
      </c>
      <c r="J314" s="660">
        <v>1050</v>
      </c>
      <c r="K314" s="660">
        <v>771</v>
      </c>
      <c r="L314" s="661"/>
    </row>
    <row r="315" spans="1:12" ht="15" x14ac:dyDescent="0.2">
      <c r="A315" s="656" t="s">
        <v>370</v>
      </c>
      <c r="B315" s="657">
        <v>44287</v>
      </c>
      <c r="C315" s="952">
        <v>44295</v>
      </c>
      <c r="D315" s="658">
        <v>7.79</v>
      </c>
      <c r="E315" s="658">
        <v>7.92</v>
      </c>
      <c r="F315" s="658">
        <v>7.48</v>
      </c>
      <c r="G315" s="659">
        <v>6.5</v>
      </c>
      <c r="H315" s="659">
        <v>8.5</v>
      </c>
      <c r="I315" s="660">
        <v>940</v>
      </c>
      <c r="J315" s="660">
        <v>1060</v>
      </c>
      <c r="K315" s="660">
        <v>667</v>
      </c>
      <c r="L315" s="661"/>
    </row>
    <row r="316" spans="1:12" ht="15" x14ac:dyDescent="0.2">
      <c r="A316" s="656" t="s">
        <v>370</v>
      </c>
      <c r="B316" s="657">
        <v>44288</v>
      </c>
      <c r="C316" s="952">
        <v>44295</v>
      </c>
      <c r="D316" s="658">
        <v>7.82</v>
      </c>
      <c r="E316" s="658">
        <v>7.98</v>
      </c>
      <c r="F316" s="658">
        <v>7.45</v>
      </c>
      <c r="G316" s="659">
        <v>6.5</v>
      </c>
      <c r="H316" s="659">
        <v>8.5</v>
      </c>
      <c r="I316" s="660">
        <v>973</v>
      </c>
      <c r="J316" s="660">
        <v>1045</v>
      </c>
      <c r="K316" s="660">
        <v>744</v>
      </c>
      <c r="L316" s="661"/>
    </row>
    <row r="317" spans="1:12" ht="15" x14ac:dyDescent="0.2">
      <c r="A317" s="656" t="s">
        <v>370</v>
      </c>
      <c r="B317" s="657">
        <v>44289</v>
      </c>
      <c r="C317" s="952">
        <v>44295</v>
      </c>
      <c r="D317" s="658">
        <v>7.85</v>
      </c>
      <c r="E317" s="658">
        <v>7.97</v>
      </c>
      <c r="F317" s="658">
        <v>7.68</v>
      </c>
      <c r="G317" s="659">
        <v>6.5</v>
      </c>
      <c r="H317" s="659">
        <v>8.5</v>
      </c>
      <c r="I317" s="660">
        <v>928</v>
      </c>
      <c r="J317" s="660">
        <v>1047</v>
      </c>
      <c r="K317" s="660">
        <v>765</v>
      </c>
      <c r="L317" s="661"/>
    </row>
    <row r="318" spans="1:12" ht="15" x14ac:dyDescent="0.2">
      <c r="A318" s="656" t="s">
        <v>370</v>
      </c>
      <c r="B318" s="657">
        <v>44290</v>
      </c>
      <c r="C318" s="952">
        <v>44295</v>
      </c>
      <c r="D318" s="658">
        <v>7.81</v>
      </c>
      <c r="E318" s="658">
        <v>7.96</v>
      </c>
      <c r="F318" s="658">
        <v>7.58</v>
      </c>
      <c r="G318" s="659">
        <v>6.5</v>
      </c>
      <c r="H318" s="659">
        <v>8.5</v>
      </c>
      <c r="I318" s="660">
        <v>900</v>
      </c>
      <c r="J318" s="660">
        <v>1024</v>
      </c>
      <c r="K318" s="660">
        <v>765</v>
      </c>
      <c r="L318" s="661"/>
    </row>
    <row r="319" spans="1:12" ht="15" x14ac:dyDescent="0.2">
      <c r="A319" s="656" t="s">
        <v>370</v>
      </c>
      <c r="B319" s="657">
        <v>44291</v>
      </c>
      <c r="C319" s="952">
        <v>44295</v>
      </c>
      <c r="D319" s="658">
        <v>7.88</v>
      </c>
      <c r="E319" s="658">
        <v>7.98</v>
      </c>
      <c r="F319" s="658">
        <v>7.69</v>
      </c>
      <c r="G319" s="659">
        <v>6.5</v>
      </c>
      <c r="H319" s="659">
        <v>8.5</v>
      </c>
      <c r="I319" s="660">
        <v>969</v>
      </c>
      <c r="J319" s="660">
        <v>1046</v>
      </c>
      <c r="K319" s="660">
        <v>797</v>
      </c>
      <c r="L319" s="661"/>
    </row>
    <row r="320" spans="1:12" ht="15" x14ac:dyDescent="0.2">
      <c r="A320" s="656" t="s">
        <v>370</v>
      </c>
      <c r="B320" s="657">
        <v>44292</v>
      </c>
      <c r="C320" s="952">
        <v>44295</v>
      </c>
      <c r="D320" s="658">
        <v>7.76</v>
      </c>
      <c r="E320" s="658">
        <v>7.99</v>
      </c>
      <c r="F320" s="658">
        <v>6.83</v>
      </c>
      <c r="G320" s="659">
        <v>6.5</v>
      </c>
      <c r="H320" s="659">
        <v>8.5</v>
      </c>
      <c r="I320" s="660">
        <v>912</v>
      </c>
      <c r="J320" s="660">
        <v>1624</v>
      </c>
      <c r="K320" s="660">
        <v>486</v>
      </c>
      <c r="L320" s="661"/>
    </row>
    <row r="321" spans="1:12" ht="15" x14ac:dyDescent="0.2">
      <c r="A321" s="656" t="s">
        <v>370</v>
      </c>
      <c r="B321" s="657">
        <v>44293</v>
      </c>
      <c r="C321" s="952">
        <v>44295</v>
      </c>
      <c r="D321" s="658">
        <v>7.86</v>
      </c>
      <c r="E321" s="658">
        <v>7.95</v>
      </c>
      <c r="F321" s="658">
        <v>7.71</v>
      </c>
      <c r="G321" s="659">
        <v>6.5</v>
      </c>
      <c r="H321" s="659">
        <v>8.5</v>
      </c>
      <c r="I321" s="660">
        <v>962</v>
      </c>
      <c r="J321" s="660">
        <v>1063</v>
      </c>
      <c r="K321" s="660">
        <v>804</v>
      </c>
      <c r="L321" s="661"/>
    </row>
    <row r="322" spans="1:12" ht="15" x14ac:dyDescent="0.2">
      <c r="A322" s="956" t="s">
        <v>370</v>
      </c>
      <c r="B322" s="952">
        <v>44294</v>
      </c>
      <c r="C322" s="952">
        <v>44323</v>
      </c>
      <c r="D322" s="957">
        <v>7.8289646597059397</v>
      </c>
      <c r="E322" s="957">
        <v>7.96</v>
      </c>
      <c r="F322" s="957">
        <v>7.56</v>
      </c>
      <c r="G322" s="748">
        <v>6.5</v>
      </c>
      <c r="H322" s="748">
        <v>8.5</v>
      </c>
      <c r="I322" s="958">
        <v>993.55</v>
      </c>
      <c r="J322" s="958">
        <v>1130.9000000000001</v>
      </c>
      <c r="K322" s="958">
        <v>830.2</v>
      </c>
      <c r="L322" s="959" t="s">
        <v>1486</v>
      </c>
    </row>
    <row r="323" spans="1:12" ht="15" x14ac:dyDescent="0.2">
      <c r="A323" s="956" t="s">
        <v>370</v>
      </c>
      <c r="B323" s="952">
        <v>44295</v>
      </c>
      <c r="C323" s="952">
        <v>44323</v>
      </c>
      <c r="D323" s="957">
        <v>7.858964659705939</v>
      </c>
      <c r="E323" s="957">
        <v>7.96</v>
      </c>
      <c r="F323" s="957">
        <v>7.73</v>
      </c>
      <c r="G323" s="748">
        <v>6.5</v>
      </c>
      <c r="H323" s="748">
        <v>8.5</v>
      </c>
      <c r="I323" s="958">
        <v>967.90000000000009</v>
      </c>
      <c r="J323" s="958">
        <v>1066.4000000000001</v>
      </c>
      <c r="K323" s="958">
        <v>818.8</v>
      </c>
      <c r="L323" s="959" t="s">
        <v>1486</v>
      </c>
    </row>
    <row r="324" spans="1:12" ht="15" x14ac:dyDescent="0.2">
      <c r="A324" s="956" t="s">
        <v>370</v>
      </c>
      <c r="B324" s="952">
        <v>44296</v>
      </c>
      <c r="C324" s="952">
        <v>44323</v>
      </c>
      <c r="D324" s="957">
        <v>7.8242808392057936</v>
      </c>
      <c r="E324" s="957">
        <v>7.93</v>
      </c>
      <c r="F324" s="957">
        <v>7.67</v>
      </c>
      <c r="G324" s="748">
        <v>6.5</v>
      </c>
      <c r="H324" s="748">
        <v>8.5</v>
      </c>
      <c r="I324" s="958">
        <v>980.34999999999991</v>
      </c>
      <c r="J324" s="958">
        <v>1057.8</v>
      </c>
      <c r="K324" s="958">
        <v>815.4</v>
      </c>
      <c r="L324" s="959" t="s">
        <v>1486</v>
      </c>
    </row>
    <row r="325" spans="1:12" ht="15" x14ac:dyDescent="0.2">
      <c r="A325" s="956" t="s">
        <v>370</v>
      </c>
      <c r="B325" s="952">
        <v>44297</v>
      </c>
      <c r="C325" s="952">
        <v>44323</v>
      </c>
      <c r="D325" s="957">
        <v>7.7989646597059394</v>
      </c>
      <c r="E325" s="957">
        <v>7.88</v>
      </c>
      <c r="F325" s="957">
        <v>7.68</v>
      </c>
      <c r="G325" s="748">
        <v>6.5</v>
      </c>
      <c r="H325" s="748">
        <v>8.5</v>
      </c>
      <c r="I325" s="958">
        <v>956</v>
      </c>
      <c r="J325" s="958">
        <v>1054.7</v>
      </c>
      <c r="K325" s="958">
        <v>811.5</v>
      </c>
      <c r="L325" s="959" t="s">
        <v>1486</v>
      </c>
    </row>
    <row r="326" spans="1:12" ht="15" x14ac:dyDescent="0.2">
      <c r="A326" s="956" t="s">
        <v>370</v>
      </c>
      <c r="B326" s="952">
        <v>44298</v>
      </c>
      <c r="C326" s="952">
        <v>44323</v>
      </c>
      <c r="D326" s="957">
        <v>7.7535911906364472</v>
      </c>
      <c r="E326" s="957">
        <v>7.89</v>
      </c>
      <c r="F326" s="957">
        <v>7.54</v>
      </c>
      <c r="G326" s="748">
        <v>6.5</v>
      </c>
      <c r="H326" s="748">
        <v>8.5</v>
      </c>
      <c r="I326" s="958">
        <v>960.45</v>
      </c>
      <c r="J326" s="958">
        <v>1058.3</v>
      </c>
      <c r="K326" s="958">
        <v>824.3</v>
      </c>
      <c r="L326" s="959" t="s">
        <v>1486</v>
      </c>
    </row>
    <row r="327" spans="1:12" ht="15" x14ac:dyDescent="0.2">
      <c r="A327" s="956" t="s">
        <v>370</v>
      </c>
      <c r="B327" s="952">
        <v>44299</v>
      </c>
      <c r="C327" s="952">
        <v>44323</v>
      </c>
      <c r="D327" s="957">
        <v>7.7589646597059394</v>
      </c>
      <c r="E327" s="957">
        <v>7.89</v>
      </c>
      <c r="F327" s="957">
        <v>7.2</v>
      </c>
      <c r="G327" s="748">
        <v>6.5</v>
      </c>
      <c r="H327" s="748">
        <v>8.5</v>
      </c>
      <c r="I327" s="958">
        <v>937.6</v>
      </c>
      <c r="J327" s="958">
        <v>1057.9000000000001</v>
      </c>
      <c r="K327" s="958">
        <v>453.2</v>
      </c>
      <c r="L327" s="959" t="s">
        <v>1486</v>
      </c>
    </row>
    <row r="328" spans="1:12" ht="15" x14ac:dyDescent="0.2">
      <c r="A328" s="956" t="s">
        <v>370</v>
      </c>
      <c r="B328" s="952">
        <v>44300</v>
      </c>
      <c r="C328" s="952">
        <v>44323</v>
      </c>
      <c r="D328" s="957">
        <v>7.7635911906364479</v>
      </c>
      <c r="E328" s="957">
        <v>7.91</v>
      </c>
      <c r="F328" s="957">
        <v>7.43</v>
      </c>
      <c r="G328" s="748">
        <v>6.5</v>
      </c>
      <c r="H328" s="748">
        <v>8.5</v>
      </c>
      <c r="I328" s="958">
        <v>986.15</v>
      </c>
      <c r="J328" s="958">
        <v>1042.7</v>
      </c>
      <c r="K328" s="958">
        <v>863.5</v>
      </c>
      <c r="L328" s="959" t="s">
        <v>1486</v>
      </c>
    </row>
    <row r="329" spans="1:12" ht="15" x14ac:dyDescent="0.2">
      <c r="A329" s="956" t="s">
        <v>370</v>
      </c>
      <c r="B329" s="952">
        <v>44301</v>
      </c>
      <c r="C329" s="952">
        <v>44323</v>
      </c>
      <c r="D329" s="957">
        <v>7.818964659705939</v>
      </c>
      <c r="E329" s="957">
        <v>7.93</v>
      </c>
      <c r="F329" s="957">
        <v>7.65</v>
      </c>
      <c r="G329" s="748">
        <v>6.5</v>
      </c>
      <c r="H329" s="748">
        <v>8.5</v>
      </c>
      <c r="I329" s="958">
        <v>965.34999999999991</v>
      </c>
      <c r="J329" s="958">
        <v>1052.2</v>
      </c>
      <c r="K329" s="958">
        <v>835.4</v>
      </c>
      <c r="L329" s="959" t="s">
        <v>1486</v>
      </c>
    </row>
    <row r="330" spans="1:12" ht="15" x14ac:dyDescent="0.2">
      <c r="A330" s="956" t="s">
        <v>370</v>
      </c>
      <c r="B330" s="952">
        <v>44302</v>
      </c>
      <c r="C330" s="952">
        <v>44323</v>
      </c>
      <c r="D330" s="957">
        <v>7.8435911906364479</v>
      </c>
      <c r="E330" s="957">
        <v>7.92</v>
      </c>
      <c r="F330" s="957">
        <v>7.67</v>
      </c>
      <c r="G330" s="748">
        <v>6.5</v>
      </c>
      <c r="H330" s="748">
        <v>8.5</v>
      </c>
      <c r="I330" s="958">
        <v>946.84999999999991</v>
      </c>
      <c r="J330" s="958">
        <v>1043.9000000000001</v>
      </c>
      <c r="K330" s="958">
        <v>806.3</v>
      </c>
      <c r="L330" s="959" t="s">
        <v>1486</v>
      </c>
    </row>
    <row r="331" spans="1:12" ht="15" x14ac:dyDescent="0.2">
      <c r="A331" s="956" t="s">
        <v>370</v>
      </c>
      <c r="B331" s="952">
        <v>44303</v>
      </c>
      <c r="C331" s="952">
        <v>44323</v>
      </c>
      <c r="D331" s="957">
        <v>7.7835911906364474</v>
      </c>
      <c r="E331" s="957">
        <v>7.9</v>
      </c>
      <c r="F331" s="957">
        <v>7.55</v>
      </c>
      <c r="G331" s="748">
        <v>6.5</v>
      </c>
      <c r="H331" s="748">
        <v>8.5</v>
      </c>
      <c r="I331" s="958">
        <v>943.25</v>
      </c>
      <c r="J331" s="958">
        <v>1045.4000000000001</v>
      </c>
      <c r="K331" s="958">
        <v>787.5</v>
      </c>
      <c r="L331" s="959" t="s">
        <v>1486</v>
      </c>
    </row>
    <row r="332" spans="1:12" ht="15" x14ac:dyDescent="0.2">
      <c r="A332" s="956" t="s">
        <v>370</v>
      </c>
      <c r="B332" s="952">
        <v>44304</v>
      </c>
      <c r="C332" s="952">
        <v>44323</v>
      </c>
      <c r="D332" s="957">
        <v>7.7889646597059397</v>
      </c>
      <c r="E332" s="957">
        <v>7.9</v>
      </c>
      <c r="F332" s="957">
        <v>7.45</v>
      </c>
      <c r="G332" s="748">
        <v>6.5</v>
      </c>
      <c r="H332" s="748">
        <v>8.5</v>
      </c>
      <c r="I332" s="958">
        <v>1002.5999999999999</v>
      </c>
      <c r="J332" s="958">
        <v>1050.0999999999999</v>
      </c>
      <c r="K332" s="958">
        <v>814.5</v>
      </c>
      <c r="L332" s="959" t="s">
        <v>1486</v>
      </c>
    </row>
    <row r="333" spans="1:12" ht="15" x14ac:dyDescent="0.2">
      <c r="A333" s="956" t="s">
        <v>370</v>
      </c>
      <c r="B333" s="952">
        <v>44305</v>
      </c>
      <c r="C333" s="952">
        <v>44323</v>
      </c>
      <c r="D333" s="957">
        <v>7.8089646597059392</v>
      </c>
      <c r="E333" s="957">
        <v>7.89</v>
      </c>
      <c r="F333" s="957">
        <v>7.71</v>
      </c>
      <c r="G333" s="748">
        <v>6.5</v>
      </c>
      <c r="H333" s="748">
        <v>8.5</v>
      </c>
      <c r="I333" s="958">
        <v>955.15000000000009</v>
      </c>
      <c r="J333" s="958">
        <v>1044.0999999999999</v>
      </c>
      <c r="K333" s="958">
        <v>840.9</v>
      </c>
      <c r="L333" s="959" t="s">
        <v>1486</v>
      </c>
    </row>
    <row r="334" spans="1:12" ht="15" x14ac:dyDescent="0.2">
      <c r="A334" s="956" t="s">
        <v>370</v>
      </c>
      <c r="B334" s="952">
        <v>44306</v>
      </c>
      <c r="C334" s="952">
        <v>44323</v>
      </c>
      <c r="D334" s="957">
        <v>7.8689646597059388</v>
      </c>
      <c r="E334" s="957">
        <v>7.98</v>
      </c>
      <c r="F334" s="957">
        <v>7.68</v>
      </c>
      <c r="G334" s="748">
        <v>6.5</v>
      </c>
      <c r="H334" s="748">
        <v>8.5</v>
      </c>
      <c r="I334" s="958">
        <v>972.55</v>
      </c>
      <c r="J334" s="958">
        <v>1032.0999999999999</v>
      </c>
      <c r="K334" s="958">
        <v>792.8</v>
      </c>
      <c r="L334" s="959" t="s">
        <v>1486</v>
      </c>
    </row>
    <row r="335" spans="1:12" ht="15" x14ac:dyDescent="0.2">
      <c r="A335" s="956" t="s">
        <v>370</v>
      </c>
      <c r="B335" s="952">
        <v>44307</v>
      </c>
      <c r="C335" s="952">
        <v>44323</v>
      </c>
      <c r="D335" s="960">
        <v>7.7835911906364474</v>
      </c>
      <c r="E335" s="960">
        <v>7.91</v>
      </c>
      <c r="F335" s="960">
        <v>6.97</v>
      </c>
      <c r="G335" s="752">
        <v>6.5</v>
      </c>
      <c r="H335" s="752">
        <v>8.5</v>
      </c>
      <c r="I335" s="961">
        <v>922.84999999999991</v>
      </c>
      <c r="J335" s="961">
        <v>1075.0999999999999</v>
      </c>
      <c r="K335" s="961">
        <v>304.7</v>
      </c>
      <c r="L335" s="962" t="s">
        <v>1486</v>
      </c>
    </row>
    <row r="336" spans="1:12" ht="15" x14ac:dyDescent="0.2">
      <c r="A336" s="956" t="s">
        <v>370</v>
      </c>
      <c r="B336" s="963">
        <v>44308</v>
      </c>
      <c r="C336" s="952">
        <v>44323</v>
      </c>
      <c r="D336" s="957">
        <v>7.77</v>
      </c>
      <c r="E336" s="957">
        <v>7.91</v>
      </c>
      <c r="F336" s="957">
        <v>7.16</v>
      </c>
      <c r="G336" s="748">
        <v>6.5</v>
      </c>
      <c r="H336" s="748">
        <v>8.5</v>
      </c>
      <c r="I336" s="958">
        <v>931</v>
      </c>
      <c r="J336" s="958">
        <v>1053</v>
      </c>
      <c r="K336" s="958">
        <v>424</v>
      </c>
      <c r="L336" s="959"/>
    </row>
    <row r="337" spans="1:12" ht="15" x14ac:dyDescent="0.2">
      <c r="A337" s="956" t="s">
        <v>370</v>
      </c>
      <c r="B337" s="963">
        <v>44309</v>
      </c>
      <c r="C337" s="952">
        <v>44323</v>
      </c>
      <c r="D337" s="957">
        <v>7.6</v>
      </c>
      <c r="E337" s="957">
        <v>7.86</v>
      </c>
      <c r="F337" s="957">
        <v>6.63</v>
      </c>
      <c r="G337" s="748">
        <v>6.5</v>
      </c>
      <c r="H337" s="748">
        <v>8.5</v>
      </c>
      <c r="I337" s="958">
        <v>766</v>
      </c>
      <c r="J337" s="958">
        <v>1051</v>
      </c>
      <c r="K337" s="958">
        <v>339</v>
      </c>
      <c r="L337" s="959"/>
    </row>
    <row r="338" spans="1:12" ht="15" x14ac:dyDescent="0.2">
      <c r="A338" s="956" t="s">
        <v>370</v>
      </c>
      <c r="B338" s="963">
        <v>44310</v>
      </c>
      <c r="C338" s="952">
        <v>44323</v>
      </c>
      <c r="D338" s="957">
        <v>7.63</v>
      </c>
      <c r="E338" s="957">
        <v>7.73</v>
      </c>
      <c r="F338" s="957">
        <v>7.5</v>
      </c>
      <c r="G338" s="748">
        <v>6.5</v>
      </c>
      <c r="H338" s="748">
        <v>8.5</v>
      </c>
      <c r="I338" s="958">
        <v>791</v>
      </c>
      <c r="J338" s="958">
        <v>864</v>
      </c>
      <c r="K338" s="958">
        <v>671</v>
      </c>
      <c r="L338" s="959"/>
    </row>
    <row r="339" spans="1:12" ht="15" x14ac:dyDescent="0.2">
      <c r="A339" s="956" t="s">
        <v>370</v>
      </c>
      <c r="B339" s="963">
        <v>44311</v>
      </c>
      <c r="C339" s="952">
        <v>44323</v>
      </c>
      <c r="D339" s="957">
        <v>7.62</v>
      </c>
      <c r="E339" s="957">
        <v>7.74</v>
      </c>
      <c r="F339" s="957">
        <v>7.33</v>
      </c>
      <c r="G339" s="748">
        <v>6.5</v>
      </c>
      <c r="H339" s="748">
        <v>8.5</v>
      </c>
      <c r="I339" s="958">
        <v>800</v>
      </c>
      <c r="J339" s="958">
        <v>860</v>
      </c>
      <c r="K339" s="958">
        <v>679</v>
      </c>
      <c r="L339" s="959"/>
    </row>
    <row r="340" spans="1:12" ht="15" x14ac:dyDescent="0.2">
      <c r="A340" s="956" t="s">
        <v>370</v>
      </c>
      <c r="B340" s="963">
        <v>44312</v>
      </c>
      <c r="C340" s="952">
        <v>44323</v>
      </c>
      <c r="D340" s="957">
        <v>7.64</v>
      </c>
      <c r="E340" s="957">
        <v>7.74</v>
      </c>
      <c r="F340" s="957">
        <v>7.49</v>
      </c>
      <c r="G340" s="748">
        <v>6.5</v>
      </c>
      <c r="H340" s="748">
        <v>8.5</v>
      </c>
      <c r="I340" s="958">
        <v>788</v>
      </c>
      <c r="J340" s="958">
        <v>927</v>
      </c>
      <c r="K340" s="958">
        <v>701</v>
      </c>
      <c r="L340" s="959"/>
    </row>
    <row r="341" spans="1:12" ht="15" x14ac:dyDescent="0.2">
      <c r="A341" s="956" t="s">
        <v>370</v>
      </c>
      <c r="B341" s="963">
        <v>44313</v>
      </c>
      <c r="C341" s="952">
        <v>44323</v>
      </c>
      <c r="D341" s="957">
        <v>7.58</v>
      </c>
      <c r="E341" s="957">
        <v>7.8</v>
      </c>
      <c r="F341" s="957">
        <v>6.78</v>
      </c>
      <c r="G341" s="748">
        <v>6.5</v>
      </c>
      <c r="H341" s="748">
        <v>8.5</v>
      </c>
      <c r="I341" s="958">
        <v>702</v>
      </c>
      <c r="J341" s="958">
        <v>855</v>
      </c>
      <c r="K341" s="958">
        <v>180</v>
      </c>
      <c r="L341" s="959"/>
    </row>
    <row r="342" spans="1:12" ht="15" x14ac:dyDescent="0.2">
      <c r="A342" s="956" t="s">
        <v>370</v>
      </c>
      <c r="B342" s="963">
        <v>44314</v>
      </c>
      <c r="C342" s="952">
        <v>44323</v>
      </c>
      <c r="D342" s="957">
        <v>7.52</v>
      </c>
      <c r="E342" s="957">
        <v>7.79</v>
      </c>
      <c r="F342" s="957">
        <v>6.67</v>
      </c>
      <c r="G342" s="748">
        <v>6.5</v>
      </c>
      <c r="H342" s="748">
        <v>8.5</v>
      </c>
      <c r="I342" s="958">
        <v>556</v>
      </c>
      <c r="J342" s="958">
        <v>793</v>
      </c>
      <c r="K342" s="958">
        <v>104</v>
      </c>
      <c r="L342" s="959"/>
    </row>
    <row r="343" spans="1:12" ht="15" x14ac:dyDescent="0.2">
      <c r="A343" s="956" t="s">
        <v>370</v>
      </c>
      <c r="B343" s="963">
        <v>44315</v>
      </c>
      <c r="C343" s="952">
        <v>44323</v>
      </c>
      <c r="D343" s="957">
        <v>7.52</v>
      </c>
      <c r="E343" s="957">
        <v>7.64</v>
      </c>
      <c r="F343" s="957">
        <v>6.78</v>
      </c>
      <c r="G343" s="748">
        <v>6.5</v>
      </c>
      <c r="H343" s="748">
        <v>8.5</v>
      </c>
      <c r="I343" s="958">
        <v>526</v>
      </c>
      <c r="J343" s="958">
        <v>575</v>
      </c>
      <c r="K343" s="958">
        <v>82</v>
      </c>
      <c r="L343" s="959"/>
    </row>
    <row r="344" spans="1:12" ht="15" x14ac:dyDescent="0.2">
      <c r="A344" s="956" t="s">
        <v>370</v>
      </c>
      <c r="B344" s="963">
        <v>44316</v>
      </c>
      <c r="C344" s="952">
        <v>44323</v>
      </c>
      <c r="D344" s="957">
        <v>7.58</v>
      </c>
      <c r="E344" s="957">
        <v>7.78</v>
      </c>
      <c r="F344" s="957">
        <v>7.07</v>
      </c>
      <c r="G344" s="748">
        <v>6.5</v>
      </c>
      <c r="H344" s="748">
        <v>8.5</v>
      </c>
      <c r="I344" s="958">
        <v>524</v>
      </c>
      <c r="J344" s="958">
        <v>563</v>
      </c>
      <c r="K344" s="958">
        <v>269</v>
      </c>
      <c r="L344" s="959"/>
    </row>
    <row r="345" spans="1:12" ht="15" x14ac:dyDescent="0.2">
      <c r="A345" s="956" t="s">
        <v>370</v>
      </c>
      <c r="B345" s="963">
        <v>44317</v>
      </c>
      <c r="C345" s="952">
        <v>44323</v>
      </c>
      <c r="D345" s="957">
        <v>7.58</v>
      </c>
      <c r="E345" s="957">
        <v>7.76</v>
      </c>
      <c r="F345" s="957">
        <v>7.42</v>
      </c>
      <c r="G345" s="748">
        <v>6.5</v>
      </c>
      <c r="H345" s="748">
        <v>8.5</v>
      </c>
      <c r="I345" s="958">
        <v>550</v>
      </c>
      <c r="J345" s="958">
        <v>574</v>
      </c>
      <c r="K345" s="958">
        <v>457</v>
      </c>
      <c r="L345" s="959"/>
    </row>
    <row r="346" spans="1:12" ht="15" x14ac:dyDescent="0.2">
      <c r="A346" s="956" t="s">
        <v>370</v>
      </c>
      <c r="B346" s="963">
        <v>44318</v>
      </c>
      <c r="C346" s="952">
        <v>44323</v>
      </c>
      <c r="D346" s="957">
        <v>7.54</v>
      </c>
      <c r="E346" s="957">
        <v>7.76</v>
      </c>
      <c r="F346" s="957">
        <v>7.33</v>
      </c>
      <c r="G346" s="748">
        <v>6.5</v>
      </c>
      <c r="H346" s="748">
        <v>8.5</v>
      </c>
      <c r="I346" s="958">
        <v>571</v>
      </c>
      <c r="J346" s="958">
        <v>689</v>
      </c>
      <c r="K346" s="958">
        <v>504</v>
      </c>
      <c r="L346" s="959"/>
    </row>
    <row r="347" spans="1:12" ht="15" x14ac:dyDescent="0.2">
      <c r="A347" s="956" t="s">
        <v>370</v>
      </c>
      <c r="B347" s="963">
        <v>44319</v>
      </c>
      <c r="C347" s="952">
        <v>44323</v>
      </c>
      <c r="D347" s="957">
        <v>7.54</v>
      </c>
      <c r="E347" s="957">
        <v>7.74</v>
      </c>
      <c r="F347" s="957">
        <v>7.15</v>
      </c>
      <c r="G347" s="748">
        <v>6.5</v>
      </c>
      <c r="H347" s="748">
        <v>8.5</v>
      </c>
      <c r="I347" s="958">
        <v>534</v>
      </c>
      <c r="J347" s="958">
        <v>582</v>
      </c>
      <c r="K347" s="958">
        <v>353</v>
      </c>
      <c r="L347" s="959"/>
    </row>
    <row r="348" spans="1:12" ht="15" x14ac:dyDescent="0.2">
      <c r="A348" s="956" t="s">
        <v>370</v>
      </c>
      <c r="B348" s="963">
        <v>44320</v>
      </c>
      <c r="C348" s="952">
        <v>44323</v>
      </c>
      <c r="D348" s="957">
        <v>7.55</v>
      </c>
      <c r="E348" s="957">
        <v>7.8</v>
      </c>
      <c r="F348" s="957">
        <v>7.28</v>
      </c>
      <c r="G348" s="748">
        <v>6.5</v>
      </c>
      <c r="H348" s="748">
        <v>8.5</v>
      </c>
      <c r="I348" s="958">
        <v>555</v>
      </c>
      <c r="J348" s="958">
        <v>599</v>
      </c>
      <c r="K348" s="958">
        <v>498</v>
      </c>
      <c r="L348" s="959"/>
    </row>
    <row r="349" spans="1:12" ht="15" x14ac:dyDescent="0.2">
      <c r="A349" s="964" t="s">
        <v>370</v>
      </c>
      <c r="B349" s="965">
        <v>44321</v>
      </c>
      <c r="C349" s="955">
        <v>44323</v>
      </c>
      <c r="D349" s="669">
        <v>7.59</v>
      </c>
      <c r="E349" s="669">
        <v>7.99</v>
      </c>
      <c r="F349" s="669">
        <v>7.38</v>
      </c>
      <c r="G349" s="670">
        <v>6.5</v>
      </c>
      <c r="H349" s="670">
        <v>8.5</v>
      </c>
      <c r="I349" s="671">
        <v>548</v>
      </c>
      <c r="J349" s="671">
        <v>694</v>
      </c>
      <c r="K349" s="671">
        <v>433</v>
      </c>
      <c r="L349" s="672"/>
    </row>
    <row r="350" spans="1:12" ht="15" x14ac:dyDescent="0.2">
      <c r="A350" s="956" t="s">
        <v>370</v>
      </c>
      <c r="B350" s="952">
        <v>44352</v>
      </c>
      <c r="C350" s="952">
        <v>44342</v>
      </c>
      <c r="D350" s="658">
        <v>7.52</v>
      </c>
      <c r="E350" s="658">
        <v>7.79</v>
      </c>
      <c r="F350" s="658">
        <v>7.27</v>
      </c>
      <c r="G350" s="659">
        <v>6.5</v>
      </c>
      <c r="H350" s="659">
        <v>8.5</v>
      </c>
      <c r="I350" s="660">
        <v>552</v>
      </c>
      <c r="J350" s="660">
        <v>635</v>
      </c>
      <c r="K350" s="660">
        <v>443</v>
      </c>
      <c r="L350" s="661"/>
    </row>
    <row r="351" spans="1:12" ht="15" x14ac:dyDescent="0.2">
      <c r="A351" s="956" t="s">
        <v>370</v>
      </c>
      <c r="B351" s="952">
        <v>44382</v>
      </c>
      <c r="C351" s="952">
        <v>44342</v>
      </c>
      <c r="D351" s="658">
        <v>7.53</v>
      </c>
      <c r="E351" s="658">
        <v>7.64</v>
      </c>
      <c r="F351" s="658">
        <v>7.36</v>
      </c>
      <c r="G351" s="659">
        <v>6.5</v>
      </c>
      <c r="H351" s="659">
        <v>8.5</v>
      </c>
      <c r="I351" s="660">
        <v>539</v>
      </c>
      <c r="J351" s="660">
        <v>559</v>
      </c>
      <c r="K351" s="660">
        <v>482</v>
      </c>
      <c r="L351" s="661"/>
    </row>
    <row r="352" spans="1:12" ht="15" x14ac:dyDescent="0.2">
      <c r="A352" s="956" t="s">
        <v>370</v>
      </c>
      <c r="B352" s="952">
        <v>44413</v>
      </c>
      <c r="C352" s="952">
        <v>44342</v>
      </c>
      <c r="D352" s="658">
        <v>7.54</v>
      </c>
      <c r="E352" s="658">
        <v>7.65</v>
      </c>
      <c r="F352" s="658">
        <v>7.42</v>
      </c>
      <c r="G352" s="659">
        <v>6.5</v>
      </c>
      <c r="H352" s="659">
        <v>8.5</v>
      </c>
      <c r="I352" s="660">
        <v>556</v>
      </c>
      <c r="J352" s="660">
        <v>572</v>
      </c>
      <c r="K352" s="660">
        <v>525</v>
      </c>
      <c r="L352" s="661"/>
    </row>
    <row r="353" spans="1:12" ht="15" x14ac:dyDescent="0.2">
      <c r="A353" s="956" t="s">
        <v>370</v>
      </c>
      <c r="B353" s="952">
        <v>44444</v>
      </c>
      <c r="C353" s="952">
        <v>44342</v>
      </c>
      <c r="D353" s="658">
        <v>7.53</v>
      </c>
      <c r="E353" s="658">
        <v>7.63</v>
      </c>
      <c r="F353" s="658">
        <v>7.45</v>
      </c>
      <c r="G353" s="659">
        <v>6.5</v>
      </c>
      <c r="H353" s="659">
        <v>8.5</v>
      </c>
      <c r="I353" s="660">
        <v>564</v>
      </c>
      <c r="J353" s="660">
        <v>610</v>
      </c>
      <c r="K353" s="660">
        <v>531</v>
      </c>
      <c r="L353" s="661"/>
    </row>
    <row r="354" spans="1:12" ht="15" x14ac:dyDescent="0.2">
      <c r="A354" s="956" t="s">
        <v>370</v>
      </c>
      <c r="B354" s="952">
        <v>44474</v>
      </c>
      <c r="C354" s="952">
        <v>44342</v>
      </c>
      <c r="D354" s="658">
        <v>7.52</v>
      </c>
      <c r="E354" s="658">
        <v>7.64</v>
      </c>
      <c r="F354" s="658">
        <v>7.28</v>
      </c>
      <c r="G354" s="659">
        <v>6.5</v>
      </c>
      <c r="H354" s="659">
        <v>8.5</v>
      </c>
      <c r="I354" s="660">
        <v>574</v>
      </c>
      <c r="J354" s="660">
        <v>622</v>
      </c>
      <c r="K354" s="660">
        <v>534</v>
      </c>
      <c r="L354" s="661"/>
    </row>
    <row r="355" spans="1:12" ht="15" x14ac:dyDescent="0.2">
      <c r="A355" s="956" t="s">
        <v>370</v>
      </c>
      <c r="B355" s="952">
        <v>44505</v>
      </c>
      <c r="C355" s="952">
        <v>44342</v>
      </c>
      <c r="D355" s="658">
        <v>7.51</v>
      </c>
      <c r="E355" s="658">
        <v>7.66</v>
      </c>
      <c r="F355" s="658">
        <v>7.18</v>
      </c>
      <c r="G355" s="659">
        <v>6.5</v>
      </c>
      <c r="H355" s="659">
        <v>8.5</v>
      </c>
      <c r="I355" s="660">
        <v>549</v>
      </c>
      <c r="J355" s="660">
        <v>592</v>
      </c>
      <c r="K355" s="660">
        <v>469</v>
      </c>
      <c r="L355" s="661"/>
    </row>
    <row r="356" spans="1:12" ht="15" x14ac:dyDescent="0.2">
      <c r="A356" s="956" t="s">
        <v>370</v>
      </c>
      <c r="B356" s="952">
        <v>44535</v>
      </c>
      <c r="C356" s="952">
        <v>44342</v>
      </c>
      <c r="D356" s="658">
        <v>7.52</v>
      </c>
      <c r="E356" s="658">
        <v>7.67</v>
      </c>
      <c r="F356" s="658">
        <v>7.4</v>
      </c>
      <c r="G356" s="659">
        <v>6.5</v>
      </c>
      <c r="H356" s="659">
        <v>8.5</v>
      </c>
      <c r="I356" s="660">
        <v>562</v>
      </c>
      <c r="J356" s="660">
        <v>586</v>
      </c>
      <c r="K356" s="660">
        <v>531</v>
      </c>
      <c r="L356" s="661"/>
    </row>
    <row r="357" spans="1:12" ht="15" x14ac:dyDescent="0.2">
      <c r="A357" s="956" t="s">
        <v>370</v>
      </c>
      <c r="B357" s="952" t="s">
        <v>1544</v>
      </c>
      <c r="C357" s="952">
        <v>44342</v>
      </c>
      <c r="D357" s="658">
        <v>7.55</v>
      </c>
      <c r="E357" s="658">
        <v>7.62</v>
      </c>
      <c r="F357" s="658">
        <v>7.48</v>
      </c>
      <c r="G357" s="659">
        <v>6.5</v>
      </c>
      <c r="H357" s="659">
        <v>8.5</v>
      </c>
      <c r="I357" s="660">
        <v>560</v>
      </c>
      <c r="J357" s="660">
        <v>575</v>
      </c>
      <c r="K357" s="660">
        <v>531</v>
      </c>
      <c r="L357" s="661"/>
    </row>
    <row r="358" spans="1:12" ht="15" x14ac:dyDescent="0.2">
      <c r="A358" s="956" t="s">
        <v>370</v>
      </c>
      <c r="B358" s="952" t="s">
        <v>1545</v>
      </c>
      <c r="C358" s="952">
        <v>44342</v>
      </c>
      <c r="D358" s="658">
        <v>7.47</v>
      </c>
      <c r="E358" s="658">
        <v>7.6</v>
      </c>
      <c r="F358" s="658">
        <v>7.26</v>
      </c>
      <c r="G358" s="659">
        <v>6.5</v>
      </c>
      <c r="H358" s="659">
        <v>8.5</v>
      </c>
      <c r="I358" s="660">
        <v>560</v>
      </c>
      <c r="J358" s="660">
        <v>580</v>
      </c>
      <c r="K358" s="660">
        <v>509</v>
      </c>
      <c r="L358" s="661"/>
    </row>
    <row r="359" spans="1:12" ht="15" x14ac:dyDescent="0.2">
      <c r="A359" s="956" t="s">
        <v>370</v>
      </c>
      <c r="B359" s="952" t="s">
        <v>1546</v>
      </c>
      <c r="C359" s="952">
        <v>44342</v>
      </c>
      <c r="D359" s="658">
        <v>7.5</v>
      </c>
      <c r="E359" s="658">
        <v>7.55</v>
      </c>
      <c r="F359" s="658">
        <v>7.41</v>
      </c>
      <c r="G359" s="659">
        <v>6.5</v>
      </c>
      <c r="H359" s="659">
        <v>8.5</v>
      </c>
      <c r="I359" s="660">
        <v>558</v>
      </c>
      <c r="J359" s="660">
        <v>576</v>
      </c>
      <c r="K359" s="660">
        <v>534</v>
      </c>
      <c r="L359" s="661"/>
    </row>
    <row r="360" spans="1:12" ht="15" x14ac:dyDescent="0.2">
      <c r="A360" s="956" t="s">
        <v>370</v>
      </c>
      <c r="B360" s="952" t="s">
        <v>1547</v>
      </c>
      <c r="C360" s="952">
        <v>44342</v>
      </c>
      <c r="D360" s="658">
        <v>7.41</v>
      </c>
      <c r="E360" s="658">
        <v>7.55</v>
      </c>
      <c r="F360" s="658">
        <v>7.25</v>
      </c>
      <c r="G360" s="659">
        <v>6.5</v>
      </c>
      <c r="H360" s="659">
        <v>8.5</v>
      </c>
      <c r="I360" s="660">
        <v>536</v>
      </c>
      <c r="J360" s="660">
        <v>566</v>
      </c>
      <c r="K360" s="660">
        <v>467</v>
      </c>
      <c r="L360" s="661"/>
    </row>
    <row r="361" spans="1:12" ht="15" x14ac:dyDescent="0.2">
      <c r="A361" s="956" t="s">
        <v>370</v>
      </c>
      <c r="B361" s="952" t="s">
        <v>1548</v>
      </c>
      <c r="C361" s="952">
        <v>44342</v>
      </c>
      <c r="D361" s="658">
        <v>7.8</v>
      </c>
      <c r="E361" s="658">
        <v>8.36</v>
      </c>
      <c r="F361" s="658">
        <v>7.01</v>
      </c>
      <c r="G361" s="659">
        <v>6.5</v>
      </c>
      <c r="H361" s="659">
        <v>8.5</v>
      </c>
      <c r="I361" s="660">
        <v>532</v>
      </c>
      <c r="J361" s="660">
        <v>629</v>
      </c>
      <c r="K361" s="660">
        <v>431</v>
      </c>
      <c r="L361" s="661"/>
    </row>
    <row r="362" spans="1:12" ht="15" x14ac:dyDescent="0.2">
      <c r="A362" s="956" t="s">
        <v>370</v>
      </c>
      <c r="B362" s="952" t="s">
        <v>1549</v>
      </c>
      <c r="C362" s="952">
        <v>44342</v>
      </c>
      <c r="D362" s="658">
        <v>8.31</v>
      </c>
      <c r="E362" s="658">
        <v>8.4600000000000009</v>
      </c>
      <c r="F362" s="658">
        <v>7.69</v>
      </c>
      <c r="G362" s="659">
        <v>6.5</v>
      </c>
      <c r="H362" s="659">
        <v>8.5</v>
      </c>
      <c r="I362" s="660">
        <v>503</v>
      </c>
      <c r="J362" s="660">
        <v>523</v>
      </c>
      <c r="K362" s="660">
        <v>353</v>
      </c>
      <c r="L362" s="661" t="s">
        <v>1550</v>
      </c>
    </row>
    <row r="363" spans="1:12" ht="15" x14ac:dyDescent="0.2">
      <c r="A363" s="964" t="s">
        <v>370</v>
      </c>
      <c r="B363" s="955" t="s">
        <v>1551</v>
      </c>
      <c r="C363" s="955">
        <v>44342</v>
      </c>
      <c r="D363" s="669">
        <v>8.3000000000000007</v>
      </c>
      <c r="E363" s="669">
        <v>8.49</v>
      </c>
      <c r="F363" s="669">
        <v>7.87</v>
      </c>
      <c r="G363" s="670">
        <v>6.5</v>
      </c>
      <c r="H363" s="670">
        <v>8.5</v>
      </c>
      <c r="I363" s="671">
        <v>521</v>
      </c>
      <c r="J363" s="671">
        <v>558</v>
      </c>
      <c r="K363" s="671">
        <v>482</v>
      </c>
      <c r="L363" s="672" t="s">
        <v>1550</v>
      </c>
    </row>
    <row r="364" spans="1:12" ht="15" x14ac:dyDescent="0.2">
      <c r="A364" s="956" t="s">
        <v>370</v>
      </c>
      <c r="B364" s="952" t="s">
        <v>1552</v>
      </c>
      <c r="C364" s="952">
        <v>44351</v>
      </c>
      <c r="D364" s="658">
        <v>7.9</v>
      </c>
      <c r="E364" s="658">
        <v>8.4600000000000009</v>
      </c>
      <c r="F364" s="658">
        <v>6.9</v>
      </c>
      <c r="G364" s="659">
        <v>6.5</v>
      </c>
      <c r="H364" s="659">
        <v>8.5</v>
      </c>
      <c r="I364" s="660">
        <v>473</v>
      </c>
      <c r="J364" s="660">
        <v>550</v>
      </c>
      <c r="K364" s="660">
        <v>231</v>
      </c>
      <c r="L364" s="661" t="s">
        <v>1550</v>
      </c>
    </row>
    <row r="365" spans="1:12" ht="15" x14ac:dyDescent="0.2">
      <c r="A365" s="956" t="s">
        <v>370</v>
      </c>
      <c r="B365" s="952" t="s">
        <v>1553</v>
      </c>
      <c r="C365" s="952">
        <v>44351</v>
      </c>
      <c r="D365" s="658">
        <v>7.65</v>
      </c>
      <c r="E365" s="658">
        <v>8.0399999999999991</v>
      </c>
      <c r="F365" s="658">
        <v>7.44</v>
      </c>
      <c r="G365" s="659">
        <v>6.5</v>
      </c>
      <c r="H365" s="659">
        <v>8.5</v>
      </c>
      <c r="I365" s="660">
        <v>513</v>
      </c>
      <c r="J365" s="660">
        <v>566</v>
      </c>
      <c r="K365" s="660">
        <v>448</v>
      </c>
      <c r="L365" s="661" t="s">
        <v>176</v>
      </c>
    </row>
    <row r="366" spans="1:12" ht="15" x14ac:dyDescent="0.2">
      <c r="A366" s="956" t="s">
        <v>370</v>
      </c>
      <c r="B366" s="952" t="s">
        <v>1554</v>
      </c>
      <c r="C366" s="952">
        <v>44351</v>
      </c>
      <c r="D366" s="658">
        <v>7.7</v>
      </c>
      <c r="E366" s="658">
        <v>8.18</v>
      </c>
      <c r="F366" s="658">
        <v>7.51</v>
      </c>
      <c r="G366" s="659">
        <v>6.5</v>
      </c>
      <c r="H366" s="659">
        <v>8.5</v>
      </c>
      <c r="I366" s="660">
        <v>642</v>
      </c>
      <c r="J366" s="660">
        <v>936</v>
      </c>
      <c r="K366" s="660">
        <v>536</v>
      </c>
      <c r="L366" s="661" t="s">
        <v>176</v>
      </c>
    </row>
    <row r="367" spans="1:12" ht="15" x14ac:dyDescent="0.2">
      <c r="A367" s="956" t="s">
        <v>370</v>
      </c>
      <c r="B367" s="952" t="s">
        <v>1555</v>
      </c>
      <c r="C367" s="952">
        <v>44351</v>
      </c>
      <c r="D367" s="658">
        <v>7.58</v>
      </c>
      <c r="E367" s="658">
        <v>7.63</v>
      </c>
      <c r="F367" s="658">
        <v>7.37</v>
      </c>
      <c r="G367" s="659">
        <v>6.5</v>
      </c>
      <c r="H367" s="659">
        <v>8.5</v>
      </c>
      <c r="I367" s="660">
        <v>576</v>
      </c>
      <c r="J367" s="660">
        <v>594</v>
      </c>
      <c r="K367" s="660">
        <v>551</v>
      </c>
      <c r="L367" s="661" t="s">
        <v>176</v>
      </c>
    </row>
    <row r="368" spans="1:12" ht="15" x14ac:dyDescent="0.2">
      <c r="A368" s="956" t="s">
        <v>370</v>
      </c>
      <c r="B368" s="952" t="s">
        <v>1556</v>
      </c>
      <c r="C368" s="952">
        <v>44351</v>
      </c>
      <c r="D368" s="658">
        <v>7.66</v>
      </c>
      <c r="E368" s="658">
        <v>7.98</v>
      </c>
      <c r="F368" s="658">
        <v>7.44</v>
      </c>
      <c r="G368" s="659">
        <v>6.5</v>
      </c>
      <c r="H368" s="659">
        <v>8.5</v>
      </c>
      <c r="I368" s="660">
        <v>565</v>
      </c>
      <c r="J368" s="660">
        <v>599</v>
      </c>
      <c r="K368" s="660">
        <v>509</v>
      </c>
      <c r="L368" s="661" t="s">
        <v>176</v>
      </c>
    </row>
    <row r="369" spans="1:12" ht="15" x14ac:dyDescent="0.2">
      <c r="A369" s="956" t="s">
        <v>370</v>
      </c>
      <c r="B369" s="952" t="s">
        <v>1557</v>
      </c>
      <c r="C369" s="952">
        <v>44351</v>
      </c>
      <c r="D369" s="658">
        <v>7.56</v>
      </c>
      <c r="E369" s="658">
        <v>8.0500000000000007</v>
      </c>
      <c r="F369" s="658">
        <v>7.12</v>
      </c>
      <c r="G369" s="659">
        <v>6.5</v>
      </c>
      <c r="H369" s="659">
        <v>8.5</v>
      </c>
      <c r="I369" s="660">
        <v>498</v>
      </c>
      <c r="J369" s="660">
        <v>593</v>
      </c>
      <c r="K369" s="660">
        <v>277</v>
      </c>
      <c r="L369" s="661" t="s">
        <v>176</v>
      </c>
    </row>
    <row r="370" spans="1:12" ht="15" x14ac:dyDescent="0.2">
      <c r="A370" s="956" t="s">
        <v>370</v>
      </c>
      <c r="B370" s="952" t="s">
        <v>1558</v>
      </c>
      <c r="C370" s="952">
        <v>44351</v>
      </c>
      <c r="D370" s="658">
        <v>7.71</v>
      </c>
      <c r="E370" s="658">
        <v>8.2799999999999994</v>
      </c>
      <c r="F370" s="658">
        <v>7.37</v>
      </c>
      <c r="G370" s="659">
        <v>6.5</v>
      </c>
      <c r="H370" s="659">
        <v>8.5</v>
      </c>
      <c r="I370" s="660">
        <v>479</v>
      </c>
      <c r="J370" s="660">
        <v>508</v>
      </c>
      <c r="K370" s="660">
        <v>460</v>
      </c>
      <c r="L370" s="661" t="s">
        <v>176</v>
      </c>
    </row>
    <row r="371" spans="1:12" ht="15" x14ac:dyDescent="0.2">
      <c r="A371" s="956" t="s">
        <v>370</v>
      </c>
      <c r="B371" s="952" t="s">
        <v>1559</v>
      </c>
      <c r="C371" s="952">
        <v>44351</v>
      </c>
      <c r="D371" s="658">
        <v>7.81</v>
      </c>
      <c r="E371" s="658">
        <v>8.2799999999999994</v>
      </c>
      <c r="F371" s="658">
        <v>7.37</v>
      </c>
      <c r="G371" s="659">
        <v>6.5</v>
      </c>
      <c r="H371" s="659">
        <v>8.5</v>
      </c>
      <c r="I371" s="660">
        <v>478</v>
      </c>
      <c r="J371" s="660">
        <v>508</v>
      </c>
      <c r="K371" s="660">
        <v>460</v>
      </c>
      <c r="L371" s="661" t="s">
        <v>176</v>
      </c>
    </row>
    <row r="372" spans="1:12" ht="15" x14ac:dyDescent="0.2">
      <c r="A372" s="956" t="s">
        <v>370</v>
      </c>
      <c r="B372" s="952" t="s">
        <v>1560</v>
      </c>
      <c r="C372" s="952">
        <v>44351</v>
      </c>
      <c r="D372" s="658">
        <v>7.49</v>
      </c>
      <c r="E372" s="658">
        <v>7.58</v>
      </c>
      <c r="F372" s="658">
        <v>7.2</v>
      </c>
      <c r="G372" s="659">
        <v>6.5</v>
      </c>
      <c r="H372" s="659">
        <v>8.5</v>
      </c>
      <c r="I372" s="660">
        <v>454</v>
      </c>
      <c r="J372" s="660">
        <v>469</v>
      </c>
      <c r="K372" s="660">
        <v>437</v>
      </c>
      <c r="L372" s="661" t="s">
        <v>176</v>
      </c>
    </row>
    <row r="373" spans="1:12" ht="15" x14ac:dyDescent="0.2">
      <c r="A373" s="956" t="s">
        <v>370</v>
      </c>
      <c r="B373" s="952" t="s">
        <v>1561</v>
      </c>
      <c r="C373" s="952">
        <v>44351</v>
      </c>
      <c r="D373" s="658">
        <v>7.47</v>
      </c>
      <c r="E373" s="658">
        <v>7.57</v>
      </c>
      <c r="F373" s="658">
        <v>7.25</v>
      </c>
      <c r="G373" s="659">
        <v>6.5</v>
      </c>
      <c r="H373" s="659">
        <v>8.5</v>
      </c>
      <c r="I373" s="660">
        <v>468</v>
      </c>
      <c r="J373" s="660">
        <v>507</v>
      </c>
      <c r="K373" s="660">
        <v>406</v>
      </c>
      <c r="L373" s="661" t="s">
        <v>176</v>
      </c>
    </row>
    <row r="374" spans="1:12" ht="15" x14ac:dyDescent="0.2">
      <c r="A374" s="956" t="s">
        <v>370</v>
      </c>
      <c r="B374" s="952" t="s">
        <v>1562</v>
      </c>
      <c r="C374" s="952">
        <v>44351</v>
      </c>
      <c r="D374" s="658">
        <v>7.65</v>
      </c>
      <c r="E374" s="658">
        <v>8.0500000000000007</v>
      </c>
      <c r="F374" s="658">
        <v>7.28</v>
      </c>
      <c r="G374" s="659">
        <v>6.5</v>
      </c>
      <c r="H374" s="659">
        <v>8.5</v>
      </c>
      <c r="I374" s="660">
        <v>469</v>
      </c>
      <c r="J374" s="660">
        <v>550</v>
      </c>
      <c r="K374" s="660">
        <v>372</v>
      </c>
      <c r="L374" s="661" t="s">
        <v>176</v>
      </c>
    </row>
    <row r="375" spans="1:12" ht="15" x14ac:dyDescent="0.2">
      <c r="A375" s="956" t="s">
        <v>370</v>
      </c>
      <c r="B375" s="952" t="s">
        <v>1563</v>
      </c>
      <c r="C375" s="952">
        <v>44351</v>
      </c>
      <c r="D375" s="658">
        <v>7.59</v>
      </c>
      <c r="E375" s="658">
        <v>8</v>
      </c>
      <c r="F375" s="658">
        <v>7.16</v>
      </c>
      <c r="G375" s="659">
        <v>6.5</v>
      </c>
      <c r="H375" s="659">
        <v>8.5</v>
      </c>
      <c r="I375" s="660">
        <v>480</v>
      </c>
      <c r="J375" s="660">
        <v>589</v>
      </c>
      <c r="K375" s="660">
        <v>423</v>
      </c>
      <c r="L375" s="661" t="s">
        <v>176</v>
      </c>
    </row>
    <row r="376" spans="1:12" ht="15" x14ac:dyDescent="0.2">
      <c r="A376" s="956" t="s">
        <v>370</v>
      </c>
      <c r="B376" s="952">
        <v>44348</v>
      </c>
      <c r="C376" s="952">
        <v>44351</v>
      </c>
      <c r="D376" s="658">
        <v>7.32</v>
      </c>
      <c r="E376" s="658">
        <v>7.54</v>
      </c>
      <c r="F376" s="658">
        <v>7.16</v>
      </c>
      <c r="G376" s="659">
        <v>6.5</v>
      </c>
      <c r="H376" s="659">
        <v>8.5</v>
      </c>
      <c r="I376" s="660">
        <v>406</v>
      </c>
      <c r="J376" s="660">
        <v>535</v>
      </c>
      <c r="K376" s="660">
        <v>296</v>
      </c>
      <c r="L376" s="661" t="s">
        <v>176</v>
      </c>
    </row>
    <row r="377" spans="1:12" ht="15" x14ac:dyDescent="0.2">
      <c r="A377" s="956" t="s">
        <v>370</v>
      </c>
      <c r="B377" s="952">
        <v>44349</v>
      </c>
      <c r="C377" s="952">
        <v>44351</v>
      </c>
      <c r="D377" s="658">
        <v>7.22</v>
      </c>
      <c r="E377" s="658">
        <v>7.34</v>
      </c>
      <c r="F377" s="658">
        <v>7.12</v>
      </c>
      <c r="G377" s="659">
        <v>6.5</v>
      </c>
      <c r="H377" s="659">
        <v>8.5</v>
      </c>
      <c r="I377" s="660">
        <v>352</v>
      </c>
      <c r="J377" s="660">
        <v>379</v>
      </c>
      <c r="K377" s="660">
        <v>332</v>
      </c>
      <c r="L377" s="661" t="s">
        <v>176</v>
      </c>
    </row>
    <row r="378" spans="1:12" ht="15" x14ac:dyDescent="0.2">
      <c r="A378" s="956" t="s">
        <v>370</v>
      </c>
      <c r="B378" s="952">
        <v>44350</v>
      </c>
      <c r="C378" s="952">
        <v>44351</v>
      </c>
      <c r="D378" s="658">
        <v>7.36</v>
      </c>
      <c r="E378" s="658">
        <v>7.65</v>
      </c>
      <c r="F378" s="658">
        <v>7</v>
      </c>
      <c r="G378" s="659">
        <v>6.5</v>
      </c>
      <c r="H378" s="659">
        <v>8.5</v>
      </c>
      <c r="I378" s="660">
        <v>350</v>
      </c>
      <c r="J378" s="660">
        <v>497</v>
      </c>
      <c r="K378" s="660">
        <v>230</v>
      </c>
      <c r="L378" s="661" t="s">
        <v>176</v>
      </c>
    </row>
    <row r="379" spans="1:12" ht="15" x14ac:dyDescent="0.2">
      <c r="A379" s="956" t="s">
        <v>370</v>
      </c>
      <c r="B379" s="952">
        <v>44351</v>
      </c>
      <c r="C379" s="952">
        <v>44368</v>
      </c>
      <c r="D379" s="658">
        <v>7.74</v>
      </c>
      <c r="E379" s="658">
        <v>7.98</v>
      </c>
      <c r="F379" s="658">
        <v>7.48</v>
      </c>
      <c r="G379" s="659">
        <v>6.5</v>
      </c>
      <c r="H379" s="659">
        <v>8.5</v>
      </c>
      <c r="I379" s="660">
        <v>349</v>
      </c>
      <c r="J379" s="660">
        <v>400</v>
      </c>
      <c r="K379" s="660">
        <v>326</v>
      </c>
      <c r="L379" s="661" t="s">
        <v>176</v>
      </c>
    </row>
    <row r="380" spans="1:12" ht="15" x14ac:dyDescent="0.2">
      <c r="A380" s="956" t="s">
        <v>370</v>
      </c>
      <c r="B380" s="952">
        <v>44352</v>
      </c>
      <c r="C380" s="952">
        <v>44368</v>
      </c>
      <c r="D380" s="658">
        <v>7.71</v>
      </c>
      <c r="E380" s="658">
        <v>8.11</v>
      </c>
      <c r="F380" s="658">
        <v>7.44</v>
      </c>
      <c r="G380" s="659">
        <v>6.5</v>
      </c>
      <c r="H380" s="659">
        <v>8.5</v>
      </c>
      <c r="I380" s="660">
        <v>357</v>
      </c>
      <c r="J380" s="660">
        <v>427</v>
      </c>
      <c r="K380" s="660">
        <v>321</v>
      </c>
      <c r="L380" s="661" t="s">
        <v>176</v>
      </c>
    </row>
    <row r="381" spans="1:12" ht="15" x14ac:dyDescent="0.2">
      <c r="A381" s="956" t="s">
        <v>370</v>
      </c>
      <c r="B381" s="952">
        <v>44353</v>
      </c>
      <c r="C381" s="952">
        <v>44368</v>
      </c>
      <c r="D381" s="658">
        <v>7.49</v>
      </c>
      <c r="E381" s="658">
        <v>7.91</v>
      </c>
      <c r="F381" s="658">
        <v>7.28</v>
      </c>
      <c r="G381" s="659">
        <v>6.5</v>
      </c>
      <c r="H381" s="659">
        <v>8.5</v>
      </c>
      <c r="I381" s="660">
        <v>376</v>
      </c>
      <c r="J381" s="660">
        <v>467</v>
      </c>
      <c r="K381" s="660">
        <v>331</v>
      </c>
      <c r="L381" s="661" t="s">
        <v>176</v>
      </c>
    </row>
    <row r="382" spans="1:12" ht="15" x14ac:dyDescent="0.2">
      <c r="A382" s="956" t="s">
        <v>370</v>
      </c>
      <c r="B382" s="952">
        <v>44354</v>
      </c>
      <c r="C382" s="952">
        <v>44368</v>
      </c>
      <c r="D382" s="658">
        <v>7.3</v>
      </c>
      <c r="E382" s="658">
        <v>7.5</v>
      </c>
      <c r="F382" s="658">
        <v>7.16</v>
      </c>
      <c r="G382" s="659">
        <v>6.5</v>
      </c>
      <c r="H382" s="659">
        <v>8.5</v>
      </c>
      <c r="I382" s="660">
        <v>354</v>
      </c>
      <c r="J382" s="660">
        <v>396</v>
      </c>
      <c r="K382" s="660">
        <v>334</v>
      </c>
      <c r="L382" s="661" t="s">
        <v>176</v>
      </c>
    </row>
    <row r="383" spans="1:12" ht="15" x14ac:dyDescent="0.2">
      <c r="A383" s="956" t="s">
        <v>370</v>
      </c>
      <c r="B383" s="952">
        <v>44355</v>
      </c>
      <c r="C383" s="952">
        <v>44368</v>
      </c>
      <c r="D383" s="658">
        <v>7.33</v>
      </c>
      <c r="E383" s="658">
        <v>7.9</v>
      </c>
      <c r="F383" s="658">
        <v>7.16</v>
      </c>
      <c r="G383" s="659">
        <v>6.5</v>
      </c>
      <c r="H383" s="659">
        <v>8.5</v>
      </c>
      <c r="I383" s="660">
        <v>370</v>
      </c>
      <c r="J383" s="660">
        <v>435</v>
      </c>
      <c r="K383" s="660">
        <v>340</v>
      </c>
      <c r="L383" s="661" t="s">
        <v>176</v>
      </c>
    </row>
    <row r="384" spans="1:12" ht="15" x14ac:dyDescent="0.2">
      <c r="A384" s="956" t="s">
        <v>370</v>
      </c>
      <c r="B384" s="952">
        <v>44356</v>
      </c>
      <c r="C384" s="952">
        <v>44368</v>
      </c>
      <c r="D384" s="658">
        <v>7.32</v>
      </c>
      <c r="E384" s="658">
        <v>7.51</v>
      </c>
      <c r="F384" s="658">
        <v>7.13</v>
      </c>
      <c r="G384" s="659">
        <v>6.5</v>
      </c>
      <c r="H384" s="659">
        <v>8.5</v>
      </c>
      <c r="I384" s="660">
        <v>319</v>
      </c>
      <c r="J384" s="660">
        <v>378</v>
      </c>
      <c r="K384" s="660">
        <v>274</v>
      </c>
      <c r="L384" s="661" t="s">
        <v>176</v>
      </c>
    </row>
    <row r="385" spans="1:12" ht="15" x14ac:dyDescent="0.2">
      <c r="A385" s="956" t="s">
        <v>370</v>
      </c>
      <c r="B385" s="952">
        <v>44357</v>
      </c>
      <c r="C385" s="952">
        <v>44368</v>
      </c>
      <c r="D385" s="658">
        <v>7.34</v>
      </c>
      <c r="E385" s="658">
        <v>7.6</v>
      </c>
      <c r="F385" s="658">
        <v>6.86</v>
      </c>
      <c r="G385" s="659">
        <v>6.5</v>
      </c>
      <c r="H385" s="659">
        <v>8.5</v>
      </c>
      <c r="I385" s="660">
        <v>286</v>
      </c>
      <c r="J385" s="660">
        <v>357</v>
      </c>
      <c r="K385" s="660">
        <v>196</v>
      </c>
      <c r="L385" s="661" t="s">
        <v>176</v>
      </c>
    </row>
    <row r="386" spans="1:12" ht="15" x14ac:dyDescent="0.2">
      <c r="A386" s="956" t="s">
        <v>370</v>
      </c>
      <c r="B386" s="952">
        <v>44358</v>
      </c>
      <c r="C386" s="952">
        <v>44368</v>
      </c>
      <c r="D386" s="658">
        <v>7.17</v>
      </c>
      <c r="E386" s="658">
        <v>7.43</v>
      </c>
      <c r="F386" s="658">
        <v>6.78</v>
      </c>
      <c r="G386" s="659">
        <v>6.5</v>
      </c>
      <c r="H386" s="659">
        <v>8.5</v>
      </c>
      <c r="I386" s="660">
        <v>277</v>
      </c>
      <c r="J386" s="660">
        <v>312</v>
      </c>
      <c r="K386" s="660">
        <v>226</v>
      </c>
      <c r="L386" s="661" t="s">
        <v>176</v>
      </c>
    </row>
    <row r="387" spans="1:12" ht="15" x14ac:dyDescent="0.2">
      <c r="A387" s="956" t="s">
        <v>370</v>
      </c>
      <c r="B387" s="952">
        <v>44359</v>
      </c>
      <c r="C387" s="952">
        <v>44368</v>
      </c>
      <c r="D387" s="658">
        <v>6.99</v>
      </c>
      <c r="E387" s="658">
        <v>7.23</v>
      </c>
      <c r="F387" s="658">
        <v>6.73</v>
      </c>
      <c r="G387" s="659">
        <v>6.5</v>
      </c>
      <c r="H387" s="659">
        <v>8.5</v>
      </c>
      <c r="I387" s="660">
        <v>193</v>
      </c>
      <c r="J387" s="660">
        <v>303</v>
      </c>
      <c r="K387" s="660">
        <v>92</v>
      </c>
      <c r="L387" s="661" t="s">
        <v>176</v>
      </c>
    </row>
    <row r="388" spans="1:12" ht="15" x14ac:dyDescent="0.2">
      <c r="A388" s="956" t="s">
        <v>370</v>
      </c>
      <c r="B388" s="952">
        <v>44360</v>
      </c>
      <c r="C388" s="952">
        <v>44368</v>
      </c>
      <c r="D388" s="658">
        <v>6.97</v>
      </c>
      <c r="E388" s="658">
        <v>7.15</v>
      </c>
      <c r="F388" s="658">
        <v>6.88</v>
      </c>
      <c r="G388" s="659">
        <v>6.5</v>
      </c>
      <c r="H388" s="659">
        <v>8.5</v>
      </c>
      <c r="I388" s="660">
        <v>226</v>
      </c>
      <c r="J388" s="660">
        <v>267</v>
      </c>
      <c r="K388" s="660">
        <v>94</v>
      </c>
      <c r="L388" s="661" t="s">
        <v>176</v>
      </c>
    </row>
    <row r="389" spans="1:12" ht="15" x14ac:dyDescent="0.2">
      <c r="A389" s="956" t="s">
        <v>370</v>
      </c>
      <c r="B389" s="952">
        <v>44361</v>
      </c>
      <c r="C389" s="952">
        <v>44368</v>
      </c>
      <c r="D389" s="658">
        <v>7</v>
      </c>
      <c r="E389" s="658">
        <v>7.08</v>
      </c>
      <c r="F389" s="658">
        <v>6.88</v>
      </c>
      <c r="G389" s="659">
        <v>6.5</v>
      </c>
      <c r="H389" s="659">
        <v>8.5</v>
      </c>
      <c r="I389" s="660">
        <v>248</v>
      </c>
      <c r="J389" s="660">
        <v>274</v>
      </c>
      <c r="K389" s="660">
        <v>216</v>
      </c>
      <c r="L389" s="661" t="s">
        <v>176</v>
      </c>
    </row>
    <row r="390" spans="1:12" ht="15" x14ac:dyDescent="0.2">
      <c r="A390" s="956" t="s">
        <v>370</v>
      </c>
      <c r="B390" s="952">
        <v>44362</v>
      </c>
      <c r="C390" s="952">
        <v>44368</v>
      </c>
      <c r="D390" s="658">
        <v>7.08</v>
      </c>
      <c r="E390" s="658">
        <v>7.76</v>
      </c>
      <c r="F390" s="658">
        <v>6.72</v>
      </c>
      <c r="G390" s="659">
        <v>6.5</v>
      </c>
      <c r="H390" s="659">
        <v>8.5</v>
      </c>
      <c r="I390" s="660">
        <v>252</v>
      </c>
      <c r="J390" s="660">
        <v>280</v>
      </c>
      <c r="K390" s="660">
        <v>205</v>
      </c>
      <c r="L390" s="661" t="s">
        <v>176</v>
      </c>
    </row>
    <row r="391" spans="1:12" ht="15" x14ac:dyDescent="0.2">
      <c r="A391" s="956" t="s">
        <v>370</v>
      </c>
      <c r="B391" s="952">
        <v>44363</v>
      </c>
      <c r="C391" s="952">
        <v>44368</v>
      </c>
      <c r="D391" s="658">
        <v>7.3</v>
      </c>
      <c r="E391" s="658">
        <v>7.5</v>
      </c>
      <c r="F391" s="658">
        <v>6.93</v>
      </c>
      <c r="G391" s="659">
        <v>6.5</v>
      </c>
      <c r="H391" s="659">
        <v>8.5</v>
      </c>
      <c r="I391" s="660">
        <v>300</v>
      </c>
      <c r="J391" s="660">
        <v>332</v>
      </c>
      <c r="K391" s="660">
        <v>222</v>
      </c>
      <c r="L391" s="661" t="s">
        <v>176</v>
      </c>
    </row>
    <row r="392" spans="1:12" ht="15" x14ac:dyDescent="0.2">
      <c r="A392" s="956" t="s">
        <v>370</v>
      </c>
      <c r="B392" s="952">
        <v>44364</v>
      </c>
      <c r="C392" s="952">
        <v>44379</v>
      </c>
      <c r="D392" s="658">
        <v>7.24</v>
      </c>
      <c r="E392" s="658">
        <v>7.53</v>
      </c>
      <c r="F392" s="658">
        <v>6.88</v>
      </c>
      <c r="G392" s="659">
        <v>6.5</v>
      </c>
      <c r="H392" s="659">
        <v>8.5</v>
      </c>
      <c r="I392" s="660">
        <v>269</v>
      </c>
      <c r="J392" s="660">
        <v>317</v>
      </c>
      <c r="K392" s="660">
        <v>204</v>
      </c>
      <c r="L392" s="661" t="s">
        <v>176</v>
      </c>
    </row>
    <row r="393" spans="1:12" ht="15" x14ac:dyDescent="0.2">
      <c r="A393" s="956" t="s">
        <v>370</v>
      </c>
      <c r="B393" s="952">
        <v>44365</v>
      </c>
      <c r="C393" s="952">
        <v>44379</v>
      </c>
      <c r="D393" s="658">
        <v>7.05</v>
      </c>
      <c r="E393" s="658">
        <v>7.23</v>
      </c>
      <c r="F393" s="658">
        <v>6.75</v>
      </c>
      <c r="G393" s="659">
        <v>6.5</v>
      </c>
      <c r="H393" s="659">
        <v>8.5</v>
      </c>
      <c r="I393" s="660">
        <v>269</v>
      </c>
      <c r="J393" s="660">
        <v>324</v>
      </c>
      <c r="K393" s="660">
        <v>176</v>
      </c>
      <c r="L393" s="661" t="s">
        <v>176</v>
      </c>
    </row>
    <row r="394" spans="1:12" ht="15" x14ac:dyDescent="0.2">
      <c r="A394" s="956" t="s">
        <v>370</v>
      </c>
      <c r="B394" s="952">
        <v>44366</v>
      </c>
      <c r="C394" s="952">
        <v>44379</v>
      </c>
      <c r="D394" s="658">
        <v>7.06</v>
      </c>
      <c r="E394" s="658">
        <v>7.22</v>
      </c>
      <c r="F394" s="658">
        <v>6.92</v>
      </c>
      <c r="G394" s="659">
        <v>6.5</v>
      </c>
      <c r="H394" s="659">
        <v>8.5</v>
      </c>
      <c r="I394" s="660">
        <v>237</v>
      </c>
      <c r="J394" s="660">
        <v>272</v>
      </c>
      <c r="K394" s="660">
        <v>206</v>
      </c>
      <c r="L394" s="661" t="s">
        <v>176</v>
      </c>
    </row>
    <row r="395" spans="1:12" ht="15" x14ac:dyDescent="0.2">
      <c r="A395" s="956" t="s">
        <v>370</v>
      </c>
      <c r="B395" s="952">
        <v>44367</v>
      </c>
      <c r="C395" s="952">
        <v>44379</v>
      </c>
      <c r="D395" s="658">
        <v>7.14</v>
      </c>
      <c r="E395" s="658">
        <v>7.37</v>
      </c>
      <c r="F395" s="658">
        <v>6.76</v>
      </c>
      <c r="G395" s="659">
        <v>6.5</v>
      </c>
      <c r="H395" s="659">
        <v>8.5</v>
      </c>
      <c r="I395" s="660">
        <v>251</v>
      </c>
      <c r="J395" s="660">
        <v>281</v>
      </c>
      <c r="K395" s="660">
        <v>171</v>
      </c>
      <c r="L395" s="661" t="s">
        <v>176</v>
      </c>
    </row>
    <row r="396" spans="1:12" ht="15" x14ac:dyDescent="0.2">
      <c r="A396" s="956" t="s">
        <v>370</v>
      </c>
      <c r="B396" s="952">
        <v>44368</v>
      </c>
      <c r="C396" s="952">
        <v>44379</v>
      </c>
      <c r="D396" s="658">
        <v>7.42</v>
      </c>
      <c r="E396" s="658">
        <v>7.86</v>
      </c>
      <c r="F396" s="658">
        <v>6.96</v>
      </c>
      <c r="G396" s="659">
        <v>6.5</v>
      </c>
      <c r="H396" s="659">
        <v>8.5</v>
      </c>
      <c r="I396" s="660">
        <v>237</v>
      </c>
      <c r="J396" s="660">
        <v>285</v>
      </c>
      <c r="K396" s="660">
        <v>116</v>
      </c>
      <c r="L396" s="661" t="s">
        <v>176</v>
      </c>
    </row>
    <row r="397" spans="1:12" ht="15" x14ac:dyDescent="0.2">
      <c r="A397" s="956" t="s">
        <v>370</v>
      </c>
      <c r="B397" s="952">
        <v>44369</v>
      </c>
      <c r="C397" s="952">
        <v>44379</v>
      </c>
      <c r="D397" s="658">
        <v>7.53</v>
      </c>
      <c r="E397" s="658">
        <v>7.77</v>
      </c>
      <c r="F397" s="658">
        <v>7</v>
      </c>
      <c r="G397" s="659">
        <v>6.5</v>
      </c>
      <c r="H397" s="659">
        <v>8.5</v>
      </c>
      <c r="I397" s="660">
        <v>244</v>
      </c>
      <c r="J397" s="660">
        <v>294</v>
      </c>
      <c r="K397" s="660">
        <v>117</v>
      </c>
      <c r="L397" s="661" t="s">
        <v>176</v>
      </c>
    </row>
    <row r="398" spans="1:12" ht="15" x14ac:dyDescent="0.2">
      <c r="A398" s="956" t="s">
        <v>370</v>
      </c>
      <c r="B398" s="952">
        <v>44370</v>
      </c>
      <c r="C398" s="952">
        <v>44379</v>
      </c>
      <c r="D398" s="658">
        <v>7.63</v>
      </c>
      <c r="E398" s="658">
        <v>7.97</v>
      </c>
      <c r="F398" s="658">
        <v>6.9</v>
      </c>
      <c r="G398" s="659">
        <v>6.5</v>
      </c>
      <c r="H398" s="659">
        <v>8.5</v>
      </c>
      <c r="I398" s="660">
        <v>253</v>
      </c>
      <c r="J398" s="660">
        <v>314</v>
      </c>
      <c r="K398" s="660">
        <v>103</v>
      </c>
      <c r="L398" s="661" t="s">
        <v>176</v>
      </c>
    </row>
    <row r="399" spans="1:12" ht="15" x14ac:dyDescent="0.2">
      <c r="A399" s="956" t="s">
        <v>370</v>
      </c>
      <c r="B399" s="952">
        <v>44371</v>
      </c>
      <c r="C399" s="952">
        <v>44379</v>
      </c>
      <c r="D399" s="658">
        <v>7.42</v>
      </c>
      <c r="E399" s="658">
        <v>7.98</v>
      </c>
      <c r="F399" s="658">
        <v>6.94</v>
      </c>
      <c r="G399" s="659">
        <v>6.5</v>
      </c>
      <c r="H399" s="659">
        <v>8.5</v>
      </c>
      <c r="I399" s="660">
        <v>239</v>
      </c>
      <c r="J399" s="660">
        <v>324</v>
      </c>
      <c r="K399" s="660">
        <v>99</v>
      </c>
      <c r="L399" s="661" t="s">
        <v>176</v>
      </c>
    </row>
    <row r="400" spans="1:12" ht="15" x14ac:dyDescent="0.2">
      <c r="A400" s="956" t="s">
        <v>370</v>
      </c>
      <c r="B400" s="952">
        <v>44372</v>
      </c>
      <c r="C400" s="952">
        <v>44379</v>
      </c>
      <c r="D400" s="658">
        <v>7.65</v>
      </c>
      <c r="E400" s="658">
        <v>7.94</v>
      </c>
      <c r="F400" s="658">
        <v>7.05</v>
      </c>
      <c r="G400" s="659">
        <v>6.5</v>
      </c>
      <c r="H400" s="659">
        <v>8.5</v>
      </c>
      <c r="I400" s="660">
        <v>248</v>
      </c>
      <c r="J400" s="660">
        <v>300</v>
      </c>
      <c r="K400" s="660">
        <v>110</v>
      </c>
      <c r="L400" s="661" t="s">
        <v>176</v>
      </c>
    </row>
    <row r="401" spans="1:12" ht="15" x14ac:dyDescent="0.2">
      <c r="A401" s="956" t="s">
        <v>370</v>
      </c>
      <c r="B401" s="952">
        <v>44373</v>
      </c>
      <c r="C401" s="952">
        <v>44379</v>
      </c>
      <c r="D401" s="658">
        <v>7.5</v>
      </c>
      <c r="E401" s="658">
        <v>7.69</v>
      </c>
      <c r="F401" s="658">
        <v>7.06</v>
      </c>
      <c r="G401" s="659">
        <v>6.5</v>
      </c>
      <c r="H401" s="659">
        <v>8.5</v>
      </c>
      <c r="I401" s="660">
        <v>249</v>
      </c>
      <c r="J401" s="660">
        <v>297</v>
      </c>
      <c r="K401" s="660">
        <v>107</v>
      </c>
      <c r="L401" s="661" t="s">
        <v>176</v>
      </c>
    </row>
    <row r="402" spans="1:12" ht="15" x14ac:dyDescent="0.2">
      <c r="A402" s="956" t="s">
        <v>370</v>
      </c>
      <c r="B402" s="952">
        <v>44374</v>
      </c>
      <c r="C402" s="952">
        <v>44379</v>
      </c>
      <c r="D402" s="658">
        <v>7.41</v>
      </c>
      <c r="E402" s="658">
        <v>7.79</v>
      </c>
      <c r="F402" s="658">
        <v>6.89</v>
      </c>
      <c r="G402" s="659">
        <v>6.5</v>
      </c>
      <c r="H402" s="659">
        <v>8.5</v>
      </c>
      <c r="I402" s="660">
        <v>197</v>
      </c>
      <c r="J402" s="660">
        <v>282</v>
      </c>
      <c r="K402" s="660">
        <v>93</v>
      </c>
      <c r="L402" s="661" t="s">
        <v>176</v>
      </c>
    </row>
    <row r="403" spans="1:12" ht="15" x14ac:dyDescent="0.2">
      <c r="A403" s="956" t="s">
        <v>370</v>
      </c>
      <c r="B403" s="952">
        <v>44375</v>
      </c>
      <c r="C403" s="952">
        <v>44379</v>
      </c>
      <c r="D403" s="658">
        <v>7.61</v>
      </c>
      <c r="E403" s="658">
        <v>7.84</v>
      </c>
      <c r="F403" s="658">
        <v>6.9</v>
      </c>
      <c r="G403" s="659">
        <v>6.5</v>
      </c>
      <c r="H403" s="659">
        <v>8.5</v>
      </c>
      <c r="I403" s="660">
        <v>222</v>
      </c>
      <c r="J403" s="660">
        <v>269</v>
      </c>
      <c r="K403" s="660">
        <v>94</v>
      </c>
      <c r="L403" s="661" t="s">
        <v>176</v>
      </c>
    </row>
    <row r="404" spans="1:12" ht="15" x14ac:dyDescent="0.2">
      <c r="A404" s="956" t="s">
        <v>370</v>
      </c>
      <c r="B404" s="952">
        <v>44376</v>
      </c>
      <c r="C404" s="952">
        <v>44379</v>
      </c>
      <c r="D404" s="658">
        <v>7.5</v>
      </c>
      <c r="E404" s="658">
        <v>7.81</v>
      </c>
      <c r="F404" s="658">
        <v>6.89</v>
      </c>
      <c r="G404" s="659">
        <v>6.5</v>
      </c>
      <c r="H404" s="659">
        <v>8.5</v>
      </c>
      <c r="I404" s="660">
        <v>213</v>
      </c>
      <c r="J404" s="660">
        <v>269</v>
      </c>
      <c r="K404" s="660">
        <v>86</v>
      </c>
      <c r="L404" s="661" t="s">
        <v>176</v>
      </c>
    </row>
    <row r="405" spans="1:12" ht="15" x14ac:dyDescent="0.2">
      <c r="A405" s="964" t="s">
        <v>370</v>
      </c>
      <c r="B405" s="955">
        <v>44377</v>
      </c>
      <c r="C405" s="955">
        <v>44379</v>
      </c>
      <c r="D405" s="669">
        <v>7.78</v>
      </c>
      <c r="E405" s="669">
        <v>7.9</v>
      </c>
      <c r="F405" s="669">
        <v>7.51</v>
      </c>
      <c r="G405" s="670">
        <v>6.5</v>
      </c>
      <c r="H405" s="670">
        <v>8.5</v>
      </c>
      <c r="I405" s="671">
        <v>240</v>
      </c>
      <c r="J405" s="671">
        <v>258</v>
      </c>
      <c r="K405" s="671">
        <v>177</v>
      </c>
      <c r="L405" s="672" t="s">
        <v>176</v>
      </c>
    </row>
    <row r="406" spans="1:12" ht="15" x14ac:dyDescent="0.2">
      <c r="A406" s="956" t="s">
        <v>370</v>
      </c>
      <c r="B406" s="952">
        <v>44203</v>
      </c>
      <c r="C406" s="952">
        <v>44393</v>
      </c>
      <c r="D406" s="658">
        <v>7.68</v>
      </c>
      <c r="E406" s="658">
        <v>7.92</v>
      </c>
      <c r="F406" s="658">
        <v>7.25</v>
      </c>
      <c r="G406" s="659">
        <v>6.5</v>
      </c>
      <c r="H406" s="659">
        <v>8.5</v>
      </c>
      <c r="I406" s="660">
        <v>259</v>
      </c>
      <c r="J406" s="660">
        <v>344</v>
      </c>
      <c r="K406" s="660">
        <v>237</v>
      </c>
      <c r="L406" s="661"/>
    </row>
    <row r="407" spans="1:12" ht="15" x14ac:dyDescent="0.2">
      <c r="A407" s="956" t="s">
        <v>370</v>
      </c>
      <c r="B407" s="952">
        <v>44234</v>
      </c>
      <c r="C407" s="952">
        <v>44393</v>
      </c>
      <c r="D407" s="658">
        <v>7.66</v>
      </c>
      <c r="E407" s="658">
        <v>7.82</v>
      </c>
      <c r="F407" s="658">
        <v>7.42</v>
      </c>
      <c r="G407" s="659">
        <v>6.5</v>
      </c>
      <c r="H407" s="659">
        <v>8.5</v>
      </c>
      <c r="I407" s="660">
        <v>258</v>
      </c>
      <c r="J407" s="660">
        <v>278</v>
      </c>
      <c r="K407" s="660">
        <v>217</v>
      </c>
      <c r="L407" s="661"/>
    </row>
    <row r="408" spans="1:12" ht="15" x14ac:dyDescent="0.2">
      <c r="A408" s="956" t="s">
        <v>370</v>
      </c>
      <c r="B408" s="952">
        <v>44262</v>
      </c>
      <c r="C408" s="952">
        <v>44393</v>
      </c>
      <c r="D408" s="658">
        <v>7.58</v>
      </c>
      <c r="E408" s="658">
        <v>7.83</v>
      </c>
      <c r="F408" s="658">
        <v>7.02</v>
      </c>
      <c r="G408" s="659">
        <v>6.5</v>
      </c>
      <c r="H408" s="659">
        <v>8.5</v>
      </c>
      <c r="I408" s="660">
        <v>251</v>
      </c>
      <c r="J408" s="660">
        <v>281</v>
      </c>
      <c r="K408" s="660">
        <v>121</v>
      </c>
      <c r="L408" s="661"/>
    </row>
    <row r="409" spans="1:12" ht="15" x14ac:dyDescent="0.2">
      <c r="A409" s="956" t="s">
        <v>370</v>
      </c>
      <c r="B409" s="952">
        <v>44293</v>
      </c>
      <c r="C409" s="952">
        <v>44393</v>
      </c>
      <c r="D409" s="658">
        <v>7.69</v>
      </c>
      <c r="E409" s="658">
        <v>7.92</v>
      </c>
      <c r="F409" s="658">
        <v>7.47</v>
      </c>
      <c r="G409" s="659">
        <v>6.5</v>
      </c>
      <c r="H409" s="659">
        <v>8.5</v>
      </c>
      <c r="I409" s="660">
        <v>261</v>
      </c>
      <c r="J409" s="660">
        <v>312</v>
      </c>
      <c r="K409" s="660">
        <v>242</v>
      </c>
      <c r="L409" s="661"/>
    </row>
    <row r="410" spans="1:12" ht="15" x14ac:dyDescent="0.2">
      <c r="A410" s="956" t="s">
        <v>370</v>
      </c>
      <c r="B410" s="952">
        <v>44323</v>
      </c>
      <c r="C410" s="952">
        <v>44393</v>
      </c>
      <c r="D410" s="658">
        <v>7.48</v>
      </c>
      <c r="E410" s="658">
        <v>7.62</v>
      </c>
      <c r="F410" s="658">
        <v>7</v>
      </c>
      <c r="G410" s="659">
        <v>6.5</v>
      </c>
      <c r="H410" s="659">
        <v>8.5</v>
      </c>
      <c r="I410" s="660">
        <v>275</v>
      </c>
      <c r="J410" s="660">
        <v>323</v>
      </c>
      <c r="K410" s="660">
        <v>120</v>
      </c>
      <c r="L410" s="661"/>
    </row>
    <row r="411" spans="1:12" ht="15" x14ac:dyDescent="0.2">
      <c r="A411" s="956" t="s">
        <v>370</v>
      </c>
      <c r="B411" s="952">
        <v>44354</v>
      </c>
      <c r="C411" s="952">
        <v>44393</v>
      </c>
      <c r="D411" s="658">
        <v>7.5</v>
      </c>
      <c r="E411" s="658">
        <v>7.74</v>
      </c>
      <c r="F411" s="658">
        <v>6.92</v>
      </c>
      <c r="G411" s="659">
        <v>6.5</v>
      </c>
      <c r="H411" s="659">
        <v>8.5</v>
      </c>
      <c r="I411" s="660">
        <v>224</v>
      </c>
      <c r="J411" s="660">
        <v>270</v>
      </c>
      <c r="K411" s="660">
        <v>108</v>
      </c>
      <c r="L411" s="661"/>
    </row>
    <row r="412" spans="1:12" ht="15" x14ac:dyDescent="0.2">
      <c r="A412" s="956" t="s">
        <v>370</v>
      </c>
      <c r="B412" s="952">
        <v>44384</v>
      </c>
      <c r="C412" s="952">
        <v>44393</v>
      </c>
      <c r="D412" s="658">
        <v>7.67</v>
      </c>
      <c r="E412" s="658">
        <v>7.77</v>
      </c>
      <c r="F412" s="658">
        <v>7.48</v>
      </c>
      <c r="G412" s="659">
        <v>6.5</v>
      </c>
      <c r="H412" s="659">
        <v>8.5</v>
      </c>
      <c r="I412" s="660">
        <v>254</v>
      </c>
      <c r="J412" s="660">
        <v>286</v>
      </c>
      <c r="K412" s="660">
        <v>224</v>
      </c>
      <c r="L412" s="661"/>
    </row>
    <row r="413" spans="1:12" ht="15" x14ac:dyDescent="0.2">
      <c r="A413" s="956" t="s">
        <v>370</v>
      </c>
      <c r="B413" s="952">
        <v>44415</v>
      </c>
      <c r="C413" s="952">
        <v>44393</v>
      </c>
      <c r="D413" s="658">
        <v>7.51</v>
      </c>
      <c r="E413" s="658">
        <v>7.76</v>
      </c>
      <c r="F413" s="658">
        <v>6.97</v>
      </c>
      <c r="G413" s="659">
        <v>6.5</v>
      </c>
      <c r="H413" s="659">
        <v>8.5</v>
      </c>
      <c r="I413" s="660">
        <v>224</v>
      </c>
      <c r="J413" s="660">
        <v>261</v>
      </c>
      <c r="K413" s="660">
        <v>99</v>
      </c>
      <c r="L413" s="661"/>
    </row>
    <row r="414" spans="1:12" ht="15" x14ac:dyDescent="0.2">
      <c r="A414" s="956" t="s">
        <v>370</v>
      </c>
      <c r="B414" s="952">
        <v>44446</v>
      </c>
      <c r="C414" s="952">
        <v>44393</v>
      </c>
      <c r="D414" s="658">
        <v>7.46</v>
      </c>
      <c r="E414" s="658">
        <v>7.74</v>
      </c>
      <c r="F414" s="658">
        <v>6.89</v>
      </c>
      <c r="G414" s="659">
        <v>6.5</v>
      </c>
      <c r="H414" s="659">
        <v>8.5</v>
      </c>
      <c r="I414" s="660">
        <v>208</v>
      </c>
      <c r="J414" s="660">
        <v>261</v>
      </c>
      <c r="K414" s="660">
        <v>98</v>
      </c>
      <c r="L414" s="661"/>
    </row>
    <row r="415" spans="1:12" ht="15" x14ac:dyDescent="0.2">
      <c r="A415" s="956" t="s">
        <v>370</v>
      </c>
      <c r="B415" s="952">
        <v>44476</v>
      </c>
      <c r="C415" s="952">
        <v>44393</v>
      </c>
      <c r="D415" s="658">
        <v>7.72</v>
      </c>
      <c r="E415" s="658">
        <v>7.81</v>
      </c>
      <c r="F415" s="658">
        <v>7.52</v>
      </c>
      <c r="G415" s="659">
        <v>6.5</v>
      </c>
      <c r="H415" s="659">
        <v>8.5</v>
      </c>
      <c r="I415" s="660">
        <v>240</v>
      </c>
      <c r="J415" s="660">
        <v>248</v>
      </c>
      <c r="K415" s="660">
        <v>217</v>
      </c>
      <c r="L415" s="661"/>
    </row>
    <row r="416" spans="1:12" ht="15" x14ac:dyDescent="0.2">
      <c r="A416" s="956" t="s">
        <v>370</v>
      </c>
      <c r="B416" s="952">
        <v>44507</v>
      </c>
      <c r="C416" s="952">
        <v>44393</v>
      </c>
      <c r="D416" s="658">
        <v>7.69</v>
      </c>
      <c r="E416" s="658">
        <v>7.85</v>
      </c>
      <c r="F416" s="658">
        <v>7.41</v>
      </c>
      <c r="G416" s="659">
        <v>6.5</v>
      </c>
      <c r="H416" s="659">
        <v>8.5</v>
      </c>
      <c r="I416" s="660">
        <v>251</v>
      </c>
      <c r="J416" s="660">
        <v>268</v>
      </c>
      <c r="K416" s="660">
        <v>243</v>
      </c>
      <c r="L416" s="661"/>
    </row>
    <row r="417" spans="1:12" ht="15" x14ac:dyDescent="0.2">
      <c r="A417" s="956" t="s">
        <v>370</v>
      </c>
      <c r="B417" s="952">
        <v>44537</v>
      </c>
      <c r="C417" s="952">
        <v>44393</v>
      </c>
      <c r="D417" s="658">
        <v>7.69</v>
      </c>
      <c r="E417" s="658">
        <v>7.89</v>
      </c>
      <c r="F417" s="658">
        <v>7.5</v>
      </c>
      <c r="G417" s="659">
        <v>6.5</v>
      </c>
      <c r="H417" s="659">
        <v>8.5</v>
      </c>
      <c r="I417" s="660">
        <v>246</v>
      </c>
      <c r="J417" s="660">
        <v>308</v>
      </c>
      <c r="K417" s="660">
        <v>227</v>
      </c>
      <c r="L417" s="661"/>
    </row>
    <row r="418" spans="1:12" ht="15" x14ac:dyDescent="0.2">
      <c r="A418" s="956" t="s">
        <v>370</v>
      </c>
      <c r="B418" s="952" t="s">
        <v>1564</v>
      </c>
      <c r="C418" s="952">
        <v>44393</v>
      </c>
      <c r="D418" s="658">
        <v>7.56</v>
      </c>
      <c r="E418" s="658">
        <v>7.68</v>
      </c>
      <c r="F418" s="658">
        <v>7.49</v>
      </c>
      <c r="G418" s="659">
        <v>6.5</v>
      </c>
      <c r="H418" s="659">
        <v>8.5</v>
      </c>
      <c r="I418" s="660">
        <v>224</v>
      </c>
      <c r="J418" s="660">
        <v>233</v>
      </c>
      <c r="K418" s="660">
        <v>214</v>
      </c>
      <c r="L418" s="661"/>
    </row>
    <row r="419" spans="1:12" ht="15" x14ac:dyDescent="0.2">
      <c r="A419" s="964" t="s">
        <v>370</v>
      </c>
      <c r="B419" s="955" t="s">
        <v>1565</v>
      </c>
      <c r="C419" s="955">
        <v>44393</v>
      </c>
      <c r="D419" s="669">
        <v>7.41</v>
      </c>
      <c r="E419" s="669">
        <v>7.62</v>
      </c>
      <c r="F419" s="669">
        <v>7.31</v>
      </c>
      <c r="G419" s="670">
        <v>6.5</v>
      </c>
      <c r="H419" s="670">
        <v>8.5</v>
      </c>
      <c r="I419" s="671">
        <v>216</v>
      </c>
      <c r="J419" s="671">
        <v>253</v>
      </c>
      <c r="K419" s="671">
        <v>200</v>
      </c>
      <c r="L419" s="672"/>
    </row>
    <row r="420" spans="1:12" ht="15" x14ac:dyDescent="0.2">
      <c r="A420" s="956" t="s">
        <v>370</v>
      </c>
      <c r="B420" s="952" t="s">
        <v>1566</v>
      </c>
      <c r="C420" s="952">
        <v>44407</v>
      </c>
      <c r="D420" s="658">
        <v>7.4</v>
      </c>
      <c r="E420" s="658">
        <v>7.51</v>
      </c>
      <c r="F420" s="658">
        <v>7.3</v>
      </c>
      <c r="G420" s="659">
        <v>6.5</v>
      </c>
      <c r="H420" s="659">
        <v>8.5</v>
      </c>
      <c r="I420" s="660">
        <v>213</v>
      </c>
      <c r="J420" s="660">
        <v>228</v>
      </c>
      <c r="K420" s="660">
        <v>200</v>
      </c>
      <c r="L420" s="661"/>
    </row>
    <row r="421" spans="1:12" ht="15" x14ac:dyDescent="0.2">
      <c r="A421" s="956" t="s">
        <v>370</v>
      </c>
      <c r="B421" s="952" t="s">
        <v>1567</v>
      </c>
      <c r="C421" s="952">
        <v>44407</v>
      </c>
      <c r="D421" s="658">
        <v>7.49</v>
      </c>
      <c r="E421" s="658">
        <v>7.56</v>
      </c>
      <c r="F421" s="658">
        <v>7.4</v>
      </c>
      <c r="G421" s="659">
        <v>6.5</v>
      </c>
      <c r="H421" s="659">
        <v>8.5</v>
      </c>
      <c r="I421" s="660">
        <v>212</v>
      </c>
      <c r="J421" s="660">
        <v>241</v>
      </c>
      <c r="K421" s="660">
        <v>198</v>
      </c>
      <c r="L421" s="661"/>
    </row>
    <row r="422" spans="1:12" ht="15" x14ac:dyDescent="0.2">
      <c r="A422" s="956" t="s">
        <v>370</v>
      </c>
      <c r="B422" s="952" t="s">
        <v>1568</v>
      </c>
      <c r="C422" s="952">
        <v>44407</v>
      </c>
      <c r="D422" s="658">
        <v>7.44</v>
      </c>
      <c r="E422" s="658">
        <v>7.59</v>
      </c>
      <c r="F422" s="658">
        <v>7.32</v>
      </c>
      <c r="G422" s="659">
        <v>6.5</v>
      </c>
      <c r="H422" s="659">
        <v>8.5</v>
      </c>
      <c r="I422" s="660">
        <v>207</v>
      </c>
      <c r="J422" s="660">
        <v>253</v>
      </c>
      <c r="K422" s="660">
        <v>184</v>
      </c>
      <c r="L422" s="661"/>
    </row>
    <row r="423" spans="1:12" ht="15" x14ac:dyDescent="0.2">
      <c r="A423" s="956" t="s">
        <v>370</v>
      </c>
      <c r="B423" s="952" t="s">
        <v>1569</v>
      </c>
      <c r="C423" s="952">
        <v>44407</v>
      </c>
      <c r="D423" s="658">
        <v>7.5</v>
      </c>
      <c r="E423" s="658">
        <v>7.67</v>
      </c>
      <c r="F423" s="658">
        <v>7.39</v>
      </c>
      <c r="G423" s="659">
        <v>6.5</v>
      </c>
      <c r="H423" s="659">
        <v>8.5</v>
      </c>
      <c r="I423" s="660">
        <v>210</v>
      </c>
      <c r="J423" s="660">
        <v>257</v>
      </c>
      <c r="K423" s="660">
        <v>195</v>
      </c>
      <c r="L423" s="661"/>
    </row>
    <row r="424" spans="1:12" ht="15" x14ac:dyDescent="0.2">
      <c r="A424" s="956" t="s">
        <v>370</v>
      </c>
      <c r="B424" s="952" t="s">
        <v>1570</v>
      </c>
      <c r="C424" s="952">
        <v>44407</v>
      </c>
      <c r="D424" s="658">
        <v>7.48</v>
      </c>
      <c r="E424" s="658">
        <v>8.0399999999999991</v>
      </c>
      <c r="F424" s="658">
        <v>7.24</v>
      </c>
      <c r="G424" s="659">
        <v>6.5</v>
      </c>
      <c r="H424" s="659">
        <v>8.5</v>
      </c>
      <c r="I424" s="660">
        <v>215</v>
      </c>
      <c r="J424" s="660">
        <v>251</v>
      </c>
      <c r="K424" s="660">
        <v>192</v>
      </c>
      <c r="L424" s="661"/>
    </row>
    <row r="425" spans="1:12" ht="15" x14ac:dyDescent="0.2">
      <c r="A425" s="956" t="s">
        <v>370</v>
      </c>
      <c r="B425" s="952" t="s">
        <v>1571</v>
      </c>
      <c r="C425" s="952">
        <v>44407</v>
      </c>
      <c r="D425" s="658">
        <v>7.25</v>
      </c>
      <c r="E425" s="658">
        <v>7.43</v>
      </c>
      <c r="F425" s="658">
        <v>6.9</v>
      </c>
      <c r="G425" s="659">
        <v>6.5</v>
      </c>
      <c r="H425" s="659">
        <v>8.5</v>
      </c>
      <c r="I425" s="660">
        <v>187</v>
      </c>
      <c r="J425" s="660">
        <v>256</v>
      </c>
      <c r="K425" s="660">
        <v>100</v>
      </c>
      <c r="L425" s="661"/>
    </row>
    <row r="426" spans="1:12" ht="15" x14ac:dyDescent="0.2">
      <c r="A426" s="956" t="s">
        <v>370</v>
      </c>
      <c r="B426" s="952" t="s">
        <v>1572</v>
      </c>
      <c r="C426" s="952">
        <v>44407</v>
      </c>
      <c r="D426" s="658">
        <v>7.3</v>
      </c>
      <c r="E426" s="658">
        <v>7.68</v>
      </c>
      <c r="F426" s="658">
        <v>6.86</v>
      </c>
      <c r="G426" s="659">
        <v>6.5</v>
      </c>
      <c r="H426" s="659">
        <v>8.5</v>
      </c>
      <c r="I426" s="660">
        <v>176</v>
      </c>
      <c r="J426" s="660">
        <v>247</v>
      </c>
      <c r="K426" s="660">
        <v>86</v>
      </c>
      <c r="L426" s="661"/>
    </row>
    <row r="427" spans="1:12" ht="15" x14ac:dyDescent="0.2">
      <c r="A427" s="956" t="s">
        <v>370</v>
      </c>
      <c r="B427" s="952" t="s">
        <v>1573</v>
      </c>
      <c r="C427" s="952">
        <v>44407</v>
      </c>
      <c r="D427" s="658">
        <v>7.23</v>
      </c>
      <c r="E427" s="658">
        <v>7.53</v>
      </c>
      <c r="F427" s="658">
        <v>6.83</v>
      </c>
      <c r="G427" s="659">
        <v>6.5</v>
      </c>
      <c r="H427" s="659">
        <v>8.5</v>
      </c>
      <c r="I427" s="660">
        <v>176</v>
      </c>
      <c r="J427" s="660">
        <v>232</v>
      </c>
      <c r="K427" s="660">
        <v>102</v>
      </c>
      <c r="L427" s="661"/>
    </row>
    <row r="428" spans="1:12" ht="15" x14ac:dyDescent="0.2">
      <c r="A428" s="956" t="s">
        <v>370</v>
      </c>
      <c r="B428" s="952" t="s">
        <v>1574</v>
      </c>
      <c r="C428" s="952">
        <v>44407</v>
      </c>
      <c r="D428" s="658">
        <v>7.16</v>
      </c>
      <c r="E428" s="658">
        <v>7.48</v>
      </c>
      <c r="F428" s="658">
        <v>6.81</v>
      </c>
      <c r="G428" s="659">
        <v>6.5</v>
      </c>
      <c r="H428" s="659">
        <v>8.5</v>
      </c>
      <c r="I428" s="660">
        <v>168</v>
      </c>
      <c r="J428" s="660">
        <v>225</v>
      </c>
      <c r="K428" s="660">
        <v>97</v>
      </c>
      <c r="L428" s="661"/>
    </row>
    <row r="429" spans="1:12" ht="15" x14ac:dyDescent="0.2">
      <c r="A429" s="956" t="s">
        <v>370</v>
      </c>
      <c r="B429" s="952" t="s">
        <v>1575</v>
      </c>
      <c r="C429" s="952">
        <v>44407</v>
      </c>
      <c r="D429" s="658">
        <v>7.31</v>
      </c>
      <c r="E429" s="658">
        <v>7.42</v>
      </c>
      <c r="F429" s="658">
        <v>7.24</v>
      </c>
      <c r="G429" s="659">
        <v>6.5</v>
      </c>
      <c r="H429" s="659">
        <v>8.5</v>
      </c>
      <c r="I429" s="660">
        <v>212</v>
      </c>
      <c r="J429" s="660">
        <v>257</v>
      </c>
      <c r="K429" s="660">
        <v>181</v>
      </c>
      <c r="L429" s="661"/>
    </row>
    <row r="430" spans="1:12" ht="15" x14ac:dyDescent="0.2">
      <c r="A430" s="956" t="s">
        <v>370</v>
      </c>
      <c r="B430" s="952" t="s">
        <v>1576</v>
      </c>
      <c r="C430" s="952">
        <v>44407</v>
      </c>
      <c r="D430" s="658">
        <v>7.29</v>
      </c>
      <c r="E430" s="658">
        <v>7.44</v>
      </c>
      <c r="F430" s="658">
        <v>7.19</v>
      </c>
      <c r="G430" s="659">
        <v>6.5</v>
      </c>
      <c r="H430" s="659">
        <v>8.5</v>
      </c>
      <c r="I430" s="660">
        <v>207</v>
      </c>
      <c r="J430" s="660">
        <v>227</v>
      </c>
      <c r="K430" s="660">
        <v>190</v>
      </c>
      <c r="L430" s="661"/>
    </row>
    <row r="431" spans="1:12" ht="15" x14ac:dyDescent="0.2">
      <c r="A431" s="956" t="s">
        <v>370</v>
      </c>
      <c r="B431" s="952" t="s">
        <v>1577</v>
      </c>
      <c r="C431" s="952">
        <v>44407</v>
      </c>
      <c r="D431" s="658">
        <v>7.29</v>
      </c>
      <c r="E431" s="658">
        <v>7.43</v>
      </c>
      <c r="F431" s="658">
        <v>7.19</v>
      </c>
      <c r="G431" s="659">
        <v>6.5</v>
      </c>
      <c r="H431" s="659">
        <v>8.5</v>
      </c>
      <c r="I431" s="660">
        <v>213</v>
      </c>
      <c r="J431" s="660">
        <v>249</v>
      </c>
      <c r="K431" s="660">
        <v>202</v>
      </c>
      <c r="L431" s="661"/>
    </row>
    <row r="432" spans="1:12" ht="15" x14ac:dyDescent="0.2">
      <c r="A432" s="956" t="s">
        <v>370</v>
      </c>
      <c r="B432" s="952" t="s">
        <v>1578</v>
      </c>
      <c r="C432" s="952">
        <v>44407</v>
      </c>
      <c r="D432" s="658">
        <v>7.33</v>
      </c>
      <c r="E432" s="658">
        <v>7.48</v>
      </c>
      <c r="F432" s="658">
        <v>7.26</v>
      </c>
      <c r="G432" s="659">
        <v>6.5</v>
      </c>
      <c r="H432" s="659">
        <v>8.5</v>
      </c>
      <c r="I432" s="660">
        <v>210</v>
      </c>
      <c r="J432" s="660">
        <v>225</v>
      </c>
      <c r="K432" s="660">
        <v>202</v>
      </c>
      <c r="L432" s="661"/>
    </row>
    <row r="433" spans="1:12" ht="15" x14ac:dyDescent="0.2">
      <c r="A433" s="956" t="s">
        <v>370</v>
      </c>
      <c r="B433" s="952" t="s">
        <v>1579</v>
      </c>
      <c r="C433" s="955">
        <v>44407</v>
      </c>
      <c r="D433" s="669">
        <v>7.28</v>
      </c>
      <c r="E433" s="669">
        <v>7.4</v>
      </c>
      <c r="F433" s="669">
        <v>7.18</v>
      </c>
      <c r="G433" s="670">
        <v>6.5</v>
      </c>
      <c r="H433" s="670">
        <v>8.5</v>
      </c>
      <c r="I433" s="671">
        <v>209</v>
      </c>
      <c r="J433" s="671">
        <v>222</v>
      </c>
      <c r="K433" s="671">
        <v>195</v>
      </c>
      <c r="L433" s="672"/>
    </row>
    <row r="434" spans="1:12" ht="15" x14ac:dyDescent="0.2">
      <c r="A434" s="956" t="s">
        <v>370</v>
      </c>
      <c r="B434" s="952" t="s">
        <v>1580</v>
      </c>
      <c r="C434" s="952">
        <v>44421</v>
      </c>
      <c r="D434" s="658">
        <v>7.35</v>
      </c>
      <c r="E434" s="658">
        <v>7.64</v>
      </c>
      <c r="F434" s="658">
        <v>7.23</v>
      </c>
      <c r="G434" s="659">
        <v>6.5</v>
      </c>
      <c r="H434" s="659">
        <v>8.5</v>
      </c>
      <c r="I434" s="660">
        <v>200</v>
      </c>
      <c r="J434" s="660">
        <v>231</v>
      </c>
      <c r="K434" s="660">
        <v>183</v>
      </c>
      <c r="L434" s="661"/>
    </row>
    <row r="435" spans="1:12" ht="15" x14ac:dyDescent="0.2">
      <c r="A435" s="956" t="s">
        <v>370</v>
      </c>
      <c r="B435" s="952" t="s">
        <v>1581</v>
      </c>
      <c r="C435" s="952">
        <v>44421</v>
      </c>
      <c r="D435" s="658">
        <v>7.26</v>
      </c>
      <c r="E435" s="658">
        <v>7.37</v>
      </c>
      <c r="F435" s="658">
        <v>7.19</v>
      </c>
      <c r="G435" s="659">
        <v>6.5</v>
      </c>
      <c r="H435" s="659">
        <v>8.5</v>
      </c>
      <c r="I435" s="660">
        <v>223</v>
      </c>
      <c r="J435" s="660">
        <v>243</v>
      </c>
      <c r="K435" s="660">
        <v>199</v>
      </c>
      <c r="L435" s="661"/>
    </row>
    <row r="436" spans="1:12" ht="15" x14ac:dyDescent="0.2">
      <c r="A436" s="956" t="s">
        <v>370</v>
      </c>
      <c r="B436" s="952" t="s">
        <v>1582</v>
      </c>
      <c r="C436" s="952">
        <v>44421</v>
      </c>
      <c r="D436" s="658">
        <v>7.24</v>
      </c>
      <c r="E436" s="658">
        <v>7.32</v>
      </c>
      <c r="F436" s="658">
        <v>7.18</v>
      </c>
      <c r="G436" s="659">
        <v>6.5</v>
      </c>
      <c r="H436" s="659">
        <v>8.5</v>
      </c>
      <c r="I436" s="660">
        <v>228</v>
      </c>
      <c r="J436" s="660">
        <v>252</v>
      </c>
      <c r="K436" s="660">
        <v>210</v>
      </c>
      <c r="L436" s="661"/>
    </row>
    <row r="437" spans="1:12" ht="15" x14ac:dyDescent="0.2">
      <c r="A437" s="956" t="s">
        <v>370</v>
      </c>
      <c r="B437" s="952">
        <v>44204</v>
      </c>
      <c r="C437" s="952">
        <v>44421</v>
      </c>
      <c r="D437" s="658">
        <v>7.26</v>
      </c>
      <c r="E437" s="658">
        <v>7.37</v>
      </c>
      <c r="F437" s="658">
        <v>7.22</v>
      </c>
      <c r="G437" s="659">
        <v>6.5</v>
      </c>
      <c r="H437" s="659">
        <v>8.5</v>
      </c>
      <c r="I437" s="660">
        <v>223</v>
      </c>
      <c r="J437" s="660">
        <v>253</v>
      </c>
      <c r="K437" s="660">
        <v>212</v>
      </c>
      <c r="L437" s="661"/>
    </row>
    <row r="438" spans="1:12" ht="15" x14ac:dyDescent="0.2">
      <c r="A438" s="956" t="s">
        <v>370</v>
      </c>
      <c r="B438" s="952">
        <v>44235</v>
      </c>
      <c r="C438" s="952">
        <v>44421</v>
      </c>
      <c r="D438" s="658">
        <v>7.29</v>
      </c>
      <c r="E438" s="658">
        <v>7.35</v>
      </c>
      <c r="F438" s="658">
        <v>7.23</v>
      </c>
      <c r="G438" s="659">
        <v>6.5</v>
      </c>
      <c r="H438" s="659">
        <v>8.5</v>
      </c>
      <c r="I438" s="660">
        <v>217</v>
      </c>
      <c r="J438" s="660">
        <v>258</v>
      </c>
      <c r="K438" s="660">
        <v>189</v>
      </c>
      <c r="L438" s="661"/>
    </row>
    <row r="439" spans="1:12" ht="15" x14ac:dyDescent="0.2">
      <c r="A439" s="964" t="s">
        <v>370</v>
      </c>
      <c r="B439" s="952">
        <v>44263</v>
      </c>
      <c r="C439" s="952">
        <v>44421</v>
      </c>
      <c r="D439" s="669">
        <v>7.24</v>
      </c>
      <c r="E439" s="669">
        <v>7.31</v>
      </c>
      <c r="F439" s="669">
        <v>7.2</v>
      </c>
      <c r="G439" s="670">
        <v>6.5</v>
      </c>
      <c r="H439" s="670">
        <v>8.5</v>
      </c>
      <c r="I439" s="671">
        <v>215</v>
      </c>
      <c r="J439" s="671">
        <v>232</v>
      </c>
      <c r="K439" s="671">
        <v>193</v>
      </c>
      <c r="L439" s="672"/>
    </row>
    <row r="440" spans="1:12" ht="15" x14ac:dyDescent="0.2">
      <c r="A440" s="956" t="s">
        <v>370</v>
      </c>
      <c r="B440" s="952">
        <v>44294</v>
      </c>
      <c r="C440" s="952">
        <v>44421</v>
      </c>
      <c r="D440" s="658" t="s">
        <v>176</v>
      </c>
      <c r="E440" s="658" t="s">
        <v>176</v>
      </c>
      <c r="F440" s="658" t="s">
        <v>176</v>
      </c>
      <c r="G440" s="659">
        <v>6.5</v>
      </c>
      <c r="H440" s="659">
        <v>8.5</v>
      </c>
      <c r="I440" s="658" t="s">
        <v>176</v>
      </c>
      <c r="J440" s="658" t="s">
        <v>176</v>
      </c>
      <c r="K440" s="658" t="s">
        <v>176</v>
      </c>
      <c r="L440" s="661" t="s">
        <v>1583</v>
      </c>
    </row>
    <row r="441" spans="1:12" ht="15" x14ac:dyDescent="0.2">
      <c r="A441" s="956" t="s">
        <v>370</v>
      </c>
      <c r="B441" s="952">
        <v>44324</v>
      </c>
      <c r="C441" s="952">
        <v>44421</v>
      </c>
      <c r="D441" s="658">
        <v>7.24</v>
      </c>
      <c r="E441" s="658">
        <v>7.3</v>
      </c>
      <c r="F441" s="658">
        <v>7.18</v>
      </c>
      <c r="G441" s="659">
        <v>6.5</v>
      </c>
      <c r="H441" s="659">
        <v>8.5</v>
      </c>
      <c r="I441" s="660">
        <v>201</v>
      </c>
      <c r="J441" s="660">
        <v>220</v>
      </c>
      <c r="K441" s="660">
        <v>178</v>
      </c>
      <c r="L441" s="661"/>
    </row>
    <row r="442" spans="1:12" ht="15" x14ac:dyDescent="0.2">
      <c r="A442" s="956" t="s">
        <v>370</v>
      </c>
      <c r="B442" s="952">
        <v>44355</v>
      </c>
      <c r="C442" s="952">
        <v>44421</v>
      </c>
      <c r="D442" s="658">
        <v>7.14</v>
      </c>
      <c r="E442" s="658">
        <v>7.4</v>
      </c>
      <c r="F442" s="658">
        <v>6.78</v>
      </c>
      <c r="G442" s="659">
        <v>6.5</v>
      </c>
      <c r="H442" s="659">
        <v>8.5</v>
      </c>
      <c r="I442" s="660">
        <v>176</v>
      </c>
      <c r="J442" s="660">
        <v>253</v>
      </c>
      <c r="K442" s="660">
        <v>94</v>
      </c>
      <c r="L442" s="661"/>
    </row>
    <row r="443" spans="1:12" ht="15" x14ac:dyDescent="0.2">
      <c r="A443" s="956" t="s">
        <v>370</v>
      </c>
      <c r="B443" s="952">
        <v>44385</v>
      </c>
      <c r="C443" s="952">
        <v>44421</v>
      </c>
      <c r="D443" s="658">
        <v>6.95</v>
      </c>
      <c r="E443" s="658">
        <v>7.33</v>
      </c>
      <c r="F443" s="658">
        <v>6.78</v>
      </c>
      <c r="G443" s="659">
        <v>6.5</v>
      </c>
      <c r="H443" s="659">
        <v>8.5</v>
      </c>
      <c r="I443" s="660">
        <v>111</v>
      </c>
      <c r="J443" s="660">
        <v>173</v>
      </c>
      <c r="K443" s="660">
        <v>88</v>
      </c>
      <c r="L443" s="661"/>
    </row>
    <row r="444" spans="1:12" ht="15" x14ac:dyDescent="0.2">
      <c r="A444" s="956" t="s">
        <v>370</v>
      </c>
      <c r="B444" s="952">
        <v>44416</v>
      </c>
      <c r="C444" s="952">
        <v>44421</v>
      </c>
      <c r="D444" s="658">
        <v>7.23</v>
      </c>
      <c r="E444" s="658">
        <v>7.54</v>
      </c>
      <c r="F444" s="658">
        <v>6.84</v>
      </c>
      <c r="G444" s="659">
        <v>6.5</v>
      </c>
      <c r="H444" s="659">
        <v>8.5</v>
      </c>
      <c r="I444" s="660">
        <v>183</v>
      </c>
      <c r="J444" s="660">
        <v>237</v>
      </c>
      <c r="K444" s="660">
        <v>99</v>
      </c>
      <c r="L444" s="661"/>
    </row>
    <row r="445" spans="1:12" ht="15" x14ac:dyDescent="0.2">
      <c r="A445" s="956" t="s">
        <v>370</v>
      </c>
      <c r="B445" s="952">
        <v>44447</v>
      </c>
      <c r="C445" s="952">
        <v>44421</v>
      </c>
      <c r="D445" s="658">
        <v>7.38</v>
      </c>
      <c r="E445" s="658">
        <v>7.48</v>
      </c>
      <c r="F445" s="658">
        <v>7.3</v>
      </c>
      <c r="G445" s="659">
        <v>6.5</v>
      </c>
      <c r="H445" s="659">
        <v>8.5</v>
      </c>
      <c r="I445" s="660">
        <v>214</v>
      </c>
      <c r="J445" s="660">
        <v>242</v>
      </c>
      <c r="K445" s="660">
        <v>196</v>
      </c>
      <c r="L445" s="661"/>
    </row>
    <row r="446" spans="1:12" ht="15" x14ac:dyDescent="0.2">
      <c r="A446" s="956" t="s">
        <v>370</v>
      </c>
      <c r="B446" s="952">
        <v>44477</v>
      </c>
      <c r="C446" s="952">
        <v>44421</v>
      </c>
      <c r="D446" s="658">
        <v>7.42</v>
      </c>
      <c r="E446" s="658">
        <v>7.56</v>
      </c>
      <c r="F446" s="658">
        <v>7.29</v>
      </c>
      <c r="G446" s="659">
        <v>6.5</v>
      </c>
      <c r="H446" s="659">
        <v>8.5</v>
      </c>
      <c r="I446" s="660">
        <v>219</v>
      </c>
      <c r="J446" s="660">
        <v>243</v>
      </c>
      <c r="K446" s="660">
        <v>205</v>
      </c>
      <c r="L446" s="661"/>
    </row>
    <row r="447" spans="1:12" ht="15" x14ac:dyDescent="0.2">
      <c r="A447" s="964" t="s">
        <v>370</v>
      </c>
      <c r="B447" s="955">
        <v>44508</v>
      </c>
      <c r="C447" s="955">
        <v>44421</v>
      </c>
      <c r="D447" s="669">
        <v>7.45</v>
      </c>
      <c r="E447" s="669">
        <v>7.56</v>
      </c>
      <c r="F447" s="669">
        <v>7.34</v>
      </c>
      <c r="G447" s="670">
        <v>6.5</v>
      </c>
      <c r="H447" s="670">
        <v>8.5</v>
      </c>
      <c r="I447" s="671">
        <v>209</v>
      </c>
      <c r="J447" s="671">
        <v>240</v>
      </c>
      <c r="K447" s="671">
        <v>168</v>
      </c>
      <c r="L447" s="672"/>
    </row>
    <row r="448" spans="1:12" ht="15" x14ac:dyDescent="0.2">
      <c r="A448" s="956" t="s">
        <v>370</v>
      </c>
      <c r="B448" s="952">
        <v>44538</v>
      </c>
      <c r="C448" s="952">
        <v>44435</v>
      </c>
      <c r="D448" s="658">
        <v>7.4</v>
      </c>
      <c r="E448" s="658">
        <v>7.49</v>
      </c>
      <c r="F448" s="658">
        <v>7.31</v>
      </c>
      <c r="G448" s="659">
        <v>6.5</v>
      </c>
      <c r="H448" s="659">
        <v>8.5</v>
      </c>
      <c r="I448" s="660">
        <v>206</v>
      </c>
      <c r="J448" s="660">
        <v>219</v>
      </c>
      <c r="K448" s="660">
        <v>197</v>
      </c>
      <c r="L448" s="661"/>
    </row>
    <row r="449" spans="1:12" ht="15" x14ac:dyDescent="0.2">
      <c r="A449" s="956" t="s">
        <v>370</v>
      </c>
      <c r="B449" s="952" t="s">
        <v>1584</v>
      </c>
      <c r="C449" s="952">
        <v>44435</v>
      </c>
      <c r="D449" s="658">
        <v>7.47</v>
      </c>
      <c r="E449" s="658">
        <v>7.71</v>
      </c>
      <c r="F449" s="658">
        <v>6.74</v>
      </c>
      <c r="G449" s="659">
        <v>6.5</v>
      </c>
      <c r="H449" s="659">
        <v>8.5</v>
      </c>
      <c r="I449" s="660">
        <v>206</v>
      </c>
      <c r="J449" s="660">
        <v>260</v>
      </c>
      <c r="K449" s="660">
        <v>90</v>
      </c>
      <c r="L449" s="661"/>
    </row>
    <row r="450" spans="1:12" ht="15" x14ac:dyDescent="0.2">
      <c r="A450" s="956" t="s">
        <v>370</v>
      </c>
      <c r="B450" s="952" t="s">
        <v>1585</v>
      </c>
      <c r="C450" s="952">
        <v>44435</v>
      </c>
      <c r="D450" s="658">
        <v>7.37</v>
      </c>
      <c r="E450" s="658">
        <v>7.55</v>
      </c>
      <c r="F450" s="658">
        <v>7.22</v>
      </c>
      <c r="G450" s="659">
        <v>6.5</v>
      </c>
      <c r="H450" s="659">
        <v>8.5</v>
      </c>
      <c r="I450" s="660">
        <v>206</v>
      </c>
      <c r="J450" s="660">
        <v>250</v>
      </c>
      <c r="K450" s="660">
        <v>165</v>
      </c>
      <c r="L450" s="661"/>
    </row>
    <row r="451" spans="1:12" ht="15" x14ac:dyDescent="0.2">
      <c r="A451" s="956" t="s">
        <v>370</v>
      </c>
      <c r="B451" s="952" t="s">
        <v>1586</v>
      </c>
      <c r="C451" s="952">
        <v>44435</v>
      </c>
      <c r="D451" s="658">
        <v>7.39</v>
      </c>
      <c r="E451" s="658">
        <v>7.54</v>
      </c>
      <c r="F451" s="658">
        <v>7.29</v>
      </c>
      <c r="G451" s="659">
        <v>6.5</v>
      </c>
      <c r="H451" s="659">
        <v>8.5</v>
      </c>
      <c r="I451" s="660">
        <v>210</v>
      </c>
      <c r="J451" s="660">
        <v>236</v>
      </c>
      <c r="K451" s="660">
        <v>176</v>
      </c>
      <c r="L451" s="661"/>
    </row>
    <row r="452" spans="1:12" ht="15" x14ac:dyDescent="0.2">
      <c r="A452" s="956" t="s">
        <v>370</v>
      </c>
      <c r="B452" s="952" t="s">
        <v>1587</v>
      </c>
      <c r="C452" s="952">
        <v>44435</v>
      </c>
      <c r="D452" s="658">
        <v>7.43</v>
      </c>
      <c r="E452" s="658">
        <v>7.52</v>
      </c>
      <c r="F452" s="658">
        <v>7.35</v>
      </c>
      <c r="G452" s="659">
        <v>6.5</v>
      </c>
      <c r="H452" s="659">
        <v>8.5</v>
      </c>
      <c r="I452" s="660">
        <v>209</v>
      </c>
      <c r="J452" s="660">
        <v>231</v>
      </c>
      <c r="K452" s="660">
        <v>199</v>
      </c>
      <c r="L452" s="661"/>
    </row>
    <row r="453" spans="1:12" ht="15" x14ac:dyDescent="0.2">
      <c r="A453" s="956" t="s">
        <v>370</v>
      </c>
      <c r="B453" s="952" t="s">
        <v>1588</v>
      </c>
      <c r="C453" s="952">
        <v>44435</v>
      </c>
      <c r="D453" s="658">
        <v>7.35</v>
      </c>
      <c r="E453" s="658">
        <v>7.57</v>
      </c>
      <c r="F453" s="658">
        <v>7.19</v>
      </c>
      <c r="G453" s="659">
        <v>6.5</v>
      </c>
      <c r="H453" s="659">
        <v>8.5</v>
      </c>
      <c r="I453" s="660">
        <v>218</v>
      </c>
      <c r="J453" s="660">
        <v>234</v>
      </c>
      <c r="K453" s="660">
        <v>197</v>
      </c>
      <c r="L453" s="661"/>
    </row>
    <row r="454" spans="1:12" ht="15" x14ac:dyDescent="0.2">
      <c r="A454" s="956" t="s">
        <v>370</v>
      </c>
      <c r="B454" s="952" t="s">
        <v>1589</v>
      </c>
      <c r="C454" s="952">
        <v>44435</v>
      </c>
      <c r="D454" s="658">
        <v>7.39</v>
      </c>
      <c r="E454" s="658">
        <v>7.6</v>
      </c>
      <c r="F454" s="658">
        <v>7.26</v>
      </c>
      <c r="G454" s="659">
        <v>6.5</v>
      </c>
      <c r="H454" s="659">
        <v>8.5</v>
      </c>
      <c r="I454" s="660">
        <v>200</v>
      </c>
      <c r="J454" s="660">
        <v>246</v>
      </c>
      <c r="K454" s="660">
        <v>165</v>
      </c>
      <c r="L454" s="661"/>
    </row>
    <row r="455" spans="1:12" ht="15" x14ac:dyDescent="0.2">
      <c r="A455" s="956" t="s">
        <v>370</v>
      </c>
      <c r="B455" s="952" t="s">
        <v>1590</v>
      </c>
      <c r="C455" s="952">
        <v>44435</v>
      </c>
      <c r="D455" s="658">
        <v>7.45</v>
      </c>
      <c r="E455" s="658">
        <v>7.79</v>
      </c>
      <c r="F455" s="658">
        <v>7.34</v>
      </c>
      <c r="G455" s="659">
        <v>6.5</v>
      </c>
      <c r="H455" s="659">
        <v>8.5</v>
      </c>
      <c r="I455" s="660">
        <v>229</v>
      </c>
      <c r="J455" s="660">
        <v>258</v>
      </c>
      <c r="K455" s="660">
        <v>193</v>
      </c>
      <c r="L455" s="661"/>
    </row>
    <row r="456" spans="1:12" ht="15" x14ac:dyDescent="0.2">
      <c r="A456" s="956" t="s">
        <v>370</v>
      </c>
      <c r="B456" s="952" t="s">
        <v>1591</v>
      </c>
      <c r="C456" s="952">
        <v>44435</v>
      </c>
      <c r="D456" s="658">
        <v>7.44</v>
      </c>
      <c r="E456" s="658">
        <v>7.6</v>
      </c>
      <c r="F456" s="658">
        <v>7.33</v>
      </c>
      <c r="G456" s="659">
        <v>6.5</v>
      </c>
      <c r="H456" s="659">
        <v>8.5</v>
      </c>
      <c r="I456" s="660">
        <v>239</v>
      </c>
      <c r="J456" s="660">
        <v>262</v>
      </c>
      <c r="K456" s="660">
        <v>229</v>
      </c>
      <c r="L456" s="661"/>
    </row>
    <row r="457" spans="1:12" ht="15" x14ac:dyDescent="0.2">
      <c r="A457" s="956" t="s">
        <v>370</v>
      </c>
      <c r="B457" s="952" t="s">
        <v>1592</v>
      </c>
      <c r="C457" s="952">
        <v>44435</v>
      </c>
      <c r="D457" s="658">
        <v>7.38</v>
      </c>
      <c r="E457" s="658">
        <v>7.53</v>
      </c>
      <c r="F457" s="658">
        <v>7.06</v>
      </c>
      <c r="G457" s="659">
        <v>6.5</v>
      </c>
      <c r="H457" s="659">
        <v>8.5</v>
      </c>
      <c r="I457" s="660">
        <v>224</v>
      </c>
      <c r="J457" s="660">
        <v>260</v>
      </c>
      <c r="K457" s="660">
        <v>164</v>
      </c>
      <c r="L457" s="661"/>
    </row>
    <row r="458" spans="1:12" ht="15" x14ac:dyDescent="0.2">
      <c r="A458" s="956" t="s">
        <v>370</v>
      </c>
      <c r="B458" s="952" t="s">
        <v>1593</v>
      </c>
      <c r="C458" s="952">
        <v>44435</v>
      </c>
      <c r="D458" s="658">
        <v>7.46</v>
      </c>
      <c r="E458" s="658">
        <v>7.54</v>
      </c>
      <c r="F458" s="658">
        <v>7.37</v>
      </c>
      <c r="G458" s="659">
        <v>6.5</v>
      </c>
      <c r="H458" s="659">
        <v>8.5</v>
      </c>
      <c r="I458" s="660">
        <v>231</v>
      </c>
      <c r="J458" s="660">
        <v>251</v>
      </c>
      <c r="K458" s="660">
        <v>211</v>
      </c>
      <c r="L458" s="661"/>
    </row>
    <row r="459" spans="1:12" ht="15" x14ac:dyDescent="0.2">
      <c r="A459" s="956" t="s">
        <v>370</v>
      </c>
      <c r="B459" s="952" t="s">
        <v>1594</v>
      </c>
      <c r="C459" s="952">
        <v>44435</v>
      </c>
      <c r="D459" s="658">
        <v>7.45</v>
      </c>
      <c r="E459" s="658">
        <v>7.55</v>
      </c>
      <c r="F459" s="658">
        <v>7.17</v>
      </c>
      <c r="G459" s="659">
        <v>6.5</v>
      </c>
      <c r="H459" s="659">
        <v>8.5</v>
      </c>
      <c r="I459" s="660">
        <v>232</v>
      </c>
      <c r="J459" s="660">
        <v>245</v>
      </c>
      <c r="K459" s="660">
        <v>183</v>
      </c>
      <c r="L459" s="661"/>
    </row>
    <row r="460" spans="1:12" ht="15" x14ac:dyDescent="0.2">
      <c r="A460" s="956" t="s">
        <v>370</v>
      </c>
      <c r="B460" s="952" t="s">
        <v>1595</v>
      </c>
      <c r="C460" s="952">
        <v>44435</v>
      </c>
      <c r="D460" s="658">
        <v>7.46</v>
      </c>
      <c r="E460" s="658">
        <v>7.71</v>
      </c>
      <c r="F460" s="658">
        <v>7.4</v>
      </c>
      <c r="G460" s="659">
        <v>6.5</v>
      </c>
      <c r="H460" s="659">
        <v>8.5</v>
      </c>
      <c r="I460" s="660">
        <v>227</v>
      </c>
      <c r="J460" s="660">
        <v>264</v>
      </c>
      <c r="K460" s="660">
        <v>211</v>
      </c>
      <c r="L460" s="661"/>
    </row>
    <row r="461" spans="1:12" ht="15" x14ac:dyDescent="0.2">
      <c r="A461" s="956" t="s">
        <v>370</v>
      </c>
      <c r="B461" s="952" t="s">
        <v>1596</v>
      </c>
      <c r="C461" s="952">
        <v>44435</v>
      </c>
      <c r="D461" s="658">
        <v>7.39</v>
      </c>
      <c r="E461" s="658">
        <v>7.52</v>
      </c>
      <c r="F461" s="658">
        <v>7.33</v>
      </c>
      <c r="G461" s="659">
        <v>6.5</v>
      </c>
      <c r="H461" s="659">
        <v>8.5</v>
      </c>
      <c r="I461" s="660">
        <v>207</v>
      </c>
      <c r="J461" s="660">
        <v>260</v>
      </c>
      <c r="K461" s="660">
        <v>190</v>
      </c>
      <c r="L461" s="661"/>
    </row>
    <row r="462" spans="1:12" ht="15" x14ac:dyDescent="0.2">
      <c r="A462" s="964" t="s">
        <v>370</v>
      </c>
      <c r="B462" s="955" t="s">
        <v>1597</v>
      </c>
      <c r="C462" s="955">
        <v>44435</v>
      </c>
      <c r="D462" s="669">
        <v>7.32</v>
      </c>
      <c r="E462" s="669">
        <v>7.38</v>
      </c>
      <c r="F462" s="669">
        <v>7.24</v>
      </c>
      <c r="G462" s="670">
        <v>6.5</v>
      </c>
      <c r="H462" s="670">
        <v>8.5</v>
      </c>
      <c r="I462" s="671">
        <v>200</v>
      </c>
      <c r="J462" s="671">
        <v>228</v>
      </c>
      <c r="K462" s="671">
        <v>170</v>
      </c>
      <c r="L462" s="672"/>
    </row>
    <row r="463" spans="1:12" ht="15" x14ac:dyDescent="0.2">
      <c r="A463" s="956" t="s">
        <v>370</v>
      </c>
      <c r="B463" s="952" t="s">
        <v>685</v>
      </c>
      <c r="C463" s="952">
        <v>44449</v>
      </c>
      <c r="D463" s="658">
        <v>7.37</v>
      </c>
      <c r="E463" s="658">
        <v>7.53</v>
      </c>
      <c r="F463" s="658">
        <v>7.24</v>
      </c>
      <c r="G463" s="659">
        <v>6.5</v>
      </c>
      <c r="H463" s="659">
        <v>8.5</v>
      </c>
      <c r="I463" s="660">
        <v>211</v>
      </c>
      <c r="J463" s="660">
        <v>233</v>
      </c>
      <c r="K463" s="660">
        <v>195</v>
      </c>
      <c r="L463" s="661"/>
    </row>
    <row r="464" spans="1:12" ht="15" x14ac:dyDescent="0.2">
      <c r="A464" s="956" t="s">
        <v>370</v>
      </c>
      <c r="B464" s="952" t="s">
        <v>1598</v>
      </c>
      <c r="C464" s="952">
        <v>44449</v>
      </c>
      <c r="D464" s="658">
        <v>7.44</v>
      </c>
      <c r="E464" s="658">
        <v>7.55</v>
      </c>
      <c r="F464" s="658">
        <v>7.37</v>
      </c>
      <c r="G464" s="659">
        <v>6.5</v>
      </c>
      <c r="H464" s="659">
        <v>8.5</v>
      </c>
      <c r="I464" s="660">
        <v>211</v>
      </c>
      <c r="J464" s="660">
        <v>230</v>
      </c>
      <c r="K464" s="660">
        <v>198</v>
      </c>
      <c r="L464" s="661"/>
    </row>
    <row r="465" spans="1:12" ht="15" x14ac:dyDescent="0.2">
      <c r="A465" s="956" t="s">
        <v>370</v>
      </c>
      <c r="B465" s="952" t="s">
        <v>1599</v>
      </c>
      <c r="C465" s="952">
        <v>44449</v>
      </c>
      <c r="D465" s="658">
        <v>7.41</v>
      </c>
      <c r="E465" s="658">
        <v>7.57</v>
      </c>
      <c r="F465" s="658">
        <v>7.32</v>
      </c>
      <c r="G465" s="659">
        <v>6.5</v>
      </c>
      <c r="H465" s="659">
        <v>8.5</v>
      </c>
      <c r="I465" s="660">
        <v>212</v>
      </c>
      <c r="J465" s="660">
        <v>227</v>
      </c>
      <c r="K465" s="660">
        <v>201</v>
      </c>
      <c r="L465" s="661"/>
    </row>
    <row r="466" spans="1:12" ht="15" x14ac:dyDescent="0.2">
      <c r="A466" s="956" t="s">
        <v>370</v>
      </c>
      <c r="B466" s="952" t="s">
        <v>1600</v>
      </c>
      <c r="C466" s="952">
        <v>44449</v>
      </c>
      <c r="D466" s="658">
        <v>7.36</v>
      </c>
      <c r="E466" s="658">
        <v>7.54</v>
      </c>
      <c r="F466" s="658">
        <v>7.29</v>
      </c>
      <c r="G466" s="659">
        <v>6.5</v>
      </c>
      <c r="H466" s="659">
        <v>8.5</v>
      </c>
      <c r="I466" s="660">
        <v>203</v>
      </c>
      <c r="J466" s="660">
        <v>238</v>
      </c>
      <c r="K466" s="660">
        <v>194</v>
      </c>
      <c r="L466" s="661"/>
    </row>
    <row r="467" spans="1:12" ht="15" x14ac:dyDescent="0.2">
      <c r="A467" s="956" t="s">
        <v>370</v>
      </c>
      <c r="B467" s="952" t="s">
        <v>1601</v>
      </c>
      <c r="C467" s="952">
        <v>44449</v>
      </c>
      <c r="D467" s="658">
        <v>7.42</v>
      </c>
      <c r="E467" s="658">
        <v>7.55</v>
      </c>
      <c r="F467" s="658">
        <v>7.35</v>
      </c>
      <c r="G467" s="659">
        <v>6.5</v>
      </c>
      <c r="H467" s="659">
        <v>8.5</v>
      </c>
      <c r="I467" s="660">
        <v>204</v>
      </c>
      <c r="J467" s="660">
        <v>228</v>
      </c>
      <c r="K467" s="660">
        <v>183</v>
      </c>
      <c r="L467" s="661"/>
    </row>
    <row r="468" spans="1:12" ht="15" x14ac:dyDescent="0.2">
      <c r="A468" s="964" t="s">
        <v>370</v>
      </c>
      <c r="B468" s="955">
        <v>44440</v>
      </c>
      <c r="C468" s="955">
        <v>44449</v>
      </c>
      <c r="D468" s="669">
        <v>7.37</v>
      </c>
      <c r="E468" s="669">
        <v>7.56</v>
      </c>
      <c r="F468" s="669">
        <v>7.21</v>
      </c>
      <c r="G468" s="670">
        <v>6.5</v>
      </c>
      <c r="H468" s="670">
        <v>8.5</v>
      </c>
      <c r="I468" s="671">
        <v>208</v>
      </c>
      <c r="J468" s="671">
        <v>228</v>
      </c>
      <c r="K468" s="671">
        <v>197</v>
      </c>
      <c r="L468" s="672"/>
    </row>
    <row r="469" spans="1:12" ht="15" x14ac:dyDescent="0.2">
      <c r="A469" s="956" t="s">
        <v>370</v>
      </c>
      <c r="B469" s="952">
        <v>44441</v>
      </c>
      <c r="C469" s="952">
        <v>44449</v>
      </c>
      <c r="D469" s="658">
        <v>7.42</v>
      </c>
      <c r="E469" s="658">
        <v>7.66</v>
      </c>
      <c r="F469" s="658">
        <v>7.35</v>
      </c>
      <c r="G469" s="659">
        <v>6.5</v>
      </c>
      <c r="H469" s="659">
        <v>8.5</v>
      </c>
      <c r="I469" s="660">
        <v>203</v>
      </c>
      <c r="J469" s="660">
        <v>232</v>
      </c>
      <c r="K469" s="660">
        <v>192</v>
      </c>
      <c r="L469" s="661"/>
    </row>
    <row r="470" spans="1:12" ht="15" x14ac:dyDescent="0.2">
      <c r="A470" s="956" t="s">
        <v>370</v>
      </c>
      <c r="B470" s="952">
        <v>44442</v>
      </c>
      <c r="C470" s="952">
        <v>44449</v>
      </c>
      <c r="D470" s="658">
        <v>7.47</v>
      </c>
      <c r="E470" s="658">
        <v>7.57</v>
      </c>
      <c r="F470" s="658">
        <v>7.35</v>
      </c>
      <c r="G470" s="659">
        <v>6.5</v>
      </c>
      <c r="H470" s="659">
        <v>8.5</v>
      </c>
      <c r="I470" s="660">
        <v>218</v>
      </c>
      <c r="J470" s="660">
        <v>235</v>
      </c>
      <c r="K470" s="660">
        <v>196</v>
      </c>
      <c r="L470" s="661"/>
    </row>
    <row r="471" spans="1:12" ht="15" x14ac:dyDescent="0.2">
      <c r="A471" s="956" t="s">
        <v>370</v>
      </c>
      <c r="B471" s="955">
        <v>44443</v>
      </c>
      <c r="C471" s="952">
        <v>44449</v>
      </c>
      <c r="D471" s="658">
        <v>7.5</v>
      </c>
      <c r="E471" s="658">
        <v>7.67</v>
      </c>
      <c r="F471" s="658">
        <v>7.26</v>
      </c>
      <c r="G471" s="659">
        <v>6.5</v>
      </c>
      <c r="H471" s="659">
        <v>8.5</v>
      </c>
      <c r="I471" s="660">
        <v>217</v>
      </c>
      <c r="J471" s="660">
        <v>235</v>
      </c>
      <c r="K471" s="660">
        <v>194</v>
      </c>
      <c r="L471" s="661"/>
    </row>
    <row r="472" spans="1:12" ht="15" x14ac:dyDescent="0.2">
      <c r="A472" s="956" t="s">
        <v>370</v>
      </c>
      <c r="B472" s="952">
        <v>44444</v>
      </c>
      <c r="C472" s="952">
        <v>44449</v>
      </c>
      <c r="D472" s="658">
        <v>7.55</v>
      </c>
      <c r="E472" s="658">
        <v>7.69</v>
      </c>
      <c r="F472" s="658">
        <v>7.44</v>
      </c>
      <c r="G472" s="659">
        <v>6.5</v>
      </c>
      <c r="H472" s="659">
        <v>8.5</v>
      </c>
      <c r="I472" s="660">
        <v>206</v>
      </c>
      <c r="J472" s="660">
        <v>236</v>
      </c>
      <c r="K472" s="660">
        <v>193</v>
      </c>
      <c r="L472" s="661"/>
    </row>
    <row r="473" spans="1:12" ht="15" x14ac:dyDescent="0.2">
      <c r="A473" s="956" t="s">
        <v>370</v>
      </c>
      <c r="B473" s="952">
        <v>44445</v>
      </c>
      <c r="C473" s="952">
        <v>44449</v>
      </c>
      <c r="D473" s="658">
        <v>7.57</v>
      </c>
      <c r="E473" s="658">
        <v>7.74</v>
      </c>
      <c r="F473" s="658">
        <v>7.35</v>
      </c>
      <c r="G473" s="659">
        <v>6.5</v>
      </c>
      <c r="H473" s="659">
        <v>8.5</v>
      </c>
      <c r="I473" s="660">
        <v>204</v>
      </c>
      <c r="J473" s="660">
        <v>245</v>
      </c>
      <c r="K473" s="660">
        <v>192</v>
      </c>
      <c r="L473" s="661"/>
    </row>
    <row r="474" spans="1:12" ht="15" x14ac:dyDescent="0.2">
      <c r="A474" s="956" t="s">
        <v>370</v>
      </c>
      <c r="B474" s="955">
        <v>44446</v>
      </c>
      <c r="C474" s="952">
        <v>44449</v>
      </c>
      <c r="D474" s="658">
        <v>7.43</v>
      </c>
      <c r="E474" s="658">
        <v>7.65</v>
      </c>
      <c r="F474" s="658">
        <v>7.29</v>
      </c>
      <c r="G474" s="659">
        <v>6.5</v>
      </c>
      <c r="H474" s="659">
        <v>8.5</v>
      </c>
      <c r="I474" s="660">
        <v>230</v>
      </c>
      <c r="J474" s="660">
        <v>261</v>
      </c>
      <c r="K474" s="660">
        <v>194</v>
      </c>
      <c r="L474" s="661"/>
    </row>
    <row r="475" spans="1:12" ht="15" x14ac:dyDescent="0.2">
      <c r="A475" s="956" t="s">
        <v>370</v>
      </c>
      <c r="B475" s="952">
        <v>44447</v>
      </c>
      <c r="C475" s="952">
        <v>44449</v>
      </c>
      <c r="D475" s="658">
        <v>7.37</v>
      </c>
      <c r="E475" s="658">
        <v>7.59</v>
      </c>
      <c r="F475" s="658">
        <v>7.21</v>
      </c>
      <c r="G475" s="659">
        <v>6.5</v>
      </c>
      <c r="H475" s="659">
        <v>8.5</v>
      </c>
      <c r="I475" s="660">
        <v>236</v>
      </c>
      <c r="J475" s="660">
        <v>259</v>
      </c>
      <c r="K475" s="660">
        <v>222</v>
      </c>
      <c r="L475" s="661"/>
    </row>
    <row r="476" spans="1:12" ht="15" x14ac:dyDescent="0.2">
      <c r="A476" s="956" t="s">
        <v>370</v>
      </c>
      <c r="B476" s="952">
        <v>44448</v>
      </c>
      <c r="C476" s="952">
        <v>44449</v>
      </c>
      <c r="D476" s="658">
        <v>7.43</v>
      </c>
      <c r="E476" s="658">
        <v>7.6</v>
      </c>
      <c r="F476" s="658">
        <v>7.15</v>
      </c>
      <c r="G476" s="659">
        <v>6.5</v>
      </c>
      <c r="H476" s="659">
        <v>8.5</v>
      </c>
      <c r="I476" s="660">
        <v>241</v>
      </c>
      <c r="J476" s="660">
        <v>271</v>
      </c>
      <c r="K476" s="660">
        <v>158</v>
      </c>
      <c r="L476" s="661"/>
    </row>
    <row r="477" spans="1:12" ht="15" x14ac:dyDescent="0.2">
      <c r="A477" s="956" t="s">
        <v>370</v>
      </c>
      <c r="B477" s="952">
        <v>44450</v>
      </c>
      <c r="C477" s="952">
        <v>44463</v>
      </c>
      <c r="D477" s="658">
        <v>7.36</v>
      </c>
      <c r="E477" s="658">
        <v>7.45</v>
      </c>
      <c r="F477" s="658">
        <v>7.29</v>
      </c>
      <c r="G477" s="659">
        <v>6.5</v>
      </c>
      <c r="H477" s="659">
        <v>8.5</v>
      </c>
      <c r="I477" s="660">
        <v>219</v>
      </c>
      <c r="J477" s="660">
        <v>237</v>
      </c>
      <c r="K477" s="660">
        <v>195</v>
      </c>
      <c r="L477" s="661"/>
    </row>
    <row r="478" spans="1:12" ht="15" x14ac:dyDescent="0.2">
      <c r="A478" s="956" t="s">
        <v>370</v>
      </c>
      <c r="B478" s="952">
        <v>44451</v>
      </c>
      <c r="C478" s="952">
        <v>44463</v>
      </c>
      <c r="D478" s="658">
        <v>7.34</v>
      </c>
      <c r="E478" s="658">
        <v>7.47</v>
      </c>
      <c r="F478" s="658">
        <v>7.22</v>
      </c>
      <c r="G478" s="659">
        <v>6.5</v>
      </c>
      <c r="H478" s="659">
        <v>8.5</v>
      </c>
      <c r="I478" s="660">
        <v>225</v>
      </c>
      <c r="J478" s="660">
        <v>234</v>
      </c>
      <c r="K478" s="660">
        <v>207</v>
      </c>
      <c r="L478" s="661"/>
    </row>
    <row r="479" spans="1:12" ht="15" x14ac:dyDescent="0.2">
      <c r="A479" s="956" t="s">
        <v>370</v>
      </c>
      <c r="B479" s="952">
        <v>44452</v>
      </c>
      <c r="C479" s="952">
        <v>44463</v>
      </c>
      <c r="D479" s="658">
        <v>7.32</v>
      </c>
      <c r="E479" s="658">
        <v>7.47</v>
      </c>
      <c r="F479" s="658">
        <v>7.2</v>
      </c>
      <c r="G479" s="659">
        <v>6.5</v>
      </c>
      <c r="H479" s="659">
        <v>8.5</v>
      </c>
      <c r="I479" s="660">
        <v>220</v>
      </c>
      <c r="J479" s="660">
        <v>242</v>
      </c>
      <c r="K479" s="660">
        <v>192</v>
      </c>
      <c r="L479" s="661"/>
    </row>
    <row r="480" spans="1:12" ht="15" x14ac:dyDescent="0.2">
      <c r="A480" s="956" t="s">
        <v>370</v>
      </c>
      <c r="B480" s="952">
        <v>44453</v>
      </c>
      <c r="C480" s="952">
        <v>44463</v>
      </c>
      <c r="D480" s="658">
        <v>7.31</v>
      </c>
      <c r="E480" s="658">
        <v>7.45</v>
      </c>
      <c r="F480" s="658">
        <v>7.24</v>
      </c>
      <c r="G480" s="659">
        <v>6.5</v>
      </c>
      <c r="H480" s="659">
        <v>8.5</v>
      </c>
      <c r="I480" s="660">
        <v>214</v>
      </c>
      <c r="J480" s="660">
        <v>254</v>
      </c>
      <c r="K480" s="660">
        <v>202</v>
      </c>
      <c r="L480" s="661"/>
    </row>
    <row r="481" spans="1:12" ht="15" x14ac:dyDescent="0.2">
      <c r="A481" s="956" t="s">
        <v>370</v>
      </c>
      <c r="B481" s="952">
        <v>44454</v>
      </c>
      <c r="C481" s="952">
        <v>44463</v>
      </c>
      <c r="D481" s="658">
        <v>7.34</v>
      </c>
      <c r="E481" s="658">
        <v>7.65</v>
      </c>
      <c r="F481" s="658">
        <v>7.24</v>
      </c>
      <c r="G481" s="659">
        <v>6.5</v>
      </c>
      <c r="H481" s="659">
        <v>8.5</v>
      </c>
      <c r="I481" s="660">
        <v>211</v>
      </c>
      <c r="J481" s="660">
        <v>237</v>
      </c>
      <c r="K481" s="660">
        <v>196</v>
      </c>
      <c r="L481" s="661"/>
    </row>
    <row r="482" spans="1:12" ht="15" x14ac:dyDescent="0.2">
      <c r="A482" s="956" t="s">
        <v>370</v>
      </c>
      <c r="B482" s="952">
        <v>44455</v>
      </c>
      <c r="C482" s="952">
        <v>44463</v>
      </c>
      <c r="D482" s="658">
        <v>7.32</v>
      </c>
      <c r="E482" s="658">
        <v>7.4</v>
      </c>
      <c r="F482" s="658">
        <v>7.29</v>
      </c>
      <c r="G482" s="659">
        <v>6.5</v>
      </c>
      <c r="H482" s="659">
        <v>8.5</v>
      </c>
      <c r="I482" s="660">
        <v>210</v>
      </c>
      <c r="J482" s="660">
        <v>231</v>
      </c>
      <c r="K482" s="660">
        <v>202</v>
      </c>
      <c r="L482" s="661"/>
    </row>
    <row r="483" spans="1:12" ht="15" x14ac:dyDescent="0.2">
      <c r="A483" s="956" t="s">
        <v>370</v>
      </c>
      <c r="B483" s="952">
        <v>44456</v>
      </c>
      <c r="C483" s="952">
        <v>44463</v>
      </c>
      <c r="D483" s="658">
        <v>7.31</v>
      </c>
      <c r="E483" s="658">
        <v>7.35</v>
      </c>
      <c r="F483" s="658">
        <v>7.2</v>
      </c>
      <c r="G483" s="659">
        <v>6.5</v>
      </c>
      <c r="H483" s="659">
        <v>8.5</v>
      </c>
      <c r="I483" s="660">
        <v>211</v>
      </c>
      <c r="J483" s="660">
        <v>229</v>
      </c>
      <c r="K483" s="660">
        <v>192</v>
      </c>
      <c r="L483" s="661"/>
    </row>
    <row r="484" spans="1:12" ht="15" x14ac:dyDescent="0.2">
      <c r="A484" s="956" t="s">
        <v>370</v>
      </c>
      <c r="B484" s="952">
        <v>44457</v>
      </c>
      <c r="C484" s="952">
        <v>44463</v>
      </c>
      <c r="D484" s="658">
        <v>7.34</v>
      </c>
      <c r="E484" s="658">
        <v>7.52</v>
      </c>
      <c r="F484" s="658">
        <v>7.2</v>
      </c>
      <c r="G484" s="659">
        <v>6.5</v>
      </c>
      <c r="H484" s="659">
        <v>8.5</v>
      </c>
      <c r="I484" s="660">
        <v>217</v>
      </c>
      <c r="J484" s="660">
        <v>239</v>
      </c>
      <c r="K484" s="660">
        <v>201</v>
      </c>
      <c r="L484" s="661"/>
    </row>
    <row r="485" spans="1:12" ht="15" x14ac:dyDescent="0.2">
      <c r="A485" s="956" t="s">
        <v>370</v>
      </c>
      <c r="B485" s="952">
        <v>44458</v>
      </c>
      <c r="C485" s="952">
        <v>44463</v>
      </c>
      <c r="D485" s="658">
        <v>7.32</v>
      </c>
      <c r="E485" s="658">
        <v>7.38</v>
      </c>
      <c r="F485" s="658">
        <v>7.27</v>
      </c>
      <c r="G485" s="659">
        <v>6.5</v>
      </c>
      <c r="H485" s="659">
        <v>8.5</v>
      </c>
      <c r="I485" s="660">
        <v>203</v>
      </c>
      <c r="J485" s="660">
        <v>218</v>
      </c>
      <c r="K485" s="660">
        <v>192</v>
      </c>
      <c r="L485" s="661"/>
    </row>
    <row r="486" spans="1:12" ht="15" x14ac:dyDescent="0.2">
      <c r="A486" s="956" t="s">
        <v>370</v>
      </c>
      <c r="B486" s="952">
        <v>44459</v>
      </c>
      <c r="C486" s="952">
        <v>44463</v>
      </c>
      <c r="D486" s="658">
        <v>7.35</v>
      </c>
      <c r="E486" s="658">
        <v>7.44</v>
      </c>
      <c r="F486" s="658">
        <v>7.29</v>
      </c>
      <c r="G486" s="659">
        <v>6.5</v>
      </c>
      <c r="H486" s="659">
        <v>8.5</v>
      </c>
      <c r="I486" s="660">
        <v>204</v>
      </c>
      <c r="J486" s="660">
        <v>219</v>
      </c>
      <c r="K486" s="660">
        <v>192</v>
      </c>
      <c r="L486" s="661"/>
    </row>
    <row r="487" spans="1:12" ht="15" x14ac:dyDescent="0.2">
      <c r="A487" s="956" t="s">
        <v>370</v>
      </c>
      <c r="B487" s="952">
        <v>44460</v>
      </c>
      <c r="C487" s="952">
        <v>44463</v>
      </c>
      <c r="D487" s="658">
        <v>7.3</v>
      </c>
      <c r="E487" s="658">
        <v>7.37</v>
      </c>
      <c r="F487" s="658">
        <v>7.21</v>
      </c>
      <c r="G487" s="659">
        <v>6.5</v>
      </c>
      <c r="H487" s="659">
        <v>8.5</v>
      </c>
      <c r="I487" s="660">
        <v>200</v>
      </c>
      <c r="J487" s="660">
        <v>219</v>
      </c>
      <c r="K487" s="660">
        <v>163</v>
      </c>
      <c r="L487" s="661"/>
    </row>
    <row r="488" spans="1:12" ht="15" x14ac:dyDescent="0.2">
      <c r="A488" s="964" t="s">
        <v>370</v>
      </c>
      <c r="B488" s="955">
        <v>44461</v>
      </c>
      <c r="C488" s="955">
        <v>44463</v>
      </c>
      <c r="D488" s="669">
        <v>7.3</v>
      </c>
      <c r="E488" s="669">
        <v>7.57</v>
      </c>
      <c r="F488" s="669">
        <v>7.17</v>
      </c>
      <c r="G488" s="670">
        <v>6.5</v>
      </c>
      <c r="H488" s="670">
        <v>8.5</v>
      </c>
      <c r="I488" s="671">
        <v>213</v>
      </c>
      <c r="J488" s="671">
        <v>240</v>
      </c>
      <c r="K488" s="671">
        <v>197</v>
      </c>
      <c r="L488" s="672"/>
    </row>
    <row r="489" spans="1:12" ht="15" x14ac:dyDescent="0.2">
      <c r="A489" s="956" t="s">
        <v>370</v>
      </c>
      <c r="B489" s="952">
        <v>44462</v>
      </c>
      <c r="C489" s="952">
        <v>44480</v>
      </c>
      <c r="D489" s="658">
        <v>7.02</v>
      </c>
      <c r="E489" s="658">
        <v>7.32</v>
      </c>
      <c r="F489" s="658">
        <v>6.74</v>
      </c>
      <c r="G489" s="659">
        <v>6.5</v>
      </c>
      <c r="H489" s="659">
        <v>8.5</v>
      </c>
      <c r="I489" s="660">
        <v>144</v>
      </c>
      <c r="J489" s="660">
        <v>212</v>
      </c>
      <c r="K489" s="660">
        <v>82</v>
      </c>
      <c r="L489" s="661"/>
    </row>
    <row r="490" spans="1:12" ht="15" x14ac:dyDescent="0.2">
      <c r="A490" s="956" t="s">
        <v>370</v>
      </c>
      <c r="B490" s="952">
        <v>44463</v>
      </c>
      <c r="C490" s="952">
        <v>44480</v>
      </c>
      <c r="D490" s="658">
        <v>7.32</v>
      </c>
      <c r="E490" s="658">
        <v>7.37</v>
      </c>
      <c r="F490" s="658">
        <v>7.26</v>
      </c>
      <c r="G490" s="659">
        <v>6.5</v>
      </c>
      <c r="H490" s="659">
        <v>8.5</v>
      </c>
      <c r="I490" s="660">
        <v>243</v>
      </c>
      <c r="J490" s="660">
        <v>263</v>
      </c>
      <c r="K490" s="660">
        <v>218</v>
      </c>
      <c r="L490" s="661"/>
    </row>
    <row r="491" spans="1:12" ht="15" x14ac:dyDescent="0.2">
      <c r="A491" s="956" t="s">
        <v>370</v>
      </c>
      <c r="B491" s="952">
        <v>44464</v>
      </c>
      <c r="C491" s="952">
        <v>44480</v>
      </c>
      <c r="D491" s="658">
        <v>7.35</v>
      </c>
      <c r="E491" s="658">
        <v>7.41</v>
      </c>
      <c r="F491" s="658">
        <v>7.3</v>
      </c>
      <c r="G491" s="659">
        <v>6.5</v>
      </c>
      <c r="H491" s="659">
        <v>8.5</v>
      </c>
      <c r="I491" s="660">
        <v>237</v>
      </c>
      <c r="J491" s="660">
        <v>245</v>
      </c>
      <c r="K491" s="660">
        <v>207</v>
      </c>
      <c r="L491" s="661"/>
    </row>
    <row r="492" spans="1:12" ht="15" x14ac:dyDescent="0.2">
      <c r="A492" s="956" t="s">
        <v>370</v>
      </c>
      <c r="B492" s="952">
        <v>44465</v>
      </c>
      <c r="C492" s="952">
        <v>44480</v>
      </c>
      <c r="D492" s="658">
        <v>7.23</v>
      </c>
      <c r="E492" s="658">
        <v>7.41</v>
      </c>
      <c r="F492" s="658">
        <v>6.88</v>
      </c>
      <c r="G492" s="659">
        <v>6.5</v>
      </c>
      <c r="H492" s="659">
        <v>8.5</v>
      </c>
      <c r="I492" s="660">
        <v>208</v>
      </c>
      <c r="J492" s="660">
        <v>271</v>
      </c>
      <c r="K492" s="660">
        <v>133</v>
      </c>
      <c r="L492" s="661"/>
    </row>
    <row r="493" spans="1:12" ht="15" x14ac:dyDescent="0.2">
      <c r="A493" s="956" t="s">
        <v>370</v>
      </c>
      <c r="B493" s="952">
        <v>44466</v>
      </c>
      <c r="C493" s="952">
        <v>44480</v>
      </c>
      <c r="D493" s="658">
        <v>7.41</v>
      </c>
      <c r="E493" s="658">
        <v>7.64</v>
      </c>
      <c r="F493" s="658">
        <v>7.31</v>
      </c>
      <c r="G493" s="659">
        <v>6.5</v>
      </c>
      <c r="H493" s="659">
        <v>8.5</v>
      </c>
      <c r="I493" s="660">
        <v>234</v>
      </c>
      <c r="J493" s="660">
        <v>266</v>
      </c>
      <c r="K493" s="660">
        <v>225</v>
      </c>
      <c r="L493" s="661"/>
    </row>
    <row r="494" spans="1:12" ht="15" x14ac:dyDescent="0.2">
      <c r="A494" s="956" t="s">
        <v>370</v>
      </c>
      <c r="B494" s="952">
        <v>44467</v>
      </c>
      <c r="C494" s="952">
        <v>44480</v>
      </c>
      <c r="D494" s="658">
        <v>7.34</v>
      </c>
      <c r="E494" s="658">
        <v>7.47</v>
      </c>
      <c r="F494" s="658">
        <v>7.24</v>
      </c>
      <c r="G494" s="659">
        <v>6.5</v>
      </c>
      <c r="H494" s="659">
        <v>8.5</v>
      </c>
      <c r="I494" s="660">
        <v>231</v>
      </c>
      <c r="J494" s="660">
        <v>248</v>
      </c>
      <c r="K494" s="660">
        <v>184</v>
      </c>
      <c r="L494" s="661"/>
    </row>
    <row r="495" spans="1:12" ht="15" x14ac:dyDescent="0.2">
      <c r="A495" s="956" t="s">
        <v>370</v>
      </c>
      <c r="B495" s="952">
        <v>44468</v>
      </c>
      <c r="C495" s="952">
        <v>44480</v>
      </c>
      <c r="D495" s="658">
        <v>7.37</v>
      </c>
      <c r="E495" s="658">
        <v>7.54</v>
      </c>
      <c r="F495" s="658">
        <v>6.86</v>
      </c>
      <c r="G495" s="659">
        <v>6.5</v>
      </c>
      <c r="H495" s="659">
        <v>8.5</v>
      </c>
      <c r="I495" s="660">
        <v>212</v>
      </c>
      <c r="J495" s="660">
        <v>240</v>
      </c>
      <c r="K495" s="660">
        <v>102</v>
      </c>
      <c r="L495" s="661"/>
    </row>
    <row r="496" spans="1:12" ht="15" x14ac:dyDescent="0.2">
      <c r="A496" s="956" t="s">
        <v>370</v>
      </c>
      <c r="B496" s="952">
        <v>44469</v>
      </c>
      <c r="C496" s="952">
        <v>44480</v>
      </c>
      <c r="D496" s="658">
        <v>7.39</v>
      </c>
      <c r="E496" s="658">
        <v>7.52</v>
      </c>
      <c r="F496" s="658">
        <v>7.21</v>
      </c>
      <c r="G496" s="659">
        <v>6.5</v>
      </c>
      <c r="H496" s="659">
        <v>8.5</v>
      </c>
      <c r="I496" s="660">
        <v>223</v>
      </c>
      <c r="J496" s="660">
        <v>259</v>
      </c>
      <c r="K496" s="660">
        <v>196</v>
      </c>
      <c r="L496" s="661"/>
    </row>
    <row r="497" spans="1:12" ht="15" x14ac:dyDescent="0.2">
      <c r="A497" s="956" t="s">
        <v>370</v>
      </c>
      <c r="B497" s="952">
        <v>44470</v>
      </c>
      <c r="C497" s="952">
        <v>44480</v>
      </c>
      <c r="D497" s="658">
        <v>7.41</v>
      </c>
      <c r="E497" s="658">
        <v>7.55</v>
      </c>
      <c r="F497" s="658">
        <v>7.24</v>
      </c>
      <c r="G497" s="659">
        <v>6.5</v>
      </c>
      <c r="H497" s="659">
        <v>8.5</v>
      </c>
      <c r="I497" s="660">
        <v>227</v>
      </c>
      <c r="J497" s="660">
        <v>276</v>
      </c>
      <c r="K497" s="660">
        <v>192</v>
      </c>
      <c r="L497" s="661"/>
    </row>
    <row r="498" spans="1:12" ht="15" x14ac:dyDescent="0.2">
      <c r="A498" s="956" t="s">
        <v>370</v>
      </c>
      <c r="B498" s="952">
        <v>44471</v>
      </c>
      <c r="C498" s="952">
        <v>44480</v>
      </c>
      <c r="D498" s="658">
        <v>7.43</v>
      </c>
      <c r="E498" s="658">
        <v>7.63</v>
      </c>
      <c r="F498" s="658">
        <v>7.34</v>
      </c>
      <c r="G498" s="659">
        <v>6.5</v>
      </c>
      <c r="H498" s="659">
        <v>8.5</v>
      </c>
      <c r="I498" s="660">
        <v>213</v>
      </c>
      <c r="J498" s="660">
        <v>242</v>
      </c>
      <c r="K498" s="660">
        <v>188</v>
      </c>
      <c r="L498" s="661"/>
    </row>
    <row r="499" spans="1:12" ht="15" x14ac:dyDescent="0.2">
      <c r="A499" s="956" t="s">
        <v>370</v>
      </c>
      <c r="B499" s="952">
        <v>44472</v>
      </c>
      <c r="C499" s="952">
        <v>44480</v>
      </c>
      <c r="D499" s="658">
        <v>7.44</v>
      </c>
      <c r="E499" s="658">
        <v>7.56</v>
      </c>
      <c r="F499" s="658">
        <v>7.27</v>
      </c>
      <c r="G499" s="659">
        <v>6.5</v>
      </c>
      <c r="H499" s="659">
        <v>8.5</v>
      </c>
      <c r="I499" s="660">
        <v>222</v>
      </c>
      <c r="J499" s="660">
        <v>271</v>
      </c>
      <c r="K499" s="660">
        <v>193</v>
      </c>
      <c r="L499" s="661"/>
    </row>
    <row r="500" spans="1:12" ht="15" x14ac:dyDescent="0.2">
      <c r="A500" s="956" t="s">
        <v>370</v>
      </c>
      <c r="B500" s="952">
        <v>44473</v>
      </c>
      <c r="C500" s="952">
        <v>44480</v>
      </c>
      <c r="D500" s="658">
        <v>7.51</v>
      </c>
      <c r="E500" s="658">
        <v>7.61</v>
      </c>
      <c r="F500" s="658">
        <v>7.44</v>
      </c>
      <c r="G500" s="659">
        <v>6.5</v>
      </c>
      <c r="H500" s="659">
        <v>8.5</v>
      </c>
      <c r="I500" s="660">
        <v>220</v>
      </c>
      <c r="J500" s="660">
        <v>237</v>
      </c>
      <c r="K500" s="660">
        <v>209</v>
      </c>
      <c r="L500" s="661"/>
    </row>
    <row r="501" spans="1:12" ht="15" x14ac:dyDescent="0.2">
      <c r="A501" s="956" t="s">
        <v>370</v>
      </c>
      <c r="B501" s="952">
        <v>44474</v>
      </c>
      <c r="C501" s="952">
        <v>44480</v>
      </c>
      <c r="D501" s="658">
        <v>7.44</v>
      </c>
      <c r="E501" s="658">
        <v>7.56</v>
      </c>
      <c r="F501" s="658">
        <v>6.96</v>
      </c>
      <c r="G501" s="659">
        <v>6.5</v>
      </c>
      <c r="H501" s="659">
        <v>8.5</v>
      </c>
      <c r="I501" s="660">
        <v>205</v>
      </c>
      <c r="J501" s="660">
        <v>228</v>
      </c>
      <c r="K501" s="660">
        <v>118</v>
      </c>
      <c r="L501" s="661"/>
    </row>
    <row r="502" spans="1:12" ht="15" x14ac:dyDescent="0.2">
      <c r="A502" s="964" t="s">
        <v>370</v>
      </c>
      <c r="B502" s="955">
        <v>44475</v>
      </c>
      <c r="C502" s="955">
        <v>44480</v>
      </c>
      <c r="D502" s="669">
        <v>7.48</v>
      </c>
      <c r="E502" s="669">
        <v>7.68</v>
      </c>
      <c r="F502" s="669">
        <v>7.44</v>
      </c>
      <c r="G502" s="670">
        <v>6.5</v>
      </c>
      <c r="H502" s="670">
        <v>8.5</v>
      </c>
      <c r="I502" s="671">
        <v>225</v>
      </c>
      <c r="J502" s="671">
        <v>235</v>
      </c>
      <c r="K502" s="671">
        <v>213</v>
      </c>
      <c r="L502" s="672"/>
    </row>
    <row r="503" spans="1:12" ht="15" x14ac:dyDescent="0.2">
      <c r="A503" s="956" t="s">
        <v>370</v>
      </c>
      <c r="B503" s="955">
        <v>44476</v>
      </c>
      <c r="C503" s="952">
        <v>44491</v>
      </c>
      <c r="D503" s="658">
        <v>7.42</v>
      </c>
      <c r="E503" s="658">
        <v>7.94</v>
      </c>
      <c r="F503" s="658">
        <v>7.34</v>
      </c>
      <c r="G503" s="659">
        <v>6.5</v>
      </c>
      <c r="H503" s="659">
        <v>8.5</v>
      </c>
      <c r="I503" s="660">
        <v>241</v>
      </c>
      <c r="J503" s="660">
        <v>260</v>
      </c>
      <c r="K503" s="660">
        <v>212</v>
      </c>
      <c r="L503" s="661"/>
    </row>
    <row r="504" spans="1:12" ht="15" x14ac:dyDescent="0.2">
      <c r="A504" s="956" t="s">
        <v>370</v>
      </c>
      <c r="B504" s="955">
        <v>44477</v>
      </c>
      <c r="C504" s="952">
        <v>44491</v>
      </c>
      <c r="D504" s="658">
        <v>7.36</v>
      </c>
      <c r="E504" s="658">
        <v>7.46</v>
      </c>
      <c r="F504" s="658">
        <v>6.98</v>
      </c>
      <c r="G504" s="659">
        <v>6.5</v>
      </c>
      <c r="H504" s="659">
        <v>8.5</v>
      </c>
      <c r="I504" s="660">
        <v>232</v>
      </c>
      <c r="J504" s="660">
        <v>270</v>
      </c>
      <c r="K504" s="660">
        <v>141</v>
      </c>
      <c r="L504" s="661"/>
    </row>
    <row r="505" spans="1:12" ht="15" x14ac:dyDescent="0.2">
      <c r="A505" s="956" t="s">
        <v>370</v>
      </c>
      <c r="B505" s="955">
        <v>44478</v>
      </c>
      <c r="C505" s="952">
        <v>44491</v>
      </c>
      <c r="D505" s="658">
        <v>7.4</v>
      </c>
      <c r="E505" s="658">
        <v>7.53</v>
      </c>
      <c r="F505" s="658">
        <v>7.05</v>
      </c>
      <c r="G505" s="659">
        <v>6.5</v>
      </c>
      <c r="H505" s="659">
        <v>8.5</v>
      </c>
      <c r="I505" s="660">
        <v>233</v>
      </c>
      <c r="J505" s="660">
        <v>269</v>
      </c>
      <c r="K505" s="660">
        <v>140</v>
      </c>
      <c r="L505" s="661"/>
    </row>
    <row r="506" spans="1:12" ht="15" x14ac:dyDescent="0.2">
      <c r="A506" s="956" t="s">
        <v>370</v>
      </c>
      <c r="B506" s="955">
        <v>44479</v>
      </c>
      <c r="C506" s="952">
        <v>44491</v>
      </c>
      <c r="D506" s="658">
        <v>7.5</v>
      </c>
      <c r="E506" s="658">
        <v>7.59</v>
      </c>
      <c r="F506" s="658">
        <v>7.42</v>
      </c>
      <c r="G506" s="659">
        <v>6.5</v>
      </c>
      <c r="H506" s="659">
        <v>8.5</v>
      </c>
      <c r="I506" s="660">
        <v>245</v>
      </c>
      <c r="J506" s="660">
        <v>263</v>
      </c>
      <c r="K506" s="660">
        <v>239</v>
      </c>
      <c r="L506" s="661"/>
    </row>
    <row r="507" spans="1:12" ht="15" x14ac:dyDescent="0.2">
      <c r="A507" s="956" t="s">
        <v>370</v>
      </c>
      <c r="B507" s="955">
        <v>44480</v>
      </c>
      <c r="C507" s="952">
        <v>44491</v>
      </c>
      <c r="D507" s="658">
        <v>7.44</v>
      </c>
      <c r="E507" s="658">
        <v>7.54</v>
      </c>
      <c r="F507" s="658">
        <v>7.31</v>
      </c>
      <c r="G507" s="659">
        <v>6.5</v>
      </c>
      <c r="H507" s="659">
        <v>8.5</v>
      </c>
      <c r="I507" s="660">
        <v>239</v>
      </c>
      <c r="J507" s="660">
        <v>263</v>
      </c>
      <c r="K507" s="660">
        <v>228</v>
      </c>
      <c r="L507" s="661"/>
    </row>
    <row r="508" spans="1:12" ht="15" x14ac:dyDescent="0.2">
      <c r="A508" s="956" t="s">
        <v>370</v>
      </c>
      <c r="B508" s="955">
        <v>44481</v>
      </c>
      <c r="C508" s="952">
        <v>44491</v>
      </c>
      <c r="D508" s="658">
        <v>7.3</v>
      </c>
      <c r="E508" s="658">
        <v>7.62</v>
      </c>
      <c r="F508" s="658">
        <v>6.93</v>
      </c>
      <c r="G508" s="659">
        <v>6.5</v>
      </c>
      <c r="H508" s="659">
        <v>8.5</v>
      </c>
      <c r="I508" s="660">
        <v>199</v>
      </c>
      <c r="J508" s="660">
        <v>272</v>
      </c>
      <c r="K508" s="660">
        <v>111</v>
      </c>
      <c r="L508" s="661"/>
    </row>
    <row r="509" spans="1:12" ht="15" x14ac:dyDescent="0.2">
      <c r="A509" s="964" t="s">
        <v>370</v>
      </c>
      <c r="B509" s="955">
        <v>44482</v>
      </c>
      <c r="C509" s="952">
        <v>44491</v>
      </c>
      <c r="D509" s="669">
        <v>7.46</v>
      </c>
      <c r="E509" s="669">
        <v>7.58</v>
      </c>
      <c r="F509" s="669">
        <v>7.35</v>
      </c>
      <c r="G509" s="670">
        <v>6.5</v>
      </c>
      <c r="H509" s="670">
        <v>8.5</v>
      </c>
      <c r="I509" s="671">
        <v>236</v>
      </c>
      <c r="J509" s="671">
        <v>264</v>
      </c>
      <c r="K509" s="671">
        <v>221</v>
      </c>
      <c r="L509" s="672"/>
    </row>
    <row r="510" spans="1:12" ht="15" x14ac:dyDescent="0.2">
      <c r="A510" s="956" t="s">
        <v>370</v>
      </c>
      <c r="B510" s="955">
        <v>44483</v>
      </c>
      <c r="C510" s="952">
        <v>44491</v>
      </c>
      <c r="D510" s="658">
        <v>7.52</v>
      </c>
      <c r="E510" s="658">
        <v>7.6</v>
      </c>
      <c r="F510" s="658">
        <v>7.44</v>
      </c>
      <c r="G510" s="659">
        <v>6.5</v>
      </c>
      <c r="H510" s="659">
        <v>8.5</v>
      </c>
      <c r="I510" s="660">
        <v>231</v>
      </c>
      <c r="J510" s="660">
        <v>261</v>
      </c>
      <c r="K510" s="660">
        <v>221</v>
      </c>
      <c r="L510" s="661"/>
    </row>
    <row r="511" spans="1:12" ht="15" x14ac:dyDescent="0.2">
      <c r="A511" s="956" t="s">
        <v>370</v>
      </c>
      <c r="B511" s="955">
        <v>44484</v>
      </c>
      <c r="C511" s="952">
        <v>44491</v>
      </c>
      <c r="D511" s="658">
        <v>7.57</v>
      </c>
      <c r="E511" s="658">
        <v>7.64</v>
      </c>
      <c r="F511" s="658">
        <v>7.49</v>
      </c>
      <c r="G511" s="659">
        <v>6.5</v>
      </c>
      <c r="H511" s="659">
        <v>8.5</v>
      </c>
      <c r="I511" s="660">
        <v>236</v>
      </c>
      <c r="J511" s="660">
        <v>246</v>
      </c>
      <c r="K511" s="660">
        <v>229</v>
      </c>
      <c r="L511" s="661"/>
    </row>
    <row r="512" spans="1:12" ht="15" x14ac:dyDescent="0.2">
      <c r="A512" s="956" t="s">
        <v>370</v>
      </c>
      <c r="B512" s="955">
        <v>44485</v>
      </c>
      <c r="C512" s="952">
        <v>44491</v>
      </c>
      <c r="D512" s="658">
        <v>7.52</v>
      </c>
      <c r="E512" s="658">
        <v>7.61</v>
      </c>
      <c r="F512" s="658">
        <v>7.44</v>
      </c>
      <c r="G512" s="659">
        <v>6.5</v>
      </c>
      <c r="H512" s="659">
        <v>8.5</v>
      </c>
      <c r="I512" s="660">
        <v>233</v>
      </c>
      <c r="J512" s="660">
        <v>246</v>
      </c>
      <c r="K512" s="660">
        <v>223</v>
      </c>
      <c r="L512" s="661"/>
    </row>
    <row r="513" spans="1:12" ht="15" x14ac:dyDescent="0.2">
      <c r="A513" s="956" t="s">
        <v>370</v>
      </c>
      <c r="B513" s="955">
        <v>44486</v>
      </c>
      <c r="C513" s="952">
        <v>44491</v>
      </c>
      <c r="D513" s="658">
        <v>7.5</v>
      </c>
      <c r="E513" s="658">
        <v>7.58</v>
      </c>
      <c r="F513" s="658">
        <v>7.35</v>
      </c>
      <c r="G513" s="659">
        <v>6.5</v>
      </c>
      <c r="H513" s="659">
        <v>8.5</v>
      </c>
      <c r="I513" s="660">
        <v>229</v>
      </c>
      <c r="J513" s="660">
        <v>240</v>
      </c>
      <c r="K513" s="660">
        <v>204</v>
      </c>
      <c r="L513" s="661"/>
    </row>
    <row r="514" spans="1:12" ht="15" x14ac:dyDescent="0.2">
      <c r="A514" s="956" t="s">
        <v>370</v>
      </c>
      <c r="B514" s="955">
        <v>44487</v>
      </c>
      <c r="C514" s="952">
        <v>44491</v>
      </c>
      <c r="D514" s="658">
        <v>7.49</v>
      </c>
      <c r="E514" s="658">
        <v>7.58</v>
      </c>
      <c r="F514" s="658">
        <v>7.27</v>
      </c>
      <c r="G514" s="659">
        <v>6.5</v>
      </c>
      <c r="H514" s="659">
        <v>8.5</v>
      </c>
      <c r="I514" s="660">
        <v>225</v>
      </c>
      <c r="J514" s="660">
        <v>260</v>
      </c>
      <c r="K514" s="660">
        <v>199</v>
      </c>
      <c r="L514" s="661"/>
    </row>
    <row r="515" spans="1:12" ht="15" x14ac:dyDescent="0.2">
      <c r="A515" s="956" t="s">
        <v>370</v>
      </c>
      <c r="B515" s="955">
        <v>44488</v>
      </c>
      <c r="C515" s="952">
        <v>44491</v>
      </c>
      <c r="D515" s="658">
        <v>7.52</v>
      </c>
      <c r="E515" s="658">
        <v>7.78</v>
      </c>
      <c r="F515" s="658">
        <v>7.4</v>
      </c>
      <c r="G515" s="659">
        <v>6.5</v>
      </c>
      <c r="H515" s="659">
        <v>8.5</v>
      </c>
      <c r="I515" s="660">
        <v>223</v>
      </c>
      <c r="J515" s="660">
        <v>349</v>
      </c>
      <c r="K515" s="660">
        <v>217</v>
      </c>
      <c r="L515" s="661"/>
    </row>
    <row r="516" spans="1:12" ht="15" x14ac:dyDescent="0.2">
      <c r="A516" s="956" t="s">
        <v>370</v>
      </c>
      <c r="B516" s="955">
        <v>44489</v>
      </c>
      <c r="C516" s="952">
        <v>44491</v>
      </c>
      <c r="D516" s="658">
        <v>7.49</v>
      </c>
      <c r="E516" s="658">
        <v>7.79</v>
      </c>
      <c r="F516" s="658">
        <v>7.37</v>
      </c>
      <c r="G516" s="659">
        <v>6.5</v>
      </c>
      <c r="H516" s="659">
        <v>8.5</v>
      </c>
      <c r="I516" s="660">
        <v>215</v>
      </c>
      <c r="J516" s="660">
        <v>241</v>
      </c>
      <c r="K516" s="660">
        <v>158</v>
      </c>
      <c r="L516" s="661"/>
    </row>
    <row r="517" spans="1:12" ht="15" x14ac:dyDescent="0.2">
      <c r="A517" s="964" t="s">
        <v>370</v>
      </c>
      <c r="B517" s="955">
        <v>44490</v>
      </c>
      <c r="C517" s="955">
        <v>44491</v>
      </c>
      <c r="D517" s="669">
        <v>7.56</v>
      </c>
      <c r="E517" s="669">
        <v>7.68</v>
      </c>
      <c r="F517" s="669">
        <v>7.49</v>
      </c>
      <c r="G517" s="670">
        <v>6.5</v>
      </c>
      <c r="H517" s="670">
        <v>8.5</v>
      </c>
      <c r="I517" s="671">
        <v>227</v>
      </c>
      <c r="J517" s="671">
        <v>239</v>
      </c>
      <c r="K517" s="671">
        <v>211</v>
      </c>
      <c r="L517" s="672"/>
    </row>
    <row r="518" spans="1:12" ht="15" x14ac:dyDescent="0.2">
      <c r="A518" s="956" t="s">
        <v>370</v>
      </c>
      <c r="B518" s="955">
        <v>44491</v>
      </c>
      <c r="C518" s="952">
        <v>44505</v>
      </c>
      <c r="D518" s="658">
        <v>7.51</v>
      </c>
      <c r="E518" s="658">
        <v>7.6</v>
      </c>
      <c r="F518" s="658">
        <v>7.11</v>
      </c>
      <c r="G518" s="659">
        <v>6.5</v>
      </c>
      <c r="H518" s="659">
        <v>8.5</v>
      </c>
      <c r="I518" s="660">
        <v>232</v>
      </c>
      <c r="J518" s="660">
        <v>252</v>
      </c>
      <c r="K518" s="660">
        <v>155</v>
      </c>
      <c r="L518" s="661"/>
    </row>
    <row r="519" spans="1:12" ht="15" x14ac:dyDescent="0.2">
      <c r="A519" s="956" t="s">
        <v>370</v>
      </c>
      <c r="B519" s="955">
        <v>44492</v>
      </c>
      <c r="C519" s="952">
        <v>44505</v>
      </c>
      <c r="D519" s="658">
        <v>7.4</v>
      </c>
      <c r="E519" s="658">
        <v>7.67</v>
      </c>
      <c r="F519" s="658">
        <v>6.98</v>
      </c>
      <c r="G519" s="659">
        <v>6.5</v>
      </c>
      <c r="H519" s="659">
        <v>8.5</v>
      </c>
      <c r="I519" s="660">
        <v>206</v>
      </c>
      <c r="J519" s="660">
        <v>268</v>
      </c>
      <c r="K519" s="660">
        <v>120</v>
      </c>
      <c r="L519" s="661"/>
    </row>
    <row r="520" spans="1:12" ht="15" x14ac:dyDescent="0.2">
      <c r="A520" s="956" t="s">
        <v>370</v>
      </c>
      <c r="B520" s="955">
        <v>44493</v>
      </c>
      <c r="C520" s="952">
        <v>44505</v>
      </c>
      <c r="D520" s="658">
        <v>7.45</v>
      </c>
      <c r="E520" s="658">
        <v>7.76</v>
      </c>
      <c r="F520" s="658">
        <v>7.02</v>
      </c>
      <c r="G520" s="659">
        <v>6.5</v>
      </c>
      <c r="H520" s="659">
        <v>8.5</v>
      </c>
      <c r="I520" s="660">
        <v>209</v>
      </c>
      <c r="J520" s="660">
        <v>274</v>
      </c>
      <c r="K520" s="660">
        <v>125</v>
      </c>
      <c r="L520" s="661"/>
    </row>
    <row r="521" spans="1:12" ht="15" x14ac:dyDescent="0.2">
      <c r="A521" s="956" t="s">
        <v>370</v>
      </c>
      <c r="B521" s="955">
        <v>44494</v>
      </c>
      <c r="C521" s="952">
        <v>44505</v>
      </c>
      <c r="D521" s="658">
        <v>7.5</v>
      </c>
      <c r="E521" s="658">
        <v>7.62</v>
      </c>
      <c r="F521" s="658">
        <v>7.37</v>
      </c>
      <c r="G521" s="659">
        <v>6.5</v>
      </c>
      <c r="H521" s="659">
        <v>8.5</v>
      </c>
      <c r="I521" s="660">
        <v>246</v>
      </c>
      <c r="J521" s="660">
        <v>282</v>
      </c>
      <c r="K521" s="660">
        <v>220</v>
      </c>
      <c r="L521" s="661"/>
    </row>
    <row r="522" spans="1:12" ht="15" x14ac:dyDescent="0.2">
      <c r="A522" s="956" t="s">
        <v>370</v>
      </c>
      <c r="B522" s="955">
        <v>44495</v>
      </c>
      <c r="C522" s="952">
        <v>44505</v>
      </c>
      <c r="D522" s="658">
        <v>7.39</v>
      </c>
      <c r="E522" s="658">
        <v>7.79</v>
      </c>
      <c r="F522" s="658">
        <v>7.08</v>
      </c>
      <c r="G522" s="659">
        <v>6.5</v>
      </c>
      <c r="H522" s="659">
        <v>8.5</v>
      </c>
      <c r="I522" s="660">
        <v>246</v>
      </c>
      <c r="J522" s="660">
        <v>310</v>
      </c>
      <c r="K522" s="660">
        <v>188</v>
      </c>
      <c r="L522" s="661"/>
    </row>
    <row r="523" spans="1:12" ht="15" x14ac:dyDescent="0.2">
      <c r="A523" s="964" t="s">
        <v>370</v>
      </c>
      <c r="B523" s="955">
        <v>44496</v>
      </c>
      <c r="C523" s="952">
        <v>44505</v>
      </c>
      <c r="D523" s="669">
        <v>7.43</v>
      </c>
      <c r="E523" s="669">
        <v>7.53</v>
      </c>
      <c r="F523" s="669">
        <v>7.2</v>
      </c>
      <c r="G523" s="670">
        <v>6.5</v>
      </c>
      <c r="H523" s="670">
        <v>8.5</v>
      </c>
      <c r="I523" s="671">
        <v>278</v>
      </c>
      <c r="J523" s="671">
        <v>304</v>
      </c>
      <c r="K523" s="671">
        <v>240</v>
      </c>
      <c r="L523" s="672"/>
    </row>
    <row r="524" spans="1:12" ht="15" x14ac:dyDescent="0.2">
      <c r="A524" s="956" t="s">
        <v>370</v>
      </c>
      <c r="B524" s="955">
        <v>44497</v>
      </c>
      <c r="C524" s="952">
        <v>44505</v>
      </c>
      <c r="D524" s="658">
        <v>7.48</v>
      </c>
      <c r="E524" s="658">
        <v>7.65</v>
      </c>
      <c r="F524" s="658">
        <v>7.28</v>
      </c>
      <c r="G524" s="659">
        <v>6.5</v>
      </c>
      <c r="H524" s="659">
        <v>8.5</v>
      </c>
      <c r="I524" s="660">
        <v>294</v>
      </c>
      <c r="J524" s="660">
        <v>317</v>
      </c>
      <c r="K524" s="660">
        <v>254</v>
      </c>
      <c r="L524" s="661"/>
    </row>
    <row r="525" spans="1:12" ht="15" x14ac:dyDescent="0.2">
      <c r="A525" s="956" t="s">
        <v>370</v>
      </c>
      <c r="B525" s="955">
        <v>44498</v>
      </c>
      <c r="C525" s="952">
        <v>44505</v>
      </c>
      <c r="D525" s="658">
        <v>7.54</v>
      </c>
      <c r="E525" s="658">
        <v>7.68</v>
      </c>
      <c r="F525" s="658">
        <v>7.2</v>
      </c>
      <c r="G525" s="659">
        <v>6.5</v>
      </c>
      <c r="H525" s="659">
        <v>8.5</v>
      </c>
      <c r="I525" s="660">
        <v>280</v>
      </c>
      <c r="J525" s="660">
        <v>302</v>
      </c>
      <c r="K525" s="660">
        <v>210</v>
      </c>
      <c r="L525" s="661"/>
    </row>
    <row r="526" spans="1:12" ht="15" x14ac:dyDescent="0.2">
      <c r="A526" s="956" t="s">
        <v>370</v>
      </c>
      <c r="B526" s="955">
        <v>44499</v>
      </c>
      <c r="C526" s="952">
        <v>44505</v>
      </c>
      <c r="D526" s="658">
        <v>7.48</v>
      </c>
      <c r="E526" s="658">
        <v>7.65</v>
      </c>
      <c r="F526" s="658">
        <v>7.23</v>
      </c>
      <c r="G526" s="659">
        <v>6.5</v>
      </c>
      <c r="H526" s="659">
        <v>8.5</v>
      </c>
      <c r="I526" s="660">
        <v>275</v>
      </c>
      <c r="J526" s="660">
        <v>302</v>
      </c>
      <c r="K526" s="660">
        <v>245</v>
      </c>
      <c r="L526" s="661"/>
    </row>
    <row r="527" spans="1:12" ht="15" x14ac:dyDescent="0.2">
      <c r="A527" s="956" t="s">
        <v>370</v>
      </c>
      <c r="B527" s="955">
        <v>44500</v>
      </c>
      <c r="C527" s="952">
        <v>44505</v>
      </c>
      <c r="D527" s="658">
        <v>7.47</v>
      </c>
      <c r="E527" s="658">
        <v>7.73</v>
      </c>
      <c r="F527" s="658">
        <v>7.23</v>
      </c>
      <c r="G527" s="659">
        <v>6.5</v>
      </c>
      <c r="H527" s="659">
        <v>8.5</v>
      </c>
      <c r="I527" s="660">
        <v>248</v>
      </c>
      <c r="J527" s="660">
        <v>285</v>
      </c>
      <c r="K527" s="660">
        <v>219</v>
      </c>
      <c r="L527" s="661"/>
    </row>
    <row r="528" spans="1:12" ht="15" x14ac:dyDescent="0.2">
      <c r="A528" s="956" t="s">
        <v>370</v>
      </c>
      <c r="B528" s="955">
        <v>44501</v>
      </c>
      <c r="C528" s="952">
        <v>44505</v>
      </c>
      <c r="D528" s="658">
        <v>7.43</v>
      </c>
      <c r="E528" s="658">
        <v>7.59</v>
      </c>
      <c r="F528" s="658">
        <v>7.21</v>
      </c>
      <c r="G528" s="659">
        <v>6.5</v>
      </c>
      <c r="H528" s="659">
        <v>8.5</v>
      </c>
      <c r="I528" s="660">
        <v>210</v>
      </c>
      <c r="J528" s="660">
        <v>242</v>
      </c>
      <c r="K528" s="660">
        <v>173</v>
      </c>
      <c r="L528" s="661"/>
    </row>
    <row r="529" spans="1:12" ht="15" x14ac:dyDescent="0.2">
      <c r="A529" s="956" t="s">
        <v>370</v>
      </c>
      <c r="B529" s="955">
        <v>44502</v>
      </c>
      <c r="C529" s="952">
        <v>44505</v>
      </c>
      <c r="D529" s="658">
        <v>6.97</v>
      </c>
      <c r="E529" s="658">
        <v>7.12</v>
      </c>
      <c r="F529" s="658">
        <v>6.91</v>
      </c>
      <c r="G529" s="659">
        <v>6.5</v>
      </c>
      <c r="H529" s="659">
        <v>8.5</v>
      </c>
      <c r="I529" s="660">
        <v>135</v>
      </c>
      <c r="J529" s="660">
        <v>159</v>
      </c>
      <c r="K529" s="660">
        <v>120</v>
      </c>
      <c r="L529" s="661"/>
    </row>
    <row r="530" spans="1:12" ht="15" x14ac:dyDescent="0.2">
      <c r="A530" s="964" t="s">
        <v>370</v>
      </c>
      <c r="B530" s="955">
        <v>44503</v>
      </c>
      <c r="C530" s="955">
        <v>44505</v>
      </c>
      <c r="D530" s="669">
        <v>6.98</v>
      </c>
      <c r="E530" s="669">
        <v>7.63</v>
      </c>
      <c r="F530" s="669">
        <v>6.87</v>
      </c>
      <c r="G530" s="670">
        <v>6.5</v>
      </c>
      <c r="H530" s="670">
        <v>8.5</v>
      </c>
      <c r="I530" s="671">
        <v>121</v>
      </c>
      <c r="J530" s="671">
        <v>201</v>
      </c>
      <c r="K530" s="671">
        <v>112</v>
      </c>
      <c r="L530" s="672"/>
    </row>
    <row r="531" spans="1:12" ht="15" x14ac:dyDescent="0.2">
      <c r="A531" s="956" t="s">
        <v>370</v>
      </c>
      <c r="B531" s="952">
        <v>44297</v>
      </c>
      <c r="C531" s="952">
        <v>44536</v>
      </c>
      <c r="D531" s="658" t="s">
        <v>176</v>
      </c>
      <c r="E531" s="658" t="s">
        <v>176</v>
      </c>
      <c r="F531" s="658" t="s">
        <v>176</v>
      </c>
      <c r="G531" s="659">
        <v>6.5</v>
      </c>
      <c r="H531" s="659">
        <v>8.5</v>
      </c>
      <c r="I531" s="658" t="s">
        <v>176</v>
      </c>
      <c r="J531" s="658" t="s">
        <v>176</v>
      </c>
      <c r="K531" s="658" t="s">
        <v>176</v>
      </c>
      <c r="L531" s="661" t="s">
        <v>1485</v>
      </c>
    </row>
    <row r="532" spans="1:12" ht="15" x14ac:dyDescent="0.2">
      <c r="A532" s="956" t="s">
        <v>370</v>
      </c>
      <c r="B532" s="952">
        <v>44327</v>
      </c>
      <c r="C532" s="952">
        <v>44536</v>
      </c>
      <c r="D532" s="658">
        <v>7.69</v>
      </c>
      <c r="E532" s="658">
        <v>7.96</v>
      </c>
      <c r="F532" s="658">
        <v>7.63</v>
      </c>
      <c r="G532" s="659">
        <v>6.5</v>
      </c>
      <c r="H532" s="659">
        <v>8.5</v>
      </c>
      <c r="I532" s="660">
        <v>212</v>
      </c>
      <c r="J532" s="660">
        <v>295</v>
      </c>
      <c r="K532" s="660">
        <v>203</v>
      </c>
      <c r="L532" s="661"/>
    </row>
    <row r="533" spans="1:12" ht="15" x14ac:dyDescent="0.2">
      <c r="A533" s="956" t="s">
        <v>370</v>
      </c>
      <c r="B533" s="952">
        <v>44358</v>
      </c>
      <c r="C533" s="952">
        <v>44536</v>
      </c>
      <c r="D533" s="658">
        <v>7.72</v>
      </c>
      <c r="E533" s="658">
        <v>7.82</v>
      </c>
      <c r="F533" s="658">
        <v>7.58</v>
      </c>
      <c r="G533" s="659">
        <v>6.5</v>
      </c>
      <c r="H533" s="659">
        <v>8.5</v>
      </c>
      <c r="I533" s="660">
        <v>212</v>
      </c>
      <c r="J533" s="660">
        <v>218</v>
      </c>
      <c r="K533" s="660">
        <v>202</v>
      </c>
      <c r="L533" s="661"/>
    </row>
    <row r="534" spans="1:12" ht="15" x14ac:dyDescent="0.2">
      <c r="A534" s="956" t="s">
        <v>370</v>
      </c>
      <c r="B534" s="952">
        <v>44388</v>
      </c>
      <c r="C534" s="952">
        <v>44536</v>
      </c>
      <c r="D534" s="658">
        <v>7.04</v>
      </c>
      <c r="E534" s="658">
        <v>8.44</v>
      </c>
      <c r="F534" s="658">
        <v>6.91</v>
      </c>
      <c r="G534" s="659">
        <v>6.5</v>
      </c>
      <c r="H534" s="659">
        <v>8.5</v>
      </c>
      <c r="I534" s="660">
        <v>112</v>
      </c>
      <c r="J534" s="660">
        <v>385</v>
      </c>
      <c r="K534" s="660">
        <v>101</v>
      </c>
      <c r="L534" s="661"/>
    </row>
    <row r="535" spans="1:12" ht="15" x14ac:dyDescent="0.2">
      <c r="A535" s="956" t="s">
        <v>370</v>
      </c>
      <c r="B535" s="952">
        <v>44419</v>
      </c>
      <c r="C535" s="952">
        <v>44536</v>
      </c>
      <c r="D535" s="658">
        <v>7.59</v>
      </c>
      <c r="E535" s="658">
        <v>7.77</v>
      </c>
      <c r="F535" s="658">
        <v>6.9</v>
      </c>
      <c r="G535" s="659">
        <v>6.5</v>
      </c>
      <c r="H535" s="659">
        <v>8.5</v>
      </c>
      <c r="I535" s="660">
        <v>186</v>
      </c>
      <c r="J535" s="660">
        <v>209</v>
      </c>
      <c r="K535" s="660">
        <v>101</v>
      </c>
      <c r="L535" s="661"/>
    </row>
    <row r="536" spans="1:12" ht="15" x14ac:dyDescent="0.2">
      <c r="A536" s="956" t="s">
        <v>370</v>
      </c>
      <c r="B536" s="952">
        <v>44450</v>
      </c>
      <c r="C536" s="952">
        <v>44536</v>
      </c>
      <c r="D536" s="658" t="s">
        <v>176</v>
      </c>
      <c r="E536" s="658" t="s">
        <v>176</v>
      </c>
      <c r="F536" s="658" t="s">
        <v>176</v>
      </c>
      <c r="G536" s="659">
        <v>6.5</v>
      </c>
      <c r="H536" s="659">
        <v>8.5</v>
      </c>
      <c r="I536" s="658" t="s">
        <v>176</v>
      </c>
      <c r="J536" s="658" t="s">
        <v>176</v>
      </c>
      <c r="K536" s="658" t="s">
        <v>176</v>
      </c>
      <c r="L536" s="661" t="s">
        <v>1485</v>
      </c>
    </row>
    <row r="537" spans="1:12" ht="15" x14ac:dyDescent="0.2">
      <c r="A537" s="964" t="s">
        <v>370</v>
      </c>
      <c r="B537" s="955">
        <v>44480</v>
      </c>
      <c r="C537" s="952">
        <v>44536</v>
      </c>
      <c r="D537" s="669">
        <v>7.86</v>
      </c>
      <c r="E537" s="669">
        <v>8.2799999999999994</v>
      </c>
      <c r="F537" s="669">
        <v>7.55</v>
      </c>
      <c r="G537" s="670">
        <v>6.5</v>
      </c>
      <c r="H537" s="670">
        <v>8.5</v>
      </c>
      <c r="I537" s="671">
        <v>283</v>
      </c>
      <c r="J537" s="671">
        <v>360</v>
      </c>
      <c r="K537" s="671">
        <v>178</v>
      </c>
      <c r="L537" s="672"/>
    </row>
    <row r="538" spans="1:12" ht="15" x14ac:dyDescent="0.2">
      <c r="A538" s="956" t="s">
        <v>370</v>
      </c>
      <c r="B538" s="952">
        <v>44511</v>
      </c>
      <c r="C538" s="952">
        <v>44536</v>
      </c>
      <c r="D538" s="658">
        <v>7.1</v>
      </c>
      <c r="E538" s="658">
        <v>7.31</v>
      </c>
      <c r="F538" s="658">
        <v>6.84</v>
      </c>
      <c r="G538" s="659">
        <v>6.5</v>
      </c>
      <c r="H538" s="659">
        <v>8.5</v>
      </c>
      <c r="I538" s="660">
        <v>113</v>
      </c>
      <c r="J538" s="660">
        <v>148</v>
      </c>
      <c r="K538" s="660">
        <v>76</v>
      </c>
      <c r="L538" s="661"/>
    </row>
    <row r="539" spans="1:12" ht="15" x14ac:dyDescent="0.2">
      <c r="A539" s="956" t="s">
        <v>370</v>
      </c>
      <c r="B539" s="952">
        <v>44541</v>
      </c>
      <c r="C539" s="952">
        <v>44536</v>
      </c>
      <c r="D539" s="658">
        <v>7.25</v>
      </c>
      <c r="E539" s="658">
        <v>7.62</v>
      </c>
      <c r="F539" s="658">
        <v>7.03</v>
      </c>
      <c r="G539" s="659">
        <v>6.5</v>
      </c>
      <c r="H539" s="659">
        <v>8.5</v>
      </c>
      <c r="I539" s="660">
        <v>250</v>
      </c>
      <c r="J539" s="660">
        <v>315</v>
      </c>
      <c r="K539" s="660">
        <v>209</v>
      </c>
      <c r="L539" s="661"/>
    </row>
    <row r="540" spans="1:12" ht="15" x14ac:dyDescent="0.2">
      <c r="A540" s="956" t="s">
        <v>370</v>
      </c>
      <c r="B540" s="952" t="s">
        <v>1602</v>
      </c>
      <c r="C540" s="952">
        <v>44536</v>
      </c>
      <c r="D540" s="658">
        <v>6.98</v>
      </c>
      <c r="E540" s="658">
        <v>7.25</v>
      </c>
      <c r="F540" s="658">
        <v>6.86</v>
      </c>
      <c r="G540" s="659">
        <v>6.5</v>
      </c>
      <c r="H540" s="659">
        <v>8.5</v>
      </c>
      <c r="I540" s="660">
        <v>137</v>
      </c>
      <c r="J540" s="660">
        <v>212</v>
      </c>
      <c r="K540" s="660">
        <v>106</v>
      </c>
      <c r="L540" s="661"/>
    </row>
    <row r="541" spans="1:12" ht="15" x14ac:dyDescent="0.2">
      <c r="A541" s="956" t="s">
        <v>370</v>
      </c>
      <c r="B541" s="952" t="s">
        <v>1603</v>
      </c>
      <c r="C541" s="952">
        <v>44536</v>
      </c>
      <c r="D541" s="658">
        <v>7.48</v>
      </c>
      <c r="E541" s="658">
        <v>7.5</v>
      </c>
      <c r="F541" s="658">
        <v>7.46</v>
      </c>
      <c r="G541" s="659">
        <v>6.5</v>
      </c>
      <c r="H541" s="659">
        <v>8.5</v>
      </c>
      <c r="I541" s="660">
        <v>226</v>
      </c>
      <c r="J541" s="660">
        <v>256</v>
      </c>
      <c r="K541" s="660">
        <v>195</v>
      </c>
      <c r="L541" s="661"/>
    </row>
    <row r="542" spans="1:12" ht="15" x14ac:dyDescent="0.2">
      <c r="A542" s="956" t="s">
        <v>370</v>
      </c>
      <c r="B542" s="952" t="s">
        <v>1604</v>
      </c>
      <c r="C542" s="952">
        <v>44536</v>
      </c>
      <c r="D542" s="658" t="s">
        <v>176</v>
      </c>
      <c r="E542" s="658" t="s">
        <v>176</v>
      </c>
      <c r="F542" s="658" t="s">
        <v>176</v>
      </c>
      <c r="G542" s="659">
        <v>6.5</v>
      </c>
      <c r="H542" s="659">
        <v>8.5</v>
      </c>
      <c r="I542" s="658" t="s">
        <v>176</v>
      </c>
      <c r="J542" s="658" t="s">
        <v>176</v>
      </c>
      <c r="K542" s="658" t="s">
        <v>176</v>
      </c>
      <c r="L542" s="661" t="s">
        <v>1605</v>
      </c>
    </row>
    <row r="543" spans="1:12" ht="15" x14ac:dyDescent="0.2">
      <c r="A543" s="956" t="s">
        <v>370</v>
      </c>
      <c r="B543" s="952" t="s">
        <v>1606</v>
      </c>
      <c r="C543" s="952">
        <v>44536</v>
      </c>
      <c r="D543" s="658">
        <v>7.23</v>
      </c>
      <c r="E543" s="658">
        <v>8.19</v>
      </c>
      <c r="F543" s="658">
        <v>7.12</v>
      </c>
      <c r="G543" s="659">
        <v>6.5</v>
      </c>
      <c r="H543" s="659">
        <v>8.5</v>
      </c>
      <c r="I543" s="660">
        <v>162</v>
      </c>
      <c r="J543" s="660">
        <v>572</v>
      </c>
      <c r="K543" s="660">
        <v>130</v>
      </c>
      <c r="L543" s="661"/>
    </row>
    <row r="544" spans="1:12" ht="15" x14ac:dyDescent="0.2">
      <c r="A544" s="956" t="s">
        <v>370</v>
      </c>
      <c r="B544" s="952" t="s">
        <v>1607</v>
      </c>
      <c r="C544" s="952">
        <v>44536</v>
      </c>
      <c r="D544" s="658">
        <v>7.06</v>
      </c>
      <c r="E544" s="658">
        <v>8.23</v>
      </c>
      <c r="F544" s="658">
        <v>6.9</v>
      </c>
      <c r="G544" s="659">
        <v>6.5</v>
      </c>
      <c r="H544" s="659">
        <v>8.5</v>
      </c>
      <c r="I544" s="660">
        <v>154</v>
      </c>
      <c r="J544" s="660">
        <v>638</v>
      </c>
      <c r="K544" s="660">
        <v>133</v>
      </c>
      <c r="L544" s="661"/>
    </row>
    <row r="545" spans="1:12" ht="15" x14ac:dyDescent="0.2">
      <c r="A545" s="886" t="s">
        <v>370</v>
      </c>
      <c r="B545" s="920">
        <v>44518</v>
      </c>
      <c r="C545" s="920">
        <v>44567</v>
      </c>
      <c r="D545" s="886">
        <v>7.51</v>
      </c>
      <c r="E545" s="886">
        <v>7.62</v>
      </c>
      <c r="F545" s="886">
        <v>7.08</v>
      </c>
      <c r="G545" s="897">
        <v>6.5</v>
      </c>
      <c r="H545" s="897">
        <v>8.5</v>
      </c>
      <c r="I545" s="886">
        <v>223</v>
      </c>
      <c r="J545" s="886">
        <v>248</v>
      </c>
      <c r="K545" s="886">
        <v>140</v>
      </c>
      <c r="L545" s="887"/>
    </row>
    <row r="546" spans="1:12" ht="15" x14ac:dyDescent="0.2">
      <c r="A546" s="886" t="s">
        <v>370</v>
      </c>
      <c r="B546" s="920">
        <v>44519</v>
      </c>
      <c r="C546" s="920">
        <v>44567</v>
      </c>
      <c r="D546" s="886">
        <v>6.98</v>
      </c>
      <c r="E546" s="886">
        <v>7.25</v>
      </c>
      <c r="F546" s="886">
        <v>6.86</v>
      </c>
      <c r="G546" s="897">
        <v>6.5</v>
      </c>
      <c r="H546" s="897">
        <v>8.5</v>
      </c>
      <c r="I546" s="886">
        <v>211</v>
      </c>
      <c r="J546" s="886">
        <v>243</v>
      </c>
      <c r="K546" s="886">
        <v>137</v>
      </c>
      <c r="L546" s="887"/>
    </row>
    <row r="547" spans="1:12" ht="15" x14ac:dyDescent="0.2">
      <c r="A547" s="886" t="s">
        <v>370</v>
      </c>
      <c r="B547" s="920">
        <v>44520</v>
      </c>
      <c r="C547" s="920">
        <v>44567</v>
      </c>
      <c r="D547" s="886">
        <v>7.65</v>
      </c>
      <c r="E547" s="886">
        <v>7.7</v>
      </c>
      <c r="F547" s="886">
        <v>7.35</v>
      </c>
      <c r="G547" s="897">
        <v>6.5</v>
      </c>
      <c r="H547" s="897">
        <v>8.5</v>
      </c>
      <c r="I547" s="886">
        <v>239</v>
      </c>
      <c r="J547" s="886">
        <v>247</v>
      </c>
      <c r="K547" s="886">
        <v>200</v>
      </c>
      <c r="L547" s="887"/>
    </row>
    <row r="548" spans="1:12" ht="15" x14ac:dyDescent="0.2">
      <c r="A548" s="886" t="s">
        <v>370</v>
      </c>
      <c r="B548" s="920">
        <v>44521</v>
      </c>
      <c r="C548" s="920">
        <v>44567</v>
      </c>
      <c r="D548" s="886">
        <v>6.98</v>
      </c>
      <c r="E548" s="886">
        <v>7.25</v>
      </c>
      <c r="F548" s="886">
        <v>6.86</v>
      </c>
      <c r="G548" s="897">
        <v>6.5</v>
      </c>
      <c r="H548" s="897">
        <v>8.5</v>
      </c>
      <c r="I548" s="886">
        <v>161</v>
      </c>
      <c r="J548" s="886">
        <v>225</v>
      </c>
      <c r="K548" s="886">
        <v>125</v>
      </c>
      <c r="L548" s="887"/>
    </row>
    <row r="549" spans="1:12" ht="15" x14ac:dyDescent="0.2">
      <c r="A549" s="886" t="s">
        <v>370</v>
      </c>
      <c r="B549" s="920">
        <v>44522</v>
      </c>
      <c r="C549" s="920">
        <v>44567</v>
      </c>
      <c r="D549" s="886">
        <v>7.4</v>
      </c>
      <c r="E549" s="886">
        <v>7.44</v>
      </c>
      <c r="F549" s="886">
        <v>7.37</v>
      </c>
      <c r="G549" s="897">
        <v>6.5</v>
      </c>
      <c r="H549" s="897">
        <v>8.5</v>
      </c>
      <c r="I549" s="886">
        <v>224</v>
      </c>
      <c r="J549" s="886">
        <v>231</v>
      </c>
      <c r="K549" s="886">
        <v>217</v>
      </c>
      <c r="L549" s="887"/>
    </row>
    <row r="550" spans="1:12" ht="15" x14ac:dyDescent="0.2">
      <c r="A550" s="886" t="s">
        <v>370</v>
      </c>
      <c r="B550" s="920">
        <v>44523</v>
      </c>
      <c r="C550" s="920">
        <v>44567</v>
      </c>
      <c r="D550" s="886">
        <v>6.98</v>
      </c>
      <c r="E550" s="886">
        <v>7.25</v>
      </c>
      <c r="F550" s="886">
        <v>6.86</v>
      </c>
      <c r="G550" s="897">
        <v>6.5</v>
      </c>
      <c r="H550" s="897">
        <v>8.5</v>
      </c>
      <c r="I550" s="886">
        <v>198</v>
      </c>
      <c r="J550" s="886">
        <v>667</v>
      </c>
      <c r="K550" s="886">
        <v>161</v>
      </c>
      <c r="L550" s="887"/>
    </row>
    <row r="551" spans="1:12" ht="15" x14ac:dyDescent="0.2">
      <c r="A551" s="886" t="s">
        <v>370</v>
      </c>
      <c r="B551" s="920">
        <v>44524</v>
      </c>
      <c r="C551" s="920">
        <v>44567</v>
      </c>
      <c r="D551" s="886">
        <v>6.98</v>
      </c>
      <c r="E551" s="886">
        <v>8.84</v>
      </c>
      <c r="F551" s="886">
        <v>6.92</v>
      </c>
      <c r="G551" s="897">
        <v>6.5</v>
      </c>
      <c r="H551" s="897">
        <v>8.5</v>
      </c>
      <c r="I551" s="886">
        <v>120</v>
      </c>
      <c r="J551" s="886">
        <v>610</v>
      </c>
      <c r="K551" s="886">
        <v>105</v>
      </c>
      <c r="L551" s="887"/>
    </row>
    <row r="552" spans="1:12" ht="15" x14ac:dyDescent="0.2">
      <c r="A552" s="886" t="s">
        <v>370</v>
      </c>
      <c r="B552" s="920">
        <v>44525</v>
      </c>
      <c r="C552" s="920">
        <v>44567</v>
      </c>
      <c r="D552" s="886">
        <v>6.98</v>
      </c>
      <c r="E552" s="886">
        <v>7.25</v>
      </c>
      <c r="F552" s="886">
        <v>6.86</v>
      </c>
      <c r="G552" s="897">
        <v>6.5</v>
      </c>
      <c r="H552" s="897">
        <v>8.5</v>
      </c>
      <c r="I552" s="886">
        <v>200</v>
      </c>
      <c r="J552" s="886">
        <v>238</v>
      </c>
      <c r="K552" s="886">
        <v>118</v>
      </c>
      <c r="L552" s="887"/>
    </row>
    <row r="553" spans="1:12" ht="15" x14ac:dyDescent="0.2">
      <c r="A553" s="886" t="s">
        <v>370</v>
      </c>
      <c r="B553" s="920">
        <v>44526</v>
      </c>
      <c r="C553" s="920">
        <v>44567</v>
      </c>
      <c r="D553" s="886">
        <v>7.61</v>
      </c>
      <c r="E553" s="886">
        <v>7.69</v>
      </c>
      <c r="F553" s="886">
        <v>7.57</v>
      </c>
      <c r="G553" s="897">
        <v>6.5</v>
      </c>
      <c r="H553" s="897">
        <v>8.5</v>
      </c>
      <c r="I553" s="886">
        <v>231</v>
      </c>
      <c r="J553" s="886">
        <v>242</v>
      </c>
      <c r="K553" s="886">
        <v>213</v>
      </c>
      <c r="L553" s="887"/>
    </row>
    <row r="554" spans="1:12" ht="15" x14ac:dyDescent="0.2">
      <c r="A554" s="886" t="s">
        <v>370</v>
      </c>
      <c r="B554" s="920">
        <v>44527</v>
      </c>
      <c r="C554" s="920">
        <v>44567</v>
      </c>
      <c r="D554" s="886">
        <v>6.98</v>
      </c>
      <c r="E554" s="886">
        <v>7.25</v>
      </c>
      <c r="F554" s="886">
        <v>6.86</v>
      </c>
      <c r="G554" s="897">
        <v>6.5</v>
      </c>
      <c r="H554" s="897">
        <v>8.5</v>
      </c>
      <c r="I554" s="886">
        <v>190</v>
      </c>
      <c r="J554" s="886">
        <v>280</v>
      </c>
      <c r="K554" s="886">
        <v>114</v>
      </c>
      <c r="L554" s="887"/>
    </row>
    <row r="555" spans="1:12" ht="15" x14ac:dyDescent="0.2">
      <c r="A555" s="886" t="s">
        <v>370</v>
      </c>
      <c r="B555" s="920">
        <v>44528</v>
      </c>
      <c r="C555" s="920">
        <v>44567</v>
      </c>
      <c r="D555" s="886">
        <v>7.52</v>
      </c>
      <c r="E555" s="886">
        <v>7.68</v>
      </c>
      <c r="F555" s="886">
        <v>7.44</v>
      </c>
      <c r="G555" s="897">
        <v>6.5</v>
      </c>
      <c r="H555" s="897">
        <v>8.5</v>
      </c>
      <c r="I555" s="886">
        <v>223</v>
      </c>
      <c r="J555" s="886">
        <v>285</v>
      </c>
      <c r="K555" s="886">
        <v>161</v>
      </c>
      <c r="L555" s="887"/>
    </row>
    <row r="556" spans="1:12" ht="15" x14ac:dyDescent="0.2">
      <c r="A556" s="886" t="s">
        <v>370</v>
      </c>
      <c r="B556" s="920">
        <v>44529</v>
      </c>
      <c r="C556" s="920">
        <v>44567</v>
      </c>
      <c r="D556" s="886">
        <v>6.98</v>
      </c>
      <c r="E556" s="886">
        <v>7.25</v>
      </c>
      <c r="F556" s="886">
        <v>6.86</v>
      </c>
      <c r="G556" s="897">
        <v>6.5</v>
      </c>
      <c r="H556" s="897">
        <v>8.5</v>
      </c>
      <c r="I556" s="886">
        <v>138</v>
      </c>
      <c r="J556" s="886">
        <v>154</v>
      </c>
      <c r="K556" s="886">
        <v>125</v>
      </c>
      <c r="L556" s="887"/>
    </row>
    <row r="557" spans="1:12" ht="15" x14ac:dyDescent="0.2">
      <c r="A557" s="886" t="s">
        <v>370</v>
      </c>
      <c r="B557" s="920">
        <v>44530</v>
      </c>
      <c r="C557" s="920">
        <v>44567</v>
      </c>
      <c r="D557" s="886">
        <v>7.08</v>
      </c>
      <c r="E557" s="886">
        <v>7.22</v>
      </c>
      <c r="F557" s="886">
        <v>6.98</v>
      </c>
      <c r="G557" s="897">
        <v>6.5</v>
      </c>
      <c r="H557" s="897">
        <v>8.5</v>
      </c>
      <c r="I557" s="886">
        <v>144</v>
      </c>
      <c r="J557" s="886">
        <v>155</v>
      </c>
      <c r="K557" s="886">
        <v>136</v>
      </c>
      <c r="L557" s="887"/>
    </row>
    <row r="558" spans="1:12" ht="15" x14ac:dyDescent="0.2">
      <c r="A558" s="886" t="s">
        <v>370</v>
      </c>
      <c r="B558" s="920">
        <v>44531</v>
      </c>
      <c r="C558" s="920">
        <v>44567</v>
      </c>
      <c r="D558" s="886">
        <v>6.98</v>
      </c>
      <c r="E558" s="886">
        <v>7.25</v>
      </c>
      <c r="F558" s="886">
        <v>6.86</v>
      </c>
      <c r="G558" s="897">
        <v>6.5</v>
      </c>
      <c r="H558" s="897">
        <v>8.5</v>
      </c>
      <c r="I558" s="886">
        <v>167</v>
      </c>
      <c r="J558" s="886">
        <v>198</v>
      </c>
      <c r="K558" s="886">
        <v>130</v>
      </c>
      <c r="L558" s="887"/>
    </row>
    <row r="559" spans="1:12" ht="15" x14ac:dyDescent="0.2">
      <c r="A559" s="886" t="s">
        <v>370</v>
      </c>
      <c r="B559" s="920">
        <v>44532</v>
      </c>
      <c r="C559" s="920">
        <v>44567</v>
      </c>
      <c r="D559" s="886">
        <v>7.49</v>
      </c>
      <c r="E559" s="886">
        <v>7.75</v>
      </c>
      <c r="F559" s="886">
        <v>7.26</v>
      </c>
      <c r="G559" s="897">
        <v>6.5</v>
      </c>
      <c r="H559" s="897">
        <v>8.5</v>
      </c>
      <c r="I559" s="886">
        <v>236</v>
      </c>
      <c r="J559" s="886">
        <v>272</v>
      </c>
      <c r="K559" s="886">
        <v>214</v>
      </c>
      <c r="L559" s="887"/>
    </row>
    <row r="560" spans="1:12" ht="15" x14ac:dyDescent="0.2">
      <c r="A560" s="886" t="s">
        <v>370</v>
      </c>
      <c r="B560" s="920">
        <v>44533</v>
      </c>
      <c r="C560" s="920">
        <v>44567</v>
      </c>
      <c r="D560" s="886">
        <v>6.98</v>
      </c>
      <c r="E560" s="886">
        <v>7.25</v>
      </c>
      <c r="F560" s="886">
        <v>6.86</v>
      </c>
      <c r="G560" s="897">
        <v>6.5</v>
      </c>
      <c r="H560" s="897">
        <v>8.5</v>
      </c>
      <c r="I560" s="886">
        <v>187</v>
      </c>
      <c r="J560" s="886">
        <v>250</v>
      </c>
      <c r="K560" s="886">
        <v>139</v>
      </c>
      <c r="L560" s="887"/>
    </row>
    <row r="561" spans="1:12" ht="15" x14ac:dyDescent="0.2">
      <c r="A561" s="886" t="s">
        <v>370</v>
      </c>
      <c r="B561" s="920">
        <v>44534</v>
      </c>
      <c r="C561" s="920">
        <v>44567</v>
      </c>
      <c r="D561" s="886">
        <v>7.64</v>
      </c>
      <c r="E561" s="886">
        <v>7.7</v>
      </c>
      <c r="F561" s="886">
        <v>7.57</v>
      </c>
      <c r="G561" s="897">
        <v>6.5</v>
      </c>
      <c r="H561" s="897">
        <v>8.5</v>
      </c>
      <c r="I561" s="886">
        <v>221</v>
      </c>
      <c r="J561" s="886">
        <v>225</v>
      </c>
      <c r="K561" s="886">
        <v>214</v>
      </c>
      <c r="L561" s="887"/>
    </row>
    <row r="562" spans="1:12" ht="15" x14ac:dyDescent="0.2">
      <c r="A562" s="886" t="s">
        <v>370</v>
      </c>
      <c r="B562" s="920">
        <v>44535</v>
      </c>
      <c r="C562" s="920">
        <v>44567</v>
      </c>
      <c r="D562" s="886">
        <v>6.98</v>
      </c>
      <c r="E562" s="886">
        <v>7.25</v>
      </c>
      <c r="F562" s="886">
        <v>6.86</v>
      </c>
      <c r="G562" s="897">
        <v>6.5</v>
      </c>
      <c r="H562" s="897">
        <v>8.5</v>
      </c>
      <c r="I562" s="886" t="s">
        <v>176</v>
      </c>
      <c r="J562" s="886" t="s">
        <v>176</v>
      </c>
      <c r="K562" s="886" t="s">
        <v>176</v>
      </c>
      <c r="L562" s="887" t="s">
        <v>1485</v>
      </c>
    </row>
    <row r="563" spans="1:12" ht="15" x14ac:dyDescent="0.2">
      <c r="A563" s="886" t="s">
        <v>370</v>
      </c>
      <c r="B563" s="920">
        <v>44536</v>
      </c>
      <c r="C563" s="920">
        <v>44567</v>
      </c>
      <c r="D563" s="886">
        <v>7.1</v>
      </c>
      <c r="E563" s="886">
        <v>7.83</v>
      </c>
      <c r="F563" s="886">
        <v>6.98</v>
      </c>
      <c r="G563" s="897">
        <v>6.5</v>
      </c>
      <c r="H563" s="897">
        <v>8.5</v>
      </c>
      <c r="I563" s="886">
        <v>139</v>
      </c>
      <c r="J563" s="886">
        <v>509</v>
      </c>
      <c r="K563" s="886">
        <v>124</v>
      </c>
      <c r="L563" s="887"/>
    </row>
    <row r="564" spans="1:12" ht="15" x14ac:dyDescent="0.2">
      <c r="A564" s="886" t="s">
        <v>370</v>
      </c>
      <c r="B564" s="920">
        <v>44537</v>
      </c>
      <c r="C564" s="920">
        <v>44567</v>
      </c>
      <c r="D564" s="886">
        <v>6.98</v>
      </c>
      <c r="E564" s="886">
        <v>7.25</v>
      </c>
      <c r="F564" s="886">
        <v>6.86</v>
      </c>
      <c r="G564" s="897">
        <v>6.5</v>
      </c>
      <c r="H564" s="897">
        <v>8.5</v>
      </c>
      <c r="I564" s="886">
        <v>207</v>
      </c>
      <c r="J564" s="886">
        <v>252</v>
      </c>
      <c r="K564" s="886">
        <v>157</v>
      </c>
      <c r="L564" s="887"/>
    </row>
    <row r="565" spans="1:12" ht="15" x14ac:dyDescent="0.2">
      <c r="A565" s="886" t="s">
        <v>370</v>
      </c>
      <c r="B565" s="920">
        <v>44538</v>
      </c>
      <c r="C565" s="920">
        <v>44567</v>
      </c>
      <c r="D565" s="886">
        <v>7.08</v>
      </c>
      <c r="E565" s="886">
        <v>7.69</v>
      </c>
      <c r="F565" s="886">
        <v>6.99</v>
      </c>
      <c r="G565" s="897">
        <v>6.5</v>
      </c>
      <c r="H565" s="897">
        <v>8.5</v>
      </c>
      <c r="I565" s="886">
        <v>127</v>
      </c>
      <c r="J565" s="886">
        <v>392</v>
      </c>
      <c r="K565" s="886">
        <v>111</v>
      </c>
      <c r="L565" s="887"/>
    </row>
    <row r="566" spans="1:12" ht="15" x14ac:dyDescent="0.2">
      <c r="A566" s="886" t="s">
        <v>370</v>
      </c>
      <c r="B566" s="920">
        <v>44539</v>
      </c>
      <c r="C566" s="920">
        <v>44567</v>
      </c>
      <c r="D566" s="886">
        <v>6.98</v>
      </c>
      <c r="E566" s="886">
        <v>7.25</v>
      </c>
      <c r="F566" s="886">
        <v>6.86</v>
      </c>
      <c r="G566" s="897">
        <v>6.5</v>
      </c>
      <c r="H566" s="897">
        <v>8.5</v>
      </c>
      <c r="I566" s="886">
        <v>192</v>
      </c>
      <c r="J566" s="886">
        <v>229</v>
      </c>
      <c r="K566" s="886">
        <v>107</v>
      </c>
      <c r="L566" s="887"/>
    </row>
    <row r="567" spans="1:12" ht="15" x14ac:dyDescent="0.2">
      <c r="A567" s="886" t="s">
        <v>370</v>
      </c>
      <c r="B567" s="920">
        <v>44540</v>
      </c>
      <c r="C567" s="920">
        <v>44567</v>
      </c>
      <c r="D567" s="886" t="s">
        <v>176</v>
      </c>
      <c r="E567" s="886" t="s">
        <v>176</v>
      </c>
      <c r="F567" s="886" t="s">
        <v>176</v>
      </c>
      <c r="G567" s="897">
        <v>6.5</v>
      </c>
      <c r="H567" s="897">
        <v>8.5</v>
      </c>
      <c r="I567" s="886" t="s">
        <v>176</v>
      </c>
      <c r="J567" s="886" t="s">
        <v>176</v>
      </c>
      <c r="K567" s="886" t="s">
        <v>176</v>
      </c>
      <c r="L567" s="887" t="s">
        <v>1485</v>
      </c>
    </row>
    <row r="568" spans="1:12" ht="15" x14ac:dyDescent="0.2">
      <c r="A568" s="886" t="s">
        <v>370</v>
      </c>
      <c r="B568" s="920">
        <v>44541</v>
      </c>
      <c r="C568" s="920">
        <v>44567</v>
      </c>
      <c r="D568" s="886">
        <v>7.29</v>
      </c>
      <c r="E568" s="886">
        <v>7.78</v>
      </c>
      <c r="F568" s="886">
        <v>6.92</v>
      </c>
      <c r="G568" s="897">
        <v>6.5</v>
      </c>
      <c r="H568" s="897">
        <v>8.5</v>
      </c>
      <c r="I568" s="886">
        <v>155</v>
      </c>
      <c r="J568" s="886">
        <v>250</v>
      </c>
      <c r="K568" s="886">
        <v>106</v>
      </c>
      <c r="L568" s="887"/>
    </row>
    <row r="569" spans="1:12" ht="15" x14ac:dyDescent="0.2">
      <c r="A569" s="886" t="s">
        <v>370</v>
      </c>
      <c r="B569" s="920">
        <v>44542</v>
      </c>
      <c r="C569" s="920">
        <v>44567</v>
      </c>
      <c r="D569" s="886">
        <v>6.98</v>
      </c>
      <c r="E569" s="886">
        <v>7.25</v>
      </c>
      <c r="F569" s="886">
        <v>6.86</v>
      </c>
      <c r="G569" s="897">
        <v>6.5</v>
      </c>
      <c r="H569" s="897">
        <v>8.5</v>
      </c>
      <c r="I569" s="886">
        <v>168</v>
      </c>
      <c r="J569" s="886">
        <v>202</v>
      </c>
      <c r="K569" s="886">
        <v>135</v>
      </c>
      <c r="L569" s="887"/>
    </row>
    <row r="570" spans="1:12" ht="15" x14ac:dyDescent="0.2">
      <c r="A570" s="886" t="s">
        <v>370</v>
      </c>
      <c r="B570" s="920">
        <v>44543</v>
      </c>
      <c r="C570" s="920">
        <v>44567</v>
      </c>
      <c r="D570" s="886">
        <v>7.01</v>
      </c>
      <c r="E570" s="886">
        <v>7.18</v>
      </c>
      <c r="F570" s="886">
        <v>6.95</v>
      </c>
      <c r="G570" s="897">
        <v>6.5</v>
      </c>
      <c r="H570" s="897">
        <v>8.5</v>
      </c>
      <c r="I570" s="886">
        <v>139</v>
      </c>
      <c r="J570" s="886">
        <v>156</v>
      </c>
      <c r="K570" s="886">
        <v>134</v>
      </c>
      <c r="L570" s="887"/>
    </row>
    <row r="571" spans="1:12" ht="15" x14ac:dyDescent="0.2">
      <c r="A571" s="886" t="s">
        <v>370</v>
      </c>
      <c r="B571" s="920">
        <v>44544</v>
      </c>
      <c r="C571" s="920">
        <v>44567</v>
      </c>
      <c r="D571" s="886" t="s">
        <v>176</v>
      </c>
      <c r="E571" s="886" t="s">
        <v>176</v>
      </c>
      <c r="F571" s="886" t="s">
        <v>176</v>
      </c>
      <c r="G571" s="897">
        <v>6.5</v>
      </c>
      <c r="H571" s="897">
        <v>8.5</v>
      </c>
      <c r="I571" s="886" t="s">
        <v>176</v>
      </c>
      <c r="J571" s="886" t="s">
        <v>176</v>
      </c>
      <c r="K571" s="886" t="s">
        <v>176</v>
      </c>
      <c r="L571" s="887" t="s">
        <v>1485</v>
      </c>
    </row>
    <row r="572" spans="1:12" ht="15" x14ac:dyDescent="0.2">
      <c r="A572" s="886" t="s">
        <v>370</v>
      </c>
      <c r="B572" s="920">
        <v>44545</v>
      </c>
      <c r="C572" s="920">
        <v>44567</v>
      </c>
      <c r="D572" s="886">
        <v>7.28</v>
      </c>
      <c r="E572" s="886">
        <v>7.59</v>
      </c>
      <c r="F572" s="886">
        <v>7.07</v>
      </c>
      <c r="G572" s="897">
        <v>6.5</v>
      </c>
      <c r="H572" s="897">
        <v>8.5</v>
      </c>
      <c r="I572" s="886">
        <v>169</v>
      </c>
      <c r="J572" s="886">
        <v>223</v>
      </c>
      <c r="K572" s="886">
        <v>136</v>
      </c>
      <c r="L572" s="887"/>
    </row>
    <row r="573" spans="1:12" ht="15" x14ac:dyDescent="0.2">
      <c r="A573" s="886" t="s">
        <v>370</v>
      </c>
      <c r="B573" s="920">
        <v>44546</v>
      </c>
      <c r="C573" s="920">
        <v>44567</v>
      </c>
      <c r="D573" s="886">
        <v>6.98</v>
      </c>
      <c r="E573" s="886">
        <v>7.25</v>
      </c>
      <c r="F573" s="886">
        <v>6.86</v>
      </c>
      <c r="G573" s="897">
        <v>6.5</v>
      </c>
      <c r="H573" s="897">
        <v>8.5</v>
      </c>
      <c r="I573" s="886">
        <v>182</v>
      </c>
      <c r="J573" s="886">
        <v>246</v>
      </c>
      <c r="K573" s="886">
        <v>128</v>
      </c>
      <c r="L573" s="887"/>
    </row>
    <row r="574" spans="1:12" ht="15" x14ac:dyDescent="0.2">
      <c r="A574" s="886" t="s">
        <v>370</v>
      </c>
      <c r="B574" s="920">
        <v>44547</v>
      </c>
      <c r="C574" s="920">
        <v>44567</v>
      </c>
      <c r="D574" s="886">
        <v>7.47</v>
      </c>
      <c r="E574" s="886">
        <v>8</v>
      </c>
      <c r="F574" s="886">
        <v>7.2</v>
      </c>
      <c r="G574" s="897">
        <v>6.5</v>
      </c>
      <c r="H574" s="897">
        <v>8.5</v>
      </c>
      <c r="I574" s="886">
        <v>192</v>
      </c>
      <c r="J574" s="886">
        <v>330</v>
      </c>
      <c r="K574" s="886">
        <v>134</v>
      </c>
      <c r="L574" s="887"/>
    </row>
    <row r="575" spans="1:12" ht="15" x14ac:dyDescent="0.2">
      <c r="A575" s="886" t="s">
        <v>370</v>
      </c>
      <c r="B575" s="920">
        <v>44548</v>
      </c>
      <c r="C575" s="920">
        <v>44567</v>
      </c>
      <c r="D575" s="886">
        <v>6.98</v>
      </c>
      <c r="E575" s="886">
        <v>7.25</v>
      </c>
      <c r="F575" s="886">
        <v>6.86</v>
      </c>
      <c r="G575" s="897">
        <v>6.5</v>
      </c>
      <c r="H575" s="897">
        <v>8.5</v>
      </c>
      <c r="I575" s="886">
        <v>250</v>
      </c>
      <c r="J575" s="886">
        <v>340</v>
      </c>
      <c r="K575" s="886">
        <v>240</v>
      </c>
      <c r="L575" s="887"/>
    </row>
    <row r="576" spans="1:12" ht="15" x14ac:dyDescent="0.2">
      <c r="A576" s="886" t="s">
        <v>370</v>
      </c>
      <c r="B576" s="920">
        <v>44549</v>
      </c>
      <c r="C576" s="920">
        <v>44567</v>
      </c>
      <c r="D576" s="886">
        <v>7.4</v>
      </c>
      <c r="E576" s="886">
        <v>7.94</v>
      </c>
      <c r="F576" s="886">
        <v>7.1</v>
      </c>
      <c r="G576" s="897">
        <v>6.5</v>
      </c>
      <c r="H576" s="897">
        <v>8.5</v>
      </c>
      <c r="I576" s="886">
        <v>177</v>
      </c>
      <c r="J576" s="886">
        <v>288</v>
      </c>
      <c r="K576" s="886">
        <v>131</v>
      </c>
      <c r="L576" s="887"/>
    </row>
    <row r="577" spans="1:12" ht="15" x14ac:dyDescent="0.2">
      <c r="A577" s="886" t="s">
        <v>370</v>
      </c>
      <c r="B577" s="920">
        <v>44550</v>
      </c>
      <c r="C577" s="920">
        <v>44567</v>
      </c>
      <c r="D577" s="886">
        <v>6.98</v>
      </c>
      <c r="E577" s="886">
        <v>7.25</v>
      </c>
      <c r="F577" s="886">
        <v>6.86</v>
      </c>
      <c r="G577" s="897">
        <v>6.5</v>
      </c>
      <c r="H577" s="897">
        <v>8.5</v>
      </c>
      <c r="I577" s="886">
        <v>203</v>
      </c>
      <c r="J577" s="886">
        <v>274</v>
      </c>
      <c r="K577" s="886">
        <v>140</v>
      </c>
      <c r="L577" s="887"/>
    </row>
    <row r="578" spans="1:12" ht="15" x14ac:dyDescent="0.2">
      <c r="A578" s="886" t="s">
        <v>370</v>
      </c>
      <c r="B578" s="920">
        <v>44551</v>
      </c>
      <c r="C578" s="920">
        <v>44567</v>
      </c>
      <c r="D578" s="886">
        <v>6.98</v>
      </c>
      <c r="E578" s="886">
        <v>7.25</v>
      </c>
      <c r="F578" s="886">
        <v>6.86</v>
      </c>
      <c r="G578" s="897">
        <v>6.5</v>
      </c>
      <c r="H578" s="897">
        <v>8.5</v>
      </c>
      <c r="I578" s="886">
        <v>147</v>
      </c>
      <c r="J578" s="886">
        <v>717</v>
      </c>
      <c r="K578" s="886">
        <v>116</v>
      </c>
      <c r="L578" s="887"/>
    </row>
    <row r="579" spans="1:12" ht="15" x14ac:dyDescent="0.2">
      <c r="A579" s="886" t="s">
        <v>370</v>
      </c>
      <c r="B579" s="920">
        <v>44552</v>
      </c>
      <c r="C579" s="920">
        <v>44567</v>
      </c>
      <c r="D579" s="886">
        <v>7.27</v>
      </c>
      <c r="E579" s="886">
        <v>7.98</v>
      </c>
      <c r="F579" s="886">
        <v>7.08</v>
      </c>
      <c r="G579" s="897">
        <v>6.5</v>
      </c>
      <c r="H579" s="897">
        <v>8.5</v>
      </c>
      <c r="I579" s="886">
        <v>176</v>
      </c>
      <c r="J579" s="886">
        <v>250</v>
      </c>
      <c r="K579" s="886">
        <v>139</v>
      </c>
      <c r="L579" s="887"/>
    </row>
    <row r="580" spans="1:12" ht="15" x14ac:dyDescent="0.25">
      <c r="A580" s="898" t="s">
        <v>370</v>
      </c>
      <c r="B580" s="899">
        <v>44553</v>
      </c>
      <c r="C580" s="920">
        <v>44567</v>
      </c>
      <c r="D580" s="901">
        <v>7.63</v>
      </c>
      <c r="E580" s="901">
        <v>8.15</v>
      </c>
      <c r="F580" s="901">
        <v>7.06</v>
      </c>
      <c r="G580" s="902">
        <v>6.5</v>
      </c>
      <c r="H580" s="902">
        <v>8.5</v>
      </c>
      <c r="I580" s="901">
        <v>208</v>
      </c>
      <c r="J580" s="901">
        <v>270</v>
      </c>
      <c r="K580" s="901">
        <v>131</v>
      </c>
      <c r="L580" s="900"/>
    </row>
    <row r="581" spans="1:12" ht="15" x14ac:dyDescent="0.25">
      <c r="A581" s="903" t="s">
        <v>370</v>
      </c>
      <c r="B581" s="904">
        <v>44554</v>
      </c>
      <c r="C581" s="920">
        <v>44567</v>
      </c>
      <c r="D581" s="906">
        <v>7.67</v>
      </c>
      <c r="E581" s="906">
        <v>7.92</v>
      </c>
      <c r="F581" s="906">
        <v>7.09</v>
      </c>
      <c r="G581" s="907">
        <v>6.5</v>
      </c>
      <c r="H581" s="907">
        <v>8.5</v>
      </c>
      <c r="I581" s="906">
        <v>216</v>
      </c>
      <c r="J581" s="906">
        <v>231</v>
      </c>
      <c r="K581" s="906">
        <v>136</v>
      </c>
      <c r="L581" s="905"/>
    </row>
    <row r="582" spans="1:12" ht="15" x14ac:dyDescent="0.25">
      <c r="A582" s="903" t="s">
        <v>370</v>
      </c>
      <c r="B582" s="904">
        <v>44555</v>
      </c>
      <c r="C582" s="920">
        <v>44567</v>
      </c>
      <c r="D582" s="906">
        <v>7.77</v>
      </c>
      <c r="E582" s="906">
        <v>8.19</v>
      </c>
      <c r="F582" s="906">
        <v>7.24</v>
      </c>
      <c r="G582" s="907">
        <v>6.5</v>
      </c>
      <c r="H582" s="907">
        <v>8.5</v>
      </c>
      <c r="I582" s="906">
        <v>228</v>
      </c>
      <c r="J582" s="906">
        <v>423</v>
      </c>
      <c r="K582" s="906">
        <v>213</v>
      </c>
      <c r="L582" s="905"/>
    </row>
    <row r="583" spans="1:12" ht="15" x14ac:dyDescent="0.25">
      <c r="A583" s="903" t="s">
        <v>370</v>
      </c>
      <c r="B583" s="904">
        <v>44556</v>
      </c>
      <c r="C583" s="920">
        <v>44567</v>
      </c>
      <c r="D583" s="906">
        <v>7.43</v>
      </c>
      <c r="E583" s="906">
        <v>7.9</v>
      </c>
      <c r="F583" s="906">
        <v>7.07</v>
      </c>
      <c r="G583" s="907">
        <v>6.5</v>
      </c>
      <c r="H583" s="907">
        <v>8.5</v>
      </c>
      <c r="I583" s="906">
        <v>191</v>
      </c>
      <c r="J583" s="906">
        <v>235</v>
      </c>
      <c r="K583" s="906">
        <v>130</v>
      </c>
      <c r="L583" s="905"/>
    </row>
    <row r="584" spans="1:12" ht="15" x14ac:dyDescent="0.25">
      <c r="A584" s="903" t="s">
        <v>370</v>
      </c>
      <c r="B584" s="904">
        <v>44557</v>
      </c>
      <c r="C584" s="920">
        <v>44567</v>
      </c>
      <c r="D584" s="906">
        <v>7.75</v>
      </c>
      <c r="E584" s="906">
        <v>7.89</v>
      </c>
      <c r="F584" s="906">
        <v>7</v>
      </c>
      <c r="G584" s="907">
        <v>6.5</v>
      </c>
      <c r="H584" s="907">
        <v>8.5</v>
      </c>
      <c r="I584" s="906">
        <v>199</v>
      </c>
      <c r="J584" s="906">
        <v>217</v>
      </c>
      <c r="K584" s="906">
        <v>115</v>
      </c>
      <c r="L584" s="905"/>
    </row>
    <row r="585" spans="1:12" ht="15" x14ac:dyDescent="0.25">
      <c r="A585" s="903" t="s">
        <v>370</v>
      </c>
      <c r="B585" s="904">
        <v>44558</v>
      </c>
      <c r="C585" s="920">
        <v>44567</v>
      </c>
      <c r="D585" s="906">
        <v>7.38</v>
      </c>
      <c r="E585" s="906">
        <v>7.95</v>
      </c>
      <c r="F585" s="906">
        <v>6.97</v>
      </c>
      <c r="G585" s="907">
        <v>6.5</v>
      </c>
      <c r="H585" s="907">
        <v>8.5</v>
      </c>
      <c r="I585" s="906">
        <v>189</v>
      </c>
      <c r="J585" s="906">
        <v>230</v>
      </c>
      <c r="K585" s="906">
        <v>112</v>
      </c>
      <c r="L585" s="905"/>
    </row>
    <row r="586" spans="1:12" ht="15" x14ac:dyDescent="0.25">
      <c r="A586" s="903" t="s">
        <v>370</v>
      </c>
      <c r="B586" s="904">
        <v>44559</v>
      </c>
      <c r="C586" s="920">
        <v>44567</v>
      </c>
      <c r="D586" s="906">
        <v>7.56</v>
      </c>
      <c r="E586" s="906">
        <v>8.26</v>
      </c>
      <c r="F586" s="906">
        <v>6.89</v>
      </c>
      <c r="G586" s="907">
        <v>6.5</v>
      </c>
      <c r="H586" s="907">
        <v>8.5</v>
      </c>
      <c r="I586" s="906">
        <v>196</v>
      </c>
      <c r="J586" s="906">
        <v>383</v>
      </c>
      <c r="K586" s="906">
        <v>112</v>
      </c>
      <c r="L586" s="905"/>
    </row>
    <row r="587" spans="1:12" ht="15" x14ac:dyDescent="0.25">
      <c r="A587" s="903" t="s">
        <v>370</v>
      </c>
      <c r="B587" s="904">
        <v>44560</v>
      </c>
      <c r="C587" s="920">
        <v>44567</v>
      </c>
      <c r="D587" s="906">
        <v>7.38</v>
      </c>
      <c r="E587" s="906">
        <v>7.94</v>
      </c>
      <c r="F587" s="906">
        <v>6.95</v>
      </c>
      <c r="G587" s="907">
        <v>6.5</v>
      </c>
      <c r="H587" s="907">
        <v>8.5</v>
      </c>
      <c r="I587" s="906">
        <v>163</v>
      </c>
      <c r="J587" s="906">
        <v>314</v>
      </c>
      <c r="K587" s="906">
        <v>111</v>
      </c>
      <c r="L587" s="905"/>
    </row>
    <row r="588" spans="1:12" ht="15" x14ac:dyDescent="0.25">
      <c r="A588" s="927" t="s">
        <v>370</v>
      </c>
      <c r="B588" s="928">
        <v>44561</v>
      </c>
      <c r="C588" s="966">
        <v>44567</v>
      </c>
      <c r="D588" s="929" t="s">
        <v>176</v>
      </c>
      <c r="E588" s="929" t="s">
        <v>176</v>
      </c>
      <c r="F588" s="929" t="s">
        <v>176</v>
      </c>
      <c r="G588" s="930">
        <v>6.5</v>
      </c>
      <c r="H588" s="930">
        <v>8.5</v>
      </c>
      <c r="I588" s="929" t="s">
        <v>176</v>
      </c>
      <c r="J588" s="929" t="s">
        <v>176</v>
      </c>
      <c r="K588" s="929" t="s">
        <v>176</v>
      </c>
      <c r="L588" s="931" t="s">
        <v>1485</v>
      </c>
    </row>
    <row r="589" spans="1:12" ht="15" x14ac:dyDescent="0.25">
      <c r="A589" s="898" t="s">
        <v>370</v>
      </c>
      <c r="B589" s="932">
        <v>44562</v>
      </c>
      <c r="C589" s="759">
        <v>44589</v>
      </c>
      <c r="D589" s="933" t="s">
        <v>176</v>
      </c>
      <c r="E589" s="933" t="s">
        <v>176</v>
      </c>
      <c r="F589" s="933" t="s">
        <v>176</v>
      </c>
      <c r="G589" s="934">
        <v>6.5</v>
      </c>
      <c r="H589" s="934">
        <v>8.5</v>
      </c>
      <c r="I589" s="933" t="s">
        <v>176</v>
      </c>
      <c r="J589" s="933" t="s">
        <v>176</v>
      </c>
      <c r="K589" s="933" t="s">
        <v>176</v>
      </c>
      <c r="L589" s="935" t="s">
        <v>1608</v>
      </c>
    </row>
    <row r="590" spans="1:12" ht="15" x14ac:dyDescent="0.25">
      <c r="A590" s="898" t="s">
        <v>370</v>
      </c>
      <c r="B590" s="932">
        <v>44563</v>
      </c>
      <c r="C590" s="759">
        <v>44589</v>
      </c>
      <c r="D590" s="933" t="s">
        <v>176</v>
      </c>
      <c r="E590" s="933" t="s">
        <v>176</v>
      </c>
      <c r="F590" s="933" t="s">
        <v>176</v>
      </c>
      <c r="G590" s="934">
        <v>6.5</v>
      </c>
      <c r="H590" s="934">
        <v>8.5</v>
      </c>
      <c r="I590" s="933" t="s">
        <v>176</v>
      </c>
      <c r="J590" s="933" t="s">
        <v>176</v>
      </c>
      <c r="K590" s="933" t="s">
        <v>176</v>
      </c>
      <c r="L590" s="935" t="s">
        <v>1608</v>
      </c>
    </row>
    <row r="591" spans="1:12" ht="15" x14ac:dyDescent="0.25">
      <c r="A591" s="898" t="s">
        <v>370</v>
      </c>
      <c r="B591" s="932">
        <v>44564</v>
      </c>
      <c r="C591" s="759">
        <v>44589</v>
      </c>
      <c r="D591" s="933" t="s">
        <v>176</v>
      </c>
      <c r="E591" s="933" t="s">
        <v>176</v>
      </c>
      <c r="F591" s="933" t="s">
        <v>176</v>
      </c>
      <c r="G591" s="934">
        <v>6.5</v>
      </c>
      <c r="H591" s="934">
        <v>8.5</v>
      </c>
      <c r="I591" s="933" t="s">
        <v>176</v>
      </c>
      <c r="J591" s="933" t="s">
        <v>176</v>
      </c>
      <c r="K591" s="933" t="s">
        <v>176</v>
      </c>
      <c r="L591" s="935" t="s">
        <v>1608</v>
      </c>
    </row>
    <row r="592" spans="1:12" ht="15" x14ac:dyDescent="0.25">
      <c r="A592" s="898" t="s">
        <v>370</v>
      </c>
      <c r="B592" s="932">
        <v>44565</v>
      </c>
      <c r="C592" s="759">
        <v>44589</v>
      </c>
      <c r="D592" s="933" t="s">
        <v>176</v>
      </c>
      <c r="E592" s="933" t="s">
        <v>176</v>
      </c>
      <c r="F592" s="933" t="s">
        <v>176</v>
      </c>
      <c r="G592" s="934">
        <v>6.5</v>
      </c>
      <c r="H592" s="934">
        <v>8.5</v>
      </c>
      <c r="I592" s="933" t="s">
        <v>176</v>
      </c>
      <c r="J592" s="933" t="s">
        <v>176</v>
      </c>
      <c r="K592" s="933" t="s">
        <v>176</v>
      </c>
      <c r="L592" s="935" t="s">
        <v>1608</v>
      </c>
    </row>
    <row r="593" spans="1:12" ht="15" x14ac:dyDescent="0.25">
      <c r="A593" s="898" t="s">
        <v>370</v>
      </c>
      <c r="B593" s="932">
        <v>44566</v>
      </c>
      <c r="C593" s="759">
        <v>44589</v>
      </c>
      <c r="D593" s="933">
        <v>7.13</v>
      </c>
      <c r="E593" s="933">
        <v>7.72</v>
      </c>
      <c r="F593" s="933">
        <v>7.04</v>
      </c>
      <c r="G593" s="934">
        <v>6.5</v>
      </c>
      <c r="H593" s="934">
        <v>8.5</v>
      </c>
      <c r="I593" s="933">
        <v>118.44999999999999</v>
      </c>
      <c r="J593" s="933">
        <v>279.60000000000002</v>
      </c>
      <c r="K593" s="933">
        <v>107.4</v>
      </c>
      <c r="L593" s="935"/>
    </row>
    <row r="594" spans="1:12" ht="15" x14ac:dyDescent="0.25">
      <c r="A594" s="898" t="s">
        <v>370</v>
      </c>
      <c r="B594" s="932">
        <v>44567</v>
      </c>
      <c r="C594" s="759">
        <v>44589</v>
      </c>
      <c r="D594" s="933">
        <v>7.13</v>
      </c>
      <c r="E594" s="933">
        <v>7.66</v>
      </c>
      <c r="F594" s="933">
        <v>7.02</v>
      </c>
      <c r="G594" s="934">
        <v>6.5</v>
      </c>
      <c r="H594" s="934">
        <v>8.5</v>
      </c>
      <c r="I594" s="933">
        <v>151.5</v>
      </c>
      <c r="J594" s="933">
        <v>310.7</v>
      </c>
      <c r="K594" s="933">
        <v>106.2</v>
      </c>
      <c r="L594" s="935"/>
    </row>
    <row r="595" spans="1:12" ht="15" x14ac:dyDescent="0.25">
      <c r="A595" s="898" t="s">
        <v>370</v>
      </c>
      <c r="B595" s="932">
        <v>44568</v>
      </c>
      <c r="C595" s="759">
        <v>44589</v>
      </c>
      <c r="D595" s="933">
        <v>7.34</v>
      </c>
      <c r="E595" s="936">
        <v>8.6999999999999993</v>
      </c>
      <c r="F595" s="933">
        <v>7.02</v>
      </c>
      <c r="G595" s="934">
        <v>6.5</v>
      </c>
      <c r="H595" s="934">
        <v>8.5</v>
      </c>
      <c r="I595" s="933">
        <v>147.30000000000001</v>
      </c>
      <c r="J595" s="933">
        <v>832.4</v>
      </c>
      <c r="K595" s="933">
        <v>97.7</v>
      </c>
      <c r="L595" s="935"/>
    </row>
    <row r="596" spans="1:12" ht="15" x14ac:dyDescent="0.25">
      <c r="A596" s="898" t="s">
        <v>370</v>
      </c>
      <c r="B596" s="932">
        <v>44569</v>
      </c>
      <c r="C596" s="759">
        <v>44589</v>
      </c>
      <c r="D596" s="933">
        <v>7.29</v>
      </c>
      <c r="E596" s="933">
        <v>7.74</v>
      </c>
      <c r="F596" s="933">
        <v>7.12</v>
      </c>
      <c r="G596" s="934">
        <v>6.5</v>
      </c>
      <c r="H596" s="934">
        <v>8.5</v>
      </c>
      <c r="I596" s="933">
        <v>164.64999999999998</v>
      </c>
      <c r="J596" s="933">
        <v>237.8</v>
      </c>
      <c r="K596" s="933">
        <v>113.5</v>
      </c>
      <c r="L596" s="941"/>
    </row>
    <row r="597" spans="1:12" ht="15" x14ac:dyDescent="0.25">
      <c r="A597" s="898" t="s">
        <v>370</v>
      </c>
      <c r="B597" s="932">
        <v>44570</v>
      </c>
      <c r="C597" s="759">
        <v>44589</v>
      </c>
      <c r="D597" s="933">
        <v>7.5</v>
      </c>
      <c r="E597" s="933">
        <v>7.9</v>
      </c>
      <c r="F597" s="933">
        <v>7.08</v>
      </c>
      <c r="G597" s="934">
        <v>6.5</v>
      </c>
      <c r="H597" s="934">
        <v>8.5</v>
      </c>
      <c r="I597" s="933">
        <v>212.15</v>
      </c>
      <c r="J597" s="933">
        <v>328</v>
      </c>
      <c r="K597" s="1021">
        <v>151.5</v>
      </c>
      <c r="L597" s="1023"/>
    </row>
    <row r="598" spans="1:12" ht="15" x14ac:dyDescent="0.25">
      <c r="A598" s="898" t="s">
        <v>370</v>
      </c>
      <c r="B598" s="932">
        <v>44571</v>
      </c>
      <c r="C598" s="759">
        <v>44589</v>
      </c>
      <c r="D598" s="933" t="s">
        <v>176</v>
      </c>
      <c r="E598" s="933" t="s">
        <v>176</v>
      </c>
      <c r="F598" s="933" t="s">
        <v>176</v>
      </c>
      <c r="G598" s="934">
        <v>6.5</v>
      </c>
      <c r="H598" s="934">
        <v>8.5</v>
      </c>
      <c r="I598" s="933">
        <v>182.35</v>
      </c>
      <c r="J598" s="933">
        <v>276.8</v>
      </c>
      <c r="K598" s="933">
        <v>131.4</v>
      </c>
      <c r="L598" s="1022"/>
    </row>
    <row r="599" spans="1:12" ht="15" x14ac:dyDescent="0.25">
      <c r="A599" s="898" t="s">
        <v>370</v>
      </c>
      <c r="B599" s="932">
        <v>44572</v>
      </c>
      <c r="C599" s="759">
        <v>44589</v>
      </c>
      <c r="D599" s="933" t="s">
        <v>176</v>
      </c>
      <c r="E599" s="933" t="s">
        <v>176</v>
      </c>
      <c r="F599" s="933" t="s">
        <v>176</v>
      </c>
      <c r="G599" s="934">
        <v>6.5</v>
      </c>
      <c r="H599" s="934">
        <v>8.5</v>
      </c>
      <c r="I599" s="933" t="s">
        <v>176</v>
      </c>
      <c r="J599" s="933" t="s">
        <v>176</v>
      </c>
      <c r="K599" s="933" t="s">
        <v>176</v>
      </c>
      <c r="L599" s="935" t="s">
        <v>1608</v>
      </c>
    </row>
    <row r="600" spans="1:12" ht="15" x14ac:dyDescent="0.25">
      <c r="A600" s="898" t="s">
        <v>370</v>
      </c>
      <c r="B600" s="932">
        <v>44573</v>
      </c>
      <c r="C600" s="759">
        <v>44589</v>
      </c>
      <c r="D600" s="933" t="s">
        <v>176</v>
      </c>
      <c r="E600" s="933" t="s">
        <v>176</v>
      </c>
      <c r="F600" s="933" t="s">
        <v>176</v>
      </c>
      <c r="G600" s="934">
        <v>6.5</v>
      </c>
      <c r="H600" s="934">
        <v>8.5</v>
      </c>
      <c r="I600" s="933" t="s">
        <v>176</v>
      </c>
      <c r="J600" s="933" t="s">
        <v>176</v>
      </c>
      <c r="K600" s="933" t="s">
        <v>176</v>
      </c>
      <c r="L600" s="935" t="s">
        <v>1608</v>
      </c>
    </row>
    <row r="601" spans="1:12" ht="15" x14ac:dyDescent="0.25">
      <c r="A601" s="898" t="s">
        <v>370</v>
      </c>
      <c r="B601" s="932">
        <v>44574</v>
      </c>
      <c r="C601" s="759">
        <v>44589</v>
      </c>
      <c r="D601" s="933">
        <v>7.16</v>
      </c>
      <c r="E601" s="933">
        <v>7.34</v>
      </c>
      <c r="F601" s="933">
        <v>7.06</v>
      </c>
      <c r="G601" s="934">
        <v>6.5</v>
      </c>
      <c r="H601" s="934">
        <v>8.5</v>
      </c>
      <c r="I601" s="933">
        <v>146.75</v>
      </c>
      <c r="J601" s="933">
        <v>172.4</v>
      </c>
      <c r="K601" s="933">
        <v>137.80000000000001</v>
      </c>
      <c r="L601" s="935"/>
    </row>
    <row r="602" spans="1:12" ht="15" x14ac:dyDescent="0.25">
      <c r="A602" s="898" t="s">
        <v>370</v>
      </c>
      <c r="B602" s="932">
        <v>44575</v>
      </c>
      <c r="C602" s="759">
        <v>44589</v>
      </c>
      <c r="D602" s="933" t="s">
        <v>176</v>
      </c>
      <c r="E602" s="933" t="s">
        <v>176</v>
      </c>
      <c r="F602" s="933" t="s">
        <v>176</v>
      </c>
      <c r="G602" s="934">
        <v>6.5</v>
      </c>
      <c r="H602" s="934">
        <v>8.5</v>
      </c>
      <c r="I602" s="933" t="s">
        <v>176</v>
      </c>
      <c r="J602" s="933" t="s">
        <v>176</v>
      </c>
      <c r="K602" s="933" t="s">
        <v>176</v>
      </c>
      <c r="L602" s="935" t="s">
        <v>1485</v>
      </c>
    </row>
    <row r="603" spans="1:12" ht="15" x14ac:dyDescent="0.25">
      <c r="A603" s="898" t="s">
        <v>370</v>
      </c>
      <c r="B603" s="932">
        <v>44576</v>
      </c>
      <c r="C603" s="759">
        <v>44589</v>
      </c>
      <c r="D603" s="933">
        <v>7.23</v>
      </c>
      <c r="E603" s="933">
        <v>7.38</v>
      </c>
      <c r="F603" s="933">
        <v>7.13</v>
      </c>
      <c r="G603" s="934">
        <v>6.5</v>
      </c>
      <c r="H603" s="934">
        <v>8.5</v>
      </c>
      <c r="I603" s="933">
        <v>163.35</v>
      </c>
      <c r="J603" s="933">
        <v>195.1</v>
      </c>
      <c r="K603" s="933">
        <v>139.5</v>
      </c>
      <c r="L603" s="935"/>
    </row>
    <row r="604" spans="1:12" ht="15" x14ac:dyDescent="0.25">
      <c r="A604" s="898" t="s">
        <v>370</v>
      </c>
      <c r="B604" s="932">
        <v>44577</v>
      </c>
      <c r="C604" s="759">
        <v>44589</v>
      </c>
      <c r="D604" s="933">
        <v>7.24</v>
      </c>
      <c r="E604" s="933">
        <v>8.33</v>
      </c>
      <c r="F604" s="933">
        <v>6.9</v>
      </c>
      <c r="G604" s="934">
        <v>6.5</v>
      </c>
      <c r="H604" s="934">
        <v>8.5</v>
      </c>
      <c r="I604" s="933">
        <v>134.1</v>
      </c>
      <c r="J604" s="933">
        <v>541.1</v>
      </c>
      <c r="K604" s="933">
        <v>122.6</v>
      </c>
      <c r="L604" s="935"/>
    </row>
    <row r="605" spans="1:12" ht="15" x14ac:dyDescent="0.25">
      <c r="A605" s="898" t="s">
        <v>370</v>
      </c>
      <c r="B605" s="932">
        <v>44578</v>
      </c>
      <c r="C605" s="759">
        <v>44589</v>
      </c>
      <c r="D605" s="933">
        <v>7.5</v>
      </c>
      <c r="E605" s="933">
        <v>7.83</v>
      </c>
      <c r="F605" s="933">
        <v>7.05</v>
      </c>
      <c r="G605" s="934">
        <v>6.5</v>
      </c>
      <c r="H605" s="934">
        <v>8.5</v>
      </c>
      <c r="I605" s="933">
        <v>239.55</v>
      </c>
      <c r="J605" s="933">
        <v>315</v>
      </c>
      <c r="K605" s="933">
        <v>194.9</v>
      </c>
      <c r="L605" s="935"/>
    </row>
    <row r="606" spans="1:12" ht="15" x14ac:dyDescent="0.25">
      <c r="A606" s="898" t="s">
        <v>370</v>
      </c>
      <c r="B606" s="932">
        <v>44579</v>
      </c>
      <c r="C606" s="759">
        <v>44589</v>
      </c>
      <c r="D606" s="933">
        <v>7.49</v>
      </c>
      <c r="E606" s="933">
        <v>8.1199999999999992</v>
      </c>
      <c r="F606" s="933">
        <v>7.12</v>
      </c>
      <c r="G606" s="934">
        <v>6.5</v>
      </c>
      <c r="H606" s="934">
        <v>8.5</v>
      </c>
      <c r="I606" s="933">
        <v>205.64999999999998</v>
      </c>
      <c r="J606" s="933">
        <v>597.9</v>
      </c>
      <c r="K606" s="933">
        <v>115</v>
      </c>
      <c r="L606" s="935"/>
    </row>
    <row r="607" spans="1:12" ht="15" x14ac:dyDescent="0.25">
      <c r="A607" s="937" t="s">
        <v>370</v>
      </c>
      <c r="B607" s="938">
        <v>44580</v>
      </c>
      <c r="C607" s="759">
        <v>44589</v>
      </c>
      <c r="D607" s="939">
        <v>7.7</v>
      </c>
      <c r="E607" s="936">
        <v>8.64</v>
      </c>
      <c r="F607" s="939">
        <v>7.54</v>
      </c>
      <c r="G607" s="940">
        <v>6.5</v>
      </c>
      <c r="H607" s="940">
        <v>8.5</v>
      </c>
      <c r="I607" s="939">
        <v>238.55</v>
      </c>
      <c r="J607" s="939">
        <v>672.3</v>
      </c>
      <c r="K607" s="939">
        <v>214.9</v>
      </c>
      <c r="L607" s="941"/>
    </row>
    <row r="608" spans="1:12" ht="15" x14ac:dyDescent="0.25">
      <c r="A608" s="898" t="s">
        <v>370</v>
      </c>
      <c r="B608" s="932">
        <v>44581</v>
      </c>
      <c r="C608" s="759">
        <v>44589</v>
      </c>
      <c r="D608" s="933">
        <v>7.49</v>
      </c>
      <c r="E608" s="933">
        <v>8.1199999999999992</v>
      </c>
      <c r="F608" s="933">
        <v>7.12</v>
      </c>
      <c r="G608" s="934">
        <v>6.5</v>
      </c>
      <c r="H608" s="934">
        <v>8.5</v>
      </c>
      <c r="I608" s="933">
        <v>202.2</v>
      </c>
      <c r="J608" s="933">
        <v>444.5</v>
      </c>
      <c r="K608" s="933">
        <v>120.8</v>
      </c>
      <c r="L608" s="935"/>
    </row>
    <row r="609" spans="1:12" ht="15" x14ac:dyDescent="0.25">
      <c r="A609" s="898" t="s">
        <v>370</v>
      </c>
      <c r="B609" s="932">
        <v>44582</v>
      </c>
      <c r="C609" s="759">
        <v>44589</v>
      </c>
      <c r="D609" s="933">
        <v>7.57</v>
      </c>
      <c r="E609" s="933">
        <v>7.83</v>
      </c>
      <c r="F609" s="933">
        <v>7.03</v>
      </c>
      <c r="G609" s="934">
        <v>6.5</v>
      </c>
      <c r="H609" s="934">
        <v>8.5</v>
      </c>
      <c r="I609" s="933">
        <v>205.35</v>
      </c>
      <c r="J609" s="933">
        <v>249.9</v>
      </c>
      <c r="K609" s="933">
        <v>135.1</v>
      </c>
      <c r="L609" s="935"/>
    </row>
    <row r="610" spans="1:12" ht="15" x14ac:dyDescent="0.25">
      <c r="A610" s="898" t="s">
        <v>370</v>
      </c>
      <c r="B610" s="932">
        <v>44583</v>
      </c>
      <c r="C610" s="759">
        <v>44589</v>
      </c>
      <c r="D610" s="933">
        <v>7.49</v>
      </c>
      <c r="E610" s="933">
        <v>8.1199999999999992</v>
      </c>
      <c r="F610" s="933">
        <v>7.12</v>
      </c>
      <c r="G610" s="934">
        <v>6.5</v>
      </c>
      <c r="H610" s="934">
        <v>8.5</v>
      </c>
      <c r="I610" s="933">
        <v>153.75</v>
      </c>
      <c r="J610" s="933">
        <v>239.7</v>
      </c>
      <c r="K610" s="933">
        <v>134.80000000000001</v>
      </c>
      <c r="L610" s="935"/>
    </row>
    <row r="611" spans="1:12" ht="15" x14ac:dyDescent="0.25">
      <c r="A611" s="898" t="s">
        <v>370</v>
      </c>
      <c r="B611" s="932">
        <v>44584</v>
      </c>
      <c r="C611" s="759">
        <v>44589</v>
      </c>
      <c r="D611" s="933">
        <v>7.11</v>
      </c>
      <c r="E611" s="933">
        <v>7.22</v>
      </c>
      <c r="F611" s="933">
        <v>7.03</v>
      </c>
      <c r="G611" s="934">
        <v>6.5</v>
      </c>
      <c r="H611" s="934">
        <v>8.5</v>
      </c>
      <c r="I611" s="933">
        <v>143.05000000000001</v>
      </c>
      <c r="J611" s="933">
        <v>183.6</v>
      </c>
      <c r="K611" s="933">
        <v>129</v>
      </c>
      <c r="L611" s="935"/>
    </row>
    <row r="612" spans="1:12" ht="15" x14ac:dyDescent="0.25">
      <c r="A612" s="898" t="s">
        <v>370</v>
      </c>
      <c r="B612" s="932">
        <v>44585</v>
      </c>
      <c r="C612" s="759">
        <v>44589</v>
      </c>
      <c r="D612" s="933">
        <v>7.49</v>
      </c>
      <c r="E612" s="933">
        <v>8.1199999999999992</v>
      </c>
      <c r="F612" s="933">
        <v>7.12</v>
      </c>
      <c r="G612" s="934">
        <v>6.5</v>
      </c>
      <c r="H612" s="934">
        <v>8.5</v>
      </c>
      <c r="I612" s="933">
        <v>146.25</v>
      </c>
      <c r="J612" s="933">
        <v>160.69999999999999</v>
      </c>
      <c r="K612" s="933">
        <v>134.1</v>
      </c>
      <c r="L612" s="935"/>
    </row>
    <row r="613" spans="1:12" ht="15" x14ac:dyDescent="0.25">
      <c r="A613" s="898" t="s">
        <v>370</v>
      </c>
      <c r="B613" s="932">
        <v>44586</v>
      </c>
      <c r="C613" s="759">
        <v>44589</v>
      </c>
      <c r="D613" s="933">
        <v>7.76</v>
      </c>
      <c r="E613" s="933">
        <v>8.16</v>
      </c>
      <c r="F613" s="933">
        <v>7.11</v>
      </c>
      <c r="G613" s="934">
        <v>6.5</v>
      </c>
      <c r="H613" s="934">
        <v>8.5</v>
      </c>
      <c r="I613" s="933">
        <v>211.05</v>
      </c>
      <c r="J613" s="933">
        <v>400.5</v>
      </c>
      <c r="K613" s="933">
        <v>118</v>
      </c>
      <c r="L613" s="935"/>
    </row>
    <row r="614" spans="1:12" ht="15" x14ac:dyDescent="0.25">
      <c r="A614" s="898" t="s">
        <v>370</v>
      </c>
      <c r="B614" s="932">
        <v>44587</v>
      </c>
      <c r="C614" s="759">
        <v>44589</v>
      </c>
      <c r="D614" s="933">
        <v>7.49</v>
      </c>
      <c r="E614" s="933">
        <v>8.1199999999999992</v>
      </c>
      <c r="F614" s="933">
        <v>7.12</v>
      </c>
      <c r="G614" s="934">
        <v>6.5</v>
      </c>
      <c r="H614" s="934">
        <v>8.5</v>
      </c>
      <c r="I614" s="933">
        <v>243.9</v>
      </c>
      <c r="J614" s="933">
        <v>336.2</v>
      </c>
      <c r="K614" s="933">
        <v>227.2</v>
      </c>
      <c r="L614" s="935"/>
    </row>
    <row r="615" spans="1:12" ht="15" x14ac:dyDescent="0.25">
      <c r="A615" s="898" t="s">
        <v>370</v>
      </c>
      <c r="B615" s="932">
        <v>44588</v>
      </c>
      <c r="C615" s="759">
        <v>44603</v>
      </c>
      <c r="D615" s="933">
        <v>7.61</v>
      </c>
      <c r="E615" s="933">
        <v>7.99</v>
      </c>
      <c r="F615" s="933">
        <v>7.04</v>
      </c>
      <c r="G615" s="934">
        <v>6.5</v>
      </c>
      <c r="H615" s="934">
        <v>8.5</v>
      </c>
      <c r="I615" s="933">
        <v>199.05</v>
      </c>
      <c r="J615" s="933">
        <v>256.3</v>
      </c>
      <c r="K615" s="933">
        <v>121.8</v>
      </c>
      <c r="L615" s="935"/>
    </row>
    <row r="616" spans="1:12" ht="15" x14ac:dyDescent="0.25">
      <c r="A616" s="898" t="s">
        <v>370</v>
      </c>
      <c r="B616" s="932">
        <v>44589</v>
      </c>
      <c r="C616" s="759">
        <v>44603</v>
      </c>
      <c r="D616" s="933">
        <v>7.87</v>
      </c>
      <c r="E616" s="933">
        <v>8.0299999999999994</v>
      </c>
      <c r="F616" s="933">
        <v>7.4</v>
      </c>
      <c r="G616" s="934">
        <v>6.5</v>
      </c>
      <c r="H616" s="934">
        <v>8.5</v>
      </c>
      <c r="I616" s="933">
        <v>226.75</v>
      </c>
      <c r="J616" s="933">
        <v>247.1</v>
      </c>
      <c r="K616" s="933">
        <v>153.9</v>
      </c>
      <c r="L616" s="935"/>
    </row>
    <row r="617" spans="1:12" ht="15" x14ac:dyDescent="0.25">
      <c r="A617" s="898" t="s">
        <v>370</v>
      </c>
      <c r="B617" s="932">
        <v>44590</v>
      </c>
      <c r="C617" s="759">
        <v>44603</v>
      </c>
      <c r="D617" s="933">
        <v>8.1</v>
      </c>
      <c r="E617" s="933">
        <v>8.1999999999999993</v>
      </c>
      <c r="F617" s="933">
        <v>8.02</v>
      </c>
      <c r="G617" s="934">
        <v>6.5</v>
      </c>
      <c r="H617" s="934">
        <v>8.5</v>
      </c>
      <c r="I617" s="933">
        <v>252.6</v>
      </c>
      <c r="J617" s="933">
        <v>275.60000000000002</v>
      </c>
      <c r="K617" s="933">
        <v>236.7</v>
      </c>
      <c r="L617" s="935"/>
    </row>
    <row r="618" spans="1:12" ht="15" x14ac:dyDescent="0.25">
      <c r="A618" s="898" t="s">
        <v>370</v>
      </c>
      <c r="B618" s="932">
        <v>44591</v>
      </c>
      <c r="C618" s="759">
        <v>44603</v>
      </c>
      <c r="D618" s="933">
        <v>7.85</v>
      </c>
      <c r="E618" s="933">
        <v>8.23</v>
      </c>
      <c r="F618" s="933">
        <v>7.15</v>
      </c>
      <c r="G618" s="934">
        <v>6.5</v>
      </c>
      <c r="H618" s="934">
        <v>8.5</v>
      </c>
      <c r="I618" s="933">
        <v>214.05</v>
      </c>
      <c r="J618" s="933">
        <v>247</v>
      </c>
      <c r="K618" s="933">
        <v>125.3</v>
      </c>
      <c r="L618" s="935"/>
    </row>
    <row r="619" spans="1:12" ht="15" x14ac:dyDescent="0.25">
      <c r="A619" s="898" t="s">
        <v>370</v>
      </c>
      <c r="B619" s="932">
        <v>44592</v>
      </c>
      <c r="C619" s="759">
        <v>44603</v>
      </c>
      <c r="D619" s="933">
        <v>7.5900000000000007</v>
      </c>
      <c r="E619" s="933">
        <v>8.48</v>
      </c>
      <c r="F619" s="933">
        <v>7.17</v>
      </c>
      <c r="G619" s="934">
        <v>6.5</v>
      </c>
      <c r="H619" s="934">
        <v>8.5</v>
      </c>
      <c r="I619" s="933">
        <v>190.3</v>
      </c>
      <c r="J619" s="933">
        <v>307.60000000000002</v>
      </c>
      <c r="K619" s="933">
        <v>126.9</v>
      </c>
      <c r="L619" s="935"/>
    </row>
    <row r="620" spans="1:12" ht="15" x14ac:dyDescent="0.25">
      <c r="A620" s="898" t="s">
        <v>370</v>
      </c>
      <c r="B620" s="932">
        <v>44593</v>
      </c>
      <c r="C620" s="759">
        <v>44603</v>
      </c>
      <c r="D620" s="933">
        <v>7.660000000000001</v>
      </c>
      <c r="E620" s="933">
        <v>8.06</v>
      </c>
      <c r="F620" s="933">
        <v>7.15</v>
      </c>
      <c r="G620" s="934">
        <v>6.5</v>
      </c>
      <c r="H620" s="934">
        <v>8.5</v>
      </c>
      <c r="I620" s="933">
        <v>205.3</v>
      </c>
      <c r="J620" s="933">
        <v>314.39999999999998</v>
      </c>
      <c r="K620" s="933">
        <v>109.8</v>
      </c>
      <c r="L620" s="935"/>
    </row>
    <row r="621" spans="1:12" ht="15" x14ac:dyDescent="0.25">
      <c r="A621" s="898" t="s">
        <v>370</v>
      </c>
      <c r="B621" s="932">
        <v>44594</v>
      </c>
      <c r="C621" s="759">
        <v>44603</v>
      </c>
      <c r="D621" s="933">
        <v>7.75</v>
      </c>
      <c r="E621" s="933">
        <v>8.48</v>
      </c>
      <c r="F621" s="933">
        <v>7.4</v>
      </c>
      <c r="G621" s="934">
        <v>6.5</v>
      </c>
      <c r="H621" s="934">
        <v>8.5</v>
      </c>
      <c r="I621" s="933">
        <v>233.35</v>
      </c>
      <c r="J621" s="933">
        <v>543.5</v>
      </c>
      <c r="K621" s="933">
        <v>170.7</v>
      </c>
      <c r="L621" s="935"/>
    </row>
    <row r="622" spans="1:12" ht="15" x14ac:dyDescent="0.25">
      <c r="A622" s="898" t="s">
        <v>370</v>
      </c>
      <c r="B622" s="932">
        <v>44595</v>
      </c>
      <c r="C622" s="759">
        <v>44603</v>
      </c>
      <c r="D622" s="933">
        <v>7.47</v>
      </c>
      <c r="E622" s="933">
        <v>7.6</v>
      </c>
      <c r="F622" s="933">
        <v>7.27</v>
      </c>
      <c r="G622" s="934">
        <v>6.5</v>
      </c>
      <c r="H622" s="934">
        <v>8.5</v>
      </c>
      <c r="I622" s="933">
        <v>211.45</v>
      </c>
      <c r="J622" s="933">
        <v>311.39999999999998</v>
      </c>
      <c r="K622" s="933">
        <v>150.80000000000001</v>
      </c>
      <c r="L622" s="935"/>
    </row>
    <row r="623" spans="1:12" ht="15" x14ac:dyDescent="0.25">
      <c r="A623" s="898" t="s">
        <v>370</v>
      </c>
      <c r="B623" s="932">
        <v>44596</v>
      </c>
      <c r="C623" s="759">
        <v>44603</v>
      </c>
      <c r="D623" s="933">
        <v>7.14</v>
      </c>
      <c r="E623" s="933">
        <v>8.15</v>
      </c>
      <c r="F623" s="933">
        <v>7</v>
      </c>
      <c r="G623" s="934">
        <v>6.5</v>
      </c>
      <c r="H623" s="934">
        <v>8.5</v>
      </c>
      <c r="I623" s="933">
        <v>129.44999999999999</v>
      </c>
      <c r="J623" s="933">
        <v>628.9</v>
      </c>
      <c r="K623" s="933">
        <v>98.6</v>
      </c>
      <c r="L623" s="935"/>
    </row>
    <row r="624" spans="1:12" ht="15" x14ac:dyDescent="0.25">
      <c r="A624" s="898" t="s">
        <v>370</v>
      </c>
      <c r="B624" s="932">
        <v>44597</v>
      </c>
      <c r="C624" s="759">
        <v>44603</v>
      </c>
      <c r="D624" s="933">
        <v>7.39</v>
      </c>
      <c r="E624" s="933">
        <v>7.55</v>
      </c>
      <c r="F624" s="933">
        <v>7.1</v>
      </c>
      <c r="G624" s="934">
        <v>6.5</v>
      </c>
      <c r="H624" s="934">
        <v>8.5</v>
      </c>
      <c r="I624" s="933">
        <v>207.75</v>
      </c>
      <c r="J624" s="933">
        <v>229.8</v>
      </c>
      <c r="K624" s="933">
        <v>173.4</v>
      </c>
      <c r="L624" s="935"/>
    </row>
    <row r="625" spans="1:12" ht="15" x14ac:dyDescent="0.25">
      <c r="A625" s="898" t="s">
        <v>370</v>
      </c>
      <c r="B625" s="932">
        <v>44598</v>
      </c>
      <c r="C625" s="759">
        <v>44603</v>
      </c>
      <c r="D625" s="933" t="s">
        <v>176</v>
      </c>
      <c r="E625" s="933" t="s">
        <v>176</v>
      </c>
      <c r="F625" s="933" t="s">
        <v>176</v>
      </c>
      <c r="G625" s="934">
        <v>6.5</v>
      </c>
      <c r="H625" s="934">
        <v>8.5</v>
      </c>
      <c r="I625" s="933" t="s">
        <v>176</v>
      </c>
      <c r="J625" s="933" t="s">
        <v>176</v>
      </c>
      <c r="K625" s="933" t="s">
        <v>176</v>
      </c>
      <c r="L625" s="935" t="s">
        <v>1485</v>
      </c>
    </row>
    <row r="626" spans="1:12" ht="15" x14ac:dyDescent="0.25">
      <c r="A626" s="898" t="s">
        <v>370</v>
      </c>
      <c r="B626" s="932">
        <v>44599</v>
      </c>
      <c r="C626" s="759">
        <v>44603</v>
      </c>
      <c r="D626" s="933" t="s">
        <v>176</v>
      </c>
      <c r="E626" s="933" t="s">
        <v>176</v>
      </c>
      <c r="F626" s="933" t="s">
        <v>176</v>
      </c>
      <c r="G626" s="934">
        <v>6.5</v>
      </c>
      <c r="H626" s="934">
        <v>8.5</v>
      </c>
      <c r="I626" s="933" t="s">
        <v>176</v>
      </c>
      <c r="J626" s="933" t="s">
        <v>176</v>
      </c>
      <c r="K626" s="933" t="s">
        <v>176</v>
      </c>
      <c r="L626" s="935" t="s">
        <v>1485</v>
      </c>
    </row>
    <row r="627" spans="1:12" ht="15" x14ac:dyDescent="0.25">
      <c r="A627" s="898" t="s">
        <v>370</v>
      </c>
      <c r="B627" s="932">
        <v>44600</v>
      </c>
      <c r="C627" s="759">
        <v>44603</v>
      </c>
      <c r="D627" s="933">
        <v>7.56</v>
      </c>
      <c r="E627" s="933">
        <v>7.96</v>
      </c>
      <c r="F627" s="933">
        <v>7.05</v>
      </c>
      <c r="G627" s="934">
        <v>6.5</v>
      </c>
      <c r="H627" s="934">
        <v>8.5</v>
      </c>
      <c r="I627" s="933">
        <v>235.89999999999998</v>
      </c>
      <c r="J627" s="933">
        <v>382.1</v>
      </c>
      <c r="K627" s="933">
        <v>142.6</v>
      </c>
      <c r="L627" s="935"/>
    </row>
    <row r="628" spans="1:12" ht="15" x14ac:dyDescent="0.25">
      <c r="A628" s="898" t="s">
        <v>370</v>
      </c>
      <c r="B628" s="932">
        <v>44601</v>
      </c>
      <c r="C628" s="759">
        <v>44603</v>
      </c>
      <c r="D628" s="933">
        <v>7.16</v>
      </c>
      <c r="E628" s="933">
        <v>8.83</v>
      </c>
      <c r="F628" s="933">
        <v>6.98</v>
      </c>
      <c r="G628" s="934">
        <v>6.5</v>
      </c>
      <c r="H628" s="934">
        <v>8.5</v>
      </c>
      <c r="I628" s="933">
        <v>160.94999999999999</v>
      </c>
      <c r="J628" s="933">
        <v>676.1</v>
      </c>
      <c r="K628" s="933">
        <v>136.19999999999999</v>
      </c>
      <c r="L628" s="935"/>
    </row>
    <row r="629" spans="1:12" ht="15" x14ac:dyDescent="0.25">
      <c r="A629" s="898" t="s">
        <v>370</v>
      </c>
      <c r="B629" s="932">
        <v>44602</v>
      </c>
      <c r="C629" s="759">
        <v>44603</v>
      </c>
      <c r="D629" s="980">
        <v>7.5298848809173053</v>
      </c>
      <c r="E629" s="980">
        <v>8.18</v>
      </c>
      <c r="F629" s="980">
        <v>7.27</v>
      </c>
      <c r="G629" s="934"/>
      <c r="H629" s="934"/>
      <c r="I629" s="981">
        <v>246.1</v>
      </c>
      <c r="J629" s="981">
        <v>724.2</v>
      </c>
      <c r="K629" s="981">
        <v>214.3</v>
      </c>
      <c r="L629" s="935"/>
    </row>
    <row r="630" spans="1:12" ht="15" x14ac:dyDescent="0.25">
      <c r="A630" s="898" t="s">
        <v>370</v>
      </c>
      <c r="B630" s="932">
        <v>44603</v>
      </c>
      <c r="C630" s="759">
        <v>44603</v>
      </c>
      <c r="D630" s="980">
        <v>7.8149712183221531</v>
      </c>
      <c r="E630" s="980">
        <v>8.32</v>
      </c>
      <c r="F630" s="980">
        <v>7.72</v>
      </c>
      <c r="G630" s="934">
        <v>6.5</v>
      </c>
      <c r="H630" s="934">
        <v>8.5</v>
      </c>
      <c r="I630" s="981">
        <v>249.8</v>
      </c>
      <c r="J630" s="981">
        <v>433.9</v>
      </c>
      <c r="K630" s="981">
        <v>237.2</v>
      </c>
      <c r="L630" s="935"/>
    </row>
    <row r="631" spans="1:12" ht="15" x14ac:dyDescent="0.25">
      <c r="A631" s="898" t="s">
        <v>370</v>
      </c>
      <c r="B631" s="932">
        <v>44604</v>
      </c>
      <c r="C631" s="759">
        <v>44603</v>
      </c>
      <c r="D631" s="980">
        <v>7.7995396456636943</v>
      </c>
      <c r="E631" s="980">
        <v>7.9</v>
      </c>
      <c r="F631" s="980">
        <v>7.66</v>
      </c>
      <c r="G631" s="934">
        <v>6.5</v>
      </c>
      <c r="H631" s="934">
        <v>8.5</v>
      </c>
      <c r="I631" s="981">
        <v>239.5</v>
      </c>
      <c r="J631" s="981">
        <v>256.60000000000002</v>
      </c>
      <c r="K631" s="981">
        <v>213.5</v>
      </c>
      <c r="L631" s="935"/>
    </row>
    <row r="632" spans="1:12" ht="15" x14ac:dyDescent="0.25">
      <c r="A632" s="898" t="s">
        <v>370</v>
      </c>
      <c r="B632" s="932">
        <v>44605</v>
      </c>
      <c r="C632" s="759">
        <v>44603</v>
      </c>
      <c r="D632" s="980">
        <v>7.6498848809173055</v>
      </c>
      <c r="E632" s="980">
        <v>8.1999999999999993</v>
      </c>
      <c r="F632" s="980">
        <v>7.26</v>
      </c>
      <c r="G632" s="934">
        <v>6.5</v>
      </c>
      <c r="H632" s="934">
        <v>8.5</v>
      </c>
      <c r="I632" s="981">
        <v>246.3</v>
      </c>
      <c r="J632" s="981">
        <v>464.3</v>
      </c>
      <c r="K632" s="981">
        <v>198</v>
      </c>
      <c r="L632" s="935"/>
    </row>
    <row r="633" spans="1:12" ht="15" x14ac:dyDescent="0.25">
      <c r="A633" s="898" t="s">
        <v>370</v>
      </c>
      <c r="B633" s="932">
        <v>44606</v>
      </c>
      <c r="C633" s="759">
        <v>44603</v>
      </c>
      <c r="D633" s="980">
        <v>7.780000000000002</v>
      </c>
      <c r="E633" s="980">
        <v>8.32</v>
      </c>
      <c r="F633" s="980">
        <v>7.41</v>
      </c>
      <c r="G633" s="934">
        <v>6.5</v>
      </c>
      <c r="H633" s="934">
        <v>8.5</v>
      </c>
      <c r="I633" s="981">
        <v>210.05</v>
      </c>
      <c r="J633" s="981">
        <v>463.3</v>
      </c>
      <c r="K633" s="981">
        <v>162.6</v>
      </c>
      <c r="L633" s="935"/>
    </row>
    <row r="634" spans="1:12" ht="15" x14ac:dyDescent="0.25">
      <c r="A634" s="898" t="s">
        <v>370</v>
      </c>
      <c r="B634" s="932">
        <v>44607</v>
      </c>
      <c r="C634" s="759">
        <v>44603</v>
      </c>
      <c r="D634" s="980">
        <v>7.7695396456636932</v>
      </c>
      <c r="E634" s="980">
        <v>7.86</v>
      </c>
      <c r="F634" s="980">
        <v>7.54</v>
      </c>
      <c r="G634" s="934">
        <v>6.5</v>
      </c>
      <c r="H634" s="934">
        <v>8.5</v>
      </c>
      <c r="I634" s="981">
        <v>224.3</v>
      </c>
      <c r="J634" s="981">
        <v>241.6</v>
      </c>
      <c r="K634" s="981">
        <v>191.6</v>
      </c>
      <c r="L634" s="935"/>
    </row>
    <row r="635" spans="1:12" ht="15" x14ac:dyDescent="0.25">
      <c r="A635" s="898" t="s">
        <v>370</v>
      </c>
      <c r="B635" s="932">
        <v>44608</v>
      </c>
      <c r="C635" s="759">
        <v>44603</v>
      </c>
      <c r="D635" s="980">
        <v>7.7695396456636932</v>
      </c>
      <c r="E635" s="980">
        <v>8.2899999999999991</v>
      </c>
      <c r="F635" s="980">
        <v>7.68</v>
      </c>
      <c r="G635" s="934">
        <v>6.5</v>
      </c>
      <c r="H635" s="934">
        <v>8.5</v>
      </c>
      <c r="I635" s="981">
        <v>230.45</v>
      </c>
      <c r="J635" s="981">
        <v>428.3</v>
      </c>
      <c r="K635" s="981">
        <v>217.6</v>
      </c>
      <c r="L635" s="935"/>
    </row>
    <row r="636" spans="1:12" ht="15" x14ac:dyDescent="0.25">
      <c r="A636" s="898" t="s">
        <v>370</v>
      </c>
      <c r="B636" s="932">
        <v>44609</v>
      </c>
      <c r="C636" s="759">
        <v>44603</v>
      </c>
      <c r="D636" s="980">
        <v>7.6398848809173057</v>
      </c>
      <c r="E636" s="980">
        <v>7.99</v>
      </c>
      <c r="F636" s="980">
        <v>7.1</v>
      </c>
      <c r="G636" s="934">
        <v>6.5</v>
      </c>
      <c r="H636" s="934">
        <v>8.5</v>
      </c>
      <c r="I636" s="981">
        <v>202.75</v>
      </c>
      <c r="J636" s="981">
        <v>258</v>
      </c>
      <c r="K636" s="981">
        <v>110.2</v>
      </c>
      <c r="L636" s="935"/>
    </row>
    <row r="637" spans="1:12" ht="15" x14ac:dyDescent="0.25">
      <c r="A637" s="898" t="s">
        <v>370</v>
      </c>
      <c r="B637" s="932">
        <v>44610</v>
      </c>
      <c r="C637" s="759">
        <v>44603</v>
      </c>
      <c r="D637" s="980">
        <v>7.8647410106634625</v>
      </c>
      <c r="E637" s="980">
        <v>7.99</v>
      </c>
      <c r="F637" s="980">
        <v>7.74</v>
      </c>
      <c r="G637" s="934">
        <v>6.5</v>
      </c>
      <c r="H637" s="934">
        <v>8.5</v>
      </c>
      <c r="I637" s="981">
        <v>226.75</v>
      </c>
      <c r="J637" s="981">
        <v>240.1</v>
      </c>
      <c r="K637" s="981">
        <v>215.5</v>
      </c>
      <c r="L637" s="935"/>
    </row>
    <row r="638" spans="1:12" ht="15" x14ac:dyDescent="0.25">
      <c r="A638" s="898" t="s">
        <v>370</v>
      </c>
      <c r="B638" s="932">
        <v>44611</v>
      </c>
      <c r="C638" s="759">
        <v>44603</v>
      </c>
      <c r="D638" s="980">
        <v>7.7395396456636938</v>
      </c>
      <c r="E638" s="980">
        <v>7.99</v>
      </c>
      <c r="F638" s="980">
        <v>7.37</v>
      </c>
      <c r="G638" s="934">
        <v>6.5</v>
      </c>
      <c r="H638" s="934">
        <v>8.5</v>
      </c>
      <c r="I638" s="981">
        <v>232.2</v>
      </c>
      <c r="J638" s="981">
        <v>373.6</v>
      </c>
      <c r="K638" s="981">
        <v>213</v>
      </c>
      <c r="L638" s="935"/>
    </row>
    <row r="639" spans="1:12" ht="15" x14ac:dyDescent="0.25">
      <c r="A639" s="898" t="s">
        <v>370</v>
      </c>
      <c r="B639" s="932">
        <v>44612</v>
      </c>
      <c r="C639" s="759">
        <v>44603</v>
      </c>
      <c r="D639" s="980">
        <v>7.2749712183221531</v>
      </c>
      <c r="E639" s="980">
        <v>7.69</v>
      </c>
      <c r="F639" s="980">
        <v>7.08</v>
      </c>
      <c r="G639" s="934">
        <v>6.5</v>
      </c>
      <c r="H639" s="934">
        <v>8.5</v>
      </c>
      <c r="I639" s="981">
        <v>156.35</v>
      </c>
      <c r="J639" s="981">
        <v>284.39999999999998</v>
      </c>
      <c r="K639" s="981">
        <v>123.6</v>
      </c>
      <c r="L639" s="935"/>
    </row>
    <row r="640" spans="1:12" ht="15" x14ac:dyDescent="0.25">
      <c r="A640" s="898" t="s">
        <v>370</v>
      </c>
      <c r="B640" s="932">
        <v>44613</v>
      </c>
      <c r="C640" s="759">
        <v>44603</v>
      </c>
      <c r="D640" s="980">
        <v>7.8247410106634625</v>
      </c>
      <c r="E640" s="980">
        <v>7.94</v>
      </c>
      <c r="F640" s="980">
        <v>7.3</v>
      </c>
      <c r="G640" s="934">
        <v>6.5</v>
      </c>
      <c r="H640" s="934">
        <v>8.5</v>
      </c>
      <c r="I640" s="981">
        <v>223.75</v>
      </c>
      <c r="J640" s="981">
        <v>250</v>
      </c>
      <c r="K640" s="981">
        <v>146.4</v>
      </c>
      <c r="L640" s="935"/>
    </row>
    <row r="641" spans="1:12" ht="15" x14ac:dyDescent="0.25">
      <c r="A641" s="898" t="s">
        <v>370</v>
      </c>
      <c r="B641" s="932">
        <v>44614</v>
      </c>
      <c r="C641" s="759">
        <v>44603</v>
      </c>
      <c r="D641" s="980">
        <v>7.7298848809173055</v>
      </c>
      <c r="E641" s="980">
        <v>7.87</v>
      </c>
      <c r="F641" s="980">
        <v>7.38</v>
      </c>
      <c r="G641" s="934">
        <v>6.5</v>
      </c>
      <c r="H641" s="934">
        <v>8.5</v>
      </c>
      <c r="I641" s="981">
        <v>220.60000000000002</v>
      </c>
      <c r="J641" s="981">
        <v>570.5</v>
      </c>
      <c r="K641" s="981">
        <v>204.6</v>
      </c>
      <c r="L641" s="935"/>
    </row>
    <row r="642" spans="1:12" ht="15" x14ac:dyDescent="0.25">
      <c r="A642" s="898" t="s">
        <v>370</v>
      </c>
      <c r="B642" s="932">
        <v>44615</v>
      </c>
      <c r="C642" s="759">
        <v>44603</v>
      </c>
      <c r="D642" s="980">
        <v>7.7998848809173049</v>
      </c>
      <c r="E642" s="980">
        <v>8.08</v>
      </c>
      <c r="F642" s="980">
        <v>7.65</v>
      </c>
      <c r="G642" s="934">
        <v>6.5</v>
      </c>
      <c r="H642" s="934">
        <v>8.5</v>
      </c>
      <c r="I642" s="981">
        <v>213.1</v>
      </c>
      <c r="J642" s="981">
        <v>228.2</v>
      </c>
      <c r="K642" s="981">
        <v>206.7</v>
      </c>
      <c r="L642" s="935"/>
    </row>
    <row r="643" spans="1:12" ht="15" x14ac:dyDescent="0.25">
      <c r="A643" s="898" t="s">
        <v>370</v>
      </c>
      <c r="B643" s="932">
        <v>44616</v>
      </c>
      <c r="C643" s="759">
        <v>44603</v>
      </c>
      <c r="D643" s="980">
        <v>7.8147410106634627</v>
      </c>
      <c r="E643" s="980">
        <v>7.84</v>
      </c>
      <c r="F643" s="980">
        <v>7.78</v>
      </c>
      <c r="G643" s="934">
        <v>6.5</v>
      </c>
      <c r="H643" s="934">
        <v>8.5</v>
      </c>
      <c r="I643" s="981">
        <v>210.05</v>
      </c>
      <c r="J643" s="981">
        <v>217.1</v>
      </c>
      <c r="K643" s="981">
        <v>202.3</v>
      </c>
      <c r="L643" s="935"/>
    </row>
    <row r="644" spans="1:12" ht="15" x14ac:dyDescent="0.25">
      <c r="A644" s="898" t="s">
        <v>370</v>
      </c>
      <c r="B644" s="932">
        <v>44617</v>
      </c>
      <c r="C644" s="759">
        <v>44603</v>
      </c>
      <c r="D644" s="980">
        <v>7.7798848809173053</v>
      </c>
      <c r="E644" s="980">
        <v>7.85</v>
      </c>
      <c r="F644" s="980">
        <v>7.69</v>
      </c>
      <c r="G644" s="934">
        <v>6.5</v>
      </c>
      <c r="H644" s="934">
        <v>8.5</v>
      </c>
      <c r="I644" s="981">
        <v>207.05</v>
      </c>
      <c r="J644" s="981">
        <v>219.4</v>
      </c>
      <c r="K644" s="981">
        <v>197</v>
      </c>
      <c r="L644" s="935"/>
    </row>
    <row r="645" spans="1:12" ht="15" x14ac:dyDescent="0.25">
      <c r="A645" s="898" t="s">
        <v>370</v>
      </c>
      <c r="B645" s="932">
        <v>44618</v>
      </c>
      <c r="C645" s="759">
        <v>44603</v>
      </c>
      <c r="D645" s="980">
        <v>7.6947410106634626</v>
      </c>
      <c r="E645" s="980">
        <v>7.72</v>
      </c>
      <c r="F645" s="980">
        <v>7.68</v>
      </c>
      <c r="G645" s="934">
        <v>6.5</v>
      </c>
      <c r="H645" s="934">
        <v>8.5</v>
      </c>
      <c r="I645" s="981">
        <v>259.14999999999998</v>
      </c>
      <c r="J645" s="981">
        <v>269.2</v>
      </c>
      <c r="K645" s="981">
        <v>254.5</v>
      </c>
      <c r="L645" s="935"/>
    </row>
    <row r="646" spans="1:12" ht="15" x14ac:dyDescent="0.25">
      <c r="A646" s="898" t="s">
        <v>370</v>
      </c>
      <c r="B646" s="932">
        <v>44619</v>
      </c>
      <c r="C646" s="759">
        <v>44603</v>
      </c>
      <c r="D646" s="933" t="s">
        <v>176</v>
      </c>
      <c r="E646" s="933" t="s">
        <v>176</v>
      </c>
      <c r="F646" s="933" t="s">
        <v>176</v>
      </c>
      <c r="G646" s="934">
        <v>6.5</v>
      </c>
      <c r="H646" s="934">
        <v>8.5</v>
      </c>
      <c r="I646" s="933" t="s">
        <v>176</v>
      </c>
      <c r="J646" s="933" t="s">
        <v>176</v>
      </c>
      <c r="K646" s="933" t="s">
        <v>176</v>
      </c>
      <c r="L646" s="935" t="s">
        <v>1485</v>
      </c>
    </row>
    <row r="647" spans="1:12" ht="15" x14ac:dyDescent="0.25">
      <c r="A647" s="898" t="s">
        <v>370</v>
      </c>
      <c r="B647" s="932">
        <v>44620</v>
      </c>
      <c r="C647" s="759">
        <v>44603</v>
      </c>
      <c r="D647" s="933" t="s">
        <v>176</v>
      </c>
      <c r="E647" s="933" t="s">
        <v>176</v>
      </c>
      <c r="F647" s="933" t="s">
        <v>176</v>
      </c>
      <c r="G647" s="934">
        <v>6.5</v>
      </c>
      <c r="H647" s="934">
        <v>8.5</v>
      </c>
      <c r="I647" s="933" t="s">
        <v>176</v>
      </c>
      <c r="J647" s="933" t="s">
        <v>176</v>
      </c>
      <c r="K647" s="933" t="s">
        <v>176</v>
      </c>
      <c r="L647" s="935" t="s">
        <v>1485</v>
      </c>
    </row>
    <row r="648" spans="1:12" ht="15" x14ac:dyDescent="0.25">
      <c r="A648" s="898" t="s">
        <v>370</v>
      </c>
      <c r="B648" s="932">
        <v>44621</v>
      </c>
      <c r="C648" s="759">
        <v>44659</v>
      </c>
      <c r="D648" s="933" t="s">
        <v>176</v>
      </c>
      <c r="E648" s="933" t="s">
        <v>176</v>
      </c>
      <c r="F648" s="933" t="s">
        <v>176</v>
      </c>
      <c r="G648" s="934">
        <v>6.5</v>
      </c>
      <c r="H648" s="934">
        <v>8.5</v>
      </c>
      <c r="I648" s="933" t="s">
        <v>176</v>
      </c>
      <c r="J648" s="933" t="s">
        <v>176</v>
      </c>
      <c r="K648" s="933" t="s">
        <v>176</v>
      </c>
      <c r="L648" s="935" t="s">
        <v>1485</v>
      </c>
    </row>
    <row r="649" spans="1:12" ht="15" x14ac:dyDescent="0.25">
      <c r="A649" s="898" t="s">
        <v>370</v>
      </c>
      <c r="B649" s="932">
        <v>44622</v>
      </c>
      <c r="C649" s="759">
        <v>44659</v>
      </c>
      <c r="D649" s="933" t="s">
        <v>176</v>
      </c>
      <c r="E649" s="933" t="s">
        <v>176</v>
      </c>
      <c r="F649" s="933" t="s">
        <v>176</v>
      </c>
      <c r="G649" s="934">
        <v>6.5</v>
      </c>
      <c r="H649" s="934">
        <v>8.5</v>
      </c>
      <c r="I649" s="933" t="s">
        <v>176</v>
      </c>
      <c r="J649" s="933" t="s">
        <v>176</v>
      </c>
      <c r="K649" s="933" t="s">
        <v>176</v>
      </c>
      <c r="L649" s="935" t="s">
        <v>1485</v>
      </c>
    </row>
    <row r="650" spans="1:12" ht="15" x14ac:dyDescent="0.25">
      <c r="A650" s="898" t="s">
        <v>370</v>
      </c>
      <c r="B650" s="932">
        <v>44623</v>
      </c>
      <c r="C650" s="759">
        <v>44659</v>
      </c>
      <c r="D650" s="980">
        <v>7.6198848809173061</v>
      </c>
      <c r="E650" s="980">
        <v>7.73</v>
      </c>
      <c r="F650" s="980">
        <v>7.49</v>
      </c>
      <c r="G650" s="934">
        <v>6.5</v>
      </c>
      <c r="H650" s="934">
        <v>8.5</v>
      </c>
      <c r="I650" s="981">
        <v>190.4</v>
      </c>
      <c r="J650" s="981">
        <v>278.8</v>
      </c>
      <c r="K650" s="981">
        <v>177.8</v>
      </c>
      <c r="L650" s="935"/>
    </row>
    <row r="651" spans="1:12" ht="15" x14ac:dyDescent="0.25">
      <c r="A651" s="898" t="s">
        <v>370</v>
      </c>
      <c r="B651" s="932">
        <v>44624</v>
      </c>
      <c r="C651" s="759">
        <v>44659</v>
      </c>
      <c r="D651" s="980">
        <v>7.634741010663463</v>
      </c>
      <c r="E651" s="980">
        <v>7.69</v>
      </c>
      <c r="F651" s="980">
        <v>7.56</v>
      </c>
      <c r="G651" s="934">
        <v>6.5</v>
      </c>
      <c r="H651" s="934">
        <v>8.5</v>
      </c>
      <c r="I651" s="981">
        <v>196.89999999999998</v>
      </c>
      <c r="J651" s="981">
        <v>307.3</v>
      </c>
      <c r="K651" s="981">
        <v>183.5</v>
      </c>
      <c r="L651" s="935"/>
    </row>
    <row r="652" spans="1:12" ht="15" x14ac:dyDescent="0.25">
      <c r="A652" s="898" t="s">
        <v>370</v>
      </c>
      <c r="B652" s="932">
        <v>44625</v>
      </c>
      <c r="C652" s="759">
        <v>44659</v>
      </c>
      <c r="D652" s="980">
        <v>7.5898848809173058</v>
      </c>
      <c r="E652" s="980">
        <v>8.49</v>
      </c>
      <c r="F652" s="980">
        <v>7.44</v>
      </c>
      <c r="G652" s="934">
        <v>6.5</v>
      </c>
      <c r="H652" s="934">
        <v>8.5</v>
      </c>
      <c r="I652" s="981">
        <v>184.39999999999998</v>
      </c>
      <c r="J652" s="981">
        <v>707.8</v>
      </c>
      <c r="K652" s="981">
        <v>145.19999999999999</v>
      </c>
      <c r="L652" s="935"/>
    </row>
    <row r="653" spans="1:12" ht="15" x14ac:dyDescent="0.25">
      <c r="A653" s="898" t="s">
        <v>370</v>
      </c>
      <c r="B653" s="932">
        <v>44626</v>
      </c>
      <c r="C653" s="759">
        <v>44659</v>
      </c>
      <c r="D653" s="980">
        <v>7.6449712183221532</v>
      </c>
      <c r="E653" s="980">
        <v>7.68</v>
      </c>
      <c r="F653" s="980">
        <v>7.62</v>
      </c>
      <c r="G653" s="934">
        <v>6.5</v>
      </c>
      <c r="H653" s="934">
        <v>8.5</v>
      </c>
      <c r="I653" s="981">
        <v>206.3</v>
      </c>
      <c r="J653" s="981">
        <v>223</v>
      </c>
      <c r="K653" s="981">
        <v>195.6</v>
      </c>
      <c r="L653" s="935"/>
    </row>
    <row r="654" spans="1:12" ht="15" x14ac:dyDescent="0.25">
      <c r="A654" s="898" t="s">
        <v>370</v>
      </c>
      <c r="B654" s="932">
        <v>44627</v>
      </c>
      <c r="C654" s="759">
        <v>44659</v>
      </c>
      <c r="D654" s="980">
        <v>7.6349712183221525</v>
      </c>
      <c r="E654" s="980">
        <v>7.76</v>
      </c>
      <c r="F654" s="980">
        <v>7.58</v>
      </c>
      <c r="G654" s="934">
        <v>6.5</v>
      </c>
      <c r="H654" s="934">
        <v>8.5</v>
      </c>
      <c r="I654" s="981">
        <v>200.75</v>
      </c>
      <c r="J654" s="981">
        <v>227.2</v>
      </c>
      <c r="K654" s="981">
        <v>184.5</v>
      </c>
      <c r="L654" s="935"/>
    </row>
    <row r="655" spans="1:12" ht="15" x14ac:dyDescent="0.25">
      <c r="A655" s="898" t="s">
        <v>370</v>
      </c>
      <c r="B655" s="932">
        <v>44628</v>
      </c>
      <c r="C655" s="759">
        <v>44659</v>
      </c>
      <c r="D655" s="980">
        <v>7.5949712183221534</v>
      </c>
      <c r="E655" s="980">
        <v>7.67</v>
      </c>
      <c r="F655" s="980">
        <v>7.54</v>
      </c>
      <c r="G655" s="934">
        <v>6.5</v>
      </c>
      <c r="H655" s="934">
        <v>8.5</v>
      </c>
      <c r="I655" s="981">
        <v>176.64999999999998</v>
      </c>
      <c r="J655" s="981">
        <v>200.5</v>
      </c>
      <c r="K655" s="981">
        <v>161.69999999999999</v>
      </c>
      <c r="L655" s="935"/>
    </row>
    <row r="656" spans="1:12" ht="15" x14ac:dyDescent="0.25">
      <c r="A656" s="898" t="s">
        <v>370</v>
      </c>
      <c r="B656" s="932">
        <v>44629</v>
      </c>
      <c r="C656" s="759">
        <v>44659</v>
      </c>
      <c r="D656" s="980">
        <v>7.4598848809173059</v>
      </c>
      <c r="E656" s="980">
        <v>7.56</v>
      </c>
      <c r="F656" s="980">
        <v>7.39</v>
      </c>
      <c r="G656" s="934">
        <v>6.5</v>
      </c>
      <c r="H656" s="934">
        <v>8.5</v>
      </c>
      <c r="I656" s="981">
        <v>169.35000000000002</v>
      </c>
      <c r="J656" s="981">
        <v>184.2</v>
      </c>
      <c r="K656" s="981">
        <v>157.80000000000001</v>
      </c>
      <c r="L656" s="935"/>
    </row>
    <row r="657" spans="1:12" ht="15" x14ac:dyDescent="0.25">
      <c r="A657" s="898" t="s">
        <v>370</v>
      </c>
      <c r="B657" s="932">
        <v>44630</v>
      </c>
      <c r="C657" s="759">
        <v>44659</v>
      </c>
      <c r="D657" s="980">
        <v>7.4498848809173062</v>
      </c>
      <c r="E657" s="980">
        <v>8.08</v>
      </c>
      <c r="F657" s="980">
        <v>7.41</v>
      </c>
      <c r="G657" s="934">
        <v>6.5</v>
      </c>
      <c r="H657" s="934">
        <v>8.5</v>
      </c>
      <c r="I657" s="981">
        <v>177.45</v>
      </c>
      <c r="J657" s="981">
        <v>664.7</v>
      </c>
      <c r="K657" s="981">
        <v>164.2</v>
      </c>
      <c r="L657" s="935"/>
    </row>
    <row r="658" spans="1:12" ht="15" x14ac:dyDescent="0.25">
      <c r="A658" s="898" t="s">
        <v>370</v>
      </c>
      <c r="B658" s="932">
        <v>44631</v>
      </c>
      <c r="C658" s="759">
        <v>44659</v>
      </c>
      <c r="D658" s="980">
        <v>7.2349712183221531</v>
      </c>
      <c r="E658" s="980">
        <v>7.57</v>
      </c>
      <c r="F658" s="980">
        <v>7</v>
      </c>
      <c r="G658" s="934">
        <v>6.5</v>
      </c>
      <c r="H658" s="934">
        <v>8.5</v>
      </c>
      <c r="I658" s="981">
        <v>136.64999999999998</v>
      </c>
      <c r="J658" s="981">
        <v>197.1</v>
      </c>
      <c r="K658" s="981">
        <v>105.1</v>
      </c>
      <c r="L658" s="935"/>
    </row>
    <row r="659" spans="1:12" ht="15" x14ac:dyDescent="0.25">
      <c r="A659" s="898" t="s">
        <v>370</v>
      </c>
      <c r="B659" s="932">
        <v>44632</v>
      </c>
      <c r="C659" s="759">
        <v>44659</v>
      </c>
      <c r="D659" s="980">
        <v>7.5198848809173064</v>
      </c>
      <c r="E659" s="980">
        <v>7.62</v>
      </c>
      <c r="F659" s="980">
        <v>7.5</v>
      </c>
      <c r="G659" s="934">
        <v>6.5</v>
      </c>
      <c r="H659" s="934">
        <v>8.5</v>
      </c>
      <c r="I659" s="981">
        <v>192</v>
      </c>
      <c r="J659" s="981">
        <v>222.5</v>
      </c>
      <c r="K659" s="981">
        <v>185.6</v>
      </c>
      <c r="L659" s="935"/>
    </row>
    <row r="660" spans="1:12" ht="15" x14ac:dyDescent="0.25">
      <c r="A660" s="898" t="s">
        <v>370</v>
      </c>
      <c r="B660" s="932">
        <v>44633</v>
      </c>
      <c r="C660" s="759">
        <v>44659</v>
      </c>
      <c r="D660" s="980">
        <v>7.42</v>
      </c>
      <c r="E660" s="980">
        <v>7.9</v>
      </c>
      <c r="F660" s="980">
        <v>7.31</v>
      </c>
      <c r="G660" s="934">
        <v>6.5</v>
      </c>
      <c r="H660" s="934">
        <v>8.5</v>
      </c>
      <c r="I660" s="981">
        <v>244.75</v>
      </c>
      <c r="J660" s="981">
        <v>320.2</v>
      </c>
      <c r="K660" s="981">
        <v>198</v>
      </c>
      <c r="L660" s="935"/>
    </row>
    <row r="661" spans="1:12" ht="15" x14ac:dyDescent="0.25">
      <c r="A661" s="898" t="s">
        <v>370</v>
      </c>
      <c r="B661" s="932">
        <v>44634</v>
      </c>
      <c r="C661" s="759">
        <v>44659</v>
      </c>
      <c r="D661" s="980">
        <v>7.4949712183221537</v>
      </c>
      <c r="E661" s="980">
        <v>7.68</v>
      </c>
      <c r="F661" s="980">
        <v>7.45</v>
      </c>
      <c r="G661" s="934">
        <v>6.5</v>
      </c>
      <c r="H661" s="934">
        <v>8.5</v>
      </c>
      <c r="I661" s="981">
        <v>190.85</v>
      </c>
      <c r="J661" s="981">
        <v>267.60000000000002</v>
      </c>
      <c r="K661" s="981">
        <v>180</v>
      </c>
      <c r="L661" s="935"/>
    </row>
    <row r="662" spans="1:12" ht="15" x14ac:dyDescent="0.25">
      <c r="A662" s="898" t="s">
        <v>370</v>
      </c>
      <c r="B662" s="932">
        <v>44635</v>
      </c>
      <c r="C662" s="759">
        <v>44659</v>
      </c>
      <c r="D662" s="980">
        <v>7.5600000000000014</v>
      </c>
      <c r="E662" s="980">
        <v>7.71</v>
      </c>
      <c r="F662" s="980">
        <v>7.46</v>
      </c>
      <c r="G662" s="934">
        <v>6.5</v>
      </c>
      <c r="H662" s="934">
        <v>8.5</v>
      </c>
      <c r="I662" s="981">
        <v>189.8</v>
      </c>
      <c r="J662" s="981">
        <v>271.3</v>
      </c>
      <c r="K662" s="981">
        <v>177.6</v>
      </c>
      <c r="L662" s="935"/>
    </row>
    <row r="663" spans="1:12" ht="15" x14ac:dyDescent="0.25">
      <c r="A663" s="898" t="s">
        <v>370</v>
      </c>
      <c r="B663" s="932">
        <v>44636</v>
      </c>
      <c r="C663" s="759">
        <v>44659</v>
      </c>
      <c r="D663" s="980">
        <v>7.4900000000000011</v>
      </c>
      <c r="E663" s="980">
        <v>7.67</v>
      </c>
      <c r="F663" s="980">
        <v>7.24</v>
      </c>
      <c r="G663" s="934">
        <v>6.5</v>
      </c>
      <c r="H663" s="934">
        <v>8.5</v>
      </c>
      <c r="I663" s="981">
        <v>186.95</v>
      </c>
      <c r="J663" s="981">
        <v>205.2</v>
      </c>
      <c r="K663" s="981">
        <v>168.9</v>
      </c>
      <c r="L663" s="935"/>
    </row>
    <row r="664" spans="1:12" ht="15" x14ac:dyDescent="0.25">
      <c r="A664" s="898" t="s">
        <v>370</v>
      </c>
      <c r="B664" s="932">
        <v>44637</v>
      </c>
      <c r="C664" s="759">
        <v>44659</v>
      </c>
      <c r="D664" s="980">
        <v>7.52</v>
      </c>
      <c r="E664" s="980">
        <v>7.93</v>
      </c>
      <c r="F664" s="980">
        <v>7.36</v>
      </c>
      <c r="G664" s="934">
        <v>6.5</v>
      </c>
      <c r="H664" s="934">
        <v>8.5</v>
      </c>
      <c r="I664" s="981">
        <v>192.5</v>
      </c>
      <c r="J664" s="981">
        <v>340.5</v>
      </c>
      <c r="K664" s="981">
        <v>176.5</v>
      </c>
      <c r="L664" s="935"/>
    </row>
    <row r="665" spans="1:12" ht="15" x14ac:dyDescent="0.25">
      <c r="A665" s="898" t="s">
        <v>370</v>
      </c>
      <c r="B665" s="932">
        <v>44638</v>
      </c>
      <c r="C665" s="759">
        <v>44659</v>
      </c>
      <c r="D665" s="980">
        <v>7.6449712183221532</v>
      </c>
      <c r="E665" s="980">
        <v>7.68</v>
      </c>
      <c r="F665" s="980">
        <v>7.62</v>
      </c>
      <c r="G665" s="934">
        <v>6.5</v>
      </c>
      <c r="H665" s="934">
        <v>8.5</v>
      </c>
      <c r="I665" s="981">
        <v>198.35</v>
      </c>
      <c r="J665" s="981">
        <v>210.8</v>
      </c>
      <c r="K665" s="981">
        <v>186.7</v>
      </c>
      <c r="L665" s="935"/>
    </row>
    <row r="666" spans="1:12" ht="15" x14ac:dyDescent="0.25">
      <c r="A666" s="898" t="s">
        <v>370</v>
      </c>
      <c r="B666" s="932">
        <v>44639</v>
      </c>
      <c r="C666" s="759">
        <v>44659</v>
      </c>
      <c r="D666" s="933" t="s">
        <v>176</v>
      </c>
      <c r="E666" s="933" t="s">
        <v>176</v>
      </c>
      <c r="F666" s="933" t="s">
        <v>176</v>
      </c>
      <c r="G666" s="934">
        <v>6.5</v>
      </c>
      <c r="H666" s="934">
        <v>8.5</v>
      </c>
      <c r="I666" s="933" t="s">
        <v>176</v>
      </c>
      <c r="J666" s="933" t="s">
        <v>176</v>
      </c>
      <c r="K666" s="933" t="s">
        <v>176</v>
      </c>
      <c r="L666" s="935" t="s">
        <v>1485</v>
      </c>
    </row>
    <row r="667" spans="1:12" ht="15" x14ac:dyDescent="0.25">
      <c r="A667" s="898" t="s">
        <v>370</v>
      </c>
      <c r="B667" s="932">
        <v>44640</v>
      </c>
      <c r="C667" s="759">
        <v>44659</v>
      </c>
      <c r="D667" s="980">
        <v>7.2849712183221529</v>
      </c>
      <c r="E667" s="980">
        <v>7.37</v>
      </c>
      <c r="F667" s="980">
        <v>7.2</v>
      </c>
      <c r="G667" s="934">
        <v>6.5</v>
      </c>
      <c r="H667" s="934">
        <v>8.5</v>
      </c>
      <c r="I667" s="981">
        <v>186.64999999999998</v>
      </c>
      <c r="J667" s="981">
        <v>207.4</v>
      </c>
      <c r="K667" s="981">
        <v>172</v>
      </c>
      <c r="L667" s="935"/>
    </row>
    <row r="668" spans="1:12" ht="15" x14ac:dyDescent="0.25">
      <c r="A668" s="898" t="s">
        <v>370</v>
      </c>
      <c r="B668" s="932">
        <v>44641</v>
      </c>
      <c r="C668" s="759">
        <v>44659</v>
      </c>
      <c r="D668" s="933" t="s">
        <v>176</v>
      </c>
      <c r="E668" s="933" t="s">
        <v>176</v>
      </c>
      <c r="F668" s="933" t="s">
        <v>176</v>
      </c>
      <c r="G668" s="934">
        <v>6.5</v>
      </c>
      <c r="H668" s="934">
        <v>8.5</v>
      </c>
      <c r="I668" s="933" t="s">
        <v>176</v>
      </c>
      <c r="J668" s="933" t="s">
        <v>176</v>
      </c>
      <c r="K668" s="933" t="s">
        <v>176</v>
      </c>
      <c r="L668" s="935" t="s">
        <v>1485</v>
      </c>
    </row>
    <row r="669" spans="1:12" ht="15" x14ac:dyDescent="0.25">
      <c r="A669" s="898" t="s">
        <v>370</v>
      </c>
      <c r="B669" s="932">
        <v>44642</v>
      </c>
      <c r="C669" s="759">
        <v>44659</v>
      </c>
      <c r="D669" s="980">
        <v>7.3349712183221527</v>
      </c>
      <c r="E669" s="980">
        <v>7.7</v>
      </c>
      <c r="F669" s="980">
        <v>7.11</v>
      </c>
      <c r="G669" s="934">
        <v>6.5</v>
      </c>
      <c r="H669" s="934">
        <v>8.5</v>
      </c>
      <c r="I669" s="981">
        <v>186.65</v>
      </c>
      <c r="J669" s="981">
        <v>283.60000000000002</v>
      </c>
      <c r="K669" s="981">
        <v>136</v>
      </c>
      <c r="L669" s="935"/>
    </row>
    <row r="670" spans="1:12" ht="15" x14ac:dyDescent="0.25">
      <c r="A670" s="898" t="s">
        <v>370</v>
      </c>
      <c r="B670" s="932">
        <v>44643</v>
      </c>
      <c r="C670" s="759">
        <v>44659</v>
      </c>
      <c r="D670" s="933" t="s">
        <v>176</v>
      </c>
      <c r="E670" s="933" t="s">
        <v>176</v>
      </c>
      <c r="F670" s="933" t="s">
        <v>176</v>
      </c>
      <c r="G670" s="934">
        <v>6.5</v>
      </c>
      <c r="H670" s="934">
        <v>8.5</v>
      </c>
      <c r="I670" s="933" t="s">
        <v>176</v>
      </c>
      <c r="J670" s="933" t="s">
        <v>176</v>
      </c>
      <c r="K670" s="933" t="s">
        <v>176</v>
      </c>
      <c r="L670" s="935" t="s">
        <v>1485</v>
      </c>
    </row>
    <row r="671" spans="1:12" ht="15" x14ac:dyDescent="0.25">
      <c r="A671" s="898" t="s">
        <v>370</v>
      </c>
      <c r="B671" s="932">
        <v>44644</v>
      </c>
      <c r="C671" s="759">
        <v>44659</v>
      </c>
      <c r="D671" s="980">
        <v>7.5498848809173058</v>
      </c>
      <c r="E671" s="980">
        <v>7.64</v>
      </c>
      <c r="F671" s="980">
        <v>7.49</v>
      </c>
      <c r="G671" s="934">
        <v>6.5</v>
      </c>
      <c r="H671" s="934">
        <v>8.5</v>
      </c>
      <c r="I671" s="981">
        <v>234.95</v>
      </c>
      <c r="J671" s="981">
        <v>265.39999999999998</v>
      </c>
      <c r="K671" s="981">
        <v>214.6</v>
      </c>
      <c r="L671" s="935"/>
    </row>
    <row r="672" spans="1:12" ht="15" x14ac:dyDescent="0.25">
      <c r="A672" s="898" t="s">
        <v>370</v>
      </c>
      <c r="B672" s="932">
        <v>44645</v>
      </c>
      <c r="C672" s="759">
        <v>44659</v>
      </c>
      <c r="D672" s="980">
        <v>7.4649712183221517</v>
      </c>
      <c r="E672" s="980">
        <v>7.72</v>
      </c>
      <c r="F672" s="980">
        <v>7.19</v>
      </c>
      <c r="G672" s="934">
        <v>6.5</v>
      </c>
      <c r="H672" s="934">
        <v>8.5</v>
      </c>
      <c r="I672" s="981">
        <v>207.95</v>
      </c>
      <c r="J672" s="981">
        <v>312.2</v>
      </c>
      <c r="K672" s="981">
        <v>142.9</v>
      </c>
      <c r="L672" s="935"/>
    </row>
    <row r="673" spans="1:12" ht="15" x14ac:dyDescent="0.25">
      <c r="A673" s="898" t="s">
        <v>370</v>
      </c>
      <c r="B673" s="932">
        <v>44646</v>
      </c>
      <c r="C673" s="759">
        <v>44659</v>
      </c>
      <c r="D673" s="980">
        <v>7.5198848809173064</v>
      </c>
      <c r="E673" s="980">
        <v>7.63</v>
      </c>
      <c r="F673" s="980">
        <v>7.35</v>
      </c>
      <c r="G673" s="934">
        <v>6.5</v>
      </c>
      <c r="H673" s="934">
        <v>8.5</v>
      </c>
      <c r="I673" s="981">
        <v>227.1</v>
      </c>
      <c r="J673" s="981">
        <v>245.4</v>
      </c>
      <c r="K673" s="981">
        <v>209.3</v>
      </c>
      <c r="L673" s="935"/>
    </row>
    <row r="674" spans="1:12" ht="15" x14ac:dyDescent="0.25">
      <c r="A674" s="898" t="s">
        <v>370</v>
      </c>
      <c r="B674" s="932">
        <v>44647</v>
      </c>
      <c r="C674" s="759">
        <v>44659</v>
      </c>
      <c r="D674" s="980">
        <v>7.5698848809173063</v>
      </c>
      <c r="E674" s="980">
        <v>7.59</v>
      </c>
      <c r="F674" s="980">
        <v>7.55</v>
      </c>
      <c r="G674" s="934">
        <v>6.5</v>
      </c>
      <c r="H674" s="934">
        <v>8.5</v>
      </c>
      <c r="I674" s="981">
        <v>222.2</v>
      </c>
      <c r="J674" s="981">
        <v>234.2</v>
      </c>
      <c r="K674" s="981">
        <v>212.5</v>
      </c>
      <c r="L674" s="935"/>
    </row>
    <row r="675" spans="1:12" ht="15" x14ac:dyDescent="0.25">
      <c r="A675" s="898" t="s">
        <v>370</v>
      </c>
      <c r="B675" s="932">
        <v>44648</v>
      </c>
      <c r="C675" s="759">
        <v>44659</v>
      </c>
      <c r="D675" s="933" t="s">
        <v>176</v>
      </c>
      <c r="E675" s="933" t="s">
        <v>176</v>
      </c>
      <c r="F675" s="933" t="s">
        <v>176</v>
      </c>
      <c r="G675" s="934">
        <v>6.5</v>
      </c>
      <c r="H675" s="934">
        <v>8.5</v>
      </c>
      <c r="I675" s="933" t="s">
        <v>176</v>
      </c>
      <c r="J675" s="933" t="s">
        <v>176</v>
      </c>
      <c r="K675" s="933" t="s">
        <v>176</v>
      </c>
      <c r="L675" s="935" t="s">
        <v>1485</v>
      </c>
    </row>
    <row r="676" spans="1:12" ht="15" x14ac:dyDescent="0.25">
      <c r="A676" s="898" t="s">
        <v>370</v>
      </c>
      <c r="B676" s="932">
        <v>44649</v>
      </c>
      <c r="C676" s="759">
        <v>44659</v>
      </c>
      <c r="D676" s="980">
        <v>7.5600000000000014</v>
      </c>
      <c r="E676" s="980">
        <v>7.73</v>
      </c>
      <c r="F676" s="980">
        <v>7.45</v>
      </c>
      <c r="G676" s="934">
        <v>6.5</v>
      </c>
      <c r="H676" s="934">
        <v>8.5</v>
      </c>
      <c r="I676" s="981">
        <v>218.5</v>
      </c>
      <c r="J676" s="981">
        <v>328.1</v>
      </c>
      <c r="K676" s="981">
        <v>202.7</v>
      </c>
      <c r="L676" s="935"/>
    </row>
    <row r="677" spans="1:12" ht="15" x14ac:dyDescent="0.25">
      <c r="A677" s="898" t="s">
        <v>370</v>
      </c>
      <c r="B677" s="932">
        <v>44650</v>
      </c>
      <c r="C677" s="759">
        <v>44659</v>
      </c>
      <c r="D677" s="980">
        <v>7.6898848809173055</v>
      </c>
      <c r="E677" s="980">
        <v>7.84</v>
      </c>
      <c r="F677" s="980">
        <v>7.63</v>
      </c>
      <c r="G677" s="934">
        <v>6.5</v>
      </c>
      <c r="H677" s="934">
        <v>8.5</v>
      </c>
      <c r="I677" s="981">
        <v>210.05</v>
      </c>
      <c r="J677" s="981">
        <v>235.5</v>
      </c>
      <c r="K677" s="981">
        <v>192.7</v>
      </c>
      <c r="L677" s="935"/>
    </row>
    <row r="678" spans="1:12" ht="15" x14ac:dyDescent="0.25">
      <c r="A678" s="898" t="s">
        <v>370</v>
      </c>
      <c r="B678" s="932">
        <v>44651</v>
      </c>
      <c r="C678" s="759">
        <v>44659</v>
      </c>
      <c r="D678" s="933" t="s">
        <v>176</v>
      </c>
      <c r="E678" s="933" t="s">
        <v>176</v>
      </c>
      <c r="F678" s="933" t="s">
        <v>176</v>
      </c>
      <c r="G678" s="934">
        <v>6.5</v>
      </c>
      <c r="H678" s="934">
        <v>8.5</v>
      </c>
      <c r="I678" s="933" t="s">
        <v>176</v>
      </c>
      <c r="J678" s="933" t="s">
        <v>176</v>
      </c>
      <c r="K678" s="933" t="s">
        <v>176</v>
      </c>
      <c r="L678" s="935" t="s">
        <v>1485</v>
      </c>
    </row>
    <row r="679" spans="1:12" ht="15" x14ac:dyDescent="0.25">
      <c r="A679" s="898" t="s">
        <v>370</v>
      </c>
      <c r="B679" s="932">
        <v>44652</v>
      </c>
      <c r="C679" s="759">
        <v>44659</v>
      </c>
      <c r="D679" s="980">
        <v>7.5449712183221536</v>
      </c>
      <c r="E679" s="980">
        <v>7.83</v>
      </c>
      <c r="F679" s="980">
        <v>7.51</v>
      </c>
      <c r="G679" s="934">
        <v>6.5</v>
      </c>
      <c r="H679" s="934">
        <v>8.5</v>
      </c>
      <c r="I679" s="981">
        <v>200.8</v>
      </c>
      <c r="J679" s="981">
        <v>298.39999999999998</v>
      </c>
      <c r="K679" s="981">
        <v>189.4</v>
      </c>
      <c r="L679" s="935"/>
    </row>
    <row r="680" spans="1:12" ht="15" x14ac:dyDescent="0.25">
      <c r="A680" s="898" t="s">
        <v>370</v>
      </c>
      <c r="B680" s="932">
        <v>44653</v>
      </c>
      <c r="C680" s="759">
        <v>44659</v>
      </c>
      <c r="D680" s="933" t="s">
        <v>176</v>
      </c>
      <c r="E680" s="933" t="s">
        <v>176</v>
      </c>
      <c r="F680" s="933" t="s">
        <v>176</v>
      </c>
      <c r="G680" s="934">
        <v>6.5</v>
      </c>
      <c r="H680" s="934">
        <v>8.5</v>
      </c>
      <c r="I680" s="933" t="s">
        <v>176</v>
      </c>
      <c r="J680" s="933" t="s">
        <v>176</v>
      </c>
      <c r="K680" s="933" t="s">
        <v>176</v>
      </c>
      <c r="L680" s="935" t="s">
        <v>1485</v>
      </c>
    </row>
    <row r="681" spans="1:12" ht="15" x14ac:dyDescent="0.25">
      <c r="A681" s="898" t="s">
        <v>370</v>
      </c>
      <c r="B681" s="932">
        <v>44654</v>
      </c>
      <c r="C681" s="759">
        <v>44659</v>
      </c>
      <c r="D681" s="980">
        <v>7.5100000000000016</v>
      </c>
      <c r="E681" s="980">
        <v>7.93</v>
      </c>
      <c r="F681" s="980">
        <v>7.45</v>
      </c>
      <c r="G681" s="934">
        <v>6.5</v>
      </c>
      <c r="H681" s="934">
        <v>8.5</v>
      </c>
      <c r="I681" s="981">
        <v>198.9</v>
      </c>
      <c r="J681" s="981">
        <v>242</v>
      </c>
      <c r="K681" s="981">
        <v>183</v>
      </c>
      <c r="L681" s="935"/>
    </row>
    <row r="682" spans="1:12" ht="15" x14ac:dyDescent="0.25">
      <c r="A682" s="898" t="s">
        <v>370</v>
      </c>
      <c r="B682" s="932">
        <v>44655</v>
      </c>
      <c r="C682" s="759">
        <v>44659</v>
      </c>
      <c r="D682" s="933" t="s">
        <v>176</v>
      </c>
      <c r="E682" s="933" t="s">
        <v>176</v>
      </c>
      <c r="F682" s="933" t="s">
        <v>176</v>
      </c>
      <c r="G682" s="934">
        <v>6.5</v>
      </c>
      <c r="H682" s="934">
        <v>8.5</v>
      </c>
      <c r="I682" s="933" t="s">
        <v>176</v>
      </c>
      <c r="J682" s="933" t="s">
        <v>176</v>
      </c>
      <c r="K682" s="933" t="s">
        <v>176</v>
      </c>
      <c r="L682" s="935" t="s">
        <v>1485</v>
      </c>
    </row>
    <row r="683" spans="1:12" ht="15" x14ac:dyDescent="0.25">
      <c r="A683" s="898" t="s">
        <v>370</v>
      </c>
      <c r="B683" s="932">
        <v>44656</v>
      </c>
      <c r="C683" s="759">
        <v>44659</v>
      </c>
      <c r="D683" s="980">
        <v>7.4949712183221537</v>
      </c>
      <c r="E683" s="980">
        <v>7.98</v>
      </c>
      <c r="F683" s="980">
        <v>7.08</v>
      </c>
      <c r="G683" s="934">
        <v>6.5</v>
      </c>
      <c r="H683" s="934">
        <v>8.5</v>
      </c>
      <c r="I683" s="981">
        <v>206.3</v>
      </c>
      <c r="J683" s="981">
        <v>372.8</v>
      </c>
      <c r="K683" s="981">
        <v>173.3</v>
      </c>
      <c r="L683" s="935"/>
    </row>
    <row r="684" spans="1:12" ht="15" x14ac:dyDescent="0.25">
      <c r="A684" s="898" t="s">
        <v>370</v>
      </c>
      <c r="B684" s="932">
        <v>44657</v>
      </c>
      <c r="C684" s="759">
        <v>44659</v>
      </c>
      <c r="D684" s="980">
        <v>7.6049712183221532</v>
      </c>
      <c r="E684" s="980">
        <v>7.95</v>
      </c>
      <c r="F684" s="980">
        <v>7.36</v>
      </c>
      <c r="G684" s="934">
        <v>6.5</v>
      </c>
      <c r="H684" s="934">
        <v>8.5</v>
      </c>
      <c r="I684" s="981">
        <v>214.64999999999998</v>
      </c>
      <c r="J684" s="981">
        <v>511.8</v>
      </c>
      <c r="K684" s="981">
        <v>174.4</v>
      </c>
      <c r="L684" s="935"/>
    </row>
    <row r="685" spans="1:12" ht="15" x14ac:dyDescent="0.25">
      <c r="A685" s="898" t="s">
        <v>370</v>
      </c>
      <c r="B685" s="932">
        <v>44658</v>
      </c>
      <c r="C685" s="759">
        <v>44673</v>
      </c>
      <c r="D685" s="980">
        <v>7.5300000000000011</v>
      </c>
      <c r="E685" s="980">
        <v>7.93</v>
      </c>
      <c r="F685" s="980">
        <v>7.06</v>
      </c>
      <c r="G685" s="934">
        <v>6.5</v>
      </c>
      <c r="H685" s="934">
        <v>8.5</v>
      </c>
      <c r="I685" s="981">
        <v>179.4</v>
      </c>
      <c r="J685" s="981">
        <v>258.10000000000002</v>
      </c>
      <c r="K685" s="981">
        <v>113</v>
      </c>
      <c r="L685" s="935"/>
    </row>
    <row r="686" spans="1:12" ht="15" x14ac:dyDescent="0.25">
      <c r="A686" s="898" t="s">
        <v>370</v>
      </c>
      <c r="B686" s="932">
        <v>44659</v>
      </c>
      <c r="C686" s="759">
        <v>44673</v>
      </c>
      <c r="D686" s="980">
        <v>7.5098848809173058</v>
      </c>
      <c r="E686" s="980">
        <v>7.66</v>
      </c>
      <c r="F686" s="980">
        <v>7.4</v>
      </c>
      <c r="G686" s="934">
        <v>6.5</v>
      </c>
      <c r="H686" s="934">
        <v>8.5</v>
      </c>
      <c r="I686" s="981">
        <v>170.55</v>
      </c>
      <c r="J686" s="981">
        <v>192.3</v>
      </c>
      <c r="K686" s="981">
        <v>158.5</v>
      </c>
      <c r="L686" s="935"/>
    </row>
    <row r="687" spans="1:12" ht="15" x14ac:dyDescent="0.25">
      <c r="A687" s="898" t="s">
        <v>370</v>
      </c>
      <c r="B687" s="932">
        <v>44660</v>
      </c>
      <c r="C687" s="759">
        <v>44673</v>
      </c>
      <c r="D687" s="980">
        <v>7.52</v>
      </c>
      <c r="E687" s="980">
        <v>7.92</v>
      </c>
      <c r="F687" s="980">
        <v>7.33</v>
      </c>
      <c r="G687" s="934">
        <v>6.5</v>
      </c>
      <c r="H687" s="934">
        <v>8.5</v>
      </c>
      <c r="I687" s="981">
        <v>180.9</v>
      </c>
      <c r="J687" s="981">
        <v>509.2</v>
      </c>
      <c r="K687" s="981">
        <v>144.1</v>
      </c>
      <c r="L687" s="935"/>
    </row>
    <row r="688" spans="1:12" ht="15" x14ac:dyDescent="0.25">
      <c r="A688" s="898" t="s">
        <v>370</v>
      </c>
      <c r="B688" s="932">
        <v>44661</v>
      </c>
      <c r="C688" s="759">
        <v>44673</v>
      </c>
      <c r="D688" s="980">
        <v>7.4698848809173057</v>
      </c>
      <c r="E688" s="980">
        <v>7.65</v>
      </c>
      <c r="F688" s="980">
        <v>7.15</v>
      </c>
      <c r="G688" s="934">
        <v>6.5</v>
      </c>
      <c r="H688" s="934">
        <v>8.5</v>
      </c>
      <c r="I688" s="981">
        <v>193.5</v>
      </c>
      <c r="J688" s="981">
        <v>251.6</v>
      </c>
      <c r="K688" s="981">
        <v>178.3</v>
      </c>
      <c r="L688" s="935"/>
    </row>
    <row r="689" spans="1:12" ht="15" x14ac:dyDescent="0.25">
      <c r="A689" s="898" t="s">
        <v>370</v>
      </c>
      <c r="B689" s="932">
        <v>44662</v>
      </c>
      <c r="C689" s="759">
        <v>44673</v>
      </c>
      <c r="D689" s="933" t="s">
        <v>176</v>
      </c>
      <c r="E689" s="933" t="s">
        <v>176</v>
      </c>
      <c r="F689" s="933" t="s">
        <v>176</v>
      </c>
      <c r="G689" s="934">
        <v>6.5</v>
      </c>
      <c r="H689" s="934">
        <v>8.5</v>
      </c>
      <c r="I689" s="933" t="s">
        <v>176</v>
      </c>
      <c r="J689" s="933" t="s">
        <v>176</v>
      </c>
      <c r="K689" s="933" t="s">
        <v>176</v>
      </c>
      <c r="L689" s="935"/>
    </row>
    <row r="690" spans="1:12" ht="15" x14ac:dyDescent="0.25">
      <c r="A690" s="898" t="s">
        <v>370</v>
      </c>
      <c r="B690" s="932">
        <v>44663</v>
      </c>
      <c r="C690" s="759">
        <v>44673</v>
      </c>
      <c r="D690" s="933" t="s">
        <v>176</v>
      </c>
      <c r="E690" s="933" t="s">
        <v>176</v>
      </c>
      <c r="F690" s="933" t="s">
        <v>176</v>
      </c>
      <c r="G690" s="934">
        <v>6.5</v>
      </c>
      <c r="H690" s="934">
        <v>8.5</v>
      </c>
      <c r="I690" s="933" t="s">
        <v>176</v>
      </c>
      <c r="J690" s="933" t="s">
        <v>176</v>
      </c>
      <c r="K690" s="933" t="s">
        <v>176</v>
      </c>
      <c r="L690" s="935"/>
    </row>
    <row r="691" spans="1:12" ht="15" x14ac:dyDescent="0.25">
      <c r="A691" s="898" t="s">
        <v>370</v>
      </c>
      <c r="B691" s="932">
        <v>44664</v>
      </c>
      <c r="C691" s="759">
        <v>44673</v>
      </c>
      <c r="D691" s="933" t="s">
        <v>176</v>
      </c>
      <c r="E691" s="933" t="s">
        <v>176</v>
      </c>
      <c r="F691" s="933" t="s">
        <v>176</v>
      </c>
      <c r="G691" s="934">
        <v>6.5</v>
      </c>
      <c r="H691" s="934">
        <v>8.5</v>
      </c>
      <c r="I691" s="933" t="s">
        <v>176</v>
      </c>
      <c r="J691" s="933" t="s">
        <v>176</v>
      </c>
      <c r="K691" s="933" t="s">
        <v>176</v>
      </c>
      <c r="L691" s="935"/>
    </row>
    <row r="692" spans="1:12" ht="15" x14ac:dyDescent="0.25">
      <c r="A692" s="898" t="s">
        <v>370</v>
      </c>
      <c r="B692" s="932">
        <v>44665</v>
      </c>
      <c r="C692" s="759">
        <v>44673</v>
      </c>
      <c r="D692" s="980">
        <v>7.6626730247057431</v>
      </c>
      <c r="E692" s="980">
        <v>8.25</v>
      </c>
      <c r="F692" s="980">
        <v>7.51</v>
      </c>
      <c r="G692" s="934">
        <v>6.5</v>
      </c>
      <c r="H692" s="934">
        <v>8.5</v>
      </c>
      <c r="I692" s="981">
        <v>237.54999999999998</v>
      </c>
      <c r="J692" s="981">
        <v>335.4</v>
      </c>
      <c r="K692" s="981">
        <v>186.4</v>
      </c>
      <c r="L692" s="935"/>
    </row>
    <row r="693" spans="1:12" ht="15" x14ac:dyDescent="0.25">
      <c r="A693" s="898" t="s">
        <v>370</v>
      </c>
      <c r="B693" s="932">
        <v>44666</v>
      </c>
      <c r="C693" s="759">
        <v>44673</v>
      </c>
      <c r="D693" s="980">
        <v>7.2926185348762989</v>
      </c>
      <c r="E693" s="980">
        <v>7.53</v>
      </c>
      <c r="F693" s="980">
        <v>7.12</v>
      </c>
      <c r="G693" s="934">
        <v>6.5</v>
      </c>
      <c r="H693" s="934">
        <v>8.5</v>
      </c>
      <c r="I693" s="981">
        <v>210.55</v>
      </c>
      <c r="J693" s="981">
        <v>227.8</v>
      </c>
      <c r="K693" s="981">
        <v>188.7</v>
      </c>
      <c r="L693" s="935"/>
    </row>
    <row r="694" spans="1:12" ht="15" x14ac:dyDescent="0.25">
      <c r="A694" s="898" t="s">
        <v>370</v>
      </c>
      <c r="B694" s="932">
        <v>44667</v>
      </c>
      <c r="C694" s="759">
        <v>44673</v>
      </c>
      <c r="D694" s="980">
        <v>7.4881605304378347</v>
      </c>
      <c r="E694" s="980">
        <v>7.62</v>
      </c>
      <c r="F694" s="980">
        <v>7.11</v>
      </c>
      <c r="G694" s="934">
        <v>6.5</v>
      </c>
      <c r="H694" s="934">
        <v>8.5</v>
      </c>
      <c r="I694" s="981">
        <v>206.10000000000002</v>
      </c>
      <c r="J694" s="981">
        <v>241.9</v>
      </c>
      <c r="K694" s="981">
        <v>146.4</v>
      </c>
      <c r="L694" s="935"/>
    </row>
    <row r="695" spans="1:12" ht="15" x14ac:dyDescent="0.25">
      <c r="A695" s="898" t="s">
        <v>370</v>
      </c>
      <c r="B695" s="932">
        <v>44668</v>
      </c>
      <c r="C695" s="759">
        <v>44673</v>
      </c>
      <c r="D695" s="980">
        <v>7.1189646597059388</v>
      </c>
      <c r="E695" s="980">
        <v>7.48</v>
      </c>
      <c r="F695" s="980">
        <v>7.03</v>
      </c>
      <c r="G695" s="934">
        <v>6.5</v>
      </c>
      <c r="H695" s="934">
        <v>8.5</v>
      </c>
      <c r="I695" s="981">
        <v>140.05000000000001</v>
      </c>
      <c r="J695" s="981">
        <v>284.7</v>
      </c>
      <c r="K695" s="981">
        <v>116.3</v>
      </c>
      <c r="L695" s="935"/>
    </row>
    <row r="696" spans="1:12" ht="15" x14ac:dyDescent="0.25">
      <c r="A696" s="898" t="s">
        <v>370</v>
      </c>
      <c r="B696" s="932">
        <v>44669</v>
      </c>
      <c r="C696" s="759">
        <v>44673</v>
      </c>
      <c r="D696" s="933" t="s">
        <v>176</v>
      </c>
      <c r="E696" s="933" t="s">
        <v>176</v>
      </c>
      <c r="F696" s="933" t="s">
        <v>176</v>
      </c>
      <c r="G696" s="934">
        <v>6.5</v>
      </c>
      <c r="H696" s="934">
        <v>8.5</v>
      </c>
      <c r="I696" s="933" t="s">
        <v>176</v>
      </c>
      <c r="J696" s="933" t="s">
        <v>176</v>
      </c>
      <c r="K696" s="933" t="s">
        <v>176</v>
      </c>
      <c r="L696" s="935" t="s">
        <v>1485</v>
      </c>
    </row>
    <row r="697" spans="1:12" ht="15" x14ac:dyDescent="0.25">
      <c r="A697" s="898" t="s">
        <v>370</v>
      </c>
      <c r="B697" s="932">
        <v>44670</v>
      </c>
      <c r="C697" s="759">
        <v>44673</v>
      </c>
      <c r="D697" s="933" t="s">
        <v>176</v>
      </c>
      <c r="E697" s="933" t="s">
        <v>176</v>
      </c>
      <c r="F697" s="933" t="s">
        <v>176</v>
      </c>
      <c r="G697" s="934">
        <v>6.5</v>
      </c>
      <c r="H697" s="934">
        <v>8.5</v>
      </c>
      <c r="I697" s="933" t="s">
        <v>176</v>
      </c>
      <c r="J697" s="933" t="s">
        <v>176</v>
      </c>
      <c r="K697" s="933" t="s">
        <v>176</v>
      </c>
      <c r="L697" s="935" t="s">
        <v>1485</v>
      </c>
    </row>
    <row r="698" spans="1:12" ht="15" x14ac:dyDescent="0.25">
      <c r="A698" s="898" t="s">
        <v>370</v>
      </c>
      <c r="B698" s="932">
        <v>44671</v>
      </c>
      <c r="C698" s="759">
        <v>44673</v>
      </c>
      <c r="D698" s="933" t="s">
        <v>176</v>
      </c>
      <c r="E698" s="933" t="s">
        <v>176</v>
      </c>
      <c r="F698" s="933" t="s">
        <v>176</v>
      </c>
      <c r="G698" s="934">
        <v>6.5</v>
      </c>
      <c r="H698" s="934">
        <v>8.5</v>
      </c>
      <c r="I698" s="933" t="s">
        <v>176</v>
      </c>
      <c r="J698" s="933" t="s">
        <v>176</v>
      </c>
      <c r="K698" s="933" t="s">
        <v>176</v>
      </c>
      <c r="L698" s="935" t="s">
        <v>1485</v>
      </c>
    </row>
    <row r="699" spans="1:12" ht="15" x14ac:dyDescent="0.25">
      <c r="A699" s="898" t="s">
        <v>370</v>
      </c>
      <c r="B699" s="932">
        <v>44672</v>
      </c>
      <c r="C699" s="759">
        <v>44687</v>
      </c>
      <c r="D699" s="980">
        <f>'[2]3-Consolidated Data'!T700</f>
        <v>7.463591190636448</v>
      </c>
      <c r="E699" s="980">
        <f>'[2]3-Consolidated Data'!V700</f>
        <v>8.34</v>
      </c>
      <c r="F699" s="980">
        <f>'[2]3-Consolidated Data'!U700</f>
        <v>7.38</v>
      </c>
      <c r="G699" s="934">
        <v>6.5</v>
      </c>
      <c r="H699" s="934">
        <v>8.5</v>
      </c>
      <c r="I699" s="981">
        <f>'[2]3-Consolidated Data'!J700</f>
        <v>204.3</v>
      </c>
      <c r="J699" s="981">
        <f>'[2]3-Consolidated Data'!I700</f>
        <v>671.4</v>
      </c>
      <c r="K699" s="981">
        <f>'[2]3-Consolidated Data'!H700</f>
        <v>196.1</v>
      </c>
      <c r="L699" s="935"/>
    </row>
    <row r="700" spans="1:12" ht="15" x14ac:dyDescent="0.25">
      <c r="A700" s="898" t="s">
        <v>370</v>
      </c>
      <c r="B700" s="932">
        <v>44673</v>
      </c>
      <c r="C700" s="759">
        <v>44687</v>
      </c>
      <c r="D700" s="980">
        <f>'[2]3-Consolidated Data'!T701</f>
        <v>7.5835911906364482</v>
      </c>
      <c r="E700" s="980">
        <f>'[2]3-Consolidated Data'!V701</f>
        <v>7.68</v>
      </c>
      <c r="F700" s="980">
        <f>'[2]3-Consolidated Data'!U701</f>
        <v>7.51</v>
      </c>
      <c r="G700" s="934">
        <v>6.5</v>
      </c>
      <c r="H700" s="934">
        <v>8.5</v>
      </c>
      <c r="I700" s="981">
        <f>'[2]3-Consolidated Data'!J701</f>
        <v>203.9</v>
      </c>
      <c r="J700" s="981">
        <f>'[2]3-Consolidated Data'!I701</f>
        <v>222.2</v>
      </c>
      <c r="K700" s="981">
        <f>'[2]3-Consolidated Data'!H701</f>
        <v>192.7</v>
      </c>
      <c r="L700" s="935"/>
    </row>
    <row r="701" spans="1:12" ht="15" x14ac:dyDescent="0.25">
      <c r="A701" s="898" t="s">
        <v>370</v>
      </c>
      <c r="B701" s="932">
        <v>44674</v>
      </c>
      <c r="C701" s="759">
        <v>44687</v>
      </c>
      <c r="D701" s="980">
        <f>'[2]3-Consolidated Data'!T702</f>
        <v>7.5835911906364482</v>
      </c>
      <c r="E701" s="980">
        <f>'[2]3-Consolidated Data'!V702</f>
        <v>8.0399999999999991</v>
      </c>
      <c r="F701" s="980">
        <f>'[2]3-Consolidated Data'!U702</f>
        <v>7.24</v>
      </c>
      <c r="G701" s="934">
        <v>6.5</v>
      </c>
      <c r="H701" s="934">
        <v>8.5</v>
      </c>
      <c r="I701" s="981">
        <f>'[2]3-Consolidated Data'!J702</f>
        <v>198.35000000000002</v>
      </c>
      <c r="J701" s="981">
        <f>'[2]3-Consolidated Data'!I702</f>
        <v>253.2</v>
      </c>
      <c r="K701" s="981">
        <f>'[2]3-Consolidated Data'!H702</f>
        <v>149.9</v>
      </c>
      <c r="L701" s="935"/>
    </row>
    <row r="702" spans="1:12" ht="15" x14ac:dyDescent="0.25">
      <c r="A702" s="898" t="s">
        <v>370</v>
      </c>
      <c r="B702" s="932">
        <v>44675</v>
      </c>
      <c r="C702" s="759">
        <v>44687</v>
      </c>
      <c r="D702" s="980">
        <f>'[2]3-Consolidated Data'!T703</f>
        <v>7.5281605304378347</v>
      </c>
      <c r="E702" s="980">
        <f>'[2]3-Consolidated Data'!V703</f>
        <v>7.62</v>
      </c>
      <c r="F702" s="980">
        <f>'[2]3-Consolidated Data'!U703</f>
        <v>7.46</v>
      </c>
      <c r="G702" s="934">
        <v>6.5</v>
      </c>
      <c r="H702" s="934">
        <v>8.5</v>
      </c>
      <c r="I702" s="981">
        <f>'[2]3-Consolidated Data'!J703</f>
        <v>205.64999999999998</v>
      </c>
      <c r="J702" s="981">
        <f>'[2]3-Consolidated Data'!I703</f>
        <v>255.2</v>
      </c>
      <c r="K702" s="981">
        <f>'[2]3-Consolidated Data'!H703</f>
        <v>190.2</v>
      </c>
      <c r="L702" s="935"/>
    </row>
    <row r="703" spans="1:12" ht="15" x14ac:dyDescent="0.25">
      <c r="A703" s="898" t="s">
        <v>370</v>
      </c>
      <c r="B703" s="932">
        <v>44676</v>
      </c>
      <c r="C703" s="759">
        <v>44687</v>
      </c>
      <c r="D703" s="980">
        <f>'[2]3-Consolidated Data'!T704</f>
        <v>7.5381605304378345</v>
      </c>
      <c r="E703" s="980">
        <f>'[2]3-Consolidated Data'!V704</f>
        <v>7.6</v>
      </c>
      <c r="F703" s="980">
        <f>'[2]3-Consolidated Data'!U704</f>
        <v>7.48</v>
      </c>
      <c r="G703" s="934">
        <v>6.5</v>
      </c>
      <c r="H703" s="934">
        <v>8.5</v>
      </c>
      <c r="I703" s="981">
        <f>'[2]3-Consolidated Data'!J704</f>
        <v>217.35</v>
      </c>
      <c r="J703" s="981">
        <f>'[2]3-Consolidated Data'!I704</f>
        <v>227.2</v>
      </c>
      <c r="K703" s="981">
        <f>'[2]3-Consolidated Data'!H704</f>
        <v>204.9</v>
      </c>
      <c r="L703" s="935"/>
    </row>
    <row r="704" spans="1:12" ht="15" x14ac:dyDescent="0.25">
      <c r="A704" s="898" t="s">
        <v>370</v>
      </c>
      <c r="B704" s="932">
        <v>44677</v>
      </c>
      <c r="C704" s="759">
        <v>44687</v>
      </c>
      <c r="D704" s="933" t="s">
        <v>176</v>
      </c>
      <c r="E704" s="933" t="s">
        <v>176</v>
      </c>
      <c r="F704" s="933" t="s">
        <v>176</v>
      </c>
      <c r="G704" s="934">
        <v>6.5</v>
      </c>
      <c r="H704" s="934">
        <v>8.5</v>
      </c>
      <c r="I704" s="933" t="s">
        <v>176</v>
      </c>
      <c r="J704" s="933" t="s">
        <v>176</v>
      </c>
      <c r="K704" s="933" t="s">
        <v>176</v>
      </c>
      <c r="L704" s="935" t="s">
        <v>1485</v>
      </c>
    </row>
    <row r="705" spans="1:12" ht="15" x14ac:dyDescent="0.25">
      <c r="A705" s="898" t="s">
        <v>370</v>
      </c>
      <c r="B705" s="932">
        <v>44678</v>
      </c>
      <c r="C705" s="759">
        <v>44687</v>
      </c>
      <c r="D705" s="980">
        <f>'[2]3-Consolidated Data'!T706</f>
        <v>7.4685559149763963</v>
      </c>
      <c r="E705" s="980">
        <f>'[2]3-Consolidated Data'!V706</f>
        <v>7.63</v>
      </c>
      <c r="F705" s="980">
        <f>'[2]3-Consolidated Data'!U706</f>
        <v>7.39</v>
      </c>
      <c r="G705" s="934">
        <v>6.5</v>
      </c>
      <c r="H705" s="934">
        <v>8.5</v>
      </c>
      <c r="I705" s="981">
        <f>'[2]3-Consolidated Data'!J706</f>
        <v>212.89999999999998</v>
      </c>
      <c r="J705" s="981">
        <f>'[2]3-Consolidated Data'!I706</f>
        <v>445.6</v>
      </c>
      <c r="K705" s="981">
        <f>'[2]3-Consolidated Data'!H706</f>
        <v>194.9</v>
      </c>
      <c r="L705" s="935"/>
    </row>
    <row r="706" spans="1:12" ht="15" x14ac:dyDescent="0.25">
      <c r="A706" s="898" t="s">
        <v>370</v>
      </c>
      <c r="B706" s="932">
        <v>44679</v>
      </c>
      <c r="C706" s="759">
        <v>44687</v>
      </c>
      <c r="D706" s="980">
        <f>'[2]3-Consolidated Data'!T707</f>
        <v>7.5481605304378343</v>
      </c>
      <c r="E706" s="980">
        <f>'[2]3-Consolidated Data'!V707</f>
        <v>8</v>
      </c>
      <c r="F706" s="980">
        <f>'[2]3-Consolidated Data'!U707</f>
        <v>7.41</v>
      </c>
      <c r="G706" s="934">
        <v>6.5</v>
      </c>
      <c r="H706" s="934">
        <v>8.5</v>
      </c>
      <c r="I706" s="981">
        <f>'[2]3-Consolidated Data'!J707</f>
        <v>200.25</v>
      </c>
      <c r="J706" s="981">
        <f>'[2]3-Consolidated Data'!I707</f>
        <v>448.4</v>
      </c>
      <c r="K706" s="981">
        <f>'[2]3-Consolidated Data'!H707</f>
        <v>179</v>
      </c>
      <c r="L706" s="935"/>
    </row>
    <row r="707" spans="1:12" ht="15" x14ac:dyDescent="0.25">
      <c r="A707" s="898" t="s">
        <v>370</v>
      </c>
      <c r="B707" s="932">
        <v>44680</v>
      </c>
      <c r="C707" s="759">
        <v>44687</v>
      </c>
      <c r="D707" s="980">
        <f>'[2]3-Consolidated Data'!T708</f>
        <v>7.620000000000001</v>
      </c>
      <c r="E707" s="980">
        <f>'[2]3-Consolidated Data'!V708</f>
        <v>8.34</v>
      </c>
      <c r="F707" s="980">
        <f>'[2]3-Consolidated Data'!U708</f>
        <v>7.46</v>
      </c>
      <c r="G707" s="934">
        <v>6.5</v>
      </c>
      <c r="H707" s="934">
        <v>8.5</v>
      </c>
      <c r="I707" s="981">
        <f>'[2]3-Consolidated Data'!J708</f>
        <v>201.8</v>
      </c>
      <c r="J707" s="981">
        <f>'[2]3-Consolidated Data'!I708</f>
        <v>546.79999999999995</v>
      </c>
      <c r="K707" s="981">
        <f>'[2]3-Consolidated Data'!H708</f>
        <v>168.1</v>
      </c>
      <c r="L707" s="935"/>
    </row>
    <row r="708" spans="1:12" ht="15" x14ac:dyDescent="0.25">
      <c r="A708" s="898" t="s">
        <v>370</v>
      </c>
      <c r="B708" s="932">
        <v>44681</v>
      </c>
      <c r="C708" s="759">
        <v>44687</v>
      </c>
      <c r="D708" s="980">
        <f>'[2]3-Consolidated Data'!T709</f>
        <v>7.05</v>
      </c>
      <c r="E708" s="980">
        <f>'[2]3-Consolidated Data'!V709</f>
        <v>7.53</v>
      </c>
      <c r="F708" s="980">
        <f>'[2]3-Consolidated Data'!U709</f>
        <v>6.83</v>
      </c>
      <c r="G708" s="934">
        <v>6.5</v>
      </c>
      <c r="H708" s="934">
        <v>8.5</v>
      </c>
      <c r="I708" s="981">
        <f>'[2]3-Consolidated Data'!J709</f>
        <v>134.4</v>
      </c>
      <c r="J708" s="981">
        <f>'[2]3-Consolidated Data'!I709</f>
        <v>256.7</v>
      </c>
      <c r="K708" s="981">
        <f>'[2]3-Consolidated Data'!H709</f>
        <v>92.8</v>
      </c>
      <c r="L708" s="935"/>
    </row>
    <row r="709" spans="1:12" ht="15" x14ac:dyDescent="0.25">
      <c r="A709" s="898" t="s">
        <v>370</v>
      </c>
      <c r="B709" s="932">
        <v>44682</v>
      </c>
      <c r="C709" s="759">
        <v>44687</v>
      </c>
      <c r="D709" s="980">
        <f>'[2]3-Consolidated Data'!T710</f>
        <v>6.910000000000001</v>
      </c>
      <c r="E709" s="980">
        <f>'[2]3-Consolidated Data'!V710</f>
        <v>7.05</v>
      </c>
      <c r="F709" s="980">
        <f>'[2]3-Consolidated Data'!U710</f>
        <v>6.86</v>
      </c>
      <c r="G709" s="934">
        <v>6.5</v>
      </c>
      <c r="H709" s="934">
        <v>8.5</v>
      </c>
      <c r="I709" s="981">
        <f>'[2]3-Consolidated Data'!J710</f>
        <v>94.3</v>
      </c>
      <c r="J709" s="981">
        <f>'[2]3-Consolidated Data'!I710</f>
        <v>107.6</v>
      </c>
      <c r="K709" s="981">
        <f>'[2]3-Consolidated Data'!H710</f>
        <v>90.5</v>
      </c>
      <c r="L709" s="935"/>
    </row>
    <row r="710" spans="1:12" ht="15" x14ac:dyDescent="0.25">
      <c r="A710" s="898" t="s">
        <v>370</v>
      </c>
      <c r="B710" s="932">
        <v>44683</v>
      </c>
      <c r="C710" s="759">
        <v>44687</v>
      </c>
      <c r="D710" s="980">
        <f>'[2]3-Consolidated Data'!T711</f>
        <v>6.98</v>
      </c>
      <c r="E710" s="980">
        <f>'[2]3-Consolidated Data'!V711</f>
        <v>7.24</v>
      </c>
      <c r="F710" s="980">
        <f>'[2]3-Consolidated Data'!U711</f>
        <v>6.89</v>
      </c>
      <c r="G710" s="934">
        <v>6.5</v>
      </c>
      <c r="H710" s="934">
        <v>8.5</v>
      </c>
      <c r="I710" s="981">
        <f>'[2]3-Consolidated Data'!J711</f>
        <v>102.4</v>
      </c>
      <c r="J710" s="981">
        <f>'[2]3-Consolidated Data'!I711</f>
        <v>127.1</v>
      </c>
      <c r="K710" s="981">
        <f>'[2]3-Consolidated Data'!H711</f>
        <v>93.3</v>
      </c>
      <c r="L710" s="935"/>
    </row>
    <row r="711" spans="1:12" ht="15" x14ac:dyDescent="0.25">
      <c r="A711" s="898" t="s">
        <v>370</v>
      </c>
      <c r="B711" s="932">
        <v>44684</v>
      </c>
      <c r="C711" s="759">
        <v>44687</v>
      </c>
      <c r="D711" s="980">
        <f>'[2]3-Consolidated Data'!T712</f>
        <v>7.01</v>
      </c>
      <c r="E711" s="980">
        <f>'[2]3-Consolidated Data'!V712</f>
        <v>7.24</v>
      </c>
      <c r="F711" s="980">
        <f>'[2]3-Consolidated Data'!U712</f>
        <v>6.91</v>
      </c>
      <c r="G711" s="934">
        <v>6.5</v>
      </c>
      <c r="H711" s="934">
        <v>8.5</v>
      </c>
      <c r="I711" s="981">
        <f>'[2]3-Consolidated Data'!J712</f>
        <v>140.19999999999999</v>
      </c>
      <c r="J711" s="981">
        <f>'[2]3-Consolidated Data'!I712</f>
        <v>306</v>
      </c>
      <c r="K711" s="981">
        <f>'[2]3-Consolidated Data'!H712</f>
        <v>94.6</v>
      </c>
      <c r="L711" s="935"/>
    </row>
    <row r="712" spans="1:12" ht="15" x14ac:dyDescent="0.25">
      <c r="A712" s="898" t="s">
        <v>370</v>
      </c>
      <c r="B712" s="932">
        <v>44685</v>
      </c>
      <c r="C712" s="759">
        <v>44687</v>
      </c>
      <c r="D712" s="980">
        <f>'[2]3-Consolidated Data'!T713</f>
        <v>6.98</v>
      </c>
      <c r="E712" s="980">
        <f>'[2]3-Consolidated Data'!V713</f>
        <v>7.34</v>
      </c>
      <c r="F712" s="980">
        <f>'[2]3-Consolidated Data'!U713</f>
        <v>6.89</v>
      </c>
      <c r="G712" s="934">
        <v>6.5</v>
      </c>
      <c r="H712" s="934">
        <v>8.5</v>
      </c>
      <c r="I712" s="981">
        <f>'[2]3-Consolidated Data'!J713</f>
        <v>104.3</v>
      </c>
      <c r="J712" s="981">
        <f>'[2]3-Consolidated Data'!I713</f>
        <v>149.30000000000001</v>
      </c>
      <c r="K712" s="981">
        <f>'[2]3-Consolidated Data'!H713</f>
        <v>93.4</v>
      </c>
      <c r="L712" s="935"/>
    </row>
    <row r="713" spans="1:12" ht="15" x14ac:dyDescent="0.25">
      <c r="A713" s="898" t="s">
        <v>370</v>
      </c>
      <c r="B713" s="932">
        <v>44686</v>
      </c>
      <c r="C713" s="759">
        <v>44687</v>
      </c>
      <c r="D713" s="980">
        <f>'[2]3-Consolidated Data'!T714</f>
        <v>7.37</v>
      </c>
      <c r="E713" s="980">
        <f>'[2]3-Consolidated Data'!V714</f>
        <v>7.72</v>
      </c>
      <c r="F713" s="980">
        <f>'[2]3-Consolidated Data'!U714</f>
        <v>7.2</v>
      </c>
      <c r="G713" s="934">
        <v>6.5</v>
      </c>
      <c r="H713" s="934">
        <v>8.5</v>
      </c>
      <c r="I713" s="981">
        <f>'[2]3-Consolidated Data'!J714</f>
        <v>238.8</v>
      </c>
      <c r="J713" s="981">
        <f>'[2]3-Consolidated Data'!I714</f>
        <v>316.8</v>
      </c>
      <c r="K713" s="981">
        <f>'[2]3-Consolidated Data'!H714</f>
        <v>200.4</v>
      </c>
      <c r="L713" s="935"/>
    </row>
    <row r="714" spans="1:12" ht="15" x14ac:dyDescent="0.25">
      <c r="A714" s="898" t="s">
        <v>370</v>
      </c>
      <c r="B714" s="932">
        <v>44687</v>
      </c>
      <c r="C714" s="759">
        <v>44718</v>
      </c>
      <c r="D714" s="980">
        <v>7.620000000000001</v>
      </c>
      <c r="E714" s="980">
        <v>8.34</v>
      </c>
      <c r="F714" s="980">
        <v>7.46</v>
      </c>
      <c r="G714" s="934">
        <v>6.5</v>
      </c>
      <c r="H714" s="934">
        <v>8.5</v>
      </c>
      <c r="I714" s="981">
        <v>201.8</v>
      </c>
      <c r="J714" s="981">
        <v>546.79999999999995</v>
      </c>
      <c r="K714" s="981">
        <v>168.1</v>
      </c>
      <c r="L714" s="935"/>
    </row>
    <row r="715" spans="1:12" ht="15" x14ac:dyDescent="0.25">
      <c r="A715" s="898" t="s">
        <v>370</v>
      </c>
      <c r="B715" s="932">
        <v>44688</v>
      </c>
      <c r="C715" s="759">
        <v>44718</v>
      </c>
      <c r="D715" s="980">
        <v>7.05</v>
      </c>
      <c r="E715" s="980">
        <v>7.53</v>
      </c>
      <c r="F715" s="980">
        <v>6.83</v>
      </c>
      <c r="G715" s="934">
        <v>6.5</v>
      </c>
      <c r="H715" s="934">
        <v>8.5</v>
      </c>
      <c r="I715" s="981">
        <v>134.4</v>
      </c>
      <c r="J715" s="981">
        <v>256.7</v>
      </c>
      <c r="K715" s="981">
        <v>92.8</v>
      </c>
      <c r="L715" s="935"/>
    </row>
    <row r="716" spans="1:12" ht="15" x14ac:dyDescent="0.25">
      <c r="A716" s="898" t="s">
        <v>370</v>
      </c>
      <c r="B716" s="932">
        <v>44689</v>
      </c>
      <c r="C716" s="759">
        <v>44718</v>
      </c>
      <c r="D716" s="980">
        <v>6.910000000000001</v>
      </c>
      <c r="E716" s="980">
        <v>7.05</v>
      </c>
      <c r="F716" s="980">
        <v>6.86</v>
      </c>
      <c r="G716" s="934">
        <v>6.5</v>
      </c>
      <c r="H716" s="934">
        <v>8.5</v>
      </c>
      <c r="I716" s="981">
        <v>94.3</v>
      </c>
      <c r="J716" s="981">
        <v>107.6</v>
      </c>
      <c r="K716" s="981">
        <v>90.5</v>
      </c>
      <c r="L716" s="935"/>
    </row>
    <row r="717" spans="1:12" ht="15" x14ac:dyDescent="0.25">
      <c r="A717" s="898" t="s">
        <v>370</v>
      </c>
      <c r="B717" s="932">
        <v>44690</v>
      </c>
      <c r="C717" s="759">
        <v>44718</v>
      </c>
      <c r="D717" s="980">
        <v>6.98</v>
      </c>
      <c r="E717" s="980">
        <v>7.24</v>
      </c>
      <c r="F717" s="980">
        <v>6.89</v>
      </c>
      <c r="G717" s="934">
        <v>6.5</v>
      </c>
      <c r="H717" s="934">
        <v>8.5</v>
      </c>
      <c r="I717" s="981">
        <v>102.4</v>
      </c>
      <c r="J717" s="981">
        <v>127.1</v>
      </c>
      <c r="K717" s="981">
        <v>93.3</v>
      </c>
      <c r="L717" s="935"/>
    </row>
    <row r="718" spans="1:12" ht="15" x14ac:dyDescent="0.25">
      <c r="A718" s="898" t="s">
        <v>370</v>
      </c>
      <c r="B718" s="932">
        <v>44691</v>
      </c>
      <c r="C718" s="759">
        <v>44718</v>
      </c>
      <c r="D718" s="980">
        <v>7.01</v>
      </c>
      <c r="E718" s="980">
        <v>7.24</v>
      </c>
      <c r="F718" s="980">
        <v>6.91</v>
      </c>
      <c r="G718" s="934">
        <v>6.5</v>
      </c>
      <c r="H718" s="934">
        <v>8.5</v>
      </c>
      <c r="I718" s="981">
        <v>140.19999999999999</v>
      </c>
      <c r="J718" s="981">
        <v>306</v>
      </c>
      <c r="K718" s="981">
        <v>94.6</v>
      </c>
      <c r="L718" s="935"/>
    </row>
    <row r="719" spans="1:12" ht="15" x14ac:dyDescent="0.25">
      <c r="A719" s="898" t="s">
        <v>370</v>
      </c>
      <c r="B719" s="932">
        <v>44692</v>
      </c>
      <c r="C719" s="759">
        <v>44718</v>
      </c>
      <c r="D719" s="980">
        <v>6.98</v>
      </c>
      <c r="E719" s="980">
        <v>7.34</v>
      </c>
      <c r="F719" s="980">
        <v>6.89</v>
      </c>
      <c r="G719" s="934">
        <v>6.5</v>
      </c>
      <c r="H719" s="934">
        <v>8.5</v>
      </c>
      <c r="I719" s="981">
        <v>104.3</v>
      </c>
      <c r="J719" s="981">
        <v>149.30000000000001</v>
      </c>
      <c r="K719" s="981">
        <v>93.4</v>
      </c>
      <c r="L719" s="935"/>
    </row>
    <row r="720" spans="1:12" ht="15" x14ac:dyDescent="0.25">
      <c r="A720" s="898" t="s">
        <v>370</v>
      </c>
      <c r="B720" s="932">
        <v>44693</v>
      </c>
      <c r="C720" s="759">
        <v>44718</v>
      </c>
      <c r="D720" s="980">
        <v>7.37</v>
      </c>
      <c r="E720" s="980">
        <v>7.72</v>
      </c>
      <c r="F720" s="980">
        <v>7.2</v>
      </c>
      <c r="G720" s="934">
        <v>6.5</v>
      </c>
      <c r="H720" s="934">
        <v>8.5</v>
      </c>
      <c r="I720" s="981">
        <v>238.8</v>
      </c>
      <c r="J720" s="981">
        <v>316.8</v>
      </c>
      <c r="K720" s="981">
        <v>200.4</v>
      </c>
      <c r="L720" s="935"/>
    </row>
    <row r="721" spans="1:12" ht="15" x14ac:dyDescent="0.25">
      <c r="A721" s="898" t="s">
        <v>370</v>
      </c>
      <c r="B721" s="932">
        <v>44694</v>
      </c>
      <c r="C721" s="759">
        <v>44718</v>
      </c>
      <c r="D721" s="980">
        <v>7.37</v>
      </c>
      <c r="E721" s="980">
        <v>7.45</v>
      </c>
      <c r="F721" s="980">
        <v>7.33</v>
      </c>
      <c r="G721" s="934">
        <v>6.5</v>
      </c>
      <c r="H721" s="934">
        <v>8.5</v>
      </c>
      <c r="I721" s="981">
        <v>232.6</v>
      </c>
      <c r="J721" s="981">
        <v>250.3</v>
      </c>
      <c r="K721" s="981">
        <v>226</v>
      </c>
      <c r="L721" s="935"/>
    </row>
    <row r="722" spans="1:12" ht="15" x14ac:dyDescent="0.25">
      <c r="A722" s="898" t="s">
        <v>370</v>
      </c>
      <c r="B722" s="932">
        <v>44695</v>
      </c>
      <c r="C722" s="759">
        <v>44718</v>
      </c>
      <c r="D722" s="980">
        <v>7.47</v>
      </c>
      <c r="E722" s="980">
        <v>7.47</v>
      </c>
      <c r="F722" s="980">
        <v>7.47</v>
      </c>
      <c r="G722" s="934">
        <v>6.5</v>
      </c>
      <c r="H722" s="934">
        <v>8.5</v>
      </c>
      <c r="I722" s="981">
        <v>277</v>
      </c>
      <c r="J722" s="981">
        <v>277</v>
      </c>
      <c r="K722" s="981">
        <v>277</v>
      </c>
      <c r="L722" s="935"/>
    </row>
    <row r="723" spans="1:12" ht="15" x14ac:dyDescent="0.25">
      <c r="A723" s="898" t="s">
        <v>370</v>
      </c>
      <c r="B723" s="932">
        <v>44696</v>
      </c>
      <c r="C723" s="759">
        <v>44718</v>
      </c>
      <c r="D723" s="980">
        <v>7.4800000000000013</v>
      </c>
      <c r="E723" s="980">
        <v>7.52</v>
      </c>
      <c r="F723" s="980">
        <v>7.38</v>
      </c>
      <c r="G723" s="934">
        <v>6.5</v>
      </c>
      <c r="H723" s="934">
        <v>8.5</v>
      </c>
      <c r="I723" s="981">
        <v>228.8</v>
      </c>
      <c r="J723" s="981">
        <v>378.6</v>
      </c>
      <c r="K723" s="981">
        <v>225.7</v>
      </c>
      <c r="L723" s="935"/>
    </row>
    <row r="724" spans="1:12" ht="15" x14ac:dyDescent="0.25">
      <c r="A724" s="898" t="s">
        <v>370</v>
      </c>
      <c r="B724" s="932">
        <v>44697</v>
      </c>
      <c r="C724" s="759">
        <v>44718</v>
      </c>
      <c r="D724" s="980">
        <v>7.4800000000000013</v>
      </c>
      <c r="E724" s="980">
        <v>7.53</v>
      </c>
      <c r="F724" s="980">
        <v>7.43</v>
      </c>
      <c r="G724" s="934">
        <v>6.5</v>
      </c>
      <c r="H724" s="934">
        <v>8.5</v>
      </c>
      <c r="I724" s="981">
        <v>227.1</v>
      </c>
      <c r="J724" s="981">
        <v>242.6</v>
      </c>
      <c r="K724" s="981">
        <v>220.7</v>
      </c>
      <c r="L724" s="935"/>
    </row>
    <row r="725" spans="1:12" ht="15" x14ac:dyDescent="0.25">
      <c r="A725" s="898" t="s">
        <v>370</v>
      </c>
      <c r="B725" s="932">
        <v>44698</v>
      </c>
      <c r="C725" s="759">
        <v>44718</v>
      </c>
      <c r="D725" s="980">
        <v>7.5181605304378341</v>
      </c>
      <c r="E725" s="980">
        <v>7.59</v>
      </c>
      <c r="F725" s="980">
        <v>7.43</v>
      </c>
      <c r="G725" s="934">
        <v>6.5</v>
      </c>
      <c r="H725" s="934">
        <v>8.5</v>
      </c>
      <c r="I725" s="981">
        <v>211.39999999999998</v>
      </c>
      <c r="J725" s="981">
        <v>263.7</v>
      </c>
      <c r="K725" s="981">
        <v>158.30000000000001</v>
      </c>
      <c r="L725" s="935"/>
    </row>
    <row r="726" spans="1:12" ht="15" x14ac:dyDescent="0.25">
      <c r="A726" s="898" t="s">
        <v>370</v>
      </c>
      <c r="B726" s="932">
        <v>44699</v>
      </c>
      <c r="C726" s="759">
        <v>44718</v>
      </c>
      <c r="D726" s="980">
        <v>7.4358684648284701</v>
      </c>
      <c r="E726" s="980">
        <v>7.6</v>
      </c>
      <c r="F726" s="980">
        <v>7.13</v>
      </c>
      <c r="G726" s="934">
        <v>6.5</v>
      </c>
      <c r="H726" s="934">
        <v>8.5</v>
      </c>
      <c r="I726" s="981">
        <v>199.10000000000002</v>
      </c>
      <c r="J726" s="981">
        <v>226.7</v>
      </c>
      <c r="K726" s="981">
        <v>178.8</v>
      </c>
      <c r="L726" s="935"/>
    </row>
    <row r="727" spans="1:12" ht="15" x14ac:dyDescent="0.25">
      <c r="A727" s="898" t="s">
        <v>370</v>
      </c>
      <c r="B727" s="932">
        <v>44700</v>
      </c>
      <c r="C727" s="759">
        <v>44718</v>
      </c>
      <c r="D727" s="980">
        <v>7.4501538413865829</v>
      </c>
      <c r="E727" s="980">
        <v>7.52</v>
      </c>
      <c r="F727" s="980">
        <v>7.1</v>
      </c>
      <c r="G727" s="934">
        <v>6.5</v>
      </c>
      <c r="H727" s="934">
        <v>8.5</v>
      </c>
      <c r="I727" s="981">
        <v>189.5</v>
      </c>
      <c r="J727" s="981">
        <v>213.8</v>
      </c>
      <c r="K727" s="981">
        <v>69.5</v>
      </c>
      <c r="L727" s="935"/>
    </row>
    <row r="728" spans="1:12" ht="15" x14ac:dyDescent="0.25">
      <c r="A728" s="898" t="s">
        <v>370</v>
      </c>
      <c r="B728" s="932">
        <v>44701</v>
      </c>
      <c r="C728" s="759">
        <v>44718</v>
      </c>
      <c r="D728" s="980">
        <v>7.37</v>
      </c>
      <c r="E728" s="980">
        <v>7.45</v>
      </c>
      <c r="F728" s="980">
        <v>6.92</v>
      </c>
      <c r="G728" s="934">
        <v>6.5</v>
      </c>
      <c r="H728" s="934">
        <v>8.5</v>
      </c>
      <c r="I728" s="981">
        <v>190.6</v>
      </c>
      <c r="J728" s="981">
        <v>213.1</v>
      </c>
      <c r="K728" s="981">
        <v>104.3</v>
      </c>
      <c r="L728" s="935"/>
    </row>
    <row r="729" spans="1:12" ht="15" x14ac:dyDescent="0.25">
      <c r="A729" s="898" t="s">
        <v>370</v>
      </c>
      <c r="B729" s="932">
        <v>44702</v>
      </c>
      <c r="C729" s="759">
        <v>44718</v>
      </c>
      <c r="D729" s="980">
        <v>7.33</v>
      </c>
      <c r="E729" s="980">
        <v>7.36</v>
      </c>
      <c r="F729" s="980">
        <v>7.28</v>
      </c>
      <c r="G729" s="934">
        <v>6.5</v>
      </c>
      <c r="H729" s="934">
        <v>8.5</v>
      </c>
      <c r="I729" s="981">
        <v>201.9</v>
      </c>
      <c r="J729" s="981">
        <v>283.3</v>
      </c>
      <c r="K729" s="981">
        <v>196.2</v>
      </c>
      <c r="L729" s="935"/>
    </row>
    <row r="730" spans="1:12" ht="15" x14ac:dyDescent="0.25">
      <c r="A730" s="898" t="s">
        <v>370</v>
      </c>
      <c r="B730" s="932">
        <v>44703</v>
      </c>
      <c r="C730" s="759">
        <v>44718</v>
      </c>
      <c r="D730" s="980">
        <v>7.36</v>
      </c>
      <c r="E730" s="980">
        <v>7.5</v>
      </c>
      <c r="F730" s="980">
        <v>7.13</v>
      </c>
      <c r="G730" s="934">
        <v>6.5</v>
      </c>
      <c r="H730" s="934">
        <v>8.5</v>
      </c>
      <c r="I730" s="981">
        <v>203.5</v>
      </c>
      <c r="J730" s="981">
        <v>216.7</v>
      </c>
      <c r="K730" s="981">
        <v>195.8</v>
      </c>
      <c r="L730" s="935"/>
    </row>
    <row r="731" spans="1:12" ht="15" x14ac:dyDescent="0.25">
      <c r="A731" s="898" t="s">
        <v>370</v>
      </c>
      <c r="B731" s="932">
        <v>44704</v>
      </c>
      <c r="C731" s="759">
        <v>44718</v>
      </c>
      <c r="D731" s="980">
        <v>7.52</v>
      </c>
      <c r="E731" s="980">
        <v>7.7</v>
      </c>
      <c r="F731" s="980">
        <v>7.41</v>
      </c>
      <c r="G731" s="934">
        <v>6.5</v>
      </c>
      <c r="H731" s="934">
        <v>8.5</v>
      </c>
      <c r="I731" s="981">
        <v>208.8</v>
      </c>
      <c r="J731" s="981">
        <v>248.6</v>
      </c>
      <c r="K731" s="981">
        <v>191.4</v>
      </c>
      <c r="L731" s="935"/>
    </row>
    <row r="732" spans="1:12" ht="15" x14ac:dyDescent="0.25">
      <c r="A732" s="898" t="s">
        <v>370</v>
      </c>
      <c r="B732" s="932">
        <v>44705</v>
      </c>
      <c r="C732" s="759">
        <v>44718</v>
      </c>
      <c r="D732" s="980">
        <v>7.33</v>
      </c>
      <c r="E732" s="980">
        <v>7.59</v>
      </c>
      <c r="F732" s="980">
        <v>7.1</v>
      </c>
      <c r="G732" s="934">
        <v>6.5</v>
      </c>
      <c r="H732" s="934">
        <v>8.5</v>
      </c>
      <c r="I732" s="981">
        <v>225.7</v>
      </c>
      <c r="J732" s="981">
        <v>271.89999999999998</v>
      </c>
      <c r="K732" s="981">
        <v>194.2</v>
      </c>
      <c r="L732" s="935"/>
    </row>
    <row r="733" spans="1:12" ht="15" x14ac:dyDescent="0.25">
      <c r="A733" s="898" t="s">
        <v>370</v>
      </c>
      <c r="B733" s="932">
        <v>44706</v>
      </c>
      <c r="C733" s="759">
        <v>44718</v>
      </c>
      <c r="D733" s="933" t="s">
        <v>176</v>
      </c>
      <c r="E733" s="933" t="s">
        <v>176</v>
      </c>
      <c r="F733" s="933" t="s">
        <v>176</v>
      </c>
      <c r="G733" s="934">
        <v>6.5</v>
      </c>
      <c r="H733" s="934">
        <v>8.5</v>
      </c>
      <c r="I733" s="933" t="s">
        <v>176</v>
      </c>
      <c r="J733" s="933" t="s">
        <v>176</v>
      </c>
      <c r="K733" s="933" t="s">
        <v>176</v>
      </c>
      <c r="L733" s="935" t="s">
        <v>1485</v>
      </c>
    </row>
    <row r="734" spans="1:12" ht="15" x14ac:dyDescent="0.25">
      <c r="A734" s="898" t="s">
        <v>370</v>
      </c>
      <c r="B734" s="932">
        <v>44707</v>
      </c>
      <c r="C734" s="759">
        <v>44718</v>
      </c>
      <c r="D734" s="980">
        <v>7.36</v>
      </c>
      <c r="E734" s="980">
        <v>7.36</v>
      </c>
      <c r="F734" s="980">
        <v>7.35</v>
      </c>
      <c r="G734" s="934">
        <v>6.5</v>
      </c>
      <c r="H734" s="934">
        <v>8.5</v>
      </c>
      <c r="I734" s="981">
        <v>197.6</v>
      </c>
      <c r="J734" s="981">
        <v>226.1</v>
      </c>
      <c r="K734" s="981">
        <v>188.9</v>
      </c>
      <c r="L734" s="935"/>
    </row>
    <row r="735" spans="1:12" ht="15" x14ac:dyDescent="0.25">
      <c r="A735" s="898" t="s">
        <v>370</v>
      </c>
      <c r="B735" s="932">
        <v>44708</v>
      </c>
      <c r="C735" s="759">
        <v>44718</v>
      </c>
      <c r="D735" s="980">
        <v>7.4181605304378335</v>
      </c>
      <c r="E735" s="980">
        <v>7.46</v>
      </c>
      <c r="F735" s="980">
        <v>7.35</v>
      </c>
      <c r="G735" s="934">
        <v>6.5</v>
      </c>
      <c r="H735" s="934">
        <v>8.5</v>
      </c>
      <c r="I735" s="981">
        <v>191</v>
      </c>
      <c r="J735" s="981">
        <v>200.8</v>
      </c>
      <c r="K735" s="981">
        <v>187.6</v>
      </c>
      <c r="L735" s="935"/>
    </row>
    <row r="736" spans="1:12" ht="15" x14ac:dyDescent="0.25">
      <c r="A736" s="898" t="s">
        <v>370</v>
      </c>
      <c r="B736" s="932">
        <v>44709</v>
      </c>
      <c r="C736" s="759">
        <v>44718</v>
      </c>
      <c r="D736" s="980">
        <v>7.4495396456636929</v>
      </c>
      <c r="E736" s="980">
        <v>7.53</v>
      </c>
      <c r="F736" s="980">
        <v>7.41</v>
      </c>
      <c r="G736" s="934">
        <v>6.5</v>
      </c>
      <c r="H736" s="934">
        <v>8.5</v>
      </c>
      <c r="I736" s="981">
        <v>196.2</v>
      </c>
      <c r="J736" s="981">
        <v>225.2</v>
      </c>
      <c r="K736" s="981">
        <v>186.3</v>
      </c>
      <c r="L736" s="935"/>
    </row>
    <row r="737" spans="1:12" ht="15" x14ac:dyDescent="0.25">
      <c r="A737" s="898" t="s">
        <v>370</v>
      </c>
      <c r="B737" s="932">
        <v>44710</v>
      </c>
      <c r="C737" s="759">
        <v>44718</v>
      </c>
      <c r="D737" s="980">
        <v>7.434280839205794</v>
      </c>
      <c r="E737" s="980">
        <v>7.55</v>
      </c>
      <c r="F737" s="980">
        <v>7.39</v>
      </c>
      <c r="G737" s="934">
        <v>6.5</v>
      </c>
      <c r="H737" s="934">
        <v>8.5</v>
      </c>
      <c r="I737" s="981">
        <v>186.45</v>
      </c>
      <c r="J737" s="981">
        <v>203.9</v>
      </c>
      <c r="K737" s="981">
        <v>177.9</v>
      </c>
      <c r="L737" s="935"/>
    </row>
    <row r="738" spans="1:12" ht="15" x14ac:dyDescent="0.25">
      <c r="A738" s="898" t="s">
        <v>370</v>
      </c>
      <c r="B738" s="932">
        <v>44711</v>
      </c>
      <c r="C738" s="759">
        <v>44718</v>
      </c>
      <c r="D738" s="980">
        <v>7.4195396456636944</v>
      </c>
      <c r="E738" s="980">
        <v>7.54</v>
      </c>
      <c r="F738" s="980">
        <v>7.36</v>
      </c>
      <c r="G738" s="934">
        <v>6.5</v>
      </c>
      <c r="H738" s="934">
        <v>8.5</v>
      </c>
      <c r="I738" s="981">
        <v>185.9</v>
      </c>
      <c r="J738" s="981">
        <v>205.8</v>
      </c>
      <c r="K738" s="981">
        <v>173.7</v>
      </c>
      <c r="L738" s="935"/>
    </row>
    <row r="739" spans="1:12" ht="15" x14ac:dyDescent="0.25">
      <c r="A739" s="898" t="s">
        <v>370</v>
      </c>
      <c r="B739" s="932">
        <v>44712</v>
      </c>
      <c r="C739" s="759">
        <v>44718</v>
      </c>
      <c r="D739" s="980">
        <v>7.3742808392057952</v>
      </c>
      <c r="E739" s="980">
        <v>7.5</v>
      </c>
      <c r="F739" s="980">
        <v>7.33</v>
      </c>
      <c r="G739" s="934">
        <v>6.5</v>
      </c>
      <c r="H739" s="934">
        <v>8.5</v>
      </c>
      <c r="I739" s="981">
        <v>173.9</v>
      </c>
      <c r="J739" s="981">
        <v>199.7</v>
      </c>
      <c r="K739" s="981">
        <v>165.1</v>
      </c>
      <c r="L739" s="935"/>
    </row>
    <row r="740" spans="1:12" ht="15" x14ac:dyDescent="0.25">
      <c r="A740" s="898" t="s">
        <v>370</v>
      </c>
      <c r="B740" s="932">
        <v>44713</v>
      </c>
      <c r="C740" s="759">
        <v>44718</v>
      </c>
      <c r="D740" s="980">
        <v>7.304280839205795</v>
      </c>
      <c r="E740" s="980">
        <v>7.41</v>
      </c>
      <c r="F740" s="980">
        <v>7.19</v>
      </c>
      <c r="G740" s="934">
        <v>6.5</v>
      </c>
      <c r="H740" s="934">
        <v>8.5</v>
      </c>
      <c r="I740" s="981">
        <v>176</v>
      </c>
      <c r="J740" s="981">
        <v>196.3</v>
      </c>
      <c r="K740" s="981">
        <v>164.5</v>
      </c>
      <c r="L740" s="935"/>
    </row>
    <row r="741" spans="1:12" ht="15" x14ac:dyDescent="0.25">
      <c r="A741" s="898" t="s">
        <v>370</v>
      </c>
      <c r="B741" s="932">
        <v>44714</v>
      </c>
      <c r="C741" s="759">
        <v>44743</v>
      </c>
      <c r="D741" s="933" t="s">
        <v>176</v>
      </c>
      <c r="E741" s="933" t="s">
        <v>176</v>
      </c>
      <c r="F741" s="933" t="s">
        <v>176</v>
      </c>
      <c r="G741" s="934">
        <v>6.5</v>
      </c>
      <c r="H741" s="934">
        <v>8.5</v>
      </c>
      <c r="I741" s="933" t="s">
        <v>176</v>
      </c>
      <c r="J741" s="933" t="s">
        <v>176</v>
      </c>
      <c r="K741" s="933" t="s">
        <v>176</v>
      </c>
      <c r="L741" s="935" t="s">
        <v>1485</v>
      </c>
    </row>
    <row r="742" spans="1:12" ht="15" x14ac:dyDescent="0.25">
      <c r="A742" s="898" t="s">
        <v>370</v>
      </c>
      <c r="B742" s="932">
        <v>44715</v>
      </c>
      <c r="C742" s="759">
        <v>44743</v>
      </c>
      <c r="D742" s="980">
        <v>7.3695396456636937</v>
      </c>
      <c r="E742" s="980">
        <v>7.47</v>
      </c>
      <c r="F742" s="980">
        <v>7.34</v>
      </c>
      <c r="G742" s="934">
        <v>6.5</v>
      </c>
      <c r="H742" s="934">
        <v>8.5</v>
      </c>
      <c r="I742" s="981">
        <v>174.75</v>
      </c>
      <c r="J742" s="981">
        <v>192.7</v>
      </c>
      <c r="K742" s="981">
        <v>166.8</v>
      </c>
      <c r="L742" s="935"/>
    </row>
    <row r="743" spans="1:12" ht="15" x14ac:dyDescent="0.25">
      <c r="A743" s="898" t="s">
        <v>370</v>
      </c>
      <c r="B743" s="932">
        <v>44716</v>
      </c>
      <c r="C743" s="759">
        <v>44743</v>
      </c>
      <c r="D743" s="980">
        <v>7.3389646597059395</v>
      </c>
      <c r="E743" s="980">
        <v>7.49</v>
      </c>
      <c r="F743" s="980">
        <v>7.27</v>
      </c>
      <c r="G743" s="934">
        <v>6.5</v>
      </c>
      <c r="H743" s="934">
        <v>8.5</v>
      </c>
      <c r="I743" s="981">
        <v>194.6</v>
      </c>
      <c r="J743" s="981">
        <v>207.3</v>
      </c>
      <c r="K743" s="981">
        <v>168.4</v>
      </c>
      <c r="L743" s="935"/>
    </row>
    <row r="744" spans="1:12" ht="15" x14ac:dyDescent="0.25">
      <c r="A744" s="898" t="s">
        <v>370</v>
      </c>
      <c r="B744" s="932">
        <v>44717</v>
      </c>
      <c r="C744" s="759">
        <v>44743</v>
      </c>
      <c r="D744" s="933" t="s">
        <v>176</v>
      </c>
      <c r="E744" s="933" t="s">
        <v>176</v>
      </c>
      <c r="F744" s="933" t="s">
        <v>176</v>
      </c>
      <c r="G744" s="934">
        <v>6.5</v>
      </c>
      <c r="H744" s="934">
        <v>8.5</v>
      </c>
      <c r="I744" s="933" t="s">
        <v>176</v>
      </c>
      <c r="J744" s="933" t="s">
        <v>176</v>
      </c>
      <c r="K744" s="933" t="s">
        <v>176</v>
      </c>
      <c r="L744" s="935" t="s">
        <v>1485</v>
      </c>
    </row>
    <row r="745" spans="1:12" ht="15" x14ac:dyDescent="0.25">
      <c r="A745" s="898" t="s">
        <v>370</v>
      </c>
      <c r="B745" s="932">
        <v>44718</v>
      </c>
      <c r="C745" s="759">
        <v>44743</v>
      </c>
      <c r="D745" s="933" t="s">
        <v>176</v>
      </c>
      <c r="E745" s="933" t="s">
        <v>176</v>
      </c>
      <c r="F745" s="933" t="s">
        <v>176</v>
      </c>
      <c r="G745" s="934">
        <v>6.5</v>
      </c>
      <c r="H745" s="934">
        <v>8.5</v>
      </c>
      <c r="I745" s="933" t="s">
        <v>176</v>
      </c>
      <c r="J745" s="933" t="s">
        <v>176</v>
      </c>
      <c r="K745" s="933" t="s">
        <v>176</v>
      </c>
      <c r="L745" s="935" t="s">
        <v>1485</v>
      </c>
    </row>
    <row r="746" spans="1:12" ht="15" x14ac:dyDescent="0.25">
      <c r="A746" s="898" t="s">
        <v>370</v>
      </c>
      <c r="B746" s="932">
        <v>44719</v>
      </c>
      <c r="C746" s="759">
        <v>44743</v>
      </c>
      <c r="D746" s="980">
        <v>7.5135911906364488</v>
      </c>
      <c r="E746" s="980">
        <v>7.85</v>
      </c>
      <c r="F746" s="980">
        <v>7.33</v>
      </c>
      <c r="G746" s="934">
        <v>6.5</v>
      </c>
      <c r="H746" s="934">
        <v>8.5</v>
      </c>
      <c r="I746" s="981">
        <v>183.85</v>
      </c>
      <c r="J746" s="981">
        <v>364</v>
      </c>
      <c r="K746" s="981">
        <v>155.9</v>
      </c>
      <c r="L746" s="935"/>
    </row>
    <row r="747" spans="1:12" ht="15" x14ac:dyDescent="0.25">
      <c r="A747" s="898" t="s">
        <v>370</v>
      </c>
      <c r="B747" s="932">
        <v>44720</v>
      </c>
      <c r="C747" s="759">
        <v>44743</v>
      </c>
      <c r="D747" s="980">
        <v>7.3981605304378339</v>
      </c>
      <c r="E747" s="980">
        <v>7.47</v>
      </c>
      <c r="F747" s="980">
        <v>7.31</v>
      </c>
      <c r="G747" s="934">
        <v>6.5</v>
      </c>
      <c r="H747" s="934">
        <v>8.5</v>
      </c>
      <c r="I747" s="981">
        <v>151.85</v>
      </c>
      <c r="J747" s="981">
        <v>159.69999999999999</v>
      </c>
      <c r="K747" s="981">
        <v>140.9</v>
      </c>
      <c r="L747" s="935"/>
    </row>
    <row r="748" spans="1:12" ht="15" x14ac:dyDescent="0.25">
      <c r="A748" s="898" t="s">
        <v>370</v>
      </c>
      <c r="B748" s="932">
        <v>44721</v>
      </c>
      <c r="C748" s="759">
        <v>44743</v>
      </c>
      <c r="D748" s="980">
        <v>7.2142808392057951</v>
      </c>
      <c r="E748" s="980">
        <v>7.62</v>
      </c>
      <c r="F748" s="980">
        <v>6.77</v>
      </c>
      <c r="G748" s="934">
        <v>6.5</v>
      </c>
      <c r="H748" s="934">
        <v>8.5</v>
      </c>
      <c r="I748" s="981">
        <v>142.19999999999999</v>
      </c>
      <c r="J748" s="981">
        <v>202.7</v>
      </c>
      <c r="K748" s="981">
        <v>90.3</v>
      </c>
      <c r="L748" s="935"/>
    </row>
    <row r="749" spans="1:12" ht="15" x14ac:dyDescent="0.25">
      <c r="A749" s="898" t="s">
        <v>370</v>
      </c>
      <c r="B749" s="932">
        <v>44722</v>
      </c>
      <c r="C749" s="759">
        <v>44743</v>
      </c>
      <c r="D749" s="980">
        <v>7.0095396456636934</v>
      </c>
      <c r="E749" s="980">
        <v>7.4</v>
      </c>
      <c r="F749" s="980">
        <v>6.77</v>
      </c>
      <c r="G749" s="934">
        <v>6.5</v>
      </c>
      <c r="H749" s="934">
        <v>8.5</v>
      </c>
      <c r="I749" s="981">
        <v>138.19999999999999</v>
      </c>
      <c r="J749" s="981">
        <v>211</v>
      </c>
      <c r="K749" s="981">
        <v>99.6</v>
      </c>
      <c r="L749" s="935"/>
    </row>
    <row r="750" spans="1:12" ht="15" x14ac:dyDescent="0.25">
      <c r="A750" s="898" t="s">
        <v>370</v>
      </c>
      <c r="B750" s="932">
        <v>44723</v>
      </c>
      <c r="C750" s="759">
        <v>44743</v>
      </c>
      <c r="D750" s="980">
        <v>7.3442808392057941</v>
      </c>
      <c r="E750" s="980">
        <v>7.39</v>
      </c>
      <c r="F750" s="980">
        <v>7.21</v>
      </c>
      <c r="G750" s="934">
        <v>6.5</v>
      </c>
      <c r="H750" s="934">
        <v>8.5</v>
      </c>
      <c r="I750" s="981">
        <v>197.89999999999998</v>
      </c>
      <c r="J750" s="981">
        <v>207.1</v>
      </c>
      <c r="K750" s="981">
        <v>194.3</v>
      </c>
      <c r="L750" s="935"/>
    </row>
    <row r="751" spans="1:12" ht="15" x14ac:dyDescent="0.25">
      <c r="A751" s="898" t="s">
        <v>370</v>
      </c>
      <c r="B751" s="932">
        <v>44724</v>
      </c>
      <c r="C751" s="759">
        <v>44743</v>
      </c>
      <c r="D751" s="980">
        <v>7.2795396456636938</v>
      </c>
      <c r="E751" s="980">
        <v>7.41</v>
      </c>
      <c r="F751" s="980">
        <v>7.15</v>
      </c>
      <c r="G751" s="934">
        <v>6.5</v>
      </c>
      <c r="H751" s="934">
        <v>8.5</v>
      </c>
      <c r="I751" s="981">
        <v>190.2</v>
      </c>
      <c r="J751" s="981">
        <v>211.4</v>
      </c>
      <c r="K751" s="981">
        <v>178.9</v>
      </c>
      <c r="L751" s="935"/>
    </row>
    <row r="752" spans="1:12" ht="15" x14ac:dyDescent="0.25">
      <c r="A752" s="898" t="s">
        <v>370</v>
      </c>
      <c r="B752" s="932">
        <v>44725</v>
      </c>
      <c r="C752" s="759">
        <v>44743</v>
      </c>
      <c r="D752" s="980">
        <v>7.359539645663693</v>
      </c>
      <c r="E752" s="980">
        <v>7.42</v>
      </c>
      <c r="F752" s="980">
        <v>7.3</v>
      </c>
      <c r="G752" s="934">
        <v>6.5</v>
      </c>
      <c r="H752" s="934">
        <v>8.5</v>
      </c>
      <c r="I752" s="981">
        <v>191.6</v>
      </c>
      <c r="J752" s="981">
        <v>222.2</v>
      </c>
      <c r="K752" s="981">
        <v>186.5</v>
      </c>
      <c r="L752" s="935"/>
    </row>
    <row r="753" spans="1:12" ht="15" x14ac:dyDescent="0.25">
      <c r="A753" s="898" t="s">
        <v>370</v>
      </c>
      <c r="B753" s="932">
        <v>44726</v>
      </c>
      <c r="C753" s="759">
        <v>44743</v>
      </c>
      <c r="D753" s="980">
        <v>7.359539645663693</v>
      </c>
      <c r="E753" s="980">
        <v>7.49</v>
      </c>
      <c r="F753" s="980">
        <v>7.3</v>
      </c>
      <c r="G753" s="934">
        <v>6.5</v>
      </c>
      <c r="H753" s="934">
        <v>8.5</v>
      </c>
      <c r="I753" s="981">
        <v>187.45</v>
      </c>
      <c r="J753" s="981">
        <v>195.1</v>
      </c>
      <c r="K753" s="981">
        <v>180.4</v>
      </c>
      <c r="L753" s="935"/>
    </row>
    <row r="754" spans="1:12" ht="15" x14ac:dyDescent="0.25">
      <c r="A754" s="898" t="s">
        <v>370</v>
      </c>
      <c r="B754" s="932">
        <v>44727</v>
      </c>
      <c r="C754" s="759">
        <v>44743</v>
      </c>
      <c r="D754" s="980">
        <v>7.3195396456636939</v>
      </c>
      <c r="E754" s="980">
        <v>7.39</v>
      </c>
      <c r="F754" s="980">
        <v>7.23</v>
      </c>
      <c r="G754" s="934">
        <v>6.5</v>
      </c>
      <c r="H754" s="934">
        <v>8.5</v>
      </c>
      <c r="I754" s="981">
        <v>182.60000000000002</v>
      </c>
      <c r="J754" s="981">
        <v>191.1</v>
      </c>
      <c r="K754" s="981">
        <v>177.2</v>
      </c>
      <c r="L754" s="935"/>
    </row>
    <row r="755" spans="1:12" ht="15" x14ac:dyDescent="0.25">
      <c r="A755" s="898" t="s">
        <v>370</v>
      </c>
      <c r="B755" s="932">
        <v>44728</v>
      </c>
      <c r="C755" s="759">
        <v>44743</v>
      </c>
      <c r="D755" s="980">
        <v>7.5442808392057943</v>
      </c>
      <c r="E755" s="980">
        <v>7.68</v>
      </c>
      <c r="F755" s="980">
        <v>7.47</v>
      </c>
      <c r="G755" s="934">
        <v>6.5</v>
      </c>
      <c r="H755" s="934">
        <v>8.5</v>
      </c>
      <c r="I755" s="981">
        <v>220.75</v>
      </c>
      <c r="J755" s="981">
        <v>324</v>
      </c>
      <c r="K755" s="981">
        <v>188.2</v>
      </c>
      <c r="L755" s="935"/>
    </row>
    <row r="756" spans="1:12" ht="15" x14ac:dyDescent="0.25">
      <c r="A756" s="898" t="s">
        <v>370</v>
      </c>
      <c r="B756" s="932">
        <v>44729</v>
      </c>
      <c r="C756" s="759">
        <v>44743</v>
      </c>
      <c r="D756" s="980">
        <v>7.053591190636447</v>
      </c>
      <c r="E756" s="980">
        <v>7.65</v>
      </c>
      <c r="F756" s="980">
        <v>6.85</v>
      </c>
      <c r="G756" s="934">
        <v>6.5</v>
      </c>
      <c r="H756" s="934">
        <v>8.5</v>
      </c>
      <c r="I756" s="981">
        <v>134.65</v>
      </c>
      <c r="J756" s="981">
        <v>278.7</v>
      </c>
      <c r="K756" s="981">
        <v>87.9</v>
      </c>
      <c r="L756" s="935"/>
    </row>
    <row r="757" spans="1:12" ht="15" x14ac:dyDescent="0.25">
      <c r="A757" s="898" t="s">
        <v>370</v>
      </c>
      <c r="B757" s="932">
        <v>44730</v>
      </c>
      <c r="C757" s="759">
        <v>44743</v>
      </c>
      <c r="D757" s="980">
        <v>7.3695396456636937</v>
      </c>
      <c r="E757" s="980">
        <v>7.47</v>
      </c>
      <c r="F757" s="980">
        <v>7.33</v>
      </c>
      <c r="G757" s="934">
        <v>6.5</v>
      </c>
      <c r="H757" s="934">
        <v>8.5</v>
      </c>
      <c r="I757" s="981">
        <v>184.9</v>
      </c>
      <c r="J757" s="981">
        <v>204.8</v>
      </c>
      <c r="K757" s="981">
        <v>179.6</v>
      </c>
      <c r="L757" s="935"/>
    </row>
    <row r="758" spans="1:12" ht="15" x14ac:dyDescent="0.25">
      <c r="A758" s="898" t="s">
        <v>370</v>
      </c>
      <c r="B758" s="932">
        <v>44731</v>
      </c>
      <c r="C758" s="759">
        <v>44743</v>
      </c>
      <c r="D758" s="980">
        <v>7.359539645663693</v>
      </c>
      <c r="E758" s="980">
        <v>7.48</v>
      </c>
      <c r="F758" s="980">
        <v>7.28</v>
      </c>
      <c r="G758" s="934">
        <v>6.5</v>
      </c>
      <c r="H758" s="934">
        <v>8.5</v>
      </c>
      <c r="I758" s="981">
        <v>184</v>
      </c>
      <c r="J758" s="981">
        <v>201</v>
      </c>
      <c r="K758" s="981">
        <v>177.3</v>
      </c>
      <c r="L758" s="935"/>
    </row>
    <row r="759" spans="1:12" ht="15" x14ac:dyDescent="0.25">
      <c r="A759" s="898" t="s">
        <v>370</v>
      </c>
      <c r="B759" s="932">
        <v>44732</v>
      </c>
      <c r="C759" s="759">
        <v>44743</v>
      </c>
      <c r="D759" s="933" t="s">
        <v>176</v>
      </c>
      <c r="E759" s="933" t="s">
        <v>176</v>
      </c>
      <c r="F759" s="933" t="s">
        <v>176</v>
      </c>
      <c r="G759" s="934">
        <v>6.5</v>
      </c>
      <c r="H759" s="934">
        <v>8.5</v>
      </c>
      <c r="I759" s="933" t="s">
        <v>176</v>
      </c>
      <c r="J759" s="933" t="s">
        <v>176</v>
      </c>
      <c r="K759" s="933" t="s">
        <v>176</v>
      </c>
      <c r="L759" s="1006" t="s">
        <v>1485</v>
      </c>
    </row>
    <row r="760" spans="1:12" ht="15" x14ac:dyDescent="0.25">
      <c r="A760" s="898" t="s">
        <v>370</v>
      </c>
      <c r="B760" s="932">
        <v>44733</v>
      </c>
      <c r="C760" s="759">
        <v>44743</v>
      </c>
      <c r="D760" s="980">
        <v>7.4047410106634626</v>
      </c>
      <c r="E760" s="980">
        <v>7.55</v>
      </c>
      <c r="F760" s="980">
        <v>7.36</v>
      </c>
      <c r="G760" s="934">
        <v>6.5</v>
      </c>
      <c r="H760" s="934">
        <v>8.5</v>
      </c>
      <c r="I760" s="981">
        <v>180.85</v>
      </c>
      <c r="J760" s="981">
        <v>214</v>
      </c>
      <c r="K760" s="981">
        <v>172.5</v>
      </c>
      <c r="L760" s="935"/>
    </row>
    <row r="761" spans="1:12" ht="15" x14ac:dyDescent="0.25">
      <c r="A761" s="898" t="s">
        <v>370</v>
      </c>
      <c r="B761" s="932">
        <v>44734</v>
      </c>
      <c r="C761" s="759">
        <v>44743</v>
      </c>
      <c r="D761" s="980">
        <v>7.3795396456636944</v>
      </c>
      <c r="E761" s="980">
        <v>7.46</v>
      </c>
      <c r="F761" s="980">
        <v>7.31</v>
      </c>
      <c r="G761" s="934">
        <v>6.5</v>
      </c>
      <c r="H761" s="934">
        <v>8.5</v>
      </c>
      <c r="I761" s="981">
        <v>180.15</v>
      </c>
      <c r="J761" s="981">
        <v>193.4</v>
      </c>
      <c r="K761" s="981">
        <v>173</v>
      </c>
      <c r="L761" s="935"/>
    </row>
    <row r="762" spans="1:12" ht="15" x14ac:dyDescent="0.25">
      <c r="A762" s="898" t="s">
        <v>370</v>
      </c>
      <c r="B762" s="932">
        <v>44735</v>
      </c>
      <c r="C762" s="759">
        <v>44743</v>
      </c>
      <c r="D762" s="980">
        <v>7.3795396456636944</v>
      </c>
      <c r="E762" s="980">
        <v>7.61</v>
      </c>
      <c r="F762" s="980">
        <v>7.04</v>
      </c>
      <c r="G762" s="934">
        <v>6.5</v>
      </c>
      <c r="H762" s="934">
        <v>8.5</v>
      </c>
      <c r="I762" s="981">
        <v>196.3</v>
      </c>
      <c r="J762" s="981">
        <v>244.2</v>
      </c>
      <c r="K762" s="981">
        <v>172.4</v>
      </c>
      <c r="L762" s="935"/>
    </row>
    <row r="763" spans="1:12" ht="15" x14ac:dyDescent="0.25">
      <c r="A763" s="898" t="s">
        <v>370</v>
      </c>
      <c r="B763" s="932">
        <v>44736</v>
      </c>
      <c r="C763" s="759">
        <v>44743</v>
      </c>
      <c r="D763" s="980">
        <v>7.0995396456636941</v>
      </c>
      <c r="E763" s="980">
        <v>7.81</v>
      </c>
      <c r="F763" s="980">
        <v>6.84</v>
      </c>
      <c r="G763" s="934">
        <v>6.5</v>
      </c>
      <c r="H763" s="934">
        <v>8.5</v>
      </c>
      <c r="I763" s="981">
        <v>114.7</v>
      </c>
      <c r="J763" s="981">
        <v>230.7</v>
      </c>
      <c r="K763" s="981">
        <v>59.8</v>
      </c>
      <c r="L763" s="935"/>
    </row>
    <row r="764" spans="1:12" ht="15" x14ac:dyDescent="0.25">
      <c r="A764" s="898" t="s">
        <v>370</v>
      </c>
      <c r="B764" s="932">
        <v>44737</v>
      </c>
      <c r="C764" s="759">
        <v>44743</v>
      </c>
      <c r="D764" s="980">
        <v>7.2847410106634625</v>
      </c>
      <c r="E764" s="980">
        <v>7.41</v>
      </c>
      <c r="F764" s="980">
        <v>7.11</v>
      </c>
      <c r="G764" s="934">
        <v>6.5</v>
      </c>
      <c r="H764" s="934">
        <v>8.5</v>
      </c>
      <c r="I764" s="981">
        <v>171.2</v>
      </c>
      <c r="J764" s="981">
        <v>192.4</v>
      </c>
      <c r="K764" s="981">
        <v>133.80000000000001</v>
      </c>
      <c r="L764" s="935"/>
    </row>
    <row r="765" spans="1:12" ht="15" x14ac:dyDescent="0.25">
      <c r="A765" s="898" t="s">
        <v>370</v>
      </c>
      <c r="B765" s="932">
        <v>44738</v>
      </c>
      <c r="C765" s="759">
        <v>44743</v>
      </c>
      <c r="D765" s="980">
        <v>7.399539645663693</v>
      </c>
      <c r="E765" s="980">
        <v>7.45</v>
      </c>
      <c r="F765" s="980">
        <v>7.36</v>
      </c>
      <c r="G765" s="934">
        <v>6.5</v>
      </c>
      <c r="H765" s="934">
        <v>8.5</v>
      </c>
      <c r="I765" s="981">
        <v>176.1</v>
      </c>
      <c r="J765" s="981">
        <v>190.6</v>
      </c>
      <c r="K765" s="981">
        <v>169.1</v>
      </c>
      <c r="L765" s="935"/>
    </row>
    <row r="766" spans="1:12" ht="15" x14ac:dyDescent="0.25">
      <c r="A766" s="898" t="s">
        <v>370</v>
      </c>
      <c r="B766" s="932">
        <v>44739</v>
      </c>
      <c r="C766" s="759">
        <v>44743</v>
      </c>
      <c r="D766" s="980">
        <v>7.4147410106634632</v>
      </c>
      <c r="E766" s="980">
        <v>7.49</v>
      </c>
      <c r="F766" s="980">
        <v>7.37</v>
      </c>
      <c r="G766" s="934">
        <v>6.5</v>
      </c>
      <c r="H766" s="934">
        <v>8.5</v>
      </c>
      <c r="I766" s="981">
        <v>176.3</v>
      </c>
      <c r="J766" s="981">
        <v>189.4</v>
      </c>
      <c r="K766" s="981">
        <v>167.5</v>
      </c>
      <c r="L766" s="935"/>
    </row>
    <row r="767" spans="1:12" ht="15" x14ac:dyDescent="0.25">
      <c r="A767" s="898" t="s">
        <v>370</v>
      </c>
      <c r="B767" s="932">
        <v>44740</v>
      </c>
      <c r="C767" s="759">
        <v>44743</v>
      </c>
      <c r="D767" s="980">
        <v>7.344741010663463</v>
      </c>
      <c r="E767" s="980">
        <v>7.38</v>
      </c>
      <c r="F767" s="980">
        <v>7.29</v>
      </c>
      <c r="G767" s="934">
        <v>6.5</v>
      </c>
      <c r="H767" s="934">
        <v>8.5</v>
      </c>
      <c r="I767" s="981">
        <v>169.45</v>
      </c>
      <c r="J767" s="981">
        <v>174.6</v>
      </c>
      <c r="K767" s="981">
        <v>164.6</v>
      </c>
      <c r="L767" s="935"/>
    </row>
    <row r="768" spans="1:12" ht="15" x14ac:dyDescent="0.25">
      <c r="A768" s="898" t="s">
        <v>370</v>
      </c>
      <c r="B768" s="932">
        <v>44741</v>
      </c>
      <c r="C768" s="759">
        <v>44743</v>
      </c>
      <c r="D768" s="980">
        <v>7.3195396456636939</v>
      </c>
      <c r="E768" s="980">
        <v>7.41</v>
      </c>
      <c r="F768" s="980">
        <v>7.26</v>
      </c>
      <c r="G768" s="934">
        <v>6.5</v>
      </c>
      <c r="H768" s="934">
        <v>8.5</v>
      </c>
      <c r="I768" s="981">
        <v>173.15</v>
      </c>
      <c r="J768" s="981">
        <v>186.6</v>
      </c>
      <c r="K768" s="981">
        <v>163.69999999999999</v>
      </c>
      <c r="L768" s="935"/>
    </row>
    <row r="769" spans="1:12" ht="15" x14ac:dyDescent="0.25">
      <c r="A769" s="898" t="s">
        <v>370</v>
      </c>
      <c r="B769" s="932">
        <v>44742</v>
      </c>
      <c r="C769" s="759">
        <v>44743</v>
      </c>
      <c r="D769" s="980">
        <v>7.3895396456636933</v>
      </c>
      <c r="E769" s="980">
        <v>7.55</v>
      </c>
      <c r="F769" s="980">
        <v>7.33</v>
      </c>
      <c r="G769" s="934">
        <v>6.5</v>
      </c>
      <c r="H769" s="934">
        <v>8.5</v>
      </c>
      <c r="I769" s="981">
        <v>171.60000000000002</v>
      </c>
      <c r="J769" s="981">
        <v>194</v>
      </c>
      <c r="K769" s="981">
        <v>165.4</v>
      </c>
      <c r="L769" s="935"/>
    </row>
    <row r="770" spans="1:12" ht="15" x14ac:dyDescent="0.25">
      <c r="A770" s="898" t="s">
        <v>370</v>
      </c>
      <c r="B770" s="932">
        <v>44743</v>
      </c>
      <c r="C770" s="759">
        <v>44760</v>
      </c>
      <c r="D770" s="980">
        <v>7.1247410106634623</v>
      </c>
      <c r="E770" s="980">
        <v>7.42</v>
      </c>
      <c r="F770" s="980">
        <v>6.82</v>
      </c>
      <c r="G770" s="934">
        <v>6.5</v>
      </c>
      <c r="H770" s="934">
        <v>8.5</v>
      </c>
      <c r="I770" s="981">
        <v>133.05000000000001</v>
      </c>
      <c r="J770" s="981">
        <v>175.3</v>
      </c>
      <c r="K770" s="981">
        <v>87.6</v>
      </c>
      <c r="L770" s="935"/>
    </row>
    <row r="771" spans="1:12" ht="15" x14ac:dyDescent="0.25">
      <c r="A771" s="898" t="s">
        <v>370</v>
      </c>
      <c r="B771" s="932">
        <v>44744</v>
      </c>
      <c r="C771" s="759">
        <v>44760</v>
      </c>
      <c r="D771" s="980">
        <v>7.3295396456636936</v>
      </c>
      <c r="E771" s="980">
        <v>7.41</v>
      </c>
      <c r="F771" s="980">
        <v>7.16</v>
      </c>
      <c r="G771" s="934">
        <v>6.5</v>
      </c>
      <c r="H771" s="934">
        <v>8.5</v>
      </c>
      <c r="I771" s="981">
        <v>168.85</v>
      </c>
      <c r="J771" s="981">
        <v>191.5</v>
      </c>
      <c r="K771" s="981">
        <v>142.4</v>
      </c>
      <c r="L771" s="935"/>
    </row>
    <row r="772" spans="1:12" ht="15" x14ac:dyDescent="0.25">
      <c r="A772" s="898" t="s">
        <v>370</v>
      </c>
      <c r="B772" s="932">
        <v>44745</v>
      </c>
      <c r="C772" s="759">
        <v>44760</v>
      </c>
      <c r="D772" s="980">
        <v>7.2895396456636936</v>
      </c>
      <c r="E772" s="980">
        <v>7.42</v>
      </c>
      <c r="F772" s="980">
        <v>7.23</v>
      </c>
      <c r="G772" s="934">
        <v>6.5</v>
      </c>
      <c r="H772" s="934">
        <v>8.5</v>
      </c>
      <c r="I772" s="981">
        <v>141.64999999999998</v>
      </c>
      <c r="J772" s="981">
        <v>167.1</v>
      </c>
      <c r="K772" s="981">
        <v>126.2</v>
      </c>
      <c r="L772" s="935"/>
    </row>
    <row r="773" spans="1:12" ht="15" x14ac:dyDescent="0.25">
      <c r="A773" s="898" t="s">
        <v>370</v>
      </c>
      <c r="B773" s="932">
        <v>44746</v>
      </c>
      <c r="C773" s="759">
        <v>44760</v>
      </c>
      <c r="D773" s="980">
        <v>7.2495396456636936</v>
      </c>
      <c r="E773" s="980">
        <v>7.33</v>
      </c>
      <c r="F773" s="980">
        <v>7.15</v>
      </c>
      <c r="G773" s="934">
        <v>6.5</v>
      </c>
      <c r="H773" s="934">
        <v>8.5</v>
      </c>
      <c r="I773" s="981">
        <v>144.55000000000001</v>
      </c>
      <c r="J773" s="981">
        <v>178</v>
      </c>
      <c r="K773" s="981">
        <v>119.9</v>
      </c>
      <c r="L773" s="935"/>
    </row>
    <row r="774" spans="1:12" ht="15" x14ac:dyDescent="0.25">
      <c r="A774" s="898" t="s">
        <v>370</v>
      </c>
      <c r="B774" s="932">
        <v>44747</v>
      </c>
      <c r="C774" s="759">
        <v>44760</v>
      </c>
      <c r="D774" s="980">
        <v>7.229539645663694</v>
      </c>
      <c r="E774" s="980">
        <v>7.35</v>
      </c>
      <c r="F774" s="980">
        <v>7.16</v>
      </c>
      <c r="G774" s="934">
        <v>6.5</v>
      </c>
      <c r="H774" s="934">
        <v>8.5</v>
      </c>
      <c r="I774" s="981">
        <v>151.55000000000001</v>
      </c>
      <c r="J774" s="981">
        <v>208.7</v>
      </c>
      <c r="K774" s="981">
        <v>125.2</v>
      </c>
      <c r="L774" s="935"/>
    </row>
    <row r="775" spans="1:12" ht="15" x14ac:dyDescent="0.25">
      <c r="A775" s="898" t="s">
        <v>370</v>
      </c>
      <c r="B775" s="932">
        <v>44748</v>
      </c>
      <c r="C775" s="759">
        <v>44760</v>
      </c>
      <c r="D775" s="980">
        <v>7.2847410106634625</v>
      </c>
      <c r="E775" s="980">
        <v>7.37</v>
      </c>
      <c r="F775" s="980">
        <v>7.22</v>
      </c>
      <c r="G775" s="934">
        <v>6.5</v>
      </c>
      <c r="H775" s="934">
        <v>8.5</v>
      </c>
      <c r="I775" s="981">
        <v>140.55000000000001</v>
      </c>
      <c r="J775" s="981">
        <v>190.7</v>
      </c>
      <c r="K775" s="981">
        <v>127.5</v>
      </c>
      <c r="L775" s="935"/>
    </row>
    <row r="776" spans="1:12" ht="15" x14ac:dyDescent="0.25">
      <c r="A776" s="898" t="s">
        <v>370</v>
      </c>
      <c r="B776" s="932">
        <v>44749</v>
      </c>
      <c r="C776" s="759">
        <v>44760</v>
      </c>
      <c r="D776" s="980">
        <v>7.0795396456636928</v>
      </c>
      <c r="E776" s="980">
        <v>7.4</v>
      </c>
      <c r="F776" s="980">
        <v>6.84</v>
      </c>
      <c r="G776" s="934">
        <v>6.5</v>
      </c>
      <c r="H776" s="934">
        <v>8.5</v>
      </c>
      <c r="I776" s="981">
        <v>120.65</v>
      </c>
      <c r="J776" s="981">
        <v>173.3</v>
      </c>
      <c r="K776" s="981">
        <v>77.8</v>
      </c>
      <c r="L776" s="935"/>
    </row>
    <row r="777" spans="1:12" ht="15" x14ac:dyDescent="0.25">
      <c r="A777" s="898" t="s">
        <v>370</v>
      </c>
      <c r="B777" s="932">
        <v>44750</v>
      </c>
      <c r="C777" s="759">
        <v>44760</v>
      </c>
      <c r="D777" s="980">
        <v>7.2895396456636936</v>
      </c>
      <c r="E777" s="980">
        <v>7.62</v>
      </c>
      <c r="F777" s="980">
        <v>6.98</v>
      </c>
      <c r="G777" s="934">
        <v>6.5</v>
      </c>
      <c r="H777" s="934">
        <v>8.5</v>
      </c>
      <c r="I777" s="981">
        <v>203.55</v>
      </c>
      <c r="J777" s="981">
        <v>388</v>
      </c>
      <c r="K777" s="981">
        <v>103.8</v>
      </c>
      <c r="L777" s="935"/>
    </row>
    <row r="778" spans="1:12" ht="15" x14ac:dyDescent="0.25">
      <c r="A778" s="898" t="s">
        <v>370</v>
      </c>
      <c r="B778" s="932">
        <v>44751</v>
      </c>
      <c r="C778" s="759">
        <v>44760</v>
      </c>
      <c r="D778" s="980">
        <v>7.3289646597059388</v>
      </c>
      <c r="E778" s="980">
        <v>7.43</v>
      </c>
      <c r="F778" s="980">
        <v>7.19</v>
      </c>
      <c r="G778" s="934">
        <v>6.5</v>
      </c>
      <c r="H778" s="934">
        <v>8.5</v>
      </c>
      <c r="I778" s="981">
        <v>170.45</v>
      </c>
      <c r="J778" s="981">
        <v>239.6</v>
      </c>
      <c r="K778" s="981">
        <v>134.69999999999999</v>
      </c>
      <c r="L778" s="935"/>
    </row>
    <row r="779" spans="1:12" ht="15" x14ac:dyDescent="0.25">
      <c r="A779" s="898" t="s">
        <v>370</v>
      </c>
      <c r="B779" s="932">
        <v>44752</v>
      </c>
      <c r="C779" s="759">
        <v>44760</v>
      </c>
      <c r="D779" s="980">
        <v>7.2642808392057949</v>
      </c>
      <c r="E779" s="980">
        <v>7.39</v>
      </c>
      <c r="F779" s="980">
        <v>7.2</v>
      </c>
      <c r="G779" s="934">
        <v>6.5</v>
      </c>
      <c r="H779" s="934">
        <v>8.5</v>
      </c>
      <c r="I779" s="981">
        <v>141.5</v>
      </c>
      <c r="J779" s="981">
        <v>158.30000000000001</v>
      </c>
      <c r="K779" s="981">
        <v>135.9</v>
      </c>
      <c r="L779" s="935"/>
    </row>
    <row r="780" spans="1:12" ht="15" x14ac:dyDescent="0.25">
      <c r="A780" s="898" t="s">
        <v>370</v>
      </c>
      <c r="B780" s="932">
        <v>44753</v>
      </c>
      <c r="C780" s="759">
        <v>44760</v>
      </c>
      <c r="D780" s="980">
        <v>7.3142808392057947</v>
      </c>
      <c r="E780" s="980">
        <v>7.45</v>
      </c>
      <c r="F780" s="980">
        <v>7.24</v>
      </c>
      <c r="G780" s="934">
        <v>6.5</v>
      </c>
      <c r="H780" s="934">
        <v>8.5</v>
      </c>
      <c r="I780" s="981">
        <v>183.85</v>
      </c>
      <c r="J780" s="981">
        <v>261.60000000000002</v>
      </c>
      <c r="K780" s="981">
        <v>136</v>
      </c>
      <c r="L780" s="935"/>
    </row>
    <row r="781" spans="1:12" ht="15" x14ac:dyDescent="0.25">
      <c r="A781" s="898" t="s">
        <v>370</v>
      </c>
      <c r="B781" s="932">
        <v>44754</v>
      </c>
      <c r="C781" s="759">
        <v>44760</v>
      </c>
      <c r="D781" s="980">
        <v>7.2342808392057947</v>
      </c>
      <c r="E781" s="980">
        <v>7.35</v>
      </c>
      <c r="F781" s="980">
        <v>7.15</v>
      </c>
      <c r="G781" s="934">
        <v>6.5</v>
      </c>
      <c r="H781" s="934">
        <v>8.5</v>
      </c>
      <c r="I781" s="981">
        <v>197.65</v>
      </c>
      <c r="J781" s="981">
        <v>239.9</v>
      </c>
      <c r="K781" s="981">
        <v>164.1</v>
      </c>
      <c r="L781" s="935"/>
    </row>
    <row r="782" spans="1:12" ht="15" x14ac:dyDescent="0.25">
      <c r="A782" s="898" t="s">
        <v>370</v>
      </c>
      <c r="B782" s="932">
        <v>44755</v>
      </c>
      <c r="C782" s="759">
        <v>44760</v>
      </c>
      <c r="D782" s="980">
        <v>7.3142808392057947</v>
      </c>
      <c r="E782" s="980">
        <v>7.39</v>
      </c>
      <c r="F782" s="980">
        <v>7.26</v>
      </c>
      <c r="G782" s="934">
        <v>6.5</v>
      </c>
      <c r="H782" s="934">
        <v>8.5</v>
      </c>
      <c r="I782" s="981">
        <v>232.85000000000002</v>
      </c>
      <c r="J782" s="981">
        <v>244</v>
      </c>
      <c r="K782" s="981">
        <v>223.7</v>
      </c>
      <c r="L782" s="935"/>
    </row>
    <row r="783" spans="1:12" ht="15" x14ac:dyDescent="0.25">
      <c r="A783" s="898" t="s">
        <v>370</v>
      </c>
      <c r="B783" s="932">
        <v>44756</v>
      </c>
      <c r="C783" s="759">
        <v>44788</v>
      </c>
      <c r="D783" s="980">
        <v>7.2189646597059394</v>
      </c>
      <c r="E783" s="980">
        <v>7.35</v>
      </c>
      <c r="F783" s="980">
        <v>7.03</v>
      </c>
      <c r="G783" s="934">
        <v>6.5</v>
      </c>
      <c r="H783" s="934">
        <v>8.5</v>
      </c>
      <c r="I783" s="981">
        <v>235.05</v>
      </c>
      <c r="J783" s="981">
        <v>254.6</v>
      </c>
      <c r="K783" s="981">
        <v>199.1</v>
      </c>
      <c r="L783" s="935"/>
    </row>
    <row r="784" spans="1:12" ht="15" x14ac:dyDescent="0.25">
      <c r="A784" s="898" t="s">
        <v>370</v>
      </c>
      <c r="B784" s="932">
        <v>44757</v>
      </c>
      <c r="C784" s="759">
        <v>44788</v>
      </c>
      <c r="D784" s="980">
        <v>7.1689646597059387</v>
      </c>
      <c r="E784" s="980">
        <v>7.36</v>
      </c>
      <c r="F784" s="980">
        <v>6.97</v>
      </c>
      <c r="G784" s="934">
        <v>6.5</v>
      </c>
      <c r="H784" s="934">
        <v>8.5</v>
      </c>
      <c r="I784" s="981">
        <v>229.25</v>
      </c>
      <c r="J784" s="981">
        <v>259</v>
      </c>
      <c r="K784" s="981">
        <v>181.4</v>
      </c>
      <c r="L784" s="935"/>
    </row>
    <row r="785" spans="1:12" ht="15" x14ac:dyDescent="0.25">
      <c r="A785" s="898" t="s">
        <v>370</v>
      </c>
      <c r="B785" s="932">
        <v>44758</v>
      </c>
      <c r="C785" s="759">
        <v>44788</v>
      </c>
      <c r="D785" s="980">
        <v>6.9642808392057951</v>
      </c>
      <c r="E785" s="980">
        <v>7.05</v>
      </c>
      <c r="F785" s="980">
        <v>6.88</v>
      </c>
      <c r="G785" s="934">
        <v>6.5</v>
      </c>
      <c r="H785" s="934">
        <v>8.5</v>
      </c>
      <c r="I785" s="981">
        <v>167.5</v>
      </c>
      <c r="J785" s="981">
        <v>186.3</v>
      </c>
      <c r="K785" s="981">
        <v>152.9</v>
      </c>
      <c r="L785" s="935"/>
    </row>
    <row r="786" spans="1:12" ht="15" x14ac:dyDescent="0.25">
      <c r="A786" s="898" t="s">
        <v>370</v>
      </c>
      <c r="B786" s="932">
        <v>44759</v>
      </c>
      <c r="C786" s="759">
        <v>44788</v>
      </c>
      <c r="D786" s="980">
        <v>7.1989646597059398</v>
      </c>
      <c r="E786" s="980">
        <v>7.36</v>
      </c>
      <c r="F786" s="980">
        <v>6.63</v>
      </c>
      <c r="G786" s="934">
        <v>6.5</v>
      </c>
      <c r="H786" s="934">
        <v>8.5</v>
      </c>
      <c r="I786" s="981">
        <v>220.3</v>
      </c>
      <c r="J786" s="981">
        <v>235.4</v>
      </c>
      <c r="K786" s="981">
        <v>156.5</v>
      </c>
      <c r="L786" s="935"/>
    </row>
    <row r="787" spans="1:12" ht="15" x14ac:dyDescent="0.25">
      <c r="A787" s="898" t="s">
        <v>370</v>
      </c>
      <c r="B787" s="932">
        <v>44760</v>
      </c>
      <c r="C787" s="759">
        <v>44788</v>
      </c>
      <c r="D787" s="980">
        <v>7.2742808392057947</v>
      </c>
      <c r="E787" s="980">
        <v>7.35</v>
      </c>
      <c r="F787" s="980">
        <v>7.21</v>
      </c>
      <c r="G787" s="934">
        <v>6.5</v>
      </c>
      <c r="H787" s="934">
        <v>8.5</v>
      </c>
      <c r="I787" s="981">
        <v>227.25</v>
      </c>
      <c r="J787" s="981">
        <v>250.6</v>
      </c>
      <c r="K787" s="981">
        <v>220.1</v>
      </c>
      <c r="L787" s="935"/>
    </row>
    <row r="788" spans="1:12" ht="15" x14ac:dyDescent="0.25">
      <c r="A788" s="898" t="s">
        <v>370</v>
      </c>
      <c r="B788" s="932">
        <v>44761</v>
      </c>
      <c r="C788" s="759">
        <v>44788</v>
      </c>
      <c r="D788" s="980">
        <v>7.278964659705939</v>
      </c>
      <c r="E788" s="980">
        <v>7.4</v>
      </c>
      <c r="F788" s="980">
        <v>7.18</v>
      </c>
      <c r="G788" s="934">
        <v>6.5</v>
      </c>
      <c r="H788" s="934">
        <v>8.5</v>
      </c>
      <c r="I788" s="981">
        <v>227.55</v>
      </c>
      <c r="J788" s="981">
        <v>237.7</v>
      </c>
      <c r="K788" s="981">
        <v>208.4</v>
      </c>
      <c r="L788" s="935"/>
    </row>
    <row r="789" spans="1:12" ht="15" x14ac:dyDescent="0.25">
      <c r="A789" s="898" t="s">
        <v>370</v>
      </c>
      <c r="B789" s="932">
        <v>44762</v>
      </c>
      <c r="C789" s="759">
        <v>44788</v>
      </c>
      <c r="D789" s="980">
        <v>7.2489646597059396</v>
      </c>
      <c r="E789" s="980">
        <v>7.37</v>
      </c>
      <c r="F789" s="980">
        <v>7.13</v>
      </c>
      <c r="G789" s="934">
        <v>6.5</v>
      </c>
      <c r="H789" s="934">
        <v>8.5</v>
      </c>
      <c r="I789" s="981">
        <v>231.95</v>
      </c>
      <c r="J789" s="981">
        <v>274.3</v>
      </c>
      <c r="K789" s="981">
        <v>201.4</v>
      </c>
      <c r="L789" s="935"/>
    </row>
    <row r="790" spans="1:12" ht="15" x14ac:dyDescent="0.25">
      <c r="A790" s="898" t="s">
        <v>370</v>
      </c>
      <c r="B790" s="932">
        <v>44763</v>
      </c>
      <c r="C790" s="759">
        <v>44788</v>
      </c>
      <c r="D790" s="980">
        <v>7.3289646597059388</v>
      </c>
      <c r="E790" s="980">
        <v>7.41</v>
      </c>
      <c r="F790" s="980">
        <v>7.23</v>
      </c>
      <c r="G790" s="934">
        <v>6.5</v>
      </c>
      <c r="H790" s="934">
        <v>8.5</v>
      </c>
      <c r="I790" s="981">
        <v>227.8</v>
      </c>
      <c r="J790" s="981">
        <v>253.5</v>
      </c>
      <c r="K790" s="981">
        <v>207.4</v>
      </c>
      <c r="L790" s="935"/>
    </row>
    <row r="791" spans="1:12" ht="15" x14ac:dyDescent="0.25">
      <c r="A791" s="898" t="s">
        <v>370</v>
      </c>
      <c r="B791" s="932">
        <v>44764</v>
      </c>
      <c r="C791" s="759">
        <v>44788</v>
      </c>
      <c r="D791" s="980">
        <v>7.278964659705939</v>
      </c>
      <c r="E791" s="980">
        <v>7.4</v>
      </c>
      <c r="F791" s="980">
        <v>7.11</v>
      </c>
      <c r="G791" s="934">
        <v>6.5</v>
      </c>
      <c r="H791" s="934">
        <v>8.5</v>
      </c>
      <c r="I791" s="981">
        <v>234.9</v>
      </c>
      <c r="J791" s="981">
        <v>287.2</v>
      </c>
      <c r="K791" s="981">
        <v>207.1</v>
      </c>
      <c r="L791" s="935"/>
    </row>
    <row r="792" spans="1:12" ht="15" x14ac:dyDescent="0.25">
      <c r="A792" s="898" t="s">
        <v>370</v>
      </c>
      <c r="B792" s="932">
        <v>44765</v>
      </c>
      <c r="C792" s="759">
        <v>44788</v>
      </c>
      <c r="D792" s="980">
        <v>7.3689646597059397</v>
      </c>
      <c r="E792" s="980">
        <v>7.46</v>
      </c>
      <c r="F792" s="980">
        <v>7.31</v>
      </c>
      <c r="G792" s="934">
        <v>6.5</v>
      </c>
      <c r="H792" s="934">
        <v>8.5</v>
      </c>
      <c r="I792" s="981">
        <v>236.60000000000002</v>
      </c>
      <c r="J792" s="981">
        <v>247</v>
      </c>
      <c r="K792" s="981">
        <v>228.5</v>
      </c>
      <c r="L792" s="935"/>
    </row>
    <row r="793" spans="1:12" ht="15" x14ac:dyDescent="0.25">
      <c r="A793" s="898" t="s">
        <v>370</v>
      </c>
      <c r="B793" s="932">
        <v>44766</v>
      </c>
      <c r="C793" s="759">
        <v>44788</v>
      </c>
      <c r="D793" s="980">
        <v>7.318964659705939</v>
      </c>
      <c r="E793" s="980">
        <v>7.42</v>
      </c>
      <c r="F793" s="980">
        <v>7.16</v>
      </c>
      <c r="G793" s="934">
        <v>6.5</v>
      </c>
      <c r="H793" s="934">
        <v>8.5</v>
      </c>
      <c r="I793" s="981">
        <v>230.75</v>
      </c>
      <c r="J793" s="981">
        <v>257.7</v>
      </c>
      <c r="K793" s="981">
        <v>212.5</v>
      </c>
      <c r="L793" s="935"/>
    </row>
    <row r="794" spans="1:12" ht="15" x14ac:dyDescent="0.25">
      <c r="A794" s="898" t="s">
        <v>370</v>
      </c>
      <c r="B794" s="932">
        <v>44767</v>
      </c>
      <c r="C794" s="759">
        <v>44788</v>
      </c>
      <c r="D794" s="980">
        <v>7.3289646597059388</v>
      </c>
      <c r="E794" s="980">
        <v>7.4</v>
      </c>
      <c r="F794" s="980">
        <v>7.15</v>
      </c>
      <c r="G794" s="934">
        <v>6.5</v>
      </c>
      <c r="H794" s="934">
        <v>8.5</v>
      </c>
      <c r="I794" s="981">
        <v>223.95</v>
      </c>
      <c r="J794" s="981">
        <v>244.8</v>
      </c>
      <c r="K794" s="981">
        <v>217.5</v>
      </c>
      <c r="L794" s="935"/>
    </row>
    <row r="795" spans="1:12" ht="15" x14ac:dyDescent="0.25">
      <c r="A795" s="898" t="s">
        <v>370</v>
      </c>
      <c r="B795" s="932">
        <v>44768</v>
      </c>
      <c r="C795" s="759">
        <v>44788</v>
      </c>
      <c r="D795" s="980">
        <v>7.3289646597059388</v>
      </c>
      <c r="E795" s="980">
        <v>7.47</v>
      </c>
      <c r="F795" s="980">
        <v>7.18</v>
      </c>
      <c r="G795" s="934">
        <v>6.5</v>
      </c>
      <c r="H795" s="934">
        <v>8.5</v>
      </c>
      <c r="I795" s="981">
        <v>224.14999999999998</v>
      </c>
      <c r="J795" s="981">
        <v>243</v>
      </c>
      <c r="K795" s="981">
        <v>214.1</v>
      </c>
      <c r="L795" s="935"/>
    </row>
    <row r="796" spans="1:12" ht="15" x14ac:dyDescent="0.25">
      <c r="A796" s="898" t="s">
        <v>370</v>
      </c>
      <c r="B796" s="932">
        <v>44769</v>
      </c>
      <c r="C796" s="759">
        <v>44788</v>
      </c>
      <c r="D796" s="980">
        <v>7.2889646597059397</v>
      </c>
      <c r="E796" s="980">
        <v>7.4</v>
      </c>
      <c r="F796" s="980">
        <v>7.09</v>
      </c>
      <c r="G796" s="934">
        <v>6.5</v>
      </c>
      <c r="H796" s="934">
        <v>8.5</v>
      </c>
      <c r="I796" s="981">
        <v>216.39999999999998</v>
      </c>
      <c r="J796" s="981">
        <v>247.8</v>
      </c>
      <c r="K796" s="981">
        <v>201.9</v>
      </c>
      <c r="L796" s="935"/>
    </row>
    <row r="797" spans="1:12" ht="15" x14ac:dyDescent="0.25">
      <c r="A797" s="898" t="s">
        <v>370</v>
      </c>
      <c r="B797" s="932">
        <v>44770</v>
      </c>
      <c r="C797" s="759">
        <v>44788</v>
      </c>
      <c r="D797" s="980">
        <v>7.2942808392057943</v>
      </c>
      <c r="E797" s="980">
        <v>7.41</v>
      </c>
      <c r="F797" s="980">
        <v>7.11</v>
      </c>
      <c r="G797" s="934">
        <v>6.5</v>
      </c>
      <c r="H797" s="934">
        <v>8.5</v>
      </c>
      <c r="I797" s="981">
        <v>208.95</v>
      </c>
      <c r="J797" s="981">
        <v>235.8</v>
      </c>
      <c r="K797" s="981">
        <v>150.30000000000001</v>
      </c>
      <c r="L797" s="935"/>
    </row>
    <row r="798" spans="1:12" ht="15" x14ac:dyDescent="0.25">
      <c r="A798" s="898" t="s">
        <v>370</v>
      </c>
      <c r="B798" s="932">
        <v>44771</v>
      </c>
      <c r="C798" s="759">
        <v>44788</v>
      </c>
      <c r="D798" s="980">
        <v>7.3295396456636936</v>
      </c>
      <c r="E798" s="980">
        <v>7.42</v>
      </c>
      <c r="F798" s="980">
        <v>7.22</v>
      </c>
      <c r="G798" s="934">
        <v>6.5</v>
      </c>
      <c r="H798" s="934">
        <v>8.5</v>
      </c>
      <c r="I798" s="981">
        <v>232.15</v>
      </c>
      <c r="J798" s="981">
        <v>252</v>
      </c>
      <c r="K798" s="981">
        <v>210.3</v>
      </c>
      <c r="L798" s="935"/>
    </row>
    <row r="799" spans="1:12" ht="15" x14ac:dyDescent="0.25">
      <c r="A799" s="898" t="s">
        <v>370</v>
      </c>
      <c r="B799" s="932">
        <v>44772</v>
      </c>
      <c r="C799" s="759">
        <v>44788</v>
      </c>
      <c r="D799" s="980">
        <v>7.2689646597059392</v>
      </c>
      <c r="E799" s="980">
        <v>7.51</v>
      </c>
      <c r="F799" s="980">
        <v>7.1</v>
      </c>
      <c r="G799" s="934">
        <v>6.5</v>
      </c>
      <c r="H799" s="934">
        <v>8.5</v>
      </c>
      <c r="I799" s="981">
        <v>226.9</v>
      </c>
      <c r="J799" s="981">
        <v>267.60000000000002</v>
      </c>
      <c r="K799" s="981">
        <v>202.9</v>
      </c>
      <c r="L799" s="935"/>
    </row>
    <row r="800" spans="1:12" ht="15" x14ac:dyDescent="0.25">
      <c r="A800" s="898" t="s">
        <v>370</v>
      </c>
      <c r="B800" s="932">
        <v>44773</v>
      </c>
      <c r="C800" s="759">
        <v>44788</v>
      </c>
      <c r="D800" s="980">
        <v>7.1989646597059398</v>
      </c>
      <c r="E800" s="980">
        <v>7.35</v>
      </c>
      <c r="F800" s="980">
        <v>6.93</v>
      </c>
      <c r="G800" s="934">
        <v>6.5</v>
      </c>
      <c r="H800" s="934">
        <v>8.5</v>
      </c>
      <c r="I800" s="981">
        <v>188</v>
      </c>
      <c r="J800" s="981">
        <v>230.4</v>
      </c>
      <c r="K800" s="981">
        <v>139.80000000000001</v>
      </c>
      <c r="L800" s="935"/>
    </row>
    <row r="801" spans="1:12" ht="15" x14ac:dyDescent="0.25">
      <c r="A801" s="898" t="s">
        <v>370</v>
      </c>
      <c r="B801" s="932">
        <v>44774</v>
      </c>
      <c r="C801" s="759">
        <v>44788</v>
      </c>
      <c r="D801" s="980">
        <v>7.0481605304378334</v>
      </c>
      <c r="E801" s="980">
        <v>7.25</v>
      </c>
      <c r="F801" s="980">
        <v>6.93</v>
      </c>
      <c r="G801" s="934">
        <v>6.5</v>
      </c>
      <c r="H801" s="934">
        <v>8.5</v>
      </c>
      <c r="I801" s="981">
        <v>197.10000000000002</v>
      </c>
      <c r="J801" s="981">
        <v>258.10000000000002</v>
      </c>
      <c r="K801" s="981">
        <v>176.5</v>
      </c>
      <c r="L801" s="935"/>
    </row>
    <row r="802" spans="1:12" ht="15" x14ac:dyDescent="0.25">
      <c r="A802" s="898" t="s">
        <v>370</v>
      </c>
      <c r="B802" s="932">
        <v>44775</v>
      </c>
      <c r="C802" s="759">
        <v>44788</v>
      </c>
      <c r="D802" s="980">
        <v>6.9889646597059389</v>
      </c>
      <c r="E802" s="980">
        <v>7.15</v>
      </c>
      <c r="F802" s="980">
        <v>6.88</v>
      </c>
      <c r="G802" s="934">
        <v>6.5</v>
      </c>
      <c r="H802" s="934">
        <v>8.5</v>
      </c>
      <c r="I802" s="981">
        <v>193.85</v>
      </c>
      <c r="J802" s="981">
        <v>242</v>
      </c>
      <c r="K802" s="981">
        <v>171.9</v>
      </c>
      <c r="L802" s="935"/>
    </row>
    <row r="803" spans="1:12" ht="15" x14ac:dyDescent="0.25">
      <c r="A803" s="898" t="s">
        <v>370</v>
      </c>
      <c r="B803" s="932">
        <v>44776</v>
      </c>
      <c r="C803" s="759">
        <v>44788</v>
      </c>
      <c r="D803" s="980">
        <v>7.0042808392057943</v>
      </c>
      <c r="E803" s="980">
        <v>7.25</v>
      </c>
      <c r="F803" s="980">
        <v>6.89</v>
      </c>
      <c r="G803" s="934">
        <v>6.5</v>
      </c>
      <c r="H803" s="934">
        <v>8.5</v>
      </c>
      <c r="I803" s="981">
        <v>194.45</v>
      </c>
      <c r="J803" s="981">
        <v>221.7</v>
      </c>
      <c r="K803" s="981">
        <v>173.9</v>
      </c>
      <c r="L803" s="935"/>
    </row>
    <row r="804" spans="1:12" ht="15" x14ac:dyDescent="0.25">
      <c r="A804" s="898" t="s">
        <v>370</v>
      </c>
      <c r="B804" s="932">
        <v>44777</v>
      </c>
      <c r="C804" s="759">
        <v>44788</v>
      </c>
      <c r="D804" s="980">
        <v>7.0295396456636929</v>
      </c>
      <c r="E804" s="980">
        <v>7.46</v>
      </c>
      <c r="F804" s="980">
        <v>6.85</v>
      </c>
      <c r="G804" s="934">
        <v>6.5</v>
      </c>
      <c r="H804" s="934">
        <v>8.5</v>
      </c>
      <c r="I804" s="981">
        <v>200</v>
      </c>
      <c r="J804" s="981">
        <v>256.7</v>
      </c>
      <c r="K804" s="981">
        <v>169.4</v>
      </c>
      <c r="L804" s="935"/>
    </row>
    <row r="805" spans="1:12" ht="15" x14ac:dyDescent="0.25">
      <c r="A805" s="898" t="s">
        <v>370</v>
      </c>
      <c r="B805" s="932">
        <v>44778</v>
      </c>
      <c r="C805" s="759">
        <v>44788</v>
      </c>
      <c r="D805" s="980">
        <v>6.9995396456636936</v>
      </c>
      <c r="E805" s="980">
        <v>7.46</v>
      </c>
      <c r="F805" s="980">
        <v>6.77</v>
      </c>
      <c r="G805" s="934">
        <v>6.5</v>
      </c>
      <c r="H805" s="934">
        <v>8.5</v>
      </c>
      <c r="I805" s="981">
        <v>188.14999999999998</v>
      </c>
      <c r="J805" s="981">
        <v>261.3</v>
      </c>
      <c r="K805" s="981">
        <v>155.4</v>
      </c>
      <c r="L805" s="935"/>
    </row>
    <row r="806" spans="1:12" ht="15" x14ac:dyDescent="0.25">
      <c r="A806" s="898" t="s">
        <v>370</v>
      </c>
      <c r="B806" s="932">
        <v>44779</v>
      </c>
      <c r="C806" s="759">
        <v>44788</v>
      </c>
      <c r="D806" s="980">
        <v>7.1842808392057949</v>
      </c>
      <c r="E806" s="980">
        <v>7.41</v>
      </c>
      <c r="F806" s="980">
        <v>6.88</v>
      </c>
      <c r="G806" s="934">
        <v>6.5</v>
      </c>
      <c r="H806" s="934">
        <v>8.5</v>
      </c>
      <c r="I806" s="981">
        <v>237.95</v>
      </c>
      <c r="J806" s="981">
        <v>296.8</v>
      </c>
      <c r="K806" s="981">
        <v>163.9</v>
      </c>
      <c r="L806" s="935"/>
    </row>
    <row r="807" spans="1:12" ht="15" x14ac:dyDescent="0.25">
      <c r="A807" s="898" t="s">
        <v>370</v>
      </c>
      <c r="B807" s="932">
        <v>44780</v>
      </c>
      <c r="C807" s="759">
        <v>44788</v>
      </c>
      <c r="D807" s="980">
        <v>7.269539645663694</v>
      </c>
      <c r="E807" s="980">
        <v>7.37</v>
      </c>
      <c r="F807" s="980">
        <v>7.2</v>
      </c>
      <c r="G807" s="934">
        <v>6.5</v>
      </c>
      <c r="H807" s="934">
        <v>8.5</v>
      </c>
      <c r="I807" s="981">
        <v>246.25</v>
      </c>
      <c r="J807" s="981">
        <v>278.8</v>
      </c>
      <c r="K807" s="981">
        <v>209.8</v>
      </c>
      <c r="L807" s="935"/>
    </row>
    <row r="808" spans="1:12" ht="15" x14ac:dyDescent="0.25">
      <c r="A808" s="898" t="s">
        <v>370</v>
      </c>
      <c r="B808" s="932">
        <v>44781</v>
      </c>
      <c r="C808" s="759">
        <v>44788</v>
      </c>
      <c r="D808" s="980">
        <v>7.2147410106634631</v>
      </c>
      <c r="E808" s="980">
        <v>7.41</v>
      </c>
      <c r="F808" s="980">
        <v>6.85</v>
      </c>
      <c r="G808" s="934">
        <v>6.5</v>
      </c>
      <c r="H808" s="934">
        <v>8.5</v>
      </c>
      <c r="I808" s="981">
        <v>230.60000000000002</v>
      </c>
      <c r="J808" s="981">
        <v>279.7</v>
      </c>
      <c r="K808" s="981">
        <v>148.19999999999999</v>
      </c>
      <c r="L808" s="935"/>
    </row>
    <row r="809" spans="1:12" ht="15" x14ac:dyDescent="0.25">
      <c r="A809" s="898" t="s">
        <v>370</v>
      </c>
      <c r="B809" s="932">
        <v>44782</v>
      </c>
      <c r="C809" s="759">
        <v>44788</v>
      </c>
      <c r="D809" s="980">
        <v>7.3142808392057947</v>
      </c>
      <c r="E809" s="980">
        <v>7.43</v>
      </c>
      <c r="F809" s="980">
        <v>7.2</v>
      </c>
      <c r="G809" s="934">
        <v>6.5</v>
      </c>
      <c r="H809" s="934">
        <v>8.5</v>
      </c>
      <c r="I809" s="981">
        <v>247.35000000000002</v>
      </c>
      <c r="J809" s="981">
        <v>290.60000000000002</v>
      </c>
      <c r="K809" s="981">
        <v>215.3</v>
      </c>
      <c r="L809" s="935"/>
    </row>
    <row r="810" spans="1:12" ht="15" x14ac:dyDescent="0.25">
      <c r="A810" s="937" t="s">
        <v>370</v>
      </c>
      <c r="B810" s="938">
        <v>44783</v>
      </c>
      <c r="C810" s="786">
        <v>44788</v>
      </c>
      <c r="D810" s="1019">
        <v>7.2842808392057945</v>
      </c>
      <c r="E810" s="1019">
        <v>7.41</v>
      </c>
      <c r="F810" s="1019">
        <v>6.99</v>
      </c>
      <c r="G810" s="940">
        <v>6.5</v>
      </c>
      <c r="H810" s="940">
        <v>8.5</v>
      </c>
      <c r="I810" s="1020">
        <v>247.85</v>
      </c>
      <c r="J810" s="1020">
        <v>305.2</v>
      </c>
      <c r="K810" s="1020">
        <v>225.5</v>
      </c>
      <c r="L810" s="941"/>
    </row>
    <row r="811" spans="1:12" ht="15" x14ac:dyDescent="0.25">
      <c r="A811" s="898" t="s">
        <v>370</v>
      </c>
      <c r="B811" s="932">
        <v>44784</v>
      </c>
      <c r="C811" s="759">
        <v>44817</v>
      </c>
      <c r="D811" s="980">
        <v>7.2842808392057945</v>
      </c>
      <c r="E811" s="980">
        <v>7.42</v>
      </c>
      <c r="F811" s="980">
        <v>7.17</v>
      </c>
      <c r="G811" s="934">
        <v>6.5</v>
      </c>
      <c r="H811" s="934">
        <v>8.5</v>
      </c>
      <c r="I811" s="981">
        <v>231.95</v>
      </c>
      <c r="J811" s="981">
        <v>257.3</v>
      </c>
      <c r="K811" s="981">
        <v>208.5</v>
      </c>
      <c r="L811" s="935"/>
    </row>
    <row r="812" spans="1:12" ht="15" x14ac:dyDescent="0.25">
      <c r="A812" s="898" t="s">
        <v>370</v>
      </c>
      <c r="B812" s="932">
        <v>44785</v>
      </c>
      <c r="C812" s="759">
        <v>44817</v>
      </c>
      <c r="D812" s="980">
        <v>7.2742808392057947</v>
      </c>
      <c r="E812" s="980">
        <v>7.42</v>
      </c>
      <c r="F812" s="980">
        <v>7.1</v>
      </c>
      <c r="G812" s="934">
        <v>6.5</v>
      </c>
      <c r="H812" s="934">
        <v>8.5</v>
      </c>
      <c r="I812" s="981">
        <v>248.9</v>
      </c>
      <c r="J812" s="981">
        <v>274.2</v>
      </c>
      <c r="K812" s="981">
        <v>229.6</v>
      </c>
      <c r="L812" s="935"/>
    </row>
    <row r="813" spans="1:12" ht="15" x14ac:dyDescent="0.25">
      <c r="A813" s="898" t="s">
        <v>370</v>
      </c>
      <c r="B813" s="932">
        <v>44786</v>
      </c>
      <c r="C813" s="759">
        <v>44817</v>
      </c>
      <c r="D813" s="980">
        <v>7.3442808392057941</v>
      </c>
      <c r="E813" s="980">
        <v>7.47</v>
      </c>
      <c r="F813" s="980">
        <v>7.23</v>
      </c>
      <c r="G813" s="934">
        <v>6.5</v>
      </c>
      <c r="H813" s="934">
        <v>8.5</v>
      </c>
      <c r="I813" s="981">
        <v>242.85000000000002</v>
      </c>
      <c r="J813" s="981">
        <v>261.60000000000002</v>
      </c>
      <c r="K813" s="981">
        <v>216.6</v>
      </c>
      <c r="L813" s="935"/>
    </row>
    <row r="814" spans="1:12" ht="15" x14ac:dyDescent="0.25">
      <c r="A814" s="898" t="s">
        <v>370</v>
      </c>
      <c r="B814" s="932">
        <v>44787</v>
      </c>
      <c r="C814" s="759">
        <v>44817</v>
      </c>
      <c r="D814" s="980">
        <v>7.3089646597059392</v>
      </c>
      <c r="E814" s="980">
        <v>7.44</v>
      </c>
      <c r="F814" s="980">
        <v>7.22</v>
      </c>
      <c r="G814" s="934">
        <v>6.5</v>
      </c>
      <c r="H814" s="934">
        <v>8.5</v>
      </c>
      <c r="I814" s="981">
        <v>244.8</v>
      </c>
      <c r="J814" s="981">
        <v>266.5</v>
      </c>
      <c r="K814" s="981">
        <v>226</v>
      </c>
      <c r="L814" s="935"/>
    </row>
    <row r="815" spans="1:12" ht="15" x14ac:dyDescent="0.25">
      <c r="A815" s="898" t="s">
        <v>370</v>
      </c>
      <c r="B815" s="932">
        <v>44788</v>
      </c>
      <c r="C815" s="759">
        <v>44817</v>
      </c>
      <c r="D815" s="980">
        <v>7.18896465970594</v>
      </c>
      <c r="E815" s="980">
        <v>7.44</v>
      </c>
      <c r="F815" s="980">
        <v>6.8</v>
      </c>
      <c r="G815" s="934">
        <v>6.5</v>
      </c>
      <c r="H815" s="934">
        <v>8.5</v>
      </c>
      <c r="I815" s="981">
        <v>201.25</v>
      </c>
      <c r="J815" s="981">
        <v>269.2</v>
      </c>
      <c r="K815" s="981">
        <v>112.8</v>
      </c>
      <c r="L815" s="935"/>
    </row>
    <row r="816" spans="1:12" ht="15" x14ac:dyDescent="0.25">
      <c r="A816" s="898" t="s">
        <v>370</v>
      </c>
      <c r="B816" s="932">
        <v>44789</v>
      </c>
      <c r="C816" s="759">
        <v>44817</v>
      </c>
      <c r="D816" s="980">
        <v>6.8642808392057937</v>
      </c>
      <c r="E816" s="980">
        <v>7.01</v>
      </c>
      <c r="F816" s="980">
        <v>6.78</v>
      </c>
      <c r="G816" s="934">
        <v>6.5</v>
      </c>
      <c r="H816" s="934">
        <v>8.5</v>
      </c>
      <c r="I816" s="981">
        <v>138.15</v>
      </c>
      <c r="J816" s="981">
        <v>192.9</v>
      </c>
      <c r="K816" s="981">
        <v>121.7</v>
      </c>
      <c r="L816" s="935"/>
    </row>
    <row r="817" spans="1:12" ht="15" x14ac:dyDescent="0.25">
      <c r="A817" s="898" t="s">
        <v>370</v>
      </c>
      <c r="B817" s="932">
        <v>44790</v>
      </c>
      <c r="C817" s="759">
        <v>44817</v>
      </c>
      <c r="D817" s="980">
        <v>6.974280839205794</v>
      </c>
      <c r="E817" s="980">
        <v>7.28</v>
      </c>
      <c r="F817" s="980">
        <v>6.79</v>
      </c>
      <c r="G817" s="934">
        <v>6.5</v>
      </c>
      <c r="H817" s="934">
        <v>8.5</v>
      </c>
      <c r="I817" s="981">
        <v>172.7</v>
      </c>
      <c r="J817" s="981">
        <v>205.6</v>
      </c>
      <c r="K817" s="981">
        <v>129.5</v>
      </c>
      <c r="L817" s="935"/>
    </row>
    <row r="818" spans="1:12" ht="15" x14ac:dyDescent="0.25">
      <c r="A818" s="898" t="s">
        <v>370</v>
      </c>
      <c r="B818" s="932">
        <v>44791</v>
      </c>
      <c r="C818" s="759">
        <v>44817</v>
      </c>
      <c r="D818" s="980">
        <v>6.9689646597059394</v>
      </c>
      <c r="E818" s="980">
        <v>7.16</v>
      </c>
      <c r="F818" s="980">
        <v>6.89</v>
      </c>
      <c r="G818" s="934">
        <v>6.5</v>
      </c>
      <c r="H818" s="934">
        <v>8.5</v>
      </c>
      <c r="I818" s="981">
        <v>195.8</v>
      </c>
      <c r="J818" s="981">
        <v>233.6</v>
      </c>
      <c r="K818" s="981">
        <v>175.8</v>
      </c>
      <c r="L818" s="935"/>
    </row>
    <row r="819" spans="1:12" ht="15" x14ac:dyDescent="0.25">
      <c r="A819" s="898" t="s">
        <v>370</v>
      </c>
      <c r="B819" s="932">
        <v>44792</v>
      </c>
      <c r="C819" s="759">
        <v>44817</v>
      </c>
      <c r="D819" s="980">
        <v>6.9489646597059389</v>
      </c>
      <c r="E819" s="980">
        <v>7.07</v>
      </c>
      <c r="F819" s="980">
        <v>6.88</v>
      </c>
      <c r="G819" s="934">
        <v>6.5</v>
      </c>
      <c r="H819" s="934">
        <v>8.5</v>
      </c>
      <c r="I819" s="981">
        <v>186.15</v>
      </c>
      <c r="J819" s="981">
        <v>255</v>
      </c>
      <c r="K819" s="981">
        <v>176</v>
      </c>
      <c r="L819" s="935"/>
    </row>
    <row r="820" spans="1:12" ht="15" x14ac:dyDescent="0.25">
      <c r="A820" s="898" t="s">
        <v>370</v>
      </c>
      <c r="B820" s="932">
        <v>44793</v>
      </c>
      <c r="C820" s="759">
        <v>44817</v>
      </c>
      <c r="D820" s="980">
        <v>6.8989646597059391</v>
      </c>
      <c r="E820" s="980">
        <v>7.04</v>
      </c>
      <c r="F820" s="980">
        <v>6.81</v>
      </c>
      <c r="G820" s="934">
        <v>6.5</v>
      </c>
      <c r="H820" s="934">
        <v>8.5</v>
      </c>
      <c r="I820" s="981">
        <v>177.45</v>
      </c>
      <c r="J820" s="981">
        <v>212.2</v>
      </c>
      <c r="K820" s="981">
        <v>169</v>
      </c>
      <c r="L820" s="935"/>
    </row>
    <row r="821" spans="1:12" ht="15" x14ac:dyDescent="0.25">
      <c r="A821" s="898" t="s">
        <v>370</v>
      </c>
      <c r="B821" s="932">
        <v>44794</v>
      </c>
      <c r="C821" s="759">
        <v>44817</v>
      </c>
      <c r="D821" s="980">
        <v>6.9289646597059393</v>
      </c>
      <c r="E821" s="980">
        <v>7.04</v>
      </c>
      <c r="F821" s="980">
        <v>6.86</v>
      </c>
      <c r="G821" s="934">
        <v>6.5</v>
      </c>
      <c r="H821" s="934">
        <v>8.5</v>
      </c>
      <c r="I821" s="981">
        <v>169.35</v>
      </c>
      <c r="J821" s="981">
        <v>180.9</v>
      </c>
      <c r="K821" s="981">
        <v>161.9</v>
      </c>
      <c r="L821" s="935"/>
    </row>
    <row r="822" spans="1:12" ht="15" x14ac:dyDescent="0.25">
      <c r="A822" s="898" t="s">
        <v>370</v>
      </c>
      <c r="B822" s="932">
        <v>44795</v>
      </c>
      <c r="C822" s="759">
        <v>44817</v>
      </c>
      <c r="D822" s="980">
        <v>7.0389646597059397</v>
      </c>
      <c r="E822" s="980">
        <v>7.31</v>
      </c>
      <c r="F822" s="980">
        <v>6.86</v>
      </c>
      <c r="G822" s="934">
        <v>6.5</v>
      </c>
      <c r="H822" s="934">
        <v>8.5</v>
      </c>
      <c r="I822" s="981">
        <v>203.05</v>
      </c>
      <c r="J822" s="981">
        <v>286.7</v>
      </c>
      <c r="K822" s="981">
        <v>158.4</v>
      </c>
      <c r="L822" s="935"/>
    </row>
    <row r="823" spans="1:12" ht="15" x14ac:dyDescent="0.25">
      <c r="A823" s="898" t="s">
        <v>370</v>
      </c>
      <c r="B823" s="932">
        <v>44796</v>
      </c>
      <c r="C823" s="759">
        <v>44817</v>
      </c>
      <c r="D823" s="980">
        <v>7.1835911906364478</v>
      </c>
      <c r="E823" s="980">
        <v>7.4</v>
      </c>
      <c r="F823" s="980">
        <v>6.86</v>
      </c>
      <c r="G823" s="934">
        <v>6.5</v>
      </c>
      <c r="H823" s="934">
        <v>8.5</v>
      </c>
      <c r="I823" s="981">
        <v>230.35000000000002</v>
      </c>
      <c r="J823" s="981">
        <v>287.7</v>
      </c>
      <c r="K823" s="981">
        <v>154.5</v>
      </c>
      <c r="L823" s="935"/>
    </row>
    <row r="824" spans="1:12" ht="15" x14ac:dyDescent="0.25">
      <c r="A824" s="898" t="s">
        <v>370</v>
      </c>
      <c r="B824" s="932">
        <v>44797</v>
      </c>
      <c r="C824" s="759">
        <v>44817</v>
      </c>
      <c r="D824" s="980">
        <v>7.2535911906364481</v>
      </c>
      <c r="E824" s="980">
        <v>7.33</v>
      </c>
      <c r="F824" s="980">
        <v>7</v>
      </c>
      <c r="G824" s="934">
        <v>6.5</v>
      </c>
      <c r="H824" s="934">
        <v>8.5</v>
      </c>
      <c r="I824" s="981">
        <v>240.75</v>
      </c>
      <c r="J824" s="981">
        <v>268.5</v>
      </c>
      <c r="K824" s="981">
        <v>174.8</v>
      </c>
      <c r="L824" s="935"/>
    </row>
    <row r="825" spans="1:12" ht="15" x14ac:dyDescent="0.25">
      <c r="A825" s="898" t="s">
        <v>370</v>
      </c>
      <c r="B825" s="932">
        <v>44798</v>
      </c>
      <c r="C825" s="759">
        <v>44817</v>
      </c>
      <c r="D825" s="980">
        <v>7.1635911906364482</v>
      </c>
      <c r="E825" s="980">
        <v>7.37</v>
      </c>
      <c r="F825" s="980">
        <v>6.87</v>
      </c>
      <c r="G825" s="934">
        <v>6.5</v>
      </c>
      <c r="H825" s="934">
        <v>8.5</v>
      </c>
      <c r="I825" s="981">
        <v>215.75</v>
      </c>
      <c r="J825" s="981">
        <v>260.8</v>
      </c>
      <c r="K825" s="981">
        <v>153.4</v>
      </c>
      <c r="L825" s="935"/>
    </row>
    <row r="826" spans="1:12" ht="15" x14ac:dyDescent="0.25">
      <c r="A826" s="898" t="s">
        <v>370</v>
      </c>
      <c r="B826" s="932">
        <v>44799</v>
      </c>
      <c r="C826" s="759">
        <v>44817</v>
      </c>
      <c r="D826" s="980">
        <v>7.3081605304378341</v>
      </c>
      <c r="E826" s="980">
        <v>7.39</v>
      </c>
      <c r="F826" s="980">
        <v>7.19</v>
      </c>
      <c r="G826" s="934">
        <v>6.5</v>
      </c>
      <c r="H826" s="934">
        <v>8.5</v>
      </c>
      <c r="I826" s="981">
        <v>243.25</v>
      </c>
      <c r="J826" s="981">
        <v>267.60000000000002</v>
      </c>
      <c r="K826" s="981">
        <v>209.5</v>
      </c>
      <c r="L826" s="935"/>
    </row>
    <row r="827" spans="1:12" ht="15" x14ac:dyDescent="0.25">
      <c r="A827" s="898" t="s">
        <v>370</v>
      </c>
      <c r="B827" s="932">
        <v>44800</v>
      </c>
      <c r="C827" s="759">
        <v>44817</v>
      </c>
      <c r="D827" s="980">
        <v>7.2235911906364478</v>
      </c>
      <c r="E827" s="980">
        <v>7.39</v>
      </c>
      <c r="F827" s="980">
        <v>6.82</v>
      </c>
      <c r="G827" s="934">
        <v>6.5</v>
      </c>
      <c r="H827" s="934">
        <v>8.5</v>
      </c>
      <c r="I827" s="981">
        <v>232.2</v>
      </c>
      <c r="J827" s="981">
        <v>269.10000000000002</v>
      </c>
      <c r="K827" s="981">
        <v>146.5</v>
      </c>
      <c r="L827" s="935"/>
    </row>
    <row r="828" spans="1:12" ht="15" x14ac:dyDescent="0.25">
      <c r="A828" s="898" t="s">
        <v>370</v>
      </c>
      <c r="B828" s="932">
        <v>44801</v>
      </c>
      <c r="C828" s="759">
        <v>44817</v>
      </c>
      <c r="D828" s="980">
        <v>7.2181605304378342</v>
      </c>
      <c r="E828" s="980">
        <v>7.45</v>
      </c>
      <c r="F828" s="980">
        <v>6.82</v>
      </c>
      <c r="G828" s="934">
        <v>6.5</v>
      </c>
      <c r="H828" s="934">
        <v>8.5</v>
      </c>
      <c r="I828" s="981">
        <v>213.7</v>
      </c>
      <c r="J828" s="981">
        <v>265.8</v>
      </c>
      <c r="K828" s="981">
        <v>130.80000000000001</v>
      </c>
      <c r="L828" s="935"/>
    </row>
    <row r="829" spans="1:12" ht="15" x14ac:dyDescent="0.25">
      <c r="A829" s="898" t="s">
        <v>370</v>
      </c>
      <c r="B829" s="932">
        <v>44802</v>
      </c>
      <c r="C829" s="759">
        <v>44817</v>
      </c>
      <c r="D829" s="980">
        <v>7.3326727924153294</v>
      </c>
      <c r="E829" s="980">
        <v>7.64</v>
      </c>
      <c r="F829" s="980">
        <v>7.09</v>
      </c>
      <c r="G829" s="934">
        <v>6.5</v>
      </c>
      <c r="H829" s="934">
        <v>8.5</v>
      </c>
      <c r="I829" s="981">
        <v>253.95000000000002</v>
      </c>
      <c r="J829" s="981">
        <v>322.3</v>
      </c>
      <c r="K829" s="981">
        <v>207.5</v>
      </c>
      <c r="L829" s="935"/>
    </row>
    <row r="830" spans="1:12" ht="15" x14ac:dyDescent="0.25">
      <c r="A830" s="898" t="s">
        <v>370</v>
      </c>
      <c r="B830" s="932">
        <v>44803</v>
      </c>
      <c r="C830" s="759">
        <v>44817</v>
      </c>
      <c r="D830" s="980">
        <v>7.3026727924153292</v>
      </c>
      <c r="E830" s="980">
        <v>7.5</v>
      </c>
      <c r="F830" s="980">
        <v>7.13</v>
      </c>
      <c r="G830" s="934">
        <v>6.5</v>
      </c>
      <c r="H830" s="934">
        <v>8.5</v>
      </c>
      <c r="I830" s="981">
        <v>237.9</v>
      </c>
      <c r="J830" s="981">
        <v>271.89999999999998</v>
      </c>
      <c r="K830" s="981">
        <v>206.6</v>
      </c>
      <c r="L830" s="935"/>
    </row>
    <row r="831" spans="1:12" ht="15" x14ac:dyDescent="0.25">
      <c r="A831" s="898" t="s">
        <v>370</v>
      </c>
      <c r="B831" s="932">
        <v>44804</v>
      </c>
      <c r="C831" s="759">
        <v>44817</v>
      </c>
      <c r="D831" s="980">
        <v>7.1142808392057937</v>
      </c>
      <c r="E831" s="980">
        <v>7.46</v>
      </c>
      <c r="F831" s="980">
        <v>6.95</v>
      </c>
      <c r="G831" s="934">
        <v>6.5</v>
      </c>
      <c r="H831" s="934">
        <v>8.5</v>
      </c>
      <c r="I831" s="981">
        <v>216.75</v>
      </c>
      <c r="J831" s="981">
        <v>277.2</v>
      </c>
      <c r="K831" s="981">
        <v>190.4</v>
      </c>
      <c r="L831" s="935"/>
    </row>
    <row r="832" spans="1:12" ht="15" x14ac:dyDescent="0.25">
      <c r="A832" s="898" t="s">
        <v>370</v>
      </c>
      <c r="B832" s="932">
        <v>44805</v>
      </c>
      <c r="C832" s="759">
        <v>44817</v>
      </c>
      <c r="D832" s="980">
        <v>6.9647410106634631</v>
      </c>
      <c r="E832" s="980">
        <v>7.05</v>
      </c>
      <c r="F832" s="980">
        <v>6.87</v>
      </c>
      <c r="G832" s="934">
        <v>6.5</v>
      </c>
      <c r="H832" s="934">
        <v>8.5</v>
      </c>
      <c r="I832" s="981">
        <v>185.64999999999998</v>
      </c>
      <c r="J832" s="981">
        <v>198.5</v>
      </c>
      <c r="K832" s="981">
        <v>172.6</v>
      </c>
      <c r="L832" s="935"/>
    </row>
    <row r="833" spans="1:12" ht="15" x14ac:dyDescent="0.25">
      <c r="A833" s="898" t="s">
        <v>370</v>
      </c>
      <c r="B833" s="932">
        <v>44806</v>
      </c>
      <c r="C833" s="759">
        <v>44817</v>
      </c>
      <c r="D833" s="980">
        <v>7.0198848809173056</v>
      </c>
      <c r="E833" s="980">
        <v>7.12</v>
      </c>
      <c r="F833" s="980">
        <v>6.89</v>
      </c>
      <c r="G833" s="934">
        <v>6.5</v>
      </c>
      <c r="H833" s="934">
        <v>8.5</v>
      </c>
      <c r="I833" s="981">
        <v>201.05</v>
      </c>
      <c r="J833" s="981">
        <v>220.5</v>
      </c>
      <c r="K833" s="981">
        <v>180.4</v>
      </c>
      <c r="L833" s="935"/>
    </row>
    <row r="834" spans="1:12" ht="15" x14ac:dyDescent="0.25">
      <c r="A834" s="898" t="s">
        <v>370</v>
      </c>
      <c r="B834" s="932">
        <v>44807</v>
      </c>
      <c r="C834" s="759">
        <v>44817</v>
      </c>
      <c r="D834" s="980">
        <v>7.00497121832215</v>
      </c>
      <c r="E834" s="980">
        <v>7.24</v>
      </c>
      <c r="F834" s="980">
        <v>6.94</v>
      </c>
      <c r="G834" s="934">
        <v>6.5</v>
      </c>
      <c r="H834" s="934">
        <v>8.5</v>
      </c>
      <c r="I834" s="981">
        <v>197.45</v>
      </c>
      <c r="J834" s="981">
        <v>233</v>
      </c>
      <c r="K834" s="981">
        <v>180</v>
      </c>
      <c r="L834" s="935"/>
    </row>
    <row r="835" spans="1:12" ht="15" x14ac:dyDescent="0.25">
      <c r="A835" s="898" t="s">
        <v>370</v>
      </c>
      <c r="B835" s="932">
        <v>44808</v>
      </c>
      <c r="C835" s="759">
        <v>44817</v>
      </c>
      <c r="D835" s="980">
        <v>6.9600000000000009</v>
      </c>
      <c r="E835" s="980">
        <v>7.09</v>
      </c>
      <c r="F835" s="980">
        <v>6.85</v>
      </c>
      <c r="G835" s="934">
        <v>6.5</v>
      </c>
      <c r="H835" s="934">
        <v>8.5</v>
      </c>
      <c r="I835" s="981">
        <v>177.7</v>
      </c>
      <c r="J835" s="981">
        <v>203</v>
      </c>
      <c r="K835" s="981">
        <v>159.5</v>
      </c>
      <c r="L835" s="935"/>
    </row>
    <row r="836" spans="1:12" ht="15" x14ac:dyDescent="0.25">
      <c r="A836" s="898" t="s">
        <v>370</v>
      </c>
      <c r="B836" s="932">
        <v>44809</v>
      </c>
      <c r="C836" s="759">
        <v>44817</v>
      </c>
      <c r="D836" s="980">
        <v>7.1349712183221525</v>
      </c>
      <c r="E836" s="980">
        <v>7.38</v>
      </c>
      <c r="F836" s="980">
        <v>6.85</v>
      </c>
      <c r="G836" s="934">
        <v>6.5</v>
      </c>
      <c r="H836" s="934">
        <v>8.5</v>
      </c>
      <c r="I836" s="981">
        <v>226</v>
      </c>
      <c r="J836" s="981">
        <v>289.10000000000002</v>
      </c>
      <c r="K836" s="981">
        <v>155.19999999999999</v>
      </c>
      <c r="L836" s="935"/>
    </row>
    <row r="837" spans="1:12" ht="15" x14ac:dyDescent="0.25">
      <c r="A837" s="898" t="s">
        <v>370</v>
      </c>
      <c r="B837" s="932">
        <v>44810</v>
      </c>
      <c r="C837" s="759">
        <v>44817</v>
      </c>
      <c r="D837" s="980">
        <v>7.289884880917306</v>
      </c>
      <c r="E837" s="980">
        <v>7.36</v>
      </c>
      <c r="F837" s="980">
        <v>7.22</v>
      </c>
      <c r="G837" s="934">
        <v>6.5</v>
      </c>
      <c r="H837" s="934">
        <v>8.5</v>
      </c>
      <c r="I837" s="981">
        <v>247.2</v>
      </c>
      <c r="J837" s="981">
        <v>265.7</v>
      </c>
      <c r="K837" s="981">
        <v>212.7</v>
      </c>
      <c r="L837" s="935"/>
    </row>
    <row r="838" spans="1:12" ht="15" x14ac:dyDescent="0.25">
      <c r="A838" s="898" t="s">
        <v>370</v>
      </c>
      <c r="B838" s="932">
        <v>44811</v>
      </c>
      <c r="C838" s="759">
        <v>44817</v>
      </c>
      <c r="D838" s="980">
        <v>7.2247410106634629</v>
      </c>
      <c r="E838" s="980">
        <v>7.35</v>
      </c>
      <c r="F838" s="980">
        <v>6.92</v>
      </c>
      <c r="G838" s="934">
        <v>6.5</v>
      </c>
      <c r="H838" s="934">
        <v>8.5</v>
      </c>
      <c r="I838" s="981">
        <v>245.3</v>
      </c>
      <c r="J838" s="981">
        <v>296.10000000000002</v>
      </c>
      <c r="K838" s="981">
        <v>166.4</v>
      </c>
      <c r="L838" s="935"/>
    </row>
    <row r="839" spans="1:12" ht="15" x14ac:dyDescent="0.25">
      <c r="A839" s="898" t="s">
        <v>370</v>
      </c>
      <c r="B839" s="932">
        <v>44812</v>
      </c>
      <c r="C839" s="759">
        <v>44844</v>
      </c>
      <c r="D839" s="980">
        <v>7.2995396456636934</v>
      </c>
      <c r="E839" s="980">
        <v>7.47</v>
      </c>
      <c r="F839" s="980">
        <v>6.92</v>
      </c>
      <c r="G839" s="934">
        <v>6.5</v>
      </c>
      <c r="H839" s="934">
        <v>8.5</v>
      </c>
      <c r="I839" s="981">
        <v>236.95</v>
      </c>
      <c r="J839" s="981">
        <v>278.3</v>
      </c>
      <c r="K839" s="981">
        <v>158.5</v>
      </c>
      <c r="L839" s="935"/>
    </row>
    <row r="840" spans="1:12" ht="15" x14ac:dyDescent="0.25">
      <c r="A840" s="898" t="s">
        <v>370</v>
      </c>
      <c r="B840" s="932">
        <v>44813</v>
      </c>
      <c r="C840" s="759">
        <v>44844</v>
      </c>
      <c r="D840" s="980">
        <v>7.3789646597059386</v>
      </c>
      <c r="E840" s="980">
        <v>7.49</v>
      </c>
      <c r="F840" s="980">
        <v>7.19</v>
      </c>
      <c r="G840" s="934">
        <v>6.5</v>
      </c>
      <c r="H840" s="934">
        <v>8.5</v>
      </c>
      <c r="I840" s="981">
        <v>250.64999999999998</v>
      </c>
      <c r="J840" s="981">
        <v>273.10000000000002</v>
      </c>
      <c r="K840" s="981">
        <v>210.6</v>
      </c>
      <c r="L840" s="935"/>
    </row>
    <row r="841" spans="1:12" ht="15" x14ac:dyDescent="0.25">
      <c r="A841" s="898" t="s">
        <v>370</v>
      </c>
      <c r="B841" s="932">
        <v>44814</v>
      </c>
      <c r="C841" s="759">
        <v>44844</v>
      </c>
      <c r="D841" s="980">
        <v>7.3989646597059391</v>
      </c>
      <c r="E841" s="980">
        <v>7.72</v>
      </c>
      <c r="F841" s="980">
        <v>7.1</v>
      </c>
      <c r="G841" s="934">
        <v>6.5</v>
      </c>
      <c r="H841" s="934">
        <v>8.5</v>
      </c>
      <c r="I841" s="981">
        <v>230.10000000000002</v>
      </c>
      <c r="J841" s="981">
        <v>281.89999999999998</v>
      </c>
      <c r="K841" s="981">
        <v>154.9</v>
      </c>
      <c r="L841" s="935"/>
    </row>
    <row r="842" spans="1:12" ht="15" x14ac:dyDescent="0.25">
      <c r="A842" s="898" t="s">
        <v>370</v>
      </c>
      <c r="B842" s="932">
        <v>44815</v>
      </c>
      <c r="C842" s="759">
        <v>44844</v>
      </c>
      <c r="D842" s="980">
        <v>7.2881605304378336</v>
      </c>
      <c r="E842" s="980">
        <v>7.61</v>
      </c>
      <c r="F842" s="980">
        <v>6.89</v>
      </c>
      <c r="G842" s="934">
        <v>6.5</v>
      </c>
      <c r="H842" s="934">
        <v>8.5</v>
      </c>
      <c r="I842" s="981">
        <v>200.39999999999998</v>
      </c>
      <c r="J842" s="981">
        <v>270.89999999999998</v>
      </c>
      <c r="K842" s="981">
        <v>125.5</v>
      </c>
      <c r="L842" s="935"/>
    </row>
    <row r="843" spans="1:12" ht="15" x14ac:dyDescent="0.25">
      <c r="A843" s="898" t="s">
        <v>370</v>
      </c>
      <c r="B843" s="932">
        <v>44816</v>
      </c>
      <c r="C843" s="759">
        <v>44844</v>
      </c>
      <c r="D843" s="980">
        <v>7.3881605304378333</v>
      </c>
      <c r="E843" s="980">
        <v>7.64</v>
      </c>
      <c r="F843" s="980">
        <v>7.18</v>
      </c>
      <c r="G843" s="934">
        <v>6.5</v>
      </c>
      <c r="H843" s="934">
        <v>8.5</v>
      </c>
      <c r="I843" s="981">
        <v>240.7</v>
      </c>
      <c r="J843" s="981">
        <v>276.8</v>
      </c>
      <c r="K843" s="981">
        <v>213.7</v>
      </c>
      <c r="L843" s="935"/>
    </row>
    <row r="844" spans="1:12" ht="15" x14ac:dyDescent="0.25">
      <c r="A844" s="898" t="s">
        <v>370</v>
      </c>
      <c r="B844" s="932">
        <v>44817</v>
      </c>
      <c r="C844" s="759">
        <v>44844</v>
      </c>
      <c r="D844" s="980">
        <v>7.3735911906364473</v>
      </c>
      <c r="E844" s="980">
        <v>7.46</v>
      </c>
      <c r="F844" s="980">
        <v>7.21</v>
      </c>
      <c r="G844" s="934">
        <v>6.5</v>
      </c>
      <c r="H844" s="934">
        <v>8.5</v>
      </c>
      <c r="I844" s="981">
        <v>236.55</v>
      </c>
      <c r="J844" s="981">
        <v>260.3</v>
      </c>
      <c r="K844" s="981">
        <v>188.3</v>
      </c>
      <c r="L844" s="935"/>
    </row>
    <row r="845" spans="1:12" ht="15" x14ac:dyDescent="0.25">
      <c r="A845" s="898" t="s">
        <v>370</v>
      </c>
      <c r="B845" s="932">
        <v>44818</v>
      </c>
      <c r="C845" s="759">
        <v>44844</v>
      </c>
      <c r="D845" s="980">
        <v>7.3581605304378339</v>
      </c>
      <c r="E845" s="980">
        <v>7.52</v>
      </c>
      <c r="F845" s="980">
        <v>7.2</v>
      </c>
      <c r="G845" s="934">
        <v>6.5</v>
      </c>
      <c r="H845" s="934">
        <v>8.5</v>
      </c>
      <c r="I845" s="981">
        <v>249.05</v>
      </c>
      <c r="J845" s="981">
        <v>266.8</v>
      </c>
      <c r="K845" s="981">
        <v>225</v>
      </c>
      <c r="L845" s="935"/>
    </row>
    <row r="846" spans="1:12" ht="15" x14ac:dyDescent="0.25">
      <c r="A846" s="898" t="s">
        <v>370</v>
      </c>
      <c r="B846" s="932">
        <v>44819</v>
      </c>
      <c r="C846" s="759">
        <v>44844</v>
      </c>
      <c r="D846" s="980">
        <v>7.2026727924153304</v>
      </c>
      <c r="E846" s="980">
        <v>7.38</v>
      </c>
      <c r="F846" s="980">
        <v>6.84</v>
      </c>
      <c r="G846" s="934">
        <v>6.5</v>
      </c>
      <c r="H846" s="934">
        <v>8.5</v>
      </c>
      <c r="I846" s="981">
        <v>233</v>
      </c>
      <c r="J846" s="981">
        <v>265.39999999999998</v>
      </c>
      <c r="K846" s="981">
        <v>147.69999999999999</v>
      </c>
      <c r="L846" s="935"/>
    </row>
    <row r="847" spans="1:12" ht="15" x14ac:dyDescent="0.25">
      <c r="A847" s="898" t="s">
        <v>370</v>
      </c>
      <c r="B847" s="932">
        <v>44820</v>
      </c>
      <c r="C847" s="759">
        <v>44844</v>
      </c>
      <c r="D847" s="980">
        <v>7.1326727924153293</v>
      </c>
      <c r="E847" s="980">
        <v>7.31</v>
      </c>
      <c r="F847" s="980">
        <v>6.88</v>
      </c>
      <c r="G847" s="934">
        <v>6.5</v>
      </c>
      <c r="H847" s="934">
        <v>8.5</v>
      </c>
      <c r="I847" s="981">
        <v>200.6</v>
      </c>
      <c r="J847" s="981">
        <v>247.1</v>
      </c>
      <c r="K847" s="981">
        <v>142.5</v>
      </c>
      <c r="L847" s="935"/>
    </row>
    <row r="848" spans="1:12" ht="15" x14ac:dyDescent="0.25">
      <c r="A848" s="898" t="s">
        <v>370</v>
      </c>
      <c r="B848" s="932">
        <v>44821</v>
      </c>
      <c r="C848" s="759">
        <v>44844</v>
      </c>
      <c r="D848" s="980">
        <v>7.2215266097155153</v>
      </c>
      <c r="E848" s="980">
        <v>7.3</v>
      </c>
      <c r="F848" s="980">
        <v>7.12</v>
      </c>
      <c r="G848" s="934">
        <v>6.5</v>
      </c>
      <c r="H848" s="934">
        <v>8.5</v>
      </c>
      <c r="I848" s="981">
        <v>236.6</v>
      </c>
      <c r="J848" s="981">
        <v>249.6</v>
      </c>
      <c r="K848" s="981">
        <v>208.1</v>
      </c>
      <c r="L848" s="935"/>
    </row>
    <row r="849" spans="1:12" ht="15" x14ac:dyDescent="0.25">
      <c r="A849" s="898" t="s">
        <v>370</v>
      </c>
      <c r="B849" s="932">
        <v>44822</v>
      </c>
      <c r="C849" s="759">
        <v>44844</v>
      </c>
      <c r="D849" s="980">
        <v>7.2115266097155155</v>
      </c>
      <c r="E849" s="980">
        <v>7.3</v>
      </c>
      <c r="F849" s="980">
        <v>7.12</v>
      </c>
      <c r="G849" s="934">
        <v>6.5</v>
      </c>
      <c r="H849" s="934">
        <v>8.5</v>
      </c>
      <c r="I849" s="981">
        <v>225.9</v>
      </c>
      <c r="J849" s="981">
        <v>243.2</v>
      </c>
      <c r="K849" s="981">
        <v>198.5</v>
      </c>
      <c r="L849" s="935"/>
    </row>
    <row r="850" spans="1:12" ht="15" x14ac:dyDescent="0.25">
      <c r="A850" s="898" t="s">
        <v>370</v>
      </c>
      <c r="B850" s="932">
        <v>44823</v>
      </c>
      <c r="C850" s="759">
        <v>44844</v>
      </c>
      <c r="D850" s="980">
        <v>7.2115266097155155</v>
      </c>
      <c r="E850" s="980">
        <v>7.32</v>
      </c>
      <c r="F850" s="980">
        <v>7.04</v>
      </c>
      <c r="G850" s="934">
        <v>6.5</v>
      </c>
      <c r="H850" s="934">
        <v>8.5</v>
      </c>
      <c r="I850" s="981">
        <v>230.45</v>
      </c>
      <c r="J850" s="981">
        <v>250.9</v>
      </c>
      <c r="K850" s="981">
        <v>205.6</v>
      </c>
      <c r="L850" s="935"/>
    </row>
    <row r="851" spans="1:12" ht="15" x14ac:dyDescent="0.25">
      <c r="A851" s="898" t="s">
        <v>370</v>
      </c>
      <c r="B851" s="932">
        <v>44824</v>
      </c>
      <c r="C851" s="759">
        <v>44844</v>
      </c>
      <c r="D851" s="980">
        <v>7.1501538413865831</v>
      </c>
      <c r="E851" s="980">
        <v>7.62</v>
      </c>
      <c r="F851" s="980">
        <v>6.84</v>
      </c>
      <c r="G851" s="934">
        <v>6.5</v>
      </c>
      <c r="H851" s="934">
        <v>8.5</v>
      </c>
      <c r="I851" s="981">
        <v>223.7</v>
      </c>
      <c r="J851" s="981">
        <v>302.60000000000002</v>
      </c>
      <c r="K851" s="981">
        <v>191.5</v>
      </c>
      <c r="L851" s="935"/>
    </row>
    <row r="852" spans="1:12" ht="15" x14ac:dyDescent="0.25">
      <c r="A852" s="898" t="s">
        <v>370</v>
      </c>
      <c r="B852" s="932">
        <v>44825</v>
      </c>
      <c r="C852" s="759">
        <v>44844</v>
      </c>
      <c r="D852" s="980">
        <v>6.9943829249411316</v>
      </c>
      <c r="E852" s="980">
        <v>7.25</v>
      </c>
      <c r="F852" s="980">
        <v>6.85</v>
      </c>
      <c r="G852" s="934">
        <v>6.5</v>
      </c>
      <c r="H852" s="934">
        <v>8.5</v>
      </c>
      <c r="I852" s="981">
        <v>196.85000000000002</v>
      </c>
      <c r="J852" s="981">
        <v>230.1</v>
      </c>
      <c r="K852" s="981">
        <v>185.1</v>
      </c>
      <c r="L852" s="935"/>
    </row>
    <row r="853" spans="1:12" ht="15" x14ac:dyDescent="0.25">
      <c r="A853" s="898" t="s">
        <v>370</v>
      </c>
      <c r="B853" s="932">
        <v>44826</v>
      </c>
      <c r="C853" s="759">
        <v>44844</v>
      </c>
      <c r="D853" s="980">
        <v>7.0326730247057432</v>
      </c>
      <c r="E853" s="980">
        <v>7.17</v>
      </c>
      <c r="F853" s="980">
        <v>6.85</v>
      </c>
      <c r="G853" s="934">
        <v>6.5</v>
      </c>
      <c r="H853" s="934">
        <v>8.5</v>
      </c>
      <c r="I853" s="981">
        <v>175.2</v>
      </c>
      <c r="J853" s="981">
        <v>193.9</v>
      </c>
      <c r="K853" s="981">
        <v>156.1</v>
      </c>
      <c r="L853" s="935"/>
    </row>
    <row r="854" spans="1:12" ht="15" x14ac:dyDescent="0.25">
      <c r="A854" s="898" t="s">
        <v>370</v>
      </c>
      <c r="B854" s="932">
        <v>44827</v>
      </c>
      <c r="C854" s="759">
        <v>44844</v>
      </c>
      <c r="D854" s="980">
        <v>7.0185559149763952</v>
      </c>
      <c r="E854" s="980">
        <v>7.19</v>
      </c>
      <c r="F854" s="980">
        <v>6.86</v>
      </c>
      <c r="G854" s="934">
        <v>6.5</v>
      </c>
      <c r="H854" s="934">
        <v>8.5</v>
      </c>
      <c r="I854" s="981">
        <v>187.5</v>
      </c>
      <c r="J854" s="981">
        <v>223.8</v>
      </c>
      <c r="K854" s="981">
        <v>176.6</v>
      </c>
      <c r="L854" s="935"/>
    </row>
    <row r="855" spans="1:12" ht="15" x14ac:dyDescent="0.25">
      <c r="A855" s="898" t="s">
        <v>370</v>
      </c>
      <c r="B855" s="932">
        <v>44828</v>
      </c>
      <c r="C855" s="759">
        <v>44844</v>
      </c>
      <c r="D855" s="980">
        <v>7.0585559149763952</v>
      </c>
      <c r="E855" s="980">
        <v>7.2</v>
      </c>
      <c r="F855" s="980">
        <v>6.97</v>
      </c>
      <c r="G855" s="934">
        <v>6.5</v>
      </c>
      <c r="H855" s="934">
        <v>8.5</v>
      </c>
      <c r="I855" s="981">
        <v>191.05</v>
      </c>
      <c r="J855" s="981">
        <v>247.6</v>
      </c>
      <c r="K855" s="981">
        <v>178</v>
      </c>
      <c r="L855" s="935"/>
    </row>
    <row r="856" spans="1:12" ht="15" x14ac:dyDescent="0.25">
      <c r="A856" s="898" t="s">
        <v>370</v>
      </c>
      <c r="B856" s="932">
        <v>44829</v>
      </c>
      <c r="C856" s="759">
        <v>44844</v>
      </c>
      <c r="D856" s="980">
        <v>7.0326730247057432</v>
      </c>
      <c r="E856" s="980">
        <v>7.18</v>
      </c>
      <c r="F856" s="980">
        <v>6.93</v>
      </c>
      <c r="G856" s="934">
        <v>6.5</v>
      </c>
      <c r="H856" s="934">
        <v>8.5</v>
      </c>
      <c r="I856" s="981">
        <v>189.35000000000002</v>
      </c>
      <c r="J856" s="981">
        <v>208.7</v>
      </c>
      <c r="K856" s="981">
        <v>176.1</v>
      </c>
      <c r="L856" s="935"/>
    </row>
    <row r="857" spans="1:12" ht="15" x14ac:dyDescent="0.25">
      <c r="A857" s="898" t="s">
        <v>370</v>
      </c>
      <c r="B857" s="932">
        <v>44830</v>
      </c>
      <c r="C857" s="759">
        <v>44844</v>
      </c>
      <c r="D857" s="980">
        <v>6.9767344808548843</v>
      </c>
      <c r="E857" s="980">
        <v>7.13</v>
      </c>
      <c r="F857" s="980">
        <v>6.83</v>
      </c>
      <c r="G857" s="934">
        <v>6.5</v>
      </c>
      <c r="H857" s="934">
        <v>8.5</v>
      </c>
      <c r="I857" s="981">
        <v>187.25</v>
      </c>
      <c r="J857" s="981">
        <v>197.9</v>
      </c>
      <c r="K857" s="981">
        <v>176.3</v>
      </c>
      <c r="L857" s="935"/>
    </row>
    <row r="858" spans="1:12" ht="15" x14ac:dyDescent="0.25">
      <c r="A858" s="898" t="s">
        <v>370</v>
      </c>
      <c r="B858" s="932">
        <v>44831</v>
      </c>
      <c r="C858" s="759">
        <v>44844</v>
      </c>
      <c r="D858" s="980">
        <v>6.9985559149763956</v>
      </c>
      <c r="E858" s="980">
        <v>7.23</v>
      </c>
      <c r="F858" s="980">
        <v>6.89</v>
      </c>
      <c r="G858" s="934">
        <v>6.5</v>
      </c>
      <c r="H858" s="934">
        <v>8.5</v>
      </c>
      <c r="I858" s="981">
        <v>200.8</v>
      </c>
      <c r="J858" s="981">
        <v>241.2</v>
      </c>
      <c r="K858" s="981">
        <v>188.2</v>
      </c>
      <c r="L858" s="935"/>
    </row>
    <row r="859" spans="1:12" ht="15" x14ac:dyDescent="0.25">
      <c r="A859" s="898" t="s">
        <v>370</v>
      </c>
      <c r="B859" s="932">
        <v>44832</v>
      </c>
      <c r="C859" s="759">
        <v>44844</v>
      </c>
      <c r="D859" s="980">
        <v>7.1149712183221538</v>
      </c>
      <c r="E859" s="980">
        <v>7.27</v>
      </c>
      <c r="F859" s="980">
        <v>6.91</v>
      </c>
      <c r="G859" s="934">
        <v>6.5</v>
      </c>
      <c r="H859" s="934">
        <v>8.5</v>
      </c>
      <c r="I859" s="981">
        <v>164</v>
      </c>
      <c r="J859" s="981">
        <v>186.9</v>
      </c>
      <c r="K859" s="981">
        <v>144.9</v>
      </c>
      <c r="L859" s="935"/>
    </row>
    <row r="860" spans="1:12" ht="15" x14ac:dyDescent="0.25">
      <c r="A860" s="898" t="s">
        <v>370</v>
      </c>
      <c r="B860" s="932">
        <v>44833</v>
      </c>
      <c r="C860" s="759">
        <v>44844</v>
      </c>
      <c r="D860" s="980">
        <v>6.8749712183221527</v>
      </c>
      <c r="E860" s="980">
        <v>6.98</v>
      </c>
      <c r="F860" s="980">
        <v>6.79</v>
      </c>
      <c r="G860" s="934">
        <v>6.5</v>
      </c>
      <c r="H860" s="934">
        <v>8.5</v>
      </c>
      <c r="I860" s="981">
        <v>171.3</v>
      </c>
      <c r="J860" s="981">
        <v>200.4</v>
      </c>
      <c r="K860" s="981">
        <v>159.6</v>
      </c>
      <c r="L860" s="935"/>
    </row>
    <row r="861" spans="1:12" ht="15" x14ac:dyDescent="0.25">
      <c r="A861" s="898" t="s">
        <v>370</v>
      </c>
      <c r="B861" s="932">
        <v>44834</v>
      </c>
      <c r="C861" s="759">
        <v>44844</v>
      </c>
      <c r="D861" s="980">
        <v>7.1195396456636928</v>
      </c>
      <c r="E861" s="980">
        <v>7.32</v>
      </c>
      <c r="F861" s="980">
        <v>6.79</v>
      </c>
      <c r="G861" s="934">
        <v>6.5</v>
      </c>
      <c r="H861" s="934">
        <v>8.5</v>
      </c>
      <c r="I861" s="981">
        <v>231.3</v>
      </c>
      <c r="J861" s="981">
        <v>292.39999999999998</v>
      </c>
      <c r="K861" s="981">
        <v>161.19999999999999</v>
      </c>
      <c r="L861" s="935"/>
    </row>
    <row r="862" spans="1:12" ht="15" x14ac:dyDescent="0.25">
      <c r="A862" s="898" t="s">
        <v>370</v>
      </c>
      <c r="B862" s="932">
        <v>44835</v>
      </c>
      <c r="C862" s="759">
        <v>44873</v>
      </c>
      <c r="D862" s="980">
        <v>7.2395396456636938</v>
      </c>
      <c r="E862" s="980">
        <v>7.43</v>
      </c>
      <c r="F862" s="980">
        <v>6.91</v>
      </c>
      <c r="G862" s="934">
        <v>6.5</v>
      </c>
      <c r="H862" s="934">
        <v>8.5</v>
      </c>
      <c r="I862" s="981">
        <v>246.14999999999998</v>
      </c>
      <c r="J862" s="981">
        <v>320.7</v>
      </c>
      <c r="K862" s="981">
        <v>165.7</v>
      </c>
      <c r="L862" s="935"/>
    </row>
    <row r="863" spans="1:12" ht="15" x14ac:dyDescent="0.25">
      <c r="A863" s="898" t="s">
        <v>370</v>
      </c>
      <c r="B863" s="932">
        <v>44836</v>
      </c>
      <c r="C863" s="759">
        <v>44873</v>
      </c>
      <c r="D863" s="980">
        <v>7.359539645663693</v>
      </c>
      <c r="E863" s="980">
        <v>7.46</v>
      </c>
      <c r="F863" s="980">
        <v>7.27</v>
      </c>
      <c r="G863" s="934">
        <v>6.5</v>
      </c>
      <c r="H863" s="934">
        <v>8.5</v>
      </c>
      <c r="I863" s="981">
        <v>259.95</v>
      </c>
      <c r="J863" s="981">
        <v>280.8</v>
      </c>
      <c r="K863" s="981">
        <v>228.2</v>
      </c>
      <c r="L863" s="935"/>
    </row>
    <row r="864" spans="1:12" ht="15" x14ac:dyDescent="0.25">
      <c r="A864" s="898" t="s">
        <v>370</v>
      </c>
      <c r="B864" s="932">
        <v>44837</v>
      </c>
      <c r="C864" s="759">
        <v>44873</v>
      </c>
      <c r="D864" s="980">
        <v>7.0989646597059402</v>
      </c>
      <c r="E864" s="980">
        <v>7.46</v>
      </c>
      <c r="F864" s="980">
        <v>6.83</v>
      </c>
      <c r="G864" s="934">
        <v>6.5</v>
      </c>
      <c r="H864" s="934">
        <v>8.5</v>
      </c>
      <c r="I864" s="981">
        <v>191.4</v>
      </c>
      <c r="J864" s="981">
        <v>280.3</v>
      </c>
      <c r="K864" s="981">
        <v>158.5</v>
      </c>
      <c r="L864" s="935"/>
    </row>
    <row r="865" spans="1:12" ht="15" x14ac:dyDescent="0.25">
      <c r="A865" s="898" t="s">
        <v>370</v>
      </c>
      <c r="B865" s="932">
        <v>44838</v>
      </c>
      <c r="C865" s="759">
        <v>44873</v>
      </c>
      <c r="D865" s="980">
        <v>7.2989646597059394</v>
      </c>
      <c r="E865" s="980">
        <v>7.45</v>
      </c>
      <c r="F865" s="980">
        <v>6.84</v>
      </c>
      <c r="G865" s="934">
        <v>6.5</v>
      </c>
      <c r="H865" s="934">
        <v>8.5</v>
      </c>
      <c r="I865" s="981">
        <v>242.05</v>
      </c>
      <c r="J865" s="981">
        <v>287.10000000000002</v>
      </c>
      <c r="K865" s="981">
        <v>159.19999999999999</v>
      </c>
      <c r="L865" s="935"/>
    </row>
    <row r="866" spans="1:12" ht="15" x14ac:dyDescent="0.25">
      <c r="A866" s="898" t="s">
        <v>370</v>
      </c>
      <c r="B866" s="932">
        <v>44839</v>
      </c>
      <c r="C866" s="759">
        <v>44873</v>
      </c>
      <c r="D866" s="980">
        <v>7.1589646597059398</v>
      </c>
      <c r="E866" s="980">
        <v>7.41</v>
      </c>
      <c r="F866" s="980">
        <v>6.82</v>
      </c>
      <c r="G866" s="934">
        <v>6.5</v>
      </c>
      <c r="H866" s="934">
        <v>8.5</v>
      </c>
      <c r="I866" s="981">
        <v>221.1</v>
      </c>
      <c r="J866" s="981">
        <v>278.2</v>
      </c>
      <c r="K866" s="981">
        <v>160.1</v>
      </c>
      <c r="L866" s="935"/>
    </row>
    <row r="867" spans="1:12" ht="15" x14ac:dyDescent="0.25">
      <c r="A867" s="898" t="s">
        <v>370</v>
      </c>
      <c r="B867" s="932">
        <v>44840</v>
      </c>
      <c r="C867" s="759">
        <v>44873</v>
      </c>
      <c r="D867" s="980">
        <v>7.3335911906364473</v>
      </c>
      <c r="E867" s="980">
        <v>7.49</v>
      </c>
      <c r="F867" s="980">
        <v>7.06</v>
      </c>
      <c r="G867" s="934">
        <v>6.5</v>
      </c>
      <c r="H867" s="934">
        <v>8.5</v>
      </c>
      <c r="I867" s="981">
        <v>229.7</v>
      </c>
      <c r="J867" s="981">
        <v>294.8</v>
      </c>
      <c r="K867" s="981">
        <v>162.9</v>
      </c>
      <c r="L867" s="935"/>
    </row>
    <row r="868" spans="1:12" ht="15" x14ac:dyDescent="0.25">
      <c r="A868" s="898" t="s">
        <v>370</v>
      </c>
      <c r="B868" s="932">
        <v>44841</v>
      </c>
      <c r="C868" s="759">
        <v>44873</v>
      </c>
      <c r="D868" s="980">
        <v>7.1181605304378346</v>
      </c>
      <c r="E868" s="980">
        <v>7.42</v>
      </c>
      <c r="F868" s="980">
        <v>6.94</v>
      </c>
      <c r="G868" s="934">
        <v>6.5</v>
      </c>
      <c r="H868" s="934">
        <v>8.5</v>
      </c>
      <c r="I868" s="981">
        <v>223.45</v>
      </c>
      <c r="J868" s="981">
        <v>252.6</v>
      </c>
      <c r="K868" s="981">
        <v>199.9</v>
      </c>
      <c r="L868" s="935"/>
    </row>
    <row r="869" spans="1:12" ht="15" x14ac:dyDescent="0.25">
      <c r="A869" s="898" t="s">
        <v>370</v>
      </c>
      <c r="B869" s="932">
        <v>44842</v>
      </c>
      <c r="C869" s="759">
        <v>44873</v>
      </c>
      <c r="D869" s="980">
        <v>7.0181605304378332</v>
      </c>
      <c r="E869" s="980">
        <v>7.13</v>
      </c>
      <c r="F869" s="980">
        <v>6.87</v>
      </c>
      <c r="G869" s="934">
        <v>6.5</v>
      </c>
      <c r="H869" s="934">
        <v>8.5</v>
      </c>
      <c r="I869" s="981">
        <v>196.05</v>
      </c>
      <c r="J869" s="981">
        <v>207.7</v>
      </c>
      <c r="K869" s="981">
        <v>179.5</v>
      </c>
      <c r="L869" s="935"/>
    </row>
    <row r="870" spans="1:12" ht="15" x14ac:dyDescent="0.25">
      <c r="A870" s="898" t="s">
        <v>370</v>
      </c>
      <c r="B870" s="932">
        <v>44843</v>
      </c>
      <c r="C870" s="759">
        <v>44873</v>
      </c>
      <c r="D870" s="933" t="s">
        <v>176</v>
      </c>
      <c r="E870" s="933" t="s">
        <v>176</v>
      </c>
      <c r="F870" s="933" t="s">
        <v>176</v>
      </c>
      <c r="G870" s="934">
        <v>6.5</v>
      </c>
      <c r="H870" s="934">
        <v>8.5</v>
      </c>
      <c r="I870" s="933" t="s">
        <v>176</v>
      </c>
      <c r="J870" s="933" t="s">
        <v>176</v>
      </c>
      <c r="K870" s="933" t="s">
        <v>176</v>
      </c>
      <c r="L870" s="1006" t="s">
        <v>1485</v>
      </c>
    </row>
    <row r="871" spans="1:12" ht="15" x14ac:dyDescent="0.25">
      <c r="A871" s="898" t="s">
        <v>370</v>
      </c>
      <c r="B871" s="932">
        <v>44844</v>
      </c>
      <c r="C871" s="759">
        <v>44873</v>
      </c>
      <c r="D871" s="980">
        <v>6.9589646597059396</v>
      </c>
      <c r="E871" s="980">
        <v>7.14</v>
      </c>
      <c r="F871" s="980">
        <v>6.92</v>
      </c>
      <c r="G871" s="934">
        <v>6.5</v>
      </c>
      <c r="H871" s="934">
        <v>8.5</v>
      </c>
      <c r="I871" s="981">
        <v>177.89999999999998</v>
      </c>
      <c r="J871" s="981">
        <v>273.3</v>
      </c>
      <c r="K871" s="981">
        <v>172.5</v>
      </c>
      <c r="L871" s="935"/>
    </row>
    <row r="872" spans="1:12" ht="15" x14ac:dyDescent="0.25">
      <c r="A872" s="898" t="s">
        <v>370</v>
      </c>
      <c r="B872" s="932">
        <v>44845</v>
      </c>
      <c r="C872" s="759">
        <v>44873</v>
      </c>
      <c r="D872" s="980">
        <v>7.0271281046201146</v>
      </c>
      <c r="E872" s="980">
        <v>7.4</v>
      </c>
      <c r="F872" s="980">
        <v>6.81</v>
      </c>
      <c r="G872" s="934">
        <v>6.5</v>
      </c>
      <c r="H872" s="934">
        <v>8.5</v>
      </c>
      <c r="I872" s="981">
        <v>199.2</v>
      </c>
      <c r="J872" s="981">
        <v>276.10000000000002</v>
      </c>
      <c r="K872" s="981">
        <v>170.3</v>
      </c>
      <c r="L872" s="935"/>
    </row>
    <row r="873" spans="1:12" ht="15" x14ac:dyDescent="0.25">
      <c r="A873" s="898" t="s">
        <v>370</v>
      </c>
      <c r="B873" s="932">
        <v>44846</v>
      </c>
      <c r="C873" s="759">
        <v>44873</v>
      </c>
      <c r="D873" s="980">
        <v>6.9615266097155155</v>
      </c>
      <c r="E873" s="980">
        <v>7.07</v>
      </c>
      <c r="F873" s="980">
        <v>6.98</v>
      </c>
      <c r="G873" s="934">
        <v>6.5</v>
      </c>
      <c r="H873" s="934">
        <v>8.5</v>
      </c>
      <c r="I873" s="981">
        <v>178</v>
      </c>
      <c r="J873" s="981">
        <v>196</v>
      </c>
      <c r="K873" s="981">
        <v>169.3</v>
      </c>
      <c r="L873" s="935"/>
    </row>
    <row r="874" spans="1:12" ht="15" x14ac:dyDescent="0.25">
      <c r="A874" s="898" t="s">
        <v>370</v>
      </c>
      <c r="B874" s="932">
        <v>44847</v>
      </c>
      <c r="C874" s="759">
        <v>44873</v>
      </c>
      <c r="D874" s="980">
        <v>7.2001538413865829</v>
      </c>
      <c r="E874" s="980">
        <v>7.53</v>
      </c>
      <c r="F874" s="980">
        <v>6.86</v>
      </c>
      <c r="G874" s="934">
        <v>6.5</v>
      </c>
      <c r="H874" s="934">
        <v>8.5</v>
      </c>
      <c r="I874" s="981">
        <v>218.65</v>
      </c>
      <c r="J874" s="981">
        <v>272.60000000000002</v>
      </c>
      <c r="K874" s="981">
        <v>161.4</v>
      </c>
      <c r="L874" s="935"/>
    </row>
    <row r="875" spans="1:12" ht="15" x14ac:dyDescent="0.25">
      <c r="A875" s="898" t="s">
        <v>370</v>
      </c>
      <c r="B875" s="932">
        <v>44848</v>
      </c>
      <c r="C875" s="759">
        <v>44873</v>
      </c>
      <c r="D875" s="980">
        <v>7.0001538413865836</v>
      </c>
      <c r="E875" s="980">
        <v>8.4700000000000006</v>
      </c>
      <c r="F875" s="980">
        <v>6.88</v>
      </c>
      <c r="G875" s="934">
        <v>6.5</v>
      </c>
      <c r="H875" s="934">
        <v>8.5</v>
      </c>
      <c r="I875" s="981">
        <v>165.64999999999998</v>
      </c>
      <c r="J875" s="981">
        <v>1229.2</v>
      </c>
      <c r="K875" s="981">
        <v>158.19999999999999</v>
      </c>
      <c r="L875" s="935"/>
    </row>
    <row r="876" spans="1:12" ht="15" x14ac:dyDescent="0.25">
      <c r="A876" s="898" t="s">
        <v>370</v>
      </c>
      <c r="B876" s="932">
        <v>44849</v>
      </c>
      <c r="C876" s="759">
        <v>44873</v>
      </c>
      <c r="D876" s="980">
        <v>7.0301538413865829</v>
      </c>
      <c r="E876" s="980">
        <v>7.16</v>
      </c>
      <c r="F876" s="980">
        <v>6.93</v>
      </c>
      <c r="G876" s="934">
        <v>6.5</v>
      </c>
      <c r="H876" s="934">
        <v>8.5</v>
      </c>
      <c r="I876" s="981">
        <v>174.8</v>
      </c>
      <c r="J876" s="981">
        <v>191.3</v>
      </c>
      <c r="K876" s="981">
        <v>165.4</v>
      </c>
      <c r="L876" s="935"/>
    </row>
    <row r="877" spans="1:12" ht="15" x14ac:dyDescent="0.25">
      <c r="A877" s="898" t="s">
        <v>370</v>
      </c>
      <c r="B877" s="932">
        <v>44850</v>
      </c>
      <c r="C877" s="759">
        <v>44873</v>
      </c>
      <c r="D877" s="980">
        <v>7.0243829249411309</v>
      </c>
      <c r="E877" s="980">
        <v>7.19</v>
      </c>
      <c r="F877" s="980">
        <v>6.82</v>
      </c>
      <c r="G877" s="934">
        <v>6.5</v>
      </c>
      <c r="H877" s="934">
        <v>8.5</v>
      </c>
      <c r="I877" s="981">
        <v>169.14999999999998</v>
      </c>
      <c r="J877" s="981">
        <v>198.4</v>
      </c>
      <c r="K877" s="981">
        <v>163.80000000000001</v>
      </c>
      <c r="L877" s="935"/>
    </row>
    <row r="878" spans="1:12" ht="15" x14ac:dyDescent="0.25">
      <c r="A878" s="898" t="s">
        <v>370</v>
      </c>
      <c r="B878" s="932">
        <v>44851</v>
      </c>
      <c r="C878" s="759">
        <v>44873</v>
      </c>
      <c r="D878" s="980">
        <v>6.9901538413865829</v>
      </c>
      <c r="E878" s="980">
        <v>7.11</v>
      </c>
      <c r="F878" s="980">
        <v>6.9</v>
      </c>
      <c r="G878" s="934">
        <v>6.5</v>
      </c>
      <c r="H878" s="934">
        <v>8.5</v>
      </c>
      <c r="I878" s="981">
        <v>166.6</v>
      </c>
      <c r="J878" s="981">
        <v>183.7</v>
      </c>
      <c r="K878" s="981">
        <v>159</v>
      </c>
      <c r="L878" s="935"/>
    </row>
    <row r="879" spans="1:12" ht="15" x14ac:dyDescent="0.25">
      <c r="A879" s="898" t="s">
        <v>370</v>
      </c>
      <c r="B879" s="932">
        <v>44852</v>
      </c>
      <c r="C879" s="759">
        <v>44873</v>
      </c>
      <c r="D879" s="980">
        <v>7.0085559149763954</v>
      </c>
      <c r="E879" s="980">
        <v>7.2</v>
      </c>
      <c r="F879" s="980">
        <v>6.89</v>
      </c>
      <c r="G879" s="934">
        <v>6.5</v>
      </c>
      <c r="H879" s="934">
        <v>8.5</v>
      </c>
      <c r="I879" s="981">
        <v>162.75</v>
      </c>
      <c r="J879" s="981">
        <v>166.7</v>
      </c>
      <c r="K879" s="981">
        <v>158.5</v>
      </c>
      <c r="L879" s="935"/>
    </row>
    <row r="880" spans="1:12" ht="15" x14ac:dyDescent="0.25">
      <c r="A880" s="898" t="s">
        <v>370</v>
      </c>
      <c r="B880" s="932">
        <v>44853</v>
      </c>
      <c r="C880" s="759">
        <v>44873</v>
      </c>
      <c r="D880" s="980">
        <v>7.0185559149763952</v>
      </c>
      <c r="E880" s="980">
        <v>7.13</v>
      </c>
      <c r="F880" s="980">
        <v>6.94</v>
      </c>
      <c r="G880" s="934">
        <v>6.5</v>
      </c>
      <c r="H880" s="934">
        <v>8.5</v>
      </c>
      <c r="I880" s="981">
        <v>166.1</v>
      </c>
      <c r="J880" s="981">
        <v>169.5</v>
      </c>
      <c r="K880" s="981">
        <v>162.5</v>
      </c>
      <c r="L880" s="935"/>
    </row>
    <row r="881" spans="1:12" ht="15" x14ac:dyDescent="0.25">
      <c r="A881" s="898" t="s">
        <v>370</v>
      </c>
      <c r="B881" s="932">
        <v>44854</v>
      </c>
      <c r="C881" s="759">
        <v>44873</v>
      </c>
      <c r="D881" s="980">
        <v>6.9895396456636938</v>
      </c>
      <c r="E881" s="980">
        <v>7.14</v>
      </c>
      <c r="F881" s="980">
        <v>6.92</v>
      </c>
      <c r="G881" s="934">
        <v>6.5</v>
      </c>
      <c r="H881" s="934">
        <v>8.5</v>
      </c>
      <c r="I881" s="981">
        <v>162.69999999999999</v>
      </c>
      <c r="J881" s="981">
        <v>174.8</v>
      </c>
      <c r="K881" s="981">
        <v>154.19999999999999</v>
      </c>
      <c r="L881" s="935"/>
    </row>
    <row r="882" spans="1:12" ht="15" x14ac:dyDescent="0.25">
      <c r="A882" s="898" t="s">
        <v>370</v>
      </c>
      <c r="B882" s="932">
        <v>44855</v>
      </c>
      <c r="C882" s="759">
        <v>44873</v>
      </c>
      <c r="D882" s="980">
        <v>7.014741010663462</v>
      </c>
      <c r="E882" s="980">
        <v>7.14</v>
      </c>
      <c r="F882" s="980">
        <v>6.91</v>
      </c>
      <c r="G882" s="934">
        <v>6.5</v>
      </c>
      <c r="H882" s="934">
        <v>8.5</v>
      </c>
      <c r="I882" s="981">
        <v>160.5</v>
      </c>
      <c r="J882" s="981">
        <v>191.3</v>
      </c>
      <c r="K882" s="981">
        <v>148.9</v>
      </c>
      <c r="L882" s="935"/>
    </row>
    <row r="883" spans="1:12" ht="15" x14ac:dyDescent="0.25">
      <c r="A883" s="898" t="s">
        <v>370</v>
      </c>
      <c r="B883" s="932">
        <v>44856</v>
      </c>
      <c r="C883" s="759">
        <v>44873</v>
      </c>
      <c r="D883" s="980">
        <v>7.014741010663462</v>
      </c>
      <c r="E883" s="980">
        <v>7.12</v>
      </c>
      <c r="F883" s="980">
        <v>6.96</v>
      </c>
      <c r="G883" s="934">
        <v>6.5</v>
      </c>
      <c r="H883" s="934">
        <v>8.5</v>
      </c>
      <c r="I883" s="981">
        <v>155.14999999999998</v>
      </c>
      <c r="J883" s="981">
        <v>189.6</v>
      </c>
      <c r="K883" s="981">
        <v>147</v>
      </c>
      <c r="L883" s="935"/>
    </row>
    <row r="884" spans="1:12" ht="15" x14ac:dyDescent="0.25">
      <c r="A884" s="898" t="s">
        <v>370</v>
      </c>
      <c r="B884" s="932">
        <v>44857</v>
      </c>
      <c r="C884" s="759">
        <v>44873</v>
      </c>
      <c r="D884" s="980">
        <v>7.014741010663462</v>
      </c>
      <c r="E884" s="980">
        <v>7.13</v>
      </c>
      <c r="F884" s="980">
        <v>6.93</v>
      </c>
      <c r="G884" s="934">
        <v>6.5</v>
      </c>
      <c r="H884" s="934">
        <v>8.5</v>
      </c>
      <c r="I884" s="981">
        <v>148.6</v>
      </c>
      <c r="J884" s="981">
        <v>155.9</v>
      </c>
      <c r="K884" s="981">
        <v>139.1</v>
      </c>
      <c r="L884" s="935"/>
    </row>
    <row r="885" spans="1:12" ht="15" x14ac:dyDescent="0.25">
      <c r="A885" s="898" t="s">
        <v>370</v>
      </c>
      <c r="B885" s="932">
        <v>44858</v>
      </c>
      <c r="C885" s="759">
        <v>44873</v>
      </c>
      <c r="D885" s="980">
        <v>7.0095396456636934</v>
      </c>
      <c r="E885" s="980">
        <v>7.39</v>
      </c>
      <c r="F885" s="980">
        <v>6.92</v>
      </c>
      <c r="G885" s="934">
        <v>6.5</v>
      </c>
      <c r="H885" s="934">
        <v>8.5</v>
      </c>
      <c r="I885" s="981">
        <v>142.85</v>
      </c>
      <c r="J885" s="981">
        <v>235.6</v>
      </c>
      <c r="K885" s="981">
        <v>132.1</v>
      </c>
      <c r="L885" s="935"/>
    </row>
    <row r="886" spans="1:12" ht="15" x14ac:dyDescent="0.25">
      <c r="A886" s="898" t="s">
        <v>370</v>
      </c>
      <c r="B886" s="932">
        <v>44859</v>
      </c>
      <c r="C886" s="759">
        <v>44873</v>
      </c>
      <c r="D886" s="980">
        <v>7.014280839205794</v>
      </c>
      <c r="E886" s="980">
        <v>7.09</v>
      </c>
      <c r="F886" s="980">
        <v>6.94</v>
      </c>
      <c r="G886" s="934">
        <v>6.5</v>
      </c>
      <c r="H886" s="934">
        <v>8.5</v>
      </c>
      <c r="I886" s="981">
        <v>145</v>
      </c>
      <c r="J886" s="981">
        <v>158.9</v>
      </c>
      <c r="K886" s="981">
        <v>132.6</v>
      </c>
      <c r="L886" s="935"/>
    </row>
    <row r="887" spans="1:12" ht="15" x14ac:dyDescent="0.25">
      <c r="A887" s="898" t="s">
        <v>370</v>
      </c>
      <c r="B887" s="932">
        <v>44860</v>
      </c>
      <c r="C887" s="759">
        <v>44873</v>
      </c>
      <c r="D887" s="980">
        <v>7.0242808392057938</v>
      </c>
      <c r="E887" s="980">
        <v>7.12</v>
      </c>
      <c r="F887" s="980">
        <v>6.96</v>
      </c>
      <c r="G887" s="934">
        <v>6.5</v>
      </c>
      <c r="H887" s="934">
        <v>8.5</v>
      </c>
      <c r="I887" s="981">
        <v>144.64999999999998</v>
      </c>
      <c r="J887" s="981">
        <v>160.19999999999999</v>
      </c>
      <c r="K887" s="981">
        <v>135</v>
      </c>
      <c r="L887" s="935"/>
    </row>
    <row r="888" spans="1:12" ht="15" x14ac:dyDescent="0.25">
      <c r="A888" s="898" t="s">
        <v>370</v>
      </c>
      <c r="B888" s="932">
        <v>44861</v>
      </c>
      <c r="C888" s="759">
        <v>44873</v>
      </c>
      <c r="D888" s="980">
        <v>7.1542808392057955</v>
      </c>
      <c r="E888" s="980">
        <v>7.25</v>
      </c>
      <c r="F888" s="980">
        <v>7.09</v>
      </c>
      <c r="G888" s="934">
        <v>6.5</v>
      </c>
      <c r="H888" s="934">
        <v>8.5</v>
      </c>
      <c r="I888" s="981">
        <v>229.1</v>
      </c>
      <c r="J888" s="981">
        <v>252.5</v>
      </c>
      <c r="K888" s="981">
        <v>172.8</v>
      </c>
      <c r="L888" s="935"/>
    </row>
    <row r="889" spans="1:12" ht="15" x14ac:dyDescent="0.25">
      <c r="A889" s="898" t="s">
        <v>370</v>
      </c>
      <c r="B889" s="932">
        <v>44862</v>
      </c>
      <c r="C889" s="759">
        <v>44873</v>
      </c>
      <c r="D889" s="980">
        <v>7.0395396456636936</v>
      </c>
      <c r="E889" s="980">
        <v>7.1</v>
      </c>
      <c r="F889" s="980">
        <v>7</v>
      </c>
      <c r="G889" s="934">
        <v>6.5</v>
      </c>
      <c r="H889" s="934">
        <v>8.5</v>
      </c>
      <c r="I889" s="981">
        <v>212.85</v>
      </c>
      <c r="J889" s="981">
        <v>235.5</v>
      </c>
      <c r="K889" s="981">
        <v>207</v>
      </c>
      <c r="L889" s="935"/>
    </row>
    <row r="890" spans="1:12" ht="15" x14ac:dyDescent="0.25">
      <c r="A890" s="898" t="s">
        <v>370</v>
      </c>
      <c r="B890" s="932">
        <v>44863</v>
      </c>
      <c r="C890" s="759">
        <v>44873</v>
      </c>
      <c r="D890" s="933" t="s">
        <v>176</v>
      </c>
      <c r="E890" s="933" t="s">
        <v>176</v>
      </c>
      <c r="F890" s="933" t="s">
        <v>176</v>
      </c>
      <c r="G890" s="934">
        <v>6.5</v>
      </c>
      <c r="H890" s="934">
        <v>8.5</v>
      </c>
      <c r="I890" s="933" t="s">
        <v>176</v>
      </c>
      <c r="J890" s="933" t="s">
        <v>176</v>
      </c>
      <c r="K890" s="933" t="s">
        <v>176</v>
      </c>
      <c r="L890" s="1006" t="s">
        <v>1485</v>
      </c>
    </row>
    <row r="891" spans="1:12" ht="15" x14ac:dyDescent="0.25">
      <c r="A891" s="898" t="s">
        <v>370</v>
      </c>
      <c r="B891" s="932">
        <v>44864</v>
      </c>
      <c r="C891" s="759">
        <v>44873</v>
      </c>
      <c r="D891" s="933" t="s">
        <v>176</v>
      </c>
      <c r="E891" s="933" t="s">
        <v>176</v>
      </c>
      <c r="F891" s="933" t="s">
        <v>176</v>
      </c>
      <c r="G891" s="934">
        <v>6.5</v>
      </c>
      <c r="H891" s="934">
        <v>8.5</v>
      </c>
      <c r="I891" s="933" t="s">
        <v>176</v>
      </c>
      <c r="J891" s="933" t="s">
        <v>176</v>
      </c>
      <c r="K891" s="933" t="s">
        <v>176</v>
      </c>
      <c r="L891" s="1006" t="s">
        <v>1485</v>
      </c>
    </row>
    <row r="892" spans="1:12" ht="15" x14ac:dyDescent="0.25">
      <c r="A892" s="898" t="s">
        <v>370</v>
      </c>
      <c r="B892" s="932">
        <v>44865</v>
      </c>
      <c r="C892" s="759">
        <v>44873</v>
      </c>
      <c r="D892" s="933" t="s">
        <v>176</v>
      </c>
      <c r="E892" s="933" t="s">
        <v>176</v>
      </c>
      <c r="F892" s="933" t="s">
        <v>176</v>
      </c>
      <c r="G892" s="934">
        <v>6.5</v>
      </c>
      <c r="H892" s="934">
        <v>8.5</v>
      </c>
      <c r="I892" s="933" t="s">
        <v>176</v>
      </c>
      <c r="J892" s="933" t="s">
        <v>176</v>
      </c>
      <c r="K892" s="933" t="s">
        <v>176</v>
      </c>
      <c r="L892" s="1006" t="s">
        <v>1485</v>
      </c>
    </row>
    <row r="893" spans="1:12" ht="15" x14ac:dyDescent="0.25">
      <c r="A893" s="898" t="s">
        <v>370</v>
      </c>
      <c r="B893" s="932">
        <f>'[2]3-Consolidated Data'!A894</f>
        <v>44873</v>
      </c>
      <c r="C893" s="759">
        <v>44897</v>
      </c>
      <c r="D893" s="980">
        <f>'[2]3-Consolidated Data'!T894</f>
        <v>6.9689646597059394</v>
      </c>
      <c r="E893" s="933">
        <f>'[2]3-Consolidated Data'!V894</f>
        <v>7.04</v>
      </c>
      <c r="F893" s="933">
        <f>'[2]3-Consolidated Data'!U894</f>
        <v>6.9</v>
      </c>
      <c r="G893" s="934">
        <v>6.5</v>
      </c>
      <c r="H893" s="934">
        <v>8.5</v>
      </c>
      <c r="I893" s="933">
        <f>'[2]3-Consolidated Data'!J894</f>
        <v>164</v>
      </c>
      <c r="J893" s="933">
        <f>'[2]3-Consolidated Data'!I894</f>
        <v>173.8</v>
      </c>
      <c r="K893" s="933">
        <f>'[2]3-Consolidated Data'!H894</f>
        <v>156.80000000000001</v>
      </c>
      <c r="L893" s="1006"/>
    </row>
    <row r="894" spans="1:12" ht="15" x14ac:dyDescent="0.25">
      <c r="A894" s="898" t="s">
        <v>370</v>
      </c>
      <c r="B894" s="932">
        <f>'[2]3-Consolidated Data'!A895</f>
        <v>44874</v>
      </c>
      <c r="C894" s="759">
        <v>44897</v>
      </c>
      <c r="D894" s="980">
        <f>'[2]3-Consolidated Data'!T895</f>
        <v>7.0389646597059397</v>
      </c>
      <c r="E894" s="933">
        <f>'[2]3-Consolidated Data'!V895</f>
        <v>7.17</v>
      </c>
      <c r="F894" s="933">
        <f>'[2]3-Consolidated Data'!U895</f>
        <v>6.92</v>
      </c>
      <c r="G894" s="934">
        <v>6.5</v>
      </c>
      <c r="H894" s="934">
        <v>8.5</v>
      </c>
      <c r="I894" s="933">
        <f>'[2]3-Consolidated Data'!J895</f>
        <v>168.6</v>
      </c>
      <c r="J894" s="933">
        <f>'[2]3-Consolidated Data'!I895</f>
        <v>218.9</v>
      </c>
      <c r="K894" s="933">
        <f>'[2]3-Consolidated Data'!H895</f>
        <v>139.4</v>
      </c>
      <c r="L894" s="1006"/>
    </row>
    <row r="895" spans="1:12" ht="15" x14ac:dyDescent="0.25">
      <c r="A895" s="898" t="s">
        <v>370</v>
      </c>
      <c r="B895" s="932">
        <f>'[2]3-Consolidated Data'!A896</f>
        <v>44875</v>
      </c>
      <c r="C895" s="759">
        <v>44897</v>
      </c>
      <c r="D895" s="980">
        <f>'[2]3-Consolidated Data'!T896</f>
        <v>6.9898848809173053</v>
      </c>
      <c r="E895" s="933">
        <f>'[2]3-Consolidated Data'!V896</f>
        <v>7.04</v>
      </c>
      <c r="F895" s="933">
        <f>'[2]3-Consolidated Data'!U896</f>
        <v>6.96</v>
      </c>
      <c r="G895" s="934">
        <v>6.5</v>
      </c>
      <c r="H895" s="934">
        <v>8.5</v>
      </c>
      <c r="I895" s="933">
        <f>'[2]3-Consolidated Data'!J896</f>
        <v>158.4</v>
      </c>
      <c r="J895" s="933">
        <f>'[2]3-Consolidated Data'!I896</f>
        <v>171.2</v>
      </c>
      <c r="K895" s="933">
        <f>'[2]3-Consolidated Data'!H896</f>
        <v>154.9</v>
      </c>
      <c r="L895" s="1006"/>
    </row>
    <row r="896" spans="1:12" ht="15" x14ac:dyDescent="0.25">
      <c r="A896" s="898" t="s">
        <v>370</v>
      </c>
      <c r="B896" s="932">
        <f>'[2]3-Consolidated Data'!A897</f>
        <v>44876</v>
      </c>
      <c r="C896" s="759">
        <v>44897</v>
      </c>
      <c r="D896" s="980">
        <f>'[2]3-Consolidated Data'!T897</f>
        <v>6.974280839205794</v>
      </c>
      <c r="E896" s="933">
        <f>'[2]3-Consolidated Data'!V897</f>
        <v>7.09</v>
      </c>
      <c r="F896" s="933">
        <f>'[2]3-Consolidated Data'!U897</f>
        <v>6.92</v>
      </c>
      <c r="G896" s="934">
        <v>6.5</v>
      </c>
      <c r="H896" s="934">
        <v>8.5</v>
      </c>
      <c r="I896" s="933">
        <f>'[2]3-Consolidated Data'!J897</f>
        <v>157</v>
      </c>
      <c r="J896" s="933">
        <f>'[2]3-Consolidated Data'!I897</f>
        <v>175.3</v>
      </c>
      <c r="K896" s="933">
        <f>'[2]3-Consolidated Data'!H897</f>
        <v>152.9</v>
      </c>
      <c r="L896" s="1006"/>
    </row>
    <row r="897" spans="1:12" ht="15" x14ac:dyDescent="0.25">
      <c r="A897" s="898" t="s">
        <v>370</v>
      </c>
      <c r="B897" s="932">
        <f>'[2]3-Consolidated Data'!A898</f>
        <v>44877</v>
      </c>
      <c r="C897" s="759">
        <v>44897</v>
      </c>
      <c r="D897" s="980">
        <f>'[2]3-Consolidated Data'!T898</f>
        <v>6.9747410106634629</v>
      </c>
      <c r="E897" s="933">
        <f>'[2]3-Consolidated Data'!V898</f>
        <v>7.2</v>
      </c>
      <c r="F897" s="933">
        <f>'[2]3-Consolidated Data'!U898</f>
        <v>6.94</v>
      </c>
      <c r="G897" s="934">
        <v>6.5</v>
      </c>
      <c r="H897" s="934">
        <v>8.5</v>
      </c>
      <c r="I897" s="933">
        <f>'[2]3-Consolidated Data'!J898</f>
        <v>159.60000000000002</v>
      </c>
      <c r="J897" s="933">
        <f>'[2]3-Consolidated Data'!I898</f>
        <v>210.2</v>
      </c>
      <c r="K897" s="933">
        <f>'[2]3-Consolidated Data'!H898</f>
        <v>156.5</v>
      </c>
      <c r="L897" s="1006"/>
    </row>
    <row r="898" spans="1:12" ht="15" x14ac:dyDescent="0.25">
      <c r="A898" s="898" t="s">
        <v>370</v>
      </c>
      <c r="B898" s="932">
        <f>'[2]3-Consolidated Data'!A899</f>
        <v>44878</v>
      </c>
      <c r="C898" s="759">
        <v>44897</v>
      </c>
      <c r="D898" s="933" t="s">
        <v>176</v>
      </c>
      <c r="E898" s="933" t="s">
        <v>176</v>
      </c>
      <c r="F898" s="933" t="s">
        <v>176</v>
      </c>
      <c r="G898" s="934">
        <v>6.5</v>
      </c>
      <c r="H898" s="934">
        <v>8.5</v>
      </c>
      <c r="I898" s="933" t="s">
        <v>176</v>
      </c>
      <c r="J898" s="933" t="s">
        <v>176</v>
      </c>
      <c r="K898" s="933" t="s">
        <v>176</v>
      </c>
      <c r="L898" s="1006" t="s">
        <v>1485</v>
      </c>
    </row>
    <row r="899" spans="1:12" ht="15" x14ac:dyDescent="0.25">
      <c r="A899" s="898" t="s">
        <v>370</v>
      </c>
      <c r="B899" s="932">
        <f>'[2]3-Consolidated Data'!A900</f>
        <v>44879</v>
      </c>
      <c r="C899" s="759">
        <v>44897</v>
      </c>
      <c r="D899" s="980">
        <f>'[2]3-Consolidated Data'!T900</f>
        <v>6.9295396456636933</v>
      </c>
      <c r="E899" s="933">
        <f>'[2]3-Consolidated Data'!V900</f>
        <v>7</v>
      </c>
      <c r="F899" s="933">
        <f>'[2]3-Consolidated Data'!U900</f>
        <v>6.85</v>
      </c>
      <c r="G899" s="934">
        <v>6.5</v>
      </c>
      <c r="H899" s="934">
        <v>8.5</v>
      </c>
      <c r="I899" s="933">
        <f>'[2]3-Consolidated Data'!J900</f>
        <v>145.44999999999999</v>
      </c>
      <c r="J899" s="933">
        <f>'[2]3-Consolidated Data'!I900</f>
        <v>156.30000000000001</v>
      </c>
      <c r="K899" s="933">
        <f>'[2]3-Consolidated Data'!H900</f>
        <v>138.1</v>
      </c>
      <c r="L899" s="1006"/>
    </row>
    <row r="900" spans="1:12" ht="15" x14ac:dyDescent="0.25">
      <c r="A900" s="898" t="s">
        <v>370</v>
      </c>
      <c r="B900" s="932">
        <f>'[2]3-Consolidated Data'!A901</f>
        <v>44880</v>
      </c>
      <c r="C900" s="759">
        <v>44897</v>
      </c>
      <c r="D900" s="980">
        <f>'[2]3-Consolidated Data'!T901</f>
        <v>6.9542808392057944</v>
      </c>
      <c r="E900" s="933">
        <f>'[2]3-Consolidated Data'!V901</f>
        <v>7.06</v>
      </c>
      <c r="F900" s="933">
        <f>'[2]3-Consolidated Data'!U901</f>
        <v>6.92</v>
      </c>
      <c r="G900" s="934">
        <v>6.5</v>
      </c>
      <c r="H900" s="934">
        <v>8.5</v>
      </c>
      <c r="I900" s="933">
        <f>'[2]3-Consolidated Data'!J901</f>
        <v>136.19999999999999</v>
      </c>
      <c r="J900" s="933">
        <f>'[2]3-Consolidated Data'!I901</f>
        <v>158.19999999999999</v>
      </c>
      <c r="K900" s="933">
        <f>'[2]3-Consolidated Data'!H901</f>
        <v>131.69999999999999</v>
      </c>
      <c r="L900" s="1006"/>
    </row>
    <row r="901" spans="1:12" ht="15" x14ac:dyDescent="0.25">
      <c r="A901" s="898" t="s">
        <v>370</v>
      </c>
      <c r="B901" s="932">
        <f>'[2]3-Consolidated Data'!A902</f>
        <v>44881</v>
      </c>
      <c r="C901" s="759">
        <v>44897</v>
      </c>
      <c r="D901" s="980">
        <f>'[2]3-Consolidated Data'!T902</f>
        <v>6.9195396456636944</v>
      </c>
      <c r="E901" s="933">
        <f>'[2]3-Consolidated Data'!V902</f>
        <v>7.31</v>
      </c>
      <c r="F901" s="933">
        <f>'[2]3-Consolidated Data'!U902</f>
        <v>6.68</v>
      </c>
      <c r="G901" s="934">
        <v>6.5</v>
      </c>
      <c r="H901" s="934">
        <v>8.5</v>
      </c>
      <c r="I901" s="933">
        <f>'[2]3-Consolidated Data'!J902</f>
        <v>135.44999999999999</v>
      </c>
      <c r="J901" s="933">
        <f>'[2]3-Consolidated Data'!I902</f>
        <v>189.9</v>
      </c>
      <c r="K901" s="933">
        <f>'[2]3-Consolidated Data'!H902</f>
        <v>115.3</v>
      </c>
      <c r="L901" s="1006"/>
    </row>
    <row r="902" spans="1:12" ht="15" x14ac:dyDescent="0.25">
      <c r="A902" s="898" t="s">
        <v>370</v>
      </c>
      <c r="B902" s="932">
        <f>'[2]3-Consolidated Data'!A903</f>
        <v>44882</v>
      </c>
      <c r="C902" s="759">
        <v>44897</v>
      </c>
      <c r="D902" s="933" t="s">
        <v>176</v>
      </c>
      <c r="E902" s="933" t="s">
        <v>176</v>
      </c>
      <c r="F902" s="933" t="s">
        <v>176</v>
      </c>
      <c r="G902" s="934">
        <v>6.5</v>
      </c>
      <c r="H902" s="934">
        <v>8.5</v>
      </c>
      <c r="I902" s="933" t="s">
        <v>176</v>
      </c>
      <c r="J902" s="933" t="s">
        <v>176</v>
      </c>
      <c r="K902" s="933" t="s">
        <v>176</v>
      </c>
      <c r="L902" s="1006" t="s">
        <v>1485</v>
      </c>
    </row>
    <row r="903" spans="1:12" ht="15" x14ac:dyDescent="0.25">
      <c r="A903" s="898" t="s">
        <v>370</v>
      </c>
      <c r="B903" s="932">
        <f>'[2]3-Consolidated Data'!A904</f>
        <v>44883</v>
      </c>
      <c r="C903" s="759">
        <v>44897</v>
      </c>
      <c r="D903" s="980">
        <f>'[2]3-Consolidated Data'!T904</f>
        <v>6.8600000000000012</v>
      </c>
      <c r="E903" s="933">
        <f>'[2]3-Consolidated Data'!V904</f>
        <v>6.98</v>
      </c>
      <c r="F903" s="933">
        <f>'[2]3-Consolidated Data'!U904</f>
        <v>6.81</v>
      </c>
      <c r="G903" s="934">
        <v>6.5</v>
      </c>
      <c r="H903" s="934">
        <v>8.5</v>
      </c>
      <c r="I903" s="933">
        <f>'[2]3-Consolidated Data'!J904</f>
        <v>213.5</v>
      </c>
      <c r="J903" s="933">
        <f>'[2]3-Consolidated Data'!I904</f>
        <v>215.1</v>
      </c>
      <c r="K903" s="933">
        <f>'[2]3-Consolidated Data'!H904</f>
        <v>211.8</v>
      </c>
      <c r="L903" s="1006"/>
    </row>
    <row r="904" spans="1:12" ht="15" x14ac:dyDescent="0.25">
      <c r="A904" s="898" t="s">
        <v>370</v>
      </c>
      <c r="B904" s="932">
        <f>'[2]3-Consolidated Data'!A905</f>
        <v>44884</v>
      </c>
      <c r="C904" s="759">
        <v>44897</v>
      </c>
      <c r="D904" s="980">
        <f>'[2]3-Consolidated Data'!T905</f>
        <v>6.7649712183221524</v>
      </c>
      <c r="E904" s="933">
        <f>'[2]3-Consolidated Data'!V905</f>
        <v>6.82</v>
      </c>
      <c r="F904" s="933">
        <f>'[2]3-Consolidated Data'!U905</f>
        <v>6.71</v>
      </c>
      <c r="G904" s="934">
        <v>6.5</v>
      </c>
      <c r="H904" s="934">
        <v>8.5</v>
      </c>
      <c r="I904" s="933">
        <f>'[2]3-Consolidated Data'!J905</f>
        <v>210.85</v>
      </c>
      <c r="J904" s="933">
        <f>'[2]3-Consolidated Data'!I905</f>
        <v>217</v>
      </c>
      <c r="K904" s="933">
        <f>'[2]3-Consolidated Data'!H905</f>
        <v>199.8</v>
      </c>
      <c r="L904" s="1006"/>
    </row>
    <row r="905" spans="1:12" ht="15" x14ac:dyDescent="0.25">
      <c r="A905" s="898" t="s">
        <v>370</v>
      </c>
      <c r="B905" s="932">
        <f>'[2]3-Consolidated Data'!A906</f>
        <v>44885</v>
      </c>
      <c r="C905" s="759">
        <v>44897</v>
      </c>
      <c r="D905" s="980">
        <f>'[2]3-Consolidated Data'!T906</f>
        <v>6.8749712183221527</v>
      </c>
      <c r="E905" s="933">
        <f>'[2]3-Consolidated Data'!V906</f>
        <v>7</v>
      </c>
      <c r="F905" s="933">
        <f>'[2]3-Consolidated Data'!U906</f>
        <v>6.83</v>
      </c>
      <c r="G905" s="934">
        <v>6.5</v>
      </c>
      <c r="H905" s="934">
        <v>8.5</v>
      </c>
      <c r="I905" s="933">
        <f>'[2]3-Consolidated Data'!J906</f>
        <v>204.75</v>
      </c>
      <c r="J905" s="933">
        <f>'[2]3-Consolidated Data'!I906</f>
        <v>210.5</v>
      </c>
      <c r="K905" s="933">
        <f>'[2]3-Consolidated Data'!H906</f>
        <v>186.5</v>
      </c>
      <c r="L905" s="1006"/>
    </row>
    <row r="906" spans="1:12" ht="15" x14ac:dyDescent="0.25">
      <c r="A906" s="898" t="s">
        <v>370</v>
      </c>
      <c r="B906" s="932">
        <f>'[2]3-Consolidated Data'!A907</f>
        <v>44886</v>
      </c>
      <c r="C906" s="759">
        <v>44897</v>
      </c>
      <c r="D906" s="980">
        <f>'[2]3-Consolidated Data'!T907</f>
        <v>6.8295396456636936</v>
      </c>
      <c r="E906" s="933">
        <f>'[2]3-Consolidated Data'!V907</f>
        <v>6.94</v>
      </c>
      <c r="F906" s="933">
        <f>'[2]3-Consolidated Data'!U907</f>
        <v>6.77</v>
      </c>
      <c r="G906" s="934">
        <v>6.5</v>
      </c>
      <c r="H906" s="934">
        <v>8.5</v>
      </c>
      <c r="I906" s="933">
        <f>'[2]3-Consolidated Data'!J907</f>
        <v>186.4</v>
      </c>
      <c r="J906" s="933">
        <f>'[2]3-Consolidated Data'!I907</f>
        <v>231.3</v>
      </c>
      <c r="K906" s="933">
        <f>'[2]3-Consolidated Data'!H907</f>
        <v>178.5</v>
      </c>
      <c r="L906" s="1006"/>
    </row>
    <row r="907" spans="1:12" ht="15" x14ac:dyDescent="0.25">
      <c r="A907" s="898" t="s">
        <v>370</v>
      </c>
      <c r="B907" s="932">
        <f>'[2]3-Consolidated Data'!A908</f>
        <v>44887</v>
      </c>
      <c r="C907" s="759">
        <v>44897</v>
      </c>
      <c r="D907" s="980">
        <f>'[2]3-Consolidated Data'!T908</f>
        <v>6.7195396456636942</v>
      </c>
      <c r="E907" s="933">
        <f>'[2]3-Consolidated Data'!V908</f>
        <v>6.89</v>
      </c>
      <c r="F907" s="933">
        <f>'[2]3-Consolidated Data'!U908</f>
        <v>6.64</v>
      </c>
      <c r="G907" s="934">
        <v>6.5</v>
      </c>
      <c r="H907" s="934">
        <v>8.5</v>
      </c>
      <c r="I907" s="933">
        <f>'[2]3-Consolidated Data'!J908</f>
        <v>174.8</v>
      </c>
      <c r="J907" s="933">
        <f>'[2]3-Consolidated Data'!I908</f>
        <v>185.4</v>
      </c>
      <c r="K907" s="933">
        <f>'[2]3-Consolidated Data'!H908</f>
        <v>156.5</v>
      </c>
      <c r="L907" s="1006"/>
    </row>
    <row r="908" spans="1:12" ht="15" x14ac:dyDescent="0.25">
      <c r="A908" s="898" t="s">
        <v>370</v>
      </c>
      <c r="B908" s="932">
        <f>'[2]3-Consolidated Data'!A909</f>
        <v>44888</v>
      </c>
      <c r="C908" s="759">
        <v>44897</v>
      </c>
      <c r="D908" s="980">
        <f>'[2]3-Consolidated Data'!T909</f>
        <v>7.0298848809173053</v>
      </c>
      <c r="E908" s="933">
        <f>'[2]3-Consolidated Data'!V909</f>
        <v>7.38</v>
      </c>
      <c r="F908" s="933">
        <f>'[2]3-Consolidated Data'!U909</f>
        <v>6.66</v>
      </c>
      <c r="G908" s="934">
        <v>6.5</v>
      </c>
      <c r="H908" s="934">
        <v>8.5</v>
      </c>
      <c r="I908" s="933">
        <f>'[2]3-Consolidated Data'!J909</f>
        <v>169.60000000000002</v>
      </c>
      <c r="J908" s="933">
        <f>'[2]3-Consolidated Data'!I909</f>
        <v>219.4</v>
      </c>
      <c r="K908" s="933">
        <f>'[2]3-Consolidated Data'!H909</f>
        <v>156.9</v>
      </c>
      <c r="L908" s="1006"/>
    </row>
    <row r="909" spans="1:12" ht="15" x14ac:dyDescent="0.25">
      <c r="A909" s="898" t="s">
        <v>370</v>
      </c>
      <c r="B909" s="932">
        <f>'[2]3-Consolidated Data'!A910</f>
        <v>44889</v>
      </c>
      <c r="C909" s="759">
        <v>44897</v>
      </c>
      <c r="D909" s="980">
        <f>'[2]3-Consolidated Data'!T910</f>
        <v>7.1547410106634626</v>
      </c>
      <c r="E909" s="933">
        <f>'[2]3-Consolidated Data'!V910</f>
        <v>7.46</v>
      </c>
      <c r="F909" s="933">
        <f>'[2]3-Consolidated Data'!U910</f>
        <v>6.9</v>
      </c>
      <c r="G909" s="934">
        <v>6.5</v>
      </c>
      <c r="H909" s="934">
        <v>8.5</v>
      </c>
      <c r="I909" s="933">
        <f>'[2]3-Consolidated Data'!J910</f>
        <v>184</v>
      </c>
      <c r="J909" s="933">
        <f>'[2]3-Consolidated Data'!I910</f>
        <v>229.9</v>
      </c>
      <c r="K909" s="933">
        <f>'[2]3-Consolidated Data'!H910</f>
        <v>142.19999999999999</v>
      </c>
      <c r="L909" s="1006"/>
    </row>
    <row r="910" spans="1:12" ht="15" x14ac:dyDescent="0.25">
      <c r="A910" s="898" t="s">
        <v>370</v>
      </c>
      <c r="B910" s="932">
        <f>'[2]3-Consolidated Data'!A911</f>
        <v>44890</v>
      </c>
      <c r="C910" s="759">
        <v>44897</v>
      </c>
      <c r="D910" s="980">
        <f>'[2]3-Consolidated Data'!T911</f>
        <v>7.1547410106634626</v>
      </c>
      <c r="E910" s="933">
        <f>'[2]3-Consolidated Data'!V911</f>
        <v>7.35</v>
      </c>
      <c r="F910" s="933">
        <f>'[2]3-Consolidated Data'!U911</f>
        <v>6.96</v>
      </c>
      <c r="G910" s="934">
        <v>6.5</v>
      </c>
      <c r="H910" s="934">
        <v>8.5</v>
      </c>
      <c r="I910" s="933">
        <f>'[2]3-Consolidated Data'!J911</f>
        <v>177.55</v>
      </c>
      <c r="J910" s="933">
        <f>'[2]3-Consolidated Data'!I911</f>
        <v>192.4</v>
      </c>
      <c r="K910" s="933">
        <f>'[2]3-Consolidated Data'!H911</f>
        <v>153.19999999999999</v>
      </c>
      <c r="L910" s="1006"/>
    </row>
    <row r="911" spans="1:12" ht="15" x14ac:dyDescent="0.25">
      <c r="A911" s="898" t="s">
        <v>370</v>
      </c>
      <c r="B911" s="932">
        <f>'[2]3-Consolidated Data'!A912</f>
        <v>44891</v>
      </c>
      <c r="C911" s="759">
        <v>44897</v>
      </c>
      <c r="D911" s="980">
        <f>'[2]3-Consolidated Data'!T912</f>
        <v>7.0398848809173051</v>
      </c>
      <c r="E911" s="933">
        <f>'[2]3-Consolidated Data'!V912</f>
        <v>7.11</v>
      </c>
      <c r="F911" s="933">
        <f>'[2]3-Consolidated Data'!U912</f>
        <v>7</v>
      </c>
      <c r="G911" s="934">
        <v>6.5</v>
      </c>
      <c r="H911" s="934">
        <v>8.5</v>
      </c>
      <c r="I911" s="933">
        <f>'[2]3-Consolidated Data'!J912</f>
        <v>181.85</v>
      </c>
      <c r="J911" s="933">
        <f>'[2]3-Consolidated Data'!I912</f>
        <v>193.8</v>
      </c>
      <c r="K911" s="933">
        <f>'[2]3-Consolidated Data'!H912</f>
        <v>172.3</v>
      </c>
      <c r="L911" s="1006"/>
    </row>
    <row r="912" spans="1:12" ht="15" x14ac:dyDescent="0.25">
      <c r="A912" s="898" t="s">
        <v>370</v>
      </c>
      <c r="B912" s="932">
        <f>'[2]3-Consolidated Data'!A913</f>
        <v>44892</v>
      </c>
      <c r="C912" s="759">
        <v>44897</v>
      </c>
      <c r="D912" s="980">
        <f>'[2]3-Consolidated Data'!T913</f>
        <v>7.0949712183221516</v>
      </c>
      <c r="E912" s="933">
        <f>'[2]3-Consolidated Data'!V913</f>
        <v>7.24</v>
      </c>
      <c r="F912" s="933">
        <f>'[2]3-Consolidated Data'!U913</f>
        <v>7.01</v>
      </c>
      <c r="G912" s="934">
        <v>6.5</v>
      </c>
      <c r="H912" s="934">
        <v>8.5</v>
      </c>
      <c r="I912" s="933">
        <f>'[2]3-Consolidated Data'!J913</f>
        <v>168.6</v>
      </c>
      <c r="J912" s="933">
        <f>'[2]3-Consolidated Data'!I913</f>
        <v>177</v>
      </c>
      <c r="K912" s="933">
        <f>'[2]3-Consolidated Data'!H913</f>
        <v>146</v>
      </c>
      <c r="L912" s="1006"/>
    </row>
    <row r="913" spans="1:12" ht="15" x14ac:dyDescent="0.25">
      <c r="A913" s="898" t="s">
        <v>370</v>
      </c>
      <c r="B913" s="932">
        <f>'[2]3-Consolidated Data'!A914</f>
        <v>44893</v>
      </c>
      <c r="C913" s="759">
        <v>44897</v>
      </c>
      <c r="D913" s="980">
        <f>'[2]3-Consolidated Data'!T914</f>
        <v>7.0449712183221527</v>
      </c>
      <c r="E913" s="933">
        <f>'[2]3-Consolidated Data'!V914</f>
        <v>7.1</v>
      </c>
      <c r="F913" s="933">
        <f>'[2]3-Consolidated Data'!U914</f>
        <v>6.93</v>
      </c>
      <c r="G913" s="934">
        <v>6.5</v>
      </c>
      <c r="H913" s="934">
        <v>8.5</v>
      </c>
      <c r="I913" s="933">
        <f>'[2]3-Consolidated Data'!J914</f>
        <v>165.85</v>
      </c>
      <c r="J913" s="933">
        <f>'[2]3-Consolidated Data'!I914</f>
        <v>174.4</v>
      </c>
      <c r="K913" s="933">
        <f>'[2]3-Consolidated Data'!H914</f>
        <v>155.5</v>
      </c>
      <c r="L913" s="1006"/>
    </row>
    <row r="914" spans="1:12" ht="15" x14ac:dyDescent="0.25">
      <c r="A914" s="898" t="s">
        <v>370</v>
      </c>
      <c r="B914" s="932">
        <f>'[2]3-Consolidated Data'!A915</f>
        <v>44894</v>
      </c>
      <c r="C914" s="759">
        <v>44897</v>
      </c>
      <c r="D914" s="980">
        <f>'[2]3-Consolidated Data'!T915</f>
        <v>7.0800000000000018</v>
      </c>
      <c r="E914" s="933">
        <f>'[2]3-Consolidated Data'!V915</f>
        <v>8.5399999999999991</v>
      </c>
      <c r="F914" s="933">
        <f>'[2]3-Consolidated Data'!U915</f>
        <v>7.05</v>
      </c>
      <c r="G914" s="934">
        <v>6.5</v>
      </c>
      <c r="H914" s="934">
        <v>8.5</v>
      </c>
      <c r="I914" s="933">
        <f>'[2]3-Consolidated Data'!J915</f>
        <v>160.35</v>
      </c>
      <c r="J914" s="933">
        <f>'[2]3-Consolidated Data'!I915</f>
        <v>832.6</v>
      </c>
      <c r="K914" s="933">
        <f>'[2]3-Consolidated Data'!H915</f>
        <v>155.19999999999999</v>
      </c>
      <c r="L914" s="1006"/>
    </row>
    <row r="915" spans="1:12" ht="15" x14ac:dyDescent="0.25">
      <c r="A915" s="898" t="s">
        <v>370</v>
      </c>
      <c r="B915" s="932">
        <f>'[2]3-Consolidated Data'!A916</f>
        <v>44895</v>
      </c>
      <c r="C915" s="759">
        <v>44897</v>
      </c>
      <c r="D915" s="980">
        <f>'[2]3-Consolidated Data'!T916</f>
        <v>7.194971218322153</v>
      </c>
      <c r="E915" s="933">
        <f>'[2]3-Consolidated Data'!V916</f>
        <v>7.48</v>
      </c>
      <c r="F915" s="933">
        <f>'[2]3-Consolidated Data'!U916</f>
        <v>7.1</v>
      </c>
      <c r="G915" s="934">
        <v>6.5</v>
      </c>
      <c r="H915" s="934">
        <v>8.5</v>
      </c>
      <c r="I915" s="933">
        <f>'[2]3-Consolidated Data'!J916</f>
        <v>212.35</v>
      </c>
      <c r="J915" s="933">
        <f>'[2]3-Consolidated Data'!I916</f>
        <v>313.3</v>
      </c>
      <c r="K915" s="933">
        <f>'[2]3-Consolidated Data'!H916</f>
        <v>150.6</v>
      </c>
      <c r="L915" s="1006"/>
    </row>
  </sheetData>
  <phoneticPr fontId="83" type="noConversion"/>
  <conditionalFormatting sqref="D1146:F66212">
    <cfRule type="cellIs" dxfId="216" priority="20" operator="greaterThan">
      <formula>9.3</formula>
    </cfRule>
    <cfRule type="cellIs" dxfId="215" priority="21" operator="lessThan">
      <formula>6.5</formula>
    </cfRule>
  </conditionalFormatting>
  <conditionalFormatting sqref="I1:K8 I1146:K66212">
    <cfRule type="cellIs" dxfId="214" priority="19" operator="greaterThan">
      <formula>2500</formula>
    </cfRule>
  </conditionalFormatting>
  <conditionalFormatting sqref="D12:F16 D19:F30 D32:F54">
    <cfRule type="cellIs" dxfId="213" priority="16" operator="lessThan">
      <formula>6.5</formula>
    </cfRule>
    <cfRule type="cellIs" dxfId="212" priority="17" operator="greaterThan">
      <formula>8.5</formula>
    </cfRule>
  </conditionalFormatting>
  <conditionalFormatting sqref="D55:F63 D65:F67 D69:F70 D74:F80 D82:F83">
    <cfRule type="cellIs" dxfId="211" priority="13" operator="lessThan">
      <formula>6.5</formula>
    </cfRule>
    <cfRule type="cellIs" dxfId="210" priority="14" operator="greaterThan">
      <formula>8.5</formula>
    </cfRule>
  </conditionalFormatting>
  <conditionalFormatting sqref="D84:F88 D90:F97">
    <cfRule type="cellIs" dxfId="209" priority="11" operator="lessThan">
      <formula>6.5</formula>
    </cfRule>
    <cfRule type="cellIs" dxfId="208" priority="12" operator="greaterThan">
      <formula>8.5</formula>
    </cfRule>
  </conditionalFormatting>
  <conditionalFormatting sqref="D98:F110">
    <cfRule type="cellIs" dxfId="207" priority="9" operator="lessThan">
      <formula>6.5</formula>
    </cfRule>
    <cfRule type="cellIs" dxfId="206" priority="10" operator="greaterThan">
      <formula>8.5</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J103"/>
  <sheetViews>
    <sheetView showGridLines="0" zoomScale="90" zoomScaleNormal="90" workbookViewId="0">
      <pane ySplit="9" topLeftCell="A82" activePane="bottomLeft" state="frozen"/>
      <selection pane="bottomLeft" activeCell="C9" sqref="C9"/>
    </sheetView>
  </sheetViews>
  <sheetFormatPr defaultColWidth="9.140625" defaultRowHeight="14.25" x14ac:dyDescent="0.2"/>
  <cols>
    <col min="1" max="1" width="12.28515625" style="1" customWidth="1"/>
    <col min="2" max="2" width="12.28515625" style="1" bestFit="1" customWidth="1"/>
    <col min="3" max="3" width="12" style="1" customWidth="1"/>
    <col min="4" max="5" width="12.28515625" style="1" bestFit="1" customWidth="1"/>
    <col min="6" max="7" width="14.140625" style="1" customWidth="1"/>
    <col min="8" max="8" width="11.140625" style="1" customWidth="1"/>
    <col min="9" max="9" width="15.5703125" style="1" customWidth="1"/>
    <col min="10" max="10" width="99" style="11" customWidth="1"/>
    <col min="11" max="16384" width="9.140625" style="1"/>
  </cols>
  <sheetData>
    <row r="1" spans="1:10" ht="34.5" x14ac:dyDescent="0.5">
      <c r="A1" s="408" t="s">
        <v>104</v>
      </c>
      <c r="B1" s="408"/>
      <c r="C1" s="408"/>
      <c r="D1" s="408"/>
      <c r="E1" s="408"/>
      <c r="F1" s="408"/>
      <c r="G1" s="408"/>
      <c r="H1" s="408"/>
      <c r="I1" s="408"/>
      <c r="J1" s="408"/>
    </row>
    <row r="2" spans="1:10" ht="19.5" x14ac:dyDescent="0.3">
      <c r="A2" s="409" t="s">
        <v>1609</v>
      </c>
      <c r="B2" s="409"/>
      <c r="C2" s="409"/>
      <c r="D2" s="409"/>
      <c r="E2" s="409"/>
      <c r="F2" s="409"/>
      <c r="G2" s="409"/>
      <c r="H2" s="409"/>
      <c r="I2" s="409"/>
      <c r="J2" s="409"/>
    </row>
    <row r="4" spans="1:10" ht="15" x14ac:dyDescent="0.25">
      <c r="A4" s="243" t="s">
        <v>1610</v>
      </c>
      <c r="G4" s="452"/>
      <c r="H4" s="318" t="s">
        <v>109</v>
      </c>
    </row>
    <row r="5" spans="1:10" ht="15" x14ac:dyDescent="0.25">
      <c r="A5" s="243" t="s">
        <v>112</v>
      </c>
      <c r="G5" s="552"/>
      <c r="H5" s="318" t="s">
        <v>113</v>
      </c>
    </row>
    <row r="6" spans="1:10" ht="15" x14ac:dyDescent="0.25">
      <c r="A6" s="243" t="s">
        <v>116</v>
      </c>
    </row>
    <row r="7" spans="1:10" s="1008" customFormat="1" x14ac:dyDescent="0.2">
      <c r="A7" s="1007" t="s">
        <v>1611</v>
      </c>
      <c r="J7" s="1009"/>
    </row>
    <row r="8" spans="1:10" x14ac:dyDescent="0.2">
      <c r="A8" s="243"/>
    </row>
    <row r="9" spans="1:10" s="8" customFormat="1" ht="45" x14ac:dyDescent="0.25">
      <c r="A9" s="247" t="s">
        <v>126</v>
      </c>
      <c r="B9" s="247" t="s">
        <v>127</v>
      </c>
      <c r="C9" s="247" t="s">
        <v>128</v>
      </c>
      <c r="D9" s="247" t="s">
        <v>129</v>
      </c>
      <c r="E9" s="247" t="s">
        <v>130</v>
      </c>
      <c r="F9" s="247" t="s">
        <v>131</v>
      </c>
      <c r="G9" s="247" t="s">
        <v>135</v>
      </c>
      <c r="H9" s="247" t="s">
        <v>132</v>
      </c>
      <c r="I9" s="247" t="s">
        <v>903</v>
      </c>
      <c r="J9" s="247" t="s">
        <v>174</v>
      </c>
    </row>
    <row r="10" spans="1:10" x14ac:dyDescent="0.2">
      <c r="A10" s="125" t="s">
        <v>220</v>
      </c>
      <c r="B10" s="31">
        <v>41732</v>
      </c>
      <c r="C10" s="125" t="s">
        <v>1612</v>
      </c>
      <c r="D10" s="31">
        <v>41757</v>
      </c>
      <c r="E10" s="31">
        <v>41766</v>
      </c>
      <c r="F10" s="27" t="s">
        <v>177</v>
      </c>
      <c r="G10" s="27">
        <v>484</v>
      </c>
      <c r="H10" s="39">
        <v>6.99</v>
      </c>
      <c r="I10" s="27">
        <v>8</v>
      </c>
      <c r="J10" s="27" t="s">
        <v>176</v>
      </c>
    </row>
    <row r="11" spans="1:10" x14ac:dyDescent="0.2">
      <c r="A11" s="125" t="s">
        <v>220</v>
      </c>
      <c r="B11" s="31">
        <v>41760</v>
      </c>
      <c r="C11" s="125" t="s">
        <v>176</v>
      </c>
      <c r="D11" s="27" t="s">
        <v>176</v>
      </c>
      <c r="E11" s="27" t="s">
        <v>176</v>
      </c>
      <c r="F11" s="27" t="s">
        <v>184</v>
      </c>
      <c r="G11" s="27" t="s">
        <v>176</v>
      </c>
      <c r="H11" s="27" t="s">
        <v>176</v>
      </c>
      <c r="I11" s="27" t="s">
        <v>176</v>
      </c>
      <c r="J11" s="27" t="s">
        <v>1613</v>
      </c>
    </row>
    <row r="12" spans="1:10" x14ac:dyDescent="0.2">
      <c r="A12" s="125" t="s">
        <v>220</v>
      </c>
      <c r="B12" s="31">
        <v>41823</v>
      </c>
      <c r="C12" s="125" t="s">
        <v>1614</v>
      </c>
      <c r="D12" s="31">
        <v>41830</v>
      </c>
      <c r="E12" s="31">
        <v>41837</v>
      </c>
      <c r="F12" s="27" t="s">
        <v>177</v>
      </c>
      <c r="G12" s="27">
        <v>792</v>
      </c>
      <c r="H12" s="39">
        <v>7.85</v>
      </c>
      <c r="I12" s="49">
        <v>5</v>
      </c>
      <c r="J12" s="27" t="s">
        <v>176</v>
      </c>
    </row>
    <row r="13" spans="1:10" x14ac:dyDescent="0.2">
      <c r="A13" s="125" t="s">
        <v>220</v>
      </c>
      <c r="B13" s="31">
        <v>41901</v>
      </c>
      <c r="C13" s="125" t="s">
        <v>1615</v>
      </c>
      <c r="D13" s="31">
        <v>41907</v>
      </c>
      <c r="E13" s="31">
        <v>41921</v>
      </c>
      <c r="F13" s="27" t="s">
        <v>177</v>
      </c>
      <c r="G13" s="27">
        <v>675</v>
      </c>
      <c r="H13" s="39">
        <v>7.7</v>
      </c>
      <c r="I13" s="27">
        <v>32</v>
      </c>
      <c r="J13" s="27" t="s">
        <v>176</v>
      </c>
    </row>
    <row r="14" spans="1:10" x14ac:dyDescent="0.2">
      <c r="A14" s="125" t="s">
        <v>220</v>
      </c>
      <c r="B14" s="31">
        <v>41943</v>
      </c>
      <c r="C14" s="125" t="s">
        <v>1616</v>
      </c>
      <c r="D14" s="31">
        <v>41948</v>
      </c>
      <c r="E14" s="31">
        <v>41964</v>
      </c>
      <c r="F14" s="27" t="s">
        <v>177</v>
      </c>
      <c r="G14" s="27">
        <v>929</v>
      </c>
      <c r="H14" s="39">
        <v>6.9</v>
      </c>
      <c r="I14" s="27">
        <v>14</v>
      </c>
      <c r="J14" s="27" t="s">
        <v>176</v>
      </c>
    </row>
    <row r="15" spans="1:10" x14ac:dyDescent="0.2">
      <c r="A15" s="125" t="s">
        <v>220</v>
      </c>
      <c r="B15" s="31">
        <v>41982</v>
      </c>
      <c r="C15" s="125" t="s">
        <v>1617</v>
      </c>
      <c r="D15" s="31">
        <v>41989</v>
      </c>
      <c r="E15" s="31">
        <v>41992</v>
      </c>
      <c r="F15" s="27" t="s">
        <v>177</v>
      </c>
      <c r="G15" s="27">
        <v>2690</v>
      </c>
      <c r="H15" s="39">
        <v>8</v>
      </c>
      <c r="I15" s="27">
        <v>10</v>
      </c>
      <c r="J15" s="27" t="s">
        <v>176</v>
      </c>
    </row>
    <row r="16" spans="1:10" ht="15" thickBot="1" x14ac:dyDescent="0.25">
      <c r="A16" s="126" t="s">
        <v>220</v>
      </c>
      <c r="B16" s="33">
        <v>42026</v>
      </c>
      <c r="C16" s="126" t="s">
        <v>1618</v>
      </c>
      <c r="D16" s="33">
        <v>42033</v>
      </c>
      <c r="E16" s="33">
        <v>42047</v>
      </c>
      <c r="F16" s="35" t="s">
        <v>177</v>
      </c>
      <c r="G16" s="35">
        <v>2770</v>
      </c>
      <c r="H16" s="57">
        <v>7.9</v>
      </c>
      <c r="I16" s="35">
        <v>14</v>
      </c>
      <c r="J16" s="35" t="s">
        <v>176</v>
      </c>
    </row>
    <row r="17" spans="1:10" x14ac:dyDescent="0.2">
      <c r="A17" s="127" t="s">
        <v>272</v>
      </c>
      <c r="B17" s="32">
        <v>42039</v>
      </c>
      <c r="C17" s="127" t="s">
        <v>1619</v>
      </c>
      <c r="D17" s="32">
        <v>42045</v>
      </c>
      <c r="E17" s="32">
        <v>42047</v>
      </c>
      <c r="F17" s="34" t="s">
        <v>177</v>
      </c>
      <c r="G17" s="34">
        <v>2830</v>
      </c>
      <c r="H17" s="40">
        <v>7.6</v>
      </c>
      <c r="I17" s="34">
        <v>27</v>
      </c>
      <c r="J17" s="34" t="s">
        <v>176</v>
      </c>
    </row>
    <row r="18" spans="1:10" x14ac:dyDescent="0.2">
      <c r="A18" s="127" t="s">
        <v>272</v>
      </c>
      <c r="B18" s="32">
        <v>42066</v>
      </c>
      <c r="C18" s="127" t="s">
        <v>1620</v>
      </c>
      <c r="D18" s="32">
        <v>42073</v>
      </c>
      <c r="E18" s="32">
        <v>42075</v>
      </c>
      <c r="F18" s="34" t="s">
        <v>177</v>
      </c>
      <c r="G18" s="34">
        <v>2910</v>
      </c>
      <c r="H18" s="40">
        <v>7.89</v>
      </c>
      <c r="I18" s="44">
        <v>5</v>
      </c>
      <c r="J18" s="34" t="s">
        <v>176</v>
      </c>
    </row>
    <row r="19" spans="1:10" x14ac:dyDescent="0.2">
      <c r="A19" s="127" t="s">
        <v>272</v>
      </c>
      <c r="B19" s="32">
        <v>42111</v>
      </c>
      <c r="C19" s="127" t="s">
        <v>1621</v>
      </c>
      <c r="D19" s="32">
        <v>42118</v>
      </c>
      <c r="E19" s="32">
        <v>42131</v>
      </c>
      <c r="F19" s="34" t="s">
        <v>177</v>
      </c>
      <c r="G19" s="34">
        <v>1980</v>
      </c>
      <c r="H19" s="40">
        <v>7.94</v>
      </c>
      <c r="I19" s="34">
        <v>42</v>
      </c>
      <c r="J19" s="34" t="s">
        <v>176</v>
      </c>
    </row>
    <row r="20" spans="1:10" x14ac:dyDescent="0.2">
      <c r="A20" s="127" t="s">
        <v>272</v>
      </c>
      <c r="B20" s="32">
        <v>42129</v>
      </c>
      <c r="C20" s="127" t="s">
        <v>1622</v>
      </c>
      <c r="D20" s="32">
        <v>42135</v>
      </c>
      <c r="E20" s="32">
        <v>42145</v>
      </c>
      <c r="F20" s="34" t="s">
        <v>177</v>
      </c>
      <c r="G20" s="34">
        <v>2560</v>
      </c>
      <c r="H20" s="40">
        <v>7.8</v>
      </c>
      <c r="I20" s="34">
        <v>26</v>
      </c>
      <c r="J20" s="34" t="s">
        <v>176</v>
      </c>
    </row>
    <row r="21" spans="1:10" x14ac:dyDescent="0.2">
      <c r="A21" s="127" t="s">
        <v>272</v>
      </c>
      <c r="B21" s="32">
        <v>42156</v>
      </c>
      <c r="C21" s="127" t="s">
        <v>1623</v>
      </c>
      <c r="D21" s="32">
        <v>42157</v>
      </c>
      <c r="E21" s="32">
        <v>42173</v>
      </c>
      <c r="F21" s="34" t="s">
        <v>177</v>
      </c>
      <c r="G21" s="34">
        <v>2340</v>
      </c>
      <c r="H21" s="40">
        <v>8.02</v>
      </c>
      <c r="I21" s="34">
        <v>36</v>
      </c>
      <c r="J21" s="34" t="s">
        <v>176</v>
      </c>
    </row>
    <row r="22" spans="1:10" x14ac:dyDescent="0.2">
      <c r="A22" s="127" t="s">
        <v>272</v>
      </c>
      <c r="B22" s="32">
        <v>42193</v>
      </c>
      <c r="C22" s="127" t="s">
        <v>1624</v>
      </c>
      <c r="D22" s="32">
        <v>42198</v>
      </c>
      <c r="E22" s="32">
        <v>42201</v>
      </c>
      <c r="F22" s="34" t="s">
        <v>177</v>
      </c>
      <c r="G22" s="34">
        <v>2930</v>
      </c>
      <c r="H22" s="40">
        <v>7.89</v>
      </c>
      <c r="I22" s="34">
        <v>12</v>
      </c>
      <c r="J22" s="34" t="s">
        <v>176</v>
      </c>
    </row>
    <row r="23" spans="1:10" x14ac:dyDescent="0.2">
      <c r="A23" s="127" t="s">
        <v>272</v>
      </c>
      <c r="B23" s="32">
        <v>42217</v>
      </c>
      <c r="C23" s="125" t="s">
        <v>176</v>
      </c>
      <c r="D23" s="27" t="s">
        <v>176</v>
      </c>
      <c r="E23" s="27" t="s">
        <v>176</v>
      </c>
      <c r="F23" s="27" t="s">
        <v>184</v>
      </c>
      <c r="G23" s="27" t="s">
        <v>176</v>
      </c>
      <c r="H23" s="27" t="s">
        <v>176</v>
      </c>
      <c r="I23" s="27" t="s">
        <v>176</v>
      </c>
      <c r="J23" s="27" t="s">
        <v>1625</v>
      </c>
    </row>
    <row r="24" spans="1:10" x14ac:dyDescent="0.2">
      <c r="A24" s="127" t="s">
        <v>272</v>
      </c>
      <c r="B24" s="32">
        <v>42251</v>
      </c>
      <c r="C24" s="127" t="s">
        <v>1626</v>
      </c>
      <c r="D24" s="32">
        <v>42255</v>
      </c>
      <c r="E24" s="32">
        <v>42258</v>
      </c>
      <c r="F24" s="34" t="s">
        <v>177</v>
      </c>
      <c r="G24" s="34">
        <v>912</v>
      </c>
      <c r="H24" s="40">
        <v>8.06</v>
      </c>
      <c r="I24" s="34">
        <v>8</v>
      </c>
      <c r="J24" s="34" t="s">
        <v>176</v>
      </c>
    </row>
    <row r="25" spans="1:10" x14ac:dyDescent="0.2">
      <c r="A25" s="127" t="s">
        <v>272</v>
      </c>
      <c r="B25" s="32">
        <v>42278</v>
      </c>
      <c r="C25" s="125" t="s">
        <v>176</v>
      </c>
      <c r="D25" s="27" t="s">
        <v>176</v>
      </c>
      <c r="E25" s="27" t="s">
        <v>176</v>
      </c>
      <c r="F25" s="27" t="s">
        <v>184</v>
      </c>
      <c r="G25" s="27" t="s">
        <v>176</v>
      </c>
      <c r="H25" s="27" t="s">
        <v>176</v>
      </c>
      <c r="I25" s="27" t="s">
        <v>176</v>
      </c>
      <c r="J25" s="27" t="s">
        <v>1627</v>
      </c>
    </row>
    <row r="26" spans="1:10" x14ac:dyDescent="0.2">
      <c r="A26" s="127" t="s">
        <v>272</v>
      </c>
      <c r="B26" s="32">
        <v>42309</v>
      </c>
      <c r="C26" s="125" t="s">
        <v>176</v>
      </c>
      <c r="D26" s="27" t="s">
        <v>176</v>
      </c>
      <c r="E26" s="27" t="s">
        <v>176</v>
      </c>
      <c r="F26" s="27" t="s">
        <v>184</v>
      </c>
      <c r="G26" s="27" t="s">
        <v>176</v>
      </c>
      <c r="H26" s="27" t="s">
        <v>176</v>
      </c>
      <c r="I26" s="27" t="s">
        <v>176</v>
      </c>
      <c r="J26" s="27" t="s">
        <v>1628</v>
      </c>
    </row>
    <row r="27" spans="1:10" x14ac:dyDescent="0.2">
      <c r="A27" s="127" t="s">
        <v>272</v>
      </c>
      <c r="B27" s="32">
        <v>42339</v>
      </c>
      <c r="C27" s="125" t="s">
        <v>176</v>
      </c>
      <c r="D27" s="27" t="s">
        <v>176</v>
      </c>
      <c r="E27" s="27" t="s">
        <v>176</v>
      </c>
      <c r="F27" s="27" t="s">
        <v>184</v>
      </c>
      <c r="G27" s="27" t="s">
        <v>176</v>
      </c>
      <c r="H27" s="27" t="s">
        <v>176</v>
      </c>
      <c r="I27" s="27" t="s">
        <v>176</v>
      </c>
      <c r="J27" s="27" t="s">
        <v>1629</v>
      </c>
    </row>
    <row r="28" spans="1:10" ht="15" thickBot="1" x14ac:dyDescent="0.25">
      <c r="A28" s="126" t="s">
        <v>272</v>
      </c>
      <c r="B28" s="33">
        <v>42383</v>
      </c>
      <c r="C28" s="126" t="s">
        <v>1630</v>
      </c>
      <c r="D28" s="33">
        <v>42390</v>
      </c>
      <c r="E28" s="33">
        <v>42404</v>
      </c>
      <c r="F28" s="35" t="s">
        <v>177</v>
      </c>
      <c r="G28" s="35">
        <v>1350</v>
      </c>
      <c r="H28" s="57">
        <v>7.8</v>
      </c>
      <c r="I28" s="35">
        <v>8</v>
      </c>
      <c r="J28" s="35" t="s">
        <v>176</v>
      </c>
    </row>
    <row r="29" spans="1:10" x14ac:dyDescent="0.2">
      <c r="A29" s="127" t="s">
        <v>293</v>
      </c>
      <c r="B29" s="32">
        <v>42412</v>
      </c>
      <c r="C29" s="127" t="s">
        <v>176</v>
      </c>
      <c r="D29" s="32">
        <v>42412</v>
      </c>
      <c r="E29" s="32">
        <v>42418</v>
      </c>
      <c r="F29" s="34" t="s">
        <v>177</v>
      </c>
      <c r="G29" s="34">
        <v>1010</v>
      </c>
      <c r="H29" s="40">
        <v>7.86</v>
      </c>
      <c r="I29" s="34">
        <v>15.4</v>
      </c>
      <c r="J29" s="34" t="s">
        <v>176</v>
      </c>
    </row>
    <row r="30" spans="1:10" x14ac:dyDescent="0.2">
      <c r="A30" s="127" t="s">
        <v>293</v>
      </c>
      <c r="B30" s="32">
        <v>42430</v>
      </c>
      <c r="C30" s="127" t="s">
        <v>176</v>
      </c>
      <c r="D30" s="127" t="s">
        <v>176</v>
      </c>
      <c r="E30" s="127" t="s">
        <v>176</v>
      </c>
      <c r="F30" s="34" t="s">
        <v>184</v>
      </c>
      <c r="G30" s="127" t="s">
        <v>176</v>
      </c>
      <c r="H30" s="127" t="s">
        <v>176</v>
      </c>
      <c r="I30" s="127" t="s">
        <v>176</v>
      </c>
      <c r="J30" s="34" t="s">
        <v>1631</v>
      </c>
    </row>
    <row r="31" spans="1:10" x14ac:dyDescent="0.2">
      <c r="A31" s="127" t="s">
        <v>293</v>
      </c>
      <c r="B31" s="32">
        <v>42461</v>
      </c>
      <c r="C31" s="127" t="s">
        <v>176</v>
      </c>
      <c r="D31" s="127" t="s">
        <v>176</v>
      </c>
      <c r="E31" s="127" t="s">
        <v>176</v>
      </c>
      <c r="F31" s="34" t="s">
        <v>184</v>
      </c>
      <c r="G31" s="127" t="s">
        <v>176</v>
      </c>
      <c r="H31" s="127" t="s">
        <v>176</v>
      </c>
      <c r="I31" s="127" t="s">
        <v>176</v>
      </c>
      <c r="J31" s="34" t="s">
        <v>1632</v>
      </c>
    </row>
    <row r="32" spans="1:10" x14ac:dyDescent="0.2">
      <c r="A32" s="127" t="s">
        <v>293</v>
      </c>
      <c r="B32" s="32">
        <v>42491</v>
      </c>
      <c r="C32" s="127" t="s">
        <v>176</v>
      </c>
      <c r="D32" s="127" t="s">
        <v>176</v>
      </c>
      <c r="E32" s="127" t="s">
        <v>176</v>
      </c>
      <c r="F32" s="34" t="s">
        <v>184</v>
      </c>
      <c r="G32" s="127" t="s">
        <v>176</v>
      </c>
      <c r="H32" s="127" t="s">
        <v>176</v>
      </c>
      <c r="I32" s="127" t="s">
        <v>176</v>
      </c>
      <c r="J32" s="34" t="s">
        <v>1613</v>
      </c>
    </row>
    <row r="33" spans="1:10" x14ac:dyDescent="0.2">
      <c r="A33" s="127" t="s">
        <v>293</v>
      </c>
      <c r="B33" s="32">
        <v>42558</v>
      </c>
      <c r="C33" s="127" t="s">
        <v>1633</v>
      </c>
      <c r="D33" s="32">
        <v>42565</v>
      </c>
      <c r="E33" s="32">
        <v>42573</v>
      </c>
      <c r="F33" s="34" t="s">
        <v>177</v>
      </c>
      <c r="G33" s="34">
        <v>741</v>
      </c>
      <c r="H33" s="40">
        <v>6.9</v>
      </c>
      <c r="I33" s="34">
        <v>8</v>
      </c>
      <c r="J33" s="34" t="s">
        <v>176</v>
      </c>
    </row>
    <row r="34" spans="1:10" x14ac:dyDescent="0.2">
      <c r="A34" s="127" t="s">
        <v>293</v>
      </c>
      <c r="B34" s="32">
        <v>42583</v>
      </c>
      <c r="C34" s="127" t="s">
        <v>176</v>
      </c>
      <c r="D34" s="127" t="s">
        <v>176</v>
      </c>
      <c r="E34" s="127" t="s">
        <v>176</v>
      </c>
      <c r="F34" s="34" t="s">
        <v>184</v>
      </c>
      <c r="G34" s="127" t="s">
        <v>176</v>
      </c>
      <c r="H34" s="127" t="s">
        <v>176</v>
      </c>
      <c r="I34" s="127" t="s">
        <v>176</v>
      </c>
      <c r="J34" s="34" t="s">
        <v>1625</v>
      </c>
    </row>
    <row r="35" spans="1:10" x14ac:dyDescent="0.2">
      <c r="A35" s="127" t="s">
        <v>293</v>
      </c>
      <c r="B35" s="32">
        <v>42614</v>
      </c>
      <c r="C35" s="127" t="s">
        <v>176</v>
      </c>
      <c r="D35" s="127" t="s">
        <v>176</v>
      </c>
      <c r="E35" s="127" t="s">
        <v>176</v>
      </c>
      <c r="F35" s="34" t="s">
        <v>184</v>
      </c>
      <c r="G35" s="127" t="s">
        <v>176</v>
      </c>
      <c r="H35" s="127" t="s">
        <v>176</v>
      </c>
      <c r="I35" s="127" t="s">
        <v>176</v>
      </c>
      <c r="J35" s="34" t="s">
        <v>1634</v>
      </c>
    </row>
    <row r="36" spans="1:10" x14ac:dyDescent="0.2">
      <c r="A36" s="127" t="s">
        <v>293</v>
      </c>
      <c r="B36" s="32">
        <v>42644</v>
      </c>
      <c r="C36" s="127" t="s">
        <v>176</v>
      </c>
      <c r="D36" s="127" t="s">
        <v>176</v>
      </c>
      <c r="E36" s="127" t="s">
        <v>176</v>
      </c>
      <c r="F36" s="34" t="s">
        <v>184</v>
      </c>
      <c r="G36" s="127" t="s">
        <v>176</v>
      </c>
      <c r="H36" s="127" t="s">
        <v>176</v>
      </c>
      <c r="I36" s="127" t="s">
        <v>176</v>
      </c>
      <c r="J36" s="34" t="s">
        <v>1627</v>
      </c>
    </row>
    <row r="37" spans="1:10" x14ac:dyDescent="0.2">
      <c r="A37" s="127" t="s">
        <v>293</v>
      </c>
      <c r="B37" s="32">
        <v>42675</v>
      </c>
      <c r="C37" s="127" t="s">
        <v>176</v>
      </c>
      <c r="D37" s="127" t="s">
        <v>176</v>
      </c>
      <c r="E37" s="127" t="s">
        <v>176</v>
      </c>
      <c r="F37" s="34" t="s">
        <v>184</v>
      </c>
      <c r="G37" s="127" t="s">
        <v>176</v>
      </c>
      <c r="H37" s="127" t="s">
        <v>176</v>
      </c>
      <c r="I37" s="127" t="s">
        <v>176</v>
      </c>
      <c r="J37" s="34" t="s">
        <v>1628</v>
      </c>
    </row>
    <row r="38" spans="1:10" x14ac:dyDescent="0.2">
      <c r="A38" s="127" t="s">
        <v>293</v>
      </c>
      <c r="B38" s="32">
        <v>42705</v>
      </c>
      <c r="C38" s="127" t="s">
        <v>176</v>
      </c>
      <c r="D38" s="127" t="s">
        <v>176</v>
      </c>
      <c r="E38" s="127" t="s">
        <v>176</v>
      </c>
      <c r="F38" s="34" t="s">
        <v>184</v>
      </c>
      <c r="G38" s="127" t="s">
        <v>176</v>
      </c>
      <c r="H38" s="127" t="s">
        <v>176</v>
      </c>
      <c r="I38" s="127" t="s">
        <v>176</v>
      </c>
      <c r="J38" s="34" t="s">
        <v>1629</v>
      </c>
    </row>
    <row r="39" spans="1:10" ht="15" thickBot="1" x14ac:dyDescent="0.25">
      <c r="A39" s="126" t="s">
        <v>293</v>
      </c>
      <c r="B39" s="33">
        <v>42736</v>
      </c>
      <c r="C39" s="126" t="s">
        <v>176</v>
      </c>
      <c r="D39" s="126" t="s">
        <v>176</v>
      </c>
      <c r="E39" s="126" t="s">
        <v>176</v>
      </c>
      <c r="F39" s="35" t="s">
        <v>184</v>
      </c>
      <c r="G39" s="126" t="s">
        <v>176</v>
      </c>
      <c r="H39" s="126" t="s">
        <v>176</v>
      </c>
      <c r="I39" s="126" t="s">
        <v>176</v>
      </c>
      <c r="J39" s="35" t="s">
        <v>1635</v>
      </c>
    </row>
    <row r="40" spans="1:10" x14ac:dyDescent="0.2">
      <c r="A40" s="127" t="s">
        <v>307</v>
      </c>
      <c r="B40" s="32">
        <v>42767</v>
      </c>
      <c r="C40" s="127" t="s">
        <v>176</v>
      </c>
      <c r="D40" s="127" t="s">
        <v>176</v>
      </c>
      <c r="E40" s="127" t="s">
        <v>176</v>
      </c>
      <c r="F40" s="34" t="s">
        <v>184</v>
      </c>
      <c r="G40" s="127" t="s">
        <v>176</v>
      </c>
      <c r="H40" s="127" t="s">
        <v>176</v>
      </c>
      <c r="I40" s="127" t="s">
        <v>176</v>
      </c>
      <c r="J40" s="34" t="s">
        <v>1636</v>
      </c>
    </row>
    <row r="41" spans="1:10" x14ac:dyDescent="0.2">
      <c r="A41" s="127" t="s">
        <v>307</v>
      </c>
      <c r="B41" s="32">
        <v>42822</v>
      </c>
      <c r="C41" s="127" t="s">
        <v>1637</v>
      </c>
      <c r="D41" s="132">
        <v>42824</v>
      </c>
      <c r="E41" s="132">
        <v>42838</v>
      </c>
      <c r="F41" s="34" t="s">
        <v>177</v>
      </c>
      <c r="G41" s="127">
        <v>723</v>
      </c>
      <c r="H41" s="127">
        <v>8</v>
      </c>
      <c r="I41" s="329">
        <v>5</v>
      </c>
      <c r="J41" s="34" t="s">
        <v>176</v>
      </c>
    </row>
    <row r="42" spans="1:10" x14ac:dyDescent="0.2">
      <c r="A42" s="127" t="s">
        <v>307</v>
      </c>
      <c r="B42" s="32">
        <v>42826</v>
      </c>
      <c r="C42" s="127" t="s">
        <v>176</v>
      </c>
      <c r="D42" s="127" t="s">
        <v>176</v>
      </c>
      <c r="E42" s="127" t="s">
        <v>176</v>
      </c>
      <c r="F42" s="34" t="s">
        <v>184</v>
      </c>
      <c r="G42" s="127" t="s">
        <v>176</v>
      </c>
      <c r="H42" s="127" t="s">
        <v>176</v>
      </c>
      <c r="I42" s="127" t="s">
        <v>176</v>
      </c>
      <c r="J42" s="34" t="s">
        <v>1025</v>
      </c>
    </row>
    <row r="43" spans="1:10" x14ac:dyDescent="0.2">
      <c r="A43" s="127" t="s">
        <v>307</v>
      </c>
      <c r="B43" s="32">
        <v>42856</v>
      </c>
      <c r="C43" s="127" t="s">
        <v>176</v>
      </c>
      <c r="D43" s="127" t="s">
        <v>176</v>
      </c>
      <c r="E43" s="127" t="s">
        <v>176</v>
      </c>
      <c r="F43" s="34" t="s">
        <v>184</v>
      </c>
      <c r="G43" s="127" t="s">
        <v>176</v>
      </c>
      <c r="H43" s="127" t="s">
        <v>176</v>
      </c>
      <c r="I43" s="127" t="s">
        <v>176</v>
      </c>
      <c r="J43" s="34" t="s">
        <v>1025</v>
      </c>
    </row>
    <row r="44" spans="1:10" x14ac:dyDescent="0.2">
      <c r="A44" s="127" t="s">
        <v>307</v>
      </c>
      <c r="B44" s="32">
        <v>42887</v>
      </c>
      <c r="C44" s="127" t="s">
        <v>176</v>
      </c>
      <c r="D44" s="127" t="s">
        <v>176</v>
      </c>
      <c r="E44" s="127" t="s">
        <v>176</v>
      </c>
      <c r="F44" s="34" t="s">
        <v>184</v>
      </c>
      <c r="G44" s="127" t="s">
        <v>176</v>
      </c>
      <c r="H44" s="127" t="s">
        <v>176</v>
      </c>
      <c r="I44" s="127" t="s">
        <v>176</v>
      </c>
      <c r="J44" s="34" t="s">
        <v>1025</v>
      </c>
    </row>
    <row r="45" spans="1:10" x14ac:dyDescent="0.2">
      <c r="A45" s="127" t="s">
        <v>307</v>
      </c>
      <c r="B45" s="32">
        <v>42917</v>
      </c>
      <c r="C45" s="127" t="s">
        <v>176</v>
      </c>
      <c r="D45" s="127" t="s">
        <v>176</v>
      </c>
      <c r="E45" s="127" t="s">
        <v>176</v>
      </c>
      <c r="F45" s="34" t="s">
        <v>184</v>
      </c>
      <c r="G45" s="127" t="s">
        <v>176</v>
      </c>
      <c r="H45" s="127" t="s">
        <v>176</v>
      </c>
      <c r="I45" s="127" t="s">
        <v>176</v>
      </c>
      <c r="J45" s="34" t="s">
        <v>1025</v>
      </c>
    </row>
    <row r="46" spans="1:10" x14ac:dyDescent="0.2">
      <c r="A46" s="127" t="s">
        <v>307</v>
      </c>
      <c r="B46" s="32">
        <v>42948</v>
      </c>
      <c r="C46" s="127" t="s">
        <v>176</v>
      </c>
      <c r="D46" s="127" t="s">
        <v>176</v>
      </c>
      <c r="E46" s="127" t="s">
        <v>176</v>
      </c>
      <c r="F46" s="34" t="s">
        <v>184</v>
      </c>
      <c r="G46" s="127" t="s">
        <v>176</v>
      </c>
      <c r="H46" s="127" t="s">
        <v>176</v>
      </c>
      <c r="I46" s="127" t="s">
        <v>176</v>
      </c>
      <c r="J46" s="34" t="s">
        <v>1025</v>
      </c>
    </row>
    <row r="47" spans="1:10" x14ac:dyDescent="0.2">
      <c r="A47" s="127" t="s">
        <v>307</v>
      </c>
      <c r="B47" s="32">
        <v>42979</v>
      </c>
      <c r="C47" s="127" t="s">
        <v>176</v>
      </c>
      <c r="D47" s="127" t="s">
        <v>176</v>
      </c>
      <c r="E47" s="127" t="s">
        <v>176</v>
      </c>
      <c r="F47" s="34" t="s">
        <v>184</v>
      </c>
      <c r="G47" s="127" t="s">
        <v>176</v>
      </c>
      <c r="H47" s="127" t="s">
        <v>176</v>
      </c>
      <c r="I47" s="127" t="s">
        <v>176</v>
      </c>
      <c r="J47" s="34" t="s">
        <v>1025</v>
      </c>
    </row>
    <row r="48" spans="1:10" x14ac:dyDescent="0.2">
      <c r="A48" s="127" t="s">
        <v>307</v>
      </c>
      <c r="B48" s="32">
        <v>43009</v>
      </c>
      <c r="C48" s="127" t="s">
        <v>176</v>
      </c>
      <c r="D48" s="127" t="s">
        <v>176</v>
      </c>
      <c r="E48" s="127" t="s">
        <v>176</v>
      </c>
      <c r="F48" s="34" t="s">
        <v>184</v>
      </c>
      <c r="G48" s="127" t="s">
        <v>176</v>
      </c>
      <c r="H48" s="127" t="s">
        <v>176</v>
      </c>
      <c r="I48" s="127" t="s">
        <v>176</v>
      </c>
      <c r="J48" s="34" t="s">
        <v>1025</v>
      </c>
    </row>
    <row r="49" spans="1:10" x14ac:dyDescent="0.2">
      <c r="A49" s="127" t="s">
        <v>307</v>
      </c>
      <c r="B49" s="32">
        <v>43040</v>
      </c>
      <c r="C49" s="127" t="s">
        <v>176</v>
      </c>
      <c r="D49" s="127" t="s">
        <v>176</v>
      </c>
      <c r="E49" s="127" t="s">
        <v>176</v>
      </c>
      <c r="F49" s="34" t="s">
        <v>184</v>
      </c>
      <c r="G49" s="127" t="s">
        <v>176</v>
      </c>
      <c r="H49" s="127" t="s">
        <v>176</v>
      </c>
      <c r="I49" s="127" t="s">
        <v>176</v>
      </c>
      <c r="J49" s="34" t="s">
        <v>1025</v>
      </c>
    </row>
    <row r="50" spans="1:10" x14ac:dyDescent="0.2">
      <c r="A50" s="127" t="s">
        <v>307</v>
      </c>
      <c r="B50" s="32">
        <v>43088</v>
      </c>
      <c r="C50" s="127" t="s">
        <v>1638</v>
      </c>
      <c r="D50" s="132">
        <v>43091</v>
      </c>
      <c r="E50" s="127" t="s">
        <v>176</v>
      </c>
      <c r="F50" s="34" t="s">
        <v>177</v>
      </c>
      <c r="G50" s="127">
        <v>786</v>
      </c>
      <c r="H50" s="127">
        <v>8.14</v>
      </c>
      <c r="I50" s="127">
        <v>12</v>
      </c>
      <c r="J50" s="34" t="s">
        <v>176</v>
      </c>
    </row>
    <row r="51" spans="1:10" ht="15" thickBot="1" x14ac:dyDescent="0.25">
      <c r="A51" s="126" t="s">
        <v>307</v>
      </c>
      <c r="B51" s="33">
        <v>43101</v>
      </c>
      <c r="C51" s="126" t="s">
        <v>176</v>
      </c>
      <c r="D51" s="126" t="s">
        <v>176</v>
      </c>
      <c r="E51" s="126" t="s">
        <v>176</v>
      </c>
      <c r="F51" s="35" t="s">
        <v>184</v>
      </c>
      <c r="G51" s="126" t="s">
        <v>176</v>
      </c>
      <c r="H51" s="126" t="s">
        <v>176</v>
      </c>
      <c r="I51" s="126" t="s">
        <v>176</v>
      </c>
      <c r="J51" s="35" t="s">
        <v>1025</v>
      </c>
    </row>
    <row r="52" spans="1:10" x14ac:dyDescent="0.2">
      <c r="A52" s="127" t="s">
        <v>320</v>
      </c>
      <c r="B52" s="32">
        <v>43132</v>
      </c>
      <c r="C52" s="127" t="s">
        <v>176</v>
      </c>
      <c r="D52" s="127" t="s">
        <v>176</v>
      </c>
      <c r="E52" s="127" t="s">
        <v>176</v>
      </c>
      <c r="F52" s="34" t="s">
        <v>184</v>
      </c>
      <c r="G52" s="127" t="s">
        <v>176</v>
      </c>
      <c r="H52" s="127" t="s">
        <v>176</v>
      </c>
      <c r="I52" s="127" t="s">
        <v>176</v>
      </c>
      <c r="J52" s="34" t="s">
        <v>1025</v>
      </c>
    </row>
    <row r="53" spans="1:10" x14ac:dyDescent="0.2">
      <c r="A53" s="127" t="s">
        <v>1639</v>
      </c>
      <c r="B53" s="31">
        <v>43160</v>
      </c>
      <c r="C53" s="127" t="s">
        <v>176</v>
      </c>
      <c r="D53" s="127" t="s">
        <v>176</v>
      </c>
      <c r="E53" s="127" t="s">
        <v>176</v>
      </c>
      <c r="F53" s="34" t="s">
        <v>184</v>
      </c>
      <c r="G53" s="127" t="s">
        <v>176</v>
      </c>
      <c r="H53" s="127" t="s">
        <v>176</v>
      </c>
      <c r="I53" s="127" t="s">
        <v>176</v>
      </c>
      <c r="J53" s="34" t="s">
        <v>1025</v>
      </c>
    </row>
    <row r="54" spans="1:10" x14ac:dyDescent="0.2">
      <c r="A54" s="127" t="s">
        <v>1639</v>
      </c>
      <c r="B54" s="31">
        <v>43191</v>
      </c>
      <c r="C54" s="127" t="s">
        <v>176</v>
      </c>
      <c r="D54" s="127" t="s">
        <v>176</v>
      </c>
      <c r="E54" s="127" t="s">
        <v>176</v>
      </c>
      <c r="F54" s="34" t="s">
        <v>184</v>
      </c>
      <c r="G54" s="127" t="s">
        <v>176</v>
      </c>
      <c r="H54" s="127" t="s">
        <v>176</v>
      </c>
      <c r="I54" s="127" t="s">
        <v>176</v>
      </c>
      <c r="J54" s="34" t="s">
        <v>1025</v>
      </c>
    </row>
    <row r="55" spans="1:10" x14ac:dyDescent="0.2">
      <c r="A55" s="127" t="s">
        <v>1639</v>
      </c>
      <c r="B55" s="31">
        <v>43221</v>
      </c>
      <c r="C55" s="127" t="s">
        <v>176</v>
      </c>
      <c r="D55" s="127" t="s">
        <v>176</v>
      </c>
      <c r="E55" s="127" t="s">
        <v>176</v>
      </c>
      <c r="F55" s="34" t="s">
        <v>184</v>
      </c>
      <c r="G55" s="127" t="s">
        <v>176</v>
      </c>
      <c r="H55" s="127" t="s">
        <v>176</v>
      </c>
      <c r="I55" s="127" t="s">
        <v>176</v>
      </c>
      <c r="J55" s="34" t="s">
        <v>1025</v>
      </c>
    </row>
    <row r="56" spans="1:10" x14ac:dyDescent="0.2">
      <c r="A56" s="127" t="s">
        <v>1639</v>
      </c>
      <c r="B56" s="31">
        <v>43252</v>
      </c>
      <c r="C56" s="127" t="s">
        <v>176</v>
      </c>
      <c r="D56" s="127" t="s">
        <v>176</v>
      </c>
      <c r="E56" s="127" t="s">
        <v>176</v>
      </c>
      <c r="F56" s="34" t="s">
        <v>184</v>
      </c>
      <c r="G56" s="127" t="s">
        <v>176</v>
      </c>
      <c r="H56" s="127" t="s">
        <v>176</v>
      </c>
      <c r="I56" s="127" t="s">
        <v>176</v>
      </c>
      <c r="J56" s="34" t="s">
        <v>1025</v>
      </c>
    </row>
    <row r="57" spans="1:10" x14ac:dyDescent="0.2">
      <c r="A57" s="127" t="s">
        <v>1639</v>
      </c>
      <c r="B57" s="31">
        <v>43282</v>
      </c>
      <c r="C57" s="127" t="s">
        <v>176</v>
      </c>
      <c r="D57" s="127" t="s">
        <v>176</v>
      </c>
      <c r="E57" s="127" t="s">
        <v>176</v>
      </c>
      <c r="F57" s="34" t="s">
        <v>184</v>
      </c>
      <c r="G57" s="127" t="s">
        <v>176</v>
      </c>
      <c r="H57" s="127" t="s">
        <v>176</v>
      </c>
      <c r="I57" s="127" t="s">
        <v>176</v>
      </c>
      <c r="J57" s="34" t="s">
        <v>1025</v>
      </c>
    </row>
    <row r="58" spans="1:10" x14ac:dyDescent="0.2">
      <c r="A58" s="127" t="s">
        <v>1639</v>
      </c>
      <c r="B58" s="31">
        <v>43313</v>
      </c>
      <c r="C58" s="127" t="s">
        <v>176</v>
      </c>
      <c r="D58" s="127" t="s">
        <v>176</v>
      </c>
      <c r="E58" s="127" t="s">
        <v>176</v>
      </c>
      <c r="F58" s="34" t="s">
        <v>184</v>
      </c>
      <c r="G58" s="127" t="s">
        <v>176</v>
      </c>
      <c r="H58" s="127" t="s">
        <v>176</v>
      </c>
      <c r="I58" s="127" t="s">
        <v>176</v>
      </c>
      <c r="J58" s="34" t="s">
        <v>1025</v>
      </c>
    </row>
    <row r="59" spans="1:10" x14ac:dyDescent="0.2">
      <c r="A59" s="127" t="s">
        <v>1639</v>
      </c>
      <c r="B59" s="31">
        <v>43344</v>
      </c>
      <c r="C59" s="127" t="s">
        <v>176</v>
      </c>
      <c r="D59" s="127" t="s">
        <v>176</v>
      </c>
      <c r="E59" s="127" t="s">
        <v>176</v>
      </c>
      <c r="F59" s="34" t="s">
        <v>184</v>
      </c>
      <c r="G59" s="127" t="s">
        <v>176</v>
      </c>
      <c r="H59" s="127" t="s">
        <v>176</v>
      </c>
      <c r="I59" s="127" t="s">
        <v>176</v>
      </c>
      <c r="J59" s="34" t="s">
        <v>1025</v>
      </c>
    </row>
    <row r="60" spans="1:10" x14ac:dyDescent="0.2">
      <c r="A60" s="127" t="s">
        <v>1639</v>
      </c>
      <c r="B60" s="31">
        <v>43374</v>
      </c>
      <c r="C60" s="127" t="s">
        <v>176</v>
      </c>
      <c r="D60" s="127" t="s">
        <v>176</v>
      </c>
      <c r="E60" s="127" t="s">
        <v>176</v>
      </c>
      <c r="F60" s="34" t="s">
        <v>184</v>
      </c>
      <c r="G60" s="127" t="s">
        <v>176</v>
      </c>
      <c r="H60" s="127" t="s">
        <v>176</v>
      </c>
      <c r="I60" s="127" t="s">
        <v>176</v>
      </c>
      <c r="J60" s="34" t="s">
        <v>1025</v>
      </c>
    </row>
    <row r="61" spans="1:10" x14ac:dyDescent="0.2">
      <c r="A61" s="127" t="s">
        <v>1639</v>
      </c>
      <c r="B61" s="31">
        <v>43405</v>
      </c>
      <c r="C61" s="127" t="s">
        <v>176</v>
      </c>
      <c r="D61" s="127" t="s">
        <v>176</v>
      </c>
      <c r="E61" s="127" t="s">
        <v>176</v>
      </c>
      <c r="F61" s="34" t="s">
        <v>184</v>
      </c>
      <c r="G61" s="127" t="s">
        <v>176</v>
      </c>
      <c r="H61" s="127" t="s">
        <v>176</v>
      </c>
      <c r="I61" s="127" t="s">
        <v>176</v>
      </c>
      <c r="J61" s="34" t="s">
        <v>1025</v>
      </c>
    </row>
    <row r="62" spans="1:10" x14ac:dyDescent="0.2">
      <c r="A62" s="127" t="s">
        <v>1639</v>
      </c>
      <c r="B62" s="31">
        <v>43453</v>
      </c>
      <c r="C62" s="127" t="s">
        <v>1640</v>
      </c>
      <c r="D62" s="132">
        <v>43453</v>
      </c>
      <c r="E62" s="132">
        <v>43465</v>
      </c>
      <c r="F62" s="34" t="s">
        <v>177</v>
      </c>
      <c r="G62" s="127">
        <v>507</v>
      </c>
      <c r="H62" s="127">
        <v>7.55</v>
      </c>
      <c r="I62" s="127">
        <v>5</v>
      </c>
      <c r="J62" s="34" t="s">
        <v>176</v>
      </c>
    </row>
    <row r="63" spans="1:10" ht="15" thickBot="1" x14ac:dyDescent="0.25">
      <c r="A63" s="126" t="s">
        <v>1639</v>
      </c>
      <c r="B63" s="33">
        <v>43484</v>
      </c>
      <c r="C63" s="126" t="s">
        <v>176</v>
      </c>
      <c r="D63" s="126" t="s">
        <v>176</v>
      </c>
      <c r="E63" s="126" t="s">
        <v>176</v>
      </c>
      <c r="F63" s="35" t="s">
        <v>184</v>
      </c>
      <c r="G63" s="126" t="s">
        <v>176</v>
      </c>
      <c r="H63" s="126" t="s">
        <v>176</v>
      </c>
      <c r="I63" s="126" t="s">
        <v>176</v>
      </c>
      <c r="J63" s="35" t="s">
        <v>1025</v>
      </c>
    </row>
    <row r="64" spans="1:10" x14ac:dyDescent="0.2">
      <c r="A64" s="127" t="s">
        <v>337</v>
      </c>
      <c r="B64" s="32">
        <v>43497</v>
      </c>
      <c r="C64" s="127" t="s">
        <v>176</v>
      </c>
      <c r="D64" s="127" t="s">
        <v>176</v>
      </c>
      <c r="E64" s="127" t="s">
        <v>176</v>
      </c>
      <c r="F64" s="34" t="s">
        <v>184</v>
      </c>
      <c r="G64" s="127" t="s">
        <v>176</v>
      </c>
      <c r="H64" s="127" t="s">
        <v>176</v>
      </c>
      <c r="I64" s="127" t="s">
        <v>176</v>
      </c>
      <c r="J64" s="34" t="s">
        <v>1025</v>
      </c>
    </row>
    <row r="65" spans="1:10" x14ac:dyDescent="0.2">
      <c r="A65" s="127" t="s">
        <v>337</v>
      </c>
      <c r="B65" s="32">
        <v>43525</v>
      </c>
      <c r="C65" s="127" t="s">
        <v>1137</v>
      </c>
      <c r="D65" s="132">
        <v>43549</v>
      </c>
      <c r="E65" s="132">
        <v>43567</v>
      </c>
      <c r="F65" s="34" t="s">
        <v>177</v>
      </c>
      <c r="G65" s="127">
        <v>578</v>
      </c>
      <c r="H65" s="127">
        <v>7.86</v>
      </c>
      <c r="I65" s="127">
        <v>29</v>
      </c>
      <c r="J65" s="34" t="s">
        <v>176</v>
      </c>
    </row>
    <row r="66" spans="1:10" x14ac:dyDescent="0.2">
      <c r="A66" s="127" t="s">
        <v>337</v>
      </c>
      <c r="B66" s="32">
        <v>43556</v>
      </c>
      <c r="C66" s="127" t="s">
        <v>176</v>
      </c>
      <c r="D66" s="132" t="s">
        <v>176</v>
      </c>
      <c r="E66" s="132" t="s">
        <v>176</v>
      </c>
      <c r="F66" s="34" t="s">
        <v>184</v>
      </c>
      <c r="G66" s="127" t="s">
        <v>176</v>
      </c>
      <c r="H66" s="127" t="s">
        <v>176</v>
      </c>
      <c r="I66" s="127" t="s">
        <v>176</v>
      </c>
      <c r="J66" s="34" t="s">
        <v>1025</v>
      </c>
    </row>
    <row r="67" spans="1:10" x14ac:dyDescent="0.2">
      <c r="A67" s="127" t="s">
        <v>337</v>
      </c>
      <c r="B67" s="32">
        <v>43586</v>
      </c>
      <c r="C67" s="127" t="s">
        <v>176</v>
      </c>
      <c r="D67" s="132" t="s">
        <v>176</v>
      </c>
      <c r="E67" s="132" t="s">
        <v>176</v>
      </c>
      <c r="F67" s="34" t="s">
        <v>184</v>
      </c>
      <c r="G67" s="127" t="s">
        <v>176</v>
      </c>
      <c r="H67" s="127" t="s">
        <v>176</v>
      </c>
      <c r="I67" s="127" t="s">
        <v>176</v>
      </c>
      <c r="J67" s="34" t="s">
        <v>1025</v>
      </c>
    </row>
    <row r="68" spans="1:10" x14ac:dyDescent="0.2">
      <c r="A68" s="127" t="s">
        <v>337</v>
      </c>
      <c r="B68" s="32">
        <v>43617</v>
      </c>
      <c r="C68" s="127" t="s">
        <v>176</v>
      </c>
      <c r="D68" s="132" t="s">
        <v>176</v>
      </c>
      <c r="E68" s="132" t="s">
        <v>176</v>
      </c>
      <c r="F68" s="34" t="s">
        <v>184</v>
      </c>
      <c r="G68" s="127" t="s">
        <v>176</v>
      </c>
      <c r="H68" s="127" t="s">
        <v>176</v>
      </c>
      <c r="I68" s="127" t="s">
        <v>176</v>
      </c>
      <c r="J68" s="34" t="s">
        <v>1025</v>
      </c>
    </row>
    <row r="69" spans="1:10" x14ac:dyDescent="0.2">
      <c r="A69" s="127" t="s">
        <v>337</v>
      </c>
      <c r="B69" s="32">
        <v>43647</v>
      </c>
      <c r="C69" s="127" t="s">
        <v>176</v>
      </c>
      <c r="D69" s="132" t="s">
        <v>176</v>
      </c>
      <c r="E69" s="132" t="s">
        <v>176</v>
      </c>
      <c r="F69" s="34" t="s">
        <v>184</v>
      </c>
      <c r="G69" s="127" t="s">
        <v>176</v>
      </c>
      <c r="H69" s="127" t="s">
        <v>176</v>
      </c>
      <c r="I69" s="127" t="s">
        <v>176</v>
      </c>
      <c r="J69" s="34" t="s">
        <v>1025</v>
      </c>
    </row>
    <row r="70" spans="1:10" x14ac:dyDescent="0.2">
      <c r="A70" s="127" t="s">
        <v>337</v>
      </c>
      <c r="B70" s="32">
        <v>43678</v>
      </c>
      <c r="C70" s="127" t="s">
        <v>176</v>
      </c>
      <c r="D70" s="132" t="s">
        <v>176</v>
      </c>
      <c r="E70" s="132" t="s">
        <v>176</v>
      </c>
      <c r="F70" s="34" t="s">
        <v>184</v>
      </c>
      <c r="G70" s="127" t="s">
        <v>176</v>
      </c>
      <c r="H70" s="127" t="s">
        <v>176</v>
      </c>
      <c r="I70" s="127" t="s">
        <v>176</v>
      </c>
      <c r="J70" s="34" t="s">
        <v>1025</v>
      </c>
    </row>
    <row r="71" spans="1:10" x14ac:dyDescent="0.2">
      <c r="A71" s="127" t="s">
        <v>337</v>
      </c>
      <c r="B71" s="32">
        <v>43709</v>
      </c>
      <c r="C71" s="127" t="s">
        <v>176</v>
      </c>
      <c r="D71" s="132" t="s">
        <v>176</v>
      </c>
      <c r="E71" s="132" t="s">
        <v>176</v>
      </c>
      <c r="F71" s="34" t="s">
        <v>184</v>
      </c>
      <c r="G71" s="127" t="s">
        <v>176</v>
      </c>
      <c r="H71" s="127" t="s">
        <v>176</v>
      </c>
      <c r="I71" s="127" t="s">
        <v>176</v>
      </c>
      <c r="J71" s="34" t="s">
        <v>1025</v>
      </c>
    </row>
    <row r="72" spans="1:10" x14ac:dyDescent="0.2">
      <c r="A72" s="127" t="s">
        <v>337</v>
      </c>
      <c r="B72" s="32">
        <v>43739</v>
      </c>
      <c r="C72" s="127" t="s">
        <v>176</v>
      </c>
      <c r="D72" s="132" t="s">
        <v>176</v>
      </c>
      <c r="E72" s="132" t="s">
        <v>176</v>
      </c>
      <c r="F72" s="34" t="s">
        <v>184</v>
      </c>
      <c r="G72" s="127" t="s">
        <v>176</v>
      </c>
      <c r="H72" s="127" t="s">
        <v>176</v>
      </c>
      <c r="I72" s="127" t="s">
        <v>176</v>
      </c>
      <c r="J72" s="34" t="s">
        <v>1025</v>
      </c>
    </row>
    <row r="73" spans="1:10" x14ac:dyDescent="0.2">
      <c r="A73" s="127" t="s">
        <v>337</v>
      </c>
      <c r="B73" s="32">
        <v>43770</v>
      </c>
      <c r="C73" s="127" t="s">
        <v>176</v>
      </c>
      <c r="D73" s="132" t="s">
        <v>176</v>
      </c>
      <c r="E73" s="132" t="s">
        <v>176</v>
      </c>
      <c r="F73" s="34" t="s">
        <v>184</v>
      </c>
      <c r="G73" s="127" t="s">
        <v>176</v>
      </c>
      <c r="H73" s="127" t="s">
        <v>176</v>
      </c>
      <c r="I73" s="127" t="s">
        <v>176</v>
      </c>
      <c r="J73" s="34" t="s">
        <v>1025</v>
      </c>
    </row>
    <row r="74" spans="1:10" x14ac:dyDescent="0.2">
      <c r="A74" s="127" t="s">
        <v>337</v>
      </c>
      <c r="B74" s="32">
        <v>43800</v>
      </c>
      <c r="C74" s="127" t="s">
        <v>176</v>
      </c>
      <c r="D74" s="132" t="s">
        <v>176</v>
      </c>
      <c r="E74" s="132" t="s">
        <v>176</v>
      </c>
      <c r="F74" s="34" t="s">
        <v>184</v>
      </c>
      <c r="G74" s="127" t="s">
        <v>176</v>
      </c>
      <c r="H74" s="127" t="s">
        <v>176</v>
      </c>
      <c r="I74" s="127" t="s">
        <v>176</v>
      </c>
      <c r="J74" s="34" t="s">
        <v>1025</v>
      </c>
    </row>
    <row r="75" spans="1:10" ht="15" thickBot="1" x14ac:dyDescent="0.25">
      <c r="A75" s="126" t="s">
        <v>337</v>
      </c>
      <c r="B75" s="33">
        <v>43831</v>
      </c>
      <c r="C75" s="126" t="s">
        <v>176</v>
      </c>
      <c r="D75" s="130" t="s">
        <v>176</v>
      </c>
      <c r="E75" s="130" t="s">
        <v>176</v>
      </c>
      <c r="F75" s="35" t="s">
        <v>184</v>
      </c>
      <c r="G75" s="126" t="s">
        <v>176</v>
      </c>
      <c r="H75" s="126" t="s">
        <v>176</v>
      </c>
      <c r="I75" s="126" t="s">
        <v>176</v>
      </c>
      <c r="J75" s="35" t="s">
        <v>1025</v>
      </c>
    </row>
    <row r="76" spans="1:10" x14ac:dyDescent="0.2">
      <c r="A76" s="127" t="s">
        <v>353</v>
      </c>
      <c r="B76" s="32">
        <v>43862</v>
      </c>
      <c r="C76" s="127" t="s">
        <v>1150</v>
      </c>
      <c r="D76" s="132">
        <v>43879</v>
      </c>
      <c r="E76" s="132">
        <v>43889</v>
      </c>
      <c r="F76" s="34" t="s">
        <v>177</v>
      </c>
      <c r="G76" s="127">
        <v>346</v>
      </c>
      <c r="H76" s="127">
        <v>7.98</v>
      </c>
      <c r="I76" s="127">
        <v>22</v>
      </c>
      <c r="J76" s="178" t="s">
        <v>179</v>
      </c>
    </row>
    <row r="77" spans="1:10" x14ac:dyDescent="0.2">
      <c r="A77" s="127" t="s">
        <v>353</v>
      </c>
      <c r="B77" s="32">
        <v>43891</v>
      </c>
      <c r="C77" s="127" t="s">
        <v>176</v>
      </c>
      <c r="D77" s="132" t="s">
        <v>176</v>
      </c>
      <c r="E77" s="132" t="s">
        <v>176</v>
      </c>
      <c r="F77" s="34" t="s">
        <v>184</v>
      </c>
      <c r="G77" s="127" t="s">
        <v>176</v>
      </c>
      <c r="H77" s="127" t="s">
        <v>176</v>
      </c>
      <c r="I77" s="127" t="s">
        <v>176</v>
      </c>
      <c r="J77" s="34" t="s">
        <v>1025</v>
      </c>
    </row>
    <row r="78" spans="1:10" x14ac:dyDescent="0.2">
      <c r="A78" s="127" t="s">
        <v>353</v>
      </c>
      <c r="B78" s="32">
        <v>43922</v>
      </c>
      <c r="C78" s="127" t="s">
        <v>176</v>
      </c>
      <c r="D78" s="132" t="s">
        <v>176</v>
      </c>
      <c r="E78" s="132" t="s">
        <v>176</v>
      </c>
      <c r="F78" s="34" t="s">
        <v>184</v>
      </c>
      <c r="G78" s="127" t="s">
        <v>176</v>
      </c>
      <c r="H78" s="127" t="s">
        <v>176</v>
      </c>
      <c r="I78" s="127" t="s">
        <v>176</v>
      </c>
      <c r="J78" s="34" t="s">
        <v>1025</v>
      </c>
    </row>
    <row r="79" spans="1:10" x14ac:dyDescent="0.2">
      <c r="A79" s="127" t="s">
        <v>353</v>
      </c>
      <c r="B79" s="32">
        <v>43952</v>
      </c>
      <c r="C79" s="127" t="s">
        <v>176</v>
      </c>
      <c r="D79" s="132" t="s">
        <v>176</v>
      </c>
      <c r="E79" s="132" t="s">
        <v>176</v>
      </c>
      <c r="F79" s="34" t="s">
        <v>184</v>
      </c>
      <c r="G79" s="127" t="s">
        <v>176</v>
      </c>
      <c r="H79" s="127" t="s">
        <v>176</v>
      </c>
      <c r="I79" s="127" t="s">
        <v>176</v>
      </c>
      <c r="J79" s="34" t="s">
        <v>1025</v>
      </c>
    </row>
    <row r="80" spans="1:10" x14ac:dyDescent="0.2">
      <c r="A80" s="542" t="s">
        <v>353</v>
      </c>
      <c r="B80" s="32">
        <v>44002</v>
      </c>
      <c r="C80" s="542" t="s">
        <v>176</v>
      </c>
      <c r="D80" s="543" t="s">
        <v>176</v>
      </c>
      <c r="E80" s="543" t="s">
        <v>176</v>
      </c>
      <c r="F80" s="34" t="s">
        <v>184</v>
      </c>
      <c r="G80" s="542" t="s">
        <v>176</v>
      </c>
      <c r="H80" s="542" t="s">
        <v>176</v>
      </c>
      <c r="I80" s="542" t="s">
        <v>176</v>
      </c>
      <c r="J80" s="34" t="s">
        <v>1025</v>
      </c>
    </row>
    <row r="81" spans="1:10" x14ac:dyDescent="0.2">
      <c r="A81" s="542" t="s">
        <v>353</v>
      </c>
      <c r="B81" s="32">
        <v>44032</v>
      </c>
      <c r="C81" s="542" t="s">
        <v>1641</v>
      </c>
      <c r="D81" s="543">
        <v>44047</v>
      </c>
      <c r="E81" s="543">
        <v>44057</v>
      </c>
      <c r="F81" s="34" t="s">
        <v>177</v>
      </c>
      <c r="G81" s="542">
        <v>368</v>
      </c>
      <c r="H81" s="542">
        <v>7.6</v>
      </c>
      <c r="I81" s="542">
        <v>8</v>
      </c>
      <c r="J81" s="34" t="s">
        <v>179</v>
      </c>
    </row>
    <row r="82" spans="1:10" x14ac:dyDescent="0.2">
      <c r="A82" s="542" t="s">
        <v>353</v>
      </c>
      <c r="B82" s="32">
        <v>44063</v>
      </c>
      <c r="C82" s="542" t="s">
        <v>1157</v>
      </c>
      <c r="D82" s="543">
        <v>44064</v>
      </c>
      <c r="E82" s="543">
        <v>44071</v>
      </c>
      <c r="F82" s="34" t="s">
        <v>177</v>
      </c>
      <c r="G82" s="542">
        <v>400</v>
      </c>
      <c r="H82" s="542">
        <v>7.64</v>
      </c>
      <c r="I82" s="542">
        <v>15</v>
      </c>
      <c r="J82" s="34" t="s">
        <v>179</v>
      </c>
    </row>
    <row r="83" spans="1:10" x14ac:dyDescent="0.2">
      <c r="A83" s="542" t="s">
        <v>353</v>
      </c>
      <c r="B83" s="32">
        <v>44094</v>
      </c>
      <c r="C83" s="542" t="s">
        <v>1245</v>
      </c>
      <c r="D83" s="543">
        <v>44084</v>
      </c>
      <c r="E83" s="543">
        <v>44085</v>
      </c>
      <c r="F83" s="34" t="s">
        <v>177</v>
      </c>
      <c r="G83" s="542">
        <v>628</v>
      </c>
      <c r="H83" s="542">
        <v>7.92</v>
      </c>
      <c r="I83" s="542">
        <v>8</v>
      </c>
      <c r="J83" s="34" t="s">
        <v>179</v>
      </c>
    </row>
    <row r="84" spans="1:10" x14ac:dyDescent="0.2">
      <c r="A84" s="542" t="s">
        <v>353</v>
      </c>
      <c r="B84" s="32">
        <v>44124</v>
      </c>
      <c r="C84" s="542" t="s">
        <v>176</v>
      </c>
      <c r="D84" s="543" t="s">
        <v>176</v>
      </c>
      <c r="E84" s="543" t="s">
        <v>176</v>
      </c>
      <c r="F84" s="34" t="s">
        <v>184</v>
      </c>
      <c r="G84" s="542" t="s">
        <v>176</v>
      </c>
      <c r="H84" s="542" t="s">
        <v>176</v>
      </c>
      <c r="I84" s="542" t="s">
        <v>176</v>
      </c>
      <c r="J84" s="34" t="s">
        <v>1025</v>
      </c>
    </row>
    <row r="85" spans="1:10" x14ac:dyDescent="0.2">
      <c r="A85" s="542" t="s">
        <v>353</v>
      </c>
      <c r="B85" s="32">
        <v>44155</v>
      </c>
      <c r="C85" s="542" t="s">
        <v>1161</v>
      </c>
      <c r="D85" s="543">
        <v>44146</v>
      </c>
      <c r="E85" s="543">
        <v>44183</v>
      </c>
      <c r="F85" s="34" t="s">
        <v>177</v>
      </c>
      <c r="G85" s="542">
        <v>433</v>
      </c>
      <c r="H85" s="542">
        <v>7.87</v>
      </c>
      <c r="I85" s="542">
        <v>11</v>
      </c>
      <c r="J85" s="34" t="s">
        <v>179</v>
      </c>
    </row>
    <row r="86" spans="1:10" x14ac:dyDescent="0.2">
      <c r="A86" s="542" t="s">
        <v>353</v>
      </c>
      <c r="B86" s="32">
        <v>44166</v>
      </c>
      <c r="C86" s="542" t="s">
        <v>176</v>
      </c>
      <c r="D86" s="543" t="s">
        <v>176</v>
      </c>
      <c r="E86" s="543" t="s">
        <v>176</v>
      </c>
      <c r="F86" s="34" t="s">
        <v>184</v>
      </c>
      <c r="G86" s="542" t="s">
        <v>176</v>
      </c>
      <c r="H86" s="542" t="s">
        <v>176</v>
      </c>
      <c r="I86" s="542" t="s">
        <v>176</v>
      </c>
      <c r="J86" s="34" t="s">
        <v>1025</v>
      </c>
    </row>
    <row r="87" spans="1:10" x14ac:dyDescent="0.2">
      <c r="A87" s="689" t="s">
        <v>353</v>
      </c>
      <c r="B87" s="1014">
        <v>44197</v>
      </c>
      <c r="C87" s="689" t="s">
        <v>176</v>
      </c>
      <c r="D87" s="690" t="s">
        <v>176</v>
      </c>
      <c r="E87" s="690" t="s">
        <v>176</v>
      </c>
      <c r="F87" s="691" t="s">
        <v>184</v>
      </c>
      <c r="G87" s="689" t="s">
        <v>176</v>
      </c>
      <c r="H87" s="689" t="s">
        <v>176</v>
      </c>
      <c r="I87" s="689" t="s">
        <v>176</v>
      </c>
      <c r="J87" s="691" t="s">
        <v>1025</v>
      </c>
    </row>
    <row r="88" spans="1:10" x14ac:dyDescent="0.2">
      <c r="A88" s="542" t="s">
        <v>370</v>
      </c>
      <c r="B88" s="32">
        <v>44228</v>
      </c>
      <c r="C88" s="542" t="s">
        <v>176</v>
      </c>
      <c r="D88" s="543" t="s">
        <v>176</v>
      </c>
      <c r="E88" s="543" t="s">
        <v>176</v>
      </c>
      <c r="F88" s="34" t="s">
        <v>184</v>
      </c>
      <c r="G88" s="542" t="s">
        <v>176</v>
      </c>
      <c r="H88" s="542" t="s">
        <v>176</v>
      </c>
      <c r="I88" s="542" t="s">
        <v>176</v>
      </c>
      <c r="J88" s="34" t="s">
        <v>1025</v>
      </c>
    </row>
    <row r="89" spans="1:10" x14ac:dyDescent="0.2">
      <c r="A89" s="542" t="s">
        <v>370</v>
      </c>
      <c r="B89" s="32">
        <v>44257</v>
      </c>
      <c r="C89" s="542" t="s">
        <v>1165</v>
      </c>
      <c r="D89" s="543">
        <v>44264</v>
      </c>
      <c r="E89" s="543">
        <v>44267</v>
      </c>
      <c r="F89" s="34" t="s">
        <v>177</v>
      </c>
      <c r="G89" s="542">
        <v>594</v>
      </c>
      <c r="H89" s="542">
        <v>8.23</v>
      </c>
      <c r="I89" s="542">
        <v>11</v>
      </c>
      <c r="J89" s="34" t="s">
        <v>179</v>
      </c>
    </row>
    <row r="90" spans="1:10" x14ac:dyDescent="0.2">
      <c r="A90" s="542" t="s">
        <v>370</v>
      </c>
      <c r="B90" s="32">
        <v>44288</v>
      </c>
      <c r="C90" s="542" t="s">
        <v>1166</v>
      </c>
      <c r="D90" s="543">
        <v>44301</v>
      </c>
      <c r="E90" s="543">
        <v>44308</v>
      </c>
      <c r="F90" s="34" t="s">
        <v>177</v>
      </c>
      <c r="G90" s="542">
        <v>451</v>
      </c>
      <c r="H90" s="542">
        <v>7.84</v>
      </c>
      <c r="I90" s="542">
        <v>2</v>
      </c>
      <c r="J90" s="34" t="s">
        <v>179</v>
      </c>
    </row>
    <row r="91" spans="1:10" x14ac:dyDescent="0.2">
      <c r="A91" s="542" t="s">
        <v>370</v>
      </c>
      <c r="B91" s="32">
        <v>44318</v>
      </c>
      <c r="C91" s="542" t="s">
        <v>1167</v>
      </c>
      <c r="D91" s="543">
        <v>44335</v>
      </c>
      <c r="E91" s="543">
        <v>44337</v>
      </c>
      <c r="F91" s="34" t="s">
        <v>177</v>
      </c>
      <c r="G91" s="542">
        <v>364</v>
      </c>
      <c r="H91" s="542">
        <v>7.3</v>
      </c>
      <c r="I91" s="542">
        <v>14</v>
      </c>
      <c r="J91" s="34" t="s">
        <v>179</v>
      </c>
    </row>
    <row r="92" spans="1:10" x14ac:dyDescent="0.2">
      <c r="A92" s="542" t="s">
        <v>370</v>
      </c>
      <c r="B92" s="32">
        <v>44349</v>
      </c>
      <c r="C92" s="542" t="s">
        <v>176</v>
      </c>
      <c r="D92" s="543" t="s">
        <v>176</v>
      </c>
      <c r="E92" s="543" t="s">
        <v>176</v>
      </c>
      <c r="F92" s="34" t="s">
        <v>184</v>
      </c>
      <c r="G92" s="542" t="s">
        <v>176</v>
      </c>
      <c r="H92" s="542" t="s">
        <v>176</v>
      </c>
      <c r="I92" s="542" t="s">
        <v>176</v>
      </c>
      <c r="J92" s="34" t="s">
        <v>1025</v>
      </c>
    </row>
    <row r="93" spans="1:10" x14ac:dyDescent="0.2">
      <c r="A93" s="542" t="s">
        <v>370</v>
      </c>
      <c r="B93" s="32">
        <v>44379</v>
      </c>
      <c r="C93" s="542" t="s">
        <v>176</v>
      </c>
      <c r="D93" s="543" t="s">
        <v>176</v>
      </c>
      <c r="E93" s="543" t="s">
        <v>176</v>
      </c>
      <c r="F93" s="34" t="s">
        <v>184</v>
      </c>
      <c r="G93" s="542" t="s">
        <v>176</v>
      </c>
      <c r="H93" s="542" t="s">
        <v>176</v>
      </c>
      <c r="I93" s="542" t="s">
        <v>176</v>
      </c>
      <c r="J93" s="34" t="s">
        <v>1025</v>
      </c>
    </row>
    <row r="94" spans="1:10" x14ac:dyDescent="0.2">
      <c r="A94" s="542" t="s">
        <v>370</v>
      </c>
      <c r="B94" s="32">
        <v>44410</v>
      </c>
      <c r="C94" s="542" t="s">
        <v>176</v>
      </c>
      <c r="D94" s="543" t="s">
        <v>176</v>
      </c>
      <c r="E94" s="543" t="s">
        <v>176</v>
      </c>
      <c r="F94" s="34" t="s">
        <v>184</v>
      </c>
      <c r="G94" s="542" t="s">
        <v>176</v>
      </c>
      <c r="H94" s="542" t="s">
        <v>176</v>
      </c>
      <c r="I94" s="542" t="s">
        <v>176</v>
      </c>
      <c r="J94" s="34" t="s">
        <v>1025</v>
      </c>
    </row>
    <row r="95" spans="1:10" x14ac:dyDescent="0.2">
      <c r="A95" s="535" t="s">
        <v>370</v>
      </c>
      <c r="B95" s="31">
        <v>44441</v>
      </c>
      <c r="C95" s="535" t="s">
        <v>1170</v>
      </c>
      <c r="D95" s="537">
        <v>44448</v>
      </c>
      <c r="E95" s="537">
        <v>44449</v>
      </c>
      <c r="F95" s="27" t="s">
        <v>177</v>
      </c>
      <c r="G95" s="535">
        <v>523</v>
      </c>
      <c r="H95" s="535">
        <v>7.89</v>
      </c>
      <c r="I95" s="535">
        <v>10</v>
      </c>
      <c r="J95" s="27" t="s">
        <v>179</v>
      </c>
    </row>
    <row r="96" spans="1:10" x14ac:dyDescent="0.2">
      <c r="A96" s="802" t="s">
        <v>370</v>
      </c>
      <c r="B96" s="794">
        <v>44490</v>
      </c>
      <c r="C96" s="802" t="s">
        <v>176</v>
      </c>
      <c r="D96" s="802" t="s">
        <v>176</v>
      </c>
      <c r="E96" s="802" t="s">
        <v>176</v>
      </c>
      <c r="F96" s="510" t="s">
        <v>184</v>
      </c>
      <c r="G96" s="802" t="s">
        <v>176</v>
      </c>
      <c r="H96" s="802" t="s">
        <v>176</v>
      </c>
      <c r="I96" s="802" t="s">
        <v>176</v>
      </c>
      <c r="J96" s="510" t="s">
        <v>1025</v>
      </c>
    </row>
    <row r="97" spans="1:10" x14ac:dyDescent="0.2">
      <c r="A97" s="747" t="s">
        <v>1171</v>
      </c>
      <c r="B97" s="792">
        <v>44521</v>
      </c>
      <c r="C97" s="747" t="s">
        <v>1642</v>
      </c>
      <c r="D97" s="800">
        <v>44517</v>
      </c>
      <c r="E97" s="800">
        <v>44519</v>
      </c>
      <c r="F97" s="814" t="s">
        <v>177</v>
      </c>
      <c r="G97" s="747">
        <v>507</v>
      </c>
      <c r="H97" s="747">
        <v>7.55</v>
      </c>
      <c r="I97" s="747">
        <v>11</v>
      </c>
      <c r="J97" s="814"/>
    </row>
    <row r="98" spans="1:10" x14ac:dyDescent="0.2">
      <c r="A98" s="886" t="s">
        <v>1171</v>
      </c>
      <c r="B98" s="920">
        <v>44531</v>
      </c>
      <c r="C98" s="886" t="s">
        <v>176</v>
      </c>
      <c r="D98" s="886" t="s">
        <v>176</v>
      </c>
      <c r="E98" s="886" t="s">
        <v>176</v>
      </c>
      <c r="F98" s="886" t="s">
        <v>184</v>
      </c>
      <c r="G98" s="886" t="s">
        <v>176</v>
      </c>
      <c r="H98" s="886" t="s">
        <v>176</v>
      </c>
      <c r="I98" s="886" t="s">
        <v>176</v>
      </c>
      <c r="J98" s="886" t="s">
        <v>1025</v>
      </c>
    </row>
    <row r="99" spans="1:10" x14ac:dyDescent="0.2">
      <c r="A99" s="886" t="s">
        <v>1171</v>
      </c>
      <c r="B99" s="792">
        <v>44581</v>
      </c>
      <c r="C99" s="886" t="s">
        <v>176</v>
      </c>
      <c r="D99" s="886" t="s">
        <v>176</v>
      </c>
      <c r="E99" s="886" t="s">
        <v>176</v>
      </c>
      <c r="F99" s="886" t="s">
        <v>184</v>
      </c>
      <c r="G99" s="886" t="s">
        <v>176</v>
      </c>
      <c r="H99" s="886" t="s">
        <v>176</v>
      </c>
      <c r="I99" s="886" t="s">
        <v>176</v>
      </c>
      <c r="J99" s="886" t="s">
        <v>1025</v>
      </c>
    </row>
    <row r="100" spans="1:10" x14ac:dyDescent="0.2">
      <c r="A100" s="886" t="s">
        <v>1171</v>
      </c>
      <c r="B100" s="792">
        <v>44613</v>
      </c>
      <c r="C100" s="886" t="s">
        <v>1176</v>
      </c>
      <c r="D100" s="920">
        <v>44623</v>
      </c>
      <c r="E100" s="920">
        <v>44631</v>
      </c>
      <c r="F100" s="886" t="s">
        <v>177</v>
      </c>
      <c r="G100" s="886">
        <v>474</v>
      </c>
      <c r="H100" s="886">
        <v>7.3</v>
      </c>
      <c r="I100" s="886">
        <v>6</v>
      </c>
      <c r="J100" s="886"/>
    </row>
    <row r="101" spans="1:10" x14ac:dyDescent="0.2">
      <c r="A101" s="886" t="s">
        <v>1171</v>
      </c>
      <c r="B101" s="792">
        <v>44642</v>
      </c>
      <c r="C101" s="886" t="s">
        <v>1177</v>
      </c>
      <c r="D101" s="920">
        <v>44649</v>
      </c>
      <c r="E101" s="920">
        <v>44659</v>
      </c>
      <c r="F101" s="886" t="s">
        <v>177</v>
      </c>
      <c r="G101" s="886">
        <v>848</v>
      </c>
      <c r="H101" s="886">
        <v>8.17</v>
      </c>
      <c r="I101" s="886">
        <v>20</v>
      </c>
      <c r="J101" s="886"/>
    </row>
    <row r="102" spans="1:10" x14ac:dyDescent="0.2">
      <c r="A102" s="125" t="s">
        <v>1171</v>
      </c>
      <c r="B102" s="1015">
        <v>44672</v>
      </c>
      <c r="C102" s="992" t="s">
        <v>1178</v>
      </c>
      <c r="D102" s="885">
        <v>44680</v>
      </c>
      <c r="E102" s="995">
        <v>44687</v>
      </c>
      <c r="F102" s="886" t="s">
        <v>177</v>
      </c>
      <c r="G102" s="886">
        <v>726</v>
      </c>
      <c r="H102" s="886">
        <v>8.15</v>
      </c>
      <c r="I102" s="886">
        <v>5</v>
      </c>
      <c r="J102" s="886"/>
    </row>
    <row r="103" spans="1:10" x14ac:dyDescent="0.2">
      <c r="A103" s="125" t="s">
        <v>1171</v>
      </c>
      <c r="B103" s="792">
        <v>44682</v>
      </c>
      <c r="C103" s="886" t="s">
        <v>176</v>
      </c>
      <c r="D103" s="886" t="s">
        <v>1643</v>
      </c>
      <c r="E103" s="886" t="s">
        <v>176</v>
      </c>
      <c r="F103" s="886" t="s">
        <v>184</v>
      </c>
      <c r="G103" s="886" t="s">
        <v>176</v>
      </c>
      <c r="H103" s="886" t="s">
        <v>176</v>
      </c>
      <c r="I103" s="886" t="s">
        <v>176</v>
      </c>
      <c r="J103" s="886" t="s">
        <v>1025</v>
      </c>
    </row>
  </sheetData>
  <pageMargins left="0.7" right="0.7" top="0.75" bottom="0.75" header="0.3" footer="0.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D620D-8742-4B6D-B8E8-7EEC7745BFF1}">
  <sheetPr codeName="Sheet72"/>
  <dimension ref="A1:AD28"/>
  <sheetViews>
    <sheetView showGridLines="0" zoomScale="80" zoomScaleNormal="68" workbookViewId="0">
      <pane ySplit="9" topLeftCell="A26" activePane="bottomLeft" state="frozen"/>
      <selection activeCell="O33" sqref="O33"/>
      <selection pane="bottomLeft" activeCell="E29" sqref="E29"/>
    </sheetView>
  </sheetViews>
  <sheetFormatPr defaultColWidth="9.140625" defaultRowHeight="14.25" x14ac:dyDescent="0.2"/>
  <cols>
    <col min="1" max="1" width="12.28515625" style="1" customWidth="1"/>
    <col min="2" max="2" width="12.28515625" style="1" bestFit="1" customWidth="1"/>
    <col min="3" max="3" width="12" style="1" customWidth="1"/>
    <col min="4" max="5" width="12.28515625" style="1" bestFit="1" customWidth="1"/>
    <col min="6" max="8" width="14.140625" style="1" customWidth="1"/>
    <col min="9" max="10" width="12.85546875" style="1" customWidth="1"/>
    <col min="11" max="11" width="12.42578125" style="1" customWidth="1"/>
    <col min="12" max="18" width="15.5703125" style="1" customWidth="1"/>
    <col min="19" max="19" width="12.42578125" style="1" customWidth="1"/>
    <col min="20" max="20" width="13.85546875" style="1" customWidth="1"/>
    <col min="21" max="23" width="15.28515625" style="1" customWidth="1"/>
    <col min="24" max="27" width="11.5703125" style="1" customWidth="1"/>
    <col min="28" max="29" width="15.28515625" style="1" customWidth="1"/>
    <col min="30" max="30" width="59.85546875" style="11" customWidth="1"/>
    <col min="31" max="16384" width="9.140625" style="1"/>
  </cols>
  <sheetData>
    <row r="1" spans="1:30" ht="34.5" x14ac:dyDescent="0.5">
      <c r="A1" s="408" t="s">
        <v>104</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row>
    <row r="2" spans="1:30" ht="19.5" x14ac:dyDescent="0.3">
      <c r="A2" s="409" t="s">
        <v>1341</v>
      </c>
      <c r="B2" s="409"/>
      <c r="C2" s="409"/>
      <c r="D2" s="409"/>
      <c r="E2" s="409"/>
      <c r="F2" s="409"/>
      <c r="G2" s="409"/>
      <c r="H2" s="409"/>
      <c r="I2" s="409"/>
      <c r="J2" s="409"/>
      <c r="K2" s="409"/>
      <c r="L2" s="409"/>
      <c r="M2" s="409"/>
      <c r="N2" s="409"/>
      <c r="O2" s="409"/>
      <c r="P2" s="409"/>
      <c r="Q2" s="409"/>
      <c r="R2" s="409"/>
      <c r="S2" s="409"/>
      <c r="T2" s="409"/>
      <c r="U2" s="409"/>
      <c r="V2" s="409"/>
      <c r="W2" s="409"/>
      <c r="X2" s="409"/>
      <c r="Y2" s="409"/>
      <c r="Z2" s="409"/>
      <c r="AA2" s="409"/>
      <c r="AB2" s="409"/>
      <c r="AC2" s="409"/>
      <c r="AD2" s="409"/>
    </row>
    <row r="4" spans="1:30" ht="15" x14ac:dyDescent="0.25">
      <c r="A4" s="728" t="s">
        <v>1342</v>
      </c>
      <c r="O4" s="452"/>
      <c r="P4" s="452"/>
      <c r="Q4" s="318" t="s">
        <v>109</v>
      </c>
      <c r="R4" s="245"/>
    </row>
    <row r="5" spans="1:30" ht="15" x14ac:dyDescent="0.25">
      <c r="A5" s="243" t="s">
        <v>112</v>
      </c>
      <c r="O5" s="552"/>
      <c r="P5" s="552"/>
      <c r="Q5" s="318" t="s">
        <v>113</v>
      </c>
      <c r="R5" s="245"/>
    </row>
    <row r="6" spans="1:30" ht="15" x14ac:dyDescent="0.25">
      <c r="A6" s="243" t="s">
        <v>116</v>
      </c>
    </row>
    <row r="7" spans="1:30" x14ac:dyDescent="0.2">
      <c r="A7" s="243" t="s">
        <v>1343</v>
      </c>
    </row>
    <row r="8" spans="1:30" x14ac:dyDescent="0.2">
      <c r="A8" s="243"/>
    </row>
    <row r="9" spans="1:30" s="8" customFormat="1" ht="88.5" customHeight="1" x14ac:dyDescent="0.25">
      <c r="A9" s="247" t="s">
        <v>126</v>
      </c>
      <c r="B9" s="247" t="s">
        <v>127</v>
      </c>
      <c r="C9" s="247" t="s">
        <v>128</v>
      </c>
      <c r="D9" s="247" t="s">
        <v>129</v>
      </c>
      <c r="E9" s="247" t="s">
        <v>130</v>
      </c>
      <c r="F9" s="247" t="s">
        <v>131</v>
      </c>
      <c r="G9" s="247" t="s">
        <v>132</v>
      </c>
      <c r="H9" s="247" t="s">
        <v>135</v>
      </c>
      <c r="I9" s="247" t="s">
        <v>1644</v>
      </c>
      <c r="J9" s="248" t="s">
        <v>1645</v>
      </c>
      <c r="K9" s="247" t="s">
        <v>1646</v>
      </c>
      <c r="L9" s="247" t="s">
        <v>1647</v>
      </c>
      <c r="M9" s="248" t="s">
        <v>1648</v>
      </c>
      <c r="N9" s="247" t="s">
        <v>1649</v>
      </c>
      <c r="O9" s="247" t="s">
        <v>1650</v>
      </c>
      <c r="P9" s="248" t="s">
        <v>1651</v>
      </c>
      <c r="Q9" s="247" t="s">
        <v>1652</v>
      </c>
      <c r="R9" s="248" t="s">
        <v>1653</v>
      </c>
      <c r="S9" s="247" t="s">
        <v>1654</v>
      </c>
      <c r="T9" s="247" t="s">
        <v>1655</v>
      </c>
      <c r="U9" s="247" t="s">
        <v>1656</v>
      </c>
      <c r="V9" s="248" t="s">
        <v>1657</v>
      </c>
      <c r="W9" s="247" t="s">
        <v>1658</v>
      </c>
      <c r="X9" s="247" t="s">
        <v>1659</v>
      </c>
      <c r="Y9" s="248" t="s">
        <v>1660</v>
      </c>
      <c r="Z9" s="247" t="s">
        <v>1661</v>
      </c>
      <c r="AA9" s="247" t="s">
        <v>1662</v>
      </c>
      <c r="AB9" s="247" t="s">
        <v>1663</v>
      </c>
      <c r="AC9" s="248" t="s">
        <v>1664</v>
      </c>
      <c r="AD9" s="247" t="s">
        <v>174</v>
      </c>
    </row>
    <row r="10" spans="1:30" ht="76.5" x14ac:dyDescent="0.2">
      <c r="A10" s="27" t="s">
        <v>370</v>
      </c>
      <c r="B10" s="31">
        <v>44344</v>
      </c>
      <c r="C10" s="125" t="s">
        <v>1665</v>
      </c>
      <c r="D10" s="31">
        <v>44351</v>
      </c>
      <c r="E10" s="31">
        <v>44369</v>
      </c>
      <c r="F10" s="27" t="s">
        <v>177</v>
      </c>
      <c r="G10" s="27">
        <v>8.3800000000000008</v>
      </c>
      <c r="H10" s="27">
        <v>184</v>
      </c>
      <c r="I10" s="1017">
        <v>10</v>
      </c>
      <c r="J10" s="729">
        <v>55</v>
      </c>
      <c r="K10" s="49">
        <v>1</v>
      </c>
      <c r="L10" s="27">
        <v>81</v>
      </c>
      <c r="M10" s="729">
        <v>185</v>
      </c>
      <c r="N10" s="49">
        <v>0.1</v>
      </c>
      <c r="O10" s="49">
        <v>1</v>
      </c>
      <c r="P10" s="729">
        <v>1.4</v>
      </c>
      <c r="Q10" s="49">
        <v>1</v>
      </c>
      <c r="R10" s="729">
        <v>1.4</v>
      </c>
      <c r="S10" s="49">
        <v>1</v>
      </c>
      <c r="T10" s="49">
        <v>1</v>
      </c>
      <c r="U10" s="49">
        <v>1</v>
      </c>
      <c r="V10" s="729">
        <v>11</v>
      </c>
      <c r="W10" s="27">
        <v>350</v>
      </c>
      <c r="X10" s="27">
        <v>400</v>
      </c>
      <c r="Y10" s="729">
        <v>250</v>
      </c>
      <c r="Z10" s="27">
        <v>30</v>
      </c>
      <c r="AA10" s="27">
        <v>86</v>
      </c>
      <c r="AB10" s="27">
        <v>6</v>
      </c>
      <c r="AC10" s="729">
        <v>8</v>
      </c>
      <c r="AD10" s="120" t="s">
        <v>1666</v>
      </c>
    </row>
    <row r="11" spans="1:30" ht="38.25" x14ac:dyDescent="0.2">
      <c r="A11" s="27" t="s">
        <v>370</v>
      </c>
      <c r="B11" s="128">
        <v>44376</v>
      </c>
      <c r="C11" s="125" t="s">
        <v>375</v>
      </c>
      <c r="D11" s="128">
        <v>44384</v>
      </c>
      <c r="E11" s="128" t="s">
        <v>1567</v>
      </c>
      <c r="F11" s="125" t="s">
        <v>177</v>
      </c>
      <c r="G11" s="125">
        <v>7.72</v>
      </c>
      <c r="H11" s="125">
        <v>764</v>
      </c>
      <c r="I11" s="1017">
        <v>0.2</v>
      </c>
      <c r="J11" s="729">
        <v>55</v>
      </c>
      <c r="K11" s="129">
        <v>0.3</v>
      </c>
      <c r="L11" s="129">
        <v>83</v>
      </c>
      <c r="M11" s="729">
        <v>185</v>
      </c>
      <c r="N11" s="49">
        <v>0.02</v>
      </c>
      <c r="O11" s="49">
        <v>0.02</v>
      </c>
      <c r="P11" s="730">
        <v>1.4</v>
      </c>
      <c r="Q11" s="49">
        <v>0.05</v>
      </c>
      <c r="R11" s="730">
        <v>1.4</v>
      </c>
      <c r="S11" s="49">
        <v>0.05</v>
      </c>
      <c r="T11" s="756">
        <v>0.05</v>
      </c>
      <c r="U11" s="129">
        <v>0.8</v>
      </c>
      <c r="V11" s="729">
        <v>11</v>
      </c>
      <c r="W11" s="755">
        <v>150</v>
      </c>
      <c r="X11" s="755">
        <v>240</v>
      </c>
      <c r="Y11" s="729">
        <v>250</v>
      </c>
      <c r="Z11" s="755">
        <v>39</v>
      </c>
      <c r="AA11" s="755">
        <v>83</v>
      </c>
      <c r="AB11" s="755">
        <v>2.2999999999999998</v>
      </c>
      <c r="AC11" s="729">
        <v>8</v>
      </c>
      <c r="AD11" s="120" t="s">
        <v>1667</v>
      </c>
    </row>
    <row r="12" spans="1:30" ht="76.5" x14ac:dyDescent="0.2">
      <c r="A12" s="27" t="s">
        <v>370</v>
      </c>
      <c r="B12" s="128">
        <v>44404</v>
      </c>
      <c r="C12" s="125" t="s">
        <v>1668</v>
      </c>
      <c r="D12" s="128">
        <v>44417</v>
      </c>
      <c r="E12" s="128">
        <v>44421</v>
      </c>
      <c r="F12" s="125" t="s">
        <v>177</v>
      </c>
      <c r="G12" s="125">
        <v>7.4</v>
      </c>
      <c r="H12" s="125">
        <v>97</v>
      </c>
      <c r="I12" s="129">
        <v>0.6</v>
      </c>
      <c r="J12" s="729">
        <v>55</v>
      </c>
      <c r="K12" s="129">
        <v>0.3</v>
      </c>
      <c r="L12" s="129">
        <v>64</v>
      </c>
      <c r="M12" s="729">
        <v>185</v>
      </c>
      <c r="N12" s="49">
        <v>0.02</v>
      </c>
      <c r="O12" s="49">
        <v>0.02</v>
      </c>
      <c r="P12" s="730">
        <v>1.4</v>
      </c>
      <c r="Q12" s="756">
        <v>0.15</v>
      </c>
      <c r="R12" s="730">
        <v>1.4</v>
      </c>
      <c r="S12" s="49">
        <v>0.05</v>
      </c>
      <c r="T12" s="756">
        <v>0.14000000000000001</v>
      </c>
      <c r="U12" s="129">
        <v>0.5</v>
      </c>
      <c r="V12" s="729">
        <v>11</v>
      </c>
      <c r="W12" s="129">
        <v>260</v>
      </c>
      <c r="X12" s="755">
        <v>310</v>
      </c>
      <c r="Y12" s="729">
        <v>250</v>
      </c>
      <c r="Z12" s="129">
        <v>40</v>
      </c>
      <c r="AA12" s="129">
        <v>64</v>
      </c>
      <c r="AB12" s="129">
        <v>6.4</v>
      </c>
      <c r="AC12" s="729">
        <v>8</v>
      </c>
      <c r="AD12" s="120" t="s">
        <v>1666</v>
      </c>
    </row>
    <row r="13" spans="1:30" s="790" customFormat="1" ht="51" x14ac:dyDescent="0.2">
      <c r="A13" s="27" t="s">
        <v>370</v>
      </c>
      <c r="B13" s="786">
        <v>44438</v>
      </c>
      <c r="C13" s="785" t="s">
        <v>378</v>
      </c>
      <c r="D13" s="786">
        <v>44445</v>
      </c>
      <c r="E13" s="786">
        <v>44449</v>
      </c>
      <c r="F13" s="125" t="s">
        <v>177</v>
      </c>
      <c r="G13" s="307">
        <v>8.1</v>
      </c>
      <c r="H13" s="307">
        <v>178</v>
      </c>
      <c r="I13" s="1018">
        <v>0.3</v>
      </c>
      <c r="J13" s="729">
        <v>55</v>
      </c>
      <c r="K13" s="785">
        <v>0.4</v>
      </c>
      <c r="L13" s="785">
        <v>102</v>
      </c>
      <c r="M13" s="787">
        <v>185</v>
      </c>
      <c r="N13" s="788">
        <v>0.02</v>
      </c>
      <c r="O13" s="788">
        <v>0.02</v>
      </c>
      <c r="P13" s="787">
        <v>1.4</v>
      </c>
      <c r="Q13" s="788">
        <v>0.02</v>
      </c>
      <c r="R13" s="787">
        <v>1.4</v>
      </c>
      <c r="S13" s="788">
        <v>0.05</v>
      </c>
      <c r="T13" s="785">
        <v>7.0000000000000007E-2</v>
      </c>
      <c r="U13" s="785">
        <v>0.8</v>
      </c>
      <c r="V13" s="787">
        <v>11</v>
      </c>
      <c r="W13" s="785">
        <v>356</v>
      </c>
      <c r="X13" s="789">
        <v>360</v>
      </c>
      <c r="Y13" s="787">
        <v>250</v>
      </c>
      <c r="Z13" s="785">
        <v>48</v>
      </c>
      <c r="AA13" s="785">
        <v>102</v>
      </c>
      <c r="AB13" s="785">
        <v>0.6</v>
      </c>
      <c r="AC13" s="787">
        <v>8</v>
      </c>
      <c r="AD13" s="770" t="s">
        <v>1669</v>
      </c>
    </row>
    <row r="14" spans="1:30" s="790" customFormat="1" ht="51" x14ac:dyDescent="0.2">
      <c r="A14" s="27" t="s">
        <v>370</v>
      </c>
      <c r="B14" s="759">
        <v>44463</v>
      </c>
      <c r="C14" s="758" t="s">
        <v>379</v>
      </c>
      <c r="D14" s="759">
        <v>44476</v>
      </c>
      <c r="E14" s="759">
        <v>44480</v>
      </c>
      <c r="F14" s="125" t="s">
        <v>177</v>
      </c>
      <c r="G14" s="125">
        <v>8.2200000000000006</v>
      </c>
      <c r="H14" s="125">
        <v>162</v>
      </c>
      <c r="I14" s="884">
        <v>1.3</v>
      </c>
      <c r="J14" s="729">
        <v>55</v>
      </c>
      <c r="K14" s="758">
        <v>0.4</v>
      </c>
      <c r="L14" s="758">
        <v>104</v>
      </c>
      <c r="M14" s="777">
        <v>185</v>
      </c>
      <c r="N14" s="762">
        <v>0.02</v>
      </c>
      <c r="O14" s="762">
        <v>0.02</v>
      </c>
      <c r="P14" s="777">
        <v>1.4</v>
      </c>
      <c r="Q14" s="762">
        <v>7.0000000000000007E-2</v>
      </c>
      <c r="R14" s="777">
        <v>1.4</v>
      </c>
      <c r="S14" s="762">
        <v>0.05</v>
      </c>
      <c r="T14" s="758">
        <v>0.19</v>
      </c>
      <c r="U14" s="758">
        <v>0.6</v>
      </c>
      <c r="V14" s="777">
        <v>11</v>
      </c>
      <c r="W14" s="758">
        <v>331</v>
      </c>
      <c r="X14" s="791">
        <v>400</v>
      </c>
      <c r="Y14" s="777">
        <v>250</v>
      </c>
      <c r="Z14" s="758">
        <v>16</v>
      </c>
      <c r="AA14" s="758">
        <v>104</v>
      </c>
      <c r="AB14" s="758">
        <v>1.4</v>
      </c>
      <c r="AC14" s="777">
        <v>8</v>
      </c>
      <c r="AD14" s="776" t="s">
        <v>1669</v>
      </c>
    </row>
    <row r="15" spans="1:30" s="790" customFormat="1" ht="38.25" x14ac:dyDescent="0.2">
      <c r="A15" s="27" t="s">
        <v>370</v>
      </c>
      <c r="B15" s="759">
        <v>44485</v>
      </c>
      <c r="C15" s="758" t="s">
        <v>380</v>
      </c>
      <c r="D15" s="759">
        <v>44502</v>
      </c>
      <c r="E15" s="759">
        <v>44505</v>
      </c>
      <c r="F15" s="125" t="s">
        <v>177</v>
      </c>
      <c r="G15" s="125">
        <v>7.85</v>
      </c>
      <c r="H15" s="125">
        <v>126</v>
      </c>
      <c r="I15" s="884">
        <v>0.6</v>
      </c>
      <c r="J15" s="729">
        <v>55</v>
      </c>
      <c r="K15" s="758">
        <v>0.2</v>
      </c>
      <c r="L15" s="758">
        <v>78</v>
      </c>
      <c r="M15" s="777">
        <v>185</v>
      </c>
      <c r="N15" s="762">
        <v>0.02</v>
      </c>
      <c r="O15" s="762">
        <v>0.02</v>
      </c>
      <c r="P15" s="777">
        <v>1.4</v>
      </c>
      <c r="Q15" s="762">
        <v>0.05</v>
      </c>
      <c r="R15" s="777">
        <v>1.4</v>
      </c>
      <c r="S15" s="762">
        <v>0.05</v>
      </c>
      <c r="T15" s="758">
        <v>0.12</v>
      </c>
      <c r="U15" s="758">
        <v>0.6</v>
      </c>
      <c r="V15" s="777">
        <v>11</v>
      </c>
      <c r="W15" s="758">
        <v>317</v>
      </c>
      <c r="X15" s="791">
        <v>350</v>
      </c>
      <c r="Y15" s="777">
        <v>250</v>
      </c>
      <c r="Z15" s="758">
        <v>18</v>
      </c>
      <c r="AA15" s="758">
        <v>78</v>
      </c>
      <c r="AB15" s="758">
        <v>0.5</v>
      </c>
      <c r="AC15" s="777">
        <v>8</v>
      </c>
      <c r="AD15" s="776" t="s">
        <v>1670</v>
      </c>
    </row>
    <row r="16" spans="1:30" s="790" customFormat="1" x14ac:dyDescent="0.2">
      <c r="A16" s="27" t="s">
        <v>370</v>
      </c>
      <c r="B16" s="759">
        <v>44511</v>
      </c>
      <c r="C16" s="758" t="s">
        <v>381</v>
      </c>
      <c r="D16" s="759">
        <v>44519</v>
      </c>
      <c r="E16" s="759">
        <v>44536</v>
      </c>
      <c r="F16" s="125" t="s">
        <v>177</v>
      </c>
      <c r="G16" s="125">
        <v>8.5</v>
      </c>
      <c r="H16" s="125">
        <v>122</v>
      </c>
      <c r="I16" s="1017">
        <v>0.2</v>
      </c>
      <c r="J16" s="729">
        <v>55</v>
      </c>
      <c r="K16" s="758">
        <v>0.2</v>
      </c>
      <c r="L16" s="758">
        <v>70</v>
      </c>
      <c r="M16" s="777">
        <v>185</v>
      </c>
      <c r="N16" s="762">
        <v>0.02</v>
      </c>
      <c r="O16" s="762">
        <v>0.02</v>
      </c>
      <c r="P16" s="777">
        <v>1.4</v>
      </c>
      <c r="Q16" s="762">
        <v>0.05</v>
      </c>
      <c r="R16" s="777">
        <v>1.4</v>
      </c>
      <c r="S16" s="762">
        <v>0.05</v>
      </c>
      <c r="T16" s="762">
        <v>0.05</v>
      </c>
      <c r="U16" s="758">
        <v>0.4</v>
      </c>
      <c r="V16" s="777">
        <v>11</v>
      </c>
      <c r="W16" s="758">
        <v>167</v>
      </c>
      <c r="X16" s="755">
        <v>230</v>
      </c>
      <c r="Y16" s="777">
        <v>250</v>
      </c>
      <c r="Z16" s="758">
        <v>28</v>
      </c>
      <c r="AA16" s="758">
        <v>72</v>
      </c>
      <c r="AB16" s="762">
        <v>0.5</v>
      </c>
      <c r="AC16" s="777">
        <v>8</v>
      </c>
      <c r="AD16" s="776"/>
    </row>
    <row r="17" spans="1:30" s="790" customFormat="1" ht="38.25" x14ac:dyDescent="0.2">
      <c r="A17" s="29" t="s">
        <v>370</v>
      </c>
      <c r="B17" s="759">
        <v>44552</v>
      </c>
      <c r="C17" s="758" t="s">
        <v>382</v>
      </c>
      <c r="D17" s="759">
        <v>44561</v>
      </c>
      <c r="E17" s="759">
        <v>44566</v>
      </c>
      <c r="F17" s="125" t="s">
        <v>177</v>
      </c>
      <c r="G17" s="125">
        <v>8.43</v>
      </c>
      <c r="H17" s="125">
        <v>144</v>
      </c>
      <c r="I17" s="1017">
        <v>0.6</v>
      </c>
      <c r="J17" s="729">
        <v>55</v>
      </c>
      <c r="K17" s="758">
        <v>0.3</v>
      </c>
      <c r="L17" s="758">
        <v>76</v>
      </c>
      <c r="M17" s="777">
        <v>185</v>
      </c>
      <c r="N17" s="762">
        <v>0.02</v>
      </c>
      <c r="O17" s="762">
        <v>0.02</v>
      </c>
      <c r="P17" s="777">
        <v>1.4</v>
      </c>
      <c r="Q17" s="762">
        <v>0.05</v>
      </c>
      <c r="R17" s="777">
        <v>1.4</v>
      </c>
      <c r="S17" s="762">
        <v>0.05</v>
      </c>
      <c r="T17" s="762">
        <v>0.05</v>
      </c>
      <c r="U17" s="758">
        <v>0.4</v>
      </c>
      <c r="V17" s="777">
        <v>11</v>
      </c>
      <c r="W17" s="758">
        <v>444</v>
      </c>
      <c r="X17" s="755">
        <v>460</v>
      </c>
      <c r="Y17" s="777">
        <v>250</v>
      </c>
      <c r="Z17" s="758">
        <v>14</v>
      </c>
      <c r="AA17" s="758">
        <v>91</v>
      </c>
      <c r="AB17" s="758">
        <v>1.5</v>
      </c>
      <c r="AC17" s="777">
        <v>8</v>
      </c>
      <c r="AD17" s="776" t="s">
        <v>1670</v>
      </c>
    </row>
    <row r="18" spans="1:30" s="790" customFormat="1" ht="38.25" x14ac:dyDescent="0.2">
      <c r="A18" s="967" t="s">
        <v>383</v>
      </c>
      <c r="B18" s="759">
        <v>44586</v>
      </c>
      <c r="C18" s="758" t="s">
        <v>384</v>
      </c>
      <c r="D18" s="759">
        <v>44593</v>
      </c>
      <c r="E18" s="759">
        <v>44603</v>
      </c>
      <c r="F18" s="125" t="s">
        <v>177</v>
      </c>
      <c r="G18" s="125">
        <v>8.41</v>
      </c>
      <c r="H18" s="125">
        <v>144</v>
      </c>
      <c r="I18" s="884">
        <v>0.2</v>
      </c>
      <c r="J18" s="729">
        <v>55</v>
      </c>
      <c r="K18" s="758">
        <v>0.1</v>
      </c>
      <c r="L18" s="758">
        <v>93</v>
      </c>
      <c r="M18" s="777">
        <v>185</v>
      </c>
      <c r="N18" s="762">
        <v>0.02</v>
      </c>
      <c r="O18" s="762">
        <v>0.02</v>
      </c>
      <c r="P18" s="777">
        <v>1.4</v>
      </c>
      <c r="Q18" s="756">
        <v>0.1</v>
      </c>
      <c r="R18" s="777">
        <v>1.4</v>
      </c>
      <c r="S18" s="762">
        <v>0.05</v>
      </c>
      <c r="T18" s="758">
        <v>0.19</v>
      </c>
      <c r="U18" s="758">
        <v>0.3</v>
      </c>
      <c r="V18" s="777">
        <v>11</v>
      </c>
      <c r="W18" s="758">
        <v>396</v>
      </c>
      <c r="X18" s="755">
        <v>420</v>
      </c>
      <c r="Y18" s="777">
        <v>250</v>
      </c>
      <c r="Z18" s="758">
        <v>14</v>
      </c>
      <c r="AA18" s="758">
        <v>105</v>
      </c>
      <c r="AB18" s="758">
        <v>1.5</v>
      </c>
      <c r="AC18" s="777">
        <v>8</v>
      </c>
      <c r="AD18" s="776" t="s">
        <v>1670</v>
      </c>
    </row>
    <row r="19" spans="1:30" s="790" customFormat="1" ht="38.25" x14ac:dyDescent="0.2">
      <c r="A19" s="967" t="s">
        <v>383</v>
      </c>
      <c r="B19" s="759">
        <v>44615</v>
      </c>
      <c r="C19" s="758" t="s">
        <v>385</v>
      </c>
      <c r="D19" s="759">
        <v>44627</v>
      </c>
      <c r="E19" s="759">
        <v>44631</v>
      </c>
      <c r="F19" s="125" t="s">
        <v>177</v>
      </c>
      <c r="G19" s="125">
        <v>7.02</v>
      </c>
      <c r="H19" s="125">
        <v>137</v>
      </c>
      <c r="I19" s="884">
        <v>0.7</v>
      </c>
      <c r="J19" s="729">
        <v>55</v>
      </c>
      <c r="K19" s="758">
        <v>0.8</v>
      </c>
      <c r="L19" s="758">
        <v>57</v>
      </c>
      <c r="M19" s="777">
        <v>185</v>
      </c>
      <c r="N19" s="762">
        <v>0.02</v>
      </c>
      <c r="O19" s="762">
        <v>0.02</v>
      </c>
      <c r="P19" s="777">
        <v>1.4</v>
      </c>
      <c r="Q19" s="762">
        <v>0.05</v>
      </c>
      <c r="R19" s="777">
        <v>1.4</v>
      </c>
      <c r="S19" s="762">
        <v>0.05</v>
      </c>
      <c r="T19" s="758">
        <v>0.32</v>
      </c>
      <c r="U19" s="758">
        <v>1.2</v>
      </c>
      <c r="V19" s="777">
        <v>11</v>
      </c>
      <c r="W19" s="758">
        <v>405</v>
      </c>
      <c r="X19" s="755">
        <v>470</v>
      </c>
      <c r="Y19" s="777">
        <v>250</v>
      </c>
      <c r="Z19" s="758">
        <v>18</v>
      </c>
      <c r="AA19" s="758">
        <v>57</v>
      </c>
      <c r="AB19" s="758">
        <v>1.9</v>
      </c>
      <c r="AC19" s="777">
        <v>8</v>
      </c>
      <c r="AD19" s="776" t="s">
        <v>1670</v>
      </c>
    </row>
    <row r="20" spans="1:30" s="790" customFormat="1" ht="38.25" x14ac:dyDescent="0.2">
      <c r="A20" s="967" t="s">
        <v>383</v>
      </c>
      <c r="B20" s="759">
        <v>44645</v>
      </c>
      <c r="C20" s="758" t="s">
        <v>386</v>
      </c>
      <c r="D20" s="759">
        <v>44645</v>
      </c>
      <c r="E20" s="759">
        <v>44659</v>
      </c>
      <c r="F20" s="125" t="s">
        <v>177</v>
      </c>
      <c r="G20" s="125">
        <v>8.4700000000000006</v>
      </c>
      <c r="H20" s="125">
        <v>207</v>
      </c>
      <c r="I20" s="884">
        <v>0.1</v>
      </c>
      <c r="J20" s="729">
        <v>55</v>
      </c>
      <c r="K20" s="758">
        <v>0.7</v>
      </c>
      <c r="L20" s="758">
        <v>91</v>
      </c>
      <c r="M20" s="777">
        <v>185</v>
      </c>
      <c r="N20" s="762">
        <v>0.02</v>
      </c>
      <c r="O20" s="758">
        <v>0.04</v>
      </c>
      <c r="P20" s="777">
        <v>1.4</v>
      </c>
      <c r="Q20" s="756">
        <v>0.1</v>
      </c>
      <c r="R20" s="777">
        <v>1.4</v>
      </c>
      <c r="S20" s="762">
        <v>0.05</v>
      </c>
      <c r="T20" s="758">
        <v>0.2</v>
      </c>
      <c r="U20" s="758">
        <v>1.2</v>
      </c>
      <c r="V20" s="777">
        <v>11</v>
      </c>
      <c r="W20" s="758">
        <v>385</v>
      </c>
      <c r="X20" s="755">
        <v>300</v>
      </c>
      <c r="Y20" s="777">
        <v>250</v>
      </c>
      <c r="Z20" s="758">
        <v>61</v>
      </c>
      <c r="AA20" s="758">
        <v>98</v>
      </c>
      <c r="AB20" s="758">
        <v>3.9</v>
      </c>
      <c r="AC20" s="777">
        <v>8</v>
      </c>
      <c r="AD20" s="776" t="s">
        <v>1670</v>
      </c>
    </row>
    <row r="21" spans="1:30" s="790" customFormat="1" ht="38.25" x14ac:dyDescent="0.2">
      <c r="A21" s="967" t="s">
        <v>383</v>
      </c>
      <c r="B21" s="759">
        <v>44663</v>
      </c>
      <c r="C21" s="758" t="s">
        <v>387</v>
      </c>
      <c r="D21" s="759">
        <v>44672</v>
      </c>
      <c r="E21" s="759">
        <v>44687</v>
      </c>
      <c r="F21" s="125" t="s">
        <v>177</v>
      </c>
      <c r="G21" s="125">
        <v>7.47</v>
      </c>
      <c r="H21" s="125">
        <v>135</v>
      </c>
      <c r="I21" s="884">
        <v>1.6</v>
      </c>
      <c r="J21" s="729">
        <v>55</v>
      </c>
      <c r="K21" s="758">
        <v>0.6</v>
      </c>
      <c r="L21" s="758">
        <v>76</v>
      </c>
      <c r="M21" s="777">
        <v>185</v>
      </c>
      <c r="N21" s="762">
        <v>0.02</v>
      </c>
      <c r="O21" s="762">
        <v>0.02</v>
      </c>
      <c r="P21" s="777">
        <v>1.4</v>
      </c>
      <c r="Q21" s="762">
        <v>0.05</v>
      </c>
      <c r="R21" s="777">
        <v>1.4</v>
      </c>
      <c r="S21" s="762">
        <v>0.05</v>
      </c>
      <c r="T21" s="758">
        <v>0.12</v>
      </c>
      <c r="U21" s="758">
        <v>0.6</v>
      </c>
      <c r="V21" s="777">
        <v>11</v>
      </c>
      <c r="W21" s="758">
        <v>193</v>
      </c>
      <c r="X21" s="755">
        <v>240</v>
      </c>
      <c r="Y21" s="777">
        <v>250</v>
      </c>
      <c r="Z21" s="758">
        <v>44</v>
      </c>
      <c r="AA21" s="758">
        <v>76</v>
      </c>
      <c r="AB21" s="758">
        <v>2.6</v>
      </c>
      <c r="AC21" s="777">
        <v>8</v>
      </c>
      <c r="AD21" s="776" t="s">
        <v>1671</v>
      </c>
    </row>
    <row r="22" spans="1:30" s="790" customFormat="1" ht="38.25" x14ac:dyDescent="0.2">
      <c r="A22" s="967" t="s">
        <v>383</v>
      </c>
      <c r="B22" s="759">
        <v>44687</v>
      </c>
      <c r="C22" s="758" t="s">
        <v>1672</v>
      </c>
      <c r="D22" s="759">
        <v>44718</v>
      </c>
      <c r="E22" s="759">
        <v>44718</v>
      </c>
      <c r="F22" s="125" t="s">
        <v>177</v>
      </c>
      <c r="G22" s="125">
        <v>8.4600000000000009</v>
      </c>
      <c r="H22" s="125">
        <v>167</v>
      </c>
      <c r="I22" s="1026">
        <v>0.1</v>
      </c>
      <c r="J22" s="729">
        <v>55</v>
      </c>
      <c r="K22" s="758">
        <v>2</v>
      </c>
      <c r="L22" s="758">
        <v>80</v>
      </c>
      <c r="M22" s="777">
        <v>185</v>
      </c>
      <c r="N22" s="762">
        <v>0.01</v>
      </c>
      <c r="O22" s="762">
        <v>1</v>
      </c>
      <c r="P22" s="777">
        <v>1.4</v>
      </c>
      <c r="Q22" s="762">
        <v>1</v>
      </c>
      <c r="R22" s="777">
        <v>1.4</v>
      </c>
      <c r="S22" s="762">
        <v>1</v>
      </c>
      <c r="T22" s="762">
        <v>1</v>
      </c>
      <c r="U22" s="762">
        <v>1</v>
      </c>
      <c r="V22" s="777">
        <v>11</v>
      </c>
      <c r="W22" s="758">
        <v>190</v>
      </c>
      <c r="X22" s="755">
        <v>300</v>
      </c>
      <c r="Y22" s="777">
        <v>250</v>
      </c>
      <c r="Z22" s="758">
        <v>60</v>
      </c>
      <c r="AA22" s="758">
        <v>89</v>
      </c>
      <c r="AB22" s="762">
        <v>0.5</v>
      </c>
      <c r="AC22" s="777">
        <v>8</v>
      </c>
      <c r="AD22" s="776" t="s">
        <v>1671</v>
      </c>
    </row>
    <row r="23" spans="1:30" s="790" customFormat="1" ht="38.25" x14ac:dyDescent="0.2">
      <c r="A23" s="967" t="s">
        <v>383</v>
      </c>
      <c r="B23" s="759">
        <v>44736</v>
      </c>
      <c r="C23" s="758" t="s">
        <v>390</v>
      </c>
      <c r="D23" s="759">
        <v>44743</v>
      </c>
      <c r="E23" s="759">
        <v>44760</v>
      </c>
      <c r="F23" s="125" t="s">
        <v>177</v>
      </c>
      <c r="G23" s="125">
        <v>8.24</v>
      </c>
      <c r="H23" s="125">
        <v>128</v>
      </c>
      <c r="I23" s="884">
        <v>0.7</v>
      </c>
      <c r="J23" s="729">
        <v>55</v>
      </c>
      <c r="K23" s="758">
        <v>0.4</v>
      </c>
      <c r="L23" s="758">
        <v>66</v>
      </c>
      <c r="M23" s="777">
        <v>185</v>
      </c>
      <c r="N23" s="762">
        <v>0.02</v>
      </c>
      <c r="O23" s="762">
        <v>0.02</v>
      </c>
      <c r="P23" s="777">
        <v>1.4</v>
      </c>
      <c r="Q23" s="756">
        <v>0.14000000000000001</v>
      </c>
      <c r="R23" s="777">
        <v>1.4</v>
      </c>
      <c r="S23" s="758">
        <v>0.17</v>
      </c>
      <c r="T23" s="758">
        <v>0.32</v>
      </c>
      <c r="U23" s="758">
        <v>0.5</v>
      </c>
      <c r="V23" s="777">
        <v>11</v>
      </c>
      <c r="W23" s="758">
        <v>60</v>
      </c>
      <c r="X23" s="755">
        <v>130</v>
      </c>
      <c r="Y23" s="777">
        <v>250</v>
      </c>
      <c r="Z23" s="758">
        <v>90</v>
      </c>
      <c r="AA23" s="758">
        <v>66</v>
      </c>
      <c r="AB23" s="758">
        <v>1.6</v>
      </c>
      <c r="AC23" s="777">
        <v>8</v>
      </c>
      <c r="AD23" s="776" t="s">
        <v>1671</v>
      </c>
    </row>
    <row r="24" spans="1:30" s="790" customFormat="1" ht="38.25" x14ac:dyDescent="0.2">
      <c r="A24" s="967" t="s">
        <v>383</v>
      </c>
      <c r="B24" s="758" t="s">
        <v>354</v>
      </c>
      <c r="C24" s="758" t="s">
        <v>354</v>
      </c>
      <c r="D24" s="759">
        <v>44784</v>
      </c>
      <c r="E24" s="759">
        <v>44788</v>
      </c>
      <c r="F24" s="125" t="s">
        <v>177</v>
      </c>
      <c r="G24" s="758" t="s">
        <v>176</v>
      </c>
      <c r="H24" s="758" t="s">
        <v>176</v>
      </c>
      <c r="I24" s="758" t="s">
        <v>176</v>
      </c>
      <c r="J24" s="1031">
        <v>55</v>
      </c>
      <c r="K24" s="758" t="s">
        <v>176</v>
      </c>
      <c r="L24" s="758" t="s">
        <v>176</v>
      </c>
      <c r="M24" s="777">
        <v>185</v>
      </c>
      <c r="N24" s="758" t="s">
        <v>176</v>
      </c>
      <c r="O24" s="758" t="s">
        <v>176</v>
      </c>
      <c r="P24" s="777">
        <v>1.4</v>
      </c>
      <c r="Q24" s="758" t="s">
        <v>176</v>
      </c>
      <c r="R24" s="777">
        <v>1.4</v>
      </c>
      <c r="S24" s="758" t="s">
        <v>176</v>
      </c>
      <c r="T24" s="758" t="s">
        <v>176</v>
      </c>
      <c r="U24" s="758" t="s">
        <v>176</v>
      </c>
      <c r="V24" s="777">
        <v>11</v>
      </c>
      <c r="W24" s="758" t="s">
        <v>176</v>
      </c>
      <c r="X24" s="758" t="s">
        <v>176</v>
      </c>
      <c r="Y24" s="777">
        <v>250</v>
      </c>
      <c r="Z24" s="758" t="s">
        <v>176</v>
      </c>
      <c r="AA24" s="758" t="s">
        <v>176</v>
      </c>
      <c r="AB24" s="758" t="s">
        <v>176</v>
      </c>
      <c r="AC24" s="777">
        <v>8</v>
      </c>
      <c r="AD24" s="776" t="s">
        <v>1673</v>
      </c>
    </row>
    <row r="25" spans="1:30" s="790" customFormat="1" ht="38.25" x14ac:dyDescent="0.2">
      <c r="A25" s="29" t="s">
        <v>383</v>
      </c>
      <c r="B25" s="759">
        <v>44789</v>
      </c>
      <c r="C25" s="758" t="s">
        <v>391</v>
      </c>
      <c r="D25" s="759">
        <v>44796</v>
      </c>
      <c r="E25" s="759">
        <v>44802</v>
      </c>
      <c r="F25" s="125" t="s">
        <v>177</v>
      </c>
      <c r="G25" s="125">
        <v>7.82</v>
      </c>
      <c r="H25" s="125">
        <v>184</v>
      </c>
      <c r="I25" s="884">
        <v>0.6</v>
      </c>
      <c r="J25" s="729">
        <v>55</v>
      </c>
      <c r="K25" s="758">
        <v>0.4</v>
      </c>
      <c r="L25" s="758">
        <v>85</v>
      </c>
      <c r="M25" s="777">
        <v>185</v>
      </c>
      <c r="N25" s="762">
        <v>0.02</v>
      </c>
      <c r="O25" s="762">
        <v>0.02</v>
      </c>
      <c r="P25" s="777">
        <v>1.4</v>
      </c>
      <c r="Q25" s="762">
        <v>0.05</v>
      </c>
      <c r="R25" s="777">
        <v>1.4</v>
      </c>
      <c r="S25" s="762">
        <v>0.05</v>
      </c>
      <c r="T25" s="762">
        <v>0.05</v>
      </c>
      <c r="U25" s="758">
        <v>0.5</v>
      </c>
      <c r="V25" s="777">
        <v>11</v>
      </c>
      <c r="W25" s="758">
        <v>263</v>
      </c>
      <c r="X25" s="755">
        <v>320</v>
      </c>
      <c r="Y25" s="777">
        <v>250</v>
      </c>
      <c r="Z25" s="758">
        <v>71</v>
      </c>
      <c r="AA25" s="758">
        <v>85</v>
      </c>
      <c r="AB25" s="758">
        <v>0.9</v>
      </c>
      <c r="AC25" s="777">
        <v>8</v>
      </c>
      <c r="AD25" s="776" t="s">
        <v>1671</v>
      </c>
    </row>
    <row r="26" spans="1:30" s="790" customFormat="1" ht="38.25" x14ac:dyDescent="0.2">
      <c r="A26" s="29" t="s">
        <v>383</v>
      </c>
      <c r="B26" s="759">
        <v>44823</v>
      </c>
      <c r="C26" s="758" t="s">
        <v>1674</v>
      </c>
      <c r="D26" s="759">
        <v>44830</v>
      </c>
      <c r="E26" s="759">
        <v>44844</v>
      </c>
      <c r="F26" s="125" t="s">
        <v>177</v>
      </c>
      <c r="G26" s="125">
        <v>8.26</v>
      </c>
      <c r="H26" s="125">
        <v>185</v>
      </c>
      <c r="I26" s="884">
        <v>0.9</v>
      </c>
      <c r="J26" s="729">
        <v>55</v>
      </c>
      <c r="K26" s="758">
        <v>0.4</v>
      </c>
      <c r="L26" s="758">
        <v>92</v>
      </c>
      <c r="M26" s="777">
        <v>185</v>
      </c>
      <c r="N26" s="762">
        <v>0.02</v>
      </c>
      <c r="O26" s="762">
        <v>0.02</v>
      </c>
      <c r="P26" s="777">
        <v>1.4</v>
      </c>
      <c r="Q26" s="756">
        <v>0.12</v>
      </c>
      <c r="R26" s="777">
        <v>1.4</v>
      </c>
      <c r="S26" s="762">
        <v>0.05</v>
      </c>
      <c r="T26" s="758">
        <v>0.1</v>
      </c>
      <c r="U26" s="758">
        <v>0.7</v>
      </c>
      <c r="V26" s="777">
        <v>11</v>
      </c>
      <c r="W26" s="758">
        <v>256</v>
      </c>
      <c r="X26" s="755">
        <v>340</v>
      </c>
      <c r="Y26" s="777">
        <v>250</v>
      </c>
      <c r="Z26" s="758">
        <v>82</v>
      </c>
      <c r="AA26" s="758">
        <v>92</v>
      </c>
      <c r="AB26" s="758">
        <v>1.3</v>
      </c>
      <c r="AC26" s="777">
        <v>8</v>
      </c>
      <c r="AD26" s="776" t="s">
        <v>1671</v>
      </c>
    </row>
    <row r="27" spans="1:30" s="790" customFormat="1" ht="38.25" x14ac:dyDescent="0.2">
      <c r="A27" s="29" t="s">
        <v>383</v>
      </c>
      <c r="B27" s="759">
        <v>44865</v>
      </c>
      <c r="C27" s="758" t="s">
        <v>394</v>
      </c>
      <c r="D27" s="759">
        <v>44872</v>
      </c>
      <c r="E27" s="759">
        <v>44886</v>
      </c>
      <c r="F27" s="125" t="s">
        <v>177</v>
      </c>
      <c r="G27" s="125">
        <v>8.0500000000000007</v>
      </c>
      <c r="H27" s="125">
        <v>211</v>
      </c>
      <c r="I27" s="884">
        <v>0.9</v>
      </c>
      <c r="J27" s="729">
        <v>55</v>
      </c>
      <c r="K27" s="758">
        <v>0.5</v>
      </c>
      <c r="L27" s="758">
        <v>104</v>
      </c>
      <c r="M27" s="777">
        <v>185</v>
      </c>
      <c r="N27" s="762">
        <v>0.02</v>
      </c>
      <c r="O27" s="758">
        <v>0.02</v>
      </c>
      <c r="P27" s="777">
        <v>1.4</v>
      </c>
      <c r="Q27" s="762">
        <v>0.05</v>
      </c>
      <c r="R27" s="777">
        <v>1.4</v>
      </c>
      <c r="S27" s="762">
        <v>0.05</v>
      </c>
      <c r="T27" s="758">
        <v>0.21</v>
      </c>
      <c r="U27" s="758">
        <v>0.5</v>
      </c>
      <c r="V27" s="777">
        <v>11</v>
      </c>
      <c r="W27" s="758">
        <v>328</v>
      </c>
      <c r="X27" s="755">
        <v>360</v>
      </c>
      <c r="Y27" s="777">
        <v>250</v>
      </c>
      <c r="Z27" s="758">
        <v>60</v>
      </c>
      <c r="AA27" s="758">
        <v>104</v>
      </c>
      <c r="AB27" s="758">
        <v>0.5</v>
      </c>
      <c r="AC27" s="777">
        <v>8</v>
      </c>
      <c r="AD27" s="776" t="s">
        <v>1671</v>
      </c>
    </row>
    <row r="28" spans="1:30" s="790" customFormat="1" ht="38.25" x14ac:dyDescent="0.2">
      <c r="A28" s="29" t="s">
        <v>383</v>
      </c>
      <c r="B28" s="759">
        <v>44881</v>
      </c>
      <c r="C28" s="758" t="s">
        <v>395</v>
      </c>
      <c r="D28" s="759">
        <v>44888</v>
      </c>
      <c r="E28" s="759">
        <v>44902</v>
      </c>
      <c r="F28" s="125" t="s">
        <v>177</v>
      </c>
      <c r="G28" s="125">
        <v>8.09</v>
      </c>
      <c r="H28" s="125">
        <v>182</v>
      </c>
      <c r="I28" s="884">
        <v>0.9</v>
      </c>
      <c r="J28" s="729">
        <v>55</v>
      </c>
      <c r="K28" s="758">
        <v>0.2</v>
      </c>
      <c r="L28" s="758">
        <v>94</v>
      </c>
      <c r="M28" s="777">
        <v>185</v>
      </c>
      <c r="N28" s="762">
        <v>0.02</v>
      </c>
      <c r="O28" s="758">
        <v>0.04</v>
      </c>
      <c r="P28" s="777">
        <v>1.4</v>
      </c>
      <c r="Q28" s="756">
        <v>7.0000000000000007E-2</v>
      </c>
      <c r="R28" s="777">
        <v>1.4</v>
      </c>
      <c r="S28" s="762">
        <v>0.05</v>
      </c>
      <c r="T28" s="758">
        <v>0.16</v>
      </c>
      <c r="U28" s="758">
        <v>0.3</v>
      </c>
      <c r="V28" s="777">
        <v>11</v>
      </c>
      <c r="W28" s="758">
        <v>200</v>
      </c>
      <c r="X28" s="755">
        <v>370</v>
      </c>
      <c r="Y28" s="777">
        <v>250</v>
      </c>
      <c r="Z28" s="758">
        <v>37</v>
      </c>
      <c r="AA28" s="758">
        <v>94</v>
      </c>
      <c r="AB28" s="758">
        <v>0.8</v>
      </c>
      <c r="AC28" s="777">
        <v>8</v>
      </c>
      <c r="AD28" s="776" t="s">
        <v>1671</v>
      </c>
    </row>
  </sheetData>
  <conditionalFormatting sqref="AB10:AB12">
    <cfRule type="cellIs" dxfId="205" priority="30" operator="greaterThan">
      <formula>8</formula>
    </cfRule>
  </conditionalFormatting>
  <conditionalFormatting sqref="X10:X12">
    <cfRule type="cellIs" dxfId="204" priority="29" operator="greaterThan">
      <formula>250</formula>
    </cfRule>
  </conditionalFormatting>
  <conditionalFormatting sqref="U11:U12">
    <cfRule type="cellIs" dxfId="203" priority="28" operator="greaterThan">
      <formula>11</formula>
    </cfRule>
  </conditionalFormatting>
  <conditionalFormatting sqref="Q12">
    <cfRule type="cellIs" dxfId="202" priority="27" operator="greaterThan">
      <formula>1.4</formula>
    </cfRule>
  </conditionalFormatting>
  <conditionalFormatting sqref="L10:L12">
    <cfRule type="cellIs" dxfId="201" priority="25" operator="greaterThan">
      <formula>185</formula>
    </cfRule>
  </conditionalFormatting>
  <conditionalFormatting sqref="I12">
    <cfRule type="cellIs" dxfId="200" priority="24" operator="greaterThan">
      <formula>55</formula>
    </cfRule>
  </conditionalFormatting>
  <conditionalFormatting sqref="T11">
    <cfRule type="cellIs" dxfId="199" priority="23" operator="greaterThan">
      <formula>185</formula>
    </cfRule>
  </conditionalFormatting>
  <conditionalFormatting sqref="X21">
    <cfRule type="cellIs" dxfId="198" priority="22" operator="greaterThan">
      <formula>250</formula>
    </cfRule>
  </conditionalFormatting>
  <conditionalFormatting sqref="X16">
    <cfRule type="cellIs" dxfId="197" priority="21" operator="greaterThan">
      <formula>250</formula>
    </cfRule>
  </conditionalFormatting>
  <conditionalFormatting sqref="X17">
    <cfRule type="cellIs" dxfId="196" priority="20" operator="greaterThan">
      <formula>250</formula>
    </cfRule>
  </conditionalFormatting>
  <conditionalFormatting sqref="X18">
    <cfRule type="cellIs" dxfId="195" priority="18" operator="greaterThan">
      <formula>250</formula>
    </cfRule>
  </conditionalFormatting>
  <conditionalFormatting sqref="Q18">
    <cfRule type="cellIs" dxfId="194" priority="17" operator="greaterThan">
      <formula>1.4</formula>
    </cfRule>
  </conditionalFormatting>
  <conditionalFormatting sqref="X19">
    <cfRule type="cellIs" dxfId="193" priority="16" operator="greaterThan">
      <formula>250</formula>
    </cfRule>
  </conditionalFormatting>
  <conditionalFormatting sqref="X20">
    <cfRule type="cellIs" dxfId="192" priority="14" operator="greaterThan">
      <formula>250</formula>
    </cfRule>
  </conditionalFormatting>
  <conditionalFormatting sqref="Q20">
    <cfRule type="cellIs" dxfId="191" priority="13" operator="greaterThan">
      <formula>1.4</formula>
    </cfRule>
  </conditionalFormatting>
  <conditionalFormatting sqref="X22">
    <cfRule type="cellIs" dxfId="190" priority="11" operator="greaterThan">
      <formula>250</formula>
    </cfRule>
  </conditionalFormatting>
  <conditionalFormatting sqref="X23">
    <cfRule type="cellIs" dxfId="189" priority="9" operator="greaterThan">
      <formula>250</formula>
    </cfRule>
  </conditionalFormatting>
  <conditionalFormatting sqref="Q23">
    <cfRule type="cellIs" dxfId="188" priority="8" operator="greaterThan">
      <formula>1.4</formula>
    </cfRule>
  </conditionalFormatting>
  <conditionalFormatting sqref="X28">
    <cfRule type="cellIs" dxfId="187" priority="7" operator="greaterThan">
      <formula>250</formula>
    </cfRule>
  </conditionalFormatting>
  <conditionalFormatting sqref="X25">
    <cfRule type="cellIs" dxfId="186" priority="6" operator="greaterThan">
      <formula>250</formula>
    </cfRule>
  </conditionalFormatting>
  <conditionalFormatting sqref="X26">
    <cfRule type="cellIs" dxfId="185" priority="4" operator="greaterThan">
      <formula>250</formula>
    </cfRule>
  </conditionalFormatting>
  <conditionalFormatting sqref="Q26">
    <cfRule type="cellIs" dxfId="184" priority="3" operator="greaterThan">
      <formula>1.4</formula>
    </cfRule>
  </conditionalFormatting>
  <conditionalFormatting sqref="X27">
    <cfRule type="cellIs" dxfId="183" priority="2" operator="greaterThan">
      <formula>250</formula>
    </cfRule>
  </conditionalFormatting>
  <conditionalFormatting sqref="Q28">
    <cfRule type="cellIs" dxfId="182" priority="1" operator="greaterThan">
      <formula>1.4</formula>
    </cfRule>
  </conditionalFormatting>
  <pageMargins left="0.7" right="0.7" top="0.75" bottom="0.75" header="0.3" footer="0.3"/>
  <pageSetup paperSize="9"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dimension ref="A1:N60"/>
  <sheetViews>
    <sheetView showGridLines="0" topLeftCell="A22" workbookViewId="0">
      <selection activeCell="N8" sqref="N8"/>
    </sheetView>
  </sheetViews>
  <sheetFormatPr defaultColWidth="9.140625" defaultRowHeight="14.25" x14ac:dyDescent="0.2"/>
  <cols>
    <col min="1" max="1" width="24.140625" style="1" customWidth="1"/>
    <col min="2" max="2" width="10" style="1" bestFit="1" customWidth="1"/>
    <col min="3" max="3" width="8.42578125" style="1" bestFit="1" customWidth="1"/>
    <col min="4" max="4" width="8.7109375" style="1" bestFit="1" customWidth="1"/>
    <col min="5" max="7" width="11" style="1" bestFit="1" customWidth="1"/>
    <col min="8" max="8" width="11" style="11" bestFit="1" customWidth="1"/>
    <col min="9" max="9" width="10.42578125" style="1" bestFit="1" customWidth="1"/>
    <col min="10" max="10" width="8.140625" style="1" bestFit="1" customWidth="1"/>
    <col min="11" max="11" width="9.140625" style="1"/>
    <col min="12" max="12" width="10.7109375" style="1" bestFit="1" customWidth="1"/>
    <col min="13" max="16384" width="9.140625" style="1"/>
  </cols>
  <sheetData>
    <row r="1" spans="1:14" ht="34.5" x14ac:dyDescent="0.5">
      <c r="A1" s="408" t="s">
        <v>104</v>
      </c>
      <c r="B1" s="408"/>
      <c r="C1" s="408"/>
      <c r="D1" s="408"/>
      <c r="E1" s="408"/>
      <c r="F1" s="408"/>
      <c r="G1" s="408"/>
      <c r="H1" s="408"/>
      <c r="I1" s="408"/>
      <c r="J1" s="408"/>
      <c r="K1" s="408"/>
      <c r="L1" s="408"/>
      <c r="M1" s="408"/>
      <c r="N1" s="408"/>
    </row>
    <row r="2" spans="1:14" ht="19.5" x14ac:dyDescent="0.3">
      <c r="A2" s="409" t="s">
        <v>105</v>
      </c>
      <c r="B2" s="409"/>
      <c r="C2" s="409"/>
      <c r="D2" s="409"/>
      <c r="E2" s="409"/>
      <c r="F2" s="409"/>
      <c r="G2" s="409"/>
      <c r="H2" s="409"/>
      <c r="I2" s="409"/>
      <c r="J2" s="409"/>
      <c r="K2" s="409"/>
      <c r="L2" s="409"/>
      <c r="M2" s="409"/>
      <c r="N2" s="409"/>
    </row>
    <row r="4" spans="1:14" ht="15" x14ac:dyDescent="0.25">
      <c r="A4" s="243" t="s">
        <v>108</v>
      </c>
    </row>
    <row r="5" spans="1:14" ht="15" x14ac:dyDescent="0.25">
      <c r="A5" s="243" t="s">
        <v>1675</v>
      </c>
    </row>
    <row r="6" spans="1:14" x14ac:dyDescent="0.2">
      <c r="A6" s="243"/>
    </row>
    <row r="7" spans="1:14" ht="15" thickBot="1" x14ac:dyDescent="0.25">
      <c r="A7" s="243"/>
    </row>
    <row r="8" spans="1:14" ht="15" thickBot="1" x14ac:dyDescent="0.25">
      <c r="A8" s="275" t="s">
        <v>1676</v>
      </c>
      <c r="B8" s="275" t="s">
        <v>1677</v>
      </c>
      <c r="C8" s="276">
        <v>41426</v>
      </c>
      <c r="D8" s="276">
        <v>41487</v>
      </c>
      <c r="E8" s="276">
        <v>41640</v>
      </c>
      <c r="F8" s="276">
        <v>41760</v>
      </c>
      <c r="G8" s="276">
        <v>41821</v>
      </c>
      <c r="H8" s="276">
        <v>41913</v>
      </c>
      <c r="I8" s="276">
        <v>42005</v>
      </c>
      <c r="J8" s="276">
        <v>42095</v>
      </c>
      <c r="K8" s="276">
        <v>42186</v>
      </c>
      <c r="L8" s="276">
        <v>42278</v>
      </c>
      <c r="M8" s="276">
        <v>42370</v>
      </c>
      <c r="N8" s="276">
        <v>42461</v>
      </c>
    </row>
    <row r="9" spans="1:14" ht="14.25" customHeight="1" x14ac:dyDescent="0.2">
      <c r="A9" s="1057" t="s">
        <v>1678</v>
      </c>
      <c r="B9" s="272" t="s">
        <v>1679</v>
      </c>
      <c r="C9" s="266" t="s">
        <v>1680</v>
      </c>
      <c r="D9" s="277" t="s">
        <v>1681</v>
      </c>
      <c r="E9" s="266" t="s">
        <v>1680</v>
      </c>
      <c r="F9" s="278" t="s">
        <v>1682</v>
      </c>
      <c r="G9" s="278" t="s">
        <v>1683</v>
      </c>
      <c r="H9" s="266" t="s">
        <v>1680</v>
      </c>
      <c r="I9" s="266">
        <v>0.16800000000000001</v>
      </c>
      <c r="J9" s="266">
        <v>0.35399999999999998</v>
      </c>
      <c r="K9" s="278" t="s">
        <v>1684</v>
      </c>
      <c r="L9" s="266">
        <v>0.66300000000000003</v>
      </c>
      <c r="M9" s="278" t="s">
        <v>1685</v>
      </c>
      <c r="N9" s="278" t="s">
        <v>1686</v>
      </c>
    </row>
    <row r="10" spans="1:14" ht="15" customHeight="1" x14ac:dyDescent="0.2">
      <c r="A10" s="1058"/>
      <c r="B10" s="273" t="s">
        <v>1687</v>
      </c>
      <c r="C10" s="267" t="s">
        <v>1680</v>
      </c>
      <c r="D10" s="267" t="s">
        <v>1680</v>
      </c>
      <c r="E10" s="267" t="s">
        <v>1680</v>
      </c>
      <c r="F10" s="267">
        <v>0.40500000000000003</v>
      </c>
      <c r="G10" s="279" t="s">
        <v>1688</v>
      </c>
      <c r="H10" s="267" t="s">
        <v>1689</v>
      </c>
      <c r="I10" s="267">
        <v>0.36499999999999999</v>
      </c>
      <c r="J10" s="267">
        <v>0.82399999999999995</v>
      </c>
      <c r="K10" s="280" t="s">
        <v>1690</v>
      </c>
      <c r="L10" s="267" t="s">
        <v>1680</v>
      </c>
      <c r="M10" s="316">
        <v>0.39300000000000002</v>
      </c>
      <c r="N10" s="317" t="s">
        <v>1691</v>
      </c>
    </row>
    <row r="11" spans="1:14" ht="15" customHeight="1" x14ac:dyDescent="0.2">
      <c r="A11" s="1058"/>
      <c r="B11" s="273" t="s">
        <v>1692</v>
      </c>
      <c r="C11" s="268" t="s">
        <v>1680</v>
      </c>
      <c r="D11" s="268" t="s">
        <v>1680</v>
      </c>
      <c r="E11" s="268" t="s">
        <v>1680</v>
      </c>
      <c r="F11" s="267">
        <v>0.80400000000000005</v>
      </c>
      <c r="G11" s="267" t="s">
        <v>1680</v>
      </c>
      <c r="H11" s="268" t="s">
        <v>1680</v>
      </c>
      <c r="I11" s="267" t="s">
        <v>1693</v>
      </c>
      <c r="J11" s="269" t="s">
        <v>1680</v>
      </c>
      <c r="K11" s="269" t="s">
        <v>1680</v>
      </c>
      <c r="L11" s="269" t="s">
        <v>1680</v>
      </c>
      <c r="M11" s="269" t="s">
        <v>1680</v>
      </c>
      <c r="N11" s="269" t="s">
        <v>1680</v>
      </c>
    </row>
    <row r="12" spans="1:14" ht="15" customHeight="1" x14ac:dyDescent="0.2">
      <c r="A12" s="1058"/>
      <c r="B12" s="273" t="s">
        <v>1694</v>
      </c>
      <c r="C12" s="270">
        <v>1</v>
      </c>
      <c r="D12" s="270">
        <v>1</v>
      </c>
      <c r="E12" s="270">
        <v>1</v>
      </c>
      <c r="F12" s="270">
        <v>0.5</v>
      </c>
      <c r="G12" s="270">
        <v>0.5</v>
      </c>
      <c r="H12" s="270">
        <v>1</v>
      </c>
      <c r="I12" s="270">
        <v>0.5</v>
      </c>
      <c r="J12" s="270">
        <v>0.25</v>
      </c>
      <c r="K12" s="270">
        <v>1</v>
      </c>
      <c r="L12" s="270">
        <v>1</v>
      </c>
      <c r="M12" s="270">
        <v>1</v>
      </c>
      <c r="N12" s="270">
        <v>0.5</v>
      </c>
    </row>
    <row r="13" spans="1:14" ht="15.75" customHeight="1" thickBot="1" x14ac:dyDescent="0.25">
      <c r="A13" s="1059"/>
      <c r="B13" s="274" t="s">
        <v>1695</v>
      </c>
      <c r="C13" s="271" t="s">
        <v>1680</v>
      </c>
      <c r="D13" s="271" t="s">
        <v>1680</v>
      </c>
      <c r="E13" s="271" t="s">
        <v>1680</v>
      </c>
      <c r="F13" s="271">
        <v>1</v>
      </c>
      <c r="G13" s="271">
        <v>1</v>
      </c>
      <c r="H13" s="271" t="s">
        <v>1680</v>
      </c>
      <c r="I13" s="271">
        <v>1</v>
      </c>
      <c r="J13" s="271">
        <v>0.5</v>
      </c>
      <c r="K13" s="271" t="s">
        <v>1680</v>
      </c>
      <c r="L13" s="271" t="s">
        <v>1680</v>
      </c>
      <c r="M13" s="271" t="s">
        <v>1680</v>
      </c>
      <c r="N13" s="271">
        <v>1</v>
      </c>
    </row>
    <row r="14" spans="1:14" ht="14.25" customHeight="1" x14ac:dyDescent="0.2">
      <c r="A14" s="1060" t="s">
        <v>1696</v>
      </c>
      <c r="B14" s="272" t="s">
        <v>1679</v>
      </c>
      <c r="C14" s="258" t="s">
        <v>1697</v>
      </c>
      <c r="D14" s="281" t="s">
        <v>1698</v>
      </c>
      <c r="E14" s="258" t="s">
        <v>1699</v>
      </c>
      <c r="F14" s="259">
        <v>0.22600000000000001</v>
      </c>
      <c r="G14" s="281" t="s">
        <v>1700</v>
      </c>
      <c r="H14" s="281" t="s">
        <v>1701</v>
      </c>
      <c r="I14" s="258" t="s">
        <v>1702</v>
      </c>
      <c r="J14" s="260" t="s">
        <v>1703</v>
      </c>
      <c r="K14" s="281" t="s">
        <v>1704</v>
      </c>
      <c r="L14" s="281" t="s">
        <v>1705</v>
      </c>
      <c r="M14" s="281" t="s">
        <v>1706</v>
      </c>
      <c r="N14" s="258" t="s">
        <v>1680</v>
      </c>
    </row>
    <row r="15" spans="1:14" ht="14.25" customHeight="1" x14ac:dyDescent="0.2">
      <c r="A15" s="1061"/>
      <c r="B15" s="273" t="s">
        <v>1687</v>
      </c>
      <c r="C15" s="280" t="s">
        <v>1707</v>
      </c>
      <c r="D15" s="261" t="s">
        <v>1680</v>
      </c>
      <c r="E15" s="261" t="s">
        <v>1708</v>
      </c>
      <c r="F15" s="262">
        <v>0.63400000000000001</v>
      </c>
      <c r="G15" s="261" t="s">
        <v>1709</v>
      </c>
      <c r="H15" s="261" t="s">
        <v>1710</v>
      </c>
      <c r="I15" s="261" t="s">
        <v>1711</v>
      </c>
      <c r="J15" s="263" t="s">
        <v>1712</v>
      </c>
      <c r="K15" s="261" t="s">
        <v>1713</v>
      </c>
      <c r="L15" s="261" t="s">
        <v>1714</v>
      </c>
      <c r="M15" s="261" t="s">
        <v>1680</v>
      </c>
      <c r="N15" s="261" t="s">
        <v>1680</v>
      </c>
    </row>
    <row r="16" spans="1:14" ht="15" customHeight="1" x14ac:dyDescent="0.2">
      <c r="A16" s="1061"/>
      <c r="B16" s="273" t="s">
        <v>1692</v>
      </c>
      <c r="C16" s="261" t="s">
        <v>1680</v>
      </c>
      <c r="D16" s="261" t="s">
        <v>1680</v>
      </c>
      <c r="E16" s="261" t="s">
        <v>1715</v>
      </c>
      <c r="F16" s="262">
        <v>0.92600000000000005</v>
      </c>
      <c r="G16" s="261" t="s">
        <v>1716</v>
      </c>
      <c r="H16" s="261" t="s">
        <v>1717</v>
      </c>
      <c r="I16" s="261" t="s">
        <v>1718</v>
      </c>
      <c r="J16" s="261" t="s">
        <v>1719</v>
      </c>
      <c r="K16" s="261" t="s">
        <v>1720</v>
      </c>
      <c r="L16" s="261" t="s">
        <v>1721</v>
      </c>
      <c r="M16" s="261" t="s">
        <v>1680</v>
      </c>
      <c r="N16" s="261" t="s">
        <v>1680</v>
      </c>
    </row>
    <row r="17" spans="1:14" ht="15" customHeight="1" x14ac:dyDescent="0.2">
      <c r="A17" s="1061"/>
      <c r="B17" s="273" t="s">
        <v>1694</v>
      </c>
      <c r="C17" s="261" t="s">
        <v>1722</v>
      </c>
      <c r="D17" s="261" t="s">
        <v>1723</v>
      </c>
      <c r="E17" s="261" t="s">
        <v>1722</v>
      </c>
      <c r="F17" s="262">
        <v>0.5</v>
      </c>
      <c r="G17" s="261" t="s">
        <v>1722</v>
      </c>
      <c r="H17" s="261" t="s">
        <v>1722</v>
      </c>
      <c r="I17" s="261" t="s">
        <v>1722</v>
      </c>
      <c r="J17" s="261" t="s">
        <v>1722</v>
      </c>
      <c r="K17" s="261" t="s">
        <v>1722</v>
      </c>
      <c r="L17" s="261" t="s">
        <v>1722</v>
      </c>
      <c r="M17" s="261" t="s">
        <v>1723</v>
      </c>
      <c r="N17" s="261" t="s">
        <v>1723</v>
      </c>
    </row>
    <row r="18" spans="1:14" ht="15.75" customHeight="1" thickBot="1" x14ac:dyDescent="0.25">
      <c r="A18" s="1062"/>
      <c r="B18" s="274" t="s">
        <v>1695</v>
      </c>
      <c r="C18" s="264" t="s">
        <v>1723</v>
      </c>
      <c r="D18" s="264" t="s">
        <v>1680</v>
      </c>
      <c r="E18" s="264" t="s">
        <v>1723</v>
      </c>
      <c r="F18" s="265">
        <v>1</v>
      </c>
      <c r="G18" s="264" t="s">
        <v>1723</v>
      </c>
      <c r="H18" s="264" t="s">
        <v>1723</v>
      </c>
      <c r="I18" s="264" t="s">
        <v>1723</v>
      </c>
      <c r="J18" s="264" t="s">
        <v>1723</v>
      </c>
      <c r="K18" s="264" t="s">
        <v>1723</v>
      </c>
      <c r="L18" s="264" t="s">
        <v>1723</v>
      </c>
      <c r="M18" s="264" t="s">
        <v>1680</v>
      </c>
      <c r="N18" s="264" t="s">
        <v>1680</v>
      </c>
    </row>
    <row r="19" spans="1:14" ht="14.25" customHeight="1" x14ac:dyDescent="0.2">
      <c r="A19" s="1071" t="s">
        <v>1724</v>
      </c>
      <c r="B19" s="272" t="s">
        <v>1679</v>
      </c>
      <c r="C19" s="281" t="s">
        <v>1725</v>
      </c>
      <c r="D19" s="281" t="s">
        <v>1726</v>
      </c>
      <c r="E19" s="281" t="s">
        <v>1727</v>
      </c>
      <c r="F19" s="281" t="s">
        <v>1728</v>
      </c>
      <c r="G19" s="266" t="s">
        <v>1729</v>
      </c>
      <c r="H19" s="281" t="s">
        <v>1730</v>
      </c>
      <c r="I19" s="281" t="s">
        <v>1731</v>
      </c>
      <c r="J19" s="258" t="s">
        <v>1732</v>
      </c>
      <c r="K19" s="258" t="s">
        <v>1733</v>
      </c>
      <c r="L19" s="258" t="s">
        <v>1734</v>
      </c>
      <c r="M19" s="258" t="s">
        <v>1735</v>
      </c>
      <c r="N19" s="281" t="s">
        <v>1736</v>
      </c>
    </row>
    <row r="20" spans="1:14" ht="14.25" customHeight="1" x14ac:dyDescent="0.2">
      <c r="A20" s="1072"/>
      <c r="B20" s="273" t="s">
        <v>1687</v>
      </c>
      <c r="C20" s="261" t="s">
        <v>1735</v>
      </c>
      <c r="D20" s="261" t="s">
        <v>1735</v>
      </c>
      <c r="E20" s="261" t="s">
        <v>1737</v>
      </c>
      <c r="F20" s="261" t="s">
        <v>1738</v>
      </c>
      <c r="G20" s="261" t="s">
        <v>1729</v>
      </c>
      <c r="H20" s="280" t="s">
        <v>1739</v>
      </c>
      <c r="I20" s="261" t="s">
        <v>1740</v>
      </c>
      <c r="J20" s="261" t="s">
        <v>1741</v>
      </c>
      <c r="K20" s="280" t="s">
        <v>1682</v>
      </c>
      <c r="L20" s="261" t="s">
        <v>1742</v>
      </c>
      <c r="M20" s="261" t="s">
        <v>1735</v>
      </c>
      <c r="N20" s="280" t="s">
        <v>1743</v>
      </c>
    </row>
    <row r="21" spans="1:14" ht="15" customHeight="1" x14ac:dyDescent="0.2">
      <c r="A21" s="1072"/>
      <c r="B21" s="273" t="s">
        <v>1692</v>
      </c>
      <c r="C21" s="261" t="s">
        <v>1735</v>
      </c>
      <c r="D21" s="261" t="s">
        <v>1735</v>
      </c>
      <c r="E21" s="261" t="s">
        <v>1744</v>
      </c>
      <c r="F21" s="261" t="s">
        <v>1745</v>
      </c>
      <c r="G21" s="261" t="s">
        <v>1746</v>
      </c>
      <c r="H21" s="280" t="s">
        <v>1747</v>
      </c>
      <c r="I21" s="261" t="s">
        <v>1748</v>
      </c>
      <c r="J21" s="261" t="s">
        <v>1749</v>
      </c>
      <c r="K21" s="261" t="s">
        <v>1750</v>
      </c>
      <c r="L21" s="261" t="s">
        <v>1751</v>
      </c>
      <c r="M21" s="261" t="s">
        <v>1735</v>
      </c>
      <c r="N21" s="261" t="s">
        <v>1735</v>
      </c>
    </row>
    <row r="22" spans="1:14" ht="15" customHeight="1" x14ac:dyDescent="0.2">
      <c r="A22" s="1072"/>
      <c r="B22" s="273" t="s">
        <v>1694</v>
      </c>
      <c r="C22" s="261" t="s">
        <v>1752</v>
      </c>
      <c r="D22" s="261" t="s">
        <v>1753</v>
      </c>
      <c r="E22" s="261" t="s">
        <v>1754</v>
      </c>
      <c r="F22" s="261" t="s">
        <v>1754</v>
      </c>
      <c r="G22" s="261" t="s">
        <v>1754</v>
      </c>
      <c r="H22" s="261" t="s">
        <v>1754</v>
      </c>
      <c r="I22" s="261" t="s">
        <v>1755</v>
      </c>
      <c r="J22" s="261" t="s">
        <v>1752</v>
      </c>
      <c r="K22" s="261" t="s">
        <v>1752</v>
      </c>
      <c r="L22" s="261" t="s">
        <v>1755</v>
      </c>
      <c r="M22" s="261" t="s">
        <v>1753</v>
      </c>
      <c r="N22" s="261" t="s">
        <v>1756</v>
      </c>
    </row>
    <row r="23" spans="1:14" ht="15.75" customHeight="1" thickBot="1" x14ac:dyDescent="0.25">
      <c r="A23" s="1073"/>
      <c r="B23" s="274" t="s">
        <v>1695</v>
      </c>
      <c r="C23" s="264" t="s">
        <v>1754</v>
      </c>
      <c r="D23" s="264" t="s">
        <v>1735</v>
      </c>
      <c r="E23" s="264" t="s">
        <v>1756</v>
      </c>
      <c r="F23" s="264" t="s">
        <v>1756</v>
      </c>
      <c r="G23" s="264" t="s">
        <v>1756</v>
      </c>
      <c r="H23" s="264" t="s">
        <v>1756</v>
      </c>
      <c r="I23" s="264" t="s">
        <v>1752</v>
      </c>
      <c r="J23" s="264" t="s">
        <v>1754</v>
      </c>
      <c r="K23" s="264" t="s">
        <v>1754</v>
      </c>
      <c r="L23" s="264" t="s">
        <v>1752</v>
      </c>
      <c r="M23" s="264" t="s">
        <v>1735</v>
      </c>
      <c r="N23" s="264" t="s">
        <v>1753</v>
      </c>
    </row>
    <row r="24" spans="1:14" x14ac:dyDescent="0.2">
      <c r="A24" s="1066" t="s">
        <v>1757</v>
      </c>
      <c r="B24" s="272" t="s">
        <v>1679</v>
      </c>
      <c r="C24" s="258" t="s">
        <v>1758</v>
      </c>
      <c r="D24" s="258" t="s">
        <v>1759</v>
      </c>
      <c r="E24" s="258" t="s">
        <v>1760</v>
      </c>
      <c r="F24" s="258" t="s">
        <v>1761</v>
      </c>
      <c r="G24" s="258" t="s">
        <v>1762</v>
      </c>
      <c r="H24" s="258" t="s">
        <v>1763</v>
      </c>
      <c r="I24" s="258" t="s">
        <v>1764</v>
      </c>
      <c r="J24" s="258" t="s">
        <v>1765</v>
      </c>
      <c r="K24" s="281" t="s">
        <v>1766</v>
      </c>
      <c r="L24" s="258" t="s">
        <v>1722</v>
      </c>
      <c r="M24" s="281" t="s">
        <v>1767</v>
      </c>
      <c r="N24" s="281" t="s">
        <v>1768</v>
      </c>
    </row>
    <row r="25" spans="1:14" ht="14.25" customHeight="1" x14ac:dyDescent="0.2">
      <c r="A25" s="1067"/>
      <c r="B25" s="273" t="s">
        <v>1687</v>
      </c>
      <c r="C25" s="261" t="s">
        <v>1769</v>
      </c>
      <c r="D25" s="261" t="s">
        <v>1718</v>
      </c>
      <c r="E25" s="261" t="s">
        <v>1770</v>
      </c>
      <c r="F25" s="261" t="s">
        <v>1771</v>
      </c>
      <c r="G25" s="261" t="s">
        <v>1772</v>
      </c>
      <c r="H25" s="261" t="s">
        <v>1773</v>
      </c>
      <c r="I25" s="261" t="s">
        <v>1774</v>
      </c>
      <c r="J25" s="261" t="s">
        <v>1775</v>
      </c>
      <c r="K25" s="280" t="s">
        <v>1776</v>
      </c>
      <c r="L25" s="261" t="s">
        <v>1777</v>
      </c>
      <c r="M25" s="261" t="s">
        <v>1778</v>
      </c>
      <c r="N25" s="261" t="s">
        <v>1680</v>
      </c>
    </row>
    <row r="26" spans="1:14" ht="15" customHeight="1" x14ac:dyDescent="0.2">
      <c r="A26" s="1067"/>
      <c r="B26" s="273" t="s">
        <v>1692</v>
      </c>
      <c r="C26" s="261" t="s">
        <v>1680</v>
      </c>
      <c r="D26" s="280" t="s">
        <v>1779</v>
      </c>
      <c r="E26" s="261" t="s">
        <v>1780</v>
      </c>
      <c r="F26" s="261" t="s">
        <v>1781</v>
      </c>
      <c r="G26" s="261" t="s">
        <v>1782</v>
      </c>
      <c r="H26" s="261" t="s">
        <v>1783</v>
      </c>
      <c r="I26" s="261" t="s">
        <v>1784</v>
      </c>
      <c r="J26" s="261" t="s">
        <v>1785</v>
      </c>
      <c r="K26" s="261" t="s">
        <v>1680</v>
      </c>
      <c r="L26" s="261" t="s">
        <v>1786</v>
      </c>
      <c r="M26" s="261" t="s">
        <v>1680</v>
      </c>
      <c r="N26" s="261" t="s">
        <v>1680</v>
      </c>
    </row>
    <row r="27" spans="1:14" ht="15" customHeight="1" x14ac:dyDescent="0.2">
      <c r="A27" s="1067"/>
      <c r="B27" s="273" t="s">
        <v>1694</v>
      </c>
      <c r="C27" s="261" t="s">
        <v>1723</v>
      </c>
      <c r="D27" s="261" t="s">
        <v>1722</v>
      </c>
      <c r="E27" s="261" t="s">
        <v>1787</v>
      </c>
      <c r="F27" s="261" t="s">
        <v>1722</v>
      </c>
      <c r="G27" s="261" t="s">
        <v>1722</v>
      </c>
      <c r="H27" s="261" t="s">
        <v>1722</v>
      </c>
      <c r="I27" s="261" t="s">
        <v>1722</v>
      </c>
      <c r="J27" s="261" t="s">
        <v>1787</v>
      </c>
      <c r="K27" s="261" t="s">
        <v>1722</v>
      </c>
      <c r="L27" s="261" t="s">
        <v>1722</v>
      </c>
      <c r="M27" s="261" t="s">
        <v>1723</v>
      </c>
      <c r="N27" s="261" t="s">
        <v>1723</v>
      </c>
    </row>
    <row r="28" spans="1:14" ht="15.75" customHeight="1" thickBot="1" x14ac:dyDescent="0.25">
      <c r="A28" s="1068"/>
      <c r="B28" s="274" t="s">
        <v>1695</v>
      </c>
      <c r="C28" s="264" t="s">
        <v>1680</v>
      </c>
      <c r="D28" s="264" t="s">
        <v>1723</v>
      </c>
      <c r="E28" s="264" t="s">
        <v>1722</v>
      </c>
      <c r="F28" s="264" t="s">
        <v>1723</v>
      </c>
      <c r="G28" s="264" t="s">
        <v>1723</v>
      </c>
      <c r="H28" s="264" t="s">
        <v>1723</v>
      </c>
      <c r="I28" s="264" t="s">
        <v>1723</v>
      </c>
      <c r="J28" s="264" t="s">
        <v>1722</v>
      </c>
      <c r="K28" s="264" t="s">
        <v>1723</v>
      </c>
      <c r="L28" s="264" t="s">
        <v>1723</v>
      </c>
      <c r="M28" s="264" t="s">
        <v>1680</v>
      </c>
      <c r="N28" s="264" t="s">
        <v>1680</v>
      </c>
    </row>
    <row r="29" spans="1:14" x14ac:dyDescent="0.2">
      <c r="A29" s="1066" t="s">
        <v>1788</v>
      </c>
      <c r="B29" s="272" t="s">
        <v>1679</v>
      </c>
      <c r="C29" s="258" t="s">
        <v>1715</v>
      </c>
      <c r="D29" s="258" t="s">
        <v>1789</v>
      </c>
      <c r="E29" s="258" t="s">
        <v>1790</v>
      </c>
      <c r="F29" s="258" t="s">
        <v>1791</v>
      </c>
      <c r="G29" s="258" t="s">
        <v>1792</v>
      </c>
      <c r="H29" s="258" t="s">
        <v>1791</v>
      </c>
      <c r="I29" s="258" t="s">
        <v>1793</v>
      </c>
      <c r="J29" s="258" t="s">
        <v>1794</v>
      </c>
      <c r="K29" s="258" t="s">
        <v>1795</v>
      </c>
      <c r="L29" s="258" t="s">
        <v>1796</v>
      </c>
      <c r="M29" s="258" t="s">
        <v>1797</v>
      </c>
      <c r="N29" s="258" t="s">
        <v>1798</v>
      </c>
    </row>
    <row r="30" spans="1:14" ht="14.25" customHeight="1" x14ac:dyDescent="0.2">
      <c r="A30" s="1067"/>
      <c r="B30" s="273" t="s">
        <v>1687</v>
      </c>
      <c r="C30" s="261" t="s">
        <v>1799</v>
      </c>
      <c r="D30" s="261" t="s">
        <v>1800</v>
      </c>
      <c r="E30" s="261" t="s">
        <v>1801</v>
      </c>
      <c r="F30" s="261" t="s">
        <v>1802</v>
      </c>
      <c r="G30" s="261" t="s">
        <v>1802</v>
      </c>
      <c r="H30" s="261" t="s">
        <v>1802</v>
      </c>
      <c r="I30" s="261" t="s">
        <v>1803</v>
      </c>
      <c r="J30" s="261" t="s">
        <v>1804</v>
      </c>
      <c r="K30" s="261" t="s">
        <v>1805</v>
      </c>
      <c r="L30" s="261" t="s">
        <v>1806</v>
      </c>
      <c r="M30" s="261" t="s">
        <v>1807</v>
      </c>
      <c r="N30" s="261" t="s">
        <v>1808</v>
      </c>
    </row>
    <row r="31" spans="1:14" ht="15" customHeight="1" x14ac:dyDescent="0.2">
      <c r="A31" s="1067"/>
      <c r="B31" s="273" t="s">
        <v>1692</v>
      </c>
      <c r="C31" s="261" t="s">
        <v>1720</v>
      </c>
      <c r="D31" s="261" t="s">
        <v>1809</v>
      </c>
      <c r="E31" s="261" t="s">
        <v>1810</v>
      </c>
      <c r="F31" s="261" t="s">
        <v>1811</v>
      </c>
      <c r="G31" s="261" t="s">
        <v>1782</v>
      </c>
      <c r="H31" s="261" t="s">
        <v>1811</v>
      </c>
      <c r="I31" s="261" t="s">
        <v>1812</v>
      </c>
      <c r="J31" s="261" t="s">
        <v>1813</v>
      </c>
      <c r="K31" s="261" t="s">
        <v>1814</v>
      </c>
      <c r="L31" s="261" t="s">
        <v>1815</v>
      </c>
      <c r="M31" s="261" t="s">
        <v>1816</v>
      </c>
      <c r="N31" s="280" t="s">
        <v>1817</v>
      </c>
    </row>
    <row r="32" spans="1:14" ht="15" customHeight="1" x14ac:dyDescent="0.2">
      <c r="A32" s="1067"/>
      <c r="B32" s="273" t="s">
        <v>1694</v>
      </c>
      <c r="C32" s="261" t="s">
        <v>1722</v>
      </c>
      <c r="D32" s="261" t="s">
        <v>1818</v>
      </c>
      <c r="E32" s="261" t="s">
        <v>1819</v>
      </c>
      <c r="F32" s="261" t="s">
        <v>1722</v>
      </c>
      <c r="G32" s="261" t="s">
        <v>1722</v>
      </c>
      <c r="H32" s="261" t="s">
        <v>1722</v>
      </c>
      <c r="I32" s="261" t="s">
        <v>1722</v>
      </c>
      <c r="J32" s="261" t="s">
        <v>1787</v>
      </c>
      <c r="K32" s="261" t="s">
        <v>1787</v>
      </c>
      <c r="L32" s="261" t="s">
        <v>1722</v>
      </c>
      <c r="M32" s="261" t="s">
        <v>1722</v>
      </c>
      <c r="N32" s="261" t="s">
        <v>1722</v>
      </c>
    </row>
    <row r="33" spans="1:14" ht="15.75" customHeight="1" thickBot="1" x14ac:dyDescent="0.25">
      <c r="A33" s="1068"/>
      <c r="B33" s="274" t="s">
        <v>1695</v>
      </c>
      <c r="C33" s="264" t="s">
        <v>1723</v>
      </c>
      <c r="D33" s="264" t="s">
        <v>1723</v>
      </c>
      <c r="E33" s="264" t="s">
        <v>1820</v>
      </c>
      <c r="F33" s="264" t="s">
        <v>1723</v>
      </c>
      <c r="G33" s="264" t="s">
        <v>1723</v>
      </c>
      <c r="H33" s="264" t="s">
        <v>1723</v>
      </c>
      <c r="I33" s="264" t="s">
        <v>1723</v>
      </c>
      <c r="J33" s="264" t="s">
        <v>1722</v>
      </c>
      <c r="K33" s="264" t="s">
        <v>1722</v>
      </c>
      <c r="L33" s="264" t="s">
        <v>1723</v>
      </c>
      <c r="M33" s="264" t="s">
        <v>1723</v>
      </c>
      <c r="N33" s="264" t="s">
        <v>1723</v>
      </c>
    </row>
    <row r="34" spans="1:14" x14ac:dyDescent="0.2">
      <c r="A34" s="1069" t="s">
        <v>1821</v>
      </c>
      <c r="B34" s="273" t="s">
        <v>1679</v>
      </c>
      <c r="C34" s="258" t="s">
        <v>1822</v>
      </c>
      <c r="D34" s="281" t="s">
        <v>1823</v>
      </c>
      <c r="E34" s="258" t="s">
        <v>1824</v>
      </c>
      <c r="F34" s="258" t="s">
        <v>1680</v>
      </c>
      <c r="G34" s="281" t="s">
        <v>1825</v>
      </c>
      <c r="H34" s="258" t="s">
        <v>1680</v>
      </c>
      <c r="I34" s="281" t="s">
        <v>1681</v>
      </c>
      <c r="J34" s="258" t="s">
        <v>1772</v>
      </c>
      <c r="K34" s="258" t="s">
        <v>1680</v>
      </c>
      <c r="L34" s="258" t="s">
        <v>1680</v>
      </c>
      <c r="M34" s="281" t="s">
        <v>1826</v>
      </c>
      <c r="N34" s="258" t="s">
        <v>1680</v>
      </c>
    </row>
    <row r="35" spans="1:14" ht="14.25" customHeight="1" x14ac:dyDescent="0.2">
      <c r="A35" s="1070"/>
      <c r="B35" s="273" t="s">
        <v>1687</v>
      </c>
      <c r="C35" s="261" t="s">
        <v>1827</v>
      </c>
      <c r="D35" s="261" t="s">
        <v>1680</v>
      </c>
      <c r="E35" s="261" t="s">
        <v>1828</v>
      </c>
      <c r="F35" s="261" t="s">
        <v>1680</v>
      </c>
      <c r="G35" s="280" t="s">
        <v>1829</v>
      </c>
      <c r="H35" s="261" t="s">
        <v>1680</v>
      </c>
      <c r="I35" s="280" t="s">
        <v>1830</v>
      </c>
      <c r="J35" s="261" t="s">
        <v>1831</v>
      </c>
      <c r="K35" s="261" t="s">
        <v>1680</v>
      </c>
      <c r="L35" s="261" t="s">
        <v>1680</v>
      </c>
      <c r="M35" s="261" t="s">
        <v>1680</v>
      </c>
      <c r="N35" s="261" t="s">
        <v>1680</v>
      </c>
    </row>
    <row r="36" spans="1:14" x14ac:dyDescent="0.2">
      <c r="A36" s="1070"/>
      <c r="B36" s="273" t="s">
        <v>1692</v>
      </c>
      <c r="C36" s="261" t="s">
        <v>1832</v>
      </c>
      <c r="D36" s="261" t="s">
        <v>1680</v>
      </c>
      <c r="E36" s="261" t="s">
        <v>1833</v>
      </c>
      <c r="F36" s="261" t="s">
        <v>1680</v>
      </c>
      <c r="G36" s="261" t="s">
        <v>1834</v>
      </c>
      <c r="H36" s="261" t="s">
        <v>1680</v>
      </c>
      <c r="I36" s="280" t="s">
        <v>1835</v>
      </c>
      <c r="J36" s="261" t="s">
        <v>1719</v>
      </c>
      <c r="K36" s="261" t="s">
        <v>1680</v>
      </c>
      <c r="L36" s="261" t="s">
        <v>1680</v>
      </c>
      <c r="M36" s="261" t="s">
        <v>1680</v>
      </c>
      <c r="N36" s="261" t="s">
        <v>1680</v>
      </c>
    </row>
    <row r="37" spans="1:14" x14ac:dyDescent="0.2">
      <c r="A37" s="1070"/>
      <c r="B37" s="273" t="s">
        <v>1694</v>
      </c>
      <c r="C37" s="261" t="s">
        <v>1722</v>
      </c>
      <c r="D37" s="261" t="s">
        <v>1723</v>
      </c>
      <c r="E37" s="261" t="s">
        <v>1722</v>
      </c>
      <c r="F37" s="261" t="s">
        <v>1723</v>
      </c>
      <c r="G37" s="261" t="s">
        <v>1722</v>
      </c>
      <c r="H37" s="261" t="s">
        <v>1836</v>
      </c>
      <c r="I37" s="261" t="s">
        <v>1722</v>
      </c>
      <c r="J37" s="261" t="s">
        <v>1722</v>
      </c>
      <c r="K37" s="261" t="s">
        <v>1723</v>
      </c>
      <c r="L37" s="261" t="s">
        <v>1723</v>
      </c>
      <c r="M37" s="261" t="s">
        <v>1723</v>
      </c>
      <c r="N37" s="261" t="s">
        <v>1723</v>
      </c>
    </row>
    <row r="38" spans="1:14" ht="15" thickBot="1" x14ac:dyDescent="0.25">
      <c r="A38" s="282"/>
      <c r="B38" s="274" t="s">
        <v>1695</v>
      </c>
      <c r="C38" s="264" t="s">
        <v>1723</v>
      </c>
      <c r="D38" s="264" t="s">
        <v>1680</v>
      </c>
      <c r="E38" s="264" t="s">
        <v>1723</v>
      </c>
      <c r="F38" s="264" t="s">
        <v>1680</v>
      </c>
      <c r="G38" s="264" t="s">
        <v>1723</v>
      </c>
      <c r="H38" s="264" t="s">
        <v>1680</v>
      </c>
      <c r="I38" s="264" t="s">
        <v>1723</v>
      </c>
      <c r="J38" s="264" t="s">
        <v>1723</v>
      </c>
      <c r="K38" s="264" t="s">
        <v>1680</v>
      </c>
      <c r="L38" s="264" t="s">
        <v>1680</v>
      </c>
      <c r="M38" s="264" t="s">
        <v>1680</v>
      </c>
      <c r="N38" s="261" t="s">
        <v>1680</v>
      </c>
    </row>
    <row r="39" spans="1:14" x14ac:dyDescent="0.2">
      <c r="A39" s="1063" t="s">
        <v>1837</v>
      </c>
      <c r="B39" s="273" t="s">
        <v>1679</v>
      </c>
      <c r="C39" s="258" t="s">
        <v>1838</v>
      </c>
      <c r="D39" s="258" t="s">
        <v>1680</v>
      </c>
      <c r="E39" s="258" t="s">
        <v>1729</v>
      </c>
      <c r="F39" s="258" t="s">
        <v>1729</v>
      </c>
      <c r="G39" s="258" t="s">
        <v>1733</v>
      </c>
      <c r="H39" s="258" t="s">
        <v>1729</v>
      </c>
      <c r="I39" s="258" t="s">
        <v>1733</v>
      </c>
      <c r="J39" s="258" t="s">
        <v>1733</v>
      </c>
      <c r="K39" s="258" t="s">
        <v>1733</v>
      </c>
      <c r="L39" s="258" t="s">
        <v>1693</v>
      </c>
      <c r="M39" s="258" t="s">
        <v>1733</v>
      </c>
      <c r="N39" s="281" t="s">
        <v>1839</v>
      </c>
    </row>
    <row r="40" spans="1:14" ht="14.25" customHeight="1" x14ac:dyDescent="0.2">
      <c r="A40" s="1064"/>
      <c r="B40" s="273" t="s">
        <v>1687</v>
      </c>
      <c r="C40" s="280" t="s">
        <v>1840</v>
      </c>
      <c r="D40" s="261" t="s">
        <v>1680</v>
      </c>
      <c r="E40" s="261" t="s">
        <v>1729</v>
      </c>
      <c r="F40" s="261" t="s">
        <v>1729</v>
      </c>
      <c r="G40" s="261" t="s">
        <v>1733</v>
      </c>
      <c r="H40" s="261" t="s">
        <v>1841</v>
      </c>
      <c r="I40" s="280" t="s">
        <v>1842</v>
      </c>
      <c r="J40" s="261" t="s">
        <v>1733</v>
      </c>
      <c r="K40" s="261" t="s">
        <v>1733</v>
      </c>
      <c r="L40" s="261" t="s">
        <v>1751</v>
      </c>
      <c r="M40" s="261" t="s">
        <v>1733</v>
      </c>
      <c r="N40" s="261" t="s">
        <v>1843</v>
      </c>
    </row>
    <row r="41" spans="1:14" ht="15" customHeight="1" x14ac:dyDescent="0.2">
      <c r="A41" s="1064"/>
      <c r="B41" s="273" t="s">
        <v>1692</v>
      </c>
      <c r="C41" s="261" t="s">
        <v>1680</v>
      </c>
      <c r="D41" s="261" t="s">
        <v>1680</v>
      </c>
      <c r="E41" s="261" t="s">
        <v>1680</v>
      </c>
      <c r="F41" s="261" t="s">
        <v>1680</v>
      </c>
      <c r="G41" s="261" t="s">
        <v>1733</v>
      </c>
      <c r="H41" s="261" t="s">
        <v>1844</v>
      </c>
      <c r="I41" s="261" t="s">
        <v>1845</v>
      </c>
      <c r="J41" s="261" t="s">
        <v>1846</v>
      </c>
      <c r="K41" s="261" t="s">
        <v>1733</v>
      </c>
      <c r="L41" s="261" t="s">
        <v>1847</v>
      </c>
      <c r="M41" s="261" t="s">
        <v>1733</v>
      </c>
      <c r="N41" s="261" t="s">
        <v>1848</v>
      </c>
    </row>
    <row r="42" spans="1:14" ht="15" customHeight="1" x14ac:dyDescent="0.2">
      <c r="A42" s="1064"/>
      <c r="B42" s="273" t="s">
        <v>1694</v>
      </c>
      <c r="C42" s="261" t="s">
        <v>1723</v>
      </c>
      <c r="D42" s="261" t="s">
        <v>1723</v>
      </c>
      <c r="E42" s="261" t="s">
        <v>1723</v>
      </c>
      <c r="F42" s="261" t="s">
        <v>1723</v>
      </c>
      <c r="G42" s="261" t="s">
        <v>1733</v>
      </c>
      <c r="H42" s="261" t="s">
        <v>1787</v>
      </c>
      <c r="I42" s="261" t="s">
        <v>1733</v>
      </c>
      <c r="J42" s="261" t="s">
        <v>1733</v>
      </c>
      <c r="K42" s="261" t="s">
        <v>1733</v>
      </c>
      <c r="L42" s="261" t="s">
        <v>1787</v>
      </c>
      <c r="M42" s="261" t="s">
        <v>1733</v>
      </c>
      <c r="N42" s="261" t="s">
        <v>1819</v>
      </c>
    </row>
    <row r="43" spans="1:14" ht="15.75" customHeight="1" thickBot="1" x14ac:dyDescent="0.25">
      <c r="A43" s="1065"/>
      <c r="B43" s="274" t="s">
        <v>1695</v>
      </c>
      <c r="C43" s="264" t="s">
        <v>1680</v>
      </c>
      <c r="D43" s="264" t="s">
        <v>1680</v>
      </c>
      <c r="E43" s="264" t="s">
        <v>1680</v>
      </c>
      <c r="F43" s="264" t="s">
        <v>1680</v>
      </c>
      <c r="G43" s="264" t="s">
        <v>1819</v>
      </c>
      <c r="H43" s="264" t="s">
        <v>1849</v>
      </c>
      <c r="I43" s="264" t="s">
        <v>1819</v>
      </c>
      <c r="J43" s="264" t="s">
        <v>1819</v>
      </c>
      <c r="K43" s="264" t="s">
        <v>1819</v>
      </c>
      <c r="L43" s="264" t="s">
        <v>1722</v>
      </c>
      <c r="M43" s="264" t="s">
        <v>1819</v>
      </c>
      <c r="N43" s="264" t="s">
        <v>1820</v>
      </c>
    </row>
    <row r="44" spans="1:14" ht="15" x14ac:dyDescent="0.25">
      <c r="A44"/>
      <c r="B44"/>
      <c r="C44"/>
      <c r="D44"/>
      <c r="E44"/>
      <c r="F44"/>
      <c r="G44"/>
      <c r="H44"/>
      <c r="I44"/>
      <c r="J44"/>
      <c r="K44"/>
      <c r="L44"/>
    </row>
    <row r="45" spans="1:14" x14ac:dyDescent="0.2">
      <c r="A45" s="1056" t="s">
        <v>1850</v>
      </c>
      <c r="B45" s="1056"/>
      <c r="C45" s="1056"/>
      <c r="D45" s="1056"/>
      <c r="E45" s="1056"/>
      <c r="F45" s="1056"/>
      <c r="G45" s="1056"/>
      <c r="H45" s="1056"/>
      <c r="I45" s="1056"/>
      <c r="J45" s="1056"/>
      <c r="K45" s="1056"/>
      <c r="L45" s="1056"/>
      <c r="M45" s="1056"/>
      <c r="N45" s="1056"/>
    </row>
    <row r="46" spans="1:14" x14ac:dyDescent="0.2">
      <c r="A46" s="1056" t="s">
        <v>1851</v>
      </c>
      <c r="B46" s="1056"/>
      <c r="C46" s="1056"/>
      <c r="D46" s="1056"/>
      <c r="E46" s="1056"/>
      <c r="F46" s="1056"/>
      <c r="G46" s="1056"/>
      <c r="H46" s="1056"/>
      <c r="I46" s="1056"/>
      <c r="J46" s="1056"/>
      <c r="K46" s="1056"/>
      <c r="L46" s="1056"/>
      <c r="M46" s="1056"/>
      <c r="N46" s="1056"/>
    </row>
    <row r="47" spans="1:14" x14ac:dyDescent="0.2">
      <c r="A47" s="453"/>
      <c r="B47" s="453"/>
      <c r="C47" s="453"/>
      <c r="D47" s="453"/>
      <c r="E47" s="453"/>
      <c r="F47" s="453"/>
      <c r="G47" s="453"/>
      <c r="H47" s="453"/>
      <c r="I47" s="453"/>
      <c r="J47" s="453"/>
      <c r="K47" s="453"/>
      <c r="L47" s="453"/>
      <c r="M47" s="453"/>
      <c r="N47" s="453"/>
    </row>
    <row r="48" spans="1:14" x14ac:dyDescent="0.2">
      <c r="A48" s="284" t="s">
        <v>1852</v>
      </c>
    </row>
    <row r="49" spans="1:1" x14ac:dyDescent="0.2">
      <c r="A49" s="283" t="s">
        <v>1853</v>
      </c>
    </row>
    <row r="50" spans="1:1" x14ac:dyDescent="0.2">
      <c r="A50" s="283" t="s">
        <v>1854</v>
      </c>
    </row>
    <row r="51" spans="1:1" x14ac:dyDescent="0.2">
      <c r="A51" s="283" t="s">
        <v>1855</v>
      </c>
    </row>
    <row r="52" spans="1:1" x14ac:dyDescent="0.2">
      <c r="A52" s="283" t="s">
        <v>1856</v>
      </c>
    </row>
    <row r="53" spans="1:1" x14ac:dyDescent="0.2">
      <c r="A53" s="283" t="s">
        <v>1857</v>
      </c>
    </row>
    <row r="54" spans="1:1" x14ac:dyDescent="0.2">
      <c r="A54" s="283" t="s">
        <v>1858</v>
      </c>
    </row>
    <row r="55" spans="1:1" x14ac:dyDescent="0.2">
      <c r="A55" s="283" t="s">
        <v>1859</v>
      </c>
    </row>
    <row r="56" spans="1:1" x14ac:dyDescent="0.2">
      <c r="A56" s="283" t="s">
        <v>1860</v>
      </c>
    </row>
    <row r="57" spans="1:1" x14ac:dyDescent="0.2">
      <c r="A57" s="283"/>
    </row>
    <row r="58" spans="1:1" x14ac:dyDescent="0.2">
      <c r="A58" s="285" t="s">
        <v>1861</v>
      </c>
    </row>
    <row r="59" spans="1:1" x14ac:dyDescent="0.2">
      <c r="A59" s="286" t="s">
        <v>1862</v>
      </c>
    </row>
    <row r="60" spans="1:1" x14ac:dyDescent="0.2">
      <c r="A60" s="286" t="s">
        <v>1863</v>
      </c>
    </row>
  </sheetData>
  <mergeCells count="9">
    <mergeCell ref="A45:N45"/>
    <mergeCell ref="A46:N46"/>
    <mergeCell ref="A9:A13"/>
    <mergeCell ref="A14:A18"/>
    <mergeCell ref="A39:A43"/>
    <mergeCell ref="A24:A28"/>
    <mergeCell ref="A29:A33"/>
    <mergeCell ref="A34:A37"/>
    <mergeCell ref="A19:A23"/>
  </mergeCells>
  <pageMargins left="0.7" right="0.7" top="0.75" bottom="0.75" header="0.3" footer="0.3"/>
  <pageSetup paperSize="9" orientation="portrait" horizontalDpi="300" verticalDpi="300" r:id="rId1"/>
  <ignoredErrors>
    <ignoredError sqref="M44 C14:L33 M17:M43 C35:L43 C34:K34 N37 N27 N29:N33 N40:N43 N21:N23 N17"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dimension ref="A1:S137"/>
  <sheetViews>
    <sheetView showGridLines="0" zoomScale="90" zoomScaleNormal="90" workbookViewId="0">
      <pane ySplit="9" topLeftCell="A125" activePane="bottomLeft" state="frozen"/>
      <selection pane="bottomLeft" activeCell="D137" sqref="D137"/>
    </sheetView>
  </sheetViews>
  <sheetFormatPr defaultColWidth="9.140625" defaultRowHeight="14.25" x14ac:dyDescent="0.2"/>
  <cols>
    <col min="1" max="1" width="12.28515625" style="1" customWidth="1"/>
    <col min="2" max="4" width="12.28515625" style="1" bestFit="1" customWidth="1"/>
    <col min="5" max="6" width="12.28515625" style="1" customWidth="1"/>
    <col min="7" max="8" width="14.140625" style="1" customWidth="1"/>
    <col min="9" max="9" width="11.140625" style="1" customWidth="1"/>
    <col min="10" max="10" width="60" style="11" customWidth="1"/>
    <col min="11" max="16384" width="9.140625" style="1"/>
  </cols>
  <sheetData>
    <row r="1" spans="1:10" ht="34.5" x14ac:dyDescent="0.5">
      <c r="A1" s="408" t="s">
        <v>1864</v>
      </c>
      <c r="B1" s="408"/>
      <c r="C1" s="408"/>
      <c r="D1" s="408"/>
      <c r="E1" s="408"/>
      <c r="F1" s="408"/>
      <c r="G1" s="408"/>
      <c r="H1" s="408"/>
      <c r="I1" s="408"/>
      <c r="J1" s="408"/>
    </row>
    <row r="2" spans="1:10" ht="19.5" x14ac:dyDescent="0.3">
      <c r="A2" s="409" t="s">
        <v>1865</v>
      </c>
      <c r="B2" s="409"/>
      <c r="C2" s="409"/>
      <c r="D2" s="409"/>
      <c r="E2" s="409"/>
      <c r="F2" s="409"/>
      <c r="G2" s="409"/>
      <c r="H2" s="409"/>
      <c r="I2" s="409"/>
      <c r="J2" s="409"/>
    </row>
    <row r="4" spans="1:10" ht="15" x14ac:dyDescent="0.25">
      <c r="A4" s="243" t="s">
        <v>1866</v>
      </c>
    </row>
    <row r="5" spans="1:10" ht="15" x14ac:dyDescent="0.25">
      <c r="A5" s="243" t="s">
        <v>962</v>
      </c>
    </row>
    <row r="6" spans="1:10" ht="15" x14ac:dyDescent="0.25">
      <c r="A6" s="243" t="s">
        <v>397</v>
      </c>
    </row>
    <row r="7" spans="1:10" x14ac:dyDescent="0.2">
      <c r="A7" s="243"/>
    </row>
    <row r="8" spans="1:10" x14ac:dyDescent="0.2">
      <c r="A8" s="243"/>
    </row>
    <row r="9" spans="1:10" s="8" customFormat="1" ht="60" x14ac:dyDescent="0.25">
      <c r="A9" s="247" t="s">
        <v>126</v>
      </c>
      <c r="B9" s="247" t="s">
        <v>401</v>
      </c>
      <c r="C9" s="247" t="s">
        <v>129</v>
      </c>
      <c r="D9" s="247" t="s">
        <v>130</v>
      </c>
      <c r="E9" s="247" t="s">
        <v>1867</v>
      </c>
      <c r="F9" s="247" t="s">
        <v>1868</v>
      </c>
      <c r="G9" s="247" t="s">
        <v>1869</v>
      </c>
      <c r="H9" s="247" t="s">
        <v>1870</v>
      </c>
      <c r="I9" s="247" t="s">
        <v>1871</v>
      </c>
      <c r="J9" s="247" t="s">
        <v>174</v>
      </c>
    </row>
    <row r="10" spans="1:10" ht="15" x14ac:dyDescent="0.2">
      <c r="A10" s="192" t="s">
        <v>175</v>
      </c>
      <c r="B10" s="191">
        <v>41000</v>
      </c>
      <c r="C10" s="189" t="s">
        <v>179</v>
      </c>
      <c r="D10" s="188">
        <v>41089</v>
      </c>
      <c r="E10" s="628"/>
      <c r="F10" s="628"/>
      <c r="G10" s="189">
        <v>26</v>
      </c>
      <c r="H10" s="189">
        <v>154</v>
      </c>
      <c r="I10" s="189">
        <v>0</v>
      </c>
      <c r="J10" s="189" t="s">
        <v>179</v>
      </c>
    </row>
    <row r="11" spans="1:10" ht="15" x14ac:dyDescent="0.2">
      <c r="A11" s="192" t="s">
        <v>175</v>
      </c>
      <c r="B11" s="191">
        <v>41030</v>
      </c>
      <c r="C11" s="189" t="s">
        <v>179</v>
      </c>
      <c r="D11" s="188">
        <v>41089</v>
      </c>
      <c r="E11" s="628"/>
      <c r="F11" s="628"/>
      <c r="G11" s="189">
        <v>33</v>
      </c>
      <c r="H11" s="189">
        <v>139</v>
      </c>
      <c r="I11" s="189">
        <v>0</v>
      </c>
      <c r="J11" s="189" t="s">
        <v>179</v>
      </c>
    </row>
    <row r="12" spans="1:10" ht="15" x14ac:dyDescent="0.2">
      <c r="A12" s="192" t="s">
        <v>175</v>
      </c>
      <c r="B12" s="191">
        <v>41061</v>
      </c>
      <c r="C12" s="189" t="s">
        <v>179</v>
      </c>
      <c r="D12" s="188">
        <v>41103</v>
      </c>
      <c r="E12" s="628"/>
      <c r="F12" s="628"/>
      <c r="G12" s="189">
        <v>34</v>
      </c>
      <c r="H12" s="189">
        <v>131</v>
      </c>
      <c r="I12" s="189">
        <v>0</v>
      </c>
      <c r="J12" s="189" t="s">
        <v>179</v>
      </c>
    </row>
    <row r="13" spans="1:10" ht="15" x14ac:dyDescent="0.2">
      <c r="A13" s="192" t="s">
        <v>175</v>
      </c>
      <c r="B13" s="191">
        <v>41091</v>
      </c>
      <c r="C13" s="189" t="s">
        <v>179</v>
      </c>
      <c r="D13" s="188">
        <v>41129</v>
      </c>
      <c r="E13" s="628"/>
      <c r="F13" s="628"/>
      <c r="G13" s="189">
        <v>24</v>
      </c>
      <c r="H13" s="189">
        <v>132</v>
      </c>
      <c r="I13" s="189">
        <v>0</v>
      </c>
      <c r="J13" s="189" t="s">
        <v>179</v>
      </c>
    </row>
    <row r="14" spans="1:10" ht="15" x14ac:dyDescent="0.2">
      <c r="A14" s="192" t="s">
        <v>175</v>
      </c>
      <c r="B14" s="191">
        <v>41122</v>
      </c>
      <c r="C14" s="189" t="s">
        <v>179</v>
      </c>
      <c r="D14" s="188">
        <v>41158</v>
      </c>
      <c r="E14" s="628"/>
      <c r="F14" s="628"/>
      <c r="G14" s="189">
        <v>20</v>
      </c>
      <c r="H14" s="189">
        <v>100</v>
      </c>
      <c r="I14" s="189">
        <v>0</v>
      </c>
      <c r="J14" s="189" t="s">
        <v>179</v>
      </c>
    </row>
    <row r="15" spans="1:10" ht="15" x14ac:dyDescent="0.2">
      <c r="A15" s="192" t="s">
        <v>175</v>
      </c>
      <c r="B15" s="191">
        <v>41153</v>
      </c>
      <c r="C15" s="189" t="s">
        <v>179</v>
      </c>
      <c r="D15" s="188">
        <v>41186</v>
      </c>
      <c r="E15" s="628"/>
      <c r="F15" s="628"/>
      <c r="G15" s="189">
        <v>22</v>
      </c>
      <c r="H15" s="189">
        <v>107</v>
      </c>
      <c r="I15" s="189">
        <v>0</v>
      </c>
      <c r="J15" s="189" t="s">
        <v>179</v>
      </c>
    </row>
    <row r="16" spans="1:10" ht="15" x14ac:dyDescent="0.2">
      <c r="A16" s="192" t="s">
        <v>175</v>
      </c>
      <c r="B16" s="191">
        <v>41183</v>
      </c>
      <c r="C16" s="189" t="s">
        <v>179</v>
      </c>
      <c r="D16" s="188">
        <v>41228</v>
      </c>
      <c r="E16" s="628"/>
      <c r="F16" s="628"/>
      <c r="G16" s="189">
        <v>21</v>
      </c>
      <c r="H16" s="189">
        <v>169</v>
      </c>
      <c r="I16" s="189">
        <v>0</v>
      </c>
      <c r="J16" s="189" t="s">
        <v>179</v>
      </c>
    </row>
    <row r="17" spans="1:10" ht="15" x14ac:dyDescent="0.2">
      <c r="A17" s="192" t="s">
        <v>175</v>
      </c>
      <c r="B17" s="191">
        <v>41214</v>
      </c>
      <c r="C17" s="189" t="s">
        <v>179</v>
      </c>
      <c r="D17" s="188">
        <v>41256</v>
      </c>
      <c r="E17" s="628"/>
      <c r="F17" s="628"/>
      <c r="G17" s="189">
        <v>30</v>
      </c>
      <c r="H17" s="189">
        <v>274</v>
      </c>
      <c r="I17" s="189">
        <v>0</v>
      </c>
      <c r="J17" s="189" t="s">
        <v>179</v>
      </c>
    </row>
    <row r="18" spans="1:10" ht="15" x14ac:dyDescent="0.2">
      <c r="A18" s="192" t="s">
        <v>175</v>
      </c>
      <c r="B18" s="191">
        <v>41244</v>
      </c>
      <c r="C18" s="189" t="s">
        <v>179</v>
      </c>
      <c r="D18" s="188">
        <v>41278</v>
      </c>
      <c r="E18" s="628"/>
      <c r="F18" s="628"/>
      <c r="G18" s="189">
        <v>0</v>
      </c>
      <c r="H18" s="189">
        <v>0</v>
      </c>
      <c r="I18" s="189">
        <v>0</v>
      </c>
      <c r="J18" s="462" t="s">
        <v>826</v>
      </c>
    </row>
    <row r="19" spans="1:10" ht="15.75" thickBot="1" x14ac:dyDescent="0.25">
      <c r="A19" s="193" t="s">
        <v>175</v>
      </c>
      <c r="B19" s="195">
        <v>41275</v>
      </c>
      <c r="C19" s="196" t="s">
        <v>179</v>
      </c>
      <c r="D19" s="197">
        <v>41319</v>
      </c>
      <c r="E19" s="629"/>
      <c r="F19" s="629"/>
      <c r="G19" s="196">
        <v>20</v>
      </c>
      <c r="H19" s="196">
        <v>472</v>
      </c>
      <c r="I19" s="196">
        <v>0</v>
      </c>
      <c r="J19" s="463" t="s">
        <v>179</v>
      </c>
    </row>
    <row r="20" spans="1:10" ht="15" x14ac:dyDescent="0.2">
      <c r="A20" s="199" t="s">
        <v>181</v>
      </c>
      <c r="B20" s="200">
        <v>41306</v>
      </c>
      <c r="C20" s="194" t="s">
        <v>179</v>
      </c>
      <c r="D20" s="201">
        <v>41340</v>
      </c>
      <c r="E20" s="630"/>
      <c r="F20" s="630"/>
      <c r="G20" s="194">
        <v>35</v>
      </c>
      <c r="H20" s="194">
        <v>493</v>
      </c>
      <c r="I20" s="194">
        <v>0</v>
      </c>
      <c r="J20" s="464" t="s">
        <v>179</v>
      </c>
    </row>
    <row r="21" spans="1:10" ht="15" x14ac:dyDescent="0.2">
      <c r="A21" s="192" t="s">
        <v>181</v>
      </c>
      <c r="B21" s="191">
        <v>41334</v>
      </c>
      <c r="C21" s="189" t="s">
        <v>179</v>
      </c>
      <c r="D21" s="188">
        <v>41369</v>
      </c>
      <c r="E21" s="628"/>
      <c r="F21" s="628"/>
      <c r="G21" s="189">
        <v>6</v>
      </c>
      <c r="H21" s="189">
        <v>173</v>
      </c>
      <c r="I21" s="189">
        <v>0</v>
      </c>
      <c r="J21" s="462" t="s">
        <v>179</v>
      </c>
    </row>
    <row r="22" spans="1:10" ht="15" x14ac:dyDescent="0.2">
      <c r="A22" s="192" t="s">
        <v>181</v>
      </c>
      <c r="B22" s="191">
        <v>41365</v>
      </c>
      <c r="C22" s="189" t="s">
        <v>179</v>
      </c>
      <c r="D22" s="188">
        <v>41396</v>
      </c>
      <c r="E22" s="628"/>
      <c r="F22" s="628"/>
      <c r="G22" s="189">
        <v>34</v>
      </c>
      <c r="H22" s="189">
        <v>214</v>
      </c>
      <c r="I22" s="189">
        <v>0</v>
      </c>
      <c r="J22" s="462" t="s">
        <v>179</v>
      </c>
    </row>
    <row r="23" spans="1:10" ht="15" x14ac:dyDescent="0.2">
      <c r="A23" s="192" t="s">
        <v>181</v>
      </c>
      <c r="B23" s="191">
        <v>41395</v>
      </c>
      <c r="C23" s="189" t="s">
        <v>179</v>
      </c>
      <c r="D23" s="188">
        <v>41438</v>
      </c>
      <c r="E23" s="628"/>
      <c r="F23" s="628"/>
      <c r="G23" s="189">
        <v>39</v>
      </c>
      <c r="H23" s="189">
        <v>236</v>
      </c>
      <c r="I23" s="189">
        <v>0</v>
      </c>
      <c r="J23" s="462" t="s">
        <v>179</v>
      </c>
    </row>
    <row r="24" spans="1:10" ht="15" x14ac:dyDescent="0.2">
      <c r="A24" s="192" t="s">
        <v>181</v>
      </c>
      <c r="B24" s="191">
        <v>41426</v>
      </c>
      <c r="C24" s="189" t="s">
        <v>179</v>
      </c>
      <c r="D24" s="188">
        <v>41466</v>
      </c>
      <c r="E24" s="628"/>
      <c r="F24" s="628"/>
      <c r="G24" s="189">
        <v>30</v>
      </c>
      <c r="H24" s="189">
        <v>246</v>
      </c>
      <c r="I24" s="189">
        <v>0</v>
      </c>
      <c r="J24" s="462" t="s">
        <v>179</v>
      </c>
    </row>
    <row r="25" spans="1:10" ht="15" x14ac:dyDescent="0.2">
      <c r="A25" s="192" t="s">
        <v>181</v>
      </c>
      <c r="B25" s="191">
        <v>41456</v>
      </c>
      <c r="C25" s="189" t="s">
        <v>179</v>
      </c>
      <c r="D25" s="188">
        <v>41494</v>
      </c>
      <c r="E25" s="628"/>
      <c r="F25" s="628"/>
      <c r="G25" s="189">
        <v>35</v>
      </c>
      <c r="H25" s="189">
        <v>207</v>
      </c>
      <c r="I25" s="189">
        <v>0</v>
      </c>
      <c r="J25" s="462" t="s">
        <v>179</v>
      </c>
    </row>
    <row r="26" spans="1:10" ht="15" x14ac:dyDescent="0.2">
      <c r="A26" s="192" t="s">
        <v>181</v>
      </c>
      <c r="B26" s="191">
        <v>41487</v>
      </c>
      <c r="C26" s="189" t="s">
        <v>179</v>
      </c>
      <c r="D26" s="188">
        <v>41522</v>
      </c>
      <c r="E26" s="628"/>
      <c r="F26" s="628"/>
      <c r="G26" s="189">
        <v>28</v>
      </c>
      <c r="H26" s="189">
        <v>197</v>
      </c>
      <c r="I26" s="189">
        <v>0</v>
      </c>
      <c r="J26" s="462" t="s">
        <v>179</v>
      </c>
    </row>
    <row r="27" spans="1:10" ht="15" x14ac:dyDescent="0.2">
      <c r="A27" s="192" t="s">
        <v>181</v>
      </c>
      <c r="B27" s="191">
        <v>41518</v>
      </c>
      <c r="C27" s="189" t="s">
        <v>179</v>
      </c>
      <c r="D27" s="188">
        <v>41550</v>
      </c>
      <c r="E27" s="628"/>
      <c r="F27" s="628"/>
      <c r="G27" s="189">
        <v>32</v>
      </c>
      <c r="H27" s="189">
        <v>216</v>
      </c>
      <c r="I27" s="189">
        <v>0</v>
      </c>
      <c r="J27" s="462" t="s">
        <v>179</v>
      </c>
    </row>
    <row r="28" spans="1:10" ht="15" x14ac:dyDescent="0.2">
      <c r="A28" s="192" t="s">
        <v>181</v>
      </c>
      <c r="B28" s="191">
        <v>41548</v>
      </c>
      <c r="C28" s="189" t="s">
        <v>179</v>
      </c>
      <c r="D28" s="188">
        <v>41592</v>
      </c>
      <c r="E28" s="628"/>
      <c r="F28" s="628"/>
      <c r="G28" s="190">
        <v>25.141935483870967</v>
      </c>
      <c r="H28" s="190">
        <v>214.66</v>
      </c>
      <c r="I28" s="189">
        <v>0</v>
      </c>
      <c r="J28" s="462" t="s">
        <v>179</v>
      </c>
    </row>
    <row r="29" spans="1:10" ht="15" x14ac:dyDescent="0.2">
      <c r="A29" s="192" t="s">
        <v>181</v>
      </c>
      <c r="B29" s="191">
        <v>41579</v>
      </c>
      <c r="C29" s="189" t="s">
        <v>179</v>
      </c>
      <c r="D29" s="188">
        <v>41620</v>
      </c>
      <c r="E29" s="628"/>
      <c r="F29" s="628"/>
      <c r="G29" s="190">
        <v>33</v>
      </c>
      <c r="H29" s="190">
        <v>209</v>
      </c>
      <c r="I29" s="189">
        <v>0</v>
      </c>
      <c r="J29" s="462" t="s">
        <v>179</v>
      </c>
    </row>
    <row r="30" spans="1:10" ht="15" x14ac:dyDescent="0.2">
      <c r="A30" s="192" t="s">
        <v>181</v>
      </c>
      <c r="B30" s="191">
        <v>41609</v>
      </c>
      <c r="C30" s="189" t="s">
        <v>179</v>
      </c>
      <c r="D30" s="188">
        <v>41641</v>
      </c>
      <c r="E30" s="628"/>
      <c r="F30" s="628"/>
      <c r="G30" s="190">
        <v>30</v>
      </c>
      <c r="H30" s="190">
        <v>215</v>
      </c>
      <c r="I30" s="189">
        <v>0</v>
      </c>
      <c r="J30" s="462" t="s">
        <v>179</v>
      </c>
    </row>
    <row r="31" spans="1:10" ht="15.75" thickBot="1" x14ac:dyDescent="0.25">
      <c r="A31" s="193" t="s">
        <v>181</v>
      </c>
      <c r="B31" s="195">
        <v>41640</v>
      </c>
      <c r="C31" s="196" t="s">
        <v>179</v>
      </c>
      <c r="D31" s="197">
        <v>41683</v>
      </c>
      <c r="E31" s="629"/>
      <c r="F31" s="629"/>
      <c r="G31" s="198">
        <v>24</v>
      </c>
      <c r="H31" s="198">
        <v>241</v>
      </c>
      <c r="I31" s="196">
        <v>0</v>
      </c>
      <c r="J31" s="463" t="s">
        <v>179</v>
      </c>
    </row>
    <row r="32" spans="1:10" ht="15" x14ac:dyDescent="0.2">
      <c r="A32" s="199" t="s">
        <v>220</v>
      </c>
      <c r="B32" s="200">
        <v>41671</v>
      </c>
      <c r="C32" s="194" t="s">
        <v>179</v>
      </c>
      <c r="D32" s="201">
        <v>41711</v>
      </c>
      <c r="E32" s="630"/>
      <c r="F32" s="630"/>
      <c r="G32" s="202">
        <v>36</v>
      </c>
      <c r="H32" s="202">
        <v>218</v>
      </c>
      <c r="I32" s="194">
        <v>0</v>
      </c>
      <c r="J32" s="464" t="s">
        <v>179</v>
      </c>
    </row>
    <row r="33" spans="1:10" ht="15" x14ac:dyDescent="0.2">
      <c r="A33" s="192" t="s">
        <v>220</v>
      </c>
      <c r="B33" s="191">
        <v>41699</v>
      </c>
      <c r="C33" s="189" t="s">
        <v>179</v>
      </c>
      <c r="D33" s="188">
        <v>41739</v>
      </c>
      <c r="E33" s="628"/>
      <c r="F33" s="628"/>
      <c r="G33" s="190">
        <v>24</v>
      </c>
      <c r="H33" s="190">
        <v>229</v>
      </c>
      <c r="I33" s="190">
        <v>0</v>
      </c>
      <c r="J33" s="465" t="s">
        <v>179</v>
      </c>
    </row>
    <row r="34" spans="1:10" ht="15" x14ac:dyDescent="0.2">
      <c r="A34" s="192" t="s">
        <v>220</v>
      </c>
      <c r="B34" s="191">
        <v>41730</v>
      </c>
      <c r="C34" s="189" t="s">
        <v>179</v>
      </c>
      <c r="D34" s="188">
        <v>41766</v>
      </c>
      <c r="E34" s="628"/>
      <c r="F34" s="628"/>
      <c r="G34" s="190">
        <v>29</v>
      </c>
      <c r="H34" s="190">
        <v>251</v>
      </c>
      <c r="I34" s="190">
        <v>0</v>
      </c>
      <c r="J34" s="465" t="s">
        <v>179</v>
      </c>
    </row>
    <row r="35" spans="1:10" ht="15" x14ac:dyDescent="0.2">
      <c r="A35" s="192" t="s">
        <v>220</v>
      </c>
      <c r="B35" s="191">
        <v>41760</v>
      </c>
      <c r="C35" s="189" t="s">
        <v>179</v>
      </c>
      <c r="D35" s="188">
        <v>41802</v>
      </c>
      <c r="E35" s="628"/>
      <c r="F35" s="628"/>
      <c r="G35" s="190">
        <v>30</v>
      </c>
      <c r="H35" s="190">
        <v>708</v>
      </c>
      <c r="I35" s="190">
        <v>0</v>
      </c>
      <c r="J35" s="465" t="s">
        <v>179</v>
      </c>
    </row>
    <row r="36" spans="1:10" ht="15" x14ac:dyDescent="0.2">
      <c r="A36" s="192" t="s">
        <v>220</v>
      </c>
      <c r="B36" s="191">
        <v>41791</v>
      </c>
      <c r="C36" s="189" t="s">
        <v>179</v>
      </c>
      <c r="D36" s="188">
        <v>41823</v>
      </c>
      <c r="E36" s="628"/>
      <c r="F36" s="628"/>
      <c r="G36" s="190">
        <v>39</v>
      </c>
      <c r="H36" s="190">
        <v>226</v>
      </c>
      <c r="I36" s="190">
        <v>0</v>
      </c>
      <c r="J36" s="465" t="s">
        <v>179</v>
      </c>
    </row>
    <row r="37" spans="1:10" ht="15" x14ac:dyDescent="0.2">
      <c r="A37" s="192" t="s">
        <v>220</v>
      </c>
      <c r="B37" s="191">
        <v>41821</v>
      </c>
      <c r="C37" s="189" t="s">
        <v>179</v>
      </c>
      <c r="D37" s="188">
        <v>41866</v>
      </c>
      <c r="E37" s="628"/>
      <c r="F37" s="628"/>
      <c r="G37" s="190">
        <v>30</v>
      </c>
      <c r="H37" s="190">
        <v>250</v>
      </c>
      <c r="I37" s="190">
        <v>0</v>
      </c>
      <c r="J37" s="465" t="s">
        <v>179</v>
      </c>
    </row>
    <row r="38" spans="1:10" ht="15" x14ac:dyDescent="0.2">
      <c r="A38" s="192" t="s">
        <v>220</v>
      </c>
      <c r="B38" s="191">
        <v>41852</v>
      </c>
      <c r="C38" s="189" t="s">
        <v>179</v>
      </c>
      <c r="D38" s="188">
        <v>41893</v>
      </c>
      <c r="E38" s="628"/>
      <c r="F38" s="628"/>
      <c r="G38" s="190">
        <v>40</v>
      </c>
      <c r="H38" s="190">
        <v>367</v>
      </c>
      <c r="I38" s="190">
        <v>0</v>
      </c>
      <c r="J38" s="465" t="s">
        <v>179</v>
      </c>
    </row>
    <row r="39" spans="1:10" ht="15" x14ac:dyDescent="0.2">
      <c r="A39" s="192" t="s">
        <v>220</v>
      </c>
      <c r="B39" s="191">
        <v>41883</v>
      </c>
      <c r="C39" s="188">
        <v>41920</v>
      </c>
      <c r="D39" s="188">
        <v>41921</v>
      </c>
      <c r="E39" s="628"/>
      <c r="F39" s="628"/>
      <c r="G39" s="190">
        <v>42</v>
      </c>
      <c r="H39" s="190">
        <v>199</v>
      </c>
      <c r="I39" s="190">
        <v>0</v>
      </c>
      <c r="J39" s="465" t="s">
        <v>179</v>
      </c>
    </row>
    <row r="40" spans="1:10" ht="15" x14ac:dyDescent="0.2">
      <c r="A40" s="192" t="s">
        <v>220</v>
      </c>
      <c r="B40" s="191">
        <v>41913</v>
      </c>
      <c r="C40" s="188">
        <v>41946</v>
      </c>
      <c r="D40" s="188">
        <v>41949</v>
      </c>
      <c r="E40" s="628"/>
      <c r="F40" s="628"/>
      <c r="G40" s="190">
        <v>31</v>
      </c>
      <c r="H40" s="190">
        <v>225</v>
      </c>
      <c r="I40" s="190">
        <v>0</v>
      </c>
      <c r="J40" s="465" t="s">
        <v>179</v>
      </c>
    </row>
    <row r="41" spans="1:10" ht="15" x14ac:dyDescent="0.2">
      <c r="A41" s="192" t="s">
        <v>220</v>
      </c>
      <c r="B41" s="191">
        <v>41944</v>
      </c>
      <c r="C41" s="188">
        <v>41976</v>
      </c>
      <c r="D41" s="188">
        <v>41977</v>
      </c>
      <c r="E41" s="628"/>
      <c r="F41" s="628"/>
      <c r="G41" s="190">
        <v>23</v>
      </c>
      <c r="H41" s="190">
        <v>252</v>
      </c>
      <c r="I41" s="190">
        <v>0</v>
      </c>
      <c r="J41" s="465" t="s">
        <v>179</v>
      </c>
    </row>
    <row r="42" spans="1:10" ht="15" x14ac:dyDescent="0.2">
      <c r="A42" s="192" t="s">
        <v>220</v>
      </c>
      <c r="B42" s="191">
        <v>41974</v>
      </c>
      <c r="C42" s="188">
        <v>42012</v>
      </c>
      <c r="D42" s="188">
        <v>42019</v>
      </c>
      <c r="E42" s="628"/>
      <c r="F42" s="628"/>
      <c r="G42" s="190">
        <v>30</v>
      </c>
      <c r="H42" s="190">
        <v>220</v>
      </c>
      <c r="I42" s="190">
        <v>0</v>
      </c>
      <c r="J42" s="465" t="s">
        <v>179</v>
      </c>
    </row>
    <row r="43" spans="1:10" ht="15.75" thickBot="1" x14ac:dyDescent="0.25">
      <c r="A43" s="193" t="s">
        <v>220</v>
      </c>
      <c r="B43" s="195">
        <v>42005</v>
      </c>
      <c r="C43" s="197">
        <v>42047</v>
      </c>
      <c r="D43" s="197">
        <v>42047</v>
      </c>
      <c r="E43" s="629"/>
      <c r="F43" s="629"/>
      <c r="G43" s="198">
        <v>26</v>
      </c>
      <c r="H43" s="198">
        <v>217</v>
      </c>
      <c r="I43" s="198">
        <v>0</v>
      </c>
      <c r="J43" s="466" t="s">
        <v>179</v>
      </c>
    </row>
    <row r="44" spans="1:10" ht="15" x14ac:dyDescent="0.2">
      <c r="A44" s="199" t="s">
        <v>272</v>
      </c>
      <c r="B44" s="200">
        <v>42036</v>
      </c>
      <c r="C44" s="201">
        <v>42075</v>
      </c>
      <c r="D44" s="201">
        <v>42075</v>
      </c>
      <c r="E44" s="630"/>
      <c r="F44" s="630"/>
      <c r="G44" s="202">
        <v>31</v>
      </c>
      <c r="H44" s="202">
        <v>240</v>
      </c>
      <c r="I44" s="202">
        <v>0</v>
      </c>
      <c r="J44" s="467" t="s">
        <v>176</v>
      </c>
    </row>
    <row r="45" spans="1:10" ht="15" x14ac:dyDescent="0.2">
      <c r="A45" s="199" t="s">
        <v>272</v>
      </c>
      <c r="B45" s="200">
        <v>42064</v>
      </c>
      <c r="C45" s="201">
        <v>42104</v>
      </c>
      <c r="D45" s="201">
        <v>42104</v>
      </c>
      <c r="E45" s="630"/>
      <c r="F45" s="630"/>
      <c r="G45" s="202">
        <v>14</v>
      </c>
      <c r="H45" s="202">
        <v>223</v>
      </c>
      <c r="I45" s="202">
        <v>0</v>
      </c>
      <c r="J45" s="467" t="s">
        <v>176</v>
      </c>
    </row>
    <row r="46" spans="1:10" ht="15" x14ac:dyDescent="0.2">
      <c r="A46" s="199" t="s">
        <v>272</v>
      </c>
      <c r="B46" s="200">
        <v>42095</v>
      </c>
      <c r="C46" s="201">
        <v>42131</v>
      </c>
      <c r="D46" s="201">
        <v>42131</v>
      </c>
      <c r="E46" s="630"/>
      <c r="F46" s="630"/>
      <c r="G46" s="202">
        <v>26</v>
      </c>
      <c r="H46" s="202">
        <v>235</v>
      </c>
      <c r="I46" s="202">
        <v>0</v>
      </c>
      <c r="J46" s="467" t="s">
        <v>176</v>
      </c>
    </row>
    <row r="47" spans="1:10" ht="15" x14ac:dyDescent="0.2">
      <c r="A47" s="199" t="s">
        <v>272</v>
      </c>
      <c r="B47" s="200">
        <v>42125</v>
      </c>
      <c r="C47" s="201">
        <v>42157</v>
      </c>
      <c r="D47" s="201">
        <v>42159</v>
      </c>
      <c r="E47" s="630"/>
      <c r="F47" s="630"/>
      <c r="G47" s="202">
        <v>32</v>
      </c>
      <c r="H47" s="202">
        <v>394</v>
      </c>
      <c r="I47" s="202">
        <v>0</v>
      </c>
      <c r="J47" s="467" t="s">
        <v>176</v>
      </c>
    </row>
    <row r="48" spans="1:10" ht="15" x14ac:dyDescent="0.2">
      <c r="A48" s="199" t="s">
        <v>272</v>
      </c>
      <c r="B48" s="200">
        <v>42156</v>
      </c>
      <c r="C48" s="201">
        <v>42186</v>
      </c>
      <c r="D48" s="201">
        <v>42187</v>
      </c>
      <c r="E48" s="630"/>
      <c r="F48" s="630"/>
      <c r="G48" s="202">
        <v>26</v>
      </c>
      <c r="H48" s="202">
        <v>212</v>
      </c>
      <c r="I48" s="202">
        <v>0</v>
      </c>
      <c r="J48" s="467" t="s">
        <v>176</v>
      </c>
    </row>
    <row r="49" spans="1:10" ht="15" x14ac:dyDescent="0.2">
      <c r="A49" s="199" t="s">
        <v>272</v>
      </c>
      <c r="B49" s="200">
        <v>42186</v>
      </c>
      <c r="C49" s="201">
        <v>42222</v>
      </c>
      <c r="D49" s="201">
        <v>42229</v>
      </c>
      <c r="E49" s="630"/>
      <c r="F49" s="630"/>
      <c r="G49" s="202">
        <v>7</v>
      </c>
      <c r="H49" s="202">
        <v>79</v>
      </c>
      <c r="I49" s="202">
        <v>0</v>
      </c>
      <c r="J49" s="467" t="s">
        <v>176</v>
      </c>
    </row>
    <row r="50" spans="1:10" ht="15" x14ac:dyDescent="0.2">
      <c r="A50" s="199" t="s">
        <v>272</v>
      </c>
      <c r="B50" s="200">
        <v>42217</v>
      </c>
      <c r="C50" s="201">
        <v>42254</v>
      </c>
      <c r="D50" s="201">
        <v>42258</v>
      </c>
      <c r="E50" s="630"/>
      <c r="F50" s="630"/>
      <c r="G50" s="202">
        <v>20</v>
      </c>
      <c r="H50" s="202">
        <v>149</v>
      </c>
      <c r="I50" s="202">
        <v>0</v>
      </c>
      <c r="J50" s="467" t="s">
        <v>176</v>
      </c>
    </row>
    <row r="51" spans="1:10" ht="15" x14ac:dyDescent="0.2">
      <c r="A51" s="199" t="s">
        <v>272</v>
      </c>
      <c r="B51" s="200">
        <v>42248</v>
      </c>
      <c r="C51" s="201">
        <v>42285</v>
      </c>
      <c r="D51" s="201">
        <v>42286</v>
      </c>
      <c r="E51" s="630"/>
      <c r="F51" s="630"/>
      <c r="G51" s="202">
        <v>23</v>
      </c>
      <c r="H51" s="202">
        <v>184</v>
      </c>
      <c r="I51" s="202">
        <v>0</v>
      </c>
      <c r="J51" s="467" t="s">
        <v>176</v>
      </c>
    </row>
    <row r="52" spans="1:10" ht="15" x14ac:dyDescent="0.2">
      <c r="A52" s="199" t="s">
        <v>272</v>
      </c>
      <c r="B52" s="200">
        <v>42278</v>
      </c>
      <c r="C52" s="201">
        <v>42313</v>
      </c>
      <c r="D52" s="201">
        <v>42313</v>
      </c>
      <c r="E52" s="630"/>
      <c r="F52" s="630"/>
      <c r="G52" s="202">
        <v>8</v>
      </c>
      <c r="H52" s="202">
        <v>158</v>
      </c>
      <c r="I52" s="202">
        <v>0</v>
      </c>
      <c r="J52" s="467" t="s">
        <v>176</v>
      </c>
    </row>
    <row r="53" spans="1:10" ht="15" x14ac:dyDescent="0.2">
      <c r="A53" s="199" t="s">
        <v>272</v>
      </c>
      <c r="B53" s="200">
        <v>42309</v>
      </c>
      <c r="C53" s="201">
        <v>42339</v>
      </c>
      <c r="D53" s="201">
        <v>42348</v>
      </c>
      <c r="E53" s="630"/>
      <c r="F53" s="630"/>
      <c r="G53" s="202">
        <v>22</v>
      </c>
      <c r="H53" s="202">
        <v>203</v>
      </c>
      <c r="I53" s="202">
        <v>0</v>
      </c>
      <c r="J53" s="467" t="s">
        <v>176</v>
      </c>
    </row>
    <row r="54" spans="1:10" ht="15" x14ac:dyDescent="0.2">
      <c r="A54" s="199" t="s">
        <v>272</v>
      </c>
      <c r="B54" s="200">
        <v>42339</v>
      </c>
      <c r="C54" s="201">
        <v>42375</v>
      </c>
      <c r="D54" s="201">
        <v>42377</v>
      </c>
      <c r="E54" s="630"/>
      <c r="F54" s="630"/>
      <c r="G54" s="202">
        <v>11</v>
      </c>
      <c r="H54" s="202">
        <v>150</v>
      </c>
      <c r="I54" s="202">
        <v>0</v>
      </c>
      <c r="J54" s="467" t="s">
        <v>176</v>
      </c>
    </row>
    <row r="55" spans="1:10" ht="15.75" thickBot="1" x14ac:dyDescent="0.25">
      <c r="A55" s="193" t="s">
        <v>272</v>
      </c>
      <c r="B55" s="195">
        <v>42370</v>
      </c>
      <c r="C55" s="197">
        <v>42402</v>
      </c>
      <c r="D55" s="197">
        <v>42404</v>
      </c>
      <c r="E55" s="629"/>
      <c r="F55" s="629"/>
      <c r="G55" s="198">
        <v>26</v>
      </c>
      <c r="H55" s="198">
        <v>233</v>
      </c>
      <c r="I55" s="198">
        <v>0</v>
      </c>
      <c r="J55" s="466" t="s">
        <v>176</v>
      </c>
    </row>
    <row r="56" spans="1:10" ht="15" x14ac:dyDescent="0.2">
      <c r="A56" s="199" t="s">
        <v>293</v>
      </c>
      <c r="B56" s="200">
        <v>42401</v>
      </c>
      <c r="C56" s="201">
        <v>42432</v>
      </c>
      <c r="D56" s="201">
        <v>42433</v>
      </c>
      <c r="E56" s="630"/>
      <c r="F56" s="630"/>
      <c r="G56" s="202">
        <v>29</v>
      </c>
      <c r="H56" s="202">
        <v>382</v>
      </c>
      <c r="I56" s="202">
        <v>0</v>
      </c>
      <c r="J56" s="467" t="s">
        <v>176</v>
      </c>
    </row>
    <row r="57" spans="1:10" ht="15" x14ac:dyDescent="0.2">
      <c r="A57" s="199" t="s">
        <v>293</v>
      </c>
      <c r="B57" s="200">
        <v>42430</v>
      </c>
      <c r="C57" s="201">
        <v>42466</v>
      </c>
      <c r="D57" s="201">
        <v>42474</v>
      </c>
      <c r="E57" s="630"/>
      <c r="F57" s="630"/>
      <c r="G57" s="202">
        <v>13</v>
      </c>
      <c r="H57" s="202">
        <v>215</v>
      </c>
      <c r="I57" s="202">
        <v>0</v>
      </c>
      <c r="J57" s="467" t="s">
        <v>176</v>
      </c>
    </row>
    <row r="58" spans="1:10" ht="15" x14ac:dyDescent="0.2">
      <c r="A58" s="199" t="s">
        <v>293</v>
      </c>
      <c r="B58" s="200">
        <v>42461</v>
      </c>
      <c r="C58" s="201">
        <v>42495</v>
      </c>
      <c r="D58" s="201">
        <v>42502</v>
      </c>
      <c r="E58" s="630"/>
      <c r="F58" s="630"/>
      <c r="G58" s="202">
        <v>27</v>
      </c>
      <c r="H58" s="202">
        <v>280</v>
      </c>
      <c r="I58" s="202">
        <v>0</v>
      </c>
      <c r="J58" s="467" t="s">
        <v>176</v>
      </c>
    </row>
    <row r="59" spans="1:10" ht="15" x14ac:dyDescent="0.2">
      <c r="A59" s="199" t="s">
        <v>293</v>
      </c>
      <c r="B59" s="200">
        <v>42491</v>
      </c>
      <c r="C59" s="201">
        <v>42527</v>
      </c>
      <c r="D59" s="201">
        <v>42529</v>
      </c>
      <c r="E59" s="630"/>
      <c r="F59" s="630"/>
      <c r="G59" s="202">
        <v>14</v>
      </c>
      <c r="H59" s="202">
        <v>220</v>
      </c>
      <c r="I59" s="202">
        <v>0</v>
      </c>
      <c r="J59" s="467" t="s">
        <v>176</v>
      </c>
    </row>
    <row r="60" spans="1:10" ht="15" x14ac:dyDescent="0.2">
      <c r="A60" s="199" t="s">
        <v>293</v>
      </c>
      <c r="B60" s="200">
        <v>42522</v>
      </c>
      <c r="C60" s="201">
        <v>42557</v>
      </c>
      <c r="D60" s="201">
        <v>42558</v>
      </c>
      <c r="E60" s="630"/>
      <c r="F60" s="630"/>
      <c r="G60" s="202">
        <v>28</v>
      </c>
      <c r="H60" s="202">
        <v>220</v>
      </c>
      <c r="I60" s="202">
        <v>0</v>
      </c>
      <c r="J60" s="467" t="s">
        <v>176</v>
      </c>
    </row>
    <row r="61" spans="1:10" ht="15" x14ac:dyDescent="0.2">
      <c r="A61" s="199" t="s">
        <v>293</v>
      </c>
      <c r="B61" s="200">
        <v>42552</v>
      </c>
      <c r="C61" s="201">
        <v>42583</v>
      </c>
      <c r="D61" s="201">
        <v>42586</v>
      </c>
      <c r="E61" s="630"/>
      <c r="F61" s="630"/>
      <c r="G61" s="202">
        <v>14</v>
      </c>
      <c r="H61" s="202">
        <v>243</v>
      </c>
      <c r="I61" s="202">
        <v>0</v>
      </c>
      <c r="J61" s="467" t="s">
        <v>176</v>
      </c>
    </row>
    <row r="62" spans="1:10" ht="15" x14ac:dyDescent="0.2">
      <c r="A62" s="199" t="s">
        <v>293</v>
      </c>
      <c r="B62" s="200">
        <v>42583</v>
      </c>
      <c r="C62" s="201">
        <v>42626</v>
      </c>
      <c r="D62" s="201">
        <v>42628</v>
      </c>
      <c r="E62" s="630"/>
      <c r="F62" s="630"/>
      <c r="G62" s="202">
        <v>24</v>
      </c>
      <c r="H62" s="202">
        <v>283</v>
      </c>
      <c r="I62" s="202">
        <v>0</v>
      </c>
      <c r="J62" s="467" t="s">
        <v>176</v>
      </c>
    </row>
    <row r="63" spans="1:10" ht="15" x14ac:dyDescent="0.2">
      <c r="A63" s="199" t="s">
        <v>293</v>
      </c>
      <c r="B63" s="200">
        <v>42614</v>
      </c>
      <c r="C63" s="201">
        <v>42654</v>
      </c>
      <c r="D63" s="201">
        <v>42656</v>
      </c>
      <c r="E63" s="630"/>
      <c r="F63" s="630"/>
      <c r="G63" s="202">
        <v>26</v>
      </c>
      <c r="H63" s="202">
        <v>629</v>
      </c>
      <c r="I63" s="202">
        <v>0</v>
      </c>
      <c r="J63" s="467" t="s">
        <v>176</v>
      </c>
    </row>
    <row r="64" spans="1:10" ht="15" x14ac:dyDescent="0.2">
      <c r="A64" s="199" t="s">
        <v>293</v>
      </c>
      <c r="B64" s="200">
        <v>42644</v>
      </c>
      <c r="C64" s="201">
        <v>42682</v>
      </c>
      <c r="D64" s="201">
        <v>42684</v>
      </c>
      <c r="E64" s="630"/>
      <c r="F64" s="630"/>
      <c r="G64" s="202">
        <v>0</v>
      </c>
      <c r="H64" s="202">
        <v>0</v>
      </c>
      <c r="I64" s="202">
        <v>0</v>
      </c>
      <c r="J64" s="467" t="s">
        <v>176</v>
      </c>
    </row>
    <row r="65" spans="1:19" ht="15" x14ac:dyDescent="0.2">
      <c r="A65" s="199" t="s">
        <v>293</v>
      </c>
      <c r="B65" s="200">
        <v>42675</v>
      </c>
      <c r="C65" s="201">
        <v>42709</v>
      </c>
      <c r="D65" s="201">
        <v>42712</v>
      </c>
      <c r="E65" s="630"/>
      <c r="F65" s="630"/>
      <c r="G65" s="202">
        <v>11</v>
      </c>
      <c r="H65" s="202">
        <v>181</v>
      </c>
      <c r="I65" s="202">
        <v>0</v>
      </c>
      <c r="J65" s="467" t="s">
        <v>176</v>
      </c>
    </row>
    <row r="66" spans="1:19" x14ac:dyDescent="0.2">
      <c r="A66" s="34" t="s">
        <v>293</v>
      </c>
      <c r="B66" s="186">
        <v>42705</v>
      </c>
      <c r="C66" s="166">
        <v>42739</v>
      </c>
      <c r="D66" s="166">
        <v>42740</v>
      </c>
      <c r="E66" s="631"/>
      <c r="F66" s="631"/>
      <c r="G66" s="183">
        <v>16.521429999999999</v>
      </c>
      <c r="H66" s="183" t="s">
        <v>176</v>
      </c>
      <c r="I66" s="183" t="s">
        <v>176</v>
      </c>
      <c r="J66" s="467" t="s">
        <v>1872</v>
      </c>
    </row>
    <row r="67" spans="1:19" ht="15" thickBot="1" x14ac:dyDescent="0.25">
      <c r="A67" s="35" t="s">
        <v>293</v>
      </c>
      <c r="B67" s="184">
        <v>42736</v>
      </c>
      <c r="C67" s="160">
        <v>42780</v>
      </c>
      <c r="D67" s="160">
        <v>42782</v>
      </c>
      <c r="E67" s="632"/>
      <c r="F67" s="632"/>
      <c r="G67" s="182">
        <v>6.5666669999999998</v>
      </c>
      <c r="H67" s="182" t="s">
        <v>176</v>
      </c>
      <c r="I67" s="182" t="s">
        <v>176</v>
      </c>
      <c r="J67" s="466" t="s">
        <v>1872</v>
      </c>
    </row>
    <row r="68" spans="1:19" x14ac:dyDescent="0.2">
      <c r="A68" s="34" t="s">
        <v>307</v>
      </c>
      <c r="B68" s="186">
        <v>42767</v>
      </c>
      <c r="C68" s="166">
        <v>42809</v>
      </c>
      <c r="D68" s="166">
        <v>42810</v>
      </c>
      <c r="E68" s="631"/>
      <c r="F68" s="631"/>
      <c r="G68" s="183">
        <v>7.0210530000000002</v>
      </c>
      <c r="H68" s="183" t="s">
        <v>176</v>
      </c>
      <c r="I68" s="183" t="s">
        <v>176</v>
      </c>
      <c r="J68" s="467" t="s">
        <v>1872</v>
      </c>
    </row>
    <row r="69" spans="1:19" x14ac:dyDescent="0.2">
      <c r="A69" s="34" t="s">
        <v>307</v>
      </c>
      <c r="B69" s="186">
        <v>42795</v>
      </c>
      <c r="C69" s="166">
        <v>42835</v>
      </c>
      <c r="D69" s="166">
        <v>42838</v>
      </c>
      <c r="E69" s="631"/>
      <c r="F69" s="631"/>
      <c r="G69" s="183">
        <v>5.6620689999999998</v>
      </c>
      <c r="H69" s="183" t="s">
        <v>176</v>
      </c>
      <c r="I69" s="183" t="s">
        <v>176</v>
      </c>
      <c r="J69" s="467" t="s">
        <v>1872</v>
      </c>
    </row>
    <row r="70" spans="1:19" x14ac:dyDescent="0.2">
      <c r="A70" s="34" t="s">
        <v>307</v>
      </c>
      <c r="B70" s="186">
        <v>42826</v>
      </c>
      <c r="C70" s="166">
        <v>42863</v>
      </c>
      <c r="D70" s="166">
        <v>42866</v>
      </c>
      <c r="E70" s="631"/>
      <c r="F70" s="631"/>
      <c r="G70" s="183">
        <v>18.45758</v>
      </c>
      <c r="H70" s="183" t="s">
        <v>176</v>
      </c>
      <c r="I70" s="183" t="s">
        <v>176</v>
      </c>
      <c r="J70" s="467" t="s">
        <v>1872</v>
      </c>
    </row>
    <row r="71" spans="1:19" x14ac:dyDescent="0.2">
      <c r="A71" s="34" t="s">
        <v>307</v>
      </c>
      <c r="B71" s="186">
        <v>42856</v>
      </c>
      <c r="C71" s="166">
        <v>42900</v>
      </c>
      <c r="D71" s="166">
        <v>42900</v>
      </c>
      <c r="E71" s="631"/>
      <c r="F71" s="631"/>
      <c r="G71" s="183">
        <v>9.2896549999999998</v>
      </c>
      <c r="H71" s="183" t="s">
        <v>176</v>
      </c>
      <c r="I71" s="183" t="s">
        <v>176</v>
      </c>
      <c r="J71" s="467" t="s">
        <v>1872</v>
      </c>
    </row>
    <row r="72" spans="1:19" x14ac:dyDescent="0.2">
      <c r="A72" s="34" t="s">
        <v>307</v>
      </c>
      <c r="B72" s="186">
        <v>42887</v>
      </c>
      <c r="C72" s="166">
        <v>42948</v>
      </c>
      <c r="D72" s="166">
        <v>42950</v>
      </c>
      <c r="E72" s="631"/>
      <c r="F72" s="631"/>
      <c r="G72" s="183">
        <v>4.6025580000000001</v>
      </c>
      <c r="H72" s="183" t="s">
        <v>176</v>
      </c>
      <c r="I72" s="183" t="s">
        <v>176</v>
      </c>
      <c r="J72" s="467" t="s">
        <v>1872</v>
      </c>
    </row>
    <row r="73" spans="1:19" x14ac:dyDescent="0.2">
      <c r="A73" s="34" t="s">
        <v>307</v>
      </c>
      <c r="B73" s="186">
        <v>42917</v>
      </c>
      <c r="C73" s="166">
        <v>42992</v>
      </c>
      <c r="D73" s="166">
        <v>42993</v>
      </c>
      <c r="E73" s="631"/>
      <c r="F73" s="631"/>
      <c r="G73" s="183">
        <v>4.7144067999999999</v>
      </c>
      <c r="H73" s="183" t="s">
        <v>176</v>
      </c>
      <c r="I73" s="183" t="s">
        <v>176</v>
      </c>
      <c r="J73" s="467" t="s">
        <v>1872</v>
      </c>
    </row>
    <row r="74" spans="1:19" x14ac:dyDescent="0.2">
      <c r="A74" s="34" t="s">
        <v>307</v>
      </c>
      <c r="B74" s="186">
        <v>42948</v>
      </c>
      <c r="C74" s="166">
        <v>42992</v>
      </c>
      <c r="D74" s="166">
        <v>42993</v>
      </c>
      <c r="E74" s="631"/>
      <c r="F74" s="631"/>
      <c r="G74" s="183">
        <v>4.5031249999999998</v>
      </c>
      <c r="H74" s="183" t="s">
        <v>176</v>
      </c>
      <c r="I74" s="183" t="s">
        <v>176</v>
      </c>
      <c r="J74" s="467" t="s">
        <v>1872</v>
      </c>
    </row>
    <row r="75" spans="1:19" x14ac:dyDescent="0.2">
      <c r="A75" s="34" t="s">
        <v>307</v>
      </c>
      <c r="B75" s="186">
        <v>42979</v>
      </c>
      <c r="C75" s="166">
        <v>43031</v>
      </c>
      <c r="D75" s="166">
        <v>43034</v>
      </c>
      <c r="E75" s="631"/>
      <c r="F75" s="631"/>
      <c r="G75" s="183">
        <v>14.103225999999999</v>
      </c>
      <c r="H75" s="183" t="s">
        <v>176</v>
      </c>
      <c r="I75" s="183" t="s">
        <v>176</v>
      </c>
      <c r="J75" s="467" t="s">
        <v>1872</v>
      </c>
    </row>
    <row r="76" spans="1:19" x14ac:dyDescent="0.2">
      <c r="A76" s="34" t="s">
        <v>307</v>
      </c>
      <c r="B76" s="186">
        <v>43009</v>
      </c>
      <c r="C76" s="166">
        <v>43059</v>
      </c>
      <c r="D76" s="166">
        <v>43062</v>
      </c>
      <c r="E76" s="631"/>
      <c r="F76" s="631"/>
      <c r="G76" s="183">
        <v>0</v>
      </c>
      <c r="H76" s="183" t="s">
        <v>176</v>
      </c>
      <c r="I76" s="183" t="s">
        <v>176</v>
      </c>
      <c r="J76" s="467" t="s">
        <v>1872</v>
      </c>
    </row>
    <row r="77" spans="1:19" x14ac:dyDescent="0.2">
      <c r="A77" s="34" t="s">
        <v>307</v>
      </c>
      <c r="B77" s="186">
        <v>43040</v>
      </c>
      <c r="C77" s="166">
        <v>43074</v>
      </c>
      <c r="D77" s="166">
        <v>43076</v>
      </c>
      <c r="E77" s="631"/>
      <c r="F77" s="631"/>
      <c r="G77" s="183">
        <v>13.380556</v>
      </c>
      <c r="H77" s="183" t="s">
        <v>176</v>
      </c>
      <c r="I77" s="183" t="s">
        <v>176</v>
      </c>
      <c r="J77" s="467" t="s">
        <v>1872</v>
      </c>
      <c r="Q77" s="394"/>
      <c r="R77" s="394"/>
      <c r="S77" s="394"/>
    </row>
    <row r="78" spans="1:19" x14ac:dyDescent="0.2">
      <c r="A78" s="34" t="s">
        <v>307</v>
      </c>
      <c r="B78" s="186">
        <v>43070</v>
      </c>
      <c r="C78" s="166">
        <v>43102</v>
      </c>
      <c r="D78" s="166">
        <v>43104</v>
      </c>
      <c r="E78" s="631"/>
      <c r="F78" s="631"/>
      <c r="G78" s="183">
        <v>10.29</v>
      </c>
      <c r="H78" s="183">
        <v>69.2</v>
      </c>
      <c r="I78" s="183">
        <v>0</v>
      </c>
      <c r="J78" s="467" t="s">
        <v>176</v>
      </c>
      <c r="Q78" s="394"/>
      <c r="R78" s="394">
        <v>201.15649999999999</v>
      </c>
      <c r="S78" s="394"/>
    </row>
    <row r="79" spans="1:19" ht="15" thickBot="1" x14ac:dyDescent="0.25">
      <c r="A79" s="35" t="s">
        <v>307</v>
      </c>
      <c r="B79" s="184">
        <v>43101</v>
      </c>
      <c r="C79" s="160">
        <v>43150</v>
      </c>
      <c r="D79" s="160">
        <v>43159</v>
      </c>
      <c r="E79" s="632"/>
      <c r="F79" s="632"/>
      <c r="G79" s="182">
        <v>15.281000000000001</v>
      </c>
      <c r="H79" s="182">
        <v>473.7</v>
      </c>
      <c r="I79" s="182">
        <v>0</v>
      </c>
      <c r="J79" s="466" t="s">
        <v>176</v>
      </c>
      <c r="Q79" s="394"/>
      <c r="R79" s="394">
        <v>201.51650000000001</v>
      </c>
      <c r="S79" s="394">
        <f>R79-R78</f>
        <v>0.36000000000001364</v>
      </c>
    </row>
    <row r="80" spans="1:19" x14ac:dyDescent="0.2">
      <c r="A80" s="34" t="s">
        <v>320</v>
      </c>
      <c r="B80" s="186">
        <v>43132</v>
      </c>
      <c r="C80" s="166">
        <v>43257</v>
      </c>
      <c r="D80" s="166">
        <v>43257</v>
      </c>
      <c r="E80" s="631"/>
      <c r="F80" s="631"/>
      <c r="G80" s="183">
        <v>243</v>
      </c>
      <c r="H80" s="183">
        <v>6485</v>
      </c>
      <c r="I80" s="183">
        <v>0</v>
      </c>
      <c r="J80" s="468" t="s">
        <v>179</v>
      </c>
      <c r="Q80" s="394"/>
      <c r="R80" s="394"/>
      <c r="S80" s="394"/>
    </row>
    <row r="81" spans="1:19" x14ac:dyDescent="0.2">
      <c r="A81" s="27" t="s">
        <v>320</v>
      </c>
      <c r="B81" s="185">
        <v>43160</v>
      </c>
      <c r="C81" s="144">
        <v>43257</v>
      </c>
      <c r="D81" s="144">
        <v>43257</v>
      </c>
      <c r="E81" s="633"/>
      <c r="F81" s="633"/>
      <c r="G81" s="187">
        <v>0</v>
      </c>
      <c r="H81" s="187">
        <v>0</v>
      </c>
      <c r="I81" s="187">
        <v>0</v>
      </c>
      <c r="J81" s="465" t="s">
        <v>906</v>
      </c>
      <c r="Q81" s="394"/>
      <c r="R81" s="394"/>
      <c r="S81" s="394"/>
    </row>
    <row r="82" spans="1:19" x14ac:dyDescent="0.2">
      <c r="A82" s="27" t="s">
        <v>320</v>
      </c>
      <c r="B82" s="185">
        <v>43191</v>
      </c>
      <c r="C82" s="144">
        <v>43257</v>
      </c>
      <c r="D82" s="144">
        <v>43257</v>
      </c>
      <c r="E82" s="633"/>
      <c r="F82" s="633"/>
      <c r="G82" s="187">
        <v>10</v>
      </c>
      <c r="H82" s="187">
        <v>301</v>
      </c>
      <c r="I82" s="187">
        <v>0</v>
      </c>
      <c r="J82" s="469" t="s">
        <v>179</v>
      </c>
    </row>
    <row r="83" spans="1:19" x14ac:dyDescent="0.2">
      <c r="A83" s="27" t="s">
        <v>320</v>
      </c>
      <c r="B83" s="185">
        <v>43221</v>
      </c>
      <c r="C83" s="144">
        <v>43257</v>
      </c>
      <c r="D83" s="144">
        <v>43257</v>
      </c>
      <c r="E83" s="633"/>
      <c r="F83" s="633"/>
      <c r="G83" s="187">
        <v>135</v>
      </c>
      <c r="H83" s="187">
        <v>2400</v>
      </c>
      <c r="I83" s="187">
        <v>0</v>
      </c>
      <c r="J83" s="469" t="s">
        <v>179</v>
      </c>
    </row>
    <row r="84" spans="1:19" x14ac:dyDescent="0.2">
      <c r="A84" s="27" t="s">
        <v>320</v>
      </c>
      <c r="B84" s="185">
        <v>43252</v>
      </c>
      <c r="C84" s="144">
        <v>43315</v>
      </c>
      <c r="D84" s="144">
        <v>43327</v>
      </c>
      <c r="E84" s="633"/>
      <c r="F84" s="633"/>
      <c r="G84" s="187">
        <v>167.297</v>
      </c>
      <c r="H84" s="187">
        <v>2301</v>
      </c>
      <c r="I84" s="187">
        <v>0</v>
      </c>
      <c r="J84" s="469" t="s">
        <v>179</v>
      </c>
    </row>
    <row r="85" spans="1:19" x14ac:dyDescent="0.2">
      <c r="A85" s="27" t="s">
        <v>320</v>
      </c>
      <c r="B85" s="185">
        <v>43282</v>
      </c>
      <c r="C85" s="144">
        <v>43315</v>
      </c>
      <c r="D85" s="144">
        <v>43327</v>
      </c>
      <c r="E85" s="633"/>
      <c r="F85" s="633"/>
      <c r="G85" s="187">
        <v>62.402999999999999</v>
      </c>
      <c r="H85" s="187">
        <v>1650</v>
      </c>
      <c r="I85" s="187">
        <v>0</v>
      </c>
      <c r="J85" s="469" t="s">
        <v>179</v>
      </c>
    </row>
    <row r="86" spans="1:19" x14ac:dyDescent="0.2">
      <c r="A86" s="27" t="s">
        <v>320</v>
      </c>
      <c r="B86" s="185">
        <v>43313</v>
      </c>
      <c r="C86" s="144">
        <v>43354</v>
      </c>
      <c r="D86" s="144">
        <v>43355</v>
      </c>
      <c r="E86" s="633"/>
      <c r="F86" s="633"/>
      <c r="G86" s="187">
        <v>75</v>
      </c>
      <c r="H86" s="187">
        <v>733</v>
      </c>
      <c r="I86" s="187">
        <v>0</v>
      </c>
      <c r="J86" s="404" t="s">
        <v>179</v>
      </c>
    </row>
    <row r="87" spans="1:19" x14ac:dyDescent="0.2">
      <c r="A87" s="27" t="s">
        <v>320</v>
      </c>
      <c r="B87" s="185">
        <v>43344</v>
      </c>
      <c r="C87" s="144">
        <v>43375</v>
      </c>
      <c r="D87" s="144">
        <v>43383</v>
      </c>
      <c r="E87" s="633"/>
      <c r="F87" s="633"/>
      <c r="G87" s="187">
        <v>68.733999999999995</v>
      </c>
      <c r="H87" s="187">
        <v>732.8</v>
      </c>
      <c r="I87" s="187">
        <v>0</v>
      </c>
      <c r="J87" s="404" t="s">
        <v>179</v>
      </c>
    </row>
    <row r="88" spans="1:19" x14ac:dyDescent="0.2">
      <c r="A88" s="27" t="s">
        <v>320</v>
      </c>
      <c r="B88" s="185">
        <v>43374</v>
      </c>
      <c r="C88" s="144">
        <v>43434</v>
      </c>
      <c r="D88" s="144">
        <v>43439</v>
      </c>
      <c r="E88" s="633"/>
      <c r="F88" s="633"/>
      <c r="G88" s="187">
        <v>98.2</v>
      </c>
      <c r="H88" s="187">
        <v>744</v>
      </c>
      <c r="I88" s="187">
        <v>0</v>
      </c>
      <c r="J88" s="404" t="s">
        <v>179</v>
      </c>
    </row>
    <row r="89" spans="1:19" x14ac:dyDescent="0.2">
      <c r="A89" s="27" t="s">
        <v>320</v>
      </c>
      <c r="B89" s="185">
        <v>43405</v>
      </c>
      <c r="C89" s="144">
        <v>43434</v>
      </c>
      <c r="D89" s="144">
        <v>43439</v>
      </c>
      <c r="E89" s="633"/>
      <c r="F89" s="633"/>
      <c r="G89" s="187">
        <v>65</v>
      </c>
      <c r="H89" s="187">
        <v>734</v>
      </c>
      <c r="I89" s="187">
        <v>0</v>
      </c>
      <c r="J89" s="404" t="s">
        <v>179</v>
      </c>
    </row>
    <row r="90" spans="1:19" x14ac:dyDescent="0.2">
      <c r="A90" s="27" t="s">
        <v>1873</v>
      </c>
      <c r="B90" s="185">
        <v>43435</v>
      </c>
      <c r="C90" s="144">
        <v>43481</v>
      </c>
      <c r="D90" s="144">
        <v>43495</v>
      </c>
      <c r="E90" s="633"/>
      <c r="F90" s="633"/>
      <c r="G90" s="187">
        <v>21</v>
      </c>
      <c r="H90" s="183" t="s">
        <v>176</v>
      </c>
      <c r="I90" s="187">
        <v>0</v>
      </c>
      <c r="J90" s="183" t="s">
        <v>1874</v>
      </c>
    </row>
    <row r="91" spans="1:19" ht="15" thickBot="1" x14ac:dyDescent="0.25">
      <c r="A91" s="35" t="s">
        <v>320</v>
      </c>
      <c r="B91" s="184">
        <v>43466</v>
      </c>
      <c r="C91" s="160">
        <v>43537</v>
      </c>
      <c r="D91" s="160">
        <v>43551</v>
      </c>
      <c r="E91" s="632"/>
      <c r="F91" s="632"/>
      <c r="G91" s="461">
        <v>0.15</v>
      </c>
      <c r="H91" s="182" t="s">
        <v>176</v>
      </c>
      <c r="I91" s="182">
        <v>0</v>
      </c>
      <c r="J91" s="182" t="s">
        <v>1874</v>
      </c>
    </row>
    <row r="92" spans="1:19" x14ac:dyDescent="0.2">
      <c r="A92" s="34" t="s">
        <v>337</v>
      </c>
      <c r="B92" s="186">
        <v>43497</v>
      </c>
      <c r="C92" s="166">
        <v>43537</v>
      </c>
      <c r="D92" s="166">
        <v>43551</v>
      </c>
      <c r="E92" s="631"/>
      <c r="F92" s="631"/>
      <c r="G92" s="460">
        <v>2.2999999999999998</v>
      </c>
      <c r="H92" s="183" t="s">
        <v>176</v>
      </c>
      <c r="I92" s="187">
        <v>0</v>
      </c>
      <c r="J92" s="183" t="s">
        <v>1874</v>
      </c>
    </row>
    <row r="93" spans="1:19" x14ac:dyDescent="0.2">
      <c r="A93" s="27" t="s">
        <v>337</v>
      </c>
      <c r="B93" s="185">
        <v>43525</v>
      </c>
      <c r="C93" s="144">
        <v>43566</v>
      </c>
      <c r="D93" s="144">
        <v>43567</v>
      </c>
      <c r="E93" s="633"/>
      <c r="F93" s="633"/>
      <c r="G93" s="159">
        <v>8.5</v>
      </c>
      <c r="H93" s="183" t="s">
        <v>176</v>
      </c>
      <c r="I93" s="187">
        <v>0</v>
      </c>
      <c r="J93" s="183" t="s">
        <v>1874</v>
      </c>
    </row>
    <row r="94" spans="1:19" ht="25.5" x14ac:dyDescent="0.2">
      <c r="A94" s="27" t="s">
        <v>337</v>
      </c>
      <c r="B94" s="185">
        <v>43556</v>
      </c>
      <c r="C94" s="144">
        <v>43595</v>
      </c>
      <c r="D94" s="144">
        <v>43609</v>
      </c>
      <c r="E94" s="633"/>
      <c r="F94" s="633"/>
      <c r="G94" s="159">
        <v>18.399999999999999</v>
      </c>
      <c r="H94" s="183" t="s">
        <v>176</v>
      </c>
      <c r="I94" s="187">
        <v>0</v>
      </c>
      <c r="J94" s="183" t="s">
        <v>1875</v>
      </c>
    </row>
    <row r="95" spans="1:19" ht="25.5" x14ac:dyDescent="0.2">
      <c r="A95" s="27" t="s">
        <v>337</v>
      </c>
      <c r="B95" s="185">
        <v>43586</v>
      </c>
      <c r="C95" s="144">
        <v>43620</v>
      </c>
      <c r="D95" s="144">
        <v>43651</v>
      </c>
      <c r="E95" s="633"/>
      <c r="F95" s="633"/>
      <c r="G95" s="159">
        <v>18.212900000000001</v>
      </c>
      <c r="H95" s="183" t="s">
        <v>176</v>
      </c>
      <c r="I95" s="187">
        <v>0</v>
      </c>
      <c r="J95" s="183" t="s">
        <v>1875</v>
      </c>
    </row>
    <row r="96" spans="1:19" x14ac:dyDescent="0.2">
      <c r="A96" s="27" t="s">
        <v>337</v>
      </c>
      <c r="B96" s="185">
        <v>43617</v>
      </c>
      <c r="C96" s="144">
        <v>43649</v>
      </c>
      <c r="D96" s="144">
        <v>43651</v>
      </c>
      <c r="E96" s="633"/>
      <c r="F96" s="633"/>
      <c r="G96" s="159">
        <v>18.586670000000002</v>
      </c>
      <c r="H96" s="183" t="s">
        <v>176</v>
      </c>
      <c r="I96" s="187">
        <v>0</v>
      </c>
      <c r="J96" s="183" t="s">
        <v>1874</v>
      </c>
    </row>
    <row r="97" spans="1:10" ht="26.1" customHeight="1" x14ac:dyDescent="0.2">
      <c r="A97" s="27" t="s">
        <v>337</v>
      </c>
      <c r="B97" s="185">
        <v>43647</v>
      </c>
      <c r="C97" s="144">
        <v>43677</v>
      </c>
      <c r="D97" s="144">
        <v>43679</v>
      </c>
      <c r="E97" s="633"/>
      <c r="F97" s="633"/>
      <c r="G97" s="159">
        <v>5.7032259999999999</v>
      </c>
      <c r="H97" s="183" t="s">
        <v>176</v>
      </c>
      <c r="I97" s="187">
        <v>0</v>
      </c>
      <c r="J97" s="183" t="s">
        <v>1875</v>
      </c>
    </row>
    <row r="98" spans="1:10" ht="26.1" customHeight="1" x14ac:dyDescent="0.2">
      <c r="A98" s="27" t="s">
        <v>337</v>
      </c>
      <c r="B98" s="185">
        <v>43678</v>
      </c>
      <c r="C98" s="144">
        <v>43678</v>
      </c>
      <c r="D98" s="144">
        <v>43735</v>
      </c>
      <c r="E98" s="633"/>
      <c r="F98" s="633"/>
      <c r="G98" s="159">
        <v>0</v>
      </c>
      <c r="H98" s="183" t="s">
        <v>176</v>
      </c>
      <c r="I98" s="187">
        <v>0</v>
      </c>
      <c r="J98" s="183" t="s">
        <v>1876</v>
      </c>
    </row>
    <row r="99" spans="1:10" x14ac:dyDescent="0.2">
      <c r="A99" s="27" t="s">
        <v>337</v>
      </c>
      <c r="B99" s="185">
        <v>43709</v>
      </c>
      <c r="C99" s="144">
        <v>43748</v>
      </c>
      <c r="D99" s="144">
        <v>43749</v>
      </c>
      <c r="E99" s="633"/>
      <c r="F99" s="633"/>
      <c r="G99" s="159">
        <v>10.5</v>
      </c>
      <c r="H99" s="183" t="s">
        <v>176</v>
      </c>
      <c r="I99" s="187">
        <v>0</v>
      </c>
      <c r="J99" s="183" t="s">
        <v>1877</v>
      </c>
    </row>
    <row r="100" spans="1:10" ht="15" customHeight="1" x14ac:dyDescent="0.2">
      <c r="A100" s="27" t="s">
        <v>337</v>
      </c>
      <c r="B100" s="185">
        <v>43739</v>
      </c>
      <c r="C100" s="144">
        <v>43776</v>
      </c>
      <c r="D100" s="144">
        <v>43777</v>
      </c>
      <c r="E100" s="633"/>
      <c r="F100" s="633"/>
      <c r="G100" s="159">
        <v>21</v>
      </c>
      <c r="H100" s="183" t="s">
        <v>176</v>
      </c>
      <c r="I100" s="187">
        <v>0</v>
      </c>
      <c r="J100" s="183" t="s">
        <v>1878</v>
      </c>
    </row>
    <row r="101" spans="1:10" ht="18" customHeight="1" x14ac:dyDescent="0.2">
      <c r="A101" s="27" t="s">
        <v>337</v>
      </c>
      <c r="B101" s="185">
        <v>43770</v>
      </c>
      <c r="C101" s="144">
        <v>43801</v>
      </c>
      <c r="D101" s="144">
        <v>43805</v>
      </c>
      <c r="E101" s="633"/>
      <c r="F101" s="633"/>
      <c r="G101" s="159">
        <v>4.4966999999999997</v>
      </c>
      <c r="H101" s="183" t="s">
        <v>176</v>
      </c>
      <c r="I101" s="187">
        <v>0</v>
      </c>
      <c r="J101" s="183" t="s">
        <v>1879</v>
      </c>
    </row>
    <row r="102" spans="1:10" ht="18" customHeight="1" x14ac:dyDescent="0.2">
      <c r="A102" s="27" t="s">
        <v>337</v>
      </c>
      <c r="B102" s="185">
        <v>43800</v>
      </c>
      <c r="C102" s="144">
        <v>43472</v>
      </c>
      <c r="D102" s="144">
        <v>43472</v>
      </c>
      <c r="E102" s="633"/>
      <c r="F102" s="633"/>
      <c r="G102" s="159">
        <v>3.5169999999999999</v>
      </c>
      <c r="H102" s="183" t="s">
        <v>176</v>
      </c>
      <c r="I102" s="187">
        <v>0</v>
      </c>
      <c r="J102" s="519" t="s">
        <v>1874</v>
      </c>
    </row>
    <row r="103" spans="1:10" ht="63.75" x14ac:dyDescent="0.2">
      <c r="A103" s="27" t="s">
        <v>353</v>
      </c>
      <c r="B103" s="185">
        <v>43831</v>
      </c>
      <c r="C103" s="144">
        <v>43871</v>
      </c>
      <c r="D103" s="144">
        <v>43875</v>
      </c>
      <c r="E103" s="633"/>
      <c r="F103" s="633"/>
      <c r="G103" s="159">
        <v>14.9354</v>
      </c>
      <c r="H103" s="183" t="s">
        <v>176</v>
      </c>
      <c r="I103" s="187">
        <v>0</v>
      </c>
      <c r="J103" s="187" t="s">
        <v>1880</v>
      </c>
    </row>
    <row r="104" spans="1:10" ht="86.25" customHeight="1" x14ac:dyDescent="0.2">
      <c r="A104" s="27" t="s">
        <v>353</v>
      </c>
      <c r="B104" s="185">
        <v>43862</v>
      </c>
      <c r="C104" s="144">
        <v>43902</v>
      </c>
      <c r="D104" s="144">
        <v>43903</v>
      </c>
      <c r="E104" s="633"/>
      <c r="F104" s="633"/>
      <c r="G104" s="159">
        <v>7.3029999999999999</v>
      </c>
      <c r="H104" s="183" t="s">
        <v>176</v>
      </c>
      <c r="I104" s="187">
        <v>0</v>
      </c>
      <c r="J104" s="187" t="s">
        <v>1881</v>
      </c>
    </row>
    <row r="105" spans="1:10" ht="86.25" customHeight="1" x14ac:dyDescent="0.2">
      <c r="A105" s="27" t="s">
        <v>353</v>
      </c>
      <c r="B105" s="185">
        <v>43891</v>
      </c>
      <c r="C105" s="144">
        <v>43944</v>
      </c>
      <c r="D105" s="144">
        <v>43945</v>
      </c>
      <c r="E105" s="633"/>
      <c r="F105" s="633"/>
      <c r="G105" s="159">
        <v>16.486999999999998</v>
      </c>
      <c r="H105" s="183" t="s">
        <v>176</v>
      </c>
      <c r="I105" s="187">
        <v>0</v>
      </c>
      <c r="J105" s="187" t="s">
        <v>1882</v>
      </c>
    </row>
    <row r="106" spans="1:10" ht="25.5" x14ac:dyDescent="0.2">
      <c r="A106" s="27" t="s">
        <v>353</v>
      </c>
      <c r="B106" s="185">
        <v>43922</v>
      </c>
      <c r="C106" s="144">
        <v>43957</v>
      </c>
      <c r="D106" s="144">
        <v>43959</v>
      </c>
      <c r="E106" s="633"/>
      <c r="F106" s="633"/>
      <c r="G106" s="159">
        <v>14.45</v>
      </c>
      <c r="H106" s="183" t="s">
        <v>176</v>
      </c>
      <c r="I106" s="187">
        <v>0</v>
      </c>
      <c r="J106" s="187" t="s">
        <v>1883</v>
      </c>
    </row>
    <row r="107" spans="1:10" ht="25.5" x14ac:dyDescent="0.2">
      <c r="A107" s="27" t="s">
        <v>353</v>
      </c>
      <c r="B107" s="185">
        <v>43952</v>
      </c>
      <c r="C107" s="144">
        <v>43999</v>
      </c>
      <c r="D107" s="144">
        <v>44001</v>
      </c>
      <c r="E107" s="633"/>
      <c r="F107" s="633"/>
      <c r="G107" s="159">
        <v>15.1</v>
      </c>
      <c r="H107" s="183" t="s">
        <v>176</v>
      </c>
      <c r="I107" s="187">
        <v>0</v>
      </c>
      <c r="J107" s="187" t="s">
        <v>1884</v>
      </c>
    </row>
    <row r="108" spans="1:10" ht="38.25" x14ac:dyDescent="0.2">
      <c r="A108" s="27" t="s">
        <v>353</v>
      </c>
      <c r="B108" s="185">
        <v>44002</v>
      </c>
      <c r="C108" s="144" t="s">
        <v>855</v>
      </c>
      <c r="D108" s="144">
        <v>44029</v>
      </c>
      <c r="E108" s="633"/>
      <c r="F108" s="633"/>
      <c r="G108" s="159">
        <v>45.9</v>
      </c>
      <c r="H108" s="183">
        <v>1329</v>
      </c>
      <c r="I108" s="187">
        <v>0</v>
      </c>
      <c r="J108" s="187" t="s">
        <v>1885</v>
      </c>
    </row>
    <row r="109" spans="1:10" ht="102" x14ac:dyDescent="0.2">
      <c r="A109" s="27" t="s">
        <v>353</v>
      </c>
      <c r="B109" s="185">
        <v>44013</v>
      </c>
      <c r="C109" s="144">
        <v>44069</v>
      </c>
      <c r="D109" s="144">
        <v>44071</v>
      </c>
      <c r="E109" s="159">
        <v>799.6</v>
      </c>
      <c r="F109" s="187">
        <v>5</v>
      </c>
      <c r="G109" s="159">
        <f>E109/F109</f>
        <v>159.92000000000002</v>
      </c>
      <c r="H109" s="183">
        <v>364</v>
      </c>
      <c r="I109" s="187">
        <v>0</v>
      </c>
      <c r="J109" s="187" t="s">
        <v>1886</v>
      </c>
    </row>
    <row r="110" spans="1:10" ht="38.25" x14ac:dyDescent="0.2">
      <c r="A110" s="27" t="s">
        <v>353</v>
      </c>
      <c r="B110" s="185">
        <v>44044</v>
      </c>
      <c r="C110" s="144">
        <v>44083</v>
      </c>
      <c r="D110" s="144">
        <v>44085</v>
      </c>
      <c r="E110" s="159">
        <v>108.38</v>
      </c>
      <c r="F110" s="187">
        <v>1</v>
      </c>
      <c r="G110" s="159">
        <v>108.38</v>
      </c>
      <c r="H110" s="159">
        <v>108.38</v>
      </c>
      <c r="I110" s="187">
        <v>0</v>
      </c>
      <c r="J110" s="183" t="s">
        <v>1887</v>
      </c>
    </row>
    <row r="111" spans="1:10" ht="89.25" x14ac:dyDescent="0.2">
      <c r="A111" s="27" t="s">
        <v>353</v>
      </c>
      <c r="B111" s="185">
        <v>44075</v>
      </c>
      <c r="C111" s="144">
        <v>44126</v>
      </c>
      <c r="D111" s="144">
        <v>44127</v>
      </c>
      <c r="E111" s="159">
        <v>108.38</v>
      </c>
      <c r="F111" s="187">
        <v>1</v>
      </c>
      <c r="G111" s="159">
        <v>108.38</v>
      </c>
      <c r="H111" s="159">
        <v>108.38</v>
      </c>
      <c r="I111" s="187">
        <v>0</v>
      </c>
      <c r="J111" s="183" t="s">
        <v>1888</v>
      </c>
    </row>
    <row r="112" spans="1:10" ht="63.75" x14ac:dyDescent="0.2">
      <c r="A112" s="27" t="s">
        <v>353</v>
      </c>
      <c r="B112" s="185">
        <v>44105</v>
      </c>
      <c r="C112" s="144">
        <v>44141</v>
      </c>
      <c r="D112" s="144">
        <v>44141</v>
      </c>
      <c r="E112" s="159">
        <v>163.46</v>
      </c>
      <c r="F112" s="187">
        <v>3</v>
      </c>
      <c r="G112" s="159">
        <f>E112/F112</f>
        <v>54.486666666666672</v>
      </c>
      <c r="H112" s="159">
        <v>112.9</v>
      </c>
      <c r="I112" s="187">
        <v>0</v>
      </c>
      <c r="J112" s="183" t="s">
        <v>1889</v>
      </c>
    </row>
    <row r="113" spans="1:10" ht="38.25" x14ac:dyDescent="0.2">
      <c r="A113" s="27" t="s">
        <v>353</v>
      </c>
      <c r="B113" s="185">
        <v>44136</v>
      </c>
      <c r="C113" s="144">
        <v>44181</v>
      </c>
      <c r="D113" s="144">
        <v>44183</v>
      </c>
      <c r="E113" s="159">
        <v>722.88</v>
      </c>
      <c r="F113" s="187">
        <v>5</v>
      </c>
      <c r="G113" s="159">
        <f>E113/F113</f>
        <v>144.57599999999999</v>
      </c>
      <c r="H113" s="159">
        <v>217.35</v>
      </c>
      <c r="I113" s="187">
        <v>0</v>
      </c>
      <c r="J113" s="673" t="s">
        <v>1887</v>
      </c>
    </row>
    <row r="114" spans="1:10" ht="63.75" x14ac:dyDescent="0.2">
      <c r="A114" s="27" t="s">
        <v>353</v>
      </c>
      <c r="B114" s="185">
        <v>44166</v>
      </c>
      <c r="C114" s="144">
        <v>44199</v>
      </c>
      <c r="D114" s="144">
        <v>44200</v>
      </c>
      <c r="E114" s="159">
        <v>115.89</v>
      </c>
      <c r="F114" s="187">
        <v>1</v>
      </c>
      <c r="G114" s="159">
        <f t="shared" ref="G114:G115" si="0">E114/F114</f>
        <v>115.89</v>
      </c>
      <c r="H114" s="159">
        <v>115.89</v>
      </c>
      <c r="I114" s="187">
        <v>0</v>
      </c>
      <c r="J114" s="673" t="s">
        <v>1890</v>
      </c>
    </row>
    <row r="115" spans="1:10" ht="63.75" x14ac:dyDescent="0.2">
      <c r="A115" s="967" t="s">
        <v>353</v>
      </c>
      <c r="B115" s="968">
        <v>44197</v>
      </c>
      <c r="C115" s="969">
        <v>44238</v>
      </c>
      <c r="D115" s="969">
        <v>44239</v>
      </c>
      <c r="E115" s="970">
        <v>258.8691</v>
      </c>
      <c r="F115" s="949">
        <v>3</v>
      </c>
      <c r="G115" s="159">
        <f t="shared" si="0"/>
        <v>86.289699999999996</v>
      </c>
      <c r="H115" s="970">
        <v>207.5094</v>
      </c>
      <c r="I115" s="949">
        <v>0</v>
      </c>
      <c r="J115" s="971" t="s">
        <v>1891</v>
      </c>
    </row>
    <row r="116" spans="1:10" ht="63.75" x14ac:dyDescent="0.2">
      <c r="A116" s="967" t="s">
        <v>370</v>
      </c>
      <c r="B116" s="968">
        <v>44228</v>
      </c>
      <c r="C116" s="969">
        <v>44267</v>
      </c>
      <c r="D116" s="969">
        <v>44267</v>
      </c>
      <c r="E116" s="970">
        <v>739.02099999999996</v>
      </c>
      <c r="F116" s="949">
        <v>3</v>
      </c>
      <c r="G116" s="970">
        <f>E116/F116</f>
        <v>246.34033333333332</v>
      </c>
      <c r="H116" s="970">
        <v>403.47129999999999</v>
      </c>
      <c r="I116" s="949">
        <v>0</v>
      </c>
      <c r="J116" s="971" t="s">
        <v>1892</v>
      </c>
    </row>
    <row r="117" spans="1:10" ht="25.5" x14ac:dyDescent="0.2">
      <c r="A117" s="967" t="s">
        <v>370</v>
      </c>
      <c r="B117" s="185">
        <v>44256</v>
      </c>
      <c r="C117" s="144">
        <v>44294</v>
      </c>
      <c r="D117" s="144">
        <v>44295</v>
      </c>
      <c r="E117" s="159">
        <v>224.99</v>
      </c>
      <c r="F117" s="187">
        <v>2</v>
      </c>
      <c r="G117" s="159">
        <f>E117/F117</f>
        <v>112.495</v>
      </c>
      <c r="H117" s="159">
        <v>148.13</v>
      </c>
      <c r="I117" s="187">
        <v>0</v>
      </c>
      <c r="J117" s="673" t="s">
        <v>1893</v>
      </c>
    </row>
    <row r="118" spans="1:10" ht="25.5" x14ac:dyDescent="0.2">
      <c r="A118" s="967" t="s">
        <v>370</v>
      </c>
      <c r="B118" s="185">
        <v>44287</v>
      </c>
      <c r="C118" s="144">
        <v>44322</v>
      </c>
      <c r="D118" s="144">
        <v>44323</v>
      </c>
      <c r="E118" s="159">
        <v>33.630000000000003</v>
      </c>
      <c r="F118" s="187">
        <v>2</v>
      </c>
      <c r="G118" s="159">
        <f>E118/F118</f>
        <v>16.815000000000001</v>
      </c>
      <c r="H118" s="159">
        <v>31.79</v>
      </c>
      <c r="I118" s="187">
        <v>0</v>
      </c>
      <c r="J118" s="673" t="s">
        <v>1894</v>
      </c>
    </row>
    <row r="119" spans="1:10" ht="18" customHeight="1" x14ac:dyDescent="0.2">
      <c r="A119" s="967" t="s">
        <v>370</v>
      </c>
      <c r="B119" s="185">
        <v>44317</v>
      </c>
      <c r="C119" s="144">
        <v>44368</v>
      </c>
      <c r="D119" s="144">
        <v>44369</v>
      </c>
      <c r="E119" s="159">
        <v>0</v>
      </c>
      <c r="F119" s="187">
        <v>0</v>
      </c>
      <c r="G119" s="159">
        <v>0</v>
      </c>
      <c r="H119" s="159">
        <v>0</v>
      </c>
      <c r="I119" s="187">
        <v>0</v>
      </c>
      <c r="J119" s="673" t="s">
        <v>1485</v>
      </c>
    </row>
    <row r="120" spans="1:10" ht="18" customHeight="1" x14ac:dyDescent="0.2">
      <c r="A120" s="967" t="s">
        <v>370</v>
      </c>
      <c r="B120" s="185">
        <v>44348</v>
      </c>
      <c r="C120" s="144">
        <v>44406</v>
      </c>
      <c r="D120" s="144">
        <v>44407</v>
      </c>
      <c r="E120" s="159">
        <v>0</v>
      </c>
      <c r="F120" s="187">
        <v>0</v>
      </c>
      <c r="G120" s="159">
        <v>0</v>
      </c>
      <c r="H120" s="159">
        <v>0</v>
      </c>
      <c r="I120" s="187">
        <v>0</v>
      </c>
      <c r="J120" s="673" t="s">
        <v>1485</v>
      </c>
    </row>
    <row r="121" spans="1:10" ht="18" customHeight="1" x14ac:dyDescent="0.2">
      <c r="A121" s="967" t="s">
        <v>370</v>
      </c>
      <c r="B121" s="185">
        <v>44378</v>
      </c>
      <c r="C121" s="144">
        <v>44413</v>
      </c>
      <c r="D121" s="144">
        <v>44421</v>
      </c>
      <c r="E121" s="159">
        <v>0</v>
      </c>
      <c r="F121" s="187">
        <v>0</v>
      </c>
      <c r="G121" s="159">
        <v>0</v>
      </c>
      <c r="H121" s="159">
        <v>0</v>
      </c>
      <c r="I121" s="187">
        <v>0</v>
      </c>
      <c r="J121" s="673" t="s">
        <v>1485</v>
      </c>
    </row>
    <row r="122" spans="1:10" ht="18" customHeight="1" x14ac:dyDescent="0.2">
      <c r="A122" s="967" t="s">
        <v>370</v>
      </c>
      <c r="B122" s="185">
        <v>44409</v>
      </c>
      <c r="C122" s="778">
        <v>44448</v>
      </c>
      <c r="D122" s="778">
        <v>44449</v>
      </c>
      <c r="E122" s="770">
        <v>0</v>
      </c>
      <c r="F122" s="770">
        <v>0</v>
      </c>
      <c r="G122" s="159">
        <v>0</v>
      </c>
      <c r="H122" s="770">
        <v>0</v>
      </c>
      <c r="I122" s="770">
        <v>0</v>
      </c>
      <c r="J122" s="673" t="s">
        <v>1485</v>
      </c>
    </row>
    <row r="123" spans="1:10" ht="18" customHeight="1" x14ac:dyDescent="0.2">
      <c r="A123" s="967" t="s">
        <v>370</v>
      </c>
      <c r="B123" s="185">
        <v>44440</v>
      </c>
      <c r="C123" s="778">
        <v>44476</v>
      </c>
      <c r="D123" s="778">
        <v>44480</v>
      </c>
      <c r="E123" s="770">
        <v>218.09</v>
      </c>
      <c r="F123" s="770">
        <v>3</v>
      </c>
      <c r="G123" s="159">
        <f t="shared" ref="G123" si="1">E123/F123</f>
        <v>72.696666666666673</v>
      </c>
      <c r="H123" s="770">
        <v>145.83099999999999</v>
      </c>
      <c r="I123" s="770">
        <v>0</v>
      </c>
      <c r="J123" s="673" t="s">
        <v>1895</v>
      </c>
    </row>
    <row r="124" spans="1:10" ht="18" customHeight="1" x14ac:dyDescent="0.2">
      <c r="A124" s="967" t="s">
        <v>370</v>
      </c>
      <c r="B124" s="185">
        <v>44470</v>
      </c>
      <c r="C124" s="778">
        <v>44504</v>
      </c>
      <c r="D124" s="778">
        <v>44505</v>
      </c>
      <c r="E124" s="770">
        <v>352.37900000000002</v>
      </c>
      <c r="F124" s="770">
        <v>3</v>
      </c>
      <c r="G124" s="159">
        <f t="shared" ref="G124:G128" si="2">E124/F124</f>
        <v>117.45966666666668</v>
      </c>
      <c r="H124" s="770">
        <v>168.39</v>
      </c>
      <c r="I124" s="770">
        <v>0</v>
      </c>
      <c r="J124" s="673" t="s">
        <v>1896</v>
      </c>
    </row>
    <row r="125" spans="1:10" ht="18" customHeight="1" x14ac:dyDescent="0.2">
      <c r="A125" s="967" t="s">
        <v>370</v>
      </c>
      <c r="B125" s="185">
        <v>44501</v>
      </c>
      <c r="C125" s="778">
        <v>44536</v>
      </c>
      <c r="D125" s="778">
        <v>44536</v>
      </c>
      <c r="E125" s="770">
        <v>359.69</v>
      </c>
      <c r="F125" s="770">
        <v>2</v>
      </c>
      <c r="G125" s="159">
        <f t="shared" si="2"/>
        <v>179.845</v>
      </c>
      <c r="H125" s="770">
        <v>278.89</v>
      </c>
      <c r="I125" s="770">
        <v>0</v>
      </c>
      <c r="J125" s="673" t="s">
        <v>1897</v>
      </c>
    </row>
    <row r="126" spans="1:10" ht="18" customHeight="1" x14ac:dyDescent="0.2">
      <c r="A126" s="967" t="s">
        <v>370</v>
      </c>
      <c r="B126" s="185">
        <v>44531</v>
      </c>
      <c r="C126" s="778">
        <v>44566</v>
      </c>
      <c r="D126" s="778">
        <v>44566</v>
      </c>
      <c r="E126" s="770">
        <v>295.93099999999998</v>
      </c>
      <c r="F126" s="770">
        <v>2</v>
      </c>
      <c r="G126" s="159">
        <f t="shared" si="2"/>
        <v>147.96549999999999</v>
      </c>
      <c r="H126" s="770">
        <v>203.93100000000001</v>
      </c>
      <c r="I126" s="770">
        <v>0</v>
      </c>
      <c r="J126" s="673" t="s">
        <v>1898</v>
      </c>
    </row>
    <row r="127" spans="1:10" ht="18" customHeight="1" x14ac:dyDescent="0.2">
      <c r="A127" s="967" t="s">
        <v>383</v>
      </c>
      <c r="B127" s="185">
        <v>44562</v>
      </c>
      <c r="C127" s="778">
        <v>44602</v>
      </c>
      <c r="D127" s="778">
        <v>44603</v>
      </c>
      <c r="E127" s="770">
        <v>295.93099999999998</v>
      </c>
      <c r="F127" s="770">
        <v>1</v>
      </c>
      <c r="G127" s="159">
        <f t="shared" si="2"/>
        <v>295.93099999999998</v>
      </c>
      <c r="H127" s="159">
        <v>295.93099999999998</v>
      </c>
      <c r="I127" s="770">
        <v>0</v>
      </c>
      <c r="J127" s="673" t="s">
        <v>1899</v>
      </c>
    </row>
    <row r="128" spans="1:10" ht="18" customHeight="1" x14ac:dyDescent="0.2">
      <c r="A128" s="967" t="s">
        <v>383</v>
      </c>
      <c r="B128" s="185">
        <v>44593</v>
      </c>
      <c r="C128" s="778">
        <v>44627</v>
      </c>
      <c r="D128" s="778">
        <v>44631</v>
      </c>
      <c r="E128" s="770">
        <v>240.75</v>
      </c>
      <c r="F128" s="770">
        <v>2</v>
      </c>
      <c r="G128" s="159">
        <f t="shared" si="2"/>
        <v>120.375</v>
      </c>
      <c r="H128" s="770">
        <v>125.57</v>
      </c>
      <c r="I128" s="770">
        <v>0</v>
      </c>
      <c r="J128" s="673" t="s">
        <v>1900</v>
      </c>
    </row>
    <row r="129" spans="1:10" ht="18" customHeight="1" x14ac:dyDescent="0.2">
      <c r="A129" s="967" t="s">
        <v>383</v>
      </c>
      <c r="B129" s="185">
        <v>44621</v>
      </c>
      <c r="C129" s="778">
        <v>44658</v>
      </c>
      <c r="D129" s="778">
        <v>44659</v>
      </c>
      <c r="E129" s="770">
        <v>190.6</v>
      </c>
      <c r="F129" s="770">
        <v>3</v>
      </c>
      <c r="G129" s="159">
        <f t="shared" ref="G129" si="3">E129/F129</f>
        <v>63.533333333333331</v>
      </c>
      <c r="H129" s="770">
        <v>134.83000000000001</v>
      </c>
      <c r="I129" s="770">
        <v>0</v>
      </c>
      <c r="J129" s="673" t="s">
        <v>1901</v>
      </c>
    </row>
    <row r="130" spans="1:10" ht="18" customHeight="1" x14ac:dyDescent="0.2">
      <c r="A130" s="967" t="s">
        <v>383</v>
      </c>
      <c r="B130" s="968">
        <v>44652</v>
      </c>
      <c r="C130" s="759">
        <v>44683</v>
      </c>
      <c r="D130" s="759">
        <v>44687</v>
      </c>
      <c r="E130" s="770">
        <v>49.49</v>
      </c>
      <c r="F130" s="770">
        <v>2</v>
      </c>
      <c r="G130" s="970">
        <f>E130/F130</f>
        <v>24.745000000000001</v>
      </c>
      <c r="H130" s="770">
        <v>48.42</v>
      </c>
      <c r="I130" s="770">
        <v>0</v>
      </c>
      <c r="J130" s="971" t="s">
        <v>1902</v>
      </c>
    </row>
    <row r="131" spans="1:10" ht="18" customHeight="1" x14ac:dyDescent="0.2">
      <c r="A131" s="967" t="s">
        <v>383</v>
      </c>
      <c r="B131" s="968">
        <v>44682</v>
      </c>
      <c r="C131" s="759">
        <v>44718</v>
      </c>
      <c r="D131" s="759">
        <v>44718</v>
      </c>
      <c r="E131" s="770">
        <v>0</v>
      </c>
      <c r="F131" s="770">
        <v>0</v>
      </c>
      <c r="G131" s="970">
        <v>0</v>
      </c>
      <c r="H131" s="770">
        <v>0</v>
      </c>
      <c r="I131" s="770">
        <v>0</v>
      </c>
      <c r="J131" s="971" t="s">
        <v>1485</v>
      </c>
    </row>
    <row r="132" spans="1:10" ht="18" customHeight="1" x14ac:dyDescent="0.2">
      <c r="A132" s="967" t="s">
        <v>383</v>
      </c>
      <c r="B132" s="185">
        <v>44713</v>
      </c>
      <c r="C132" s="759">
        <v>44747</v>
      </c>
      <c r="D132" s="759">
        <v>44760</v>
      </c>
      <c r="E132" s="770">
        <v>0</v>
      </c>
      <c r="F132" s="770">
        <v>0</v>
      </c>
      <c r="G132" s="159">
        <v>0</v>
      </c>
      <c r="H132" s="770">
        <v>0</v>
      </c>
      <c r="I132" s="770">
        <v>0</v>
      </c>
      <c r="J132" s="673" t="s">
        <v>1485</v>
      </c>
    </row>
    <row r="133" spans="1:10" ht="44.25" customHeight="1" x14ac:dyDescent="0.2">
      <c r="A133" s="967" t="s">
        <v>383</v>
      </c>
      <c r="B133" s="968">
        <v>44743</v>
      </c>
      <c r="C133" s="759">
        <v>44784</v>
      </c>
      <c r="D133" s="759">
        <v>44788</v>
      </c>
      <c r="E133" s="770">
        <v>781.87</v>
      </c>
      <c r="F133" s="770">
        <v>3</v>
      </c>
      <c r="G133" s="970">
        <f>E133/F133</f>
        <v>260.62333333333333</v>
      </c>
      <c r="H133" s="770">
        <v>470.69900000000001</v>
      </c>
      <c r="I133" s="770">
        <v>0</v>
      </c>
      <c r="J133" s="971" t="s">
        <v>1903</v>
      </c>
    </row>
    <row r="134" spans="1:10" ht="39.75" customHeight="1" x14ac:dyDescent="0.2">
      <c r="A134" s="967" t="s">
        <v>383</v>
      </c>
      <c r="B134" s="968">
        <v>44774</v>
      </c>
      <c r="C134" s="759">
        <v>44810</v>
      </c>
      <c r="D134" s="759">
        <v>44817</v>
      </c>
      <c r="E134" s="770">
        <v>10.59</v>
      </c>
      <c r="F134" s="770">
        <v>1</v>
      </c>
      <c r="G134" s="159">
        <f>E134/F134</f>
        <v>10.59</v>
      </c>
      <c r="H134" s="770">
        <v>10.59</v>
      </c>
      <c r="I134" s="770">
        <v>0</v>
      </c>
      <c r="J134" s="673" t="s">
        <v>1904</v>
      </c>
    </row>
    <row r="135" spans="1:10" ht="39.75" customHeight="1" x14ac:dyDescent="0.2">
      <c r="A135" s="967" t="s">
        <v>383</v>
      </c>
      <c r="B135" s="968">
        <v>44805</v>
      </c>
      <c r="C135" s="759">
        <v>44840</v>
      </c>
      <c r="D135" s="759">
        <v>44844</v>
      </c>
      <c r="E135" s="770">
        <v>166.649</v>
      </c>
      <c r="F135" s="770">
        <v>1</v>
      </c>
      <c r="G135" s="159">
        <f>E135/F135</f>
        <v>166.649</v>
      </c>
      <c r="H135" s="770">
        <v>166.6</v>
      </c>
      <c r="I135" s="770">
        <v>0</v>
      </c>
      <c r="J135" s="673" t="s">
        <v>1905</v>
      </c>
    </row>
    <row r="136" spans="1:10" ht="39.75" customHeight="1" x14ac:dyDescent="0.2">
      <c r="A136" s="967" t="s">
        <v>383</v>
      </c>
      <c r="B136" s="968">
        <v>44835</v>
      </c>
      <c r="C136" s="759">
        <v>44872</v>
      </c>
      <c r="D136" s="759">
        <v>44873</v>
      </c>
      <c r="E136" s="770">
        <v>0</v>
      </c>
      <c r="F136" s="770">
        <v>0</v>
      </c>
      <c r="G136" s="159">
        <v>0</v>
      </c>
      <c r="H136" s="770">
        <v>0</v>
      </c>
      <c r="I136" s="770">
        <v>0</v>
      </c>
      <c r="J136" s="673" t="s">
        <v>1906</v>
      </c>
    </row>
    <row r="137" spans="1:10" ht="39.75" customHeight="1" x14ac:dyDescent="0.2">
      <c r="A137" s="967" t="s">
        <v>383</v>
      </c>
      <c r="B137" s="968">
        <v>44866</v>
      </c>
      <c r="C137" s="759">
        <v>44900</v>
      </c>
      <c r="D137" s="759">
        <v>44903</v>
      </c>
      <c r="E137" s="770">
        <v>165.3</v>
      </c>
      <c r="F137" s="770">
        <v>1</v>
      </c>
      <c r="G137" s="770">
        <v>165.3</v>
      </c>
      <c r="H137" s="770">
        <v>165.3</v>
      </c>
      <c r="I137" s="770">
        <v>0</v>
      </c>
      <c r="J137" s="673" t="s">
        <v>1907</v>
      </c>
    </row>
  </sheetData>
  <pageMargins left="0.7" right="0.7" top="0.75" bottom="0.75" header="0.3" footer="0.3"/>
  <pageSetup paperSize="9"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dimension ref="A1:H132"/>
  <sheetViews>
    <sheetView showGridLines="0" zoomScale="90" zoomScaleNormal="90" workbookViewId="0">
      <pane ySplit="8" topLeftCell="A123" activePane="bottomLeft" state="frozen"/>
      <selection pane="bottomLeft" activeCell="D133" sqref="D133"/>
    </sheetView>
  </sheetViews>
  <sheetFormatPr defaultColWidth="9.140625" defaultRowHeight="14.25" x14ac:dyDescent="0.2"/>
  <cols>
    <col min="1" max="1" width="12.28515625" style="1" customWidth="1"/>
    <col min="2" max="4" width="12.28515625" style="1" bestFit="1" customWidth="1"/>
    <col min="5" max="6" width="14.140625" style="1" customWidth="1"/>
    <col min="7" max="7" width="11.140625" style="1" customWidth="1"/>
    <col min="8" max="8" width="69.85546875" style="11" customWidth="1"/>
    <col min="9" max="16384" width="9.140625" style="1"/>
  </cols>
  <sheetData>
    <row r="1" spans="1:8" ht="34.5" x14ac:dyDescent="0.5">
      <c r="A1" s="408" t="s">
        <v>1864</v>
      </c>
      <c r="B1" s="408"/>
      <c r="C1" s="408"/>
      <c r="D1" s="408"/>
      <c r="E1" s="408"/>
      <c r="F1" s="408"/>
      <c r="G1" s="408"/>
      <c r="H1" s="408"/>
    </row>
    <row r="2" spans="1:8" ht="19.5" x14ac:dyDescent="0.3">
      <c r="A2" s="409" t="s">
        <v>105</v>
      </c>
      <c r="B2" s="409"/>
      <c r="C2" s="409"/>
      <c r="D2" s="409"/>
      <c r="E2" s="409"/>
      <c r="F2" s="409"/>
      <c r="G2" s="409"/>
      <c r="H2" s="409"/>
    </row>
    <row r="4" spans="1:8" ht="15" x14ac:dyDescent="0.25">
      <c r="A4" s="243" t="s">
        <v>961</v>
      </c>
    </row>
    <row r="5" spans="1:8" ht="15" x14ac:dyDescent="0.25">
      <c r="A5" s="243" t="s">
        <v>962</v>
      </c>
    </row>
    <row r="6" spans="1:8" ht="15" x14ac:dyDescent="0.25">
      <c r="A6" s="243" t="s">
        <v>397</v>
      </c>
    </row>
    <row r="7" spans="1:8" x14ac:dyDescent="0.2">
      <c r="A7" s="243"/>
    </row>
    <row r="8" spans="1:8" s="8" customFormat="1" ht="45" x14ac:dyDescent="0.25">
      <c r="A8" s="247" t="s">
        <v>126</v>
      </c>
      <c r="B8" s="247" t="s">
        <v>401</v>
      </c>
      <c r="C8" s="247" t="s">
        <v>129</v>
      </c>
      <c r="D8" s="247" t="s">
        <v>130</v>
      </c>
      <c r="E8" s="247" t="s">
        <v>1869</v>
      </c>
      <c r="F8" s="247" t="s">
        <v>1870</v>
      </c>
      <c r="G8" s="247" t="s">
        <v>1871</v>
      </c>
      <c r="H8" s="247" t="s">
        <v>174</v>
      </c>
    </row>
    <row r="9" spans="1:8" x14ac:dyDescent="0.2">
      <c r="A9" s="27" t="s">
        <v>175</v>
      </c>
      <c r="B9" s="185">
        <v>41122</v>
      </c>
      <c r="C9" s="120" t="s">
        <v>179</v>
      </c>
      <c r="D9" s="144">
        <v>41158</v>
      </c>
      <c r="E9" s="120">
        <v>295</v>
      </c>
      <c r="F9" s="120">
        <v>323</v>
      </c>
      <c r="G9" s="120">
        <v>278</v>
      </c>
      <c r="H9" s="120" t="s">
        <v>179</v>
      </c>
    </row>
    <row r="10" spans="1:8" x14ac:dyDescent="0.2">
      <c r="A10" s="27" t="s">
        <v>175</v>
      </c>
      <c r="B10" s="185">
        <v>41153</v>
      </c>
      <c r="C10" s="120" t="s">
        <v>179</v>
      </c>
      <c r="D10" s="144">
        <v>41186</v>
      </c>
      <c r="E10" s="120">
        <v>255</v>
      </c>
      <c r="F10" s="120">
        <v>286</v>
      </c>
      <c r="G10" s="120">
        <v>237</v>
      </c>
      <c r="H10" s="120" t="s">
        <v>179</v>
      </c>
    </row>
    <row r="11" spans="1:8" x14ac:dyDescent="0.2">
      <c r="A11" s="27" t="s">
        <v>175</v>
      </c>
      <c r="B11" s="185">
        <v>41183</v>
      </c>
      <c r="C11" s="120" t="s">
        <v>179</v>
      </c>
      <c r="D11" s="144">
        <v>41228</v>
      </c>
      <c r="E11" s="120">
        <v>236</v>
      </c>
      <c r="F11" s="120">
        <v>352</v>
      </c>
      <c r="G11" s="120">
        <v>223</v>
      </c>
      <c r="H11" s="120" t="s">
        <v>1908</v>
      </c>
    </row>
    <row r="12" spans="1:8" x14ac:dyDescent="0.2">
      <c r="A12" s="27" t="s">
        <v>175</v>
      </c>
      <c r="B12" s="185">
        <v>41214</v>
      </c>
      <c r="C12" s="120" t="s">
        <v>179</v>
      </c>
      <c r="D12" s="144">
        <v>41256</v>
      </c>
      <c r="E12" s="120">
        <v>249</v>
      </c>
      <c r="F12" s="120">
        <v>437</v>
      </c>
      <c r="G12" s="120">
        <v>92</v>
      </c>
      <c r="H12" s="120" t="s">
        <v>179</v>
      </c>
    </row>
    <row r="13" spans="1:8" x14ac:dyDescent="0.2">
      <c r="A13" s="27" t="s">
        <v>175</v>
      </c>
      <c r="B13" s="185">
        <v>41244</v>
      </c>
      <c r="C13" s="120" t="s">
        <v>179</v>
      </c>
      <c r="D13" s="144">
        <v>41278</v>
      </c>
      <c r="E13" s="120">
        <v>215</v>
      </c>
      <c r="F13" s="120">
        <v>264</v>
      </c>
      <c r="G13" s="120">
        <v>180</v>
      </c>
      <c r="H13" s="120" t="s">
        <v>179</v>
      </c>
    </row>
    <row r="14" spans="1:8" ht="15" thickBot="1" x14ac:dyDescent="0.25">
      <c r="A14" s="35" t="s">
        <v>175</v>
      </c>
      <c r="B14" s="184">
        <v>41275</v>
      </c>
      <c r="C14" s="157" t="s">
        <v>179</v>
      </c>
      <c r="D14" s="160">
        <v>41319</v>
      </c>
      <c r="E14" s="157">
        <v>221</v>
      </c>
      <c r="F14" s="157">
        <v>635</v>
      </c>
      <c r="G14" s="157">
        <v>89</v>
      </c>
      <c r="H14" s="157" t="s">
        <v>179</v>
      </c>
    </row>
    <row r="15" spans="1:8" x14ac:dyDescent="0.2">
      <c r="A15" s="34" t="s">
        <v>181</v>
      </c>
      <c r="B15" s="186">
        <v>41306</v>
      </c>
      <c r="C15" s="167" t="s">
        <v>179</v>
      </c>
      <c r="D15" s="166">
        <v>41340</v>
      </c>
      <c r="E15" s="167">
        <v>281</v>
      </c>
      <c r="F15" s="167">
        <v>662</v>
      </c>
      <c r="G15" s="167">
        <v>188</v>
      </c>
      <c r="H15" s="167" t="s">
        <v>179</v>
      </c>
    </row>
    <row r="16" spans="1:8" x14ac:dyDescent="0.2">
      <c r="A16" s="27" t="s">
        <v>181</v>
      </c>
      <c r="B16" s="185">
        <v>41334</v>
      </c>
      <c r="C16" s="120" t="s">
        <v>179</v>
      </c>
      <c r="D16" s="144">
        <v>41369</v>
      </c>
      <c r="E16" s="120">
        <v>243</v>
      </c>
      <c r="F16" s="120">
        <v>404</v>
      </c>
      <c r="G16" s="120">
        <v>112</v>
      </c>
      <c r="H16" s="120" t="s">
        <v>179</v>
      </c>
    </row>
    <row r="17" spans="1:8" x14ac:dyDescent="0.2">
      <c r="A17" s="27" t="s">
        <v>181</v>
      </c>
      <c r="B17" s="185">
        <v>41365</v>
      </c>
      <c r="C17" s="120" t="s">
        <v>179</v>
      </c>
      <c r="D17" s="144">
        <v>41396</v>
      </c>
      <c r="E17" s="120">
        <v>261</v>
      </c>
      <c r="F17" s="120">
        <v>506</v>
      </c>
      <c r="G17" s="120">
        <v>229</v>
      </c>
      <c r="H17" s="120" t="s">
        <v>179</v>
      </c>
    </row>
    <row r="18" spans="1:8" x14ac:dyDescent="0.2">
      <c r="A18" s="27" t="s">
        <v>181</v>
      </c>
      <c r="B18" s="185">
        <v>41395</v>
      </c>
      <c r="C18" s="120" t="s">
        <v>179</v>
      </c>
      <c r="D18" s="144">
        <v>41438</v>
      </c>
      <c r="E18" s="120">
        <v>251</v>
      </c>
      <c r="F18" s="120">
        <v>411</v>
      </c>
      <c r="G18" s="120">
        <v>200</v>
      </c>
      <c r="H18" s="120" t="s">
        <v>179</v>
      </c>
    </row>
    <row r="19" spans="1:8" x14ac:dyDescent="0.2">
      <c r="A19" s="27" t="s">
        <v>181</v>
      </c>
      <c r="B19" s="185">
        <v>41426</v>
      </c>
      <c r="C19" s="120" t="s">
        <v>179</v>
      </c>
      <c r="D19" s="144">
        <v>41466</v>
      </c>
      <c r="E19" s="120">
        <v>319</v>
      </c>
      <c r="F19" s="120">
        <v>827</v>
      </c>
      <c r="G19" s="120">
        <v>208</v>
      </c>
      <c r="H19" s="120" t="s">
        <v>179</v>
      </c>
    </row>
    <row r="20" spans="1:8" x14ac:dyDescent="0.2">
      <c r="A20" s="27" t="s">
        <v>181</v>
      </c>
      <c r="B20" s="185">
        <v>41456</v>
      </c>
      <c r="C20" s="120" t="s">
        <v>179</v>
      </c>
      <c r="D20" s="144">
        <v>41494</v>
      </c>
      <c r="E20" s="120">
        <v>263</v>
      </c>
      <c r="F20" s="120">
        <v>280</v>
      </c>
      <c r="G20" s="120">
        <v>214</v>
      </c>
      <c r="H20" s="120" t="s">
        <v>179</v>
      </c>
    </row>
    <row r="21" spans="1:8" x14ac:dyDescent="0.2">
      <c r="A21" s="27" t="s">
        <v>181</v>
      </c>
      <c r="B21" s="185">
        <v>41487</v>
      </c>
      <c r="C21" s="120" t="s">
        <v>179</v>
      </c>
      <c r="D21" s="144">
        <v>41522</v>
      </c>
      <c r="E21" s="120">
        <v>203</v>
      </c>
      <c r="F21" s="120">
        <v>270</v>
      </c>
      <c r="G21" s="120">
        <v>0</v>
      </c>
      <c r="H21" s="120" t="s">
        <v>179</v>
      </c>
    </row>
    <row r="22" spans="1:8" x14ac:dyDescent="0.2">
      <c r="A22" s="27" t="s">
        <v>181</v>
      </c>
      <c r="B22" s="185">
        <v>41518</v>
      </c>
      <c r="C22" s="120" t="s">
        <v>179</v>
      </c>
      <c r="D22" s="144">
        <v>41550</v>
      </c>
      <c r="E22" s="120">
        <v>179</v>
      </c>
      <c r="F22" s="120">
        <v>299</v>
      </c>
      <c r="G22" s="120">
        <v>0</v>
      </c>
      <c r="H22" s="120" t="s">
        <v>179</v>
      </c>
    </row>
    <row r="23" spans="1:8" x14ac:dyDescent="0.2">
      <c r="A23" s="27" t="s">
        <v>181</v>
      </c>
      <c r="B23" s="185">
        <v>41548</v>
      </c>
      <c r="C23" s="120" t="s">
        <v>179</v>
      </c>
      <c r="D23" s="144">
        <v>41592</v>
      </c>
      <c r="E23" s="187">
        <v>222.54838709677423</v>
      </c>
      <c r="F23" s="187">
        <v>296.39999999999998</v>
      </c>
      <c r="G23" s="187">
        <v>147.19999999999999</v>
      </c>
      <c r="H23" s="120" t="s">
        <v>179</v>
      </c>
    </row>
    <row r="24" spans="1:8" x14ac:dyDescent="0.2">
      <c r="A24" s="27" t="s">
        <v>181</v>
      </c>
      <c r="B24" s="185">
        <v>41579</v>
      </c>
      <c r="C24" s="120" t="s">
        <v>179</v>
      </c>
      <c r="D24" s="144">
        <v>41620</v>
      </c>
      <c r="E24" s="187">
        <v>220</v>
      </c>
      <c r="F24" s="187">
        <v>336</v>
      </c>
      <c r="G24" s="187">
        <v>156</v>
      </c>
      <c r="H24" s="120" t="s">
        <v>179</v>
      </c>
    </row>
    <row r="25" spans="1:8" x14ac:dyDescent="0.2">
      <c r="A25" s="27" t="s">
        <v>181</v>
      </c>
      <c r="B25" s="185">
        <v>41609</v>
      </c>
      <c r="C25" s="120" t="s">
        <v>179</v>
      </c>
      <c r="D25" s="144">
        <v>41641</v>
      </c>
      <c r="E25" s="187">
        <v>195</v>
      </c>
      <c r="F25" s="187">
        <v>336</v>
      </c>
      <c r="G25" s="187">
        <v>117</v>
      </c>
      <c r="H25" s="120" t="s">
        <v>179</v>
      </c>
    </row>
    <row r="26" spans="1:8" ht="15" thickBot="1" x14ac:dyDescent="0.25">
      <c r="A26" s="35" t="s">
        <v>181</v>
      </c>
      <c r="B26" s="184">
        <v>41640</v>
      </c>
      <c r="C26" s="157" t="s">
        <v>179</v>
      </c>
      <c r="D26" s="160">
        <v>41683</v>
      </c>
      <c r="E26" s="182">
        <v>175</v>
      </c>
      <c r="F26" s="182">
        <v>196</v>
      </c>
      <c r="G26" s="182">
        <v>112</v>
      </c>
      <c r="H26" s="157" t="s">
        <v>179</v>
      </c>
    </row>
    <row r="27" spans="1:8" x14ac:dyDescent="0.2">
      <c r="A27" s="34" t="s">
        <v>220</v>
      </c>
      <c r="B27" s="186">
        <v>41671</v>
      </c>
      <c r="C27" s="167" t="s">
        <v>179</v>
      </c>
      <c r="D27" s="166">
        <v>41711</v>
      </c>
      <c r="E27" s="183">
        <v>179</v>
      </c>
      <c r="F27" s="183">
        <v>220</v>
      </c>
      <c r="G27" s="183">
        <v>134</v>
      </c>
      <c r="H27" s="167" t="s">
        <v>179</v>
      </c>
    </row>
    <row r="28" spans="1:8" x14ac:dyDescent="0.2">
      <c r="A28" s="27" t="s">
        <v>220</v>
      </c>
      <c r="B28" s="185">
        <v>41699</v>
      </c>
      <c r="C28" s="120" t="s">
        <v>179</v>
      </c>
      <c r="D28" s="144">
        <v>41739</v>
      </c>
      <c r="E28" s="187">
        <v>137</v>
      </c>
      <c r="F28" s="187">
        <v>361</v>
      </c>
      <c r="G28" s="187">
        <v>0</v>
      </c>
      <c r="H28" s="120" t="s">
        <v>179</v>
      </c>
    </row>
    <row r="29" spans="1:8" x14ac:dyDescent="0.2">
      <c r="A29" s="27" t="s">
        <v>220</v>
      </c>
      <c r="B29" s="185">
        <v>41730</v>
      </c>
      <c r="C29" s="120" t="s">
        <v>179</v>
      </c>
      <c r="D29" s="144">
        <v>41766</v>
      </c>
      <c r="E29" s="187">
        <v>118</v>
      </c>
      <c r="F29" s="187">
        <v>242</v>
      </c>
      <c r="G29" s="187">
        <v>0</v>
      </c>
      <c r="H29" s="120" t="s">
        <v>179</v>
      </c>
    </row>
    <row r="30" spans="1:8" x14ac:dyDescent="0.2">
      <c r="A30" s="27" t="s">
        <v>220</v>
      </c>
      <c r="B30" s="185">
        <v>41760</v>
      </c>
      <c r="C30" s="120" t="s">
        <v>179</v>
      </c>
      <c r="D30" s="144">
        <v>41802</v>
      </c>
      <c r="E30" s="187">
        <v>218</v>
      </c>
      <c r="F30" s="187">
        <v>309</v>
      </c>
      <c r="G30" s="187">
        <v>196</v>
      </c>
      <c r="H30" s="120" t="s">
        <v>179</v>
      </c>
    </row>
    <row r="31" spans="1:8" x14ac:dyDescent="0.2">
      <c r="A31" s="27" t="s">
        <v>220</v>
      </c>
      <c r="B31" s="185">
        <v>41791</v>
      </c>
      <c r="C31" s="120" t="s">
        <v>179</v>
      </c>
      <c r="D31" s="144">
        <v>41823</v>
      </c>
      <c r="E31" s="187">
        <v>228</v>
      </c>
      <c r="F31" s="187">
        <v>254</v>
      </c>
      <c r="G31" s="187">
        <v>158</v>
      </c>
      <c r="H31" s="120" t="s">
        <v>179</v>
      </c>
    </row>
    <row r="32" spans="1:8" x14ac:dyDescent="0.2">
      <c r="A32" s="27" t="s">
        <v>220</v>
      </c>
      <c r="B32" s="185">
        <v>41821</v>
      </c>
      <c r="C32" s="120" t="s">
        <v>179</v>
      </c>
      <c r="D32" s="144">
        <v>41866</v>
      </c>
      <c r="E32" s="187">
        <v>180</v>
      </c>
      <c r="F32" s="187">
        <v>431</v>
      </c>
      <c r="G32" s="187">
        <v>0</v>
      </c>
      <c r="H32" s="120" t="s">
        <v>179</v>
      </c>
    </row>
    <row r="33" spans="1:8" x14ac:dyDescent="0.2">
      <c r="A33" s="27" t="s">
        <v>220</v>
      </c>
      <c r="B33" s="185">
        <v>41852</v>
      </c>
      <c r="C33" s="120" t="s">
        <v>179</v>
      </c>
      <c r="D33" s="144">
        <v>41893</v>
      </c>
      <c r="E33" s="187">
        <v>434</v>
      </c>
      <c r="F33" s="187">
        <v>1482</v>
      </c>
      <c r="G33" s="187">
        <v>154</v>
      </c>
      <c r="H33" s="120" t="s">
        <v>254</v>
      </c>
    </row>
    <row r="34" spans="1:8" x14ac:dyDescent="0.2">
      <c r="A34" s="27" t="s">
        <v>220</v>
      </c>
      <c r="B34" s="185">
        <v>41883</v>
      </c>
      <c r="C34" s="144">
        <v>41920</v>
      </c>
      <c r="D34" s="144">
        <v>41921</v>
      </c>
      <c r="E34" s="187">
        <v>242</v>
      </c>
      <c r="F34" s="187">
        <v>323</v>
      </c>
      <c r="G34" s="187">
        <v>138</v>
      </c>
      <c r="H34" s="120" t="s">
        <v>179</v>
      </c>
    </row>
    <row r="35" spans="1:8" x14ac:dyDescent="0.2">
      <c r="A35" s="27" t="s">
        <v>220</v>
      </c>
      <c r="B35" s="185">
        <v>41913</v>
      </c>
      <c r="C35" s="144">
        <v>41946</v>
      </c>
      <c r="D35" s="144">
        <v>41949</v>
      </c>
      <c r="E35" s="187">
        <v>333</v>
      </c>
      <c r="F35" s="187">
        <v>707</v>
      </c>
      <c r="G35" s="187">
        <v>148</v>
      </c>
      <c r="H35" s="120" t="s">
        <v>179</v>
      </c>
    </row>
    <row r="36" spans="1:8" x14ac:dyDescent="0.2">
      <c r="A36" s="27" t="s">
        <v>220</v>
      </c>
      <c r="B36" s="185">
        <v>41944</v>
      </c>
      <c r="C36" s="144">
        <v>41976</v>
      </c>
      <c r="D36" s="144">
        <v>41977</v>
      </c>
      <c r="E36" s="187">
        <v>287</v>
      </c>
      <c r="F36" s="187">
        <v>479</v>
      </c>
      <c r="G36" s="187">
        <v>214</v>
      </c>
      <c r="H36" s="120" t="s">
        <v>179</v>
      </c>
    </row>
    <row r="37" spans="1:8" x14ac:dyDescent="0.2">
      <c r="A37" s="27" t="s">
        <v>220</v>
      </c>
      <c r="B37" s="185">
        <v>41974</v>
      </c>
      <c r="C37" s="144">
        <v>42012</v>
      </c>
      <c r="D37" s="144">
        <v>42019</v>
      </c>
      <c r="E37" s="187">
        <v>316</v>
      </c>
      <c r="F37" s="187">
        <v>516</v>
      </c>
      <c r="G37" s="187">
        <v>181</v>
      </c>
      <c r="H37" s="120" t="s">
        <v>179</v>
      </c>
    </row>
    <row r="38" spans="1:8" ht="15" thickBot="1" x14ac:dyDescent="0.25">
      <c r="A38" s="35" t="s">
        <v>220</v>
      </c>
      <c r="B38" s="184">
        <v>42005</v>
      </c>
      <c r="C38" s="160">
        <v>42047</v>
      </c>
      <c r="D38" s="160">
        <v>42047</v>
      </c>
      <c r="E38" s="182">
        <v>284</v>
      </c>
      <c r="F38" s="182">
        <v>528</v>
      </c>
      <c r="G38" s="182">
        <v>72</v>
      </c>
      <c r="H38" s="157" t="s">
        <v>179</v>
      </c>
    </row>
    <row r="39" spans="1:8" x14ac:dyDescent="0.2">
      <c r="A39" s="34" t="s">
        <v>272</v>
      </c>
      <c r="B39" s="186">
        <v>42036</v>
      </c>
      <c r="C39" s="166">
        <v>42075</v>
      </c>
      <c r="D39" s="166">
        <v>42075</v>
      </c>
      <c r="E39" s="183">
        <v>274</v>
      </c>
      <c r="F39" s="183">
        <v>343</v>
      </c>
      <c r="G39" s="183">
        <v>67</v>
      </c>
      <c r="H39" s="167" t="s">
        <v>176</v>
      </c>
    </row>
    <row r="40" spans="1:8" x14ac:dyDescent="0.2">
      <c r="A40" s="34" t="s">
        <v>272</v>
      </c>
      <c r="B40" s="186">
        <v>42064</v>
      </c>
      <c r="C40" s="166">
        <v>42104</v>
      </c>
      <c r="D40" s="166">
        <v>42104</v>
      </c>
      <c r="E40" s="183">
        <v>257</v>
      </c>
      <c r="F40" s="183">
        <v>358</v>
      </c>
      <c r="G40" s="183">
        <v>0</v>
      </c>
      <c r="H40" s="167" t="s">
        <v>176</v>
      </c>
    </row>
    <row r="41" spans="1:8" x14ac:dyDescent="0.2">
      <c r="A41" s="34" t="s">
        <v>272</v>
      </c>
      <c r="B41" s="186">
        <v>42095</v>
      </c>
      <c r="C41" s="166">
        <v>42131</v>
      </c>
      <c r="D41" s="166">
        <v>42131</v>
      </c>
      <c r="E41" s="183">
        <v>273</v>
      </c>
      <c r="F41" s="183">
        <v>294</v>
      </c>
      <c r="G41" s="183">
        <v>267</v>
      </c>
      <c r="H41" s="167" t="s">
        <v>176</v>
      </c>
    </row>
    <row r="42" spans="1:8" x14ac:dyDescent="0.2">
      <c r="A42" s="34" t="s">
        <v>272</v>
      </c>
      <c r="B42" s="186">
        <v>42125</v>
      </c>
      <c r="C42" s="166">
        <v>42157</v>
      </c>
      <c r="D42" s="166">
        <v>42159</v>
      </c>
      <c r="E42" s="183">
        <v>272</v>
      </c>
      <c r="F42" s="183">
        <v>272</v>
      </c>
      <c r="G42" s="183">
        <v>272</v>
      </c>
      <c r="H42" s="167" t="s">
        <v>176</v>
      </c>
    </row>
    <row r="43" spans="1:8" ht="15" x14ac:dyDescent="0.2">
      <c r="A43" s="199" t="s">
        <v>272</v>
      </c>
      <c r="B43" s="186">
        <v>42156</v>
      </c>
      <c r="C43" s="166">
        <v>42186</v>
      </c>
      <c r="D43" s="166">
        <v>42187</v>
      </c>
      <c r="E43" s="183">
        <v>292</v>
      </c>
      <c r="F43" s="183">
        <v>464</v>
      </c>
      <c r="G43" s="183">
        <v>147</v>
      </c>
      <c r="H43" s="202" t="s">
        <v>176</v>
      </c>
    </row>
    <row r="44" spans="1:8" ht="30" x14ac:dyDescent="0.2">
      <c r="A44" s="199" t="s">
        <v>272</v>
      </c>
      <c r="B44" s="186">
        <v>42186</v>
      </c>
      <c r="C44" s="166">
        <v>42222</v>
      </c>
      <c r="D44" s="166">
        <v>42229</v>
      </c>
      <c r="E44" s="183">
        <v>357</v>
      </c>
      <c r="F44" s="183">
        <v>562</v>
      </c>
      <c r="G44" s="183">
        <v>216</v>
      </c>
      <c r="H44" s="202" t="s">
        <v>1909</v>
      </c>
    </row>
    <row r="45" spans="1:8" ht="15" x14ac:dyDescent="0.2">
      <c r="A45" s="199" t="s">
        <v>272</v>
      </c>
      <c r="B45" s="186">
        <v>42217</v>
      </c>
      <c r="C45" s="166">
        <v>42254</v>
      </c>
      <c r="D45" s="166">
        <v>42258</v>
      </c>
      <c r="E45" s="183">
        <v>391</v>
      </c>
      <c r="F45" s="183">
        <v>950</v>
      </c>
      <c r="G45" s="183">
        <v>0</v>
      </c>
      <c r="H45" s="202" t="s">
        <v>176</v>
      </c>
    </row>
    <row r="46" spans="1:8" ht="15" x14ac:dyDescent="0.2">
      <c r="A46" s="199" t="s">
        <v>272</v>
      </c>
      <c r="B46" s="186">
        <v>42248</v>
      </c>
      <c r="C46" s="166">
        <v>42284</v>
      </c>
      <c r="D46" s="166">
        <v>42286</v>
      </c>
      <c r="E46" s="183">
        <v>496</v>
      </c>
      <c r="F46" s="183">
        <v>601</v>
      </c>
      <c r="G46" s="183">
        <v>127</v>
      </c>
      <c r="H46" s="202" t="s">
        <v>176</v>
      </c>
    </row>
    <row r="47" spans="1:8" ht="15" x14ac:dyDescent="0.2">
      <c r="A47" s="199" t="s">
        <v>272</v>
      </c>
      <c r="B47" s="186">
        <v>42278</v>
      </c>
      <c r="C47" s="166">
        <v>42313</v>
      </c>
      <c r="D47" s="166">
        <v>42313</v>
      </c>
      <c r="E47" s="183">
        <v>418</v>
      </c>
      <c r="F47" s="183">
        <v>762</v>
      </c>
      <c r="G47" s="183">
        <v>0</v>
      </c>
      <c r="H47" s="202" t="s">
        <v>176</v>
      </c>
    </row>
    <row r="48" spans="1:8" ht="15" x14ac:dyDescent="0.2">
      <c r="A48" s="199" t="s">
        <v>272</v>
      </c>
      <c r="B48" s="186">
        <v>42309</v>
      </c>
      <c r="C48" s="166">
        <v>42339</v>
      </c>
      <c r="D48" s="166">
        <v>42348</v>
      </c>
      <c r="E48" s="183">
        <v>498</v>
      </c>
      <c r="F48" s="183">
        <v>642</v>
      </c>
      <c r="G48" s="183">
        <v>369</v>
      </c>
      <c r="H48" s="202" t="s">
        <v>176</v>
      </c>
    </row>
    <row r="49" spans="1:8" ht="15" x14ac:dyDescent="0.2">
      <c r="A49" s="199" t="s">
        <v>272</v>
      </c>
      <c r="B49" s="186">
        <v>42339</v>
      </c>
      <c r="C49" s="166">
        <v>42375</v>
      </c>
      <c r="D49" s="166">
        <v>42377</v>
      </c>
      <c r="E49" s="183">
        <v>422</v>
      </c>
      <c r="F49" s="183">
        <v>593</v>
      </c>
      <c r="G49" s="183">
        <v>320</v>
      </c>
      <c r="H49" s="202" t="s">
        <v>176</v>
      </c>
    </row>
    <row r="50" spans="1:8" ht="15.75" thickBot="1" x14ac:dyDescent="0.25">
      <c r="A50" s="193" t="s">
        <v>272</v>
      </c>
      <c r="B50" s="184">
        <v>42370</v>
      </c>
      <c r="C50" s="160">
        <v>42402</v>
      </c>
      <c r="D50" s="160">
        <v>42404</v>
      </c>
      <c r="E50" s="182">
        <v>453</v>
      </c>
      <c r="F50" s="182">
        <v>950</v>
      </c>
      <c r="G50" s="182">
        <v>328</v>
      </c>
      <c r="H50" s="198" t="s">
        <v>176</v>
      </c>
    </row>
    <row r="51" spans="1:8" ht="15" x14ac:dyDescent="0.2">
      <c r="A51" s="199" t="s">
        <v>293</v>
      </c>
      <c r="B51" s="186">
        <v>42401</v>
      </c>
      <c r="C51" s="166">
        <v>42432</v>
      </c>
      <c r="D51" s="166">
        <v>42433</v>
      </c>
      <c r="E51" s="183">
        <v>569</v>
      </c>
      <c r="F51" s="183">
        <v>924</v>
      </c>
      <c r="G51" s="183">
        <v>358</v>
      </c>
      <c r="H51" s="202" t="s">
        <v>176</v>
      </c>
    </row>
    <row r="52" spans="1:8" ht="15" x14ac:dyDescent="0.2">
      <c r="A52" s="199" t="s">
        <v>293</v>
      </c>
      <c r="B52" s="186">
        <v>42430</v>
      </c>
      <c r="C52" s="166">
        <v>42466</v>
      </c>
      <c r="D52" s="166">
        <v>42535</v>
      </c>
      <c r="E52" s="183">
        <v>422</v>
      </c>
      <c r="F52" s="183">
        <v>700</v>
      </c>
      <c r="G52" s="183">
        <v>50</v>
      </c>
      <c r="H52" s="202" t="s">
        <v>176</v>
      </c>
    </row>
    <row r="53" spans="1:8" ht="15" x14ac:dyDescent="0.2">
      <c r="A53" s="199" t="s">
        <v>293</v>
      </c>
      <c r="B53" s="186">
        <v>42461</v>
      </c>
      <c r="C53" s="166">
        <v>42495</v>
      </c>
      <c r="D53" s="166">
        <v>42502</v>
      </c>
      <c r="E53" s="183">
        <v>208</v>
      </c>
      <c r="F53" s="183">
        <v>438</v>
      </c>
      <c r="G53" s="183">
        <v>0</v>
      </c>
      <c r="H53" s="202" t="s">
        <v>176</v>
      </c>
    </row>
    <row r="54" spans="1:8" ht="15" x14ac:dyDescent="0.2">
      <c r="A54" s="199" t="s">
        <v>293</v>
      </c>
      <c r="B54" s="186">
        <v>42491</v>
      </c>
      <c r="C54" s="166">
        <v>42527</v>
      </c>
      <c r="D54" s="166">
        <v>42529</v>
      </c>
      <c r="E54" s="183">
        <v>514</v>
      </c>
      <c r="F54" s="183">
        <v>713</v>
      </c>
      <c r="G54" s="183">
        <v>0</v>
      </c>
      <c r="H54" s="202" t="s">
        <v>176</v>
      </c>
    </row>
    <row r="55" spans="1:8" ht="15" x14ac:dyDescent="0.2">
      <c r="A55" s="199" t="s">
        <v>293</v>
      </c>
      <c r="B55" s="186">
        <v>42522</v>
      </c>
      <c r="C55" s="166">
        <v>42557</v>
      </c>
      <c r="D55" s="166">
        <v>42558</v>
      </c>
      <c r="E55" s="183">
        <v>122</v>
      </c>
      <c r="F55" s="183">
        <v>919</v>
      </c>
      <c r="G55" s="183">
        <v>0</v>
      </c>
      <c r="H55" s="202" t="s">
        <v>176</v>
      </c>
    </row>
    <row r="56" spans="1:8" ht="15" x14ac:dyDescent="0.2">
      <c r="A56" s="199" t="s">
        <v>293</v>
      </c>
      <c r="B56" s="186">
        <v>42552</v>
      </c>
      <c r="C56" s="166">
        <v>42583</v>
      </c>
      <c r="D56" s="166">
        <v>42586</v>
      </c>
      <c r="E56" s="183">
        <f>AVERAGE(E44:E55)</f>
        <v>405.83333333333331</v>
      </c>
      <c r="F56" s="183">
        <f>AVERAGE(F44:F55)</f>
        <v>729.5</v>
      </c>
      <c r="G56" s="183">
        <f>AVERAGE(G44:G55)</f>
        <v>147.33333333333334</v>
      </c>
      <c r="H56" s="202" t="s">
        <v>1910</v>
      </c>
    </row>
    <row r="57" spans="1:8" ht="15" x14ac:dyDescent="0.2">
      <c r="A57" s="199" t="s">
        <v>293</v>
      </c>
      <c r="B57" s="186">
        <v>42583</v>
      </c>
      <c r="C57" s="166">
        <v>42626</v>
      </c>
      <c r="D57" s="166">
        <v>42628</v>
      </c>
      <c r="E57" s="183">
        <v>5</v>
      </c>
      <c r="F57" s="183">
        <v>150</v>
      </c>
      <c r="G57" s="183">
        <v>0</v>
      </c>
      <c r="H57" s="202" t="s">
        <v>176</v>
      </c>
    </row>
    <row r="58" spans="1:8" ht="15" x14ac:dyDescent="0.2">
      <c r="A58" s="199" t="s">
        <v>293</v>
      </c>
      <c r="B58" s="186">
        <v>42614</v>
      </c>
      <c r="C58" s="166">
        <v>42654</v>
      </c>
      <c r="D58" s="166">
        <v>42656</v>
      </c>
      <c r="E58" s="183">
        <f>AVERAGE(E46:E57)</f>
        <v>377.73611111111109</v>
      </c>
      <c r="F58" s="183">
        <f>AVERAGE(F46:F57)</f>
        <v>676.79166666666663</v>
      </c>
      <c r="G58" s="183">
        <f>AVERAGE(G46:G57)</f>
        <v>141.61111111111111</v>
      </c>
      <c r="H58" s="202" t="s">
        <v>1911</v>
      </c>
    </row>
    <row r="59" spans="1:8" ht="15" x14ac:dyDescent="0.2">
      <c r="A59" s="199" t="s">
        <v>293</v>
      </c>
      <c r="B59" s="186">
        <v>42644</v>
      </c>
      <c r="C59" s="166">
        <v>42682</v>
      </c>
      <c r="D59" s="166">
        <v>42684</v>
      </c>
      <c r="E59" s="183">
        <v>18</v>
      </c>
      <c r="F59" s="183">
        <v>172</v>
      </c>
      <c r="G59" s="183">
        <v>0</v>
      </c>
      <c r="H59" s="202" t="s">
        <v>176</v>
      </c>
    </row>
    <row r="60" spans="1:8" ht="15" x14ac:dyDescent="0.2">
      <c r="A60" s="199" t="s">
        <v>293</v>
      </c>
      <c r="B60" s="186">
        <v>42675</v>
      </c>
      <c r="C60" s="166">
        <v>42709</v>
      </c>
      <c r="D60" s="166">
        <v>42712</v>
      </c>
      <c r="E60" s="183">
        <v>9</v>
      </c>
      <c r="F60" s="183">
        <v>153</v>
      </c>
      <c r="G60" s="183">
        <v>0</v>
      </c>
      <c r="H60" s="202" t="s">
        <v>176</v>
      </c>
    </row>
    <row r="61" spans="1:8" ht="15" x14ac:dyDescent="0.2">
      <c r="A61" s="199" t="s">
        <v>293</v>
      </c>
      <c r="B61" s="186">
        <v>42705</v>
      </c>
      <c r="C61" s="166">
        <v>42739</v>
      </c>
      <c r="D61" s="166">
        <v>42740</v>
      </c>
      <c r="E61" s="183">
        <v>462</v>
      </c>
      <c r="F61" s="183">
        <v>581</v>
      </c>
      <c r="G61" s="183">
        <v>244</v>
      </c>
      <c r="H61" s="354" t="s">
        <v>179</v>
      </c>
    </row>
    <row r="62" spans="1:8" ht="15.75" thickBot="1" x14ac:dyDescent="0.25">
      <c r="A62" s="193" t="s">
        <v>293</v>
      </c>
      <c r="B62" s="184">
        <v>42736</v>
      </c>
      <c r="C62" s="160">
        <v>42780</v>
      </c>
      <c r="D62" s="160">
        <v>42782</v>
      </c>
      <c r="E62" s="182">
        <v>378</v>
      </c>
      <c r="F62" s="182">
        <v>540</v>
      </c>
      <c r="G62" s="182">
        <v>276</v>
      </c>
      <c r="H62" s="379" t="s">
        <v>179</v>
      </c>
    </row>
    <row r="63" spans="1:8" ht="15" x14ac:dyDescent="0.2">
      <c r="A63" s="199" t="s">
        <v>307</v>
      </c>
      <c r="B63" s="186">
        <v>42767</v>
      </c>
      <c r="C63" s="166">
        <v>42809</v>
      </c>
      <c r="D63" s="166">
        <v>42810</v>
      </c>
      <c r="E63" s="183">
        <v>501</v>
      </c>
      <c r="F63" s="183">
        <v>726</v>
      </c>
      <c r="G63" s="183">
        <v>271</v>
      </c>
      <c r="H63" s="354" t="s">
        <v>179</v>
      </c>
    </row>
    <row r="64" spans="1:8" ht="15" x14ac:dyDescent="0.2">
      <c r="A64" s="199" t="s">
        <v>307</v>
      </c>
      <c r="B64" s="186">
        <v>42795</v>
      </c>
      <c r="C64" s="166">
        <v>42835</v>
      </c>
      <c r="D64" s="166">
        <v>42838</v>
      </c>
      <c r="E64" s="183">
        <v>658</v>
      </c>
      <c r="F64" s="183">
        <v>983</v>
      </c>
      <c r="G64" s="183">
        <v>338</v>
      </c>
      <c r="H64" s="354" t="s">
        <v>179</v>
      </c>
    </row>
    <row r="65" spans="1:8" ht="15" x14ac:dyDescent="0.2">
      <c r="A65" s="199" t="s">
        <v>307</v>
      </c>
      <c r="B65" s="186">
        <v>42826</v>
      </c>
      <c r="C65" s="166">
        <v>42863</v>
      </c>
      <c r="D65" s="166">
        <v>42866</v>
      </c>
      <c r="E65" s="183">
        <v>609</v>
      </c>
      <c r="F65" s="183">
        <v>677</v>
      </c>
      <c r="G65" s="183">
        <v>231</v>
      </c>
      <c r="H65" s="354" t="s">
        <v>179</v>
      </c>
    </row>
    <row r="66" spans="1:8" ht="15" x14ac:dyDescent="0.2">
      <c r="A66" s="199" t="s">
        <v>307</v>
      </c>
      <c r="B66" s="186">
        <v>42856</v>
      </c>
      <c r="C66" s="166">
        <v>42900</v>
      </c>
      <c r="D66" s="166">
        <v>42900</v>
      </c>
      <c r="E66" s="183">
        <v>85</v>
      </c>
      <c r="F66" s="183">
        <v>632</v>
      </c>
      <c r="G66" s="183">
        <v>0</v>
      </c>
      <c r="H66" s="354" t="s">
        <v>179</v>
      </c>
    </row>
    <row r="67" spans="1:8" ht="15" x14ac:dyDescent="0.2">
      <c r="A67" s="199" t="s">
        <v>307</v>
      </c>
      <c r="B67" s="186">
        <v>42887</v>
      </c>
      <c r="C67" s="166">
        <v>42948</v>
      </c>
      <c r="D67" s="166">
        <v>42950</v>
      </c>
      <c r="E67" s="183">
        <v>584</v>
      </c>
      <c r="F67" s="183">
        <v>738</v>
      </c>
      <c r="G67" s="183">
        <v>0</v>
      </c>
      <c r="H67" s="354" t="s">
        <v>179</v>
      </c>
    </row>
    <row r="68" spans="1:8" ht="15" x14ac:dyDescent="0.2">
      <c r="A68" s="199" t="s">
        <v>307</v>
      </c>
      <c r="B68" s="186">
        <v>42917</v>
      </c>
      <c r="C68" s="166">
        <v>42992</v>
      </c>
      <c r="D68" s="166">
        <v>42993</v>
      </c>
      <c r="E68" s="183">
        <v>559</v>
      </c>
      <c r="F68" s="183">
        <v>702</v>
      </c>
      <c r="G68" s="183">
        <v>537</v>
      </c>
      <c r="H68" s="354" t="s">
        <v>179</v>
      </c>
    </row>
    <row r="69" spans="1:8" ht="15" x14ac:dyDescent="0.2">
      <c r="A69" s="199" t="s">
        <v>307</v>
      </c>
      <c r="B69" s="186">
        <v>42948</v>
      </c>
      <c r="C69" s="166">
        <v>42992</v>
      </c>
      <c r="D69" s="166">
        <v>42993</v>
      </c>
      <c r="E69" s="183">
        <v>495</v>
      </c>
      <c r="F69" s="183">
        <v>533</v>
      </c>
      <c r="G69" s="183">
        <v>278</v>
      </c>
      <c r="H69" s="354" t="s">
        <v>179</v>
      </c>
    </row>
    <row r="70" spans="1:8" ht="15" x14ac:dyDescent="0.2">
      <c r="A70" s="199" t="s">
        <v>307</v>
      </c>
      <c r="B70" s="186">
        <v>42979</v>
      </c>
      <c r="C70" s="166">
        <v>43031</v>
      </c>
      <c r="D70" s="166">
        <v>43034</v>
      </c>
      <c r="E70" s="183">
        <v>572</v>
      </c>
      <c r="F70" s="183">
        <v>654</v>
      </c>
      <c r="G70" s="183">
        <v>536</v>
      </c>
      <c r="H70" s="354" t="s">
        <v>179</v>
      </c>
    </row>
    <row r="71" spans="1:8" ht="15" x14ac:dyDescent="0.2">
      <c r="A71" s="199" t="s">
        <v>307</v>
      </c>
      <c r="B71" s="186">
        <v>43009</v>
      </c>
      <c r="C71" s="166">
        <v>43059</v>
      </c>
      <c r="D71" s="166">
        <v>43062</v>
      </c>
      <c r="E71" s="183">
        <v>639</v>
      </c>
      <c r="F71" s="183">
        <v>688</v>
      </c>
      <c r="G71" s="183">
        <v>618</v>
      </c>
      <c r="H71" s="354" t="s">
        <v>179</v>
      </c>
    </row>
    <row r="72" spans="1:8" ht="15" x14ac:dyDescent="0.2">
      <c r="A72" s="199" t="s">
        <v>307</v>
      </c>
      <c r="B72" s="186">
        <v>43040</v>
      </c>
      <c r="C72" s="166">
        <v>43074</v>
      </c>
      <c r="D72" s="166">
        <v>43076</v>
      </c>
      <c r="E72" s="183">
        <v>593</v>
      </c>
      <c r="F72" s="183">
        <v>635</v>
      </c>
      <c r="G72" s="183">
        <v>561</v>
      </c>
      <c r="H72" s="354" t="s">
        <v>179</v>
      </c>
    </row>
    <row r="73" spans="1:8" ht="15" x14ac:dyDescent="0.2">
      <c r="A73" s="199" t="s">
        <v>307</v>
      </c>
      <c r="B73" s="186">
        <v>43070</v>
      </c>
      <c r="C73" s="166">
        <v>43102</v>
      </c>
      <c r="D73" s="166">
        <v>43104</v>
      </c>
      <c r="E73" s="183">
        <v>517</v>
      </c>
      <c r="F73" s="183">
        <v>578</v>
      </c>
      <c r="G73" s="183">
        <v>343</v>
      </c>
      <c r="H73" s="354" t="s">
        <v>179</v>
      </c>
    </row>
    <row r="74" spans="1:8" ht="15.75" thickBot="1" x14ac:dyDescent="0.25">
      <c r="A74" s="35" t="s">
        <v>307</v>
      </c>
      <c r="B74" s="184">
        <v>43101</v>
      </c>
      <c r="C74" s="160">
        <v>43150</v>
      </c>
      <c r="D74" s="160">
        <v>43159</v>
      </c>
      <c r="E74" s="182">
        <v>494</v>
      </c>
      <c r="F74" s="182">
        <v>539</v>
      </c>
      <c r="G74" s="182">
        <v>466</v>
      </c>
      <c r="H74" s="198" t="s">
        <v>176</v>
      </c>
    </row>
    <row r="75" spans="1:8" ht="15" x14ac:dyDescent="0.2">
      <c r="A75" s="34" t="s">
        <v>320</v>
      </c>
      <c r="B75" s="186">
        <v>43132</v>
      </c>
      <c r="C75" s="166">
        <v>43160</v>
      </c>
      <c r="D75" s="166">
        <v>43216</v>
      </c>
      <c r="E75" s="183">
        <v>471</v>
      </c>
      <c r="F75" s="183">
        <v>504</v>
      </c>
      <c r="G75" s="183">
        <v>417</v>
      </c>
      <c r="H75" s="354" t="s">
        <v>179</v>
      </c>
    </row>
    <row r="76" spans="1:8" ht="15" x14ac:dyDescent="0.2">
      <c r="A76" s="34" t="s">
        <v>320</v>
      </c>
      <c r="B76" s="186">
        <v>43160</v>
      </c>
      <c r="C76" s="166">
        <v>43191</v>
      </c>
      <c r="D76" s="166">
        <v>43216</v>
      </c>
      <c r="E76" s="183">
        <v>466</v>
      </c>
      <c r="F76" s="183">
        <v>510</v>
      </c>
      <c r="G76" s="183">
        <v>438</v>
      </c>
      <c r="H76" s="354" t="s">
        <v>179</v>
      </c>
    </row>
    <row r="77" spans="1:8" ht="15" x14ac:dyDescent="0.2">
      <c r="A77" s="34" t="s">
        <v>320</v>
      </c>
      <c r="B77" s="186">
        <v>43191</v>
      </c>
      <c r="C77" s="166">
        <v>43257</v>
      </c>
      <c r="D77" s="166">
        <v>43257</v>
      </c>
      <c r="E77" s="183">
        <v>426</v>
      </c>
      <c r="F77" s="183">
        <v>478</v>
      </c>
      <c r="G77" s="183">
        <v>357</v>
      </c>
      <c r="H77" s="354" t="s">
        <v>179</v>
      </c>
    </row>
    <row r="78" spans="1:8" ht="15" x14ac:dyDescent="0.2">
      <c r="A78" s="34" t="s">
        <v>320</v>
      </c>
      <c r="B78" s="186">
        <v>43221</v>
      </c>
      <c r="C78" s="166">
        <v>43251</v>
      </c>
      <c r="D78" s="166">
        <v>43315</v>
      </c>
      <c r="E78" s="183">
        <v>360</v>
      </c>
      <c r="F78" s="183">
        <v>407</v>
      </c>
      <c r="G78" s="183">
        <v>314</v>
      </c>
      <c r="H78" s="354" t="s">
        <v>179</v>
      </c>
    </row>
    <row r="79" spans="1:8" ht="15" x14ac:dyDescent="0.2">
      <c r="A79" s="34" t="s">
        <v>320</v>
      </c>
      <c r="B79" s="186">
        <v>43252</v>
      </c>
      <c r="C79" s="166">
        <v>43281</v>
      </c>
      <c r="D79" s="166">
        <v>43315</v>
      </c>
      <c r="E79" s="183">
        <v>355</v>
      </c>
      <c r="F79" s="183">
        <v>451</v>
      </c>
      <c r="G79" s="183">
        <v>238</v>
      </c>
      <c r="H79" s="354" t="s">
        <v>179</v>
      </c>
    </row>
    <row r="80" spans="1:8" ht="15" x14ac:dyDescent="0.2">
      <c r="A80" s="34" t="s">
        <v>320</v>
      </c>
      <c r="B80" s="186">
        <v>43282</v>
      </c>
      <c r="C80" s="166">
        <v>43312</v>
      </c>
      <c r="D80" s="166">
        <v>43315</v>
      </c>
      <c r="E80" s="183">
        <v>355</v>
      </c>
      <c r="F80" s="183">
        <v>451</v>
      </c>
      <c r="G80" s="183">
        <v>238</v>
      </c>
      <c r="H80" s="354" t="s">
        <v>179</v>
      </c>
    </row>
    <row r="81" spans="1:8" ht="15" x14ac:dyDescent="0.2">
      <c r="A81" s="34" t="s">
        <v>320</v>
      </c>
      <c r="B81" s="186">
        <v>43313</v>
      </c>
      <c r="C81" s="166">
        <v>43354</v>
      </c>
      <c r="D81" s="166">
        <v>43355</v>
      </c>
      <c r="E81" s="183">
        <v>435.988</v>
      </c>
      <c r="F81" s="183">
        <v>484</v>
      </c>
      <c r="G81" s="183">
        <v>298</v>
      </c>
      <c r="H81" s="354" t="s">
        <v>179</v>
      </c>
    </row>
    <row r="82" spans="1:8" ht="15" x14ac:dyDescent="0.2">
      <c r="A82" s="34" t="s">
        <v>320</v>
      </c>
      <c r="B82" s="186">
        <v>43344</v>
      </c>
      <c r="C82" s="166">
        <v>43375</v>
      </c>
      <c r="D82" s="166">
        <v>43383</v>
      </c>
      <c r="E82" s="183">
        <v>413.7</v>
      </c>
      <c r="F82" s="183">
        <v>457.96</v>
      </c>
      <c r="G82" s="183">
        <v>373.61399999999998</v>
      </c>
      <c r="H82" s="354" t="s">
        <v>179</v>
      </c>
    </row>
    <row r="83" spans="1:8" ht="15" x14ac:dyDescent="0.2">
      <c r="A83" s="34" t="s">
        <v>320</v>
      </c>
      <c r="B83" s="186">
        <v>43374</v>
      </c>
      <c r="C83" s="166">
        <v>43434</v>
      </c>
      <c r="D83" s="166">
        <v>43439</v>
      </c>
      <c r="E83" s="183">
        <v>483</v>
      </c>
      <c r="F83" s="183">
        <v>592</v>
      </c>
      <c r="G83" s="183">
        <v>395</v>
      </c>
      <c r="H83" s="354" t="s">
        <v>179</v>
      </c>
    </row>
    <row r="84" spans="1:8" ht="15" x14ac:dyDescent="0.2">
      <c r="A84" s="34" t="s">
        <v>320</v>
      </c>
      <c r="B84" s="186">
        <v>43405</v>
      </c>
      <c r="C84" s="166">
        <v>43481</v>
      </c>
      <c r="D84" s="166">
        <v>43495</v>
      </c>
      <c r="E84" s="183">
        <v>489</v>
      </c>
      <c r="F84" s="183">
        <v>609</v>
      </c>
      <c r="G84" s="183">
        <v>456</v>
      </c>
      <c r="H84" s="354" t="s">
        <v>179</v>
      </c>
    </row>
    <row r="85" spans="1:8" ht="15" x14ac:dyDescent="0.2">
      <c r="A85" s="34" t="s">
        <v>320</v>
      </c>
      <c r="B85" s="186">
        <v>43435</v>
      </c>
      <c r="C85" s="166">
        <v>43481</v>
      </c>
      <c r="D85" s="166">
        <v>43495</v>
      </c>
      <c r="E85" s="183">
        <v>472</v>
      </c>
      <c r="F85" s="183">
        <v>566</v>
      </c>
      <c r="G85" s="183">
        <v>442</v>
      </c>
      <c r="H85" s="354" t="s">
        <v>179</v>
      </c>
    </row>
    <row r="86" spans="1:8" ht="15.75" thickBot="1" x14ac:dyDescent="0.25">
      <c r="A86" s="35" t="s">
        <v>320</v>
      </c>
      <c r="B86" s="184">
        <v>43466</v>
      </c>
      <c r="C86" s="160">
        <v>43537</v>
      </c>
      <c r="D86" s="160">
        <v>43551</v>
      </c>
      <c r="E86" s="182">
        <v>427</v>
      </c>
      <c r="F86" s="182">
        <v>448</v>
      </c>
      <c r="G86" s="182">
        <v>416</v>
      </c>
      <c r="H86" s="379" t="s">
        <v>179</v>
      </c>
    </row>
    <row r="87" spans="1:8" ht="15" x14ac:dyDescent="0.2">
      <c r="A87" s="34" t="s">
        <v>337</v>
      </c>
      <c r="B87" s="186">
        <v>43497</v>
      </c>
      <c r="C87" s="166">
        <v>43537</v>
      </c>
      <c r="D87" s="166">
        <v>43551</v>
      </c>
      <c r="E87" s="183">
        <v>407</v>
      </c>
      <c r="F87" s="183">
        <v>525</v>
      </c>
      <c r="G87" s="183">
        <v>289</v>
      </c>
      <c r="H87" s="354" t="s">
        <v>179</v>
      </c>
    </row>
    <row r="88" spans="1:8" ht="15" x14ac:dyDescent="0.2">
      <c r="A88" s="34" t="s">
        <v>337</v>
      </c>
      <c r="B88" s="186">
        <v>43525</v>
      </c>
      <c r="C88" s="166">
        <v>43567</v>
      </c>
      <c r="D88" s="166">
        <v>43566</v>
      </c>
      <c r="E88" s="183">
        <v>270</v>
      </c>
      <c r="F88" s="183">
        <v>463.54</v>
      </c>
      <c r="G88" s="183">
        <v>0</v>
      </c>
      <c r="H88" s="354" t="s">
        <v>179</v>
      </c>
    </row>
    <row r="89" spans="1:8" ht="15" x14ac:dyDescent="0.2">
      <c r="A89" s="34" t="s">
        <v>337</v>
      </c>
      <c r="B89" s="186">
        <v>43556</v>
      </c>
      <c r="C89" s="166">
        <v>43595</v>
      </c>
      <c r="D89" s="166">
        <v>43609</v>
      </c>
      <c r="E89" s="183">
        <v>400</v>
      </c>
      <c r="F89" s="183">
        <v>407</v>
      </c>
      <c r="G89" s="183">
        <v>392</v>
      </c>
      <c r="H89" s="354" t="s">
        <v>179</v>
      </c>
    </row>
    <row r="90" spans="1:8" ht="14.25" customHeight="1" x14ac:dyDescent="0.2">
      <c r="A90" s="34" t="s">
        <v>337</v>
      </c>
      <c r="B90" s="186">
        <v>43586</v>
      </c>
      <c r="C90" s="166">
        <v>43620</v>
      </c>
      <c r="D90" s="166">
        <v>43651</v>
      </c>
      <c r="E90" s="183">
        <v>385.43400000000003</v>
      </c>
      <c r="F90" s="183">
        <v>404.9</v>
      </c>
      <c r="G90" s="183">
        <v>355.7</v>
      </c>
      <c r="H90" s="354" t="s">
        <v>179</v>
      </c>
    </row>
    <row r="91" spans="1:8" ht="15" x14ac:dyDescent="0.2">
      <c r="A91" s="34" t="s">
        <v>337</v>
      </c>
      <c r="B91" s="186">
        <v>43617</v>
      </c>
      <c r="C91" s="166">
        <v>43649</v>
      </c>
      <c r="D91" s="166">
        <v>43651</v>
      </c>
      <c r="E91" s="183">
        <v>419.94400000000002</v>
      </c>
      <c r="F91" s="183">
        <v>515.42899999999997</v>
      </c>
      <c r="G91" s="183">
        <v>294.42500000000001</v>
      </c>
      <c r="H91" s="354" t="s">
        <v>179</v>
      </c>
    </row>
    <row r="92" spans="1:8" ht="15" x14ac:dyDescent="0.2">
      <c r="A92" s="34" t="s">
        <v>337</v>
      </c>
      <c r="B92" s="186">
        <v>43647</v>
      </c>
      <c r="C92" s="166">
        <v>43679</v>
      </c>
      <c r="D92" s="166">
        <v>43693</v>
      </c>
      <c r="E92" s="183">
        <v>429.31799999999998</v>
      </c>
      <c r="F92" s="183">
        <v>610.34400000000005</v>
      </c>
      <c r="G92" s="183">
        <v>263.178</v>
      </c>
      <c r="H92" s="354" t="s">
        <v>179</v>
      </c>
    </row>
    <row r="93" spans="1:8" ht="15" x14ac:dyDescent="0.2">
      <c r="A93" s="34" t="s">
        <v>337</v>
      </c>
      <c r="B93" s="186">
        <v>43678</v>
      </c>
      <c r="C93" s="166">
        <v>43709</v>
      </c>
      <c r="D93" s="166">
        <v>43721</v>
      </c>
      <c r="E93" s="183">
        <v>451</v>
      </c>
      <c r="F93" s="183">
        <v>461</v>
      </c>
      <c r="G93" s="183">
        <v>430</v>
      </c>
      <c r="H93" s="354" t="s">
        <v>179</v>
      </c>
    </row>
    <row r="94" spans="1:8" ht="30" x14ac:dyDescent="0.2">
      <c r="A94" s="34" t="s">
        <v>337</v>
      </c>
      <c r="B94" s="186">
        <v>43709</v>
      </c>
      <c r="C94" s="166">
        <v>43748</v>
      </c>
      <c r="D94" s="166">
        <v>43749</v>
      </c>
      <c r="E94" s="183">
        <v>49</v>
      </c>
      <c r="F94" s="183">
        <v>451</v>
      </c>
      <c r="G94" s="183">
        <v>0</v>
      </c>
      <c r="H94" s="354" t="s">
        <v>1912</v>
      </c>
    </row>
    <row r="95" spans="1:8" ht="30" x14ac:dyDescent="0.2">
      <c r="A95" s="34" t="s">
        <v>337</v>
      </c>
      <c r="B95" s="186">
        <v>43739</v>
      </c>
      <c r="C95" s="166">
        <v>43776</v>
      </c>
      <c r="D95" s="166">
        <v>43777</v>
      </c>
      <c r="E95" s="183">
        <v>381</v>
      </c>
      <c r="F95" s="183">
        <v>509</v>
      </c>
      <c r="G95" s="183">
        <v>0</v>
      </c>
      <c r="H95" s="354" t="s">
        <v>1912</v>
      </c>
    </row>
    <row r="96" spans="1:8" ht="15" x14ac:dyDescent="0.2">
      <c r="A96" s="34" t="s">
        <v>337</v>
      </c>
      <c r="B96" s="186">
        <v>43770</v>
      </c>
      <c r="C96" s="166">
        <v>43801</v>
      </c>
      <c r="D96" s="166">
        <v>43805</v>
      </c>
      <c r="E96" s="183">
        <v>415.88900000000001</v>
      </c>
      <c r="F96" s="183">
        <v>472.29399999999998</v>
      </c>
      <c r="G96" s="183">
        <v>273.64600000000002</v>
      </c>
      <c r="H96" s="354" t="s">
        <v>176</v>
      </c>
    </row>
    <row r="97" spans="1:8" ht="45" x14ac:dyDescent="0.2">
      <c r="A97" s="34" t="s">
        <v>337</v>
      </c>
      <c r="B97" s="186">
        <v>43800</v>
      </c>
      <c r="C97" s="166">
        <v>43470</v>
      </c>
      <c r="D97" s="166">
        <v>43837</v>
      </c>
      <c r="E97" s="183">
        <v>327.71300000000002</v>
      </c>
      <c r="F97" s="183">
        <v>394.512</v>
      </c>
      <c r="G97" s="183">
        <v>94.576999999999998</v>
      </c>
      <c r="H97" s="354" t="s">
        <v>1913</v>
      </c>
    </row>
    <row r="98" spans="1:8" ht="30" x14ac:dyDescent="0.2">
      <c r="A98" s="34" t="s">
        <v>353</v>
      </c>
      <c r="B98" s="186">
        <v>43831</v>
      </c>
      <c r="C98" s="166">
        <v>43871</v>
      </c>
      <c r="D98" s="166">
        <v>43875</v>
      </c>
      <c r="E98" s="183">
        <v>58.622999999999998</v>
      </c>
      <c r="F98" s="183">
        <v>323.75900000000001</v>
      </c>
      <c r="G98" s="183">
        <v>6.8620000000000001</v>
      </c>
      <c r="H98" s="354" t="s">
        <v>1914</v>
      </c>
    </row>
    <row r="99" spans="1:8" ht="30" x14ac:dyDescent="0.2">
      <c r="A99" s="34" t="s">
        <v>353</v>
      </c>
      <c r="B99" s="186">
        <v>43862</v>
      </c>
      <c r="C99" s="166">
        <v>43902</v>
      </c>
      <c r="D99" s="166">
        <v>43903</v>
      </c>
      <c r="E99" s="183">
        <v>309.226</v>
      </c>
      <c r="F99" s="183">
        <v>793.82899999999995</v>
      </c>
      <c r="G99" s="183">
        <v>0.19</v>
      </c>
      <c r="H99" s="354" t="s">
        <v>1915</v>
      </c>
    </row>
    <row r="100" spans="1:8" ht="15" x14ac:dyDescent="0.2">
      <c r="A100" s="34" t="s">
        <v>353</v>
      </c>
      <c r="B100" s="186">
        <v>43891</v>
      </c>
      <c r="C100" s="166">
        <v>43944</v>
      </c>
      <c r="D100" s="166">
        <v>43945</v>
      </c>
      <c r="E100" s="183">
        <v>428.56099999999998</v>
      </c>
      <c r="F100" s="183">
        <v>546.59299999999996</v>
      </c>
      <c r="G100" s="183">
        <v>286.12700000000001</v>
      </c>
      <c r="H100" s="354" t="s">
        <v>176</v>
      </c>
    </row>
    <row r="101" spans="1:8" ht="15" x14ac:dyDescent="0.2">
      <c r="A101" s="34" t="s">
        <v>353</v>
      </c>
      <c r="B101" s="186">
        <v>43922</v>
      </c>
      <c r="C101" s="166">
        <v>43957</v>
      </c>
      <c r="D101" s="166">
        <v>43959</v>
      </c>
      <c r="E101" s="183">
        <v>409</v>
      </c>
      <c r="F101" s="183">
        <v>565</v>
      </c>
      <c r="G101" s="183">
        <v>189</v>
      </c>
      <c r="H101" s="354" t="s">
        <v>176</v>
      </c>
    </row>
    <row r="102" spans="1:8" ht="15" x14ac:dyDescent="0.2">
      <c r="A102" s="34" t="s">
        <v>353</v>
      </c>
      <c r="B102" s="186">
        <v>43952</v>
      </c>
      <c r="C102" s="166">
        <v>43999</v>
      </c>
      <c r="D102" s="166">
        <v>44001</v>
      </c>
      <c r="E102" s="183">
        <v>449</v>
      </c>
      <c r="F102" s="183">
        <v>527</v>
      </c>
      <c r="G102" s="183">
        <v>421</v>
      </c>
      <c r="H102" s="354" t="s">
        <v>176</v>
      </c>
    </row>
    <row r="103" spans="1:8" ht="15" x14ac:dyDescent="0.2">
      <c r="A103" s="34" t="s">
        <v>353</v>
      </c>
      <c r="B103" s="186">
        <v>44002</v>
      </c>
      <c r="C103" s="166" t="s">
        <v>855</v>
      </c>
      <c r="D103" s="166">
        <v>44029</v>
      </c>
      <c r="E103" s="183">
        <v>468</v>
      </c>
      <c r="F103" s="183">
        <v>509</v>
      </c>
      <c r="G103" s="183">
        <v>148</v>
      </c>
      <c r="H103" s="354" t="s">
        <v>179</v>
      </c>
    </row>
    <row r="104" spans="1:8" ht="15" x14ac:dyDescent="0.2">
      <c r="A104" s="34" t="s">
        <v>353</v>
      </c>
      <c r="B104" s="186">
        <v>44013</v>
      </c>
      <c r="C104" s="166">
        <v>44069</v>
      </c>
      <c r="D104" s="166">
        <v>44071</v>
      </c>
      <c r="E104" s="183">
        <v>487.9</v>
      </c>
      <c r="F104" s="183">
        <v>711.8</v>
      </c>
      <c r="G104" s="183">
        <v>82.25</v>
      </c>
      <c r="H104" s="354" t="s">
        <v>179</v>
      </c>
    </row>
    <row r="105" spans="1:8" ht="15" x14ac:dyDescent="0.2">
      <c r="A105" s="34" t="s">
        <v>353</v>
      </c>
      <c r="B105" s="186">
        <v>44044</v>
      </c>
      <c r="C105" s="166">
        <v>44083</v>
      </c>
      <c r="D105" s="166">
        <v>44085</v>
      </c>
      <c r="E105" s="183">
        <v>543.6</v>
      </c>
      <c r="F105" s="183">
        <v>785.2</v>
      </c>
      <c r="G105" s="183">
        <v>489.5</v>
      </c>
      <c r="H105" s="354" t="s">
        <v>179</v>
      </c>
    </row>
    <row r="106" spans="1:8" ht="15" x14ac:dyDescent="0.2">
      <c r="A106" s="34" t="s">
        <v>353</v>
      </c>
      <c r="B106" s="186">
        <v>44075</v>
      </c>
      <c r="C106" s="166">
        <v>44126</v>
      </c>
      <c r="D106" s="166">
        <v>44127</v>
      </c>
      <c r="E106" s="183">
        <v>480</v>
      </c>
      <c r="F106" s="183">
        <v>525</v>
      </c>
      <c r="G106" s="183">
        <v>443</v>
      </c>
      <c r="H106" s="354" t="s">
        <v>179</v>
      </c>
    </row>
    <row r="107" spans="1:8" ht="15" x14ac:dyDescent="0.2">
      <c r="A107" s="34" t="s">
        <v>353</v>
      </c>
      <c r="B107" s="186">
        <v>44105</v>
      </c>
      <c r="C107" s="166">
        <v>44141</v>
      </c>
      <c r="D107" s="166">
        <v>44141</v>
      </c>
      <c r="E107" s="183">
        <v>466</v>
      </c>
      <c r="F107" s="183">
        <v>608</v>
      </c>
      <c r="G107" s="183">
        <v>410</v>
      </c>
      <c r="H107" s="354" t="s">
        <v>179</v>
      </c>
    </row>
    <row r="108" spans="1:8" ht="15" x14ac:dyDescent="0.2">
      <c r="A108" s="34" t="s">
        <v>353</v>
      </c>
      <c r="B108" s="186">
        <v>44136</v>
      </c>
      <c r="C108" s="166">
        <v>44181</v>
      </c>
      <c r="D108" s="166">
        <v>44183</v>
      </c>
      <c r="E108" s="183">
        <v>384.33</v>
      </c>
      <c r="F108" s="183">
        <v>412.66800000000001</v>
      </c>
      <c r="G108" s="183">
        <v>364.43299999999999</v>
      </c>
      <c r="H108" s="354" t="s">
        <v>179</v>
      </c>
    </row>
    <row r="109" spans="1:8" ht="15" x14ac:dyDescent="0.2">
      <c r="A109" s="34" t="s">
        <v>353</v>
      </c>
      <c r="B109" s="186">
        <v>44185</v>
      </c>
      <c r="C109" s="166">
        <v>44199</v>
      </c>
      <c r="D109" s="166">
        <v>44200</v>
      </c>
      <c r="E109" s="183">
        <v>381.77199999999999</v>
      </c>
      <c r="F109" s="183">
        <v>399.06099999999998</v>
      </c>
      <c r="G109" s="183">
        <v>360.58</v>
      </c>
      <c r="H109" s="354" t="s">
        <v>179</v>
      </c>
    </row>
    <row r="110" spans="1:8" ht="15" x14ac:dyDescent="0.2">
      <c r="A110" s="34" t="s">
        <v>353</v>
      </c>
      <c r="B110" s="186">
        <v>44217</v>
      </c>
      <c r="C110" s="166">
        <v>44238</v>
      </c>
      <c r="D110" s="166">
        <v>44239</v>
      </c>
      <c r="E110" s="183">
        <v>356</v>
      </c>
      <c r="F110" s="183">
        <v>378</v>
      </c>
      <c r="G110" s="183">
        <v>337</v>
      </c>
      <c r="H110" s="354" t="s">
        <v>179</v>
      </c>
    </row>
    <row r="111" spans="1:8" ht="15" x14ac:dyDescent="0.2">
      <c r="A111" s="972" t="s">
        <v>370</v>
      </c>
      <c r="B111" s="973">
        <v>44249</v>
      </c>
      <c r="C111" s="974">
        <v>44267</v>
      </c>
      <c r="D111" s="974">
        <v>44267</v>
      </c>
      <c r="E111" s="975">
        <v>362.69</v>
      </c>
      <c r="F111" s="975">
        <v>394.27</v>
      </c>
      <c r="G111" s="975">
        <v>333.47</v>
      </c>
      <c r="H111" s="732" t="s">
        <v>179</v>
      </c>
    </row>
    <row r="112" spans="1:8" ht="30" x14ac:dyDescent="0.2">
      <c r="A112" s="972" t="s">
        <v>370</v>
      </c>
      <c r="B112" s="186">
        <v>44277</v>
      </c>
      <c r="C112" s="166">
        <v>44294</v>
      </c>
      <c r="D112" s="166">
        <v>44295</v>
      </c>
      <c r="E112" s="183">
        <v>400.827</v>
      </c>
      <c r="F112" s="183">
        <v>526.43799999999999</v>
      </c>
      <c r="G112" s="183">
        <v>333.471</v>
      </c>
      <c r="H112" s="354" t="s">
        <v>1916</v>
      </c>
    </row>
    <row r="113" spans="1:8" ht="30" x14ac:dyDescent="0.2">
      <c r="A113" s="972" t="s">
        <v>370</v>
      </c>
      <c r="B113" s="186">
        <v>44287</v>
      </c>
      <c r="C113" s="166">
        <v>44322</v>
      </c>
      <c r="D113" s="166">
        <v>44323</v>
      </c>
      <c r="E113" s="183">
        <v>402.959</v>
      </c>
      <c r="F113" s="183">
        <v>425.59199999999998</v>
      </c>
      <c r="G113" s="183">
        <v>387.27499999999998</v>
      </c>
      <c r="H113" s="354" t="s">
        <v>1916</v>
      </c>
    </row>
    <row r="114" spans="1:8" ht="30" x14ac:dyDescent="0.2">
      <c r="A114" s="972" t="s">
        <v>370</v>
      </c>
      <c r="B114" s="186">
        <v>44317</v>
      </c>
      <c r="C114" s="166">
        <v>44368</v>
      </c>
      <c r="D114" s="166">
        <v>44369</v>
      </c>
      <c r="E114" s="183">
        <v>422.61799999999999</v>
      </c>
      <c r="F114" s="183">
        <v>430.66199999999998</v>
      </c>
      <c r="G114" s="183">
        <v>416.21699999999998</v>
      </c>
      <c r="H114" s="354" t="s">
        <v>675</v>
      </c>
    </row>
    <row r="115" spans="1:8" ht="14.25" customHeight="1" x14ac:dyDescent="0.2">
      <c r="A115" s="972" t="s">
        <v>370</v>
      </c>
      <c r="B115" s="186">
        <v>44348</v>
      </c>
      <c r="C115" s="166">
        <v>44406</v>
      </c>
      <c r="D115" s="166">
        <v>44407</v>
      </c>
      <c r="E115" s="183">
        <v>420.69900000000001</v>
      </c>
      <c r="F115" s="183">
        <v>430.66199999999998</v>
      </c>
      <c r="G115" s="183">
        <v>407.43799999999999</v>
      </c>
      <c r="H115" s="732" t="s">
        <v>179</v>
      </c>
    </row>
    <row r="116" spans="1:8" ht="15" customHeight="1" x14ac:dyDescent="0.2">
      <c r="A116" s="972" t="s">
        <v>370</v>
      </c>
      <c r="B116" s="186">
        <v>44378</v>
      </c>
      <c r="C116" s="166">
        <v>44417</v>
      </c>
      <c r="D116" s="166">
        <v>44421</v>
      </c>
      <c r="E116" s="183">
        <v>397.64600000000002</v>
      </c>
      <c r="F116" s="183">
        <v>411.21100000000001</v>
      </c>
      <c r="G116" s="183">
        <v>386.39</v>
      </c>
      <c r="H116" s="732" t="s">
        <v>179</v>
      </c>
    </row>
    <row r="117" spans="1:8" ht="15" x14ac:dyDescent="0.2">
      <c r="A117" s="972" t="s">
        <v>370</v>
      </c>
      <c r="B117" s="779">
        <v>44409</v>
      </c>
      <c r="C117" s="780">
        <v>44448</v>
      </c>
      <c r="D117" s="780">
        <v>44449</v>
      </c>
      <c r="E117" s="776">
        <v>392</v>
      </c>
      <c r="F117" s="776">
        <v>455</v>
      </c>
      <c r="G117" s="776">
        <v>368</v>
      </c>
      <c r="H117" s="781" t="s">
        <v>179</v>
      </c>
    </row>
    <row r="118" spans="1:8" ht="15" x14ac:dyDescent="0.2">
      <c r="A118" s="972" t="s">
        <v>370</v>
      </c>
      <c r="B118" s="779">
        <v>44440</v>
      </c>
      <c r="C118" s="778">
        <v>44476</v>
      </c>
      <c r="D118" s="778">
        <v>44480</v>
      </c>
      <c r="E118" s="776">
        <v>386</v>
      </c>
      <c r="F118" s="776">
        <v>419</v>
      </c>
      <c r="G118" s="776">
        <v>310</v>
      </c>
      <c r="H118" s="732" t="s">
        <v>179</v>
      </c>
    </row>
    <row r="119" spans="1:8" ht="15" x14ac:dyDescent="0.2">
      <c r="A119" s="972" t="s">
        <v>370</v>
      </c>
      <c r="B119" s="779">
        <v>44470</v>
      </c>
      <c r="C119" s="778">
        <v>44504</v>
      </c>
      <c r="D119" s="778">
        <v>44505</v>
      </c>
      <c r="E119" s="776">
        <v>382</v>
      </c>
      <c r="F119" s="776">
        <v>393</v>
      </c>
      <c r="G119" s="776">
        <v>367</v>
      </c>
      <c r="H119" s="732" t="s">
        <v>179</v>
      </c>
    </row>
    <row r="120" spans="1:8" ht="15" x14ac:dyDescent="0.2">
      <c r="A120" s="972" t="s">
        <v>370</v>
      </c>
      <c r="B120" s="779">
        <v>44501</v>
      </c>
      <c r="C120" s="778">
        <v>44536</v>
      </c>
      <c r="D120" s="778">
        <v>44536</v>
      </c>
      <c r="E120" s="878">
        <v>402.51799999999997</v>
      </c>
      <c r="F120" s="878">
        <v>438.416</v>
      </c>
      <c r="G120" s="878">
        <v>345.40499999999997</v>
      </c>
      <c r="H120" s="732" t="s">
        <v>179</v>
      </c>
    </row>
    <row r="121" spans="1:8" ht="15" x14ac:dyDescent="0.2">
      <c r="A121" s="972" t="s">
        <v>370</v>
      </c>
      <c r="B121" s="779">
        <v>44531</v>
      </c>
      <c r="C121" s="778">
        <v>44201</v>
      </c>
      <c r="D121" s="778">
        <v>44566</v>
      </c>
      <c r="E121" s="878">
        <v>410.80500000000001</v>
      </c>
      <c r="F121" s="878">
        <v>442.25599999999997</v>
      </c>
      <c r="G121" s="878">
        <v>382.93200000000002</v>
      </c>
      <c r="H121" s="732" t="s">
        <v>179</v>
      </c>
    </row>
    <row r="122" spans="1:8" ht="15" x14ac:dyDescent="0.2">
      <c r="A122" s="967" t="s">
        <v>383</v>
      </c>
      <c r="B122" s="779">
        <v>44562</v>
      </c>
      <c r="C122" s="778">
        <v>44237</v>
      </c>
      <c r="D122" s="778">
        <v>44238</v>
      </c>
      <c r="E122" s="878">
        <v>422.52499999999998</v>
      </c>
      <c r="F122" s="878">
        <v>444.40800000000002</v>
      </c>
      <c r="G122" s="878">
        <v>340.91800000000001</v>
      </c>
      <c r="H122" s="732" t="s">
        <v>179</v>
      </c>
    </row>
    <row r="123" spans="1:8" ht="14.25" customHeight="1" x14ac:dyDescent="0.2">
      <c r="A123" s="967" t="s">
        <v>383</v>
      </c>
      <c r="B123" s="779">
        <v>44593</v>
      </c>
      <c r="C123" s="778">
        <v>44627</v>
      </c>
      <c r="D123" s="778">
        <v>44631</v>
      </c>
      <c r="E123" s="878">
        <v>440.40499999999997</v>
      </c>
      <c r="F123" s="878">
        <v>475.19</v>
      </c>
      <c r="G123" s="878">
        <v>368.64699999999999</v>
      </c>
      <c r="H123" s="732" t="s">
        <v>179</v>
      </c>
    </row>
    <row r="124" spans="1:8" ht="15" x14ac:dyDescent="0.2">
      <c r="A124" s="967" t="s">
        <v>383</v>
      </c>
      <c r="B124" s="779">
        <v>44621</v>
      </c>
      <c r="C124" s="778">
        <v>44658</v>
      </c>
      <c r="D124" s="778">
        <v>44659</v>
      </c>
      <c r="E124" s="878">
        <v>441.71699999999998</v>
      </c>
      <c r="F124" s="878">
        <v>538.34699999999998</v>
      </c>
      <c r="G124" s="878">
        <v>358.36799999999999</v>
      </c>
      <c r="H124" s="732" t="s">
        <v>179</v>
      </c>
    </row>
    <row r="125" spans="1:8" ht="15" x14ac:dyDescent="0.2">
      <c r="A125" s="967" t="s">
        <v>383</v>
      </c>
      <c r="B125" s="779">
        <v>44652</v>
      </c>
      <c r="C125" s="759">
        <v>44683</v>
      </c>
      <c r="D125" s="759">
        <v>44687</v>
      </c>
      <c r="E125" s="878">
        <v>416.322</v>
      </c>
      <c r="F125" s="878">
        <v>464.92599999999999</v>
      </c>
      <c r="G125" s="878">
        <v>393.90899999999999</v>
      </c>
      <c r="H125" s="732" t="s">
        <v>179</v>
      </c>
    </row>
    <row r="126" spans="1:8" ht="15" x14ac:dyDescent="0.2">
      <c r="A126" s="967" t="s">
        <v>383</v>
      </c>
      <c r="B126" s="779">
        <v>44682</v>
      </c>
      <c r="C126" s="759">
        <v>44718</v>
      </c>
      <c r="D126" s="759">
        <v>44718</v>
      </c>
      <c r="E126" s="878">
        <v>403.32400000000001</v>
      </c>
      <c r="F126" s="878">
        <v>446.721</v>
      </c>
      <c r="G126" s="878">
        <v>293.51</v>
      </c>
      <c r="H126" s="732" t="s">
        <v>179</v>
      </c>
    </row>
    <row r="127" spans="1:8" ht="15" x14ac:dyDescent="0.2">
      <c r="A127" s="967" t="s">
        <v>383</v>
      </c>
      <c r="B127" s="779">
        <v>44713</v>
      </c>
      <c r="C127" s="759">
        <v>44747</v>
      </c>
      <c r="D127" s="759">
        <v>44760</v>
      </c>
      <c r="E127" s="878">
        <v>390.06700000000001</v>
      </c>
      <c r="F127" s="878">
        <v>410.31400000000002</v>
      </c>
      <c r="G127" s="878">
        <v>235.13300000000001</v>
      </c>
      <c r="H127" s="732" t="s">
        <v>179</v>
      </c>
    </row>
    <row r="128" spans="1:8" ht="15" x14ac:dyDescent="0.2">
      <c r="A128" s="967" t="s">
        <v>383</v>
      </c>
      <c r="B128" s="779">
        <v>44743</v>
      </c>
      <c r="C128" s="759">
        <v>44784</v>
      </c>
      <c r="D128" s="759">
        <v>44788</v>
      </c>
      <c r="E128" s="878">
        <v>439.85</v>
      </c>
      <c r="F128" s="878">
        <v>495.50700000000001</v>
      </c>
      <c r="G128" s="878">
        <v>240.203</v>
      </c>
      <c r="H128" s="732" t="s">
        <v>179</v>
      </c>
    </row>
    <row r="129" spans="1:8" ht="15" x14ac:dyDescent="0.2">
      <c r="A129" s="967" t="s">
        <v>383</v>
      </c>
      <c r="B129" s="779">
        <v>44774</v>
      </c>
      <c r="C129" s="759">
        <v>44810</v>
      </c>
      <c r="D129" s="759">
        <v>44817</v>
      </c>
      <c r="E129" s="878">
        <v>402.41</v>
      </c>
      <c r="F129" s="878">
        <v>435.99700000000001</v>
      </c>
      <c r="G129" s="878">
        <v>378.411</v>
      </c>
      <c r="H129" s="732" t="s">
        <v>179</v>
      </c>
    </row>
    <row r="130" spans="1:8" ht="15" x14ac:dyDescent="0.2">
      <c r="A130" s="967" t="s">
        <v>383</v>
      </c>
      <c r="B130" s="779">
        <v>44805</v>
      </c>
      <c r="C130" s="759">
        <v>44840</v>
      </c>
      <c r="D130" s="759">
        <v>44844</v>
      </c>
      <c r="E130" s="878">
        <v>418.39699999999999</v>
      </c>
      <c r="F130" s="878">
        <v>457.58699999999999</v>
      </c>
      <c r="G130" s="878">
        <v>391.702</v>
      </c>
      <c r="H130" s="732" t="s">
        <v>179</v>
      </c>
    </row>
    <row r="131" spans="1:8" ht="15" x14ac:dyDescent="0.2">
      <c r="A131" s="967" t="s">
        <v>383</v>
      </c>
      <c r="B131" s="779">
        <v>44835</v>
      </c>
      <c r="C131" s="759">
        <v>44872</v>
      </c>
      <c r="D131" s="759">
        <v>44873</v>
      </c>
      <c r="E131" s="878">
        <v>436.01299999999998</v>
      </c>
      <c r="F131" s="878">
        <v>484.59300000000002</v>
      </c>
      <c r="G131" s="878">
        <v>392.53500000000003</v>
      </c>
      <c r="H131" s="732" t="s">
        <v>179</v>
      </c>
    </row>
    <row r="132" spans="1:8" ht="15" x14ac:dyDescent="0.2">
      <c r="A132" s="967" t="s">
        <v>383</v>
      </c>
      <c r="B132" s="779">
        <v>44866</v>
      </c>
      <c r="C132" s="759">
        <v>44900</v>
      </c>
      <c r="D132" s="759">
        <v>44903</v>
      </c>
      <c r="E132" s="878">
        <v>380.54700000000003</v>
      </c>
      <c r="F132" s="878">
        <v>445.43599999999998</v>
      </c>
      <c r="G132" s="878">
        <v>88.88</v>
      </c>
      <c r="H132" s="732" t="s">
        <v>179</v>
      </c>
    </row>
  </sheetData>
  <pageMargins left="0.7" right="0.7" top="0.75" bottom="0.75" header="0.3" footer="0.3"/>
  <pageSetup paperSize="9" orientation="portrait" horizontalDpi="300" verticalDpi="300" r:id="rId1"/>
  <ignoredErrors>
    <ignoredError sqref="E56:G56"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dimension ref="A1:AA32"/>
  <sheetViews>
    <sheetView showGridLines="0" zoomScale="90" zoomScaleNormal="90" workbookViewId="0">
      <selection activeCell="G1" sqref="G1"/>
    </sheetView>
  </sheetViews>
  <sheetFormatPr defaultColWidth="9.140625" defaultRowHeight="14.25" x14ac:dyDescent="0.2"/>
  <cols>
    <col min="1" max="1" width="12.28515625" style="1" customWidth="1"/>
    <col min="2" max="16384" width="9.140625" style="1"/>
  </cols>
  <sheetData>
    <row r="1" spans="1:27" ht="34.5" x14ac:dyDescent="0.5">
      <c r="A1" s="408" t="s">
        <v>98</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row>
    <row r="2" spans="1:27" ht="19.5" x14ac:dyDescent="0.3">
      <c r="A2" s="409" t="s">
        <v>100</v>
      </c>
      <c r="B2" s="409"/>
      <c r="C2" s="409"/>
      <c r="D2" s="409"/>
      <c r="E2" s="409"/>
      <c r="F2" s="409"/>
      <c r="G2" s="409"/>
      <c r="H2" s="409"/>
      <c r="I2" s="409"/>
      <c r="J2" s="409"/>
      <c r="K2" s="409"/>
      <c r="L2" s="409"/>
      <c r="M2" s="409"/>
      <c r="N2" s="409"/>
      <c r="O2" s="409"/>
      <c r="P2" s="409"/>
      <c r="Q2" s="409"/>
      <c r="R2" s="409"/>
      <c r="S2" s="409"/>
      <c r="T2" s="409"/>
      <c r="U2" s="409"/>
      <c r="V2" s="409"/>
      <c r="W2" s="409"/>
      <c r="X2" s="409"/>
      <c r="Y2" s="409"/>
      <c r="Z2" s="409"/>
      <c r="AA2" s="409"/>
    </row>
    <row r="32" spans="22:22" ht="15" x14ac:dyDescent="0.25">
      <c r="V32"/>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dimension ref="A1:H137"/>
  <sheetViews>
    <sheetView showGridLines="0" zoomScale="90" zoomScaleNormal="90" workbookViewId="0">
      <pane ySplit="9" topLeftCell="A133" activePane="bottomLeft" state="frozen"/>
      <selection pane="bottomLeft" activeCell="D137" sqref="D137"/>
    </sheetView>
  </sheetViews>
  <sheetFormatPr defaultColWidth="9.140625" defaultRowHeight="14.25" x14ac:dyDescent="0.2"/>
  <cols>
    <col min="1" max="1" width="12.28515625" style="1" customWidth="1"/>
    <col min="2" max="4" width="12.28515625" style="1" bestFit="1" customWidth="1"/>
    <col min="5" max="6" width="14.140625" style="1" customWidth="1"/>
    <col min="7" max="7" width="11.140625" style="1" customWidth="1"/>
    <col min="8" max="8" width="69.85546875" style="11" customWidth="1"/>
    <col min="9" max="16384" width="9.140625" style="1"/>
  </cols>
  <sheetData>
    <row r="1" spans="1:8" ht="34.5" x14ac:dyDescent="0.5">
      <c r="A1" s="408" t="s">
        <v>1864</v>
      </c>
      <c r="B1" s="408"/>
      <c r="C1" s="408"/>
      <c r="D1" s="408"/>
      <c r="E1" s="408"/>
      <c r="F1" s="408"/>
      <c r="G1" s="408"/>
      <c r="H1" s="408"/>
    </row>
    <row r="2" spans="1:8" ht="19.5" x14ac:dyDescent="0.3">
      <c r="A2" s="409" t="s">
        <v>1917</v>
      </c>
      <c r="B2" s="409"/>
      <c r="C2" s="409"/>
      <c r="D2" s="409"/>
      <c r="E2" s="409"/>
      <c r="F2" s="409"/>
      <c r="G2" s="409"/>
      <c r="H2" s="409"/>
    </row>
    <row r="4" spans="1:8" ht="15" x14ac:dyDescent="0.25">
      <c r="A4" s="243" t="s">
        <v>1918</v>
      </c>
    </row>
    <row r="5" spans="1:8" ht="15" x14ac:dyDescent="0.25">
      <c r="A5" s="243" t="s">
        <v>962</v>
      </c>
    </row>
    <row r="6" spans="1:8" ht="15" x14ac:dyDescent="0.25">
      <c r="A6" s="243" t="s">
        <v>397</v>
      </c>
    </row>
    <row r="7" spans="1:8" x14ac:dyDescent="0.2">
      <c r="A7" s="243"/>
    </row>
    <row r="8" spans="1:8" x14ac:dyDescent="0.2">
      <c r="A8" s="243"/>
    </row>
    <row r="9" spans="1:8" s="8" customFormat="1" ht="45" x14ac:dyDescent="0.25">
      <c r="A9" s="247" t="s">
        <v>126</v>
      </c>
      <c r="B9" s="247" t="s">
        <v>401</v>
      </c>
      <c r="C9" s="247" t="s">
        <v>129</v>
      </c>
      <c r="D9" s="247" t="s">
        <v>130</v>
      </c>
      <c r="E9" s="247" t="s">
        <v>1869</v>
      </c>
      <c r="F9" s="247" t="s">
        <v>1870</v>
      </c>
      <c r="G9" s="247" t="s">
        <v>1871</v>
      </c>
      <c r="H9" s="247" t="s">
        <v>174</v>
      </c>
    </row>
    <row r="10" spans="1:8" x14ac:dyDescent="0.2">
      <c r="A10" s="27" t="s">
        <v>175</v>
      </c>
      <c r="B10" s="185">
        <v>41000</v>
      </c>
      <c r="C10" s="120" t="s">
        <v>179</v>
      </c>
      <c r="D10" s="144">
        <v>41089</v>
      </c>
      <c r="E10" s="120">
        <v>5495</v>
      </c>
      <c r="F10" s="120">
        <v>7984</v>
      </c>
      <c r="G10" s="120">
        <v>1849</v>
      </c>
      <c r="H10" s="120" t="s">
        <v>179</v>
      </c>
    </row>
    <row r="11" spans="1:8" x14ac:dyDescent="0.2">
      <c r="A11" s="27" t="s">
        <v>175</v>
      </c>
      <c r="B11" s="185">
        <v>41030</v>
      </c>
      <c r="C11" s="120" t="s">
        <v>179</v>
      </c>
      <c r="D11" s="144">
        <v>41089</v>
      </c>
      <c r="E11" s="120">
        <v>3835</v>
      </c>
      <c r="F11" s="120">
        <v>7939</v>
      </c>
      <c r="G11" s="120">
        <v>740</v>
      </c>
      <c r="H11" s="120" t="s">
        <v>179</v>
      </c>
    </row>
    <row r="12" spans="1:8" x14ac:dyDescent="0.2">
      <c r="A12" s="27" t="s">
        <v>175</v>
      </c>
      <c r="B12" s="185">
        <v>41061</v>
      </c>
      <c r="C12" s="120" t="s">
        <v>179</v>
      </c>
      <c r="D12" s="144">
        <v>41102</v>
      </c>
      <c r="E12" s="120">
        <v>5150</v>
      </c>
      <c r="F12" s="120">
        <v>7869</v>
      </c>
      <c r="G12" s="120">
        <v>738</v>
      </c>
      <c r="H12" s="120" t="s">
        <v>179</v>
      </c>
    </row>
    <row r="13" spans="1:8" x14ac:dyDescent="0.2">
      <c r="A13" s="27" t="s">
        <v>175</v>
      </c>
      <c r="B13" s="185">
        <v>41091</v>
      </c>
      <c r="C13" s="120" t="s">
        <v>179</v>
      </c>
      <c r="D13" s="144">
        <v>41129</v>
      </c>
      <c r="E13" s="120">
        <v>1510</v>
      </c>
      <c r="F13" s="120">
        <v>7729</v>
      </c>
      <c r="G13" s="120">
        <v>1082</v>
      </c>
      <c r="H13" s="120" t="s">
        <v>179</v>
      </c>
    </row>
    <row r="14" spans="1:8" ht="25.5" x14ac:dyDescent="0.2">
      <c r="A14" s="27" t="s">
        <v>175</v>
      </c>
      <c r="B14" s="185">
        <v>41122</v>
      </c>
      <c r="C14" s="120" t="s">
        <v>179</v>
      </c>
      <c r="D14" s="144">
        <v>41158</v>
      </c>
      <c r="E14" s="120">
        <v>1393</v>
      </c>
      <c r="F14" s="120">
        <v>2313</v>
      </c>
      <c r="G14" s="120">
        <v>750</v>
      </c>
      <c r="H14" s="120" t="s">
        <v>1919</v>
      </c>
    </row>
    <row r="15" spans="1:8" x14ac:dyDescent="0.2">
      <c r="A15" s="27" t="s">
        <v>175</v>
      </c>
      <c r="B15" s="185">
        <v>41153</v>
      </c>
      <c r="C15" s="120" t="s">
        <v>179</v>
      </c>
      <c r="D15" s="144">
        <v>41186</v>
      </c>
      <c r="E15" s="120">
        <v>2170</v>
      </c>
      <c r="F15" s="120">
        <v>2313</v>
      </c>
      <c r="G15" s="120">
        <v>1760</v>
      </c>
      <c r="H15" s="120" t="s">
        <v>1920</v>
      </c>
    </row>
    <row r="16" spans="1:8" x14ac:dyDescent="0.2">
      <c r="A16" s="27" t="s">
        <v>175</v>
      </c>
      <c r="B16" s="185">
        <v>41183</v>
      </c>
      <c r="C16" s="120" t="s">
        <v>179</v>
      </c>
      <c r="D16" s="144">
        <v>41228</v>
      </c>
      <c r="E16" s="120">
        <v>1009</v>
      </c>
      <c r="F16" s="120">
        <v>1758</v>
      </c>
      <c r="G16" s="120">
        <v>0</v>
      </c>
      <c r="H16" s="120" t="s">
        <v>179</v>
      </c>
    </row>
    <row r="17" spans="1:8" x14ac:dyDescent="0.2">
      <c r="A17" s="27" t="s">
        <v>175</v>
      </c>
      <c r="B17" s="185">
        <v>41214</v>
      </c>
      <c r="C17" s="120" t="s">
        <v>179</v>
      </c>
      <c r="D17" s="144">
        <v>41256</v>
      </c>
      <c r="E17" s="120">
        <v>1448</v>
      </c>
      <c r="F17" s="120">
        <v>1613</v>
      </c>
      <c r="G17" s="120">
        <v>782</v>
      </c>
      <c r="H17" s="120" t="s">
        <v>179</v>
      </c>
    </row>
    <row r="18" spans="1:8" x14ac:dyDescent="0.2">
      <c r="A18" s="27" t="s">
        <v>175</v>
      </c>
      <c r="B18" s="185">
        <v>41244</v>
      </c>
      <c r="C18" s="120" t="s">
        <v>179</v>
      </c>
      <c r="D18" s="144">
        <v>41278</v>
      </c>
      <c r="E18" s="120">
        <v>1398</v>
      </c>
      <c r="F18" s="120">
        <v>1486</v>
      </c>
      <c r="G18" s="120">
        <v>1292</v>
      </c>
      <c r="H18" s="120" t="s">
        <v>179</v>
      </c>
    </row>
    <row r="19" spans="1:8" ht="15" thickBot="1" x14ac:dyDescent="0.25">
      <c r="A19" s="35" t="s">
        <v>175</v>
      </c>
      <c r="B19" s="184">
        <v>41275</v>
      </c>
      <c r="C19" s="157" t="s">
        <v>179</v>
      </c>
      <c r="D19" s="160">
        <v>41319</v>
      </c>
      <c r="E19" s="157">
        <v>753</v>
      </c>
      <c r="F19" s="157">
        <v>1301</v>
      </c>
      <c r="G19" s="157">
        <v>410</v>
      </c>
      <c r="H19" s="157" t="s">
        <v>179</v>
      </c>
    </row>
    <row r="20" spans="1:8" x14ac:dyDescent="0.2">
      <c r="A20" s="34" t="s">
        <v>181</v>
      </c>
      <c r="B20" s="186">
        <v>41306</v>
      </c>
      <c r="C20" s="167" t="s">
        <v>179</v>
      </c>
      <c r="D20" s="166">
        <v>41340</v>
      </c>
      <c r="E20" s="167">
        <v>3034</v>
      </c>
      <c r="F20" s="167">
        <v>7753</v>
      </c>
      <c r="G20" s="167">
        <v>667</v>
      </c>
      <c r="H20" s="167" t="s">
        <v>179</v>
      </c>
    </row>
    <row r="21" spans="1:8" x14ac:dyDescent="0.2">
      <c r="A21" s="27" t="s">
        <v>181</v>
      </c>
      <c r="B21" s="185">
        <v>41334</v>
      </c>
      <c r="C21" s="120" t="s">
        <v>179</v>
      </c>
      <c r="D21" s="144">
        <v>41369</v>
      </c>
      <c r="E21" s="120">
        <v>5982</v>
      </c>
      <c r="F21" s="120">
        <v>7811</v>
      </c>
      <c r="G21" s="120">
        <v>1462</v>
      </c>
      <c r="H21" s="120" t="s">
        <v>179</v>
      </c>
    </row>
    <row r="22" spans="1:8" x14ac:dyDescent="0.2">
      <c r="A22" s="27" t="s">
        <v>181</v>
      </c>
      <c r="B22" s="185">
        <v>41365</v>
      </c>
      <c r="C22" s="120" t="s">
        <v>179</v>
      </c>
      <c r="D22" s="144">
        <v>41396</v>
      </c>
      <c r="E22" s="120">
        <v>2889</v>
      </c>
      <c r="F22" s="120">
        <v>7843</v>
      </c>
      <c r="G22" s="120">
        <v>1910</v>
      </c>
      <c r="H22" s="120" t="s">
        <v>179</v>
      </c>
    </row>
    <row r="23" spans="1:8" x14ac:dyDescent="0.2">
      <c r="A23" s="27" t="s">
        <v>181</v>
      </c>
      <c r="B23" s="185">
        <v>41395</v>
      </c>
      <c r="C23" s="120" t="s">
        <v>179</v>
      </c>
      <c r="D23" s="144">
        <v>41438</v>
      </c>
      <c r="E23" s="120">
        <v>3082</v>
      </c>
      <c r="F23" s="120">
        <v>7876</v>
      </c>
      <c r="G23" s="120">
        <v>847</v>
      </c>
      <c r="H23" s="120" t="s">
        <v>179</v>
      </c>
    </row>
    <row r="24" spans="1:8" x14ac:dyDescent="0.2">
      <c r="A24" s="27" t="s">
        <v>181</v>
      </c>
      <c r="B24" s="185">
        <v>41426</v>
      </c>
      <c r="C24" s="120" t="s">
        <v>179</v>
      </c>
      <c r="D24" s="144">
        <v>41466</v>
      </c>
      <c r="E24" s="120">
        <v>4200</v>
      </c>
      <c r="F24" s="120">
        <v>7773</v>
      </c>
      <c r="G24" s="120">
        <v>0</v>
      </c>
      <c r="H24" s="120" t="s">
        <v>179</v>
      </c>
    </row>
    <row r="25" spans="1:8" x14ac:dyDescent="0.2">
      <c r="A25" s="27" t="s">
        <v>181</v>
      </c>
      <c r="B25" s="185">
        <v>41456</v>
      </c>
      <c r="C25" s="120" t="s">
        <v>179</v>
      </c>
      <c r="D25" s="144">
        <v>41494</v>
      </c>
      <c r="E25" s="120">
        <v>2149</v>
      </c>
      <c r="F25" s="120">
        <v>2695</v>
      </c>
      <c r="G25" s="120">
        <v>1134</v>
      </c>
      <c r="H25" s="120" t="s">
        <v>179</v>
      </c>
    </row>
    <row r="26" spans="1:8" x14ac:dyDescent="0.2">
      <c r="A26" s="27" t="s">
        <v>181</v>
      </c>
      <c r="B26" s="185">
        <v>41487</v>
      </c>
      <c r="C26" s="120" t="s">
        <v>179</v>
      </c>
      <c r="D26" s="144">
        <v>41522</v>
      </c>
      <c r="E26" s="120">
        <v>2460</v>
      </c>
      <c r="F26" s="120">
        <v>3303</v>
      </c>
      <c r="G26" s="120">
        <v>0</v>
      </c>
      <c r="H26" s="120" t="s">
        <v>179</v>
      </c>
    </row>
    <row r="27" spans="1:8" x14ac:dyDescent="0.2">
      <c r="A27" s="27" t="s">
        <v>181</v>
      </c>
      <c r="B27" s="185">
        <v>41518</v>
      </c>
      <c r="C27" s="120" t="s">
        <v>179</v>
      </c>
      <c r="D27" s="144">
        <v>41550</v>
      </c>
      <c r="E27" s="120">
        <v>1822</v>
      </c>
      <c r="F27" s="120">
        <v>4177</v>
      </c>
      <c r="G27" s="120">
        <v>0</v>
      </c>
      <c r="H27" s="120" t="s">
        <v>179</v>
      </c>
    </row>
    <row r="28" spans="1:8" x14ac:dyDescent="0.2">
      <c r="A28" s="27" t="s">
        <v>181</v>
      </c>
      <c r="B28" s="185">
        <v>41548</v>
      </c>
      <c r="C28" s="120" t="s">
        <v>179</v>
      </c>
      <c r="D28" s="144">
        <v>41592</v>
      </c>
      <c r="E28" s="187">
        <v>1824.2258064516129</v>
      </c>
      <c r="F28" s="120">
        <v>3075</v>
      </c>
      <c r="G28" s="120">
        <v>242</v>
      </c>
      <c r="H28" s="120" t="s">
        <v>179</v>
      </c>
    </row>
    <row r="29" spans="1:8" x14ac:dyDescent="0.2">
      <c r="A29" s="27" t="s">
        <v>181</v>
      </c>
      <c r="B29" s="185">
        <v>41579</v>
      </c>
      <c r="C29" s="120" t="s">
        <v>179</v>
      </c>
      <c r="D29" s="144">
        <v>41620</v>
      </c>
      <c r="E29" s="187">
        <v>734</v>
      </c>
      <c r="F29" s="120">
        <v>2723</v>
      </c>
      <c r="G29" s="120">
        <v>0</v>
      </c>
      <c r="H29" s="120" t="s">
        <v>179</v>
      </c>
    </row>
    <row r="30" spans="1:8" x14ac:dyDescent="0.2">
      <c r="A30" s="27" t="s">
        <v>181</v>
      </c>
      <c r="B30" s="185">
        <v>41609</v>
      </c>
      <c r="C30" s="120" t="s">
        <v>179</v>
      </c>
      <c r="D30" s="144">
        <v>41641</v>
      </c>
      <c r="E30" s="187">
        <v>1404</v>
      </c>
      <c r="F30" s="120">
        <v>1828</v>
      </c>
      <c r="G30" s="120">
        <v>594</v>
      </c>
      <c r="H30" s="120" t="s">
        <v>179</v>
      </c>
    </row>
    <row r="31" spans="1:8" ht="15" thickBot="1" x14ac:dyDescent="0.25">
      <c r="A31" s="35" t="s">
        <v>181</v>
      </c>
      <c r="B31" s="184">
        <v>41640</v>
      </c>
      <c r="C31" s="157" t="s">
        <v>179</v>
      </c>
      <c r="D31" s="160">
        <v>41683</v>
      </c>
      <c r="E31" s="182">
        <v>1400</v>
      </c>
      <c r="F31" s="157">
        <v>1646</v>
      </c>
      <c r="G31" s="157">
        <v>948</v>
      </c>
      <c r="H31" s="157" t="s">
        <v>179</v>
      </c>
    </row>
    <row r="32" spans="1:8" x14ac:dyDescent="0.2">
      <c r="A32" s="34" t="s">
        <v>220</v>
      </c>
      <c r="B32" s="186">
        <v>41671</v>
      </c>
      <c r="C32" s="167" t="s">
        <v>179</v>
      </c>
      <c r="D32" s="166">
        <v>41711</v>
      </c>
      <c r="E32" s="183">
        <v>1699</v>
      </c>
      <c r="F32" s="167">
        <v>3335</v>
      </c>
      <c r="G32" s="167">
        <v>621</v>
      </c>
      <c r="H32" s="167" t="s">
        <v>179</v>
      </c>
    </row>
    <row r="33" spans="1:8" x14ac:dyDescent="0.2">
      <c r="A33" s="27" t="s">
        <v>220</v>
      </c>
      <c r="B33" s="185">
        <v>41699</v>
      </c>
      <c r="C33" s="120" t="s">
        <v>179</v>
      </c>
      <c r="D33" s="144">
        <v>41739</v>
      </c>
      <c r="E33" s="187">
        <v>1460</v>
      </c>
      <c r="F33" s="120">
        <v>3047</v>
      </c>
      <c r="G33" s="120">
        <v>949</v>
      </c>
      <c r="H33" s="120" t="s">
        <v>179</v>
      </c>
    </row>
    <row r="34" spans="1:8" x14ac:dyDescent="0.2">
      <c r="A34" s="27" t="s">
        <v>220</v>
      </c>
      <c r="B34" s="185">
        <v>41730</v>
      </c>
      <c r="C34" s="120" t="s">
        <v>179</v>
      </c>
      <c r="D34" s="144">
        <v>41766</v>
      </c>
      <c r="E34" s="187">
        <v>3121</v>
      </c>
      <c r="F34" s="120">
        <v>6010</v>
      </c>
      <c r="G34" s="120">
        <v>947</v>
      </c>
      <c r="H34" s="120" t="s">
        <v>179</v>
      </c>
    </row>
    <row r="35" spans="1:8" x14ac:dyDescent="0.2">
      <c r="A35" s="27" t="s">
        <v>220</v>
      </c>
      <c r="B35" s="185">
        <v>41760</v>
      </c>
      <c r="C35" s="120" t="s">
        <v>179</v>
      </c>
      <c r="D35" s="144">
        <v>41802</v>
      </c>
      <c r="E35" s="187">
        <v>2913</v>
      </c>
      <c r="F35" s="120">
        <v>5943</v>
      </c>
      <c r="G35" s="120">
        <v>1880</v>
      </c>
      <c r="H35" s="120" t="s">
        <v>179</v>
      </c>
    </row>
    <row r="36" spans="1:8" x14ac:dyDescent="0.2">
      <c r="A36" s="27" t="s">
        <v>220</v>
      </c>
      <c r="B36" s="185">
        <v>41791</v>
      </c>
      <c r="C36" s="120" t="s">
        <v>179</v>
      </c>
      <c r="D36" s="144">
        <v>41823</v>
      </c>
      <c r="E36" s="187">
        <v>1558</v>
      </c>
      <c r="F36" s="120">
        <v>1876</v>
      </c>
      <c r="G36" s="120">
        <v>1355</v>
      </c>
      <c r="H36" s="120" t="s">
        <v>179</v>
      </c>
    </row>
    <row r="37" spans="1:8" x14ac:dyDescent="0.2">
      <c r="A37" s="27" t="s">
        <v>220</v>
      </c>
      <c r="B37" s="185">
        <v>41821</v>
      </c>
      <c r="C37" s="120" t="s">
        <v>179</v>
      </c>
      <c r="D37" s="144">
        <v>41866</v>
      </c>
      <c r="E37" s="187">
        <v>1122</v>
      </c>
      <c r="F37" s="120">
        <v>1915</v>
      </c>
      <c r="G37" s="120">
        <v>463</v>
      </c>
      <c r="H37" s="120" t="s">
        <v>179</v>
      </c>
    </row>
    <row r="38" spans="1:8" x14ac:dyDescent="0.2">
      <c r="A38" s="27" t="s">
        <v>220</v>
      </c>
      <c r="B38" s="185">
        <v>41852</v>
      </c>
      <c r="C38" s="120" t="s">
        <v>179</v>
      </c>
      <c r="D38" s="144">
        <v>41893</v>
      </c>
      <c r="E38" s="187">
        <v>698</v>
      </c>
      <c r="F38" s="120">
        <v>1158</v>
      </c>
      <c r="G38" s="120">
        <v>0</v>
      </c>
      <c r="H38" s="120" t="s">
        <v>179</v>
      </c>
    </row>
    <row r="39" spans="1:8" x14ac:dyDescent="0.2">
      <c r="A39" s="27" t="s">
        <v>220</v>
      </c>
      <c r="B39" s="185">
        <v>41883</v>
      </c>
      <c r="C39" s="144">
        <v>41920</v>
      </c>
      <c r="D39" s="144">
        <v>41921</v>
      </c>
      <c r="E39" s="187">
        <v>558</v>
      </c>
      <c r="F39" s="120">
        <v>1393</v>
      </c>
      <c r="G39" s="120">
        <v>267</v>
      </c>
      <c r="H39" s="120" t="s">
        <v>179</v>
      </c>
    </row>
    <row r="40" spans="1:8" x14ac:dyDescent="0.2">
      <c r="A40" s="27" t="s">
        <v>220</v>
      </c>
      <c r="B40" s="185">
        <v>41913</v>
      </c>
      <c r="C40" s="144">
        <v>41946</v>
      </c>
      <c r="D40" s="144">
        <v>41949</v>
      </c>
      <c r="E40" s="187">
        <v>750</v>
      </c>
      <c r="F40" s="120">
        <v>1558</v>
      </c>
      <c r="G40" s="120">
        <v>440</v>
      </c>
      <c r="H40" s="120" t="s">
        <v>179</v>
      </c>
    </row>
    <row r="41" spans="1:8" x14ac:dyDescent="0.2">
      <c r="A41" s="27" t="s">
        <v>220</v>
      </c>
      <c r="B41" s="185">
        <v>41944</v>
      </c>
      <c r="C41" s="144">
        <v>41976</v>
      </c>
      <c r="D41" s="144">
        <v>41977</v>
      </c>
      <c r="E41" s="187">
        <v>1223</v>
      </c>
      <c r="F41" s="120">
        <v>4349</v>
      </c>
      <c r="G41" s="120">
        <v>507</v>
      </c>
      <c r="H41" s="120" t="s">
        <v>179</v>
      </c>
    </row>
    <row r="42" spans="1:8" x14ac:dyDescent="0.2">
      <c r="A42" s="27" t="s">
        <v>220</v>
      </c>
      <c r="B42" s="185">
        <v>41974</v>
      </c>
      <c r="C42" s="144">
        <v>42012</v>
      </c>
      <c r="D42" s="144">
        <v>42019</v>
      </c>
      <c r="E42" s="187">
        <v>1418</v>
      </c>
      <c r="F42" s="120">
        <v>2058</v>
      </c>
      <c r="G42" s="120">
        <v>196</v>
      </c>
      <c r="H42" s="120" t="s">
        <v>179</v>
      </c>
    </row>
    <row r="43" spans="1:8" ht="15" thickBot="1" x14ac:dyDescent="0.25">
      <c r="A43" s="35" t="s">
        <v>220</v>
      </c>
      <c r="B43" s="184">
        <v>42005</v>
      </c>
      <c r="C43" s="160">
        <v>42047</v>
      </c>
      <c r="D43" s="160">
        <v>42047</v>
      </c>
      <c r="E43" s="182">
        <v>1433</v>
      </c>
      <c r="F43" s="157">
        <v>1673</v>
      </c>
      <c r="G43" s="157">
        <v>695</v>
      </c>
      <c r="H43" s="157" t="s">
        <v>179</v>
      </c>
    </row>
    <row r="44" spans="1:8" x14ac:dyDescent="0.2">
      <c r="A44" s="34" t="s">
        <v>272</v>
      </c>
      <c r="B44" s="186">
        <v>42036</v>
      </c>
      <c r="C44" s="166">
        <v>42075</v>
      </c>
      <c r="D44" s="166">
        <v>42075</v>
      </c>
      <c r="E44" s="183">
        <v>1133</v>
      </c>
      <c r="F44" s="167">
        <v>1414</v>
      </c>
      <c r="G44" s="167">
        <v>207</v>
      </c>
      <c r="H44" s="167" t="s">
        <v>176</v>
      </c>
    </row>
    <row r="45" spans="1:8" x14ac:dyDescent="0.2">
      <c r="A45" s="34" t="s">
        <v>272</v>
      </c>
      <c r="B45" s="186">
        <v>42064</v>
      </c>
      <c r="C45" s="166">
        <v>42104</v>
      </c>
      <c r="D45" s="166">
        <v>42104</v>
      </c>
      <c r="E45" s="183">
        <v>1226</v>
      </c>
      <c r="F45" s="167">
        <v>1531</v>
      </c>
      <c r="G45" s="167">
        <v>0</v>
      </c>
      <c r="H45" s="167" t="s">
        <v>176</v>
      </c>
    </row>
    <row r="46" spans="1:8" x14ac:dyDescent="0.2">
      <c r="A46" s="34" t="s">
        <v>272</v>
      </c>
      <c r="B46" s="186">
        <v>42095</v>
      </c>
      <c r="C46" s="166">
        <v>42131</v>
      </c>
      <c r="D46" s="166">
        <v>42131</v>
      </c>
      <c r="E46" s="183">
        <v>1541</v>
      </c>
      <c r="F46" s="167">
        <v>1889</v>
      </c>
      <c r="G46" s="167">
        <v>1410</v>
      </c>
      <c r="H46" s="167" t="s">
        <v>176</v>
      </c>
    </row>
    <row r="47" spans="1:8" x14ac:dyDescent="0.2">
      <c r="A47" s="34" t="s">
        <v>272</v>
      </c>
      <c r="B47" s="186">
        <v>42125</v>
      </c>
      <c r="C47" s="166">
        <v>42157</v>
      </c>
      <c r="D47" s="166">
        <v>42159</v>
      </c>
      <c r="E47" s="183">
        <v>1826</v>
      </c>
      <c r="F47" s="167">
        <v>2015</v>
      </c>
      <c r="G47" s="167">
        <v>978</v>
      </c>
      <c r="H47" s="167" t="s">
        <v>176</v>
      </c>
    </row>
    <row r="48" spans="1:8" x14ac:dyDescent="0.2">
      <c r="A48" s="34" t="s">
        <v>272</v>
      </c>
      <c r="B48" s="186">
        <v>42156</v>
      </c>
      <c r="C48" s="166">
        <v>42186</v>
      </c>
      <c r="D48" s="166">
        <v>42187</v>
      </c>
      <c r="E48" s="183">
        <v>1886</v>
      </c>
      <c r="F48" s="167">
        <v>2120</v>
      </c>
      <c r="G48" s="167">
        <v>1368</v>
      </c>
      <c r="H48" s="167" t="s">
        <v>176</v>
      </c>
    </row>
    <row r="49" spans="1:8" ht="30" x14ac:dyDescent="0.2">
      <c r="A49" s="34" t="s">
        <v>272</v>
      </c>
      <c r="B49" s="186">
        <v>42186</v>
      </c>
      <c r="C49" s="166">
        <v>42222</v>
      </c>
      <c r="D49" s="166">
        <v>42229</v>
      </c>
      <c r="E49" s="183">
        <v>1705</v>
      </c>
      <c r="F49" s="167">
        <v>2057</v>
      </c>
      <c r="G49" s="167">
        <v>239</v>
      </c>
      <c r="H49" s="202" t="s">
        <v>1909</v>
      </c>
    </row>
    <row r="50" spans="1:8" ht="15" x14ac:dyDescent="0.2">
      <c r="A50" s="34" t="s">
        <v>272</v>
      </c>
      <c r="B50" s="186">
        <v>42217</v>
      </c>
      <c r="C50" s="166">
        <v>42254</v>
      </c>
      <c r="D50" s="166">
        <v>42258</v>
      </c>
      <c r="E50" s="183">
        <v>2421</v>
      </c>
      <c r="F50" s="167">
        <v>3427</v>
      </c>
      <c r="G50" s="167">
        <v>0</v>
      </c>
      <c r="H50" s="202" t="s">
        <v>176</v>
      </c>
    </row>
    <row r="51" spans="1:8" ht="15" x14ac:dyDescent="0.2">
      <c r="A51" s="34" t="s">
        <v>272</v>
      </c>
      <c r="B51" s="186">
        <v>42248</v>
      </c>
      <c r="C51" s="166">
        <v>42284</v>
      </c>
      <c r="D51" s="166">
        <v>42286</v>
      </c>
      <c r="E51" s="183">
        <v>2539</v>
      </c>
      <c r="F51" s="167">
        <v>2978</v>
      </c>
      <c r="G51" s="167">
        <v>579</v>
      </c>
      <c r="H51" s="202" t="s">
        <v>176</v>
      </c>
    </row>
    <row r="52" spans="1:8" ht="15" x14ac:dyDescent="0.2">
      <c r="A52" s="34" t="s">
        <v>272</v>
      </c>
      <c r="B52" s="186">
        <v>42278</v>
      </c>
      <c r="C52" s="166">
        <v>42313</v>
      </c>
      <c r="D52" s="166">
        <v>42313</v>
      </c>
      <c r="E52" s="183">
        <v>1456</v>
      </c>
      <c r="F52" s="167">
        <v>2433</v>
      </c>
      <c r="G52" s="167">
        <v>0</v>
      </c>
      <c r="H52" s="202" t="s">
        <v>176</v>
      </c>
    </row>
    <row r="53" spans="1:8" ht="15" x14ac:dyDescent="0.2">
      <c r="A53" s="34" t="s">
        <v>272</v>
      </c>
      <c r="B53" s="186">
        <v>42309</v>
      </c>
      <c r="C53" s="166">
        <v>42339</v>
      </c>
      <c r="D53" s="166">
        <v>42348</v>
      </c>
      <c r="E53" s="183">
        <v>1457</v>
      </c>
      <c r="F53" s="167">
        <v>1588</v>
      </c>
      <c r="G53" s="167">
        <v>1457</v>
      </c>
      <c r="H53" s="202" t="s">
        <v>176</v>
      </c>
    </row>
    <row r="54" spans="1:8" ht="15" x14ac:dyDescent="0.2">
      <c r="A54" s="34" t="s">
        <v>272</v>
      </c>
      <c r="B54" s="186">
        <v>42339</v>
      </c>
      <c r="C54" s="166">
        <v>42375</v>
      </c>
      <c r="D54" s="166">
        <v>42377</v>
      </c>
      <c r="E54" s="183">
        <v>1214</v>
      </c>
      <c r="F54" s="167">
        <v>2076</v>
      </c>
      <c r="G54" s="167">
        <v>776</v>
      </c>
      <c r="H54" s="202" t="s">
        <v>176</v>
      </c>
    </row>
    <row r="55" spans="1:8" ht="15.75" thickBot="1" x14ac:dyDescent="0.25">
      <c r="A55" s="35" t="s">
        <v>272</v>
      </c>
      <c r="B55" s="184">
        <v>42370</v>
      </c>
      <c r="C55" s="160">
        <v>42402</v>
      </c>
      <c r="D55" s="160">
        <v>42404</v>
      </c>
      <c r="E55" s="182">
        <v>1235</v>
      </c>
      <c r="F55" s="157">
        <v>2239</v>
      </c>
      <c r="G55" s="157">
        <v>1102</v>
      </c>
      <c r="H55" s="198" t="s">
        <v>176</v>
      </c>
    </row>
    <row r="56" spans="1:8" ht="15" x14ac:dyDescent="0.2">
      <c r="A56" s="34" t="s">
        <v>293</v>
      </c>
      <c r="B56" s="186">
        <v>42401</v>
      </c>
      <c r="C56" s="166">
        <v>42432</v>
      </c>
      <c r="D56" s="166">
        <v>42433</v>
      </c>
      <c r="E56" s="183">
        <v>1165</v>
      </c>
      <c r="F56" s="167">
        <v>1233</v>
      </c>
      <c r="G56" s="167">
        <v>914</v>
      </c>
      <c r="H56" s="202" t="s">
        <v>176</v>
      </c>
    </row>
    <row r="57" spans="1:8" ht="15" x14ac:dyDescent="0.2">
      <c r="A57" s="34" t="s">
        <v>293</v>
      </c>
      <c r="B57" s="186">
        <v>42430</v>
      </c>
      <c r="C57" s="166">
        <v>42466</v>
      </c>
      <c r="D57" s="166">
        <v>42535</v>
      </c>
      <c r="E57" s="183">
        <v>1754</v>
      </c>
      <c r="F57" s="167">
        <v>2588</v>
      </c>
      <c r="G57" s="167">
        <v>1124</v>
      </c>
      <c r="H57" s="202" t="s">
        <v>176</v>
      </c>
    </row>
    <row r="58" spans="1:8" ht="15" x14ac:dyDescent="0.2">
      <c r="A58" s="34" t="s">
        <v>293</v>
      </c>
      <c r="B58" s="186">
        <v>42461</v>
      </c>
      <c r="C58" s="166">
        <v>42495</v>
      </c>
      <c r="D58" s="166">
        <v>42502</v>
      </c>
      <c r="E58" s="183">
        <v>1440</v>
      </c>
      <c r="F58" s="167">
        <v>2790</v>
      </c>
      <c r="G58" s="167">
        <v>0</v>
      </c>
      <c r="H58" s="202" t="s">
        <v>176</v>
      </c>
    </row>
    <row r="59" spans="1:8" ht="15" x14ac:dyDescent="0.2">
      <c r="A59" s="34" t="s">
        <v>293</v>
      </c>
      <c r="B59" s="186">
        <v>42491</v>
      </c>
      <c r="C59" s="166">
        <v>42527</v>
      </c>
      <c r="D59" s="166">
        <v>42529</v>
      </c>
      <c r="E59" s="183">
        <v>2015</v>
      </c>
      <c r="F59" s="167">
        <v>2709</v>
      </c>
      <c r="G59" s="167">
        <v>0</v>
      </c>
      <c r="H59" s="202" t="s">
        <v>176</v>
      </c>
    </row>
    <row r="60" spans="1:8" ht="15" x14ac:dyDescent="0.2">
      <c r="A60" s="34" t="s">
        <v>293</v>
      </c>
      <c r="B60" s="186">
        <v>42522</v>
      </c>
      <c r="C60" s="166">
        <v>42557</v>
      </c>
      <c r="D60" s="166">
        <v>42558</v>
      </c>
      <c r="E60" s="183">
        <v>3472</v>
      </c>
      <c r="F60" s="167">
        <v>4755</v>
      </c>
      <c r="G60" s="167">
        <v>1530</v>
      </c>
      <c r="H60" s="202" t="s">
        <v>176</v>
      </c>
    </row>
    <row r="61" spans="1:8" ht="15" x14ac:dyDescent="0.2">
      <c r="A61" s="34" t="s">
        <v>293</v>
      </c>
      <c r="B61" s="186">
        <v>42552</v>
      </c>
      <c r="C61" s="166">
        <v>42583</v>
      </c>
      <c r="D61" s="166">
        <v>42586</v>
      </c>
      <c r="E61" s="183">
        <v>1996</v>
      </c>
      <c r="F61" s="167">
        <v>2621</v>
      </c>
      <c r="G61" s="167">
        <v>0</v>
      </c>
      <c r="H61" s="202" t="s">
        <v>176</v>
      </c>
    </row>
    <row r="62" spans="1:8" ht="15" x14ac:dyDescent="0.2">
      <c r="A62" s="34" t="s">
        <v>293</v>
      </c>
      <c r="B62" s="186">
        <v>42583</v>
      </c>
      <c r="C62" s="166">
        <v>42626</v>
      </c>
      <c r="D62" s="166">
        <v>42628</v>
      </c>
      <c r="E62" s="183">
        <v>2405</v>
      </c>
      <c r="F62" s="167">
        <v>2748</v>
      </c>
      <c r="G62" s="167">
        <v>1817</v>
      </c>
      <c r="H62" s="202" t="s">
        <v>176</v>
      </c>
    </row>
    <row r="63" spans="1:8" ht="15" x14ac:dyDescent="0.2">
      <c r="A63" s="34" t="s">
        <v>293</v>
      </c>
      <c r="B63" s="186">
        <v>42614</v>
      </c>
      <c r="C63" s="166">
        <v>42654</v>
      </c>
      <c r="D63" s="166">
        <v>42687</v>
      </c>
      <c r="E63" s="183">
        <v>1789</v>
      </c>
      <c r="F63" s="167">
        <v>3008</v>
      </c>
      <c r="G63" s="167">
        <v>0</v>
      </c>
      <c r="H63" s="202" t="s">
        <v>176</v>
      </c>
    </row>
    <row r="64" spans="1:8" ht="15" x14ac:dyDescent="0.2">
      <c r="A64" s="34" t="s">
        <v>293</v>
      </c>
      <c r="B64" s="186">
        <v>42644</v>
      </c>
      <c r="C64" s="166">
        <v>42682</v>
      </c>
      <c r="D64" s="166">
        <v>42684</v>
      </c>
      <c r="E64" s="183">
        <v>2591</v>
      </c>
      <c r="F64" s="167">
        <v>2951</v>
      </c>
      <c r="G64" s="167">
        <v>1485</v>
      </c>
      <c r="H64" s="202" t="s">
        <v>176</v>
      </c>
    </row>
    <row r="65" spans="1:8" ht="15" x14ac:dyDescent="0.2">
      <c r="A65" s="34" t="s">
        <v>293</v>
      </c>
      <c r="B65" s="186">
        <v>42675</v>
      </c>
      <c r="C65" s="166">
        <v>42709</v>
      </c>
      <c r="D65" s="166">
        <v>42712</v>
      </c>
      <c r="E65" s="183">
        <v>1433</v>
      </c>
      <c r="F65" s="167">
        <v>2873</v>
      </c>
      <c r="G65" s="167">
        <v>0</v>
      </c>
      <c r="H65" s="202" t="s">
        <v>176</v>
      </c>
    </row>
    <row r="66" spans="1:8" ht="15" x14ac:dyDescent="0.2">
      <c r="A66" s="34" t="s">
        <v>293</v>
      </c>
      <c r="B66" s="186">
        <v>42705</v>
      </c>
      <c r="C66" s="166">
        <v>42739</v>
      </c>
      <c r="D66" s="166">
        <v>42740</v>
      </c>
      <c r="E66" s="183">
        <v>1414.5150000000001</v>
      </c>
      <c r="F66" s="183" t="s">
        <v>176</v>
      </c>
      <c r="G66" s="183" t="s">
        <v>176</v>
      </c>
      <c r="H66" s="202" t="s">
        <v>1872</v>
      </c>
    </row>
    <row r="67" spans="1:8" ht="15.75" thickBot="1" x14ac:dyDescent="0.25">
      <c r="A67" s="35" t="s">
        <v>293</v>
      </c>
      <c r="B67" s="184">
        <v>42736</v>
      </c>
      <c r="C67" s="160">
        <v>42780</v>
      </c>
      <c r="D67" s="160">
        <v>42782</v>
      </c>
      <c r="E67" s="182">
        <v>1290.067</v>
      </c>
      <c r="F67" s="182" t="s">
        <v>176</v>
      </c>
      <c r="G67" s="182" t="s">
        <v>176</v>
      </c>
      <c r="H67" s="198" t="s">
        <v>1872</v>
      </c>
    </row>
    <row r="68" spans="1:8" ht="15" x14ac:dyDescent="0.2">
      <c r="A68" s="34" t="s">
        <v>307</v>
      </c>
      <c r="B68" s="186">
        <v>42767</v>
      </c>
      <c r="C68" s="166">
        <v>42809</v>
      </c>
      <c r="D68" s="166">
        <v>42810</v>
      </c>
      <c r="E68" s="183">
        <v>1550.6</v>
      </c>
      <c r="F68" s="183" t="s">
        <v>176</v>
      </c>
      <c r="G68" s="183" t="s">
        <v>176</v>
      </c>
      <c r="H68" s="202" t="s">
        <v>1872</v>
      </c>
    </row>
    <row r="69" spans="1:8" ht="15" x14ac:dyDescent="0.2">
      <c r="A69" s="34" t="s">
        <v>307</v>
      </c>
      <c r="B69" s="186">
        <v>42795</v>
      </c>
      <c r="C69" s="166">
        <v>42835</v>
      </c>
      <c r="D69" s="166">
        <v>42838</v>
      </c>
      <c r="E69" s="183">
        <v>3196.875</v>
      </c>
      <c r="F69" s="183" t="s">
        <v>176</v>
      </c>
      <c r="G69" s="183" t="s">
        <v>176</v>
      </c>
      <c r="H69" s="202" t="s">
        <v>1872</v>
      </c>
    </row>
    <row r="70" spans="1:8" ht="15" x14ac:dyDescent="0.2">
      <c r="A70" s="34" t="s">
        <v>307</v>
      </c>
      <c r="B70" s="186">
        <v>42826</v>
      </c>
      <c r="C70" s="166">
        <v>42863</v>
      </c>
      <c r="D70" s="166">
        <v>42866</v>
      </c>
      <c r="E70" s="183">
        <v>4809.5159999999996</v>
      </c>
      <c r="F70" s="183" t="s">
        <v>176</v>
      </c>
      <c r="G70" s="183" t="s">
        <v>176</v>
      </c>
      <c r="H70" s="202" t="s">
        <v>1872</v>
      </c>
    </row>
    <row r="71" spans="1:8" ht="15" x14ac:dyDescent="0.2">
      <c r="A71" s="34" t="s">
        <v>307</v>
      </c>
      <c r="B71" s="186">
        <v>42856</v>
      </c>
      <c r="C71" s="166">
        <v>42900</v>
      </c>
      <c r="D71" s="166">
        <v>42900</v>
      </c>
      <c r="E71" s="183">
        <v>2090.69</v>
      </c>
      <c r="F71" s="183" t="s">
        <v>176</v>
      </c>
      <c r="G71" s="183" t="s">
        <v>176</v>
      </c>
      <c r="H71" s="202" t="s">
        <v>1872</v>
      </c>
    </row>
    <row r="72" spans="1:8" ht="15" x14ac:dyDescent="0.2">
      <c r="A72" s="34" t="s">
        <v>307</v>
      </c>
      <c r="B72" s="186">
        <v>42887</v>
      </c>
      <c r="C72" s="166">
        <v>42948</v>
      </c>
      <c r="D72" s="166">
        <v>42950</v>
      </c>
      <c r="E72" s="183">
        <v>2933.0322999999999</v>
      </c>
      <c r="F72" s="183" t="s">
        <v>176</v>
      </c>
      <c r="G72" s="183" t="s">
        <v>176</v>
      </c>
      <c r="H72" s="202" t="s">
        <v>1872</v>
      </c>
    </row>
    <row r="73" spans="1:8" ht="15" x14ac:dyDescent="0.2">
      <c r="A73" s="34" t="s">
        <v>307</v>
      </c>
      <c r="B73" s="186">
        <v>42917</v>
      </c>
      <c r="C73" s="166">
        <v>42992</v>
      </c>
      <c r="D73" s="166">
        <v>42993</v>
      </c>
      <c r="E73" s="183">
        <v>2724</v>
      </c>
      <c r="F73" s="183">
        <v>3141</v>
      </c>
      <c r="G73" s="183">
        <v>2136</v>
      </c>
      <c r="H73" s="202" t="s">
        <v>176</v>
      </c>
    </row>
    <row r="74" spans="1:8" ht="15" x14ac:dyDescent="0.2">
      <c r="A74" s="34" t="s">
        <v>307</v>
      </c>
      <c r="B74" s="186">
        <v>42948</v>
      </c>
      <c r="C74" s="166">
        <v>42992</v>
      </c>
      <c r="D74" s="166">
        <v>42993</v>
      </c>
      <c r="E74" s="183">
        <v>2475</v>
      </c>
      <c r="F74" s="183">
        <v>2105</v>
      </c>
      <c r="G74" s="183">
        <v>1604</v>
      </c>
      <c r="H74" s="202" t="s">
        <v>176</v>
      </c>
    </row>
    <row r="75" spans="1:8" ht="15" x14ac:dyDescent="0.2">
      <c r="A75" s="34" t="s">
        <v>307</v>
      </c>
      <c r="B75" s="186">
        <v>42979</v>
      </c>
      <c r="C75" s="166">
        <v>43031</v>
      </c>
      <c r="D75" s="166">
        <v>43034</v>
      </c>
      <c r="E75" s="183">
        <v>1849</v>
      </c>
      <c r="F75" s="183">
        <v>2104</v>
      </c>
      <c r="G75" s="183">
        <v>1205</v>
      </c>
      <c r="H75" s="202" t="s">
        <v>176</v>
      </c>
    </row>
    <row r="76" spans="1:8" ht="15" x14ac:dyDescent="0.2">
      <c r="A76" s="34" t="s">
        <v>307</v>
      </c>
      <c r="B76" s="186">
        <v>43009</v>
      </c>
      <c r="C76" s="166">
        <v>43059</v>
      </c>
      <c r="D76" s="166">
        <v>43062</v>
      </c>
      <c r="E76" s="183">
        <v>1704</v>
      </c>
      <c r="F76" s="183">
        <v>1871</v>
      </c>
      <c r="G76" s="183">
        <v>1429</v>
      </c>
      <c r="H76" s="202" t="s">
        <v>176</v>
      </c>
    </row>
    <row r="77" spans="1:8" ht="15" x14ac:dyDescent="0.2">
      <c r="A77" s="34" t="s">
        <v>307</v>
      </c>
      <c r="B77" s="186">
        <v>43040</v>
      </c>
      <c r="C77" s="166">
        <v>43074</v>
      </c>
      <c r="D77" s="166">
        <v>43076</v>
      </c>
      <c r="E77" s="183">
        <v>1490</v>
      </c>
      <c r="F77" s="183">
        <v>1908</v>
      </c>
      <c r="G77" s="183">
        <v>1166</v>
      </c>
      <c r="H77" s="202" t="s">
        <v>176</v>
      </c>
    </row>
    <row r="78" spans="1:8" ht="15" x14ac:dyDescent="0.2">
      <c r="A78" s="34" t="s">
        <v>307</v>
      </c>
      <c r="B78" s="186">
        <v>43070</v>
      </c>
      <c r="C78" s="166">
        <v>43102</v>
      </c>
      <c r="D78" s="166">
        <v>43104</v>
      </c>
      <c r="E78" s="183">
        <v>1657</v>
      </c>
      <c r="F78" s="183">
        <v>1915</v>
      </c>
      <c r="G78" s="183">
        <v>772</v>
      </c>
      <c r="H78" s="202" t="s">
        <v>176</v>
      </c>
    </row>
    <row r="79" spans="1:8" ht="15.75" thickBot="1" x14ac:dyDescent="0.25">
      <c r="A79" s="35" t="s">
        <v>307</v>
      </c>
      <c r="B79" s="184">
        <v>43101</v>
      </c>
      <c r="C79" s="160">
        <v>43150</v>
      </c>
      <c r="D79" s="160">
        <v>43159</v>
      </c>
      <c r="E79" s="182">
        <v>1304</v>
      </c>
      <c r="F79" s="182">
        <v>1556</v>
      </c>
      <c r="G79" s="182">
        <v>1079</v>
      </c>
      <c r="H79" s="198" t="s">
        <v>176</v>
      </c>
    </row>
    <row r="80" spans="1:8" ht="15" x14ac:dyDescent="0.2">
      <c r="A80" s="34" t="s">
        <v>320</v>
      </c>
      <c r="B80" s="186">
        <v>43132</v>
      </c>
      <c r="C80" s="166">
        <v>43160</v>
      </c>
      <c r="D80" s="166">
        <v>43216</v>
      </c>
      <c r="E80" s="183">
        <v>1297</v>
      </c>
      <c r="F80" s="183">
        <v>1911</v>
      </c>
      <c r="G80" s="183">
        <v>5</v>
      </c>
      <c r="H80" s="202" t="s">
        <v>176</v>
      </c>
    </row>
    <row r="81" spans="1:8" ht="15" x14ac:dyDescent="0.2">
      <c r="A81" s="27" t="s">
        <v>320</v>
      </c>
      <c r="B81" s="185">
        <v>43160</v>
      </c>
      <c r="C81" s="144">
        <v>43191</v>
      </c>
      <c r="D81" s="144">
        <v>43216</v>
      </c>
      <c r="E81" s="187">
        <v>1197</v>
      </c>
      <c r="F81" s="187">
        <v>1548</v>
      </c>
      <c r="G81" s="187">
        <v>968</v>
      </c>
      <c r="H81" s="190" t="s">
        <v>176</v>
      </c>
    </row>
    <row r="82" spans="1:8" ht="15" x14ac:dyDescent="0.2">
      <c r="A82" s="27" t="s">
        <v>320</v>
      </c>
      <c r="B82" s="185">
        <v>43191</v>
      </c>
      <c r="C82" s="144">
        <v>43257</v>
      </c>
      <c r="D82" s="144">
        <v>43257</v>
      </c>
      <c r="E82" s="187">
        <v>1772</v>
      </c>
      <c r="F82" s="187">
        <v>2157</v>
      </c>
      <c r="G82" s="187">
        <v>1071</v>
      </c>
      <c r="H82" s="355" t="s">
        <v>179</v>
      </c>
    </row>
    <row r="83" spans="1:8" ht="15" x14ac:dyDescent="0.2">
      <c r="A83" s="27" t="s">
        <v>320</v>
      </c>
      <c r="B83" s="185">
        <v>43221</v>
      </c>
      <c r="C83" s="144">
        <v>43315</v>
      </c>
      <c r="D83" s="144">
        <v>43315</v>
      </c>
      <c r="E83" s="187">
        <v>1421</v>
      </c>
      <c r="F83" s="187">
        <v>2001.999</v>
      </c>
      <c r="G83" s="187">
        <v>459</v>
      </c>
      <c r="H83" s="355" t="s">
        <v>179</v>
      </c>
    </row>
    <row r="84" spans="1:8" ht="15" x14ac:dyDescent="0.2">
      <c r="A84" s="27" t="s">
        <v>320</v>
      </c>
      <c r="B84" s="185">
        <v>43252</v>
      </c>
      <c r="C84" s="144">
        <v>43315</v>
      </c>
      <c r="D84" s="144">
        <v>43315</v>
      </c>
      <c r="E84" s="187">
        <v>1577.376</v>
      </c>
      <c r="F84" s="187">
        <v>2180</v>
      </c>
      <c r="G84" s="187">
        <v>81</v>
      </c>
      <c r="H84" s="355" t="s">
        <v>179</v>
      </c>
    </row>
    <row r="85" spans="1:8" ht="15" x14ac:dyDescent="0.2">
      <c r="A85" s="27" t="s">
        <v>320</v>
      </c>
      <c r="B85" s="185">
        <v>43282</v>
      </c>
      <c r="C85" s="144">
        <v>43312</v>
      </c>
      <c r="D85" s="144">
        <v>43315</v>
      </c>
      <c r="E85" s="187">
        <v>1152</v>
      </c>
      <c r="F85" s="187">
        <v>1822</v>
      </c>
      <c r="G85" s="187">
        <v>828</v>
      </c>
      <c r="H85" s="355" t="s">
        <v>179</v>
      </c>
    </row>
    <row r="86" spans="1:8" x14ac:dyDescent="0.2">
      <c r="A86" s="27" t="s">
        <v>320</v>
      </c>
      <c r="B86" s="185">
        <v>43313</v>
      </c>
      <c r="C86" s="144">
        <v>43343</v>
      </c>
      <c r="D86" s="144">
        <v>43355</v>
      </c>
      <c r="E86" s="187">
        <v>246</v>
      </c>
      <c r="F86" s="187">
        <v>929</v>
      </c>
      <c r="G86" s="187">
        <v>0</v>
      </c>
      <c r="H86" s="97" t="s">
        <v>1921</v>
      </c>
    </row>
    <row r="87" spans="1:8" x14ac:dyDescent="0.2">
      <c r="A87" s="27" t="s">
        <v>320</v>
      </c>
      <c r="B87" s="185">
        <v>43344</v>
      </c>
      <c r="C87" s="144">
        <v>43375</v>
      </c>
      <c r="D87" s="144">
        <v>43355</v>
      </c>
      <c r="E87" s="187">
        <v>447.55619999999999</v>
      </c>
      <c r="F87" s="187">
        <v>818.8</v>
      </c>
      <c r="G87" s="187">
        <v>0</v>
      </c>
      <c r="H87" s="97" t="s">
        <v>1922</v>
      </c>
    </row>
    <row r="88" spans="1:8" ht="15" x14ac:dyDescent="0.2">
      <c r="A88" s="27" t="s">
        <v>320</v>
      </c>
      <c r="B88" s="185">
        <v>43374</v>
      </c>
      <c r="C88" s="144">
        <v>43434</v>
      </c>
      <c r="D88" s="144">
        <v>43439</v>
      </c>
      <c r="E88" s="187">
        <v>1368</v>
      </c>
      <c r="F88" s="187">
        <v>1807</v>
      </c>
      <c r="G88" s="187">
        <v>774</v>
      </c>
      <c r="H88" s="355" t="s">
        <v>179</v>
      </c>
    </row>
    <row r="89" spans="1:8" ht="15" x14ac:dyDescent="0.2">
      <c r="A89" s="27" t="s">
        <v>320</v>
      </c>
      <c r="B89" s="185">
        <v>43405</v>
      </c>
      <c r="C89" s="144">
        <v>43481</v>
      </c>
      <c r="D89" s="144">
        <v>43495</v>
      </c>
      <c r="E89" s="187">
        <v>1551</v>
      </c>
      <c r="F89" s="187">
        <v>3286</v>
      </c>
      <c r="G89" s="187">
        <v>1300</v>
      </c>
      <c r="H89" s="355" t="s">
        <v>179</v>
      </c>
    </row>
    <row r="90" spans="1:8" ht="15" x14ac:dyDescent="0.2">
      <c r="A90" s="27" t="s">
        <v>320</v>
      </c>
      <c r="B90" s="185">
        <v>43435</v>
      </c>
      <c r="C90" s="144">
        <v>43481</v>
      </c>
      <c r="D90" s="144">
        <v>43495</v>
      </c>
      <c r="E90" s="187">
        <v>3444</v>
      </c>
      <c r="F90" s="187">
        <v>4299</v>
      </c>
      <c r="G90" s="187">
        <v>457</v>
      </c>
      <c r="H90" s="355" t="s">
        <v>179</v>
      </c>
    </row>
    <row r="91" spans="1:8" ht="15.75" thickBot="1" x14ac:dyDescent="0.25">
      <c r="A91" s="35" t="s">
        <v>320</v>
      </c>
      <c r="B91" s="184">
        <v>43466</v>
      </c>
      <c r="C91" s="160">
        <v>43537</v>
      </c>
      <c r="D91" s="160">
        <v>43551</v>
      </c>
      <c r="E91" s="182">
        <v>2971</v>
      </c>
      <c r="F91" s="182">
        <v>3934</v>
      </c>
      <c r="G91" s="182">
        <v>1599</v>
      </c>
      <c r="H91" s="379" t="s">
        <v>179</v>
      </c>
    </row>
    <row r="92" spans="1:8" ht="15" x14ac:dyDescent="0.2">
      <c r="A92" s="34" t="s">
        <v>337</v>
      </c>
      <c r="B92" s="186">
        <v>43497</v>
      </c>
      <c r="C92" s="166">
        <v>43537</v>
      </c>
      <c r="D92" s="166">
        <v>43551</v>
      </c>
      <c r="E92" s="183">
        <v>1057</v>
      </c>
      <c r="F92" s="183">
        <v>3374</v>
      </c>
      <c r="G92" s="183">
        <v>489</v>
      </c>
      <c r="H92" s="354" t="s">
        <v>179</v>
      </c>
    </row>
    <row r="93" spans="1:8" x14ac:dyDescent="0.2">
      <c r="A93" s="27" t="s">
        <v>337</v>
      </c>
      <c r="B93" s="185">
        <v>43525</v>
      </c>
      <c r="C93" s="144">
        <v>43566</v>
      </c>
      <c r="D93" s="144">
        <v>43567</v>
      </c>
      <c r="E93" s="187">
        <v>2039</v>
      </c>
      <c r="F93" s="187">
        <v>3677</v>
      </c>
      <c r="G93" s="187">
        <v>0.14099999999999999</v>
      </c>
      <c r="H93" s="187" t="s">
        <v>1923</v>
      </c>
    </row>
    <row r="94" spans="1:8" x14ac:dyDescent="0.2">
      <c r="A94" s="27" t="s">
        <v>337</v>
      </c>
      <c r="B94" s="185">
        <v>43556</v>
      </c>
      <c r="C94" s="144">
        <v>43595</v>
      </c>
      <c r="D94" s="144">
        <v>43609</v>
      </c>
      <c r="E94" s="187">
        <v>2248</v>
      </c>
      <c r="F94" s="187">
        <v>2968</v>
      </c>
      <c r="G94" s="187">
        <v>1417</v>
      </c>
      <c r="H94" s="187" t="s">
        <v>176</v>
      </c>
    </row>
    <row r="95" spans="1:8" x14ac:dyDescent="0.2">
      <c r="A95" s="27" t="s">
        <v>337</v>
      </c>
      <c r="B95" s="185">
        <v>43586</v>
      </c>
      <c r="C95" s="144">
        <v>43620</v>
      </c>
      <c r="D95" s="144">
        <v>43651</v>
      </c>
      <c r="E95" s="187">
        <v>1558.336</v>
      </c>
      <c r="F95" s="187">
        <v>2233.5700000000002</v>
      </c>
      <c r="G95" s="187">
        <v>1381.0350000000001</v>
      </c>
      <c r="H95" s="187" t="s">
        <v>176</v>
      </c>
    </row>
    <row r="96" spans="1:8" x14ac:dyDescent="0.2">
      <c r="A96" s="27" t="s">
        <v>337</v>
      </c>
      <c r="B96" s="185">
        <v>43617</v>
      </c>
      <c r="C96" s="144">
        <v>43649</v>
      </c>
      <c r="D96" s="144">
        <v>43651</v>
      </c>
      <c r="E96" s="187">
        <v>884.101</v>
      </c>
      <c r="F96" s="187">
        <v>1494.7660000000001</v>
      </c>
      <c r="G96" s="187">
        <v>460.517</v>
      </c>
      <c r="H96" s="187" t="s">
        <v>176</v>
      </c>
    </row>
    <row r="97" spans="1:8" x14ac:dyDescent="0.2">
      <c r="A97" s="34" t="s">
        <v>337</v>
      </c>
      <c r="B97" s="186">
        <v>43647</v>
      </c>
      <c r="C97" s="166">
        <v>43679</v>
      </c>
      <c r="D97" s="166">
        <v>43693</v>
      </c>
      <c r="E97" s="183">
        <v>456.964</v>
      </c>
      <c r="F97" s="183">
        <v>643.90300000000002</v>
      </c>
      <c r="G97" s="183">
        <v>3.3000000000000002E-2</v>
      </c>
      <c r="H97" s="187" t="s">
        <v>1924</v>
      </c>
    </row>
    <row r="98" spans="1:8" x14ac:dyDescent="0.2">
      <c r="A98" s="34" t="s">
        <v>337</v>
      </c>
      <c r="B98" s="186">
        <v>43678</v>
      </c>
      <c r="C98" s="166">
        <v>43709</v>
      </c>
      <c r="D98" s="166">
        <v>43721</v>
      </c>
      <c r="E98" s="183">
        <v>523</v>
      </c>
      <c r="F98" s="183">
        <v>614</v>
      </c>
      <c r="G98" s="183">
        <v>361</v>
      </c>
      <c r="H98" s="187" t="s">
        <v>176</v>
      </c>
    </row>
    <row r="99" spans="1:8" ht="25.5" x14ac:dyDescent="0.2">
      <c r="A99" s="34" t="s">
        <v>337</v>
      </c>
      <c r="B99" s="186">
        <v>43709</v>
      </c>
      <c r="C99" s="166">
        <v>43748</v>
      </c>
      <c r="D99" s="166">
        <v>43749</v>
      </c>
      <c r="E99" s="183">
        <v>47</v>
      </c>
      <c r="F99" s="183">
        <v>429</v>
      </c>
      <c r="G99" s="183">
        <v>0</v>
      </c>
      <c r="H99" s="187" t="s">
        <v>1925</v>
      </c>
    </row>
    <row r="100" spans="1:8" ht="25.5" x14ac:dyDescent="0.2">
      <c r="A100" s="34" t="s">
        <v>337</v>
      </c>
      <c r="B100" s="186">
        <v>43739</v>
      </c>
      <c r="C100" s="166">
        <v>43776</v>
      </c>
      <c r="D100" s="166">
        <v>43777</v>
      </c>
      <c r="E100" s="183">
        <v>516</v>
      </c>
      <c r="F100" s="183">
        <v>748</v>
      </c>
      <c r="G100" s="183">
        <v>0</v>
      </c>
      <c r="H100" s="187" t="s">
        <v>1925</v>
      </c>
    </row>
    <row r="101" spans="1:8" ht="25.5" x14ac:dyDescent="0.2">
      <c r="A101" s="34" t="s">
        <v>337</v>
      </c>
      <c r="B101" s="186">
        <v>43770</v>
      </c>
      <c r="C101" s="166">
        <v>43801</v>
      </c>
      <c r="D101" s="166">
        <v>43805</v>
      </c>
      <c r="E101" s="183">
        <v>456.43799999999999</v>
      </c>
      <c r="F101" s="183">
        <v>626.04499999999996</v>
      </c>
      <c r="G101" s="183">
        <v>1.0980000000000001</v>
      </c>
      <c r="H101" s="187" t="s">
        <v>1926</v>
      </c>
    </row>
    <row r="102" spans="1:8" ht="25.5" x14ac:dyDescent="0.2">
      <c r="A102" s="34" t="s">
        <v>337</v>
      </c>
      <c r="B102" s="186">
        <v>43800</v>
      </c>
      <c r="C102" s="166">
        <v>43835</v>
      </c>
      <c r="D102" s="166">
        <v>43837</v>
      </c>
      <c r="E102" s="183">
        <v>388.108</v>
      </c>
      <c r="F102" s="183">
        <v>476.34899999999999</v>
      </c>
      <c r="G102" s="183">
        <v>0.42699999999999999</v>
      </c>
      <c r="H102" s="187" t="s">
        <v>1913</v>
      </c>
    </row>
    <row r="103" spans="1:8" ht="25.5" x14ac:dyDescent="0.2">
      <c r="A103" s="34" t="s">
        <v>337</v>
      </c>
      <c r="B103" s="186">
        <v>43831</v>
      </c>
      <c r="C103" s="166">
        <v>43871</v>
      </c>
      <c r="D103" s="166">
        <v>43875</v>
      </c>
      <c r="E103" s="183">
        <v>73</v>
      </c>
      <c r="F103" s="183">
        <v>416.11900000000003</v>
      </c>
      <c r="G103" s="183">
        <v>0.33900000000000002</v>
      </c>
      <c r="H103" s="187" t="s">
        <v>1927</v>
      </c>
    </row>
    <row r="104" spans="1:8" ht="25.5" x14ac:dyDescent="0.2">
      <c r="A104" s="34" t="s">
        <v>353</v>
      </c>
      <c r="B104" s="186">
        <v>43862</v>
      </c>
      <c r="C104" s="166">
        <v>43902</v>
      </c>
      <c r="D104" s="166">
        <v>43903</v>
      </c>
      <c r="E104" s="183">
        <v>2657.0749999999998</v>
      </c>
      <c r="F104" s="183">
        <v>4035.71</v>
      </c>
      <c r="G104" s="183">
        <v>0.14000000000000001</v>
      </c>
      <c r="H104" s="187" t="s">
        <v>1915</v>
      </c>
    </row>
    <row r="105" spans="1:8" x14ac:dyDescent="0.2">
      <c r="A105" s="34" t="s">
        <v>353</v>
      </c>
      <c r="B105" s="186">
        <v>43891</v>
      </c>
      <c r="C105" s="166">
        <v>43944</v>
      </c>
      <c r="D105" s="166">
        <v>43945</v>
      </c>
      <c r="E105" s="183">
        <v>3859.8490000000002</v>
      </c>
      <c r="F105" s="183">
        <v>4086.482</v>
      </c>
      <c r="G105" s="183">
        <v>3596.056</v>
      </c>
      <c r="H105" s="187" t="s">
        <v>1928</v>
      </c>
    </row>
    <row r="106" spans="1:8" x14ac:dyDescent="0.2">
      <c r="A106" s="34" t="s">
        <v>353</v>
      </c>
      <c r="B106" s="186">
        <v>43922</v>
      </c>
      <c r="C106" s="166">
        <v>43957</v>
      </c>
      <c r="D106" s="166">
        <v>43959</v>
      </c>
      <c r="E106" s="183">
        <v>3502</v>
      </c>
      <c r="F106" s="183">
        <v>4079</v>
      </c>
      <c r="G106" s="183">
        <v>0.37</v>
      </c>
      <c r="H106" s="187" t="s">
        <v>176</v>
      </c>
    </row>
    <row r="107" spans="1:8" x14ac:dyDescent="0.2">
      <c r="A107" s="34" t="s">
        <v>353</v>
      </c>
      <c r="B107" s="186">
        <v>43952</v>
      </c>
      <c r="C107" s="166">
        <v>43999</v>
      </c>
      <c r="D107" s="166">
        <v>44001</v>
      </c>
      <c r="E107" s="183">
        <v>1195</v>
      </c>
      <c r="F107" s="183">
        <v>3011</v>
      </c>
      <c r="G107" s="183">
        <v>608</v>
      </c>
      <c r="H107" s="187" t="s">
        <v>176</v>
      </c>
    </row>
    <row r="108" spans="1:8" x14ac:dyDescent="0.2">
      <c r="A108" s="34" t="s">
        <v>353</v>
      </c>
      <c r="B108" s="186">
        <v>44002</v>
      </c>
      <c r="C108" s="166" t="s">
        <v>855</v>
      </c>
      <c r="D108" s="166">
        <v>44029</v>
      </c>
      <c r="E108" s="183">
        <v>1923</v>
      </c>
      <c r="F108" s="183">
        <v>3294</v>
      </c>
      <c r="G108" s="183">
        <v>1135</v>
      </c>
      <c r="H108" s="187" t="s">
        <v>179</v>
      </c>
    </row>
    <row r="109" spans="1:8" x14ac:dyDescent="0.2">
      <c r="A109" s="34" t="s">
        <v>353</v>
      </c>
      <c r="B109" s="186">
        <v>44013</v>
      </c>
      <c r="C109" s="166">
        <v>44069</v>
      </c>
      <c r="D109" s="166">
        <v>44071</v>
      </c>
      <c r="E109" s="183">
        <v>1265</v>
      </c>
      <c r="F109" s="183">
        <v>3496</v>
      </c>
      <c r="G109" s="183">
        <v>288</v>
      </c>
      <c r="H109" s="187" t="s">
        <v>179</v>
      </c>
    </row>
    <row r="110" spans="1:8" x14ac:dyDescent="0.2">
      <c r="A110" s="34" t="s">
        <v>353</v>
      </c>
      <c r="B110" s="186">
        <v>44044</v>
      </c>
      <c r="C110" s="166">
        <v>44083</v>
      </c>
      <c r="D110" s="166">
        <v>44085</v>
      </c>
      <c r="E110" s="183">
        <v>3515</v>
      </c>
      <c r="F110" s="183">
        <v>3754</v>
      </c>
      <c r="G110" s="183">
        <v>3342</v>
      </c>
      <c r="H110" s="187" t="s">
        <v>179</v>
      </c>
    </row>
    <row r="111" spans="1:8" x14ac:dyDescent="0.2">
      <c r="A111" s="34" t="s">
        <v>353</v>
      </c>
      <c r="B111" s="186">
        <v>44075</v>
      </c>
      <c r="C111" s="166">
        <v>44126</v>
      </c>
      <c r="D111" s="166">
        <v>44127</v>
      </c>
      <c r="E111" s="183">
        <v>3146</v>
      </c>
      <c r="F111" s="183">
        <v>3669</v>
      </c>
      <c r="G111" s="183">
        <v>1475</v>
      </c>
      <c r="H111" s="187" t="s">
        <v>179</v>
      </c>
    </row>
    <row r="112" spans="1:8" x14ac:dyDescent="0.2">
      <c r="A112" s="34" t="s">
        <v>353</v>
      </c>
      <c r="B112" s="186">
        <v>44105</v>
      </c>
      <c r="C112" s="166">
        <v>44141</v>
      </c>
      <c r="D112" s="166">
        <v>44141</v>
      </c>
      <c r="E112" s="183">
        <v>1479</v>
      </c>
      <c r="F112" s="183">
        <v>2265</v>
      </c>
      <c r="G112" s="183">
        <v>621</v>
      </c>
      <c r="H112" s="187" t="s">
        <v>179</v>
      </c>
    </row>
    <row r="113" spans="1:8" x14ac:dyDescent="0.2">
      <c r="A113" s="34" t="s">
        <v>353</v>
      </c>
      <c r="B113" s="186">
        <v>44136</v>
      </c>
      <c r="C113" s="166">
        <v>44181</v>
      </c>
      <c r="D113" s="166">
        <v>44183</v>
      </c>
      <c r="E113" s="183">
        <v>3400</v>
      </c>
      <c r="F113" s="183">
        <v>3748.22</v>
      </c>
      <c r="G113" s="183">
        <v>3083.25</v>
      </c>
      <c r="H113" s="187" t="s">
        <v>179</v>
      </c>
    </row>
    <row r="114" spans="1:8" x14ac:dyDescent="0.2">
      <c r="A114" s="34" t="s">
        <v>353</v>
      </c>
      <c r="B114" s="186">
        <v>44166</v>
      </c>
      <c r="C114" s="166">
        <v>44199</v>
      </c>
      <c r="D114" s="166">
        <v>44200</v>
      </c>
      <c r="E114" s="183">
        <v>2827.163</v>
      </c>
      <c r="F114" s="183">
        <v>3490.9929999999999</v>
      </c>
      <c r="G114" s="183">
        <v>1529.741</v>
      </c>
      <c r="H114" s="187" t="s">
        <v>179</v>
      </c>
    </row>
    <row r="115" spans="1:8" x14ac:dyDescent="0.2">
      <c r="A115" s="34" t="s">
        <v>353</v>
      </c>
      <c r="B115" s="186">
        <v>44217</v>
      </c>
      <c r="C115" s="166">
        <v>44238</v>
      </c>
      <c r="D115" s="166">
        <v>44239</v>
      </c>
      <c r="E115" s="183">
        <v>1576</v>
      </c>
      <c r="F115" s="183">
        <v>3426</v>
      </c>
      <c r="G115" s="183">
        <v>462</v>
      </c>
      <c r="H115" s="187" t="s">
        <v>1929</v>
      </c>
    </row>
    <row r="116" spans="1:8" x14ac:dyDescent="0.2">
      <c r="A116" s="972" t="s">
        <v>370</v>
      </c>
      <c r="B116" s="973">
        <v>44240</v>
      </c>
      <c r="C116" s="974">
        <v>44267</v>
      </c>
      <c r="D116" s="974">
        <v>44267</v>
      </c>
      <c r="E116" s="975">
        <v>1084.4929999999999</v>
      </c>
      <c r="F116" s="975">
        <v>1149.761</v>
      </c>
      <c r="G116" s="975">
        <v>1042.136</v>
      </c>
      <c r="H116" s="949"/>
    </row>
    <row r="117" spans="1:8" ht="25.5" x14ac:dyDescent="0.2">
      <c r="A117" s="972" t="s">
        <v>370</v>
      </c>
      <c r="B117" s="186">
        <v>44268</v>
      </c>
      <c r="C117" s="166">
        <v>44294</v>
      </c>
      <c r="D117" s="166">
        <v>44295</v>
      </c>
      <c r="E117" s="183">
        <v>1895.7660000000001</v>
      </c>
      <c r="F117" s="183">
        <v>3743.3530000000001</v>
      </c>
      <c r="G117" s="183">
        <v>779.53</v>
      </c>
      <c r="H117" s="404" t="s">
        <v>1916</v>
      </c>
    </row>
    <row r="118" spans="1:8" ht="25.5" x14ac:dyDescent="0.2">
      <c r="A118" s="972" t="s">
        <v>370</v>
      </c>
      <c r="B118" s="186">
        <v>44287</v>
      </c>
      <c r="C118" s="166">
        <v>44322</v>
      </c>
      <c r="D118" s="166">
        <v>44323</v>
      </c>
      <c r="E118" s="183">
        <v>3509.0169999999998</v>
      </c>
      <c r="F118" s="183">
        <v>3751.92</v>
      </c>
      <c r="G118" s="183">
        <v>3301.55</v>
      </c>
      <c r="H118" s="404" t="s">
        <v>1916</v>
      </c>
    </row>
    <row r="119" spans="1:8" ht="25.5" x14ac:dyDescent="0.2">
      <c r="A119" s="972" t="s">
        <v>370</v>
      </c>
      <c r="B119" s="186">
        <v>44317</v>
      </c>
      <c r="C119" s="166">
        <v>44368</v>
      </c>
      <c r="D119" s="166">
        <v>44369</v>
      </c>
      <c r="E119" s="183">
        <v>3526.9430000000002</v>
      </c>
      <c r="F119" s="183">
        <v>3781.614</v>
      </c>
      <c r="G119" s="183">
        <v>3367.1610000000001</v>
      </c>
      <c r="H119" s="404" t="s">
        <v>675</v>
      </c>
    </row>
    <row r="120" spans="1:8" x14ac:dyDescent="0.2">
      <c r="A120" s="972" t="s">
        <v>370</v>
      </c>
      <c r="B120" s="186">
        <v>44348</v>
      </c>
      <c r="C120" s="166">
        <v>44406</v>
      </c>
      <c r="D120" s="166">
        <v>44407</v>
      </c>
      <c r="E120" s="183">
        <v>3511.58</v>
      </c>
      <c r="F120" s="183">
        <v>3781.614</v>
      </c>
      <c r="G120" s="183">
        <v>3313.569</v>
      </c>
      <c r="H120" s="187" t="s">
        <v>179</v>
      </c>
    </row>
    <row r="121" spans="1:8" x14ac:dyDescent="0.2">
      <c r="A121" s="972" t="s">
        <v>370</v>
      </c>
      <c r="B121" s="186">
        <v>44378</v>
      </c>
      <c r="C121" s="166">
        <v>44417</v>
      </c>
      <c r="D121" s="166">
        <v>44421</v>
      </c>
      <c r="E121" s="183">
        <v>1837.133</v>
      </c>
      <c r="F121" s="183">
        <v>3566.5859999999998</v>
      </c>
      <c r="G121" s="183">
        <v>1476.508</v>
      </c>
      <c r="H121" s="770" t="s">
        <v>179</v>
      </c>
    </row>
    <row r="122" spans="1:8" x14ac:dyDescent="0.2">
      <c r="A122" s="972" t="s">
        <v>370</v>
      </c>
      <c r="B122" s="779">
        <v>44409</v>
      </c>
      <c r="C122" s="780">
        <v>44448</v>
      </c>
      <c r="D122" s="780">
        <v>44449</v>
      </c>
      <c r="E122" s="776">
        <v>1145</v>
      </c>
      <c r="F122" s="776">
        <v>1612</v>
      </c>
      <c r="G122" s="183">
        <v>923</v>
      </c>
      <c r="H122" s="770" t="s">
        <v>179</v>
      </c>
    </row>
    <row r="123" spans="1:8" x14ac:dyDescent="0.2">
      <c r="A123" s="972" t="s">
        <v>370</v>
      </c>
      <c r="B123" s="779">
        <v>44440</v>
      </c>
      <c r="C123" s="778">
        <v>44476</v>
      </c>
      <c r="D123" s="778">
        <v>44480</v>
      </c>
      <c r="E123" s="183">
        <v>885.09868922592239</v>
      </c>
      <c r="F123" s="183">
        <v>1175.9317237028567</v>
      </c>
      <c r="G123" s="183">
        <v>283.96040009142854</v>
      </c>
      <c r="H123" s="770" t="s">
        <v>1930</v>
      </c>
    </row>
    <row r="124" spans="1:8" ht="25.5" x14ac:dyDescent="0.2">
      <c r="A124" s="972" t="s">
        <v>370</v>
      </c>
      <c r="B124" s="779">
        <v>44470</v>
      </c>
      <c r="C124" s="778">
        <v>44504</v>
      </c>
      <c r="D124" s="778">
        <v>44505</v>
      </c>
      <c r="E124" s="183">
        <v>578.40800000000002</v>
      </c>
      <c r="F124" s="183">
        <v>1148.2909999999999</v>
      </c>
      <c r="G124" s="183">
        <v>315.98200000000003</v>
      </c>
      <c r="H124" s="770" t="s">
        <v>1931</v>
      </c>
    </row>
    <row r="125" spans="1:8" ht="25.5" x14ac:dyDescent="0.2">
      <c r="A125" s="972" t="s">
        <v>370</v>
      </c>
      <c r="B125" s="779">
        <v>44501</v>
      </c>
      <c r="C125" s="778">
        <v>44536</v>
      </c>
      <c r="D125" s="778">
        <v>44536</v>
      </c>
      <c r="E125" s="183">
        <v>747.75900000000001</v>
      </c>
      <c r="F125" s="183">
        <v>1196.567</v>
      </c>
      <c r="G125" s="183">
        <v>294.005</v>
      </c>
      <c r="H125" s="770" t="s">
        <v>1931</v>
      </c>
    </row>
    <row r="126" spans="1:8" x14ac:dyDescent="0.2">
      <c r="A126" s="972" t="s">
        <v>370</v>
      </c>
      <c r="B126" s="779">
        <v>44531</v>
      </c>
      <c r="C126" s="778">
        <v>44201</v>
      </c>
      <c r="D126" s="778">
        <v>44566</v>
      </c>
      <c r="E126" s="975">
        <v>2024.3689999999999</v>
      </c>
      <c r="F126" s="975">
        <v>3498.4940000000001</v>
      </c>
      <c r="G126" s="975">
        <v>294.70999999999998</v>
      </c>
      <c r="H126" s="770" t="s">
        <v>176</v>
      </c>
    </row>
    <row r="127" spans="1:8" x14ac:dyDescent="0.2">
      <c r="A127" s="967" t="s">
        <v>383</v>
      </c>
      <c r="B127" s="779">
        <v>44562</v>
      </c>
      <c r="C127" s="778">
        <v>44237</v>
      </c>
      <c r="D127" s="778">
        <v>44238</v>
      </c>
      <c r="E127" s="183">
        <v>2412.5700000000002</v>
      </c>
      <c r="F127" s="183">
        <v>3489.4920000000002</v>
      </c>
      <c r="G127" s="183">
        <v>837.74800000000005</v>
      </c>
      <c r="H127" s="770" t="s">
        <v>176</v>
      </c>
    </row>
    <row r="128" spans="1:8" x14ac:dyDescent="0.2">
      <c r="A128" s="967" t="s">
        <v>383</v>
      </c>
      <c r="B128" s="779">
        <v>44593</v>
      </c>
      <c r="C128" s="778">
        <v>44627</v>
      </c>
      <c r="D128" s="778">
        <v>44631</v>
      </c>
      <c r="E128" s="878">
        <v>2839.8049999999998</v>
      </c>
      <c r="F128" s="878">
        <v>3385.7530000000002</v>
      </c>
      <c r="G128" s="878">
        <v>1608.48</v>
      </c>
      <c r="H128" s="770" t="s">
        <v>1932</v>
      </c>
    </row>
    <row r="129" spans="1:8" x14ac:dyDescent="0.2">
      <c r="A129" s="967" t="s">
        <v>383</v>
      </c>
      <c r="B129" s="779">
        <v>44621</v>
      </c>
      <c r="C129" s="778">
        <v>44658</v>
      </c>
      <c r="D129" s="778">
        <v>44659</v>
      </c>
      <c r="E129" s="878">
        <v>3405.6329999999998</v>
      </c>
      <c r="F129" s="878">
        <v>3610.502</v>
      </c>
      <c r="G129" s="878">
        <v>3152.6170000000002</v>
      </c>
      <c r="H129" s="770" t="s">
        <v>1933</v>
      </c>
    </row>
    <row r="130" spans="1:8" ht="38.25" x14ac:dyDescent="0.2">
      <c r="A130" s="967" t="s">
        <v>383</v>
      </c>
      <c r="B130" s="779">
        <v>44652</v>
      </c>
      <c r="C130" s="778">
        <v>44683</v>
      </c>
      <c r="D130" s="778">
        <v>44687</v>
      </c>
      <c r="E130" s="878">
        <v>3404.558</v>
      </c>
      <c r="F130" s="878">
        <v>3404.58</v>
      </c>
      <c r="G130" s="878">
        <v>3152.6170000000002</v>
      </c>
      <c r="H130" s="770" t="s">
        <v>1934</v>
      </c>
    </row>
    <row r="131" spans="1:8" ht="38.25" x14ac:dyDescent="0.2">
      <c r="A131" s="967" t="s">
        <v>383</v>
      </c>
      <c r="B131" s="779">
        <v>44682</v>
      </c>
      <c r="C131" s="778">
        <v>44683</v>
      </c>
      <c r="D131" s="778">
        <v>44687</v>
      </c>
      <c r="E131" s="878">
        <v>3404.558</v>
      </c>
      <c r="F131" s="878">
        <v>3404.58</v>
      </c>
      <c r="G131" s="878">
        <v>3404.58</v>
      </c>
      <c r="H131" s="770" t="s">
        <v>1935</v>
      </c>
    </row>
    <row r="132" spans="1:8" ht="38.25" x14ac:dyDescent="0.2">
      <c r="A132" s="967" t="s">
        <v>383</v>
      </c>
      <c r="B132" s="779">
        <v>44713</v>
      </c>
      <c r="C132" s="759">
        <v>44747</v>
      </c>
      <c r="D132" s="778">
        <v>44760</v>
      </c>
      <c r="E132" s="878">
        <v>2955.7939999999999</v>
      </c>
      <c r="F132" s="878">
        <v>3736.355</v>
      </c>
      <c r="G132" s="878">
        <v>804.76700000000005</v>
      </c>
      <c r="H132" s="770" t="s">
        <v>1936</v>
      </c>
    </row>
    <row r="133" spans="1:8" ht="38.25" x14ac:dyDescent="0.2">
      <c r="A133" s="967" t="s">
        <v>383</v>
      </c>
      <c r="B133" s="779">
        <v>44743</v>
      </c>
      <c r="C133" s="759">
        <v>44784</v>
      </c>
      <c r="D133" s="778">
        <v>44788</v>
      </c>
      <c r="E133" s="878">
        <v>2436.3209999999999</v>
      </c>
      <c r="F133" s="878">
        <v>2574.9090000000001</v>
      </c>
      <c r="G133" s="878">
        <v>1377.2059999999999</v>
      </c>
      <c r="H133" s="770" t="s">
        <v>1936</v>
      </c>
    </row>
    <row r="134" spans="1:8" ht="38.25" x14ac:dyDescent="0.2">
      <c r="A134" s="967" t="s">
        <v>383</v>
      </c>
      <c r="B134" s="779">
        <v>44774</v>
      </c>
      <c r="C134" s="759">
        <v>44810</v>
      </c>
      <c r="D134" s="778">
        <v>44817</v>
      </c>
      <c r="E134" s="878">
        <v>2929.3719999999998</v>
      </c>
      <c r="F134" s="878">
        <v>3657.319</v>
      </c>
      <c r="G134" s="878">
        <v>1697.7619999999999</v>
      </c>
      <c r="H134" s="770" t="s">
        <v>1937</v>
      </c>
    </row>
    <row r="135" spans="1:8" x14ac:dyDescent="0.2">
      <c r="A135" s="967" t="s">
        <v>383</v>
      </c>
      <c r="B135" s="779">
        <v>44805</v>
      </c>
      <c r="C135" s="759">
        <v>44840</v>
      </c>
      <c r="D135" s="778">
        <v>44844</v>
      </c>
      <c r="E135" s="878">
        <v>3435.2869999999998</v>
      </c>
      <c r="F135" s="878">
        <v>3697.9169999999999</v>
      </c>
      <c r="G135" s="878">
        <v>2075.3130000000001</v>
      </c>
      <c r="H135" s="1016" t="s">
        <v>179</v>
      </c>
    </row>
    <row r="136" spans="1:8" x14ac:dyDescent="0.2">
      <c r="A136" s="967" t="s">
        <v>383</v>
      </c>
      <c r="B136" s="779">
        <v>44835</v>
      </c>
      <c r="C136" s="759">
        <v>44872</v>
      </c>
      <c r="D136" s="778">
        <v>44873</v>
      </c>
      <c r="E136" s="878">
        <v>3478.4989999999998</v>
      </c>
      <c r="F136" s="878">
        <v>3749.1660000000002</v>
      </c>
      <c r="G136" s="878">
        <v>3222.49</v>
      </c>
      <c r="H136" s="1016" t="s">
        <v>179</v>
      </c>
    </row>
    <row r="137" spans="1:8" x14ac:dyDescent="0.2">
      <c r="A137" s="967" t="s">
        <v>383</v>
      </c>
      <c r="B137" s="779">
        <v>44866</v>
      </c>
      <c r="C137" s="759">
        <v>44900</v>
      </c>
      <c r="D137" s="778">
        <v>44903</v>
      </c>
      <c r="E137" s="878">
        <v>3511.9180000000001</v>
      </c>
      <c r="F137" s="878">
        <v>3750.6660000000002</v>
      </c>
      <c r="G137" s="878">
        <v>3255.0010000000002</v>
      </c>
      <c r="H137" s="1016" t="s">
        <v>179</v>
      </c>
    </row>
  </sheetData>
  <pageMargins left="0.7" right="0.7" top="0.75" bottom="0.75" header="0.3" footer="0.3"/>
  <pageSetup paperSize="9"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A1:J137"/>
  <sheetViews>
    <sheetView showGridLines="0" zoomScale="80" zoomScaleNormal="80" workbookViewId="0">
      <pane ySplit="9" topLeftCell="A117" activePane="bottomLeft" state="frozen"/>
      <selection pane="bottomLeft" activeCell="D138" sqref="D138"/>
    </sheetView>
  </sheetViews>
  <sheetFormatPr defaultColWidth="9.140625" defaultRowHeight="14.25" x14ac:dyDescent="0.2"/>
  <cols>
    <col min="1" max="1" width="12.28515625" style="1" customWidth="1"/>
    <col min="2" max="4" width="12.28515625" style="1" bestFit="1" customWidth="1"/>
    <col min="5" max="6" width="14.140625" style="1" customWidth="1"/>
    <col min="7" max="7" width="11.140625" style="1" customWidth="1"/>
    <col min="8" max="8" width="14.7109375" style="1" customWidth="1"/>
    <col min="9" max="9" width="69.85546875" style="11" customWidth="1"/>
    <col min="10" max="16384" width="9.140625" style="1"/>
  </cols>
  <sheetData>
    <row r="1" spans="1:9" ht="34.5" x14ac:dyDescent="0.5">
      <c r="A1" s="408" t="s">
        <v>1864</v>
      </c>
      <c r="B1" s="408"/>
      <c r="C1" s="408"/>
      <c r="D1" s="408"/>
      <c r="E1" s="408"/>
      <c r="F1" s="408"/>
      <c r="G1" s="408"/>
      <c r="H1" s="408"/>
      <c r="I1" s="408"/>
    </row>
    <row r="2" spans="1:9" ht="19.5" x14ac:dyDescent="0.3">
      <c r="A2" s="409" t="s">
        <v>1020</v>
      </c>
      <c r="B2" s="409"/>
      <c r="C2" s="409"/>
      <c r="D2" s="409"/>
      <c r="E2" s="409"/>
      <c r="F2" s="409"/>
      <c r="G2" s="409"/>
      <c r="H2" s="409"/>
      <c r="I2" s="409"/>
    </row>
    <row r="4" spans="1:9" ht="15" x14ac:dyDescent="0.25">
      <c r="A4" s="243" t="s">
        <v>1021</v>
      </c>
      <c r="F4" s="552"/>
      <c r="G4" s="414" t="s">
        <v>113</v>
      </c>
    </row>
    <row r="5" spans="1:9" ht="15" x14ac:dyDescent="0.25">
      <c r="A5" s="243" t="s">
        <v>962</v>
      </c>
    </row>
    <row r="6" spans="1:9" ht="15" x14ac:dyDescent="0.25">
      <c r="A6" s="243" t="s">
        <v>397</v>
      </c>
    </row>
    <row r="7" spans="1:9" x14ac:dyDescent="0.2">
      <c r="A7" s="243"/>
    </row>
    <row r="8" spans="1:9" x14ac:dyDescent="0.2">
      <c r="A8" s="243"/>
    </row>
    <row r="9" spans="1:9" s="8" customFormat="1" ht="45" x14ac:dyDescent="0.25">
      <c r="A9" s="247" t="s">
        <v>126</v>
      </c>
      <c r="B9" s="247" t="s">
        <v>401</v>
      </c>
      <c r="C9" s="247" t="s">
        <v>129</v>
      </c>
      <c r="D9" s="247" t="s">
        <v>130</v>
      </c>
      <c r="E9" s="247" t="s">
        <v>1869</v>
      </c>
      <c r="F9" s="247" t="s">
        <v>1870</v>
      </c>
      <c r="G9" s="247" t="s">
        <v>1871</v>
      </c>
      <c r="H9" s="248" t="s">
        <v>1938</v>
      </c>
      <c r="I9" s="247" t="s">
        <v>174</v>
      </c>
    </row>
    <row r="10" spans="1:9" x14ac:dyDescent="0.2">
      <c r="A10" s="27" t="s">
        <v>175</v>
      </c>
      <c r="B10" s="185">
        <v>41000</v>
      </c>
      <c r="C10" s="120" t="s">
        <v>176</v>
      </c>
      <c r="D10" s="144">
        <v>41089</v>
      </c>
      <c r="E10" s="120">
        <v>0</v>
      </c>
      <c r="F10" s="120">
        <v>0</v>
      </c>
      <c r="G10" s="120">
        <v>0</v>
      </c>
      <c r="H10" s="203">
        <v>1000</v>
      </c>
      <c r="I10" s="120" t="s">
        <v>179</v>
      </c>
    </row>
    <row r="11" spans="1:9" x14ac:dyDescent="0.2">
      <c r="A11" s="27" t="s">
        <v>175</v>
      </c>
      <c r="B11" s="185">
        <v>41030</v>
      </c>
      <c r="C11" s="120" t="s">
        <v>176</v>
      </c>
      <c r="D11" s="144">
        <v>41089</v>
      </c>
      <c r="E11" s="120">
        <v>0</v>
      </c>
      <c r="F11" s="120">
        <v>0</v>
      </c>
      <c r="G11" s="120">
        <v>0</v>
      </c>
      <c r="H11" s="203">
        <v>1000</v>
      </c>
      <c r="I11" s="120" t="s">
        <v>179</v>
      </c>
    </row>
    <row r="12" spans="1:9" x14ac:dyDescent="0.2">
      <c r="A12" s="27" t="s">
        <v>175</v>
      </c>
      <c r="B12" s="185">
        <v>41061</v>
      </c>
      <c r="C12" s="120" t="s">
        <v>176</v>
      </c>
      <c r="D12" s="144">
        <v>41102</v>
      </c>
      <c r="E12" s="120">
        <v>0</v>
      </c>
      <c r="F12" s="120">
        <v>0</v>
      </c>
      <c r="G12" s="120">
        <v>0</v>
      </c>
      <c r="H12" s="203">
        <v>1000</v>
      </c>
      <c r="I12" s="120" t="s">
        <v>179</v>
      </c>
    </row>
    <row r="13" spans="1:9" x14ac:dyDescent="0.2">
      <c r="A13" s="27" t="s">
        <v>175</v>
      </c>
      <c r="B13" s="185">
        <v>41091</v>
      </c>
      <c r="C13" s="120" t="s">
        <v>176</v>
      </c>
      <c r="D13" s="144">
        <v>41129</v>
      </c>
      <c r="E13" s="120">
        <v>0</v>
      </c>
      <c r="F13" s="120">
        <v>0</v>
      </c>
      <c r="G13" s="120">
        <v>0</v>
      </c>
      <c r="H13" s="203">
        <v>1000</v>
      </c>
      <c r="I13" s="120" t="s">
        <v>179</v>
      </c>
    </row>
    <row r="14" spans="1:9" ht="25.5" x14ac:dyDescent="0.2">
      <c r="A14" s="27" t="s">
        <v>175</v>
      </c>
      <c r="B14" s="185">
        <v>41122</v>
      </c>
      <c r="C14" s="120" t="s">
        <v>176</v>
      </c>
      <c r="D14" s="144">
        <v>41158</v>
      </c>
      <c r="E14" s="120">
        <v>0</v>
      </c>
      <c r="F14" s="120">
        <v>0</v>
      </c>
      <c r="G14" s="120">
        <v>0</v>
      </c>
      <c r="H14" s="203">
        <v>1000</v>
      </c>
      <c r="I14" s="120" t="s">
        <v>1919</v>
      </c>
    </row>
    <row r="15" spans="1:9" x14ac:dyDescent="0.2">
      <c r="A15" s="27" t="s">
        <v>175</v>
      </c>
      <c r="B15" s="185">
        <v>41153</v>
      </c>
      <c r="C15" s="120" t="s">
        <v>176</v>
      </c>
      <c r="D15" s="144">
        <v>41186</v>
      </c>
      <c r="E15" s="120">
        <v>0</v>
      </c>
      <c r="F15" s="120">
        <v>0</v>
      </c>
      <c r="G15" s="120">
        <v>0</v>
      </c>
      <c r="H15" s="203">
        <v>1000</v>
      </c>
      <c r="I15" s="120" t="s">
        <v>1920</v>
      </c>
    </row>
    <row r="16" spans="1:9" x14ac:dyDescent="0.2">
      <c r="A16" s="27" t="s">
        <v>175</v>
      </c>
      <c r="B16" s="185">
        <v>41183</v>
      </c>
      <c r="C16" s="120" t="s">
        <v>176</v>
      </c>
      <c r="D16" s="144">
        <v>41228</v>
      </c>
      <c r="E16" s="120">
        <v>0</v>
      </c>
      <c r="F16" s="120">
        <v>0</v>
      </c>
      <c r="G16" s="120">
        <v>0</v>
      </c>
      <c r="H16" s="203">
        <v>1000</v>
      </c>
      <c r="I16" s="120" t="s">
        <v>179</v>
      </c>
    </row>
    <row r="17" spans="1:9" x14ac:dyDescent="0.2">
      <c r="A17" s="27" t="s">
        <v>175</v>
      </c>
      <c r="B17" s="185">
        <v>41214</v>
      </c>
      <c r="C17" s="120" t="s">
        <v>176</v>
      </c>
      <c r="D17" s="144">
        <v>41256</v>
      </c>
      <c r="E17" s="120">
        <v>0</v>
      </c>
      <c r="F17" s="120">
        <v>0</v>
      </c>
      <c r="G17" s="120">
        <v>0</v>
      </c>
      <c r="H17" s="203">
        <v>1000</v>
      </c>
      <c r="I17" s="120" t="s">
        <v>179</v>
      </c>
    </row>
    <row r="18" spans="1:9" x14ac:dyDescent="0.2">
      <c r="A18" s="27" t="s">
        <v>175</v>
      </c>
      <c r="B18" s="185">
        <v>41244</v>
      </c>
      <c r="C18" s="120" t="s">
        <v>176</v>
      </c>
      <c r="D18" s="144">
        <v>41278</v>
      </c>
      <c r="E18" s="120">
        <v>0</v>
      </c>
      <c r="F18" s="120">
        <v>0</v>
      </c>
      <c r="G18" s="120">
        <v>0</v>
      </c>
      <c r="H18" s="203">
        <v>1000</v>
      </c>
      <c r="I18" s="120" t="s">
        <v>179</v>
      </c>
    </row>
    <row r="19" spans="1:9" ht="15" thickBot="1" x14ac:dyDescent="0.25">
      <c r="A19" s="35" t="s">
        <v>175</v>
      </c>
      <c r="B19" s="184">
        <v>41275</v>
      </c>
      <c r="C19" s="157" t="s">
        <v>176</v>
      </c>
      <c r="D19" s="160">
        <v>41319</v>
      </c>
      <c r="E19" s="157">
        <v>0</v>
      </c>
      <c r="F19" s="157">
        <v>0</v>
      </c>
      <c r="G19" s="157">
        <v>0</v>
      </c>
      <c r="H19" s="205">
        <v>1000</v>
      </c>
      <c r="I19" s="157" t="s">
        <v>179</v>
      </c>
    </row>
    <row r="20" spans="1:9" x14ac:dyDescent="0.2">
      <c r="A20" s="34" t="s">
        <v>181</v>
      </c>
      <c r="B20" s="186">
        <v>41306</v>
      </c>
      <c r="C20" s="167" t="s">
        <v>176</v>
      </c>
      <c r="D20" s="166">
        <v>41340</v>
      </c>
      <c r="E20" s="167">
        <v>0</v>
      </c>
      <c r="F20" s="167">
        <v>0</v>
      </c>
      <c r="G20" s="167">
        <v>0</v>
      </c>
      <c r="H20" s="204">
        <v>1000</v>
      </c>
      <c r="I20" s="167" t="s">
        <v>179</v>
      </c>
    </row>
    <row r="21" spans="1:9" x14ac:dyDescent="0.2">
      <c r="A21" s="27" t="s">
        <v>181</v>
      </c>
      <c r="B21" s="185">
        <v>41334</v>
      </c>
      <c r="C21" s="120" t="s">
        <v>176</v>
      </c>
      <c r="D21" s="144">
        <v>41369</v>
      </c>
      <c r="E21" s="120">
        <v>0</v>
      </c>
      <c r="F21" s="120">
        <v>0</v>
      </c>
      <c r="G21" s="120">
        <v>0</v>
      </c>
      <c r="H21" s="203">
        <v>1000</v>
      </c>
      <c r="I21" s="120" t="s">
        <v>179</v>
      </c>
    </row>
    <row r="22" spans="1:9" x14ac:dyDescent="0.2">
      <c r="A22" s="27" t="s">
        <v>181</v>
      </c>
      <c r="B22" s="185">
        <v>41365</v>
      </c>
      <c r="C22" s="120" t="s">
        <v>176</v>
      </c>
      <c r="D22" s="144">
        <v>41396</v>
      </c>
      <c r="E22" s="120">
        <v>0</v>
      </c>
      <c r="F22" s="120">
        <v>0</v>
      </c>
      <c r="G22" s="120">
        <v>0</v>
      </c>
      <c r="H22" s="203">
        <v>1000</v>
      </c>
      <c r="I22" s="120" t="s">
        <v>179</v>
      </c>
    </row>
    <row r="23" spans="1:9" x14ac:dyDescent="0.2">
      <c r="A23" s="27" t="s">
        <v>181</v>
      </c>
      <c r="B23" s="185">
        <v>41395</v>
      </c>
      <c r="C23" s="120" t="s">
        <v>176</v>
      </c>
      <c r="D23" s="144">
        <v>41396</v>
      </c>
      <c r="E23" s="120">
        <v>0</v>
      </c>
      <c r="F23" s="120">
        <v>0</v>
      </c>
      <c r="G23" s="120">
        <v>0</v>
      </c>
      <c r="H23" s="203">
        <v>1000</v>
      </c>
      <c r="I23" s="120" t="s">
        <v>179</v>
      </c>
    </row>
    <row r="24" spans="1:9" x14ac:dyDescent="0.2">
      <c r="A24" s="27" t="s">
        <v>181</v>
      </c>
      <c r="B24" s="185">
        <v>41426</v>
      </c>
      <c r="C24" s="120" t="s">
        <v>176</v>
      </c>
      <c r="D24" s="144">
        <v>41466</v>
      </c>
      <c r="E24" s="120">
        <v>0</v>
      </c>
      <c r="F24" s="120">
        <v>0</v>
      </c>
      <c r="G24" s="120">
        <v>0</v>
      </c>
      <c r="H24" s="203">
        <v>1000</v>
      </c>
      <c r="I24" s="120" t="s">
        <v>179</v>
      </c>
    </row>
    <row r="25" spans="1:9" x14ac:dyDescent="0.2">
      <c r="A25" s="27" t="s">
        <v>181</v>
      </c>
      <c r="B25" s="185">
        <v>41456</v>
      </c>
      <c r="C25" s="120" t="s">
        <v>176</v>
      </c>
      <c r="D25" s="144">
        <v>41494</v>
      </c>
      <c r="E25" s="120">
        <v>0</v>
      </c>
      <c r="F25" s="120">
        <v>0</v>
      </c>
      <c r="G25" s="120">
        <v>0</v>
      </c>
      <c r="H25" s="203">
        <v>1000</v>
      </c>
      <c r="I25" s="120" t="s">
        <v>179</v>
      </c>
    </row>
    <row r="26" spans="1:9" x14ac:dyDescent="0.2">
      <c r="A26" s="27" t="s">
        <v>181</v>
      </c>
      <c r="B26" s="185">
        <v>41487</v>
      </c>
      <c r="C26" s="120" t="s">
        <v>176</v>
      </c>
      <c r="D26" s="144">
        <v>41522</v>
      </c>
      <c r="E26" s="120">
        <v>0</v>
      </c>
      <c r="F26" s="120">
        <v>0</v>
      </c>
      <c r="G26" s="120">
        <v>0</v>
      </c>
      <c r="H26" s="203">
        <v>1000</v>
      </c>
      <c r="I26" s="120" t="s">
        <v>179</v>
      </c>
    </row>
    <row r="27" spans="1:9" x14ac:dyDescent="0.2">
      <c r="A27" s="27" t="s">
        <v>181</v>
      </c>
      <c r="B27" s="185">
        <v>41518</v>
      </c>
      <c r="C27" s="120" t="s">
        <v>176</v>
      </c>
      <c r="D27" s="144">
        <v>41550</v>
      </c>
      <c r="E27" s="120">
        <v>0</v>
      </c>
      <c r="F27" s="120">
        <v>0</v>
      </c>
      <c r="G27" s="120">
        <v>0</v>
      </c>
      <c r="H27" s="203">
        <v>1000</v>
      </c>
      <c r="I27" s="120" t="s">
        <v>179</v>
      </c>
    </row>
    <row r="28" spans="1:9" x14ac:dyDescent="0.2">
      <c r="A28" s="27" t="s">
        <v>181</v>
      </c>
      <c r="B28" s="185">
        <v>41548</v>
      </c>
      <c r="C28" s="120" t="s">
        <v>176</v>
      </c>
      <c r="D28" s="144">
        <v>41592</v>
      </c>
      <c r="E28" s="120">
        <v>0</v>
      </c>
      <c r="F28" s="120">
        <v>0</v>
      </c>
      <c r="G28" s="120">
        <v>0</v>
      </c>
      <c r="H28" s="203">
        <v>1000</v>
      </c>
      <c r="I28" s="120" t="s">
        <v>179</v>
      </c>
    </row>
    <row r="29" spans="1:9" x14ac:dyDescent="0.2">
      <c r="A29" s="27" t="s">
        <v>181</v>
      </c>
      <c r="B29" s="185">
        <v>41579</v>
      </c>
      <c r="C29" s="120" t="s">
        <v>176</v>
      </c>
      <c r="D29" s="144">
        <v>41620</v>
      </c>
      <c r="E29" s="120">
        <v>0</v>
      </c>
      <c r="F29" s="120">
        <v>0</v>
      </c>
      <c r="G29" s="120">
        <v>0</v>
      </c>
      <c r="H29" s="203">
        <v>1000</v>
      </c>
      <c r="I29" s="120" t="s">
        <v>179</v>
      </c>
    </row>
    <row r="30" spans="1:9" x14ac:dyDescent="0.2">
      <c r="A30" s="27" t="s">
        <v>181</v>
      </c>
      <c r="B30" s="185">
        <v>41609</v>
      </c>
      <c r="C30" s="120" t="s">
        <v>176</v>
      </c>
      <c r="D30" s="144">
        <v>41276</v>
      </c>
      <c r="E30" s="120">
        <v>0</v>
      </c>
      <c r="F30" s="120">
        <v>0</v>
      </c>
      <c r="G30" s="120">
        <v>0</v>
      </c>
      <c r="H30" s="203">
        <v>1000</v>
      </c>
      <c r="I30" s="120" t="s">
        <v>179</v>
      </c>
    </row>
    <row r="31" spans="1:9" ht="15" thickBot="1" x14ac:dyDescent="0.25">
      <c r="A31" s="35" t="s">
        <v>181</v>
      </c>
      <c r="B31" s="184">
        <v>41640</v>
      </c>
      <c r="C31" s="157" t="s">
        <v>176</v>
      </c>
      <c r="D31" s="160">
        <v>41683</v>
      </c>
      <c r="E31" s="157">
        <v>0</v>
      </c>
      <c r="F31" s="157">
        <v>0</v>
      </c>
      <c r="G31" s="157">
        <v>0</v>
      </c>
      <c r="H31" s="205">
        <v>1000</v>
      </c>
      <c r="I31" s="157" t="s">
        <v>179</v>
      </c>
    </row>
    <row r="32" spans="1:9" x14ac:dyDescent="0.2">
      <c r="A32" s="34" t="s">
        <v>220</v>
      </c>
      <c r="B32" s="186">
        <v>41671</v>
      </c>
      <c r="C32" s="167" t="s">
        <v>176</v>
      </c>
      <c r="D32" s="166">
        <v>41711</v>
      </c>
      <c r="E32" s="167">
        <v>0</v>
      </c>
      <c r="F32" s="167">
        <v>0</v>
      </c>
      <c r="G32" s="167">
        <v>0</v>
      </c>
      <c r="H32" s="204">
        <v>1000</v>
      </c>
      <c r="I32" s="167" t="s">
        <v>179</v>
      </c>
    </row>
    <row r="33" spans="1:9" x14ac:dyDescent="0.2">
      <c r="A33" s="27" t="s">
        <v>220</v>
      </c>
      <c r="B33" s="185">
        <v>41699</v>
      </c>
      <c r="C33" s="120" t="s">
        <v>176</v>
      </c>
      <c r="D33" s="144">
        <v>41739</v>
      </c>
      <c r="E33" s="120">
        <v>0</v>
      </c>
      <c r="F33" s="120">
        <v>0</v>
      </c>
      <c r="G33" s="120">
        <v>0</v>
      </c>
      <c r="H33" s="203">
        <v>1000</v>
      </c>
      <c r="I33" s="120" t="s">
        <v>179</v>
      </c>
    </row>
    <row r="34" spans="1:9" x14ac:dyDescent="0.2">
      <c r="A34" s="27" t="s">
        <v>220</v>
      </c>
      <c r="B34" s="185">
        <v>41730</v>
      </c>
      <c r="C34" s="120" t="s">
        <v>176</v>
      </c>
      <c r="D34" s="144">
        <v>41766</v>
      </c>
      <c r="E34" s="120">
        <v>0</v>
      </c>
      <c r="F34" s="120">
        <v>0</v>
      </c>
      <c r="G34" s="120">
        <v>0</v>
      </c>
      <c r="H34" s="203">
        <v>1000</v>
      </c>
      <c r="I34" s="120" t="s">
        <v>179</v>
      </c>
    </row>
    <row r="35" spans="1:9" x14ac:dyDescent="0.2">
      <c r="A35" s="27" t="s">
        <v>220</v>
      </c>
      <c r="B35" s="185">
        <v>41760</v>
      </c>
      <c r="C35" s="120" t="s">
        <v>176</v>
      </c>
      <c r="D35" s="144">
        <v>41802</v>
      </c>
      <c r="E35" s="120">
        <v>0</v>
      </c>
      <c r="F35" s="120">
        <v>0</v>
      </c>
      <c r="G35" s="120">
        <v>0</v>
      </c>
      <c r="H35" s="203">
        <v>1000</v>
      </c>
      <c r="I35" s="120" t="s">
        <v>179</v>
      </c>
    </row>
    <row r="36" spans="1:9" x14ac:dyDescent="0.2">
      <c r="A36" s="27" t="s">
        <v>220</v>
      </c>
      <c r="B36" s="185">
        <v>41791</v>
      </c>
      <c r="C36" s="120" t="s">
        <v>176</v>
      </c>
      <c r="D36" s="144">
        <v>41823</v>
      </c>
      <c r="E36" s="120">
        <v>0</v>
      </c>
      <c r="F36" s="120">
        <v>0</v>
      </c>
      <c r="G36" s="120">
        <v>0</v>
      </c>
      <c r="H36" s="203">
        <v>1000</v>
      </c>
      <c r="I36" s="120" t="s">
        <v>179</v>
      </c>
    </row>
    <row r="37" spans="1:9" x14ac:dyDescent="0.2">
      <c r="A37" s="27" t="s">
        <v>220</v>
      </c>
      <c r="B37" s="185">
        <v>41821</v>
      </c>
      <c r="C37" s="120" t="s">
        <v>176</v>
      </c>
      <c r="D37" s="144">
        <v>41866</v>
      </c>
      <c r="E37" s="120">
        <v>0</v>
      </c>
      <c r="F37" s="120">
        <v>0</v>
      </c>
      <c r="G37" s="120">
        <v>0</v>
      </c>
      <c r="H37" s="203">
        <v>1000</v>
      </c>
      <c r="I37" s="120" t="s">
        <v>179</v>
      </c>
    </row>
    <row r="38" spans="1:9" x14ac:dyDescent="0.2">
      <c r="A38" s="27" t="s">
        <v>220</v>
      </c>
      <c r="B38" s="185">
        <v>41852</v>
      </c>
      <c r="C38" s="120" t="s">
        <v>176</v>
      </c>
      <c r="D38" s="144">
        <v>41893</v>
      </c>
      <c r="E38" s="120">
        <v>0</v>
      </c>
      <c r="F38" s="120">
        <v>0</v>
      </c>
      <c r="G38" s="120">
        <v>0</v>
      </c>
      <c r="H38" s="203">
        <v>1000</v>
      </c>
      <c r="I38" s="120" t="s">
        <v>179</v>
      </c>
    </row>
    <row r="39" spans="1:9" x14ac:dyDescent="0.2">
      <c r="A39" s="27" t="s">
        <v>220</v>
      </c>
      <c r="B39" s="185">
        <v>41883</v>
      </c>
      <c r="C39" s="144">
        <v>41920</v>
      </c>
      <c r="D39" s="144">
        <v>41921</v>
      </c>
      <c r="E39" s="120">
        <v>0</v>
      </c>
      <c r="F39" s="120">
        <v>0</v>
      </c>
      <c r="G39" s="120">
        <v>0</v>
      </c>
      <c r="H39" s="203">
        <v>1000</v>
      </c>
      <c r="I39" s="120" t="s">
        <v>179</v>
      </c>
    </row>
    <row r="40" spans="1:9" x14ac:dyDescent="0.2">
      <c r="A40" s="27" t="s">
        <v>220</v>
      </c>
      <c r="B40" s="185">
        <v>41913</v>
      </c>
      <c r="C40" s="144">
        <v>41946</v>
      </c>
      <c r="D40" s="144">
        <v>41949</v>
      </c>
      <c r="E40" s="120">
        <v>0</v>
      </c>
      <c r="F40" s="120">
        <v>0</v>
      </c>
      <c r="G40" s="120">
        <v>0</v>
      </c>
      <c r="H40" s="203">
        <v>1000</v>
      </c>
      <c r="I40" s="120" t="s">
        <v>179</v>
      </c>
    </row>
    <row r="41" spans="1:9" x14ac:dyDescent="0.2">
      <c r="A41" s="27" t="s">
        <v>220</v>
      </c>
      <c r="B41" s="185">
        <v>41944</v>
      </c>
      <c r="C41" s="144">
        <v>41976</v>
      </c>
      <c r="D41" s="144">
        <v>41977</v>
      </c>
      <c r="E41" s="120">
        <v>0</v>
      </c>
      <c r="F41" s="120">
        <v>0</v>
      </c>
      <c r="G41" s="120">
        <v>0</v>
      </c>
      <c r="H41" s="203">
        <v>1000</v>
      </c>
      <c r="I41" s="120" t="s">
        <v>179</v>
      </c>
    </row>
    <row r="42" spans="1:9" x14ac:dyDescent="0.2">
      <c r="A42" s="27" t="s">
        <v>220</v>
      </c>
      <c r="B42" s="185">
        <v>41974</v>
      </c>
      <c r="C42" s="144">
        <v>42012</v>
      </c>
      <c r="D42" s="144">
        <v>42019</v>
      </c>
      <c r="E42" s="120">
        <v>0</v>
      </c>
      <c r="F42" s="120">
        <v>0</v>
      </c>
      <c r="G42" s="120">
        <v>0</v>
      </c>
      <c r="H42" s="203">
        <v>1000</v>
      </c>
      <c r="I42" s="120" t="s">
        <v>179</v>
      </c>
    </row>
    <row r="43" spans="1:9" ht="15" thickBot="1" x14ac:dyDescent="0.25">
      <c r="A43" s="35" t="s">
        <v>220</v>
      </c>
      <c r="B43" s="184">
        <v>42005</v>
      </c>
      <c r="C43" s="160">
        <v>42047</v>
      </c>
      <c r="D43" s="160">
        <v>42047</v>
      </c>
      <c r="E43" s="157">
        <v>0</v>
      </c>
      <c r="F43" s="157">
        <v>0</v>
      </c>
      <c r="G43" s="157">
        <v>0</v>
      </c>
      <c r="H43" s="205">
        <v>1000</v>
      </c>
      <c r="I43" s="157" t="s">
        <v>179</v>
      </c>
    </row>
    <row r="44" spans="1:9" x14ac:dyDescent="0.2">
      <c r="A44" s="34" t="s">
        <v>272</v>
      </c>
      <c r="B44" s="186">
        <v>42036</v>
      </c>
      <c r="C44" s="166">
        <v>42075</v>
      </c>
      <c r="D44" s="166">
        <v>42075</v>
      </c>
      <c r="E44" s="167">
        <v>0</v>
      </c>
      <c r="F44" s="167">
        <v>0</v>
      </c>
      <c r="G44" s="167">
        <v>0</v>
      </c>
      <c r="H44" s="204">
        <v>1000</v>
      </c>
      <c r="I44" s="167" t="s">
        <v>176</v>
      </c>
    </row>
    <row r="45" spans="1:9" x14ac:dyDescent="0.2">
      <c r="A45" s="34" t="s">
        <v>272</v>
      </c>
      <c r="B45" s="186">
        <v>42064</v>
      </c>
      <c r="C45" s="166">
        <v>42104</v>
      </c>
      <c r="D45" s="166">
        <v>42104</v>
      </c>
      <c r="E45" s="167">
        <v>0</v>
      </c>
      <c r="F45" s="167">
        <v>0</v>
      </c>
      <c r="G45" s="167">
        <v>0</v>
      </c>
      <c r="H45" s="204">
        <v>1000</v>
      </c>
      <c r="I45" s="167" t="s">
        <v>176</v>
      </c>
    </row>
    <row r="46" spans="1:9" x14ac:dyDescent="0.2">
      <c r="A46" s="34" t="s">
        <v>272</v>
      </c>
      <c r="B46" s="186">
        <v>42095</v>
      </c>
      <c r="C46" s="166">
        <v>42131</v>
      </c>
      <c r="D46" s="166">
        <v>42131</v>
      </c>
      <c r="E46" s="167">
        <v>0</v>
      </c>
      <c r="F46" s="167">
        <v>0</v>
      </c>
      <c r="G46" s="167">
        <v>0</v>
      </c>
      <c r="H46" s="204">
        <v>1000</v>
      </c>
      <c r="I46" s="167" t="s">
        <v>176</v>
      </c>
    </row>
    <row r="47" spans="1:9" x14ac:dyDescent="0.2">
      <c r="A47" s="34" t="s">
        <v>272</v>
      </c>
      <c r="B47" s="186">
        <v>42125</v>
      </c>
      <c r="C47" s="166">
        <v>42157</v>
      </c>
      <c r="D47" s="166">
        <v>42159</v>
      </c>
      <c r="E47" s="167">
        <v>0</v>
      </c>
      <c r="F47" s="167">
        <v>0</v>
      </c>
      <c r="G47" s="167">
        <v>0</v>
      </c>
      <c r="H47" s="204">
        <v>1000</v>
      </c>
      <c r="I47" s="167" t="s">
        <v>176</v>
      </c>
    </row>
    <row r="48" spans="1:9" x14ac:dyDescent="0.2">
      <c r="A48" s="34" t="s">
        <v>272</v>
      </c>
      <c r="B48" s="186">
        <v>42156</v>
      </c>
      <c r="C48" s="166">
        <v>42186</v>
      </c>
      <c r="D48" s="166">
        <v>42187</v>
      </c>
      <c r="E48" s="167">
        <v>0</v>
      </c>
      <c r="F48" s="167">
        <v>0</v>
      </c>
      <c r="G48" s="167">
        <v>0</v>
      </c>
      <c r="H48" s="204">
        <v>1000</v>
      </c>
      <c r="I48" s="167" t="s">
        <v>176</v>
      </c>
    </row>
    <row r="49" spans="1:9" x14ac:dyDescent="0.2">
      <c r="A49" s="34" t="s">
        <v>272</v>
      </c>
      <c r="B49" s="186">
        <v>42186</v>
      </c>
      <c r="C49" s="166">
        <v>42222</v>
      </c>
      <c r="D49" s="166">
        <v>42229</v>
      </c>
      <c r="E49" s="167">
        <v>0</v>
      </c>
      <c r="F49" s="167">
        <v>0</v>
      </c>
      <c r="G49" s="167">
        <v>0</v>
      </c>
      <c r="H49" s="204">
        <v>1000</v>
      </c>
      <c r="I49" s="167" t="s">
        <v>176</v>
      </c>
    </row>
    <row r="50" spans="1:9" x14ac:dyDescent="0.2">
      <c r="A50" s="34" t="s">
        <v>272</v>
      </c>
      <c r="B50" s="186">
        <v>42217</v>
      </c>
      <c r="C50" s="166">
        <v>42254</v>
      </c>
      <c r="D50" s="166">
        <v>42258</v>
      </c>
      <c r="E50" s="167">
        <v>0</v>
      </c>
      <c r="F50" s="167">
        <v>0</v>
      </c>
      <c r="G50" s="167">
        <v>0</v>
      </c>
      <c r="H50" s="204">
        <v>1000</v>
      </c>
      <c r="I50" s="167" t="s">
        <v>176</v>
      </c>
    </row>
    <row r="51" spans="1:9" x14ac:dyDescent="0.2">
      <c r="A51" s="34" t="s">
        <v>272</v>
      </c>
      <c r="B51" s="186">
        <v>42248</v>
      </c>
      <c r="C51" s="166">
        <v>42284</v>
      </c>
      <c r="D51" s="166">
        <v>42286</v>
      </c>
      <c r="E51" s="167">
        <v>0</v>
      </c>
      <c r="F51" s="167">
        <v>0</v>
      </c>
      <c r="G51" s="167">
        <v>0</v>
      </c>
      <c r="H51" s="204">
        <v>1000</v>
      </c>
      <c r="I51" s="167" t="s">
        <v>176</v>
      </c>
    </row>
    <row r="52" spans="1:9" x14ac:dyDescent="0.2">
      <c r="A52" s="34" t="s">
        <v>272</v>
      </c>
      <c r="B52" s="186">
        <v>42278</v>
      </c>
      <c r="C52" s="166">
        <v>42313</v>
      </c>
      <c r="D52" s="166">
        <v>42313</v>
      </c>
      <c r="E52" s="167">
        <v>0</v>
      </c>
      <c r="F52" s="167">
        <v>0</v>
      </c>
      <c r="G52" s="167">
        <v>0</v>
      </c>
      <c r="H52" s="204">
        <v>1000</v>
      </c>
      <c r="I52" s="167" t="s">
        <v>176</v>
      </c>
    </row>
    <row r="53" spans="1:9" x14ac:dyDescent="0.2">
      <c r="A53" s="34" t="s">
        <v>272</v>
      </c>
      <c r="B53" s="186">
        <v>42309</v>
      </c>
      <c r="C53" s="166">
        <v>42339</v>
      </c>
      <c r="D53" s="166">
        <v>42348</v>
      </c>
      <c r="E53" s="167">
        <v>0</v>
      </c>
      <c r="F53" s="167">
        <v>0</v>
      </c>
      <c r="G53" s="167">
        <v>0</v>
      </c>
      <c r="H53" s="204">
        <v>1000</v>
      </c>
      <c r="I53" s="167" t="s">
        <v>176</v>
      </c>
    </row>
    <row r="54" spans="1:9" x14ac:dyDescent="0.2">
      <c r="A54" s="34" t="s">
        <v>272</v>
      </c>
      <c r="B54" s="186">
        <v>42339</v>
      </c>
      <c r="C54" s="166">
        <v>42375</v>
      </c>
      <c r="D54" s="166">
        <v>42377</v>
      </c>
      <c r="E54" s="167">
        <v>0</v>
      </c>
      <c r="F54" s="167">
        <v>0</v>
      </c>
      <c r="G54" s="167">
        <v>0</v>
      </c>
      <c r="H54" s="204">
        <v>1000</v>
      </c>
      <c r="I54" s="167" t="s">
        <v>176</v>
      </c>
    </row>
    <row r="55" spans="1:9" ht="15" thickBot="1" x14ac:dyDescent="0.25">
      <c r="A55" s="35" t="s">
        <v>272</v>
      </c>
      <c r="B55" s="184">
        <v>42370</v>
      </c>
      <c r="C55" s="160">
        <v>42402</v>
      </c>
      <c r="D55" s="160">
        <v>42404</v>
      </c>
      <c r="E55" s="157">
        <v>0</v>
      </c>
      <c r="F55" s="157">
        <v>0</v>
      </c>
      <c r="G55" s="157">
        <v>0</v>
      </c>
      <c r="H55" s="205">
        <v>1000</v>
      </c>
      <c r="I55" s="157" t="s">
        <v>176</v>
      </c>
    </row>
    <row r="56" spans="1:9" x14ac:dyDescent="0.2">
      <c r="A56" s="34" t="s">
        <v>293</v>
      </c>
      <c r="B56" s="186">
        <v>42401</v>
      </c>
      <c r="C56" s="166">
        <v>42402</v>
      </c>
      <c r="D56" s="166">
        <v>42404</v>
      </c>
      <c r="E56" s="167">
        <v>0</v>
      </c>
      <c r="F56" s="167">
        <v>0</v>
      </c>
      <c r="G56" s="167">
        <v>0</v>
      </c>
      <c r="H56" s="204">
        <v>1000</v>
      </c>
      <c r="I56" s="167" t="s">
        <v>176</v>
      </c>
    </row>
    <row r="57" spans="1:9" x14ac:dyDescent="0.2">
      <c r="A57" s="34" t="s">
        <v>293</v>
      </c>
      <c r="B57" s="186">
        <v>42430</v>
      </c>
      <c r="C57" s="166">
        <v>42466</v>
      </c>
      <c r="D57" s="166">
        <v>42535</v>
      </c>
      <c r="E57" s="167">
        <v>0</v>
      </c>
      <c r="F57" s="167">
        <v>0</v>
      </c>
      <c r="G57" s="167">
        <v>0</v>
      </c>
      <c r="H57" s="204">
        <v>1000</v>
      </c>
      <c r="I57" s="167" t="s">
        <v>176</v>
      </c>
    </row>
    <row r="58" spans="1:9" x14ac:dyDescent="0.2">
      <c r="A58" s="34" t="s">
        <v>293</v>
      </c>
      <c r="B58" s="186">
        <v>42461</v>
      </c>
      <c r="C58" s="166">
        <v>42495</v>
      </c>
      <c r="D58" s="166">
        <v>42502</v>
      </c>
      <c r="E58" s="167">
        <v>0</v>
      </c>
      <c r="F58" s="167">
        <v>0</v>
      </c>
      <c r="G58" s="167">
        <v>0</v>
      </c>
      <c r="H58" s="204">
        <v>1000</v>
      </c>
      <c r="I58" s="167" t="s">
        <v>176</v>
      </c>
    </row>
    <row r="59" spans="1:9" x14ac:dyDescent="0.2">
      <c r="A59" s="34" t="s">
        <v>293</v>
      </c>
      <c r="B59" s="186">
        <v>42491</v>
      </c>
      <c r="C59" s="166">
        <v>42527</v>
      </c>
      <c r="D59" s="166">
        <v>42529</v>
      </c>
      <c r="E59" s="167">
        <v>0</v>
      </c>
      <c r="F59" s="167">
        <v>0</v>
      </c>
      <c r="G59" s="167">
        <v>0</v>
      </c>
      <c r="H59" s="204">
        <v>1000</v>
      </c>
      <c r="I59" s="167" t="s">
        <v>176</v>
      </c>
    </row>
    <row r="60" spans="1:9" x14ac:dyDescent="0.2">
      <c r="A60" s="34" t="s">
        <v>293</v>
      </c>
      <c r="B60" s="186">
        <v>42522</v>
      </c>
      <c r="C60" s="166">
        <v>42557</v>
      </c>
      <c r="D60" s="166">
        <v>42558</v>
      </c>
      <c r="E60" s="167">
        <v>0</v>
      </c>
      <c r="F60" s="167">
        <v>0</v>
      </c>
      <c r="G60" s="167">
        <v>0</v>
      </c>
      <c r="H60" s="204">
        <v>1000</v>
      </c>
      <c r="I60" s="167" t="s">
        <v>176</v>
      </c>
    </row>
    <row r="61" spans="1:9" x14ac:dyDescent="0.2">
      <c r="A61" s="34" t="s">
        <v>293</v>
      </c>
      <c r="B61" s="186">
        <v>42552</v>
      </c>
      <c r="C61" s="166">
        <v>42583</v>
      </c>
      <c r="D61" s="166">
        <v>42586</v>
      </c>
      <c r="E61" s="167">
        <v>0</v>
      </c>
      <c r="F61" s="167">
        <v>0</v>
      </c>
      <c r="G61" s="167">
        <v>0</v>
      </c>
      <c r="H61" s="204">
        <v>1000</v>
      </c>
      <c r="I61" s="167" t="s">
        <v>176</v>
      </c>
    </row>
    <row r="62" spans="1:9" x14ac:dyDescent="0.2">
      <c r="A62" s="34" t="s">
        <v>293</v>
      </c>
      <c r="B62" s="186">
        <v>42583</v>
      </c>
      <c r="C62" s="166">
        <v>42626</v>
      </c>
      <c r="D62" s="166">
        <v>42628</v>
      </c>
      <c r="E62" s="167">
        <v>0</v>
      </c>
      <c r="F62" s="167">
        <v>0</v>
      </c>
      <c r="G62" s="167">
        <v>0</v>
      </c>
      <c r="H62" s="204">
        <v>1000</v>
      </c>
      <c r="I62" s="167" t="s">
        <v>176</v>
      </c>
    </row>
    <row r="63" spans="1:9" x14ac:dyDescent="0.2">
      <c r="A63" s="34" t="s">
        <v>293</v>
      </c>
      <c r="B63" s="186">
        <v>42614</v>
      </c>
      <c r="C63" s="166">
        <v>42654</v>
      </c>
      <c r="D63" s="166">
        <v>42656</v>
      </c>
      <c r="E63" s="167">
        <v>0</v>
      </c>
      <c r="F63" s="167">
        <v>0</v>
      </c>
      <c r="G63" s="167">
        <v>0</v>
      </c>
      <c r="H63" s="204">
        <v>1000</v>
      </c>
      <c r="I63" s="167" t="s">
        <v>176</v>
      </c>
    </row>
    <row r="64" spans="1:9" x14ac:dyDescent="0.2">
      <c r="A64" s="34" t="s">
        <v>293</v>
      </c>
      <c r="B64" s="186">
        <v>42644</v>
      </c>
      <c r="C64" s="166">
        <v>42682</v>
      </c>
      <c r="D64" s="166">
        <v>42684</v>
      </c>
      <c r="E64" s="167">
        <v>0</v>
      </c>
      <c r="F64" s="167">
        <v>0</v>
      </c>
      <c r="G64" s="167">
        <v>0</v>
      </c>
      <c r="H64" s="204">
        <v>1000</v>
      </c>
      <c r="I64" s="167" t="s">
        <v>176</v>
      </c>
    </row>
    <row r="65" spans="1:9" x14ac:dyDescent="0.2">
      <c r="A65" s="34" t="s">
        <v>293</v>
      </c>
      <c r="B65" s="186">
        <v>42675</v>
      </c>
      <c r="C65" s="166">
        <v>42709</v>
      </c>
      <c r="D65" s="166">
        <v>42712</v>
      </c>
      <c r="E65" s="167">
        <v>0</v>
      </c>
      <c r="F65" s="167">
        <v>0</v>
      </c>
      <c r="G65" s="167">
        <v>0</v>
      </c>
      <c r="H65" s="204">
        <v>1000</v>
      </c>
      <c r="I65" s="167" t="s">
        <v>176</v>
      </c>
    </row>
    <row r="66" spans="1:9" x14ac:dyDescent="0.2">
      <c r="A66" s="34" t="s">
        <v>293</v>
      </c>
      <c r="B66" s="186">
        <v>42705</v>
      </c>
      <c r="C66" s="166">
        <v>42739</v>
      </c>
      <c r="D66" s="166">
        <v>42740</v>
      </c>
      <c r="E66" s="167">
        <v>0</v>
      </c>
      <c r="F66" s="167">
        <v>0</v>
      </c>
      <c r="G66" s="167">
        <v>0</v>
      </c>
      <c r="H66" s="204">
        <v>1000</v>
      </c>
      <c r="I66" s="167" t="s">
        <v>176</v>
      </c>
    </row>
    <row r="67" spans="1:9" ht="15" thickBot="1" x14ac:dyDescent="0.25">
      <c r="A67" s="35" t="s">
        <v>293</v>
      </c>
      <c r="B67" s="184">
        <v>42736</v>
      </c>
      <c r="C67" s="160">
        <v>42780</v>
      </c>
      <c r="D67" s="160">
        <v>42782</v>
      </c>
      <c r="E67" s="157">
        <v>0</v>
      </c>
      <c r="F67" s="157">
        <v>0</v>
      </c>
      <c r="G67" s="157">
        <v>0</v>
      </c>
      <c r="H67" s="205">
        <v>1000</v>
      </c>
      <c r="I67" s="157" t="s">
        <v>176</v>
      </c>
    </row>
    <row r="68" spans="1:9" x14ac:dyDescent="0.2">
      <c r="A68" s="34" t="s">
        <v>307</v>
      </c>
      <c r="B68" s="186">
        <v>42767</v>
      </c>
      <c r="C68" s="166">
        <v>42809</v>
      </c>
      <c r="D68" s="166">
        <v>42810</v>
      </c>
      <c r="E68" s="167">
        <v>0</v>
      </c>
      <c r="F68" s="167">
        <v>0</v>
      </c>
      <c r="G68" s="167">
        <v>0</v>
      </c>
      <c r="H68" s="204">
        <v>1000</v>
      </c>
      <c r="I68" s="167" t="s">
        <v>176</v>
      </c>
    </row>
    <row r="69" spans="1:9" x14ac:dyDescent="0.2">
      <c r="A69" s="34" t="s">
        <v>307</v>
      </c>
      <c r="B69" s="186">
        <v>42795</v>
      </c>
      <c r="C69" s="166">
        <v>42835</v>
      </c>
      <c r="D69" s="166">
        <v>42838</v>
      </c>
      <c r="E69" s="167">
        <v>0</v>
      </c>
      <c r="F69" s="167">
        <v>0</v>
      </c>
      <c r="G69" s="167">
        <v>0</v>
      </c>
      <c r="H69" s="204">
        <v>1000</v>
      </c>
      <c r="I69" s="167" t="s">
        <v>176</v>
      </c>
    </row>
    <row r="70" spans="1:9" x14ac:dyDescent="0.2">
      <c r="A70" s="34" t="s">
        <v>307</v>
      </c>
      <c r="B70" s="186">
        <v>42826</v>
      </c>
      <c r="C70" s="166">
        <v>42863</v>
      </c>
      <c r="D70" s="166">
        <v>42866</v>
      </c>
      <c r="E70" s="167">
        <v>0</v>
      </c>
      <c r="F70" s="167">
        <v>0</v>
      </c>
      <c r="G70" s="167">
        <v>0</v>
      </c>
      <c r="H70" s="204">
        <v>1000</v>
      </c>
      <c r="I70" s="167" t="s">
        <v>176</v>
      </c>
    </row>
    <row r="71" spans="1:9" x14ac:dyDescent="0.2">
      <c r="A71" s="34" t="s">
        <v>307</v>
      </c>
      <c r="B71" s="186">
        <v>42856</v>
      </c>
      <c r="C71" s="166">
        <v>42900</v>
      </c>
      <c r="D71" s="166">
        <v>42900</v>
      </c>
      <c r="E71" s="167">
        <v>0</v>
      </c>
      <c r="F71" s="167">
        <v>0</v>
      </c>
      <c r="G71" s="167">
        <v>0</v>
      </c>
      <c r="H71" s="204">
        <v>1000</v>
      </c>
      <c r="I71" s="167" t="s">
        <v>176</v>
      </c>
    </row>
    <row r="72" spans="1:9" x14ac:dyDescent="0.2">
      <c r="A72" s="34" t="s">
        <v>307</v>
      </c>
      <c r="B72" s="186">
        <v>42887</v>
      </c>
      <c r="C72" s="166">
        <v>42917</v>
      </c>
      <c r="D72" s="166">
        <v>42917</v>
      </c>
      <c r="E72" s="167">
        <v>0</v>
      </c>
      <c r="F72" s="167">
        <v>0</v>
      </c>
      <c r="G72" s="167">
        <v>0</v>
      </c>
      <c r="H72" s="204">
        <v>1000</v>
      </c>
      <c r="I72" s="167" t="s">
        <v>176</v>
      </c>
    </row>
    <row r="73" spans="1:9" x14ac:dyDescent="0.2">
      <c r="A73" s="34" t="s">
        <v>307</v>
      </c>
      <c r="B73" s="186">
        <v>42917</v>
      </c>
      <c r="C73" s="166">
        <v>42948</v>
      </c>
      <c r="D73" s="166">
        <v>42948</v>
      </c>
      <c r="E73" s="167">
        <v>0</v>
      </c>
      <c r="F73" s="167">
        <v>0</v>
      </c>
      <c r="G73" s="167">
        <v>0</v>
      </c>
      <c r="H73" s="204">
        <v>1000</v>
      </c>
      <c r="I73" s="167" t="s">
        <v>176</v>
      </c>
    </row>
    <row r="74" spans="1:9" x14ac:dyDescent="0.2">
      <c r="A74" s="34" t="s">
        <v>307</v>
      </c>
      <c r="B74" s="186">
        <v>42948</v>
      </c>
      <c r="C74" s="166">
        <v>42979</v>
      </c>
      <c r="D74" s="166">
        <v>42979</v>
      </c>
      <c r="E74" s="167">
        <v>0</v>
      </c>
      <c r="F74" s="167">
        <v>0</v>
      </c>
      <c r="G74" s="167">
        <v>0</v>
      </c>
      <c r="H74" s="204">
        <v>1000</v>
      </c>
      <c r="I74" s="167" t="s">
        <v>176</v>
      </c>
    </row>
    <row r="75" spans="1:9" x14ac:dyDescent="0.2">
      <c r="A75" s="34" t="s">
        <v>307</v>
      </c>
      <c r="B75" s="186">
        <v>42979</v>
      </c>
      <c r="C75" s="166">
        <v>43009</v>
      </c>
      <c r="D75" s="166">
        <v>43009</v>
      </c>
      <c r="E75" s="167">
        <v>0</v>
      </c>
      <c r="F75" s="167">
        <v>0</v>
      </c>
      <c r="G75" s="167">
        <v>0</v>
      </c>
      <c r="H75" s="204">
        <v>1000</v>
      </c>
      <c r="I75" s="167" t="s">
        <v>176</v>
      </c>
    </row>
    <row r="76" spans="1:9" x14ac:dyDescent="0.2">
      <c r="A76" s="34" t="s">
        <v>307</v>
      </c>
      <c r="B76" s="186">
        <v>43009</v>
      </c>
      <c r="C76" s="166">
        <v>43040</v>
      </c>
      <c r="D76" s="166">
        <v>43040</v>
      </c>
      <c r="E76" s="167">
        <v>0</v>
      </c>
      <c r="F76" s="167">
        <v>0</v>
      </c>
      <c r="G76" s="167">
        <v>0</v>
      </c>
      <c r="H76" s="204">
        <v>1000</v>
      </c>
      <c r="I76" s="167" t="s">
        <v>176</v>
      </c>
    </row>
    <row r="77" spans="1:9" x14ac:dyDescent="0.2">
      <c r="A77" s="34" t="s">
        <v>307</v>
      </c>
      <c r="B77" s="186">
        <v>43040</v>
      </c>
      <c r="C77" s="166">
        <v>43070</v>
      </c>
      <c r="D77" s="166">
        <v>43070</v>
      </c>
      <c r="E77" s="167">
        <v>0</v>
      </c>
      <c r="F77" s="167">
        <v>0</v>
      </c>
      <c r="G77" s="167">
        <v>0</v>
      </c>
      <c r="H77" s="204">
        <v>1000</v>
      </c>
      <c r="I77" s="167" t="s">
        <v>176</v>
      </c>
    </row>
    <row r="78" spans="1:9" x14ac:dyDescent="0.2">
      <c r="A78" s="34" t="s">
        <v>307</v>
      </c>
      <c r="B78" s="186">
        <v>43070</v>
      </c>
      <c r="C78" s="166">
        <v>43102</v>
      </c>
      <c r="D78" s="166">
        <v>43104</v>
      </c>
      <c r="E78" s="167">
        <v>0</v>
      </c>
      <c r="F78" s="167">
        <v>0</v>
      </c>
      <c r="G78" s="167">
        <v>0</v>
      </c>
      <c r="H78" s="204">
        <v>1000</v>
      </c>
      <c r="I78" s="167" t="s">
        <v>176</v>
      </c>
    </row>
    <row r="79" spans="1:9" ht="15" thickBot="1" x14ac:dyDescent="0.25">
      <c r="A79" s="35" t="s">
        <v>307</v>
      </c>
      <c r="B79" s="184">
        <v>43101</v>
      </c>
      <c r="C79" s="160">
        <v>43150</v>
      </c>
      <c r="D79" s="160">
        <v>43159</v>
      </c>
      <c r="E79" s="157">
        <v>0</v>
      </c>
      <c r="F79" s="157">
        <v>0</v>
      </c>
      <c r="G79" s="157">
        <v>0</v>
      </c>
      <c r="H79" s="205">
        <v>1000</v>
      </c>
      <c r="I79" s="157" t="s">
        <v>176</v>
      </c>
    </row>
    <row r="80" spans="1:9" x14ac:dyDescent="0.2">
      <c r="A80" s="34" t="s">
        <v>320</v>
      </c>
      <c r="B80" s="186">
        <v>43132</v>
      </c>
      <c r="C80" s="166">
        <v>43567</v>
      </c>
      <c r="D80" s="166">
        <v>43567</v>
      </c>
      <c r="E80" s="167">
        <v>0</v>
      </c>
      <c r="F80" s="167">
        <v>0</v>
      </c>
      <c r="G80" s="167">
        <v>0</v>
      </c>
      <c r="H80" s="204">
        <v>1000</v>
      </c>
      <c r="I80" s="167" t="s">
        <v>176</v>
      </c>
    </row>
    <row r="81" spans="1:9" x14ac:dyDescent="0.2">
      <c r="A81" s="27" t="s">
        <v>320</v>
      </c>
      <c r="B81" s="185">
        <v>43160</v>
      </c>
      <c r="C81" s="144">
        <v>43567</v>
      </c>
      <c r="D81" s="144">
        <v>43567</v>
      </c>
      <c r="E81" s="120">
        <v>0</v>
      </c>
      <c r="F81" s="120">
        <v>0</v>
      </c>
      <c r="G81" s="120">
        <v>0</v>
      </c>
      <c r="H81" s="203">
        <v>1000</v>
      </c>
      <c r="I81" s="120" t="s">
        <v>176</v>
      </c>
    </row>
    <row r="82" spans="1:9" x14ac:dyDescent="0.2">
      <c r="A82" s="27" t="s">
        <v>320</v>
      </c>
      <c r="B82" s="185">
        <v>43191</v>
      </c>
      <c r="C82" s="144">
        <v>43567</v>
      </c>
      <c r="D82" s="144">
        <v>43567</v>
      </c>
      <c r="E82" s="120">
        <v>0</v>
      </c>
      <c r="F82" s="120">
        <v>0</v>
      </c>
      <c r="G82" s="120">
        <v>0</v>
      </c>
      <c r="H82" s="203">
        <v>1000</v>
      </c>
      <c r="I82" s="120" t="s">
        <v>176</v>
      </c>
    </row>
    <row r="83" spans="1:9" x14ac:dyDescent="0.2">
      <c r="A83" s="27" t="s">
        <v>320</v>
      </c>
      <c r="B83" s="185">
        <v>43221</v>
      </c>
      <c r="C83" s="144">
        <v>43567</v>
      </c>
      <c r="D83" s="144">
        <v>43567</v>
      </c>
      <c r="E83" s="120">
        <v>0</v>
      </c>
      <c r="F83" s="120">
        <v>0</v>
      </c>
      <c r="G83" s="120">
        <v>0</v>
      </c>
      <c r="H83" s="203">
        <v>1000</v>
      </c>
      <c r="I83" s="120" t="s">
        <v>176</v>
      </c>
    </row>
    <row r="84" spans="1:9" x14ac:dyDescent="0.2">
      <c r="A84" s="27" t="s">
        <v>320</v>
      </c>
      <c r="B84" s="185">
        <v>43252</v>
      </c>
      <c r="C84" s="144">
        <v>43567</v>
      </c>
      <c r="D84" s="144">
        <v>43567</v>
      </c>
      <c r="E84" s="120">
        <v>0</v>
      </c>
      <c r="F84" s="120">
        <v>0</v>
      </c>
      <c r="G84" s="120">
        <v>0</v>
      </c>
      <c r="H84" s="203">
        <v>1000</v>
      </c>
      <c r="I84" s="120" t="s">
        <v>176</v>
      </c>
    </row>
    <row r="85" spans="1:9" x14ac:dyDescent="0.2">
      <c r="A85" s="27" t="s">
        <v>320</v>
      </c>
      <c r="B85" s="185">
        <v>43282</v>
      </c>
      <c r="C85" s="144">
        <v>43567</v>
      </c>
      <c r="D85" s="144">
        <v>43567</v>
      </c>
      <c r="E85" s="120">
        <v>0</v>
      </c>
      <c r="F85" s="120">
        <v>0</v>
      </c>
      <c r="G85" s="120">
        <v>0</v>
      </c>
      <c r="H85" s="203">
        <v>1000</v>
      </c>
      <c r="I85" s="120" t="s">
        <v>176</v>
      </c>
    </row>
    <row r="86" spans="1:9" x14ac:dyDescent="0.2">
      <c r="A86" s="27" t="s">
        <v>320</v>
      </c>
      <c r="B86" s="185">
        <v>43313</v>
      </c>
      <c r="C86" s="144">
        <v>43567</v>
      </c>
      <c r="D86" s="144">
        <v>43567</v>
      </c>
      <c r="E86" s="120">
        <v>0</v>
      </c>
      <c r="F86" s="120">
        <v>0</v>
      </c>
      <c r="G86" s="120">
        <v>0</v>
      </c>
      <c r="H86" s="203">
        <v>1000</v>
      </c>
      <c r="I86" s="120" t="s">
        <v>176</v>
      </c>
    </row>
    <row r="87" spans="1:9" x14ac:dyDescent="0.2">
      <c r="A87" s="27" t="s">
        <v>320</v>
      </c>
      <c r="B87" s="185">
        <v>43344</v>
      </c>
      <c r="C87" s="144">
        <v>43567</v>
      </c>
      <c r="D87" s="144">
        <v>43567</v>
      </c>
      <c r="E87" s="120">
        <v>0</v>
      </c>
      <c r="F87" s="120">
        <v>0</v>
      </c>
      <c r="G87" s="120">
        <v>0</v>
      </c>
      <c r="H87" s="203">
        <v>1000</v>
      </c>
      <c r="I87" s="120" t="s">
        <v>176</v>
      </c>
    </row>
    <row r="88" spans="1:9" x14ac:dyDescent="0.2">
      <c r="A88" s="27" t="s">
        <v>320</v>
      </c>
      <c r="B88" s="185">
        <v>43374</v>
      </c>
      <c r="C88" s="144">
        <v>43567</v>
      </c>
      <c r="D88" s="144">
        <v>43567</v>
      </c>
      <c r="E88" s="120">
        <v>0</v>
      </c>
      <c r="F88" s="120">
        <v>0</v>
      </c>
      <c r="G88" s="120">
        <v>0</v>
      </c>
      <c r="H88" s="203">
        <v>1000</v>
      </c>
      <c r="I88" s="120" t="s">
        <v>176</v>
      </c>
    </row>
    <row r="89" spans="1:9" x14ac:dyDescent="0.2">
      <c r="A89" s="27" t="s">
        <v>320</v>
      </c>
      <c r="B89" s="185">
        <v>43405</v>
      </c>
      <c r="C89" s="144">
        <v>43567</v>
      </c>
      <c r="D89" s="144">
        <v>43567</v>
      </c>
      <c r="E89" s="120">
        <v>0</v>
      </c>
      <c r="F89" s="120">
        <v>0</v>
      </c>
      <c r="G89" s="120">
        <v>0</v>
      </c>
      <c r="H89" s="203">
        <v>1000</v>
      </c>
      <c r="I89" s="120" t="s">
        <v>176</v>
      </c>
    </row>
    <row r="90" spans="1:9" x14ac:dyDescent="0.2">
      <c r="A90" s="27" t="s">
        <v>320</v>
      </c>
      <c r="B90" s="185">
        <v>43435</v>
      </c>
      <c r="C90" s="144">
        <v>43567</v>
      </c>
      <c r="D90" s="144">
        <v>43567</v>
      </c>
      <c r="E90" s="120">
        <v>0</v>
      </c>
      <c r="F90" s="120">
        <v>0</v>
      </c>
      <c r="G90" s="120">
        <v>0</v>
      </c>
      <c r="H90" s="203">
        <v>1000</v>
      </c>
      <c r="I90" s="120" t="s">
        <v>176</v>
      </c>
    </row>
    <row r="91" spans="1:9" ht="15" thickBot="1" x14ac:dyDescent="0.25">
      <c r="A91" s="35" t="s">
        <v>320</v>
      </c>
      <c r="B91" s="184">
        <v>43466</v>
      </c>
      <c r="C91" s="160">
        <v>43567</v>
      </c>
      <c r="D91" s="160">
        <v>43567</v>
      </c>
      <c r="E91" s="157">
        <v>0</v>
      </c>
      <c r="F91" s="157">
        <v>0</v>
      </c>
      <c r="G91" s="157">
        <v>0</v>
      </c>
      <c r="H91" s="205">
        <v>1000</v>
      </c>
      <c r="I91" s="157" t="s">
        <v>176</v>
      </c>
    </row>
    <row r="92" spans="1:9" x14ac:dyDescent="0.2">
      <c r="A92" s="34" t="s">
        <v>337</v>
      </c>
      <c r="B92" s="186">
        <v>43497</v>
      </c>
      <c r="C92" s="166">
        <v>43535</v>
      </c>
      <c r="D92" s="166">
        <v>43537</v>
      </c>
      <c r="E92" s="167">
        <v>0</v>
      </c>
      <c r="F92" s="167">
        <v>0</v>
      </c>
      <c r="G92" s="167">
        <v>0</v>
      </c>
      <c r="H92" s="204">
        <v>1000</v>
      </c>
      <c r="I92" s="167" t="s">
        <v>176</v>
      </c>
    </row>
    <row r="93" spans="1:9" x14ac:dyDescent="0.2">
      <c r="A93" s="27" t="s">
        <v>337</v>
      </c>
      <c r="B93" s="185">
        <v>43525</v>
      </c>
      <c r="C93" s="144">
        <v>43567</v>
      </c>
      <c r="D93" s="144">
        <v>43567</v>
      </c>
      <c r="E93" s="120">
        <v>0</v>
      </c>
      <c r="F93" s="120">
        <v>0</v>
      </c>
      <c r="G93" s="120">
        <v>0</v>
      </c>
      <c r="H93" s="203">
        <v>1000</v>
      </c>
      <c r="I93" s="120" t="s">
        <v>176</v>
      </c>
    </row>
    <row r="94" spans="1:9" x14ac:dyDescent="0.2">
      <c r="A94" s="27" t="s">
        <v>337</v>
      </c>
      <c r="B94" s="185">
        <v>43556</v>
      </c>
      <c r="C94" s="144">
        <v>43607</v>
      </c>
      <c r="D94" s="144">
        <v>43609</v>
      </c>
      <c r="E94" s="120">
        <v>0</v>
      </c>
      <c r="F94" s="120">
        <v>0</v>
      </c>
      <c r="G94" s="120">
        <v>0</v>
      </c>
      <c r="H94" s="203">
        <v>1000</v>
      </c>
      <c r="I94" s="120" t="s">
        <v>176</v>
      </c>
    </row>
    <row r="95" spans="1:9" x14ac:dyDescent="0.2">
      <c r="A95" s="27" t="s">
        <v>337</v>
      </c>
      <c r="B95" s="185">
        <v>43586</v>
      </c>
      <c r="C95" s="144">
        <v>43623</v>
      </c>
      <c r="D95" s="144">
        <v>43623</v>
      </c>
      <c r="E95" s="120">
        <v>0</v>
      </c>
      <c r="F95" s="120">
        <v>0</v>
      </c>
      <c r="G95" s="120">
        <v>0</v>
      </c>
      <c r="H95" s="203">
        <v>1000</v>
      </c>
      <c r="I95" s="120" t="s">
        <v>176</v>
      </c>
    </row>
    <row r="96" spans="1:9" x14ac:dyDescent="0.2">
      <c r="A96" s="27" t="s">
        <v>337</v>
      </c>
      <c r="B96" s="185">
        <v>43617</v>
      </c>
      <c r="C96" s="144">
        <v>43648</v>
      </c>
      <c r="D96" s="144">
        <v>43651</v>
      </c>
      <c r="E96" s="120">
        <v>0</v>
      </c>
      <c r="F96" s="120">
        <v>0</v>
      </c>
      <c r="G96" s="120">
        <v>0</v>
      </c>
      <c r="H96" s="203">
        <v>1000</v>
      </c>
      <c r="I96" s="120" t="s">
        <v>176</v>
      </c>
    </row>
    <row r="97" spans="1:10" x14ac:dyDescent="0.2">
      <c r="A97" s="27" t="s">
        <v>337</v>
      </c>
      <c r="B97" s="185">
        <v>43647</v>
      </c>
      <c r="C97" s="144">
        <v>43678</v>
      </c>
      <c r="D97" s="144">
        <v>43679</v>
      </c>
      <c r="E97" s="120">
        <v>0</v>
      </c>
      <c r="F97" s="120">
        <v>0</v>
      </c>
      <c r="G97" s="120">
        <v>0</v>
      </c>
      <c r="H97" s="203">
        <v>1000</v>
      </c>
      <c r="I97" s="120" t="s">
        <v>1939</v>
      </c>
    </row>
    <row r="98" spans="1:10" x14ac:dyDescent="0.2">
      <c r="A98" s="27" t="s">
        <v>337</v>
      </c>
      <c r="B98" s="185">
        <v>43678</v>
      </c>
      <c r="C98" s="144">
        <v>43713</v>
      </c>
      <c r="D98" s="144">
        <v>43735</v>
      </c>
      <c r="E98" s="120">
        <v>0</v>
      </c>
      <c r="F98" s="120">
        <v>0</v>
      </c>
      <c r="G98" s="120">
        <v>0</v>
      </c>
      <c r="H98" s="203">
        <v>1000</v>
      </c>
      <c r="I98" s="120" t="s">
        <v>1939</v>
      </c>
    </row>
    <row r="99" spans="1:10" x14ac:dyDescent="0.2">
      <c r="A99" s="27" t="s">
        <v>337</v>
      </c>
      <c r="B99" s="185">
        <v>43709</v>
      </c>
      <c r="C99" s="144">
        <v>43739</v>
      </c>
      <c r="D99" s="144">
        <v>43749</v>
      </c>
      <c r="E99" s="120">
        <v>0</v>
      </c>
      <c r="F99" s="120">
        <v>0</v>
      </c>
      <c r="G99" s="120">
        <v>0</v>
      </c>
      <c r="H99" s="203">
        <v>1000</v>
      </c>
      <c r="I99" s="120" t="s">
        <v>1939</v>
      </c>
    </row>
    <row r="100" spans="1:10" x14ac:dyDescent="0.2">
      <c r="A100" s="27" t="s">
        <v>337</v>
      </c>
      <c r="B100" s="185">
        <v>43739</v>
      </c>
      <c r="C100" s="144">
        <v>43773</v>
      </c>
      <c r="D100" s="144">
        <v>43777</v>
      </c>
      <c r="E100" s="120">
        <v>0</v>
      </c>
      <c r="F100" s="120">
        <v>0</v>
      </c>
      <c r="G100" s="120">
        <v>0</v>
      </c>
      <c r="H100" s="203">
        <v>1000</v>
      </c>
      <c r="I100" s="120" t="s">
        <v>1939</v>
      </c>
    </row>
    <row r="101" spans="1:10" x14ac:dyDescent="0.2">
      <c r="A101" s="27" t="s">
        <v>337</v>
      </c>
      <c r="B101" s="185">
        <v>43770</v>
      </c>
      <c r="C101" s="144">
        <v>43801</v>
      </c>
      <c r="D101" s="144">
        <v>43805</v>
      </c>
      <c r="E101" s="120">
        <v>0</v>
      </c>
      <c r="F101" s="120">
        <v>0</v>
      </c>
      <c r="G101" s="120">
        <v>0</v>
      </c>
      <c r="H101" s="203">
        <v>1000</v>
      </c>
      <c r="I101" s="120" t="s">
        <v>1939</v>
      </c>
    </row>
    <row r="102" spans="1:10" x14ac:dyDescent="0.2">
      <c r="A102" s="27" t="s">
        <v>337</v>
      </c>
      <c r="B102" s="185">
        <v>43800</v>
      </c>
      <c r="C102" s="144">
        <v>43832</v>
      </c>
      <c r="D102" s="144">
        <v>43837</v>
      </c>
      <c r="E102" s="120">
        <v>0</v>
      </c>
      <c r="F102" s="120">
        <v>0</v>
      </c>
      <c r="G102" s="120">
        <v>0</v>
      </c>
      <c r="H102" s="203">
        <v>1000</v>
      </c>
      <c r="I102" s="120" t="s">
        <v>1939</v>
      </c>
    </row>
    <row r="103" spans="1:10" x14ac:dyDescent="0.2">
      <c r="A103" s="27" t="s">
        <v>337</v>
      </c>
      <c r="B103" s="185">
        <v>43831</v>
      </c>
      <c r="C103" s="144">
        <v>43861</v>
      </c>
      <c r="D103" s="144">
        <v>43861</v>
      </c>
      <c r="E103" s="120">
        <v>0</v>
      </c>
      <c r="F103" s="120">
        <v>0</v>
      </c>
      <c r="G103" s="120">
        <v>0</v>
      </c>
      <c r="H103" s="203">
        <v>1000</v>
      </c>
      <c r="I103" s="120" t="s">
        <v>1939</v>
      </c>
    </row>
    <row r="104" spans="1:10" x14ac:dyDescent="0.2">
      <c r="A104" s="27" t="s">
        <v>353</v>
      </c>
      <c r="B104" s="185">
        <v>43862</v>
      </c>
      <c r="C104" s="144">
        <v>43890</v>
      </c>
      <c r="D104" s="144">
        <v>43903</v>
      </c>
      <c r="E104" s="120">
        <v>0</v>
      </c>
      <c r="F104" s="120">
        <v>0</v>
      </c>
      <c r="G104" s="120">
        <v>0</v>
      </c>
      <c r="H104" s="203">
        <v>1000</v>
      </c>
      <c r="I104" s="120" t="s">
        <v>1939</v>
      </c>
    </row>
    <row r="105" spans="1:10" x14ac:dyDescent="0.2">
      <c r="A105" s="27" t="s">
        <v>353</v>
      </c>
      <c r="B105" s="185">
        <v>43891</v>
      </c>
      <c r="C105" s="144">
        <v>43924</v>
      </c>
      <c r="D105" s="144">
        <v>43930</v>
      </c>
      <c r="E105" s="120">
        <v>0</v>
      </c>
      <c r="F105" s="120">
        <v>0</v>
      </c>
      <c r="G105" s="120">
        <v>0</v>
      </c>
      <c r="H105" s="203">
        <v>1000</v>
      </c>
      <c r="I105" s="120" t="s">
        <v>1939</v>
      </c>
    </row>
    <row r="106" spans="1:10" x14ac:dyDescent="0.2">
      <c r="A106" s="27" t="s">
        <v>353</v>
      </c>
      <c r="B106" s="185">
        <v>43922</v>
      </c>
      <c r="C106" s="144">
        <v>43952</v>
      </c>
      <c r="D106" s="144">
        <v>43959</v>
      </c>
      <c r="E106" s="120">
        <v>0</v>
      </c>
      <c r="F106" s="120">
        <v>0</v>
      </c>
      <c r="G106" s="120">
        <v>0</v>
      </c>
      <c r="H106" s="203">
        <v>1000</v>
      </c>
      <c r="I106" s="120" t="s">
        <v>1939</v>
      </c>
    </row>
    <row r="107" spans="1:10" x14ac:dyDescent="0.2">
      <c r="A107" s="27" t="s">
        <v>353</v>
      </c>
      <c r="B107" s="185">
        <v>43952</v>
      </c>
      <c r="C107" s="144">
        <v>43985</v>
      </c>
      <c r="D107" s="144">
        <v>43987</v>
      </c>
      <c r="E107" s="120">
        <v>0</v>
      </c>
      <c r="F107" s="120">
        <v>0</v>
      </c>
      <c r="G107" s="120">
        <v>0</v>
      </c>
      <c r="H107" s="203">
        <v>1000</v>
      </c>
      <c r="I107" s="120" t="s">
        <v>1939</v>
      </c>
      <c r="J107" s="11"/>
    </row>
    <row r="108" spans="1:10" x14ac:dyDescent="0.2">
      <c r="A108" s="27" t="s">
        <v>353</v>
      </c>
      <c r="B108" s="185">
        <v>43983</v>
      </c>
      <c r="C108" s="144">
        <v>44014</v>
      </c>
      <c r="D108" s="144">
        <v>44015</v>
      </c>
      <c r="E108" s="120">
        <v>0</v>
      </c>
      <c r="F108" s="120">
        <v>0</v>
      </c>
      <c r="G108" s="120">
        <v>0</v>
      </c>
      <c r="H108" s="203">
        <v>1000</v>
      </c>
      <c r="I108" s="120" t="s">
        <v>1939</v>
      </c>
      <c r="J108" s="11"/>
    </row>
    <row r="109" spans="1:10" x14ac:dyDescent="0.2">
      <c r="A109" s="27" t="s">
        <v>353</v>
      </c>
      <c r="B109" s="185">
        <v>44013</v>
      </c>
      <c r="C109" s="144">
        <v>44050</v>
      </c>
      <c r="D109" s="144">
        <v>44057</v>
      </c>
      <c r="E109" s="120">
        <v>0</v>
      </c>
      <c r="F109" s="120">
        <v>0</v>
      </c>
      <c r="G109" s="120">
        <v>0</v>
      </c>
      <c r="H109" s="203">
        <v>1000</v>
      </c>
      <c r="I109" s="120" t="s">
        <v>1939</v>
      </c>
    </row>
    <row r="110" spans="1:10" x14ac:dyDescent="0.2">
      <c r="A110" s="27" t="s">
        <v>353</v>
      </c>
      <c r="B110" s="185">
        <v>44063</v>
      </c>
      <c r="C110" s="144">
        <v>44084</v>
      </c>
      <c r="D110" s="144">
        <v>44085</v>
      </c>
      <c r="E110" s="120">
        <v>0</v>
      </c>
      <c r="F110" s="120">
        <v>0</v>
      </c>
      <c r="G110" s="120">
        <v>0</v>
      </c>
      <c r="H110" s="203">
        <v>1000</v>
      </c>
      <c r="I110" s="120" t="s">
        <v>1939</v>
      </c>
    </row>
    <row r="111" spans="1:10" x14ac:dyDescent="0.2">
      <c r="A111" s="27" t="s">
        <v>353</v>
      </c>
      <c r="B111" s="185">
        <v>44094</v>
      </c>
      <c r="C111" s="144">
        <v>44112</v>
      </c>
      <c r="D111" s="144">
        <v>44113</v>
      </c>
      <c r="E111" s="120">
        <v>0</v>
      </c>
      <c r="F111" s="120">
        <v>0</v>
      </c>
      <c r="G111" s="120">
        <v>0</v>
      </c>
      <c r="H111" s="203">
        <v>1000</v>
      </c>
      <c r="I111" s="120" t="s">
        <v>1939</v>
      </c>
    </row>
    <row r="112" spans="1:10" x14ac:dyDescent="0.2">
      <c r="A112" s="27" t="s">
        <v>353</v>
      </c>
      <c r="B112" s="185">
        <v>44124</v>
      </c>
      <c r="C112" s="144">
        <v>44137</v>
      </c>
      <c r="D112" s="144">
        <v>44141</v>
      </c>
      <c r="E112" s="120">
        <v>0</v>
      </c>
      <c r="F112" s="120">
        <v>0</v>
      </c>
      <c r="G112" s="120">
        <v>0</v>
      </c>
      <c r="H112" s="203">
        <v>1000</v>
      </c>
      <c r="I112" s="120" t="s">
        <v>1939</v>
      </c>
    </row>
    <row r="113" spans="1:9" x14ac:dyDescent="0.2">
      <c r="A113" s="27" t="s">
        <v>353</v>
      </c>
      <c r="B113" s="185">
        <v>44136</v>
      </c>
      <c r="C113" s="144">
        <v>44166</v>
      </c>
      <c r="D113" s="144">
        <v>44169</v>
      </c>
      <c r="E113" s="120">
        <v>0</v>
      </c>
      <c r="F113" s="120">
        <v>0</v>
      </c>
      <c r="G113" s="120">
        <v>0</v>
      </c>
      <c r="H113" s="203">
        <v>1000</v>
      </c>
      <c r="I113" s="120" t="s">
        <v>1939</v>
      </c>
    </row>
    <row r="114" spans="1:9" x14ac:dyDescent="0.2">
      <c r="A114" s="27" t="s">
        <v>353</v>
      </c>
      <c r="B114" s="185">
        <v>44166</v>
      </c>
      <c r="C114" s="144">
        <v>44199</v>
      </c>
      <c r="D114" s="144">
        <v>44200</v>
      </c>
      <c r="E114" s="120">
        <v>0</v>
      </c>
      <c r="F114" s="120">
        <v>0</v>
      </c>
      <c r="G114" s="120">
        <v>0</v>
      </c>
      <c r="H114" s="203">
        <v>1000</v>
      </c>
      <c r="I114" s="120" t="s">
        <v>1939</v>
      </c>
    </row>
    <row r="115" spans="1:9" x14ac:dyDescent="0.2">
      <c r="A115" s="679" t="s">
        <v>353</v>
      </c>
      <c r="B115" s="692">
        <v>44197</v>
      </c>
      <c r="C115" s="693">
        <v>44237</v>
      </c>
      <c r="D115" s="693">
        <v>44242</v>
      </c>
      <c r="E115" s="697">
        <v>0</v>
      </c>
      <c r="F115" s="697">
        <v>0</v>
      </c>
      <c r="G115" s="697">
        <v>0</v>
      </c>
      <c r="H115" s="695">
        <v>1000</v>
      </c>
      <c r="I115" s="697" t="s">
        <v>1939</v>
      </c>
    </row>
    <row r="116" spans="1:9" x14ac:dyDescent="0.2">
      <c r="A116" s="34" t="s">
        <v>370</v>
      </c>
      <c r="B116" s="186">
        <v>44228</v>
      </c>
      <c r="C116" s="166">
        <v>44259</v>
      </c>
      <c r="D116" s="166">
        <v>44267</v>
      </c>
      <c r="E116" s="167">
        <v>0</v>
      </c>
      <c r="F116" s="167">
        <v>0</v>
      </c>
      <c r="G116" s="167">
        <v>0</v>
      </c>
      <c r="H116" s="204">
        <v>1000</v>
      </c>
      <c r="I116" s="167" t="s">
        <v>1939</v>
      </c>
    </row>
    <row r="117" spans="1:9" x14ac:dyDescent="0.2">
      <c r="A117" s="34" t="s">
        <v>370</v>
      </c>
      <c r="B117" s="186">
        <v>44256</v>
      </c>
      <c r="C117" s="166">
        <v>44294</v>
      </c>
      <c r="D117" s="166">
        <v>44295</v>
      </c>
      <c r="E117" s="167">
        <v>0</v>
      </c>
      <c r="F117" s="167">
        <v>0</v>
      </c>
      <c r="G117" s="167">
        <v>0</v>
      </c>
      <c r="H117" s="204">
        <v>1000</v>
      </c>
      <c r="I117" s="167" t="s">
        <v>1939</v>
      </c>
    </row>
    <row r="118" spans="1:9" x14ac:dyDescent="0.2">
      <c r="A118" s="34" t="s">
        <v>370</v>
      </c>
      <c r="B118" s="186">
        <v>44287</v>
      </c>
      <c r="C118" s="166">
        <v>44322</v>
      </c>
      <c r="D118" s="166">
        <v>44323</v>
      </c>
      <c r="E118" s="167">
        <v>0</v>
      </c>
      <c r="F118" s="167">
        <v>0</v>
      </c>
      <c r="G118" s="167">
        <v>0</v>
      </c>
      <c r="H118" s="204">
        <v>1000</v>
      </c>
      <c r="I118" s="167" t="s">
        <v>1939</v>
      </c>
    </row>
    <row r="119" spans="1:9" x14ac:dyDescent="0.2">
      <c r="A119" s="34" t="s">
        <v>370</v>
      </c>
      <c r="B119" s="186">
        <v>44317</v>
      </c>
      <c r="C119" s="166">
        <v>44350</v>
      </c>
      <c r="D119" s="166">
        <v>44351</v>
      </c>
      <c r="E119" s="167">
        <v>0</v>
      </c>
      <c r="F119" s="167">
        <v>0</v>
      </c>
      <c r="G119" s="167">
        <v>0</v>
      </c>
      <c r="H119" s="204">
        <v>1000</v>
      </c>
      <c r="I119" s="167" t="s">
        <v>1939</v>
      </c>
    </row>
    <row r="120" spans="1:9" x14ac:dyDescent="0.2">
      <c r="A120" s="34" t="s">
        <v>370</v>
      </c>
      <c r="B120" s="186">
        <v>44348</v>
      </c>
      <c r="C120" s="166">
        <v>44378</v>
      </c>
      <c r="D120" s="166">
        <v>44379</v>
      </c>
      <c r="E120" s="167">
        <v>0</v>
      </c>
      <c r="F120" s="167">
        <v>0</v>
      </c>
      <c r="G120" s="167">
        <v>0</v>
      </c>
      <c r="H120" s="204">
        <v>1000</v>
      </c>
      <c r="I120" s="167" t="s">
        <v>1939</v>
      </c>
    </row>
    <row r="121" spans="1:9" x14ac:dyDescent="0.2">
      <c r="A121" s="34" t="s">
        <v>370</v>
      </c>
      <c r="B121" s="186">
        <v>44378</v>
      </c>
      <c r="C121" s="166">
        <v>44409</v>
      </c>
      <c r="D121" s="166">
        <v>44449</v>
      </c>
      <c r="E121" s="167">
        <v>0</v>
      </c>
      <c r="F121" s="167">
        <v>0</v>
      </c>
      <c r="G121" s="167">
        <v>0</v>
      </c>
      <c r="H121" s="204">
        <v>1000</v>
      </c>
      <c r="I121" s="167" t="s">
        <v>1939</v>
      </c>
    </row>
    <row r="122" spans="1:9" x14ac:dyDescent="0.2">
      <c r="A122" s="34" t="s">
        <v>370</v>
      </c>
      <c r="B122" s="186">
        <v>44409</v>
      </c>
      <c r="C122" s="166">
        <v>44440</v>
      </c>
      <c r="D122" s="166">
        <v>44449</v>
      </c>
      <c r="E122" s="167">
        <v>0</v>
      </c>
      <c r="F122" s="167">
        <v>0</v>
      </c>
      <c r="G122" s="167">
        <v>0</v>
      </c>
      <c r="H122" s="204">
        <v>1000</v>
      </c>
      <c r="I122" s="167" t="s">
        <v>1939</v>
      </c>
    </row>
    <row r="123" spans="1:9" x14ac:dyDescent="0.2">
      <c r="A123" s="34" t="s">
        <v>370</v>
      </c>
      <c r="B123" s="186">
        <v>44440</v>
      </c>
      <c r="C123" s="166">
        <v>44471</v>
      </c>
      <c r="D123" s="166">
        <v>44480</v>
      </c>
      <c r="E123" s="167">
        <v>0</v>
      </c>
      <c r="F123" s="167">
        <v>0</v>
      </c>
      <c r="G123" s="167">
        <v>0</v>
      </c>
      <c r="H123" s="204">
        <v>1000</v>
      </c>
      <c r="I123" s="167" t="s">
        <v>1939</v>
      </c>
    </row>
    <row r="124" spans="1:9" x14ac:dyDescent="0.2">
      <c r="A124" s="34" t="s">
        <v>370</v>
      </c>
      <c r="B124" s="186">
        <v>44470</v>
      </c>
      <c r="C124" s="166">
        <v>44471</v>
      </c>
      <c r="D124" s="166">
        <v>44505</v>
      </c>
      <c r="E124" s="167">
        <v>0</v>
      </c>
      <c r="F124" s="167">
        <v>0</v>
      </c>
      <c r="G124" s="167">
        <v>0</v>
      </c>
      <c r="H124" s="204">
        <v>1000</v>
      </c>
      <c r="I124" s="167" t="s">
        <v>1939</v>
      </c>
    </row>
    <row r="125" spans="1:9" x14ac:dyDescent="0.2">
      <c r="A125" s="34" t="s">
        <v>370</v>
      </c>
      <c r="B125" s="186">
        <v>44501</v>
      </c>
      <c r="C125" s="166">
        <v>44471</v>
      </c>
      <c r="D125" s="166">
        <v>44530</v>
      </c>
      <c r="E125" s="167">
        <v>0</v>
      </c>
      <c r="F125" s="167">
        <v>0</v>
      </c>
      <c r="G125" s="167">
        <v>0</v>
      </c>
      <c r="H125" s="204">
        <v>1000</v>
      </c>
      <c r="I125" s="167" t="s">
        <v>1939</v>
      </c>
    </row>
    <row r="126" spans="1:9" x14ac:dyDescent="0.2">
      <c r="A126" s="27" t="s">
        <v>1171</v>
      </c>
      <c r="B126" s="185">
        <v>44531</v>
      </c>
      <c r="C126" s="144">
        <v>44566</v>
      </c>
      <c r="D126" s="144">
        <v>44567</v>
      </c>
      <c r="E126" s="120">
        <v>0</v>
      </c>
      <c r="F126" s="120">
        <v>0</v>
      </c>
      <c r="G126" s="120">
        <v>0</v>
      </c>
      <c r="H126" s="203">
        <v>1000</v>
      </c>
      <c r="I126" s="120" t="s">
        <v>1939</v>
      </c>
    </row>
    <row r="127" spans="1:9" x14ac:dyDescent="0.2">
      <c r="A127" s="27" t="s">
        <v>1171</v>
      </c>
      <c r="B127" s="185">
        <v>44562</v>
      </c>
      <c r="C127" s="144">
        <v>44595</v>
      </c>
      <c r="D127" s="144">
        <v>44589</v>
      </c>
      <c r="E127" s="120">
        <v>0</v>
      </c>
      <c r="F127" s="120">
        <v>0</v>
      </c>
      <c r="G127" s="120">
        <v>0</v>
      </c>
      <c r="H127" s="203">
        <v>1000</v>
      </c>
      <c r="I127" s="120" t="s">
        <v>1939</v>
      </c>
    </row>
    <row r="128" spans="1:9" x14ac:dyDescent="0.2">
      <c r="A128" s="27" t="s">
        <v>1171</v>
      </c>
      <c r="B128" s="185">
        <v>44593</v>
      </c>
      <c r="C128" s="144">
        <v>44621</v>
      </c>
      <c r="D128" s="144">
        <v>44631</v>
      </c>
      <c r="E128" s="120">
        <v>0</v>
      </c>
      <c r="F128" s="120">
        <v>0</v>
      </c>
      <c r="G128" s="120">
        <v>0</v>
      </c>
      <c r="H128" s="203">
        <v>1000</v>
      </c>
      <c r="I128" s="120" t="s">
        <v>1939</v>
      </c>
    </row>
    <row r="129" spans="1:9" x14ac:dyDescent="0.2">
      <c r="A129" s="27" t="s">
        <v>1171</v>
      </c>
      <c r="B129" s="185">
        <v>44621</v>
      </c>
      <c r="C129" s="144">
        <v>44652</v>
      </c>
      <c r="D129" s="144">
        <v>44659</v>
      </c>
      <c r="E129" s="120">
        <v>0</v>
      </c>
      <c r="F129" s="120">
        <v>0</v>
      </c>
      <c r="G129" s="120">
        <v>0</v>
      </c>
      <c r="H129" s="203">
        <v>1000</v>
      </c>
      <c r="I129" s="120" t="s">
        <v>1939</v>
      </c>
    </row>
    <row r="130" spans="1:9" x14ac:dyDescent="0.2">
      <c r="A130" s="27" t="s">
        <v>1171</v>
      </c>
      <c r="B130" s="185">
        <v>44652</v>
      </c>
      <c r="C130" s="144">
        <v>44682</v>
      </c>
      <c r="D130" s="144">
        <v>44687</v>
      </c>
      <c r="E130" s="120">
        <v>0</v>
      </c>
      <c r="F130" s="120">
        <v>0</v>
      </c>
      <c r="G130" s="120">
        <v>0</v>
      </c>
      <c r="H130" s="203">
        <v>1000</v>
      </c>
      <c r="I130" s="120" t="s">
        <v>1939</v>
      </c>
    </row>
    <row r="131" spans="1:9" x14ac:dyDescent="0.2">
      <c r="A131" s="27" t="s">
        <v>1171</v>
      </c>
      <c r="B131" s="185">
        <v>44682</v>
      </c>
      <c r="C131" s="144">
        <v>44713</v>
      </c>
      <c r="D131" s="144">
        <v>44718</v>
      </c>
      <c r="E131" s="120">
        <v>0</v>
      </c>
      <c r="F131" s="120">
        <v>0</v>
      </c>
      <c r="G131" s="120">
        <v>0</v>
      </c>
      <c r="H131" s="203">
        <v>1000</v>
      </c>
      <c r="I131" s="120" t="s">
        <v>1939</v>
      </c>
    </row>
    <row r="132" spans="1:9" x14ac:dyDescent="0.2">
      <c r="A132" s="27" t="s">
        <v>1171</v>
      </c>
      <c r="B132" s="185">
        <v>44713</v>
      </c>
      <c r="C132" s="144">
        <v>44743</v>
      </c>
      <c r="D132" s="144">
        <v>44743</v>
      </c>
      <c r="E132" s="120">
        <v>0</v>
      </c>
      <c r="F132" s="120">
        <v>0</v>
      </c>
      <c r="G132" s="120">
        <v>0</v>
      </c>
      <c r="H132" s="203">
        <v>1000</v>
      </c>
      <c r="I132" s="120" t="s">
        <v>1939</v>
      </c>
    </row>
    <row r="133" spans="1:9" x14ac:dyDescent="0.2">
      <c r="A133" s="27" t="s">
        <v>1171</v>
      </c>
      <c r="B133" s="185">
        <v>44743</v>
      </c>
      <c r="C133" s="144">
        <v>44784</v>
      </c>
      <c r="D133" s="144">
        <v>44788</v>
      </c>
      <c r="E133" s="120">
        <v>0</v>
      </c>
      <c r="F133" s="120">
        <v>0</v>
      </c>
      <c r="G133" s="120">
        <v>0</v>
      </c>
      <c r="H133" s="203">
        <v>1000</v>
      </c>
      <c r="I133" s="120" t="s">
        <v>1939</v>
      </c>
    </row>
    <row r="134" spans="1:9" x14ac:dyDescent="0.2">
      <c r="A134" s="967" t="s">
        <v>1171</v>
      </c>
      <c r="B134" s="968">
        <v>44774</v>
      </c>
      <c r="C134" s="969">
        <v>44812</v>
      </c>
      <c r="D134" s="969">
        <v>44817</v>
      </c>
      <c r="E134" s="978">
        <v>0</v>
      </c>
      <c r="F134" s="978">
        <v>0</v>
      </c>
      <c r="G134" s="978">
        <v>0</v>
      </c>
      <c r="H134" s="1032">
        <v>1000</v>
      </c>
      <c r="I134" s="978" t="s">
        <v>1939</v>
      </c>
    </row>
    <row r="135" spans="1:9" x14ac:dyDescent="0.2">
      <c r="A135" s="967" t="s">
        <v>1171</v>
      </c>
      <c r="B135" s="968">
        <v>44805</v>
      </c>
      <c r="C135" s="969">
        <v>44841</v>
      </c>
      <c r="D135" s="969">
        <v>44873</v>
      </c>
      <c r="E135" s="978">
        <v>0</v>
      </c>
      <c r="F135" s="978">
        <v>0</v>
      </c>
      <c r="G135" s="978">
        <v>0</v>
      </c>
      <c r="H135" s="1032">
        <v>1000</v>
      </c>
      <c r="I135" s="978" t="s">
        <v>1939</v>
      </c>
    </row>
    <row r="136" spans="1:9" x14ac:dyDescent="0.2">
      <c r="A136" s="967" t="s">
        <v>1171</v>
      </c>
      <c r="B136" s="968">
        <v>44835</v>
      </c>
      <c r="C136" s="969">
        <v>44869</v>
      </c>
      <c r="D136" s="969">
        <v>44873</v>
      </c>
      <c r="E136" s="978">
        <v>0</v>
      </c>
      <c r="F136" s="978">
        <v>0</v>
      </c>
      <c r="G136" s="978">
        <v>0</v>
      </c>
      <c r="H136" s="1032">
        <v>1000</v>
      </c>
      <c r="I136" s="978" t="s">
        <v>1939</v>
      </c>
    </row>
    <row r="137" spans="1:9" x14ac:dyDescent="0.2">
      <c r="A137" s="1043" t="s">
        <v>1171</v>
      </c>
      <c r="B137" s="1044">
        <v>44866</v>
      </c>
      <c r="C137" s="1045">
        <v>44903</v>
      </c>
      <c r="D137" s="1045">
        <v>44903</v>
      </c>
      <c r="E137" s="1046">
        <v>0</v>
      </c>
      <c r="F137" s="1046">
        <v>0</v>
      </c>
      <c r="G137" s="1046">
        <v>0</v>
      </c>
      <c r="H137" s="1047">
        <v>1000</v>
      </c>
      <c r="I137" s="1046" t="s">
        <v>1939</v>
      </c>
    </row>
  </sheetData>
  <phoneticPr fontId="83" type="noConversion"/>
  <pageMargins left="0.7" right="0.7" top="0.75" bottom="0.75" header="0.3" footer="0.3"/>
  <pageSetup paperSize="9"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J137"/>
  <sheetViews>
    <sheetView showGridLines="0" zoomScale="80" zoomScaleNormal="80" workbookViewId="0">
      <pane ySplit="9" topLeftCell="A127" activePane="bottomLeft" state="frozen"/>
      <selection pane="bottomLeft" activeCell="D137" sqref="D137"/>
    </sheetView>
  </sheetViews>
  <sheetFormatPr defaultColWidth="9.140625" defaultRowHeight="14.25" x14ac:dyDescent="0.2"/>
  <cols>
    <col min="1" max="1" width="12.28515625" style="1" customWidth="1"/>
    <col min="2" max="4" width="12.28515625" style="1" bestFit="1" customWidth="1"/>
    <col min="5" max="6" width="14.140625" style="1" customWidth="1"/>
    <col min="7" max="7" width="11.140625" style="1" customWidth="1"/>
    <col min="8" max="8" width="14.7109375" style="1" customWidth="1"/>
    <col min="9" max="9" width="72.85546875" style="11" bestFit="1" customWidth="1"/>
    <col min="10" max="16384" width="9.140625" style="1"/>
  </cols>
  <sheetData>
    <row r="1" spans="1:9" ht="34.5" x14ac:dyDescent="0.5">
      <c r="A1" s="408" t="s">
        <v>1864</v>
      </c>
      <c r="B1" s="408"/>
      <c r="C1" s="408"/>
      <c r="D1" s="408"/>
      <c r="E1" s="408"/>
      <c r="F1" s="408"/>
      <c r="G1" s="408"/>
      <c r="H1" s="408"/>
      <c r="I1" s="408"/>
    </row>
    <row r="2" spans="1:9" ht="19.5" x14ac:dyDescent="0.3">
      <c r="A2" s="409" t="s">
        <v>1072</v>
      </c>
      <c r="B2" s="409"/>
      <c r="C2" s="409"/>
      <c r="D2" s="409"/>
      <c r="E2" s="409"/>
      <c r="F2" s="409"/>
      <c r="G2" s="409"/>
      <c r="H2" s="409"/>
      <c r="I2" s="409"/>
    </row>
    <row r="4" spans="1:9" ht="15.75" x14ac:dyDescent="0.25">
      <c r="A4" s="243" t="s">
        <v>1073</v>
      </c>
      <c r="F4" s="488"/>
      <c r="G4" s="440" t="s">
        <v>113</v>
      </c>
    </row>
    <row r="5" spans="1:9" ht="15" x14ac:dyDescent="0.25">
      <c r="A5" s="243" t="s">
        <v>962</v>
      </c>
    </row>
    <row r="6" spans="1:9" ht="15" x14ac:dyDescent="0.25">
      <c r="A6" s="243" t="s">
        <v>397</v>
      </c>
    </row>
    <row r="7" spans="1:9" x14ac:dyDescent="0.2">
      <c r="A7" s="243"/>
    </row>
    <row r="8" spans="1:9" x14ac:dyDescent="0.2">
      <c r="A8" s="243"/>
    </row>
    <row r="9" spans="1:9" s="8" customFormat="1" ht="45" x14ac:dyDescent="0.25">
      <c r="A9" s="247" t="s">
        <v>126</v>
      </c>
      <c r="B9" s="247" t="s">
        <v>401</v>
      </c>
      <c r="C9" s="247" t="s">
        <v>129</v>
      </c>
      <c r="D9" s="247" t="s">
        <v>130</v>
      </c>
      <c r="E9" s="247" t="s">
        <v>1869</v>
      </c>
      <c r="F9" s="247" t="s">
        <v>1870</v>
      </c>
      <c r="G9" s="247" t="s">
        <v>1871</v>
      </c>
      <c r="H9" s="248" t="s">
        <v>1938</v>
      </c>
      <c r="I9" s="247" t="s">
        <v>174</v>
      </c>
    </row>
    <row r="10" spans="1:9" x14ac:dyDescent="0.2">
      <c r="A10" s="27" t="s">
        <v>175</v>
      </c>
      <c r="B10" s="185">
        <v>41000</v>
      </c>
      <c r="C10" s="120" t="s">
        <v>179</v>
      </c>
      <c r="D10" s="144">
        <v>41089</v>
      </c>
      <c r="E10" s="120">
        <v>447</v>
      </c>
      <c r="F10" s="120">
        <v>1135</v>
      </c>
      <c r="G10" s="120">
        <v>0</v>
      </c>
      <c r="H10" s="203">
        <v>2000</v>
      </c>
      <c r="I10" s="120" t="s">
        <v>179</v>
      </c>
    </row>
    <row r="11" spans="1:9" x14ac:dyDescent="0.2">
      <c r="A11" s="27" t="s">
        <v>175</v>
      </c>
      <c r="B11" s="185">
        <v>41030</v>
      </c>
      <c r="C11" s="120" t="s">
        <v>179</v>
      </c>
      <c r="D11" s="144">
        <v>41089</v>
      </c>
      <c r="E11" s="120">
        <v>80</v>
      </c>
      <c r="F11" s="120">
        <v>1119</v>
      </c>
      <c r="G11" s="120">
        <v>0</v>
      </c>
      <c r="H11" s="203">
        <v>2000</v>
      </c>
      <c r="I11" s="120" t="s">
        <v>179</v>
      </c>
    </row>
    <row r="12" spans="1:9" x14ac:dyDescent="0.2">
      <c r="A12" s="27" t="s">
        <v>175</v>
      </c>
      <c r="B12" s="185">
        <v>41061</v>
      </c>
      <c r="C12" s="120" t="s">
        <v>179</v>
      </c>
      <c r="D12" s="144">
        <v>41102</v>
      </c>
      <c r="E12" s="120">
        <v>394</v>
      </c>
      <c r="F12" s="120">
        <v>1140</v>
      </c>
      <c r="G12" s="120">
        <v>0</v>
      </c>
      <c r="H12" s="203">
        <v>2000</v>
      </c>
      <c r="I12" s="120" t="s">
        <v>179</v>
      </c>
    </row>
    <row r="13" spans="1:9" x14ac:dyDescent="0.2">
      <c r="A13" s="27" t="s">
        <v>175</v>
      </c>
      <c r="B13" s="185">
        <v>41091</v>
      </c>
      <c r="C13" s="120" t="s">
        <v>179</v>
      </c>
      <c r="D13" s="144">
        <v>41129</v>
      </c>
      <c r="E13" s="120">
        <v>105</v>
      </c>
      <c r="F13" s="120">
        <v>1071</v>
      </c>
      <c r="G13" s="120">
        <v>0</v>
      </c>
      <c r="H13" s="203">
        <v>2000</v>
      </c>
      <c r="I13" s="120" t="s">
        <v>179</v>
      </c>
    </row>
    <row r="14" spans="1:9" x14ac:dyDescent="0.2">
      <c r="A14" s="27" t="s">
        <v>175</v>
      </c>
      <c r="B14" s="185">
        <v>41122</v>
      </c>
      <c r="C14" s="120" t="s">
        <v>179</v>
      </c>
      <c r="D14" s="144">
        <v>41158</v>
      </c>
      <c r="E14" s="120">
        <v>59</v>
      </c>
      <c r="F14" s="120">
        <v>969</v>
      </c>
      <c r="G14" s="120">
        <v>0</v>
      </c>
      <c r="H14" s="203">
        <v>2000</v>
      </c>
      <c r="I14" s="120" t="s">
        <v>179</v>
      </c>
    </row>
    <row r="15" spans="1:9" x14ac:dyDescent="0.2">
      <c r="A15" s="27" t="s">
        <v>175</v>
      </c>
      <c r="B15" s="185">
        <v>41153</v>
      </c>
      <c r="C15" s="120" t="s">
        <v>179</v>
      </c>
      <c r="D15" s="144">
        <v>41186</v>
      </c>
      <c r="E15" s="120">
        <v>0</v>
      </c>
      <c r="F15" s="120">
        <v>0</v>
      </c>
      <c r="G15" s="120">
        <v>0</v>
      </c>
      <c r="H15" s="203">
        <v>2000</v>
      </c>
      <c r="I15" s="120" t="s">
        <v>906</v>
      </c>
    </row>
    <row r="16" spans="1:9" x14ac:dyDescent="0.2">
      <c r="A16" s="27" t="s">
        <v>175</v>
      </c>
      <c r="B16" s="185">
        <v>41183</v>
      </c>
      <c r="C16" s="120" t="s">
        <v>179</v>
      </c>
      <c r="D16" s="144">
        <v>41228</v>
      </c>
      <c r="E16" s="120">
        <v>0</v>
      </c>
      <c r="F16" s="120">
        <v>0</v>
      </c>
      <c r="G16" s="120">
        <v>0</v>
      </c>
      <c r="H16" s="203">
        <v>2000</v>
      </c>
      <c r="I16" s="120" t="s">
        <v>906</v>
      </c>
    </row>
    <row r="17" spans="1:9" x14ac:dyDescent="0.2">
      <c r="A17" s="27" t="s">
        <v>175</v>
      </c>
      <c r="B17" s="185">
        <v>41214</v>
      </c>
      <c r="C17" s="120" t="s">
        <v>179</v>
      </c>
      <c r="D17" s="144">
        <v>41256</v>
      </c>
      <c r="E17" s="120">
        <v>0</v>
      </c>
      <c r="F17" s="120">
        <v>0</v>
      </c>
      <c r="G17" s="120">
        <v>0</v>
      </c>
      <c r="H17" s="203">
        <v>2000</v>
      </c>
      <c r="I17" s="120" t="s">
        <v>906</v>
      </c>
    </row>
    <row r="18" spans="1:9" x14ac:dyDescent="0.2">
      <c r="A18" s="27" t="s">
        <v>175</v>
      </c>
      <c r="B18" s="185">
        <v>41244</v>
      </c>
      <c r="C18" s="120" t="s">
        <v>179</v>
      </c>
      <c r="D18" s="144">
        <v>41278</v>
      </c>
      <c r="E18" s="120">
        <v>55</v>
      </c>
      <c r="F18" s="120">
        <v>565</v>
      </c>
      <c r="G18" s="120">
        <v>0</v>
      </c>
      <c r="H18" s="203">
        <v>2000</v>
      </c>
      <c r="I18" s="120" t="s">
        <v>179</v>
      </c>
    </row>
    <row r="19" spans="1:9" ht="15" thickBot="1" x14ac:dyDescent="0.25">
      <c r="A19" s="35" t="s">
        <v>175</v>
      </c>
      <c r="B19" s="184">
        <v>41275</v>
      </c>
      <c r="C19" s="157" t="s">
        <v>179</v>
      </c>
      <c r="D19" s="160">
        <v>41319</v>
      </c>
      <c r="E19" s="157">
        <v>850</v>
      </c>
      <c r="F19" s="157">
        <v>1211</v>
      </c>
      <c r="G19" s="157">
        <v>320</v>
      </c>
      <c r="H19" s="205">
        <v>2000</v>
      </c>
      <c r="I19" s="157" t="s">
        <v>179</v>
      </c>
    </row>
    <row r="20" spans="1:9" x14ac:dyDescent="0.2">
      <c r="A20" s="34" t="s">
        <v>181</v>
      </c>
      <c r="B20" s="186">
        <v>41306</v>
      </c>
      <c r="C20" s="167" t="s">
        <v>179</v>
      </c>
      <c r="D20" s="166">
        <v>41340</v>
      </c>
      <c r="E20" s="167">
        <v>833</v>
      </c>
      <c r="F20" s="167">
        <v>1134</v>
      </c>
      <c r="G20" s="167">
        <v>0</v>
      </c>
      <c r="H20" s="204">
        <v>2000</v>
      </c>
      <c r="I20" s="167" t="s">
        <v>179</v>
      </c>
    </row>
    <row r="21" spans="1:9" x14ac:dyDescent="0.2">
      <c r="A21" s="27" t="s">
        <v>181</v>
      </c>
      <c r="B21" s="185">
        <v>41334</v>
      </c>
      <c r="C21" s="120" t="s">
        <v>179</v>
      </c>
      <c r="D21" s="144">
        <v>41369</v>
      </c>
      <c r="E21" s="120">
        <v>451</v>
      </c>
      <c r="F21" s="120">
        <v>1144</v>
      </c>
      <c r="G21" s="120">
        <v>0</v>
      </c>
      <c r="H21" s="203">
        <v>2000</v>
      </c>
      <c r="I21" s="120" t="s">
        <v>179</v>
      </c>
    </row>
    <row r="22" spans="1:9" x14ac:dyDescent="0.2">
      <c r="A22" s="27" t="s">
        <v>181</v>
      </c>
      <c r="B22" s="185">
        <v>41365</v>
      </c>
      <c r="C22" s="120" t="s">
        <v>179</v>
      </c>
      <c r="D22" s="144">
        <v>41396</v>
      </c>
      <c r="E22" s="120">
        <v>107</v>
      </c>
      <c r="F22" s="120">
        <v>1108</v>
      </c>
      <c r="G22" s="120">
        <v>0</v>
      </c>
      <c r="H22" s="203">
        <v>2000</v>
      </c>
      <c r="I22" s="120" t="s">
        <v>179</v>
      </c>
    </row>
    <row r="23" spans="1:9" x14ac:dyDescent="0.2">
      <c r="A23" s="27" t="s">
        <v>181</v>
      </c>
      <c r="B23" s="185">
        <v>41395</v>
      </c>
      <c r="C23" s="120" t="s">
        <v>179</v>
      </c>
      <c r="D23" s="144">
        <v>41438</v>
      </c>
      <c r="E23" s="120">
        <v>164</v>
      </c>
      <c r="F23" s="120">
        <v>1127</v>
      </c>
      <c r="G23" s="120">
        <v>0</v>
      </c>
      <c r="H23" s="203">
        <v>2000</v>
      </c>
      <c r="I23" s="120" t="s">
        <v>179</v>
      </c>
    </row>
    <row r="24" spans="1:9" x14ac:dyDescent="0.2">
      <c r="A24" s="27" t="s">
        <v>181</v>
      </c>
      <c r="B24" s="185">
        <v>41426</v>
      </c>
      <c r="C24" s="120" t="s">
        <v>179</v>
      </c>
      <c r="D24" s="144">
        <v>41466</v>
      </c>
      <c r="E24" s="120">
        <v>300</v>
      </c>
      <c r="F24" s="120">
        <v>1150</v>
      </c>
      <c r="G24" s="120">
        <v>0</v>
      </c>
      <c r="H24" s="203">
        <v>2000</v>
      </c>
      <c r="I24" s="120" t="s">
        <v>179</v>
      </c>
    </row>
    <row r="25" spans="1:9" x14ac:dyDescent="0.2">
      <c r="A25" s="27" t="s">
        <v>181</v>
      </c>
      <c r="B25" s="185">
        <v>41456</v>
      </c>
      <c r="C25" s="120" t="s">
        <v>179</v>
      </c>
      <c r="D25" s="144">
        <v>41494</v>
      </c>
      <c r="E25" s="120">
        <v>569</v>
      </c>
      <c r="F25" s="120">
        <v>1184</v>
      </c>
      <c r="G25" s="120">
        <v>0</v>
      </c>
      <c r="H25" s="203">
        <v>2000</v>
      </c>
      <c r="I25" s="120" t="s">
        <v>179</v>
      </c>
    </row>
    <row r="26" spans="1:9" x14ac:dyDescent="0.2">
      <c r="A26" s="27" t="s">
        <v>181</v>
      </c>
      <c r="B26" s="185">
        <v>41487</v>
      </c>
      <c r="C26" s="120" t="s">
        <v>179</v>
      </c>
      <c r="D26" s="144">
        <v>41522</v>
      </c>
      <c r="E26" s="120">
        <v>0</v>
      </c>
      <c r="F26" s="120">
        <v>0</v>
      </c>
      <c r="G26" s="120">
        <v>0</v>
      </c>
      <c r="H26" s="203">
        <v>2000</v>
      </c>
      <c r="I26" s="120" t="s">
        <v>906</v>
      </c>
    </row>
    <row r="27" spans="1:9" x14ac:dyDescent="0.2">
      <c r="A27" s="27" t="s">
        <v>181</v>
      </c>
      <c r="B27" s="185">
        <v>41518</v>
      </c>
      <c r="C27" s="120" t="s">
        <v>179</v>
      </c>
      <c r="D27" s="144">
        <v>41550</v>
      </c>
      <c r="E27" s="120">
        <v>0</v>
      </c>
      <c r="F27" s="120">
        <v>0</v>
      </c>
      <c r="G27" s="120">
        <v>0</v>
      </c>
      <c r="H27" s="203">
        <v>2000</v>
      </c>
      <c r="I27" s="120" t="s">
        <v>906</v>
      </c>
    </row>
    <row r="28" spans="1:9" x14ac:dyDescent="0.2">
      <c r="A28" s="27" t="s">
        <v>181</v>
      </c>
      <c r="B28" s="185">
        <v>41548</v>
      </c>
      <c r="C28" s="120" t="s">
        <v>179</v>
      </c>
      <c r="D28" s="144">
        <v>41592</v>
      </c>
      <c r="E28" s="120">
        <v>0</v>
      </c>
      <c r="F28" s="120">
        <v>0</v>
      </c>
      <c r="G28" s="120">
        <v>0</v>
      </c>
      <c r="H28" s="203">
        <v>2000</v>
      </c>
      <c r="I28" s="120" t="s">
        <v>906</v>
      </c>
    </row>
    <row r="29" spans="1:9" x14ac:dyDescent="0.2">
      <c r="A29" s="27" t="s">
        <v>181</v>
      </c>
      <c r="B29" s="185">
        <v>41579</v>
      </c>
      <c r="C29" s="120" t="s">
        <v>179</v>
      </c>
      <c r="D29" s="144">
        <v>41620</v>
      </c>
      <c r="E29" s="120">
        <v>219</v>
      </c>
      <c r="F29" s="120">
        <v>1118</v>
      </c>
      <c r="G29" s="120">
        <v>0</v>
      </c>
      <c r="H29" s="203">
        <v>2000</v>
      </c>
      <c r="I29" s="120" t="s">
        <v>179</v>
      </c>
    </row>
    <row r="30" spans="1:9" x14ac:dyDescent="0.2">
      <c r="A30" s="27" t="s">
        <v>181</v>
      </c>
      <c r="B30" s="139">
        <v>41609</v>
      </c>
      <c r="C30" s="120" t="s">
        <v>179</v>
      </c>
      <c r="D30" s="134">
        <v>41641</v>
      </c>
      <c r="E30" s="135">
        <v>0</v>
      </c>
      <c r="F30" s="135">
        <v>0</v>
      </c>
      <c r="G30" s="135">
        <v>0</v>
      </c>
      <c r="H30" s="203">
        <v>2000</v>
      </c>
      <c r="I30" s="135" t="s">
        <v>906</v>
      </c>
    </row>
    <row r="31" spans="1:9" ht="15" thickBot="1" x14ac:dyDescent="0.25">
      <c r="A31" s="35" t="s">
        <v>181</v>
      </c>
      <c r="B31" s="206">
        <v>41640</v>
      </c>
      <c r="C31" s="157" t="s">
        <v>179</v>
      </c>
      <c r="D31" s="136">
        <v>41683</v>
      </c>
      <c r="E31" s="137">
        <v>0</v>
      </c>
      <c r="F31" s="137">
        <v>0</v>
      </c>
      <c r="G31" s="137">
        <v>0</v>
      </c>
      <c r="H31" s="205">
        <v>2000</v>
      </c>
      <c r="I31" s="137" t="s">
        <v>906</v>
      </c>
    </row>
    <row r="32" spans="1:9" x14ac:dyDescent="0.2">
      <c r="A32" s="34" t="s">
        <v>220</v>
      </c>
      <c r="B32" s="207">
        <v>41671</v>
      </c>
      <c r="C32" s="167" t="s">
        <v>179</v>
      </c>
      <c r="D32" s="122">
        <v>41711</v>
      </c>
      <c r="E32" s="123">
        <v>0</v>
      </c>
      <c r="F32" s="123">
        <v>0</v>
      </c>
      <c r="G32" s="123">
        <v>0</v>
      </c>
      <c r="H32" s="204">
        <v>2000</v>
      </c>
      <c r="I32" s="123" t="s">
        <v>906</v>
      </c>
    </row>
    <row r="33" spans="1:9" x14ac:dyDescent="0.2">
      <c r="A33" s="27" t="s">
        <v>220</v>
      </c>
      <c r="B33" s="139">
        <v>41699</v>
      </c>
      <c r="C33" s="120" t="s">
        <v>179</v>
      </c>
      <c r="D33" s="134">
        <v>41739</v>
      </c>
      <c r="E33" s="135">
        <v>372</v>
      </c>
      <c r="F33" s="135">
        <v>1093</v>
      </c>
      <c r="G33" s="135">
        <v>0</v>
      </c>
      <c r="H33" s="203">
        <v>2000</v>
      </c>
      <c r="I33" s="120" t="s">
        <v>179</v>
      </c>
    </row>
    <row r="34" spans="1:9" x14ac:dyDescent="0.2">
      <c r="A34" s="27" t="s">
        <v>220</v>
      </c>
      <c r="B34" s="139">
        <v>41730</v>
      </c>
      <c r="C34" s="120" t="s">
        <v>179</v>
      </c>
      <c r="D34" s="134">
        <v>41766</v>
      </c>
      <c r="E34" s="135">
        <v>245</v>
      </c>
      <c r="F34" s="135">
        <v>1123</v>
      </c>
      <c r="G34" s="135">
        <v>0</v>
      </c>
      <c r="H34" s="203">
        <v>2000</v>
      </c>
      <c r="I34" s="120" t="s">
        <v>179</v>
      </c>
    </row>
    <row r="35" spans="1:9" x14ac:dyDescent="0.2">
      <c r="A35" s="27" t="s">
        <v>220</v>
      </c>
      <c r="B35" s="139">
        <v>41760</v>
      </c>
      <c r="C35" s="120" t="s">
        <v>179</v>
      </c>
      <c r="D35" s="134">
        <v>41802</v>
      </c>
      <c r="E35" s="135">
        <v>0</v>
      </c>
      <c r="F35" s="135">
        <v>0</v>
      </c>
      <c r="G35" s="135">
        <v>0</v>
      </c>
      <c r="H35" s="203">
        <v>2000</v>
      </c>
      <c r="I35" s="135" t="s">
        <v>906</v>
      </c>
    </row>
    <row r="36" spans="1:9" x14ac:dyDescent="0.2">
      <c r="A36" s="27" t="s">
        <v>220</v>
      </c>
      <c r="B36" s="139">
        <v>41791</v>
      </c>
      <c r="C36" s="120" t="s">
        <v>179</v>
      </c>
      <c r="D36" s="134">
        <v>41823</v>
      </c>
      <c r="E36" s="135">
        <v>0</v>
      </c>
      <c r="F36" s="135">
        <v>0</v>
      </c>
      <c r="G36" s="135">
        <v>0</v>
      </c>
      <c r="H36" s="203">
        <v>2000</v>
      </c>
      <c r="I36" s="135" t="s">
        <v>906</v>
      </c>
    </row>
    <row r="37" spans="1:9" x14ac:dyDescent="0.2">
      <c r="A37" s="27" t="s">
        <v>220</v>
      </c>
      <c r="B37" s="139">
        <v>41821</v>
      </c>
      <c r="C37" s="120" t="s">
        <v>179</v>
      </c>
      <c r="D37" s="134">
        <v>41866</v>
      </c>
      <c r="E37" s="135">
        <v>0</v>
      </c>
      <c r="F37" s="135">
        <v>0</v>
      </c>
      <c r="G37" s="135">
        <v>0</v>
      </c>
      <c r="H37" s="203">
        <v>2000</v>
      </c>
      <c r="I37" s="135" t="s">
        <v>906</v>
      </c>
    </row>
    <row r="38" spans="1:9" x14ac:dyDescent="0.2">
      <c r="A38" s="27" t="s">
        <v>220</v>
      </c>
      <c r="B38" s="139">
        <v>41852</v>
      </c>
      <c r="C38" s="120" t="s">
        <v>179</v>
      </c>
      <c r="D38" s="134">
        <v>41893</v>
      </c>
      <c r="E38" s="135">
        <v>490</v>
      </c>
      <c r="F38" s="135">
        <v>1128</v>
      </c>
      <c r="G38" s="135">
        <v>0</v>
      </c>
      <c r="H38" s="203">
        <v>2000</v>
      </c>
      <c r="I38" s="135" t="s">
        <v>176</v>
      </c>
    </row>
    <row r="39" spans="1:9" x14ac:dyDescent="0.2">
      <c r="A39" s="27" t="s">
        <v>220</v>
      </c>
      <c r="B39" s="139">
        <v>41883</v>
      </c>
      <c r="C39" s="144">
        <v>41920</v>
      </c>
      <c r="D39" s="134">
        <v>41918</v>
      </c>
      <c r="E39" s="135">
        <v>310</v>
      </c>
      <c r="F39" s="135">
        <v>1142</v>
      </c>
      <c r="G39" s="135">
        <v>0</v>
      </c>
      <c r="H39" s="203">
        <v>2000</v>
      </c>
      <c r="I39" s="135" t="s">
        <v>176</v>
      </c>
    </row>
    <row r="40" spans="1:9" x14ac:dyDescent="0.2">
      <c r="A40" s="27" t="s">
        <v>220</v>
      </c>
      <c r="B40" s="139">
        <v>41913</v>
      </c>
      <c r="C40" s="144">
        <v>41946</v>
      </c>
      <c r="D40" s="134">
        <v>41949</v>
      </c>
      <c r="E40" s="135">
        <v>0</v>
      </c>
      <c r="F40" s="135">
        <v>0</v>
      </c>
      <c r="G40" s="135">
        <v>0</v>
      </c>
      <c r="H40" s="203">
        <v>2000</v>
      </c>
      <c r="I40" s="135" t="s">
        <v>906</v>
      </c>
    </row>
    <row r="41" spans="1:9" x14ac:dyDescent="0.2">
      <c r="A41" s="27" t="s">
        <v>220</v>
      </c>
      <c r="B41" s="139">
        <v>41944</v>
      </c>
      <c r="C41" s="144">
        <v>41976</v>
      </c>
      <c r="D41" s="134">
        <v>41977</v>
      </c>
      <c r="E41" s="135">
        <v>0</v>
      </c>
      <c r="F41" s="135">
        <v>0</v>
      </c>
      <c r="G41" s="135">
        <v>0</v>
      </c>
      <c r="H41" s="203">
        <v>2000</v>
      </c>
      <c r="I41" s="135" t="s">
        <v>906</v>
      </c>
    </row>
    <row r="42" spans="1:9" x14ac:dyDescent="0.2">
      <c r="A42" s="27" t="s">
        <v>220</v>
      </c>
      <c r="B42" s="139">
        <v>41974</v>
      </c>
      <c r="C42" s="144">
        <v>42012</v>
      </c>
      <c r="D42" s="134">
        <v>42019</v>
      </c>
      <c r="E42" s="135">
        <v>210</v>
      </c>
      <c r="F42" s="135">
        <v>1100</v>
      </c>
      <c r="G42" s="135">
        <v>0</v>
      </c>
      <c r="H42" s="203">
        <v>2000</v>
      </c>
      <c r="I42" s="135" t="s">
        <v>176</v>
      </c>
    </row>
    <row r="43" spans="1:9" ht="15" thickBot="1" x14ac:dyDescent="0.25">
      <c r="A43" s="35" t="s">
        <v>220</v>
      </c>
      <c r="B43" s="206">
        <v>42005</v>
      </c>
      <c r="C43" s="160">
        <v>42047</v>
      </c>
      <c r="D43" s="136">
        <v>42047</v>
      </c>
      <c r="E43" s="137">
        <v>284</v>
      </c>
      <c r="F43" s="137">
        <v>1118</v>
      </c>
      <c r="G43" s="137">
        <v>0</v>
      </c>
      <c r="H43" s="205">
        <v>2000</v>
      </c>
      <c r="I43" s="137" t="s">
        <v>176</v>
      </c>
    </row>
    <row r="44" spans="1:9" x14ac:dyDescent="0.2">
      <c r="A44" s="34" t="s">
        <v>272</v>
      </c>
      <c r="B44" s="207">
        <v>42036</v>
      </c>
      <c r="C44" s="166">
        <v>42075</v>
      </c>
      <c r="D44" s="122">
        <v>42075</v>
      </c>
      <c r="E44" s="123">
        <v>399</v>
      </c>
      <c r="F44" s="123">
        <v>1111</v>
      </c>
      <c r="G44" s="123">
        <v>0</v>
      </c>
      <c r="H44" s="204">
        <v>2000</v>
      </c>
      <c r="I44" s="123" t="s">
        <v>176</v>
      </c>
    </row>
    <row r="45" spans="1:9" x14ac:dyDescent="0.2">
      <c r="A45" s="34" t="s">
        <v>272</v>
      </c>
      <c r="B45" s="207">
        <v>42064</v>
      </c>
      <c r="C45" s="166">
        <v>42104</v>
      </c>
      <c r="D45" s="122">
        <v>42104</v>
      </c>
      <c r="E45" s="123">
        <v>0</v>
      </c>
      <c r="F45" s="123">
        <v>0</v>
      </c>
      <c r="G45" s="123">
        <v>0</v>
      </c>
      <c r="H45" s="204">
        <v>2000</v>
      </c>
      <c r="I45" s="123" t="s">
        <v>906</v>
      </c>
    </row>
    <row r="46" spans="1:9" x14ac:dyDescent="0.2">
      <c r="A46" s="34" t="s">
        <v>272</v>
      </c>
      <c r="B46" s="207">
        <v>42095</v>
      </c>
      <c r="C46" s="166">
        <v>42131</v>
      </c>
      <c r="D46" s="122">
        <v>42131</v>
      </c>
      <c r="E46" s="123">
        <v>487</v>
      </c>
      <c r="F46" s="123">
        <v>1144</v>
      </c>
      <c r="G46" s="123">
        <v>0</v>
      </c>
      <c r="H46" s="204">
        <v>2000</v>
      </c>
      <c r="I46" s="123" t="s">
        <v>176</v>
      </c>
    </row>
    <row r="47" spans="1:9" x14ac:dyDescent="0.2">
      <c r="A47" s="34" t="s">
        <v>272</v>
      </c>
      <c r="B47" s="207">
        <v>42125</v>
      </c>
      <c r="C47" s="166">
        <v>42157</v>
      </c>
      <c r="D47" s="122">
        <v>42159</v>
      </c>
      <c r="E47" s="123">
        <v>508</v>
      </c>
      <c r="F47" s="123">
        <v>1141</v>
      </c>
      <c r="G47" s="123">
        <v>0</v>
      </c>
      <c r="H47" s="204">
        <v>2000</v>
      </c>
      <c r="I47" s="123" t="s">
        <v>176</v>
      </c>
    </row>
    <row r="48" spans="1:9" x14ac:dyDescent="0.2">
      <c r="A48" s="34" t="s">
        <v>272</v>
      </c>
      <c r="B48" s="207">
        <v>42156</v>
      </c>
      <c r="C48" s="166">
        <v>42186</v>
      </c>
      <c r="D48" s="122">
        <v>42187</v>
      </c>
      <c r="E48" s="123">
        <v>121</v>
      </c>
      <c r="F48" s="123">
        <v>1089</v>
      </c>
      <c r="G48" s="123">
        <v>0</v>
      </c>
      <c r="H48" s="204">
        <v>2000</v>
      </c>
      <c r="I48" s="123" t="s">
        <v>176</v>
      </c>
    </row>
    <row r="49" spans="1:9" x14ac:dyDescent="0.2">
      <c r="A49" s="34" t="s">
        <v>272</v>
      </c>
      <c r="B49" s="207">
        <v>42186</v>
      </c>
      <c r="C49" s="166">
        <v>42222</v>
      </c>
      <c r="D49" s="122">
        <v>42229</v>
      </c>
      <c r="E49" s="123">
        <v>193</v>
      </c>
      <c r="F49" s="123">
        <v>1097</v>
      </c>
      <c r="G49" s="123">
        <v>0</v>
      </c>
      <c r="H49" s="204">
        <v>2000</v>
      </c>
      <c r="I49" s="123" t="s">
        <v>176</v>
      </c>
    </row>
    <row r="50" spans="1:9" x14ac:dyDescent="0.2">
      <c r="A50" s="34" t="s">
        <v>272</v>
      </c>
      <c r="B50" s="207">
        <v>42217</v>
      </c>
      <c r="C50" s="166">
        <v>42254</v>
      </c>
      <c r="D50" s="122">
        <v>42258</v>
      </c>
      <c r="E50" s="123">
        <v>258</v>
      </c>
      <c r="F50" s="123">
        <v>1079</v>
      </c>
      <c r="G50" s="123">
        <v>0</v>
      </c>
      <c r="H50" s="204">
        <v>2000</v>
      </c>
      <c r="I50" s="123" t="s">
        <v>176</v>
      </c>
    </row>
    <row r="51" spans="1:9" x14ac:dyDescent="0.2">
      <c r="A51" s="34" t="s">
        <v>272</v>
      </c>
      <c r="B51" s="207">
        <v>42248</v>
      </c>
      <c r="C51" s="166">
        <v>42284</v>
      </c>
      <c r="D51" s="122">
        <v>42286</v>
      </c>
      <c r="E51" s="123">
        <v>86</v>
      </c>
      <c r="F51" s="123">
        <v>1041</v>
      </c>
      <c r="G51" s="123">
        <v>0</v>
      </c>
      <c r="H51" s="204">
        <v>2000</v>
      </c>
      <c r="I51" s="123" t="s">
        <v>176</v>
      </c>
    </row>
    <row r="52" spans="1:9" x14ac:dyDescent="0.2">
      <c r="A52" s="34" t="s">
        <v>272</v>
      </c>
      <c r="B52" s="207">
        <v>42278</v>
      </c>
      <c r="C52" s="166">
        <v>42313</v>
      </c>
      <c r="D52" s="122">
        <v>42313</v>
      </c>
      <c r="E52" s="123">
        <v>0</v>
      </c>
      <c r="F52" s="123">
        <v>0</v>
      </c>
      <c r="G52" s="123">
        <v>0</v>
      </c>
      <c r="H52" s="204">
        <v>2000</v>
      </c>
      <c r="I52" s="123" t="s">
        <v>906</v>
      </c>
    </row>
    <row r="53" spans="1:9" x14ac:dyDescent="0.2">
      <c r="A53" s="34" t="s">
        <v>272</v>
      </c>
      <c r="B53" s="207">
        <v>42309</v>
      </c>
      <c r="C53" s="166">
        <v>42339</v>
      </c>
      <c r="D53" s="122">
        <v>42348</v>
      </c>
      <c r="E53" s="123">
        <v>0</v>
      </c>
      <c r="F53" s="123">
        <v>0</v>
      </c>
      <c r="G53" s="123">
        <v>0</v>
      </c>
      <c r="H53" s="204">
        <v>2000</v>
      </c>
      <c r="I53" s="123" t="s">
        <v>906</v>
      </c>
    </row>
    <row r="54" spans="1:9" x14ac:dyDescent="0.2">
      <c r="A54" s="34" t="s">
        <v>272</v>
      </c>
      <c r="B54" s="207">
        <v>42339</v>
      </c>
      <c r="C54" s="166">
        <v>42375</v>
      </c>
      <c r="D54" s="122">
        <v>42377</v>
      </c>
      <c r="E54" s="123">
        <v>282</v>
      </c>
      <c r="F54" s="123">
        <v>1111</v>
      </c>
      <c r="G54" s="123">
        <v>0</v>
      </c>
      <c r="H54" s="204">
        <v>2000</v>
      </c>
      <c r="I54" s="123" t="s">
        <v>176</v>
      </c>
    </row>
    <row r="55" spans="1:9" ht="15" thickBot="1" x14ac:dyDescent="0.25">
      <c r="A55" s="35" t="s">
        <v>272</v>
      </c>
      <c r="B55" s="206">
        <v>42370</v>
      </c>
      <c r="C55" s="160">
        <v>42402</v>
      </c>
      <c r="D55" s="136">
        <v>42404</v>
      </c>
      <c r="E55" s="137">
        <v>146</v>
      </c>
      <c r="F55" s="137">
        <v>829</v>
      </c>
      <c r="G55" s="137">
        <v>0</v>
      </c>
      <c r="H55" s="205">
        <v>2000</v>
      </c>
      <c r="I55" s="137" t="s">
        <v>176</v>
      </c>
    </row>
    <row r="56" spans="1:9" x14ac:dyDescent="0.2">
      <c r="A56" s="34" t="s">
        <v>293</v>
      </c>
      <c r="B56" s="207">
        <v>42401</v>
      </c>
      <c r="C56" s="166">
        <v>42432</v>
      </c>
      <c r="D56" s="122">
        <v>42433</v>
      </c>
      <c r="E56" s="123">
        <v>6</v>
      </c>
      <c r="F56" s="123">
        <v>187</v>
      </c>
      <c r="G56" s="123">
        <v>0</v>
      </c>
      <c r="H56" s="204">
        <v>2000</v>
      </c>
      <c r="I56" s="123" t="s">
        <v>176</v>
      </c>
    </row>
    <row r="57" spans="1:9" x14ac:dyDescent="0.2">
      <c r="A57" s="34" t="s">
        <v>293</v>
      </c>
      <c r="B57" s="207">
        <v>42430</v>
      </c>
      <c r="C57" s="166">
        <v>42466</v>
      </c>
      <c r="D57" s="122">
        <v>42535</v>
      </c>
      <c r="E57" s="123">
        <v>0</v>
      </c>
      <c r="F57" s="123">
        <v>0</v>
      </c>
      <c r="G57" s="123">
        <v>0</v>
      </c>
      <c r="H57" s="204">
        <v>2000</v>
      </c>
      <c r="I57" s="123" t="s">
        <v>906</v>
      </c>
    </row>
    <row r="58" spans="1:9" x14ac:dyDescent="0.2">
      <c r="A58" s="34" t="s">
        <v>293</v>
      </c>
      <c r="B58" s="207">
        <v>42461</v>
      </c>
      <c r="C58" s="166">
        <v>42495</v>
      </c>
      <c r="D58" s="122">
        <v>42502</v>
      </c>
      <c r="E58" s="123">
        <v>0</v>
      </c>
      <c r="F58" s="123">
        <v>0</v>
      </c>
      <c r="G58" s="123">
        <v>0</v>
      </c>
      <c r="H58" s="204">
        <v>2000</v>
      </c>
      <c r="I58" s="123" t="s">
        <v>906</v>
      </c>
    </row>
    <row r="59" spans="1:9" x14ac:dyDescent="0.2">
      <c r="A59" s="34" t="s">
        <v>293</v>
      </c>
      <c r="B59" s="207">
        <v>42491</v>
      </c>
      <c r="C59" s="166">
        <v>42527</v>
      </c>
      <c r="D59" s="122">
        <v>42529</v>
      </c>
      <c r="E59" s="123">
        <v>217</v>
      </c>
      <c r="F59" s="123">
        <v>1117</v>
      </c>
      <c r="G59" s="123">
        <v>0</v>
      </c>
      <c r="H59" s="204">
        <v>2000</v>
      </c>
      <c r="I59" s="123" t="s">
        <v>176</v>
      </c>
    </row>
    <row r="60" spans="1:9" x14ac:dyDescent="0.2">
      <c r="A60" s="34" t="s">
        <v>293</v>
      </c>
      <c r="B60" s="207">
        <v>42522</v>
      </c>
      <c r="C60" s="166">
        <v>42557</v>
      </c>
      <c r="D60" s="122">
        <v>42558</v>
      </c>
      <c r="E60" s="123">
        <v>653</v>
      </c>
      <c r="F60" s="123">
        <v>1993</v>
      </c>
      <c r="G60" s="123">
        <v>0</v>
      </c>
      <c r="H60" s="204">
        <v>2000</v>
      </c>
      <c r="I60" s="123" t="s">
        <v>176</v>
      </c>
    </row>
    <row r="61" spans="1:9" x14ac:dyDescent="0.2">
      <c r="A61" s="34" t="s">
        <v>293</v>
      </c>
      <c r="B61" s="207">
        <v>42552</v>
      </c>
      <c r="C61" s="166">
        <v>42583</v>
      </c>
      <c r="D61" s="122">
        <v>42586</v>
      </c>
      <c r="E61" s="123">
        <v>197</v>
      </c>
      <c r="F61" s="123">
        <v>1111</v>
      </c>
      <c r="G61" s="123">
        <v>0</v>
      </c>
      <c r="H61" s="204">
        <v>2000</v>
      </c>
      <c r="I61" s="123" t="s">
        <v>176</v>
      </c>
    </row>
    <row r="62" spans="1:9" x14ac:dyDescent="0.2">
      <c r="A62" s="34" t="s">
        <v>293</v>
      </c>
      <c r="B62" s="207">
        <v>42583</v>
      </c>
      <c r="C62" s="166">
        <v>42626</v>
      </c>
      <c r="D62" s="122">
        <v>42628</v>
      </c>
      <c r="E62" s="123">
        <v>0</v>
      </c>
      <c r="F62" s="123">
        <v>0</v>
      </c>
      <c r="G62" s="123">
        <v>0</v>
      </c>
      <c r="H62" s="204">
        <v>2000</v>
      </c>
      <c r="I62" s="123" t="s">
        <v>906</v>
      </c>
    </row>
    <row r="63" spans="1:9" x14ac:dyDescent="0.2">
      <c r="A63" s="34" t="s">
        <v>293</v>
      </c>
      <c r="B63" s="207">
        <v>42614</v>
      </c>
      <c r="C63" s="166">
        <v>42654</v>
      </c>
      <c r="D63" s="122">
        <v>42656</v>
      </c>
      <c r="E63" s="123">
        <v>0</v>
      </c>
      <c r="F63" s="123">
        <v>0</v>
      </c>
      <c r="G63" s="123">
        <v>0</v>
      </c>
      <c r="H63" s="204">
        <v>2000</v>
      </c>
      <c r="I63" s="123" t="s">
        <v>906</v>
      </c>
    </row>
    <row r="64" spans="1:9" x14ac:dyDescent="0.2">
      <c r="A64" s="34" t="s">
        <v>293</v>
      </c>
      <c r="B64" s="207">
        <v>42644</v>
      </c>
      <c r="C64" s="166">
        <v>42682</v>
      </c>
      <c r="D64" s="122">
        <v>42684</v>
      </c>
      <c r="E64" s="123">
        <v>0</v>
      </c>
      <c r="F64" s="123">
        <v>0</v>
      </c>
      <c r="G64" s="123">
        <v>0</v>
      </c>
      <c r="H64" s="204">
        <v>2000</v>
      </c>
      <c r="I64" s="123" t="s">
        <v>906</v>
      </c>
    </row>
    <row r="65" spans="1:9" x14ac:dyDescent="0.2">
      <c r="A65" s="34" t="s">
        <v>293</v>
      </c>
      <c r="B65" s="207">
        <v>42675</v>
      </c>
      <c r="C65" s="166">
        <v>42709</v>
      </c>
      <c r="D65" s="122">
        <v>42712</v>
      </c>
      <c r="E65" s="123">
        <v>0</v>
      </c>
      <c r="F65" s="123">
        <v>0</v>
      </c>
      <c r="G65" s="123">
        <v>0</v>
      </c>
      <c r="H65" s="204">
        <v>2000</v>
      </c>
      <c r="I65" s="123" t="s">
        <v>906</v>
      </c>
    </row>
    <row r="66" spans="1:9" x14ac:dyDescent="0.2">
      <c r="A66" s="34" t="s">
        <v>293</v>
      </c>
      <c r="B66" s="186">
        <v>42705</v>
      </c>
      <c r="C66" s="166">
        <v>42739</v>
      </c>
      <c r="D66" s="166">
        <v>42740</v>
      </c>
      <c r="E66" s="123">
        <v>0</v>
      </c>
      <c r="F66" s="123">
        <v>0</v>
      </c>
      <c r="G66" s="123">
        <v>0</v>
      </c>
      <c r="H66" s="204">
        <v>2000</v>
      </c>
      <c r="I66" s="123" t="s">
        <v>906</v>
      </c>
    </row>
    <row r="67" spans="1:9" ht="15.75" thickBot="1" x14ac:dyDescent="0.25">
      <c r="A67" s="35" t="s">
        <v>293</v>
      </c>
      <c r="B67" s="184">
        <v>42736</v>
      </c>
      <c r="C67" s="160">
        <v>42780</v>
      </c>
      <c r="D67" s="160">
        <v>42782</v>
      </c>
      <c r="E67" s="137">
        <v>0</v>
      </c>
      <c r="F67" s="137">
        <v>0</v>
      </c>
      <c r="G67" s="137">
        <v>0</v>
      </c>
      <c r="H67" s="205">
        <v>2000</v>
      </c>
      <c r="I67" s="198" t="s">
        <v>1872</v>
      </c>
    </row>
    <row r="68" spans="1:9" ht="15" x14ac:dyDescent="0.2">
      <c r="A68" s="34" t="s">
        <v>307</v>
      </c>
      <c r="B68" s="186">
        <v>42767</v>
      </c>
      <c r="C68" s="166">
        <v>42809</v>
      </c>
      <c r="D68" s="166">
        <v>42810</v>
      </c>
      <c r="E68" s="322">
        <v>150</v>
      </c>
      <c r="F68" s="371" t="s">
        <v>179</v>
      </c>
      <c r="G68" s="371" t="s">
        <v>179</v>
      </c>
      <c r="H68" s="204">
        <v>2000</v>
      </c>
      <c r="I68" s="202" t="s">
        <v>1872</v>
      </c>
    </row>
    <row r="69" spans="1:9" ht="15" x14ac:dyDescent="0.2">
      <c r="A69" s="34" t="s">
        <v>307</v>
      </c>
      <c r="B69" s="186">
        <v>42795</v>
      </c>
      <c r="C69" s="166">
        <v>42835</v>
      </c>
      <c r="D69" s="166">
        <v>42838</v>
      </c>
      <c r="E69" s="322">
        <v>888</v>
      </c>
      <c r="F69" s="371" t="s">
        <v>179</v>
      </c>
      <c r="G69" s="371" t="s">
        <v>179</v>
      </c>
      <c r="H69" s="204">
        <v>2000</v>
      </c>
      <c r="I69" s="202" t="s">
        <v>1872</v>
      </c>
    </row>
    <row r="70" spans="1:9" ht="15" x14ac:dyDescent="0.2">
      <c r="A70" s="34" t="s">
        <v>307</v>
      </c>
      <c r="B70" s="186">
        <v>42826</v>
      </c>
      <c r="C70" s="166">
        <v>42863</v>
      </c>
      <c r="D70" s="166">
        <v>42866</v>
      </c>
      <c r="E70" s="322">
        <v>471</v>
      </c>
      <c r="F70" s="371" t="s">
        <v>179</v>
      </c>
      <c r="G70" s="371" t="s">
        <v>179</v>
      </c>
      <c r="H70" s="204">
        <v>2000</v>
      </c>
      <c r="I70" s="202" t="s">
        <v>1872</v>
      </c>
    </row>
    <row r="71" spans="1:9" ht="15" x14ac:dyDescent="0.2">
      <c r="A71" s="34" t="s">
        <v>307</v>
      </c>
      <c r="B71" s="186">
        <v>42856</v>
      </c>
      <c r="C71" s="166">
        <v>42900</v>
      </c>
      <c r="D71" s="166">
        <v>42900</v>
      </c>
      <c r="E71" s="322">
        <v>74</v>
      </c>
      <c r="F71" s="371" t="s">
        <v>179</v>
      </c>
      <c r="G71" s="371" t="s">
        <v>179</v>
      </c>
      <c r="H71" s="204">
        <v>2000</v>
      </c>
      <c r="I71" s="202" t="s">
        <v>1872</v>
      </c>
    </row>
    <row r="72" spans="1:9" ht="15" x14ac:dyDescent="0.2">
      <c r="A72" s="34" t="s">
        <v>307</v>
      </c>
      <c r="B72" s="186">
        <v>42887</v>
      </c>
      <c r="C72" s="166">
        <v>42948</v>
      </c>
      <c r="D72" s="166">
        <v>42950</v>
      </c>
      <c r="E72" s="322">
        <v>526</v>
      </c>
      <c r="F72" s="371" t="s">
        <v>179</v>
      </c>
      <c r="G72" s="371" t="s">
        <v>179</v>
      </c>
      <c r="H72" s="204">
        <v>2000</v>
      </c>
      <c r="I72" s="202" t="s">
        <v>1872</v>
      </c>
    </row>
    <row r="73" spans="1:9" ht="15" x14ac:dyDescent="0.2">
      <c r="A73" s="34" t="s">
        <v>307</v>
      </c>
      <c r="B73" s="186">
        <v>42917</v>
      </c>
      <c r="C73" s="166">
        <v>42992</v>
      </c>
      <c r="D73" s="166">
        <v>42993</v>
      </c>
      <c r="E73" s="322">
        <v>34</v>
      </c>
      <c r="F73" s="371" t="s">
        <v>179</v>
      </c>
      <c r="G73" s="371" t="s">
        <v>179</v>
      </c>
      <c r="H73" s="204">
        <v>2000</v>
      </c>
      <c r="I73" s="202" t="s">
        <v>1872</v>
      </c>
    </row>
    <row r="74" spans="1:9" ht="15" x14ac:dyDescent="0.2">
      <c r="A74" s="34" t="s">
        <v>307</v>
      </c>
      <c r="B74" s="186">
        <v>42948</v>
      </c>
      <c r="C74" s="166">
        <v>42992</v>
      </c>
      <c r="D74" s="166">
        <v>42993</v>
      </c>
      <c r="E74" s="322">
        <v>0.09</v>
      </c>
      <c r="F74" s="371" t="s">
        <v>179</v>
      </c>
      <c r="G74" s="371" t="s">
        <v>179</v>
      </c>
      <c r="H74" s="204">
        <v>2000</v>
      </c>
      <c r="I74" s="202" t="s">
        <v>1940</v>
      </c>
    </row>
    <row r="75" spans="1:9" ht="15" x14ac:dyDescent="0.2">
      <c r="A75" s="34" t="s">
        <v>307</v>
      </c>
      <c r="B75" s="186">
        <v>42979</v>
      </c>
      <c r="C75" s="166">
        <v>43031</v>
      </c>
      <c r="D75" s="166">
        <v>43034</v>
      </c>
      <c r="E75" s="322">
        <v>1.413333333</v>
      </c>
      <c r="F75" s="503">
        <v>30.51</v>
      </c>
      <c r="G75" s="371">
        <v>0</v>
      </c>
      <c r="H75" s="204">
        <v>2000</v>
      </c>
      <c r="I75" s="202" t="s">
        <v>1941</v>
      </c>
    </row>
    <row r="76" spans="1:9" ht="15" x14ac:dyDescent="0.2">
      <c r="A76" s="34" t="s">
        <v>307</v>
      </c>
      <c r="B76" s="186">
        <v>43009</v>
      </c>
      <c r="C76" s="166">
        <v>43059</v>
      </c>
      <c r="D76" s="166">
        <v>43062</v>
      </c>
      <c r="E76" s="322">
        <v>155.46774189999999</v>
      </c>
      <c r="F76" s="503">
        <v>1051.0999999999999</v>
      </c>
      <c r="G76" s="371">
        <v>0</v>
      </c>
      <c r="H76" s="204">
        <v>2000</v>
      </c>
      <c r="I76" s="202" t="s">
        <v>1872</v>
      </c>
    </row>
    <row r="77" spans="1:9" ht="15" x14ac:dyDescent="0.2">
      <c r="A77" s="34" t="s">
        <v>307</v>
      </c>
      <c r="B77" s="186">
        <v>43040</v>
      </c>
      <c r="C77" s="166">
        <v>43074</v>
      </c>
      <c r="D77" s="166">
        <v>43076</v>
      </c>
      <c r="E77" s="322">
        <v>173.97343330000001</v>
      </c>
      <c r="F77" s="503">
        <v>1116.501</v>
      </c>
      <c r="G77" s="371">
        <v>0</v>
      </c>
      <c r="H77" s="204">
        <v>2000</v>
      </c>
      <c r="I77" s="202" t="s">
        <v>1872</v>
      </c>
    </row>
    <row r="78" spans="1:9" ht="15" x14ac:dyDescent="0.2">
      <c r="A78" s="34" t="s">
        <v>307</v>
      </c>
      <c r="B78" s="186">
        <v>43070</v>
      </c>
      <c r="C78" s="166">
        <v>43102</v>
      </c>
      <c r="D78" s="166">
        <v>43104</v>
      </c>
      <c r="E78" s="322">
        <v>0</v>
      </c>
      <c r="F78" s="123">
        <v>0</v>
      </c>
      <c r="G78" s="123">
        <v>0</v>
      </c>
      <c r="H78" s="204">
        <v>2000</v>
      </c>
      <c r="I78" s="202" t="s">
        <v>1942</v>
      </c>
    </row>
    <row r="79" spans="1:9" ht="15.75" thickBot="1" x14ac:dyDescent="0.25">
      <c r="A79" s="35" t="s">
        <v>307</v>
      </c>
      <c r="B79" s="184">
        <v>43101</v>
      </c>
      <c r="C79" s="160">
        <v>43150</v>
      </c>
      <c r="D79" s="160">
        <v>43159</v>
      </c>
      <c r="E79" s="182">
        <v>117.471</v>
      </c>
      <c r="F79" s="182">
        <v>1108.3</v>
      </c>
      <c r="G79" s="182">
        <v>0</v>
      </c>
      <c r="H79" s="205">
        <v>2000</v>
      </c>
      <c r="I79" s="198" t="s">
        <v>176</v>
      </c>
    </row>
    <row r="80" spans="1:9" ht="15" x14ac:dyDescent="0.2">
      <c r="A80" s="34" t="s">
        <v>320</v>
      </c>
      <c r="B80" s="186">
        <v>43132</v>
      </c>
      <c r="C80" s="166">
        <v>43160</v>
      </c>
      <c r="D80" s="166">
        <v>43216</v>
      </c>
      <c r="E80" s="183">
        <v>239.964</v>
      </c>
      <c r="F80" s="183">
        <v>979.1</v>
      </c>
      <c r="G80" s="183">
        <v>0</v>
      </c>
      <c r="H80" s="204">
        <v>2000</v>
      </c>
      <c r="I80" s="354" t="s">
        <v>179</v>
      </c>
    </row>
    <row r="81" spans="1:10" ht="15" x14ac:dyDescent="0.2">
      <c r="A81" s="34" t="s">
        <v>320</v>
      </c>
      <c r="B81" s="186">
        <v>43160</v>
      </c>
      <c r="C81" s="166">
        <v>43191</v>
      </c>
      <c r="D81" s="166">
        <v>43216</v>
      </c>
      <c r="E81" s="183">
        <v>186.95500000000001</v>
      </c>
      <c r="F81" s="183">
        <v>1021.1</v>
      </c>
      <c r="G81" s="183">
        <v>0</v>
      </c>
      <c r="H81" s="204">
        <v>2000</v>
      </c>
      <c r="I81" s="354" t="s">
        <v>179</v>
      </c>
      <c r="J81" s="11"/>
    </row>
    <row r="82" spans="1:10" ht="15" x14ac:dyDescent="0.2">
      <c r="A82" s="27" t="s">
        <v>320</v>
      </c>
      <c r="B82" s="185">
        <v>43191</v>
      </c>
      <c r="C82" s="144">
        <v>43257</v>
      </c>
      <c r="D82" s="144">
        <v>43257</v>
      </c>
      <c r="E82" s="187">
        <v>187.227</v>
      </c>
      <c r="F82" s="187">
        <v>957.19899999999996</v>
      </c>
      <c r="G82" s="187">
        <v>0</v>
      </c>
      <c r="H82" s="203">
        <v>2000</v>
      </c>
      <c r="I82" s="355" t="s">
        <v>179</v>
      </c>
      <c r="J82" s="11"/>
    </row>
    <row r="83" spans="1:10" ht="15" x14ac:dyDescent="0.2">
      <c r="A83" s="27" t="s">
        <v>320</v>
      </c>
      <c r="B83" s="185">
        <v>43221</v>
      </c>
      <c r="C83" s="144">
        <v>43257</v>
      </c>
      <c r="D83" s="144">
        <v>43257</v>
      </c>
      <c r="E83" s="187">
        <v>41.145000000000003</v>
      </c>
      <c r="F83" s="187">
        <v>879.6</v>
      </c>
      <c r="G83" s="187">
        <v>0</v>
      </c>
      <c r="H83" s="203">
        <v>2000</v>
      </c>
      <c r="I83" s="355" t="s">
        <v>179</v>
      </c>
      <c r="J83" s="11"/>
    </row>
    <row r="84" spans="1:10" ht="15" x14ac:dyDescent="0.2">
      <c r="A84" s="27" t="s">
        <v>320</v>
      </c>
      <c r="B84" s="185">
        <v>43252</v>
      </c>
      <c r="C84" s="144">
        <v>43315</v>
      </c>
      <c r="D84" s="144">
        <v>43327</v>
      </c>
      <c r="E84" s="187">
        <v>408.09</v>
      </c>
      <c r="F84" s="187">
        <v>1049.5999999999999</v>
      </c>
      <c r="G84" s="187">
        <v>0</v>
      </c>
      <c r="H84" s="203">
        <v>2000</v>
      </c>
      <c r="I84" s="355" t="s">
        <v>179</v>
      </c>
      <c r="J84" s="11"/>
    </row>
    <row r="85" spans="1:10" ht="15" x14ac:dyDescent="0.2">
      <c r="A85" s="27" t="s">
        <v>320</v>
      </c>
      <c r="B85" s="185">
        <v>43282</v>
      </c>
      <c r="C85" s="144">
        <v>43325</v>
      </c>
      <c r="D85" s="144">
        <v>43327</v>
      </c>
      <c r="E85" s="187">
        <v>73.745000000000005</v>
      </c>
      <c r="F85" s="187">
        <v>1041.8</v>
      </c>
      <c r="G85" s="187">
        <v>0</v>
      </c>
      <c r="H85" s="203">
        <v>2000</v>
      </c>
      <c r="I85" s="355" t="s">
        <v>179</v>
      </c>
      <c r="J85" s="11"/>
    </row>
    <row r="86" spans="1:10" ht="15" x14ac:dyDescent="0.2">
      <c r="A86" s="27" t="s">
        <v>320</v>
      </c>
      <c r="B86" s="185">
        <v>43313</v>
      </c>
      <c r="C86" s="144">
        <v>43360</v>
      </c>
      <c r="D86" s="144">
        <v>43369</v>
      </c>
      <c r="E86" s="187">
        <v>115.529</v>
      </c>
      <c r="F86" s="187">
        <v>1114.499</v>
      </c>
      <c r="G86" s="187">
        <v>0</v>
      </c>
      <c r="H86" s="203">
        <v>2000</v>
      </c>
      <c r="I86" s="355" t="s">
        <v>179</v>
      </c>
      <c r="J86" s="11"/>
    </row>
    <row r="87" spans="1:10" ht="15" x14ac:dyDescent="0.2">
      <c r="A87" s="27" t="s">
        <v>320</v>
      </c>
      <c r="B87" s="185">
        <v>43344</v>
      </c>
      <c r="C87" s="144">
        <v>43383</v>
      </c>
      <c r="D87" s="144">
        <v>43383</v>
      </c>
      <c r="E87" s="187">
        <v>127</v>
      </c>
      <c r="F87" s="187">
        <v>1122</v>
      </c>
      <c r="G87" s="187">
        <v>0</v>
      </c>
      <c r="H87" s="203">
        <v>2000</v>
      </c>
      <c r="I87" s="355" t="s">
        <v>179</v>
      </c>
      <c r="J87" s="11"/>
    </row>
    <row r="88" spans="1:10" ht="15" x14ac:dyDescent="0.2">
      <c r="A88" s="27" t="s">
        <v>320</v>
      </c>
      <c r="B88" s="185">
        <v>43374</v>
      </c>
      <c r="C88" s="144">
        <v>43438</v>
      </c>
      <c r="D88" s="144">
        <v>43439</v>
      </c>
      <c r="E88" s="187">
        <v>677</v>
      </c>
      <c r="F88" s="187">
        <v>1135</v>
      </c>
      <c r="G88" s="187">
        <v>0</v>
      </c>
      <c r="H88" s="203">
        <v>2000</v>
      </c>
      <c r="I88" s="355" t="s">
        <v>179</v>
      </c>
    </row>
    <row r="89" spans="1:10" ht="15" x14ac:dyDescent="0.2">
      <c r="A89" s="27" t="s">
        <v>320</v>
      </c>
      <c r="B89" s="185">
        <v>43405</v>
      </c>
      <c r="C89" s="144">
        <v>43438</v>
      </c>
      <c r="D89" s="144">
        <v>43439</v>
      </c>
      <c r="E89" s="187">
        <v>337</v>
      </c>
      <c r="F89" s="187">
        <v>1092</v>
      </c>
      <c r="G89" s="187">
        <v>0</v>
      </c>
      <c r="H89" s="203">
        <v>2000</v>
      </c>
      <c r="I89" s="355" t="s">
        <v>179</v>
      </c>
    </row>
    <row r="90" spans="1:10" ht="15" x14ac:dyDescent="0.2">
      <c r="A90" s="27" t="s">
        <v>320</v>
      </c>
      <c r="B90" s="185">
        <v>43435</v>
      </c>
      <c r="C90" s="144">
        <v>43481</v>
      </c>
      <c r="D90" s="144">
        <v>43495</v>
      </c>
      <c r="E90" s="187">
        <v>832</v>
      </c>
      <c r="F90" s="187">
        <v>1096</v>
      </c>
      <c r="G90" s="187">
        <v>0</v>
      </c>
      <c r="H90" s="203">
        <v>2000</v>
      </c>
      <c r="I90" s="355" t="s">
        <v>179</v>
      </c>
    </row>
    <row r="91" spans="1:10" ht="15.75" thickBot="1" x14ac:dyDescent="0.25">
      <c r="A91" s="35" t="s">
        <v>320</v>
      </c>
      <c r="B91" s="184">
        <v>43466</v>
      </c>
      <c r="C91" s="160">
        <v>43538</v>
      </c>
      <c r="D91" s="160">
        <v>43551</v>
      </c>
      <c r="E91" s="182">
        <v>227</v>
      </c>
      <c r="F91" s="182">
        <v>1120</v>
      </c>
      <c r="G91" s="182">
        <v>0</v>
      </c>
      <c r="H91" s="205">
        <v>2000</v>
      </c>
      <c r="I91" s="379" t="s">
        <v>176</v>
      </c>
    </row>
    <row r="92" spans="1:10" ht="15" x14ac:dyDescent="0.2">
      <c r="A92" s="34" t="s">
        <v>337</v>
      </c>
      <c r="B92" s="186">
        <v>43497</v>
      </c>
      <c r="C92" s="166">
        <v>43579</v>
      </c>
      <c r="D92" s="166">
        <v>43579</v>
      </c>
      <c r="E92" s="183">
        <v>268.255</v>
      </c>
      <c r="F92" s="183">
        <v>1133.6990000000001</v>
      </c>
      <c r="G92" s="183">
        <v>0</v>
      </c>
      <c r="H92" s="204">
        <v>2000</v>
      </c>
      <c r="I92" s="354" t="s">
        <v>176</v>
      </c>
    </row>
    <row r="93" spans="1:10" ht="15" x14ac:dyDescent="0.2">
      <c r="A93" s="27" t="s">
        <v>337</v>
      </c>
      <c r="B93" s="185">
        <v>43525</v>
      </c>
      <c r="C93" s="144">
        <v>43579</v>
      </c>
      <c r="D93" s="144">
        <v>43579</v>
      </c>
      <c r="E93" s="187">
        <v>504.54</v>
      </c>
      <c r="F93" s="187">
        <v>1162.99</v>
      </c>
      <c r="G93" s="187">
        <v>0</v>
      </c>
      <c r="H93" s="203">
        <v>2000</v>
      </c>
      <c r="I93" s="355" t="s">
        <v>176</v>
      </c>
    </row>
    <row r="94" spans="1:10" ht="15" x14ac:dyDescent="0.2">
      <c r="A94" s="27" t="s">
        <v>337</v>
      </c>
      <c r="B94" s="185">
        <v>43556</v>
      </c>
      <c r="C94" s="144">
        <v>43608</v>
      </c>
      <c r="D94" s="144">
        <v>43609</v>
      </c>
      <c r="E94" s="187">
        <v>310.06700000000001</v>
      </c>
      <c r="F94" s="187">
        <v>1144.4010000000001</v>
      </c>
      <c r="G94" s="187">
        <v>0</v>
      </c>
      <c r="H94" s="203">
        <v>2000</v>
      </c>
      <c r="I94" s="355" t="s">
        <v>176</v>
      </c>
    </row>
    <row r="95" spans="1:10" ht="15" x14ac:dyDescent="0.2">
      <c r="A95" s="27" t="s">
        <v>337</v>
      </c>
      <c r="B95" s="185">
        <v>43586</v>
      </c>
      <c r="C95" s="144">
        <v>43623</v>
      </c>
      <c r="D95" s="144">
        <v>43637</v>
      </c>
      <c r="E95" s="187">
        <v>263.38099999999997</v>
      </c>
      <c r="F95" s="187">
        <v>1145.5999999999999</v>
      </c>
      <c r="G95" s="187">
        <v>0</v>
      </c>
      <c r="H95" s="203">
        <v>2000</v>
      </c>
      <c r="I95" s="355" t="s">
        <v>176</v>
      </c>
    </row>
    <row r="96" spans="1:10" ht="15" x14ac:dyDescent="0.2">
      <c r="A96" s="27" t="s">
        <v>337</v>
      </c>
      <c r="B96" s="185">
        <v>43617</v>
      </c>
      <c r="C96" s="144">
        <v>43647</v>
      </c>
      <c r="D96" s="144">
        <v>43651</v>
      </c>
      <c r="E96" s="187">
        <v>355.74</v>
      </c>
      <c r="F96" s="187">
        <v>1148.9000000000001</v>
      </c>
      <c r="G96" s="187">
        <v>0</v>
      </c>
      <c r="H96" s="203">
        <v>2000</v>
      </c>
      <c r="I96" s="355" t="s">
        <v>176</v>
      </c>
    </row>
    <row r="97" spans="1:9" ht="15" x14ac:dyDescent="0.2">
      <c r="A97" s="27" t="s">
        <v>337</v>
      </c>
      <c r="B97" s="185">
        <v>43647</v>
      </c>
      <c r="C97" s="144">
        <v>43678</v>
      </c>
      <c r="D97" s="144">
        <v>43679</v>
      </c>
      <c r="E97" s="187">
        <v>211.458</v>
      </c>
      <c r="F97" s="187">
        <v>1147.4000000000001</v>
      </c>
      <c r="G97" s="187">
        <v>0</v>
      </c>
      <c r="H97" s="203">
        <v>2000</v>
      </c>
      <c r="I97" s="355" t="s">
        <v>176</v>
      </c>
    </row>
    <row r="98" spans="1:9" ht="15" x14ac:dyDescent="0.2">
      <c r="A98" s="27" t="s">
        <v>337</v>
      </c>
      <c r="B98" s="185">
        <v>43678</v>
      </c>
      <c r="C98" s="144">
        <v>43713</v>
      </c>
      <c r="D98" s="144">
        <v>43721</v>
      </c>
      <c r="E98" s="187">
        <v>133</v>
      </c>
      <c r="F98" s="187">
        <v>1158</v>
      </c>
      <c r="G98" s="187">
        <v>0</v>
      </c>
      <c r="H98" s="203">
        <v>2000</v>
      </c>
      <c r="I98" s="355" t="s">
        <v>176</v>
      </c>
    </row>
    <row r="99" spans="1:9" ht="15" x14ac:dyDescent="0.2">
      <c r="A99" s="27" t="s">
        <v>337</v>
      </c>
      <c r="B99" s="185">
        <v>43709</v>
      </c>
      <c r="C99" s="144">
        <v>43739</v>
      </c>
      <c r="D99" s="144">
        <v>43749</v>
      </c>
      <c r="E99" s="187">
        <v>407.97699999999998</v>
      </c>
      <c r="F99" s="187">
        <v>1140.6010000000001</v>
      </c>
      <c r="G99" s="187">
        <v>0</v>
      </c>
      <c r="H99" s="203">
        <v>2000</v>
      </c>
      <c r="I99" s="355" t="s">
        <v>176</v>
      </c>
    </row>
    <row r="100" spans="1:9" ht="15" x14ac:dyDescent="0.2">
      <c r="A100" s="27" t="s">
        <v>337</v>
      </c>
      <c r="B100" s="185">
        <v>43739</v>
      </c>
      <c r="C100" s="144">
        <v>43773</v>
      </c>
      <c r="D100" s="144">
        <v>43777</v>
      </c>
      <c r="E100" s="187">
        <v>168.316</v>
      </c>
      <c r="F100" s="187">
        <v>1135</v>
      </c>
      <c r="G100" s="187">
        <v>0</v>
      </c>
      <c r="H100" s="203">
        <v>2000</v>
      </c>
      <c r="I100" s="355" t="s">
        <v>176</v>
      </c>
    </row>
    <row r="101" spans="1:9" ht="15" x14ac:dyDescent="0.2">
      <c r="A101" s="27" t="s">
        <v>337</v>
      </c>
      <c r="B101" s="185">
        <v>43770</v>
      </c>
      <c r="C101" s="144">
        <v>43801</v>
      </c>
      <c r="D101" s="144">
        <v>43805</v>
      </c>
      <c r="E101" s="187">
        <v>135.44</v>
      </c>
      <c r="F101" s="187">
        <v>1126.9000000000001</v>
      </c>
      <c r="G101" s="187">
        <v>0</v>
      </c>
      <c r="H101" s="203">
        <v>2000</v>
      </c>
      <c r="I101" s="355" t="s">
        <v>176</v>
      </c>
    </row>
    <row r="102" spans="1:9" ht="15" x14ac:dyDescent="0.2">
      <c r="A102" s="27" t="s">
        <v>337</v>
      </c>
      <c r="B102" s="185">
        <v>43800</v>
      </c>
      <c r="C102" s="144">
        <v>43832</v>
      </c>
      <c r="D102" s="144">
        <v>43837</v>
      </c>
      <c r="E102" s="187">
        <v>128.63</v>
      </c>
      <c r="F102" s="187">
        <v>966.3</v>
      </c>
      <c r="G102" s="187">
        <v>0</v>
      </c>
      <c r="H102" s="203">
        <v>2000</v>
      </c>
      <c r="I102" s="355" t="s">
        <v>176</v>
      </c>
    </row>
    <row r="103" spans="1:9" ht="15" x14ac:dyDescent="0.2">
      <c r="A103" s="27" t="s">
        <v>337</v>
      </c>
      <c r="B103" s="185">
        <v>43831</v>
      </c>
      <c r="C103" s="144">
        <v>43861</v>
      </c>
      <c r="D103" s="144">
        <v>43861</v>
      </c>
      <c r="E103" s="187">
        <v>564.18100000000004</v>
      </c>
      <c r="F103" s="187">
        <v>1157.3989999999999</v>
      </c>
      <c r="G103" s="187">
        <v>0</v>
      </c>
      <c r="H103" s="203">
        <v>2000</v>
      </c>
      <c r="I103" s="355" t="s">
        <v>176</v>
      </c>
    </row>
    <row r="104" spans="1:9" ht="15" x14ac:dyDescent="0.2">
      <c r="A104" s="27" t="s">
        <v>353</v>
      </c>
      <c r="B104" s="185">
        <v>43862</v>
      </c>
      <c r="C104" s="144">
        <v>43893</v>
      </c>
      <c r="D104" s="144">
        <v>43903</v>
      </c>
      <c r="E104" s="187">
        <v>870.38300000000004</v>
      </c>
      <c r="F104" s="187">
        <v>1203.501</v>
      </c>
      <c r="G104" s="187">
        <v>0</v>
      </c>
      <c r="H104" s="203">
        <v>2000</v>
      </c>
      <c r="I104" s="355" t="s">
        <v>176</v>
      </c>
    </row>
    <row r="105" spans="1:9" ht="15" x14ac:dyDescent="0.2">
      <c r="A105" s="27" t="s">
        <v>353</v>
      </c>
      <c r="B105" s="185">
        <v>43891</v>
      </c>
      <c r="C105" s="144">
        <v>43924</v>
      </c>
      <c r="D105" s="144">
        <v>43930</v>
      </c>
      <c r="E105" s="187">
        <v>366.142</v>
      </c>
      <c r="F105" s="187">
        <v>1188.799</v>
      </c>
      <c r="G105" s="187">
        <v>0</v>
      </c>
      <c r="H105" s="203">
        <v>2000</v>
      </c>
      <c r="I105" s="355" t="s">
        <v>176</v>
      </c>
    </row>
    <row r="106" spans="1:9" ht="15" x14ac:dyDescent="0.2">
      <c r="A106" s="27" t="s">
        <v>353</v>
      </c>
      <c r="B106" s="185">
        <v>43922</v>
      </c>
      <c r="C106" s="144">
        <v>43952</v>
      </c>
      <c r="D106" s="144">
        <v>43959</v>
      </c>
      <c r="E106" s="187">
        <v>439.483</v>
      </c>
      <c r="F106" s="187">
        <v>1202.1010000000001</v>
      </c>
      <c r="G106" s="187">
        <v>0</v>
      </c>
      <c r="H106" s="203">
        <v>2000</v>
      </c>
      <c r="I106" s="355" t="s">
        <v>176</v>
      </c>
    </row>
    <row r="107" spans="1:9" ht="15" x14ac:dyDescent="0.2">
      <c r="A107" s="27" t="s">
        <v>353</v>
      </c>
      <c r="B107" s="185">
        <v>43952</v>
      </c>
      <c r="C107" s="144">
        <v>43985</v>
      </c>
      <c r="D107" s="144">
        <v>43987</v>
      </c>
      <c r="E107" s="187">
        <v>466.31299999999999</v>
      </c>
      <c r="F107" s="187">
        <v>1209</v>
      </c>
      <c r="G107" s="187">
        <v>0</v>
      </c>
      <c r="H107" s="203">
        <v>2000</v>
      </c>
      <c r="I107" s="355" t="s">
        <v>176</v>
      </c>
    </row>
    <row r="108" spans="1:9" ht="15" x14ac:dyDescent="0.2">
      <c r="A108" s="27" t="s">
        <v>353</v>
      </c>
      <c r="B108" s="185">
        <v>43983</v>
      </c>
      <c r="C108" s="144">
        <v>44014</v>
      </c>
      <c r="D108" s="144">
        <v>44015</v>
      </c>
      <c r="E108" s="187">
        <v>242.34</v>
      </c>
      <c r="F108" s="187">
        <v>1210</v>
      </c>
      <c r="G108" s="187">
        <v>0</v>
      </c>
      <c r="H108" s="203">
        <v>2000</v>
      </c>
      <c r="I108" s="355" t="s">
        <v>176</v>
      </c>
    </row>
    <row r="109" spans="1:9" ht="15" x14ac:dyDescent="0.2">
      <c r="A109" s="27" t="s">
        <v>353</v>
      </c>
      <c r="B109" s="185">
        <v>44013</v>
      </c>
      <c r="C109" s="144">
        <v>44050</v>
      </c>
      <c r="D109" s="144">
        <v>44057</v>
      </c>
      <c r="E109" s="187">
        <v>514.81600000000003</v>
      </c>
      <c r="F109" s="187">
        <v>1217.1489999999999</v>
      </c>
      <c r="G109" s="187">
        <v>0</v>
      </c>
      <c r="H109" s="203">
        <v>2000</v>
      </c>
      <c r="I109" s="355" t="s">
        <v>176</v>
      </c>
    </row>
    <row r="110" spans="1:9" ht="15" x14ac:dyDescent="0.2">
      <c r="A110" s="27" t="s">
        <v>353</v>
      </c>
      <c r="B110" s="185">
        <v>44063</v>
      </c>
      <c r="C110" s="144">
        <v>44084</v>
      </c>
      <c r="D110" s="144">
        <v>44085</v>
      </c>
      <c r="E110" s="187">
        <v>1033.9010000000001</v>
      </c>
      <c r="F110" s="187">
        <v>1255.086</v>
      </c>
      <c r="G110" s="187">
        <v>0</v>
      </c>
      <c r="H110" s="203">
        <v>2000</v>
      </c>
      <c r="I110" s="355" t="s">
        <v>176</v>
      </c>
    </row>
    <row r="111" spans="1:9" ht="15" x14ac:dyDescent="0.2">
      <c r="A111" s="27" t="s">
        <v>353</v>
      </c>
      <c r="B111" s="185">
        <v>44094</v>
      </c>
      <c r="C111" s="144">
        <v>44112</v>
      </c>
      <c r="D111" s="144">
        <v>44113</v>
      </c>
      <c r="E111" s="187">
        <v>151</v>
      </c>
      <c r="F111" s="187">
        <v>1234.5</v>
      </c>
      <c r="G111" s="187">
        <v>0</v>
      </c>
      <c r="H111" s="203">
        <v>2000</v>
      </c>
      <c r="I111" s="355" t="s">
        <v>176</v>
      </c>
    </row>
    <row r="112" spans="1:9" ht="15" x14ac:dyDescent="0.2">
      <c r="A112" s="27" t="s">
        <v>353</v>
      </c>
      <c r="B112" s="185">
        <v>44124</v>
      </c>
      <c r="C112" s="144">
        <v>44137</v>
      </c>
      <c r="D112" s="144">
        <v>44141</v>
      </c>
      <c r="E112" s="187">
        <v>458.798</v>
      </c>
      <c r="F112" s="187">
        <v>1239.7539999999999</v>
      </c>
      <c r="G112" s="187">
        <v>0</v>
      </c>
      <c r="H112" s="203">
        <v>2000</v>
      </c>
      <c r="I112" s="355" t="s">
        <v>176</v>
      </c>
    </row>
    <row r="113" spans="1:9" ht="15" x14ac:dyDescent="0.2">
      <c r="A113" s="27" t="s">
        <v>353</v>
      </c>
      <c r="B113" s="185">
        <v>44155</v>
      </c>
      <c r="C113" s="144">
        <v>44166</v>
      </c>
      <c r="D113" s="144">
        <v>44169</v>
      </c>
      <c r="E113" s="187">
        <v>547.428</v>
      </c>
      <c r="F113" s="187">
        <v>1236.1590000000001</v>
      </c>
      <c r="G113" s="187">
        <v>0</v>
      </c>
      <c r="H113" s="203">
        <v>2000</v>
      </c>
      <c r="I113" s="355" t="s">
        <v>176</v>
      </c>
    </row>
    <row r="114" spans="1:9" ht="15" x14ac:dyDescent="0.2">
      <c r="A114" s="27" t="s">
        <v>353</v>
      </c>
      <c r="B114" s="185">
        <v>44185</v>
      </c>
      <c r="C114" s="144">
        <v>44199</v>
      </c>
      <c r="D114" s="144">
        <v>44200</v>
      </c>
      <c r="E114" s="187">
        <v>255.68700000000001</v>
      </c>
      <c r="F114" s="187">
        <v>1243.75</v>
      </c>
      <c r="G114" s="187">
        <v>0</v>
      </c>
      <c r="H114" s="203">
        <v>2000</v>
      </c>
      <c r="I114" s="355" t="s">
        <v>176</v>
      </c>
    </row>
    <row r="115" spans="1:9" ht="15" x14ac:dyDescent="0.2">
      <c r="A115" s="679" t="s">
        <v>353</v>
      </c>
      <c r="B115" s="692">
        <v>44216</v>
      </c>
      <c r="C115" s="693">
        <v>44237</v>
      </c>
      <c r="D115" s="693">
        <v>44242</v>
      </c>
      <c r="E115" s="694">
        <v>227.51900000000001</v>
      </c>
      <c r="F115" s="694">
        <v>1243.6079999999999</v>
      </c>
      <c r="G115" s="694">
        <v>0</v>
      </c>
      <c r="H115" s="695">
        <v>2000</v>
      </c>
      <c r="I115" s="696" t="s">
        <v>176</v>
      </c>
    </row>
    <row r="116" spans="1:9" ht="15" x14ac:dyDescent="0.2">
      <c r="A116" s="34" t="s">
        <v>370</v>
      </c>
      <c r="B116" s="186">
        <v>44247</v>
      </c>
      <c r="C116" s="166">
        <v>44259</v>
      </c>
      <c r="D116" s="166">
        <v>44267</v>
      </c>
      <c r="E116" s="183">
        <v>459</v>
      </c>
      <c r="F116" s="183">
        <v>1241.5999999999999</v>
      </c>
      <c r="G116" s="183">
        <v>0</v>
      </c>
      <c r="H116" s="204">
        <v>2000</v>
      </c>
      <c r="I116" s="354" t="s">
        <v>176</v>
      </c>
    </row>
    <row r="117" spans="1:9" ht="15" x14ac:dyDescent="0.2">
      <c r="A117" s="34" t="s">
        <v>370</v>
      </c>
      <c r="B117" s="186">
        <v>44275</v>
      </c>
      <c r="C117" s="166">
        <v>44294</v>
      </c>
      <c r="D117" s="166">
        <v>44295</v>
      </c>
      <c r="E117" s="183">
        <v>601</v>
      </c>
      <c r="F117" s="183">
        <v>1263</v>
      </c>
      <c r="G117" s="183">
        <v>0</v>
      </c>
      <c r="H117" s="204">
        <v>2000</v>
      </c>
      <c r="I117" s="354" t="s">
        <v>176</v>
      </c>
    </row>
    <row r="118" spans="1:9" ht="15" x14ac:dyDescent="0.2">
      <c r="A118" s="34" t="s">
        <v>370</v>
      </c>
      <c r="B118" s="186">
        <v>44306</v>
      </c>
      <c r="C118" s="166">
        <v>44322</v>
      </c>
      <c r="D118" s="166">
        <v>44323</v>
      </c>
      <c r="E118" s="183">
        <v>624.69799999999998</v>
      </c>
      <c r="F118" s="183">
        <v>1321</v>
      </c>
      <c r="G118" s="183">
        <v>0</v>
      </c>
      <c r="H118" s="204">
        <v>2000</v>
      </c>
      <c r="I118" s="354" t="s">
        <v>176</v>
      </c>
    </row>
    <row r="119" spans="1:9" ht="15" x14ac:dyDescent="0.2">
      <c r="A119" s="34" t="s">
        <v>370</v>
      </c>
      <c r="B119" s="186">
        <v>44336</v>
      </c>
      <c r="C119" s="166">
        <v>44350</v>
      </c>
      <c r="D119" s="166">
        <v>44351</v>
      </c>
      <c r="E119" s="183">
        <v>693.16</v>
      </c>
      <c r="F119" s="183">
        <v>1302.441</v>
      </c>
      <c r="G119" s="183">
        <v>0</v>
      </c>
      <c r="H119" s="204">
        <v>2000</v>
      </c>
      <c r="I119" s="354" t="s">
        <v>176</v>
      </c>
    </row>
    <row r="120" spans="1:9" ht="15" x14ac:dyDescent="0.2">
      <c r="A120" s="34" t="s">
        <v>370</v>
      </c>
      <c r="B120" s="186">
        <v>44367</v>
      </c>
      <c r="C120" s="166">
        <v>44378</v>
      </c>
      <c r="D120" s="166">
        <v>44379</v>
      </c>
      <c r="E120" s="183">
        <v>534</v>
      </c>
      <c r="F120" s="183">
        <v>1317</v>
      </c>
      <c r="G120" s="183">
        <v>0</v>
      </c>
      <c r="H120" s="204">
        <v>2000</v>
      </c>
      <c r="I120" s="354" t="s">
        <v>176</v>
      </c>
    </row>
    <row r="121" spans="1:9" x14ac:dyDescent="0.2">
      <c r="A121" s="34" t="s">
        <v>370</v>
      </c>
      <c r="B121" s="186">
        <v>44397</v>
      </c>
      <c r="C121" s="166">
        <v>44413</v>
      </c>
      <c r="D121" s="166">
        <v>44421</v>
      </c>
      <c r="E121" s="183">
        <v>0</v>
      </c>
      <c r="F121" s="183">
        <v>0</v>
      </c>
      <c r="G121" s="183">
        <v>0</v>
      </c>
      <c r="H121" s="204">
        <v>2000</v>
      </c>
      <c r="I121" s="123" t="s">
        <v>906</v>
      </c>
    </row>
    <row r="122" spans="1:9" ht="15" x14ac:dyDescent="0.2">
      <c r="A122" s="34" t="s">
        <v>370</v>
      </c>
      <c r="B122" s="186">
        <v>44428</v>
      </c>
      <c r="C122" s="166">
        <v>44441</v>
      </c>
      <c r="D122" s="166">
        <v>44449</v>
      </c>
      <c r="E122" s="183">
        <v>258</v>
      </c>
      <c r="F122" s="183">
        <v>1306</v>
      </c>
      <c r="G122" s="183">
        <v>0</v>
      </c>
      <c r="H122" s="204">
        <v>2000</v>
      </c>
      <c r="I122" s="354" t="s">
        <v>176</v>
      </c>
    </row>
    <row r="123" spans="1:9" ht="15" x14ac:dyDescent="0.2">
      <c r="A123" s="339" t="s">
        <v>370</v>
      </c>
      <c r="B123" s="819">
        <v>44459</v>
      </c>
      <c r="C123" s="820">
        <v>44472</v>
      </c>
      <c r="D123" s="820">
        <v>44480</v>
      </c>
      <c r="E123" s="821">
        <v>263.654</v>
      </c>
      <c r="F123" s="821">
        <v>1299.7329999999999</v>
      </c>
      <c r="G123" s="821">
        <v>0</v>
      </c>
      <c r="H123" s="822">
        <v>2000</v>
      </c>
      <c r="I123" s="823" t="s">
        <v>176</v>
      </c>
    </row>
    <row r="124" spans="1:9" ht="15" x14ac:dyDescent="0.2">
      <c r="A124" s="844" t="s">
        <v>370</v>
      </c>
      <c r="B124" s="845">
        <v>44490</v>
      </c>
      <c r="C124" s="846">
        <v>44504</v>
      </c>
      <c r="D124" s="846">
        <v>44505</v>
      </c>
      <c r="E124" s="847">
        <v>402</v>
      </c>
      <c r="F124" s="848">
        <v>1311</v>
      </c>
      <c r="G124" s="848">
        <v>0</v>
      </c>
      <c r="H124" s="849">
        <v>2000</v>
      </c>
      <c r="I124" s="850"/>
    </row>
    <row r="125" spans="1:9" ht="15" x14ac:dyDescent="0.25">
      <c r="A125" s="844" t="s">
        <v>370</v>
      </c>
      <c r="B125" s="845">
        <v>44521</v>
      </c>
      <c r="C125" s="846">
        <v>44532</v>
      </c>
      <c r="D125" s="846">
        <v>44536</v>
      </c>
      <c r="E125" s="912">
        <v>309</v>
      </c>
      <c r="F125" s="848">
        <v>1291</v>
      </c>
      <c r="G125" s="848">
        <v>0</v>
      </c>
      <c r="H125" s="849">
        <v>2000</v>
      </c>
      <c r="I125" s="850"/>
    </row>
    <row r="126" spans="1:9" ht="15" x14ac:dyDescent="0.25">
      <c r="A126" s="844" t="s">
        <v>370</v>
      </c>
      <c r="B126" s="913">
        <v>44531</v>
      </c>
      <c r="C126" s="778">
        <v>44566</v>
      </c>
      <c r="D126" s="778">
        <v>44567</v>
      </c>
      <c r="E126" s="898">
        <v>329</v>
      </c>
      <c r="F126" s="770">
        <v>1305</v>
      </c>
      <c r="G126" s="770">
        <v>0</v>
      </c>
      <c r="H126" s="914">
        <v>2000</v>
      </c>
      <c r="I126" s="915"/>
    </row>
    <row r="127" spans="1:9" ht="15" x14ac:dyDescent="0.25">
      <c r="A127" s="27" t="s">
        <v>370</v>
      </c>
      <c r="B127" s="913">
        <v>44562</v>
      </c>
      <c r="C127" s="778">
        <v>44602</v>
      </c>
      <c r="D127" s="778">
        <v>44603</v>
      </c>
      <c r="E127" s="898">
        <v>278</v>
      </c>
      <c r="F127" s="770">
        <v>1302</v>
      </c>
      <c r="G127" s="770">
        <v>0</v>
      </c>
      <c r="H127" s="914">
        <v>2000</v>
      </c>
      <c r="I127" s="915"/>
    </row>
    <row r="128" spans="1:9" ht="15" x14ac:dyDescent="0.25">
      <c r="A128" s="27" t="s">
        <v>370</v>
      </c>
      <c r="B128" s="913">
        <v>44593</v>
      </c>
      <c r="C128" s="778">
        <v>44630</v>
      </c>
      <c r="D128" s="778">
        <v>44631</v>
      </c>
      <c r="E128" s="898">
        <v>354</v>
      </c>
      <c r="F128" s="770">
        <v>1296</v>
      </c>
      <c r="G128" s="770">
        <v>0</v>
      </c>
      <c r="H128" s="914">
        <v>2000</v>
      </c>
      <c r="I128" s="915"/>
    </row>
    <row r="129" spans="1:9" ht="15" x14ac:dyDescent="0.25">
      <c r="A129" s="27" t="s">
        <v>370</v>
      </c>
      <c r="B129" s="913">
        <v>44621</v>
      </c>
      <c r="C129" s="778">
        <v>44658</v>
      </c>
      <c r="D129" s="778">
        <v>44659</v>
      </c>
      <c r="E129" s="898">
        <v>1008</v>
      </c>
      <c r="F129" s="770">
        <v>1355</v>
      </c>
      <c r="G129" s="770">
        <v>61</v>
      </c>
      <c r="H129" s="914">
        <v>2000</v>
      </c>
      <c r="I129" s="915"/>
    </row>
    <row r="130" spans="1:9" ht="15" x14ac:dyDescent="0.25">
      <c r="A130" s="967" t="s">
        <v>370</v>
      </c>
      <c r="B130" s="913">
        <v>44652</v>
      </c>
      <c r="C130" s="778">
        <v>44686</v>
      </c>
      <c r="D130" s="778">
        <v>44687</v>
      </c>
      <c r="E130" s="898">
        <v>1355</v>
      </c>
      <c r="F130" s="770">
        <v>1468</v>
      </c>
      <c r="G130" s="770">
        <v>778</v>
      </c>
      <c r="H130" s="914">
        <v>2000</v>
      </c>
      <c r="I130" s="915"/>
    </row>
    <row r="131" spans="1:9" ht="15" x14ac:dyDescent="0.25">
      <c r="A131" s="967" t="s">
        <v>370</v>
      </c>
      <c r="B131" s="913">
        <v>44682</v>
      </c>
      <c r="C131" s="778">
        <v>44714</v>
      </c>
      <c r="D131" s="778">
        <v>44718</v>
      </c>
      <c r="E131" s="898">
        <v>331</v>
      </c>
      <c r="F131" s="770">
        <v>1458</v>
      </c>
      <c r="G131" s="770">
        <v>0</v>
      </c>
      <c r="H131" s="914">
        <v>2000</v>
      </c>
      <c r="I131" s="915"/>
    </row>
    <row r="132" spans="1:9" ht="15" x14ac:dyDescent="0.25">
      <c r="A132" s="967" t="s">
        <v>370</v>
      </c>
      <c r="B132" s="913">
        <v>44713</v>
      </c>
      <c r="C132" s="778">
        <v>44743</v>
      </c>
      <c r="D132" s="778">
        <v>44743</v>
      </c>
      <c r="E132" s="898">
        <v>93</v>
      </c>
      <c r="F132" s="770">
        <v>1059</v>
      </c>
      <c r="G132" s="770">
        <v>0</v>
      </c>
      <c r="H132" s="914">
        <v>2000</v>
      </c>
      <c r="I132" s="915"/>
    </row>
    <row r="133" spans="1:9" ht="15" x14ac:dyDescent="0.25">
      <c r="A133" s="967" t="s">
        <v>370</v>
      </c>
      <c r="B133" s="913">
        <v>44743</v>
      </c>
      <c r="C133" s="778">
        <v>44784</v>
      </c>
      <c r="D133" s="778">
        <v>44788</v>
      </c>
      <c r="E133" s="898">
        <v>1421</v>
      </c>
      <c r="F133" s="770">
        <v>1468</v>
      </c>
      <c r="G133" s="770">
        <v>1101</v>
      </c>
      <c r="H133" s="914">
        <v>2000</v>
      </c>
      <c r="I133" s="915"/>
    </row>
    <row r="134" spans="1:9" ht="15" x14ac:dyDescent="0.25">
      <c r="A134" s="967" t="s">
        <v>370</v>
      </c>
      <c r="B134" s="913">
        <v>44774</v>
      </c>
      <c r="C134" s="778">
        <v>44812</v>
      </c>
      <c r="D134" s="778">
        <v>44817</v>
      </c>
      <c r="E134" s="898">
        <v>88</v>
      </c>
      <c r="F134" s="770">
        <v>1105</v>
      </c>
      <c r="G134" s="770">
        <v>0</v>
      </c>
      <c r="H134" s="914">
        <v>2000</v>
      </c>
      <c r="I134" s="915"/>
    </row>
    <row r="135" spans="1:9" ht="15" x14ac:dyDescent="0.25">
      <c r="A135" s="967" t="s">
        <v>370</v>
      </c>
      <c r="B135" s="913">
        <v>44805</v>
      </c>
      <c r="C135" s="778">
        <v>44841</v>
      </c>
      <c r="D135" s="778">
        <v>44844</v>
      </c>
      <c r="E135" s="898">
        <v>227.7</v>
      </c>
      <c r="F135" s="770">
        <v>1416</v>
      </c>
      <c r="G135" s="770">
        <v>0</v>
      </c>
      <c r="H135" s="914">
        <v>2000</v>
      </c>
      <c r="I135" s="915"/>
    </row>
    <row r="136" spans="1:9" ht="15" x14ac:dyDescent="0.25">
      <c r="A136" s="967" t="s">
        <v>370</v>
      </c>
      <c r="B136" s="913">
        <v>44835</v>
      </c>
      <c r="C136" s="778">
        <v>44869</v>
      </c>
      <c r="D136" s="778">
        <v>44873</v>
      </c>
      <c r="E136" s="898">
        <v>1160</v>
      </c>
      <c r="F136" s="770">
        <v>1438</v>
      </c>
      <c r="G136" s="770">
        <v>0</v>
      </c>
      <c r="H136" s="914">
        <v>2000</v>
      </c>
      <c r="I136" s="915"/>
    </row>
    <row r="137" spans="1:9" ht="15" x14ac:dyDescent="0.25">
      <c r="A137" s="967" t="s">
        <v>370</v>
      </c>
      <c r="B137" s="913">
        <v>44866</v>
      </c>
      <c r="C137" s="778">
        <v>44897</v>
      </c>
      <c r="D137" s="778">
        <v>44903</v>
      </c>
      <c r="E137" s="898">
        <v>681.98</v>
      </c>
      <c r="F137" s="770">
        <v>1438</v>
      </c>
      <c r="G137" s="770">
        <v>0</v>
      </c>
      <c r="H137" s="914">
        <v>2000</v>
      </c>
      <c r="I137" s="915"/>
    </row>
  </sheetData>
  <conditionalFormatting sqref="G10:G67 G78:G106 G138:G65558">
    <cfRule type="cellIs" dxfId="181" priority="4" operator="greaterThan">
      <formula>2000</formula>
    </cfRule>
  </conditionalFormatting>
  <conditionalFormatting sqref="G107">
    <cfRule type="cellIs" dxfId="180" priority="3" operator="greaterThan">
      <formula>2000</formula>
    </cfRule>
  </conditionalFormatting>
  <conditionalFormatting sqref="G108:G124">
    <cfRule type="cellIs" dxfId="179" priority="2" operator="greaterThan">
      <formula>2000</formula>
    </cfRule>
  </conditionalFormatting>
  <conditionalFormatting sqref="G125">
    <cfRule type="cellIs" dxfId="178" priority="1" operator="greaterThan">
      <formula>2000</formula>
    </cfRule>
  </conditionalFormatting>
  <pageMargins left="0.7" right="0.7" top="0.75" bottom="0.75" header="0.3" footer="0.3"/>
  <pageSetup paperSize="9"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J136"/>
  <sheetViews>
    <sheetView showGridLines="0" zoomScale="80" zoomScaleNormal="80" workbookViewId="0">
      <pane ySplit="8" topLeftCell="A123" activePane="bottomLeft" state="frozen"/>
      <selection pane="bottomLeft" activeCell="D137" sqref="D137"/>
    </sheetView>
  </sheetViews>
  <sheetFormatPr defaultColWidth="9.140625" defaultRowHeight="14.25" x14ac:dyDescent="0.2"/>
  <cols>
    <col min="1" max="1" width="12.28515625" style="1" customWidth="1"/>
    <col min="2" max="4" width="12.28515625" style="1" bestFit="1" customWidth="1"/>
    <col min="5" max="6" width="14.140625" style="1" customWidth="1"/>
    <col min="7" max="7" width="11.140625" style="1" customWidth="1"/>
    <col min="8" max="8" width="14.7109375" style="1" customWidth="1"/>
    <col min="9" max="9" width="69.85546875" style="11" customWidth="1"/>
    <col min="10" max="16384" width="9.140625" style="1"/>
  </cols>
  <sheetData>
    <row r="1" spans="1:9" ht="34.5" x14ac:dyDescent="0.5">
      <c r="A1" s="408" t="s">
        <v>1864</v>
      </c>
      <c r="B1" s="408"/>
      <c r="C1" s="408"/>
      <c r="D1" s="408"/>
      <c r="E1" s="408"/>
      <c r="F1" s="408"/>
      <c r="G1" s="408"/>
      <c r="H1" s="408"/>
      <c r="I1" s="408"/>
    </row>
    <row r="2" spans="1:9" ht="19.5" x14ac:dyDescent="0.3">
      <c r="A2" s="409" t="s">
        <v>1255</v>
      </c>
      <c r="B2" s="409"/>
      <c r="C2" s="409"/>
      <c r="D2" s="409"/>
      <c r="E2" s="409"/>
      <c r="F2" s="409"/>
      <c r="G2" s="409"/>
      <c r="H2" s="409"/>
      <c r="I2" s="409"/>
    </row>
    <row r="4" spans="1:9" ht="15.75" x14ac:dyDescent="0.25">
      <c r="A4" s="243" t="s">
        <v>1943</v>
      </c>
      <c r="F4" s="488"/>
      <c r="G4" s="440" t="s">
        <v>113</v>
      </c>
    </row>
    <row r="5" spans="1:9" ht="15" x14ac:dyDescent="0.25">
      <c r="A5" s="243" t="s">
        <v>962</v>
      </c>
    </row>
    <row r="6" spans="1:9" ht="15" x14ac:dyDescent="0.25">
      <c r="A6" s="243" t="s">
        <v>397</v>
      </c>
    </row>
    <row r="7" spans="1:9" x14ac:dyDescent="0.2">
      <c r="A7" s="243"/>
    </row>
    <row r="8" spans="1:9" s="8" customFormat="1" ht="45" x14ac:dyDescent="0.25">
      <c r="A8" s="247" t="s">
        <v>126</v>
      </c>
      <c r="B8" s="247" t="s">
        <v>401</v>
      </c>
      <c r="C8" s="247" t="s">
        <v>129</v>
      </c>
      <c r="D8" s="247" t="s">
        <v>130</v>
      </c>
      <c r="E8" s="247" t="s">
        <v>1869</v>
      </c>
      <c r="F8" s="247" t="s">
        <v>1870</v>
      </c>
      <c r="G8" s="247" t="s">
        <v>1871</v>
      </c>
      <c r="H8" s="248" t="s">
        <v>1938</v>
      </c>
      <c r="I8" s="247" t="s">
        <v>174</v>
      </c>
    </row>
    <row r="9" spans="1:9" x14ac:dyDescent="0.2">
      <c r="A9" s="27" t="s">
        <v>175</v>
      </c>
      <c r="B9" s="185">
        <v>41000</v>
      </c>
      <c r="C9" s="120" t="s">
        <v>179</v>
      </c>
      <c r="D9" s="144">
        <v>41089</v>
      </c>
      <c r="E9" s="120">
        <v>1</v>
      </c>
      <c r="F9" s="120">
        <v>4</v>
      </c>
      <c r="G9" s="120">
        <v>0</v>
      </c>
      <c r="H9" s="203">
        <v>13</v>
      </c>
      <c r="I9" s="120" t="s">
        <v>179</v>
      </c>
    </row>
    <row r="10" spans="1:9" x14ac:dyDescent="0.2">
      <c r="A10" s="27" t="s">
        <v>175</v>
      </c>
      <c r="B10" s="185">
        <v>41030</v>
      </c>
      <c r="C10" s="120" t="s">
        <v>179</v>
      </c>
      <c r="D10" s="144">
        <v>41089</v>
      </c>
      <c r="E10" s="120">
        <v>1</v>
      </c>
      <c r="F10" s="120">
        <v>5</v>
      </c>
      <c r="G10" s="120">
        <v>0</v>
      </c>
      <c r="H10" s="203">
        <v>13</v>
      </c>
      <c r="I10" s="120" t="s">
        <v>179</v>
      </c>
    </row>
    <row r="11" spans="1:9" x14ac:dyDescent="0.2">
      <c r="A11" s="27" t="s">
        <v>175</v>
      </c>
      <c r="B11" s="185">
        <v>41061</v>
      </c>
      <c r="C11" s="120" t="s">
        <v>179</v>
      </c>
      <c r="D11" s="144">
        <v>41102</v>
      </c>
      <c r="E11" s="120">
        <v>2</v>
      </c>
      <c r="F11" s="120">
        <v>4</v>
      </c>
      <c r="G11" s="120">
        <v>0</v>
      </c>
      <c r="H11" s="203">
        <v>13</v>
      </c>
      <c r="I11" s="120" t="s">
        <v>179</v>
      </c>
    </row>
    <row r="12" spans="1:9" x14ac:dyDescent="0.2">
      <c r="A12" s="27" t="s">
        <v>175</v>
      </c>
      <c r="B12" s="185">
        <v>41091</v>
      </c>
      <c r="C12" s="120" t="s">
        <v>179</v>
      </c>
      <c r="D12" s="144">
        <v>41129</v>
      </c>
      <c r="E12" s="120">
        <v>2</v>
      </c>
      <c r="F12" s="120">
        <v>4</v>
      </c>
      <c r="G12" s="120">
        <v>0</v>
      </c>
      <c r="H12" s="203">
        <v>13</v>
      </c>
      <c r="I12" s="120" t="s">
        <v>179</v>
      </c>
    </row>
    <row r="13" spans="1:9" x14ac:dyDescent="0.2">
      <c r="A13" s="27" t="s">
        <v>175</v>
      </c>
      <c r="B13" s="185">
        <v>41122</v>
      </c>
      <c r="C13" s="120" t="s">
        <v>179</v>
      </c>
      <c r="D13" s="144">
        <v>41158</v>
      </c>
      <c r="E13" s="120">
        <v>2</v>
      </c>
      <c r="F13" s="120">
        <v>3</v>
      </c>
      <c r="G13" s="120">
        <v>1</v>
      </c>
      <c r="H13" s="203">
        <v>13</v>
      </c>
      <c r="I13" s="120" t="s">
        <v>179</v>
      </c>
    </row>
    <row r="14" spans="1:9" x14ac:dyDescent="0.2">
      <c r="A14" s="27" t="s">
        <v>175</v>
      </c>
      <c r="B14" s="185">
        <v>41153</v>
      </c>
      <c r="C14" s="120" t="s">
        <v>179</v>
      </c>
      <c r="D14" s="144">
        <v>41186</v>
      </c>
      <c r="E14" s="120">
        <v>2</v>
      </c>
      <c r="F14" s="120">
        <v>3</v>
      </c>
      <c r="G14" s="120">
        <v>0</v>
      </c>
      <c r="H14" s="203">
        <v>13</v>
      </c>
      <c r="I14" s="120" t="s">
        <v>179</v>
      </c>
    </row>
    <row r="15" spans="1:9" x14ac:dyDescent="0.2">
      <c r="A15" s="27" t="s">
        <v>175</v>
      </c>
      <c r="B15" s="185">
        <v>41183</v>
      </c>
      <c r="C15" s="120" t="s">
        <v>179</v>
      </c>
      <c r="D15" s="144">
        <v>41228</v>
      </c>
      <c r="E15" s="120">
        <v>1</v>
      </c>
      <c r="F15" s="120">
        <v>3</v>
      </c>
      <c r="G15" s="120">
        <v>0</v>
      </c>
      <c r="H15" s="203">
        <v>13</v>
      </c>
      <c r="I15" s="120" t="s">
        <v>179</v>
      </c>
    </row>
    <row r="16" spans="1:9" x14ac:dyDescent="0.2">
      <c r="A16" s="27" t="s">
        <v>175</v>
      </c>
      <c r="B16" s="185">
        <v>41214</v>
      </c>
      <c r="C16" s="120" t="s">
        <v>179</v>
      </c>
      <c r="D16" s="144">
        <v>41256</v>
      </c>
      <c r="E16" s="120">
        <v>1</v>
      </c>
      <c r="F16" s="120">
        <v>4</v>
      </c>
      <c r="G16" s="120">
        <v>0</v>
      </c>
      <c r="H16" s="203">
        <v>13</v>
      </c>
      <c r="I16" s="120" t="s">
        <v>179</v>
      </c>
    </row>
    <row r="17" spans="1:9" x14ac:dyDescent="0.2">
      <c r="A17" s="27" t="s">
        <v>175</v>
      </c>
      <c r="B17" s="185">
        <v>41244</v>
      </c>
      <c r="C17" s="120" t="s">
        <v>179</v>
      </c>
      <c r="D17" s="144">
        <v>41278</v>
      </c>
      <c r="E17" s="120">
        <v>2</v>
      </c>
      <c r="F17" s="120">
        <v>4</v>
      </c>
      <c r="G17" s="120">
        <v>0</v>
      </c>
      <c r="H17" s="203">
        <v>13</v>
      </c>
      <c r="I17" s="120" t="s">
        <v>179</v>
      </c>
    </row>
    <row r="18" spans="1:9" ht="15" thickBot="1" x14ac:dyDescent="0.25">
      <c r="A18" s="35" t="s">
        <v>175</v>
      </c>
      <c r="B18" s="184">
        <v>41275</v>
      </c>
      <c r="C18" s="157" t="s">
        <v>179</v>
      </c>
      <c r="D18" s="160">
        <v>41319</v>
      </c>
      <c r="E18" s="157">
        <v>2</v>
      </c>
      <c r="F18" s="157">
        <v>5</v>
      </c>
      <c r="G18" s="157">
        <v>0</v>
      </c>
      <c r="H18" s="205">
        <v>13</v>
      </c>
      <c r="I18" s="157" t="s">
        <v>179</v>
      </c>
    </row>
    <row r="19" spans="1:9" x14ac:dyDescent="0.2">
      <c r="A19" s="34" t="s">
        <v>181</v>
      </c>
      <c r="B19" s="186">
        <v>41306</v>
      </c>
      <c r="C19" s="167" t="s">
        <v>179</v>
      </c>
      <c r="D19" s="166">
        <v>41340</v>
      </c>
      <c r="E19" s="167">
        <v>2</v>
      </c>
      <c r="F19" s="167">
        <v>4</v>
      </c>
      <c r="G19" s="167">
        <v>1</v>
      </c>
      <c r="H19" s="204">
        <v>13</v>
      </c>
      <c r="I19" s="167" t="s">
        <v>179</v>
      </c>
    </row>
    <row r="20" spans="1:9" x14ac:dyDescent="0.2">
      <c r="A20" s="27" t="s">
        <v>181</v>
      </c>
      <c r="B20" s="185">
        <v>41334</v>
      </c>
      <c r="C20" s="120" t="s">
        <v>179</v>
      </c>
      <c r="D20" s="144">
        <v>41369</v>
      </c>
      <c r="E20" s="120">
        <v>2</v>
      </c>
      <c r="F20" s="120">
        <v>3</v>
      </c>
      <c r="G20" s="120">
        <v>0</v>
      </c>
      <c r="H20" s="203">
        <v>13</v>
      </c>
      <c r="I20" s="120" t="s">
        <v>179</v>
      </c>
    </row>
    <row r="21" spans="1:9" x14ac:dyDescent="0.2">
      <c r="A21" s="27" t="s">
        <v>181</v>
      </c>
      <c r="B21" s="185">
        <v>41365</v>
      </c>
      <c r="C21" s="120" t="s">
        <v>179</v>
      </c>
      <c r="D21" s="144">
        <v>41396</v>
      </c>
      <c r="E21" s="120">
        <v>2</v>
      </c>
      <c r="F21" s="120">
        <v>4</v>
      </c>
      <c r="G21" s="120">
        <v>0</v>
      </c>
      <c r="H21" s="203">
        <v>13</v>
      </c>
      <c r="I21" s="120" t="s">
        <v>179</v>
      </c>
    </row>
    <row r="22" spans="1:9" x14ac:dyDescent="0.2">
      <c r="A22" s="27" t="s">
        <v>181</v>
      </c>
      <c r="B22" s="185">
        <v>41395</v>
      </c>
      <c r="C22" s="120" t="s">
        <v>179</v>
      </c>
      <c r="D22" s="144">
        <v>41438</v>
      </c>
      <c r="E22" s="120">
        <v>2</v>
      </c>
      <c r="F22" s="120">
        <v>5</v>
      </c>
      <c r="G22" s="120">
        <v>0</v>
      </c>
      <c r="H22" s="203">
        <v>13</v>
      </c>
      <c r="I22" s="120" t="s">
        <v>179</v>
      </c>
    </row>
    <row r="23" spans="1:9" x14ac:dyDescent="0.2">
      <c r="A23" s="27" t="s">
        <v>181</v>
      </c>
      <c r="B23" s="185">
        <v>41426</v>
      </c>
      <c r="C23" s="120" t="s">
        <v>179</v>
      </c>
      <c r="D23" s="144">
        <v>41466</v>
      </c>
      <c r="E23" s="120">
        <v>3</v>
      </c>
      <c r="F23" s="120">
        <v>6</v>
      </c>
      <c r="G23" s="120">
        <v>0</v>
      </c>
      <c r="H23" s="203">
        <v>13</v>
      </c>
      <c r="I23" s="120" t="s">
        <v>179</v>
      </c>
    </row>
    <row r="24" spans="1:9" x14ac:dyDescent="0.2">
      <c r="A24" s="27" t="s">
        <v>181</v>
      </c>
      <c r="B24" s="185">
        <v>41456</v>
      </c>
      <c r="C24" s="120" t="s">
        <v>179</v>
      </c>
      <c r="D24" s="144">
        <v>41494</v>
      </c>
      <c r="E24" s="120">
        <v>2</v>
      </c>
      <c r="F24" s="120">
        <v>3</v>
      </c>
      <c r="G24" s="120">
        <v>0</v>
      </c>
      <c r="H24" s="203">
        <v>13</v>
      </c>
      <c r="I24" s="120" t="s">
        <v>179</v>
      </c>
    </row>
    <row r="25" spans="1:9" x14ac:dyDescent="0.2">
      <c r="A25" s="27" t="s">
        <v>181</v>
      </c>
      <c r="B25" s="185">
        <v>41487</v>
      </c>
      <c r="C25" s="120" t="s">
        <v>179</v>
      </c>
      <c r="D25" s="144">
        <v>41522</v>
      </c>
      <c r="E25" s="120">
        <v>2</v>
      </c>
      <c r="F25" s="120">
        <v>4</v>
      </c>
      <c r="G25" s="120">
        <v>0</v>
      </c>
      <c r="H25" s="203">
        <v>13</v>
      </c>
      <c r="I25" s="120" t="s">
        <v>179</v>
      </c>
    </row>
    <row r="26" spans="1:9" x14ac:dyDescent="0.2">
      <c r="A26" s="27" t="s">
        <v>181</v>
      </c>
      <c r="B26" s="185">
        <v>41518</v>
      </c>
      <c r="C26" s="120" t="s">
        <v>179</v>
      </c>
      <c r="D26" s="144">
        <v>41550</v>
      </c>
      <c r="E26" s="120">
        <v>1</v>
      </c>
      <c r="F26" s="120">
        <v>3</v>
      </c>
      <c r="G26" s="120">
        <v>0</v>
      </c>
      <c r="H26" s="203">
        <v>13</v>
      </c>
      <c r="I26" s="120" t="s">
        <v>179</v>
      </c>
    </row>
    <row r="27" spans="1:9" x14ac:dyDescent="0.2">
      <c r="A27" s="27" t="s">
        <v>181</v>
      </c>
      <c r="B27" s="185">
        <v>41548</v>
      </c>
      <c r="C27" s="120" t="s">
        <v>179</v>
      </c>
      <c r="D27" s="144">
        <v>41592</v>
      </c>
      <c r="E27" s="120">
        <v>1</v>
      </c>
      <c r="F27" s="120">
        <v>2</v>
      </c>
      <c r="G27" s="120">
        <v>0</v>
      </c>
      <c r="H27" s="203">
        <v>13</v>
      </c>
      <c r="I27" s="120" t="s">
        <v>179</v>
      </c>
    </row>
    <row r="28" spans="1:9" x14ac:dyDescent="0.2">
      <c r="A28" s="27" t="s">
        <v>181</v>
      </c>
      <c r="B28" s="185">
        <v>41579</v>
      </c>
      <c r="C28" s="120" t="s">
        <v>179</v>
      </c>
      <c r="D28" s="144">
        <v>41620</v>
      </c>
      <c r="E28" s="120">
        <v>1</v>
      </c>
      <c r="F28" s="120">
        <v>4</v>
      </c>
      <c r="G28" s="120">
        <v>0</v>
      </c>
      <c r="H28" s="203">
        <v>13</v>
      </c>
      <c r="I28" s="120" t="s">
        <v>179</v>
      </c>
    </row>
    <row r="29" spans="1:9" x14ac:dyDescent="0.2">
      <c r="A29" s="27" t="s">
        <v>181</v>
      </c>
      <c r="B29" s="185">
        <v>41609</v>
      </c>
      <c r="C29" s="120" t="s">
        <v>179</v>
      </c>
      <c r="D29" s="144">
        <v>41641</v>
      </c>
      <c r="E29" s="120">
        <v>3</v>
      </c>
      <c r="F29" s="120">
        <v>5</v>
      </c>
      <c r="G29" s="120">
        <v>0</v>
      </c>
      <c r="H29" s="203">
        <v>13</v>
      </c>
      <c r="I29" s="120" t="s">
        <v>179</v>
      </c>
    </row>
    <row r="30" spans="1:9" ht="15" thickBot="1" x14ac:dyDescent="0.25">
      <c r="A30" s="35" t="s">
        <v>181</v>
      </c>
      <c r="B30" s="184">
        <v>41640</v>
      </c>
      <c r="C30" s="157" t="s">
        <v>179</v>
      </c>
      <c r="D30" s="160">
        <v>41683</v>
      </c>
      <c r="E30" s="157">
        <v>5</v>
      </c>
      <c r="F30" s="157">
        <v>8</v>
      </c>
      <c r="G30" s="157">
        <v>0</v>
      </c>
      <c r="H30" s="205">
        <v>13</v>
      </c>
      <c r="I30" s="157" t="s">
        <v>179</v>
      </c>
    </row>
    <row r="31" spans="1:9" x14ac:dyDescent="0.2">
      <c r="A31" s="34" t="s">
        <v>220</v>
      </c>
      <c r="B31" s="186">
        <v>41671</v>
      </c>
      <c r="C31" s="167" t="s">
        <v>179</v>
      </c>
      <c r="D31" s="166">
        <v>41711</v>
      </c>
      <c r="E31" s="167">
        <v>5</v>
      </c>
      <c r="F31" s="167">
        <v>9</v>
      </c>
      <c r="G31" s="167">
        <v>0</v>
      </c>
      <c r="H31" s="204">
        <v>13</v>
      </c>
      <c r="I31" s="167" t="s">
        <v>179</v>
      </c>
    </row>
    <row r="32" spans="1:9" x14ac:dyDescent="0.2">
      <c r="A32" s="27" t="s">
        <v>220</v>
      </c>
      <c r="B32" s="185">
        <v>41699</v>
      </c>
      <c r="C32" s="120" t="s">
        <v>179</v>
      </c>
      <c r="D32" s="144">
        <v>41739</v>
      </c>
      <c r="E32" s="120">
        <v>3</v>
      </c>
      <c r="F32" s="187">
        <v>5</v>
      </c>
      <c r="G32" s="120">
        <v>1</v>
      </c>
      <c r="H32" s="203">
        <v>13</v>
      </c>
      <c r="I32" s="120" t="s">
        <v>179</v>
      </c>
    </row>
    <row r="33" spans="1:9" x14ac:dyDescent="0.2">
      <c r="A33" s="27" t="s">
        <v>220</v>
      </c>
      <c r="B33" s="185">
        <v>41730</v>
      </c>
      <c r="C33" s="120" t="s">
        <v>179</v>
      </c>
      <c r="D33" s="144">
        <v>41766</v>
      </c>
      <c r="E33" s="120">
        <v>3</v>
      </c>
      <c r="F33" s="120">
        <v>6</v>
      </c>
      <c r="G33" s="120">
        <v>0</v>
      </c>
      <c r="H33" s="203">
        <v>13</v>
      </c>
      <c r="I33" s="120" t="s">
        <v>179</v>
      </c>
    </row>
    <row r="34" spans="1:9" x14ac:dyDescent="0.2">
      <c r="A34" s="27" t="s">
        <v>220</v>
      </c>
      <c r="B34" s="185">
        <v>41760</v>
      </c>
      <c r="C34" s="120" t="s">
        <v>179</v>
      </c>
      <c r="D34" s="144">
        <v>41802</v>
      </c>
      <c r="E34" s="120">
        <v>4</v>
      </c>
      <c r="F34" s="120">
        <v>12</v>
      </c>
      <c r="G34" s="120">
        <v>1</v>
      </c>
      <c r="H34" s="203">
        <v>13</v>
      </c>
      <c r="I34" s="120" t="s">
        <v>179</v>
      </c>
    </row>
    <row r="35" spans="1:9" x14ac:dyDescent="0.2">
      <c r="A35" s="27" t="s">
        <v>220</v>
      </c>
      <c r="B35" s="185">
        <v>41791</v>
      </c>
      <c r="C35" s="120" t="s">
        <v>179</v>
      </c>
      <c r="D35" s="144">
        <v>41823</v>
      </c>
      <c r="E35" s="120">
        <v>1</v>
      </c>
      <c r="F35" s="120">
        <v>3</v>
      </c>
      <c r="G35" s="120">
        <v>0</v>
      </c>
      <c r="H35" s="203">
        <v>13</v>
      </c>
      <c r="I35" s="120" t="s">
        <v>179</v>
      </c>
    </row>
    <row r="36" spans="1:9" x14ac:dyDescent="0.2">
      <c r="A36" s="27" t="s">
        <v>220</v>
      </c>
      <c r="B36" s="185">
        <v>41821</v>
      </c>
      <c r="C36" s="120" t="s">
        <v>179</v>
      </c>
      <c r="D36" s="144">
        <v>41866</v>
      </c>
      <c r="E36" s="120">
        <v>2</v>
      </c>
      <c r="F36" s="120">
        <v>4</v>
      </c>
      <c r="G36" s="120">
        <v>0</v>
      </c>
      <c r="H36" s="203">
        <v>13</v>
      </c>
      <c r="I36" s="120" t="s">
        <v>179</v>
      </c>
    </row>
    <row r="37" spans="1:9" x14ac:dyDescent="0.2">
      <c r="A37" s="27" t="s">
        <v>220</v>
      </c>
      <c r="B37" s="185">
        <v>41852</v>
      </c>
      <c r="C37" s="120" t="s">
        <v>179</v>
      </c>
      <c r="D37" s="144">
        <v>41893</v>
      </c>
      <c r="E37" s="120">
        <v>1</v>
      </c>
      <c r="F37" s="120">
        <v>5</v>
      </c>
      <c r="G37" s="120">
        <v>0</v>
      </c>
      <c r="H37" s="203">
        <v>13</v>
      </c>
      <c r="I37" s="120" t="s">
        <v>179</v>
      </c>
    </row>
    <row r="38" spans="1:9" x14ac:dyDescent="0.2">
      <c r="A38" s="27" t="s">
        <v>220</v>
      </c>
      <c r="B38" s="185">
        <v>41883</v>
      </c>
      <c r="C38" s="144">
        <v>41920</v>
      </c>
      <c r="D38" s="144">
        <v>41921</v>
      </c>
      <c r="E38" s="120">
        <v>2</v>
      </c>
      <c r="F38" s="120">
        <v>4</v>
      </c>
      <c r="G38" s="120">
        <v>0</v>
      </c>
      <c r="H38" s="203">
        <v>13</v>
      </c>
      <c r="I38" s="120" t="s">
        <v>179</v>
      </c>
    </row>
    <row r="39" spans="1:9" x14ac:dyDescent="0.2">
      <c r="A39" s="27" t="s">
        <v>220</v>
      </c>
      <c r="B39" s="185">
        <v>41913</v>
      </c>
      <c r="C39" s="144">
        <v>41946</v>
      </c>
      <c r="D39" s="144">
        <v>41949</v>
      </c>
      <c r="E39" s="120">
        <v>1</v>
      </c>
      <c r="F39" s="120">
        <v>6</v>
      </c>
      <c r="G39" s="120">
        <v>0</v>
      </c>
      <c r="H39" s="203">
        <v>13</v>
      </c>
      <c r="I39" s="120" t="s">
        <v>179</v>
      </c>
    </row>
    <row r="40" spans="1:9" x14ac:dyDescent="0.2">
      <c r="A40" s="27" t="s">
        <v>220</v>
      </c>
      <c r="B40" s="185">
        <v>41944</v>
      </c>
      <c r="C40" s="144">
        <v>41976</v>
      </c>
      <c r="D40" s="144">
        <v>41977</v>
      </c>
      <c r="E40" s="120">
        <v>2</v>
      </c>
      <c r="F40" s="120">
        <v>6</v>
      </c>
      <c r="G40" s="120">
        <v>0</v>
      </c>
      <c r="H40" s="203">
        <v>13</v>
      </c>
      <c r="I40" s="120" t="s">
        <v>179</v>
      </c>
    </row>
    <row r="41" spans="1:9" x14ac:dyDescent="0.2">
      <c r="A41" s="27" t="s">
        <v>220</v>
      </c>
      <c r="B41" s="185">
        <v>41974</v>
      </c>
      <c r="C41" s="144">
        <v>42012</v>
      </c>
      <c r="D41" s="144">
        <v>42019</v>
      </c>
      <c r="E41" s="120">
        <v>2</v>
      </c>
      <c r="F41" s="120">
        <v>5</v>
      </c>
      <c r="G41" s="120">
        <v>0</v>
      </c>
      <c r="H41" s="203">
        <v>13</v>
      </c>
      <c r="I41" s="120" t="s">
        <v>179</v>
      </c>
    </row>
    <row r="42" spans="1:9" ht="15" thickBot="1" x14ac:dyDescent="0.25">
      <c r="A42" s="35" t="s">
        <v>220</v>
      </c>
      <c r="B42" s="184">
        <v>42005</v>
      </c>
      <c r="C42" s="160">
        <v>42047</v>
      </c>
      <c r="D42" s="160">
        <v>42047</v>
      </c>
      <c r="E42" s="157">
        <v>1</v>
      </c>
      <c r="F42" s="157">
        <v>6</v>
      </c>
      <c r="G42" s="157">
        <v>0</v>
      </c>
      <c r="H42" s="205">
        <v>13</v>
      </c>
      <c r="I42" s="157" t="s">
        <v>179</v>
      </c>
    </row>
    <row r="43" spans="1:9" x14ac:dyDescent="0.2">
      <c r="A43" s="34" t="s">
        <v>272</v>
      </c>
      <c r="B43" s="186">
        <v>42036</v>
      </c>
      <c r="C43" s="166">
        <v>42075</v>
      </c>
      <c r="D43" s="166">
        <v>42075</v>
      </c>
      <c r="E43" s="167">
        <v>0</v>
      </c>
      <c r="F43" s="167">
        <v>0</v>
      </c>
      <c r="G43" s="167">
        <v>0</v>
      </c>
      <c r="H43" s="204">
        <v>13</v>
      </c>
      <c r="I43" s="167" t="s">
        <v>179</v>
      </c>
    </row>
    <row r="44" spans="1:9" x14ac:dyDescent="0.2">
      <c r="A44" s="34" t="s">
        <v>272</v>
      </c>
      <c r="B44" s="186">
        <v>42064</v>
      </c>
      <c r="C44" s="166">
        <v>42104</v>
      </c>
      <c r="D44" s="166">
        <v>42104</v>
      </c>
      <c r="E44" s="167">
        <v>0</v>
      </c>
      <c r="F44" s="167">
        <v>0</v>
      </c>
      <c r="G44" s="167">
        <v>0</v>
      </c>
      <c r="H44" s="204">
        <v>13</v>
      </c>
      <c r="I44" s="120" t="s">
        <v>179</v>
      </c>
    </row>
    <row r="45" spans="1:9" x14ac:dyDescent="0.2">
      <c r="A45" s="34" t="s">
        <v>272</v>
      </c>
      <c r="B45" s="186">
        <v>42095</v>
      </c>
      <c r="C45" s="166">
        <v>42131</v>
      </c>
      <c r="D45" s="166">
        <v>42131</v>
      </c>
      <c r="E45" s="167">
        <v>0</v>
      </c>
      <c r="F45" s="167">
        <v>0</v>
      </c>
      <c r="G45" s="167">
        <v>0</v>
      </c>
      <c r="H45" s="204">
        <v>13</v>
      </c>
      <c r="I45" s="120" t="s">
        <v>179</v>
      </c>
    </row>
    <row r="46" spans="1:9" x14ac:dyDescent="0.2">
      <c r="A46" s="34" t="s">
        <v>272</v>
      </c>
      <c r="B46" s="186">
        <v>42125</v>
      </c>
      <c r="C46" s="120"/>
      <c r="D46" s="144"/>
      <c r="E46" s="167">
        <v>0</v>
      </c>
      <c r="F46" s="167">
        <v>0</v>
      </c>
      <c r="G46" s="167">
        <v>0</v>
      </c>
      <c r="H46" s="204">
        <v>13</v>
      </c>
      <c r="I46" s="120" t="s">
        <v>179</v>
      </c>
    </row>
    <row r="47" spans="1:9" x14ac:dyDescent="0.2">
      <c r="A47" s="34" t="s">
        <v>272</v>
      </c>
      <c r="B47" s="186">
        <v>42156</v>
      </c>
      <c r="C47" s="120"/>
      <c r="D47" s="144"/>
      <c r="E47" s="167">
        <v>0</v>
      </c>
      <c r="F47" s="167">
        <v>0</v>
      </c>
      <c r="G47" s="167">
        <v>0</v>
      </c>
      <c r="H47" s="204">
        <v>13</v>
      </c>
      <c r="I47" s="120" t="s">
        <v>179</v>
      </c>
    </row>
    <row r="48" spans="1:9" ht="15" thickBot="1" x14ac:dyDescent="0.25">
      <c r="A48" s="35" t="s">
        <v>272</v>
      </c>
      <c r="B48" s="185">
        <v>42186</v>
      </c>
      <c r="C48" s="120"/>
      <c r="D48" s="144"/>
      <c r="E48" s="120">
        <v>0</v>
      </c>
      <c r="F48" s="120">
        <v>0</v>
      </c>
      <c r="G48" s="120">
        <v>0</v>
      </c>
      <c r="H48" s="203">
        <v>13</v>
      </c>
      <c r="I48" s="120" t="s">
        <v>179</v>
      </c>
    </row>
    <row r="49" spans="1:9" x14ac:dyDescent="0.2">
      <c r="A49" s="34" t="s">
        <v>272</v>
      </c>
      <c r="B49" s="186">
        <v>42217</v>
      </c>
      <c r="C49" s="167"/>
      <c r="D49" s="166"/>
      <c r="E49" s="167">
        <v>0</v>
      </c>
      <c r="F49" s="167">
        <v>0</v>
      </c>
      <c r="G49" s="167">
        <v>0</v>
      </c>
      <c r="H49" s="204">
        <v>13</v>
      </c>
      <c r="I49" s="120" t="s">
        <v>179</v>
      </c>
    </row>
    <row r="50" spans="1:9" x14ac:dyDescent="0.2">
      <c r="A50" s="34" t="s">
        <v>272</v>
      </c>
      <c r="B50" s="186">
        <v>42248</v>
      </c>
      <c r="C50" s="120"/>
      <c r="D50" s="144"/>
      <c r="E50" s="167">
        <v>0</v>
      </c>
      <c r="F50" s="167">
        <v>0</v>
      </c>
      <c r="G50" s="167">
        <v>0</v>
      </c>
      <c r="H50" s="204">
        <v>13</v>
      </c>
      <c r="I50" s="120" t="s">
        <v>179</v>
      </c>
    </row>
    <row r="51" spans="1:9" x14ac:dyDescent="0.2">
      <c r="A51" s="34" t="s">
        <v>272</v>
      </c>
      <c r="B51" s="186">
        <v>42278</v>
      </c>
      <c r="C51" s="120"/>
      <c r="D51" s="144"/>
      <c r="E51" s="167">
        <v>0</v>
      </c>
      <c r="F51" s="167">
        <v>0</v>
      </c>
      <c r="G51" s="167">
        <v>0</v>
      </c>
      <c r="H51" s="204">
        <v>13</v>
      </c>
      <c r="I51" s="120" t="s">
        <v>179</v>
      </c>
    </row>
    <row r="52" spans="1:9" x14ac:dyDescent="0.2">
      <c r="A52" s="34" t="s">
        <v>272</v>
      </c>
      <c r="B52" s="186">
        <v>42309</v>
      </c>
      <c r="C52" s="120"/>
      <c r="D52" s="144"/>
      <c r="E52" s="167">
        <v>0</v>
      </c>
      <c r="F52" s="167">
        <v>0</v>
      </c>
      <c r="G52" s="167">
        <v>0</v>
      </c>
      <c r="H52" s="204">
        <v>13</v>
      </c>
      <c r="I52" s="120" t="s">
        <v>179</v>
      </c>
    </row>
    <row r="53" spans="1:9" x14ac:dyDescent="0.2">
      <c r="A53" s="34" t="s">
        <v>272</v>
      </c>
      <c r="B53" s="186">
        <v>42339</v>
      </c>
      <c r="C53" s="120"/>
      <c r="D53" s="144"/>
      <c r="E53" s="167">
        <v>0</v>
      </c>
      <c r="F53" s="167">
        <v>0</v>
      </c>
      <c r="G53" s="167">
        <v>0</v>
      </c>
      <c r="H53" s="204">
        <v>13</v>
      </c>
      <c r="I53" s="120" t="s">
        <v>179</v>
      </c>
    </row>
    <row r="54" spans="1:9" ht="15" thickBot="1" x14ac:dyDescent="0.25">
      <c r="A54" s="35" t="s">
        <v>272</v>
      </c>
      <c r="B54" s="184">
        <v>42370</v>
      </c>
      <c r="C54" s="157"/>
      <c r="D54" s="160"/>
      <c r="E54" s="157">
        <v>0</v>
      </c>
      <c r="F54" s="157">
        <v>0</v>
      </c>
      <c r="G54" s="157">
        <v>0</v>
      </c>
      <c r="H54" s="205">
        <v>13</v>
      </c>
      <c r="I54" s="157" t="s">
        <v>179</v>
      </c>
    </row>
    <row r="55" spans="1:9" x14ac:dyDescent="0.2">
      <c r="A55" s="34" t="s">
        <v>293</v>
      </c>
      <c r="B55" s="186">
        <v>42401</v>
      </c>
      <c r="C55" s="167"/>
      <c r="D55" s="166"/>
      <c r="E55" s="167">
        <v>0</v>
      </c>
      <c r="F55" s="167">
        <v>0</v>
      </c>
      <c r="G55" s="167">
        <v>0</v>
      </c>
      <c r="H55" s="204">
        <v>13</v>
      </c>
      <c r="I55" s="167" t="s">
        <v>179</v>
      </c>
    </row>
    <row r="56" spans="1:9" x14ac:dyDescent="0.2">
      <c r="A56" s="27" t="s">
        <v>293</v>
      </c>
      <c r="B56" s="186">
        <v>42430</v>
      </c>
      <c r="C56" s="144"/>
      <c r="D56" s="144"/>
      <c r="E56" s="167">
        <v>0</v>
      </c>
      <c r="F56" s="167">
        <v>0</v>
      </c>
      <c r="G56" s="167">
        <v>0</v>
      </c>
      <c r="H56" s="204">
        <v>13</v>
      </c>
      <c r="I56" s="120" t="s">
        <v>179</v>
      </c>
    </row>
    <row r="57" spans="1:9" x14ac:dyDescent="0.2">
      <c r="A57" s="27" t="s">
        <v>293</v>
      </c>
      <c r="B57" s="186">
        <v>42461</v>
      </c>
      <c r="C57" s="144"/>
      <c r="D57" s="144"/>
      <c r="E57" s="167">
        <v>0</v>
      </c>
      <c r="F57" s="167">
        <v>0</v>
      </c>
      <c r="G57" s="167">
        <v>0</v>
      </c>
      <c r="H57" s="204">
        <v>13</v>
      </c>
      <c r="I57" s="120" t="s">
        <v>179</v>
      </c>
    </row>
    <row r="58" spans="1:9" x14ac:dyDescent="0.2">
      <c r="A58" s="27" t="s">
        <v>293</v>
      </c>
      <c r="B58" s="186">
        <v>42491</v>
      </c>
      <c r="C58" s="144"/>
      <c r="D58" s="144"/>
      <c r="E58" s="167">
        <v>0</v>
      </c>
      <c r="F58" s="167">
        <v>0</v>
      </c>
      <c r="G58" s="167">
        <v>0</v>
      </c>
      <c r="H58" s="204">
        <v>13</v>
      </c>
      <c r="I58" s="120" t="s">
        <v>179</v>
      </c>
    </row>
    <row r="59" spans="1:9" x14ac:dyDescent="0.2">
      <c r="A59" s="27" t="s">
        <v>293</v>
      </c>
      <c r="B59" s="186">
        <v>42522</v>
      </c>
      <c r="C59" s="144"/>
      <c r="D59" s="144"/>
      <c r="E59" s="167">
        <v>0</v>
      </c>
      <c r="F59" s="167">
        <v>0</v>
      </c>
      <c r="G59" s="167">
        <v>0</v>
      </c>
      <c r="H59" s="204">
        <v>13</v>
      </c>
      <c r="I59" s="120" t="s">
        <v>179</v>
      </c>
    </row>
    <row r="60" spans="1:9" x14ac:dyDescent="0.2">
      <c r="A60" s="27" t="s">
        <v>293</v>
      </c>
      <c r="B60" s="185">
        <v>42552</v>
      </c>
      <c r="C60" s="144"/>
      <c r="D60" s="144"/>
      <c r="E60" s="120">
        <v>0</v>
      </c>
      <c r="F60" s="120">
        <v>0</v>
      </c>
      <c r="G60" s="120">
        <v>0</v>
      </c>
      <c r="H60" s="203">
        <v>13</v>
      </c>
      <c r="I60" s="120" t="s">
        <v>179</v>
      </c>
    </row>
    <row r="61" spans="1:9" x14ac:dyDescent="0.2">
      <c r="A61" s="27" t="s">
        <v>293</v>
      </c>
      <c r="B61" s="186">
        <v>42583</v>
      </c>
      <c r="C61" s="166"/>
      <c r="D61" s="166"/>
      <c r="E61" s="167">
        <v>0</v>
      </c>
      <c r="F61" s="167">
        <v>0</v>
      </c>
      <c r="G61" s="167">
        <v>0</v>
      </c>
      <c r="H61" s="204">
        <v>13</v>
      </c>
      <c r="I61" s="120" t="s">
        <v>179</v>
      </c>
    </row>
    <row r="62" spans="1:9" x14ac:dyDescent="0.2">
      <c r="A62" s="27" t="s">
        <v>293</v>
      </c>
      <c r="B62" s="186">
        <v>42614</v>
      </c>
      <c r="C62" s="166"/>
      <c r="D62" s="166"/>
      <c r="E62" s="167">
        <v>0</v>
      </c>
      <c r="F62" s="167">
        <v>0</v>
      </c>
      <c r="G62" s="167">
        <v>0</v>
      </c>
      <c r="H62" s="204">
        <v>13</v>
      </c>
      <c r="I62" s="120" t="s">
        <v>179</v>
      </c>
    </row>
    <row r="63" spans="1:9" x14ac:dyDescent="0.2">
      <c r="A63" s="27" t="s">
        <v>293</v>
      </c>
      <c r="B63" s="186">
        <v>42644</v>
      </c>
      <c r="C63" s="166"/>
      <c r="D63" s="166"/>
      <c r="E63" s="167">
        <v>0</v>
      </c>
      <c r="F63" s="167">
        <v>0</v>
      </c>
      <c r="G63" s="167">
        <v>0</v>
      </c>
      <c r="H63" s="204">
        <v>13</v>
      </c>
      <c r="I63" s="120" t="s">
        <v>179</v>
      </c>
    </row>
    <row r="64" spans="1:9" x14ac:dyDescent="0.2">
      <c r="A64" s="27" t="s">
        <v>293</v>
      </c>
      <c r="B64" s="186">
        <v>42675</v>
      </c>
      <c r="C64" s="120"/>
      <c r="D64" s="144"/>
      <c r="E64" s="167">
        <v>0</v>
      </c>
      <c r="F64" s="167">
        <v>0</v>
      </c>
      <c r="G64" s="167">
        <v>0</v>
      </c>
      <c r="H64" s="204">
        <v>13</v>
      </c>
      <c r="I64" s="120" t="s">
        <v>179</v>
      </c>
    </row>
    <row r="65" spans="1:9" x14ac:dyDescent="0.2">
      <c r="A65" s="27" t="s">
        <v>293</v>
      </c>
      <c r="B65" s="186">
        <v>42705</v>
      </c>
      <c r="C65" s="120"/>
      <c r="D65" s="144"/>
      <c r="E65" s="167">
        <v>0</v>
      </c>
      <c r="F65" s="167">
        <v>0</v>
      </c>
      <c r="G65" s="167">
        <v>0</v>
      </c>
      <c r="H65" s="204">
        <v>13</v>
      </c>
      <c r="I65" s="120" t="s">
        <v>179</v>
      </c>
    </row>
    <row r="66" spans="1:9" ht="15" thickBot="1" x14ac:dyDescent="0.25">
      <c r="A66" s="35" t="s">
        <v>293</v>
      </c>
      <c r="B66" s="184">
        <v>42736</v>
      </c>
      <c r="C66" s="157"/>
      <c r="D66" s="160"/>
      <c r="E66" s="157">
        <v>0</v>
      </c>
      <c r="F66" s="157">
        <v>0</v>
      </c>
      <c r="G66" s="157">
        <v>0</v>
      </c>
      <c r="H66" s="205">
        <v>13</v>
      </c>
      <c r="I66" s="157" t="s">
        <v>179</v>
      </c>
    </row>
    <row r="67" spans="1:9" x14ac:dyDescent="0.2">
      <c r="A67" s="34" t="s">
        <v>307</v>
      </c>
      <c r="B67" s="186">
        <v>42767</v>
      </c>
      <c r="C67" s="167"/>
      <c r="D67" s="166"/>
      <c r="E67" s="167">
        <v>0</v>
      </c>
      <c r="F67" s="167">
        <v>0</v>
      </c>
      <c r="G67" s="167">
        <v>0</v>
      </c>
      <c r="H67" s="204">
        <v>13</v>
      </c>
      <c r="I67" s="167" t="s">
        <v>179</v>
      </c>
    </row>
    <row r="68" spans="1:9" x14ac:dyDescent="0.2">
      <c r="A68" s="27" t="s">
        <v>307</v>
      </c>
      <c r="B68" s="186">
        <v>42795</v>
      </c>
      <c r="C68" s="120"/>
      <c r="D68" s="144"/>
      <c r="E68" s="167">
        <v>0</v>
      </c>
      <c r="F68" s="167">
        <v>0</v>
      </c>
      <c r="G68" s="167">
        <v>0</v>
      </c>
      <c r="H68" s="204">
        <v>13</v>
      </c>
      <c r="I68" s="120" t="s">
        <v>179</v>
      </c>
    </row>
    <row r="69" spans="1:9" x14ac:dyDescent="0.2">
      <c r="A69" s="27" t="s">
        <v>307</v>
      </c>
      <c r="B69" s="186">
        <v>42826</v>
      </c>
      <c r="C69" s="120"/>
      <c r="D69" s="144"/>
      <c r="E69" s="167">
        <v>0</v>
      </c>
      <c r="F69" s="167">
        <v>0</v>
      </c>
      <c r="G69" s="167">
        <v>0</v>
      </c>
      <c r="H69" s="204">
        <v>13</v>
      </c>
      <c r="I69" s="120" t="s">
        <v>179</v>
      </c>
    </row>
    <row r="70" spans="1:9" x14ac:dyDescent="0.2">
      <c r="A70" s="27" t="s">
        <v>307</v>
      </c>
      <c r="B70" s="186">
        <v>42856</v>
      </c>
      <c r="C70" s="144"/>
      <c r="D70" s="144"/>
      <c r="E70" s="167">
        <v>0</v>
      </c>
      <c r="F70" s="167">
        <v>0</v>
      </c>
      <c r="G70" s="167">
        <v>0</v>
      </c>
      <c r="H70" s="204">
        <v>13</v>
      </c>
      <c r="I70" s="120" t="s">
        <v>179</v>
      </c>
    </row>
    <row r="71" spans="1:9" x14ac:dyDescent="0.2">
      <c r="A71" s="27" t="s">
        <v>307</v>
      </c>
      <c r="B71" s="186">
        <v>42887</v>
      </c>
      <c r="C71" s="144"/>
      <c r="D71" s="144"/>
      <c r="E71" s="167">
        <v>0</v>
      </c>
      <c r="F71" s="167">
        <v>0</v>
      </c>
      <c r="G71" s="167">
        <v>0</v>
      </c>
      <c r="H71" s="204">
        <v>13</v>
      </c>
      <c r="I71" s="120" t="s">
        <v>179</v>
      </c>
    </row>
    <row r="72" spans="1:9" x14ac:dyDescent="0.2">
      <c r="A72" s="27" t="s">
        <v>307</v>
      </c>
      <c r="B72" s="186">
        <v>42917</v>
      </c>
      <c r="C72" s="144"/>
      <c r="D72" s="144"/>
      <c r="E72" s="167">
        <v>0</v>
      </c>
      <c r="F72" s="167">
        <v>0</v>
      </c>
      <c r="G72" s="167">
        <v>0</v>
      </c>
      <c r="H72" s="204">
        <v>13</v>
      </c>
      <c r="I72" s="120" t="s">
        <v>179</v>
      </c>
    </row>
    <row r="73" spans="1:9" x14ac:dyDescent="0.2">
      <c r="A73" s="27" t="s">
        <v>307</v>
      </c>
      <c r="B73" s="186">
        <v>42948</v>
      </c>
      <c r="C73" s="144"/>
      <c r="D73" s="144"/>
      <c r="E73" s="167">
        <v>0</v>
      </c>
      <c r="F73" s="167">
        <v>0</v>
      </c>
      <c r="G73" s="167">
        <v>0</v>
      </c>
      <c r="H73" s="204">
        <v>13</v>
      </c>
      <c r="I73" s="120" t="s">
        <v>179</v>
      </c>
    </row>
    <row r="74" spans="1:9" x14ac:dyDescent="0.2">
      <c r="A74" s="27" t="s">
        <v>307</v>
      </c>
      <c r="B74" s="185">
        <v>42979</v>
      </c>
      <c r="C74" s="144"/>
      <c r="D74" s="144"/>
      <c r="E74" s="120">
        <v>0</v>
      </c>
      <c r="F74" s="120">
        <v>0</v>
      </c>
      <c r="G74" s="120">
        <v>0</v>
      </c>
      <c r="H74" s="203">
        <v>13</v>
      </c>
      <c r="I74" s="120" t="s">
        <v>179</v>
      </c>
    </row>
    <row r="75" spans="1:9" x14ac:dyDescent="0.2">
      <c r="A75" s="34" t="s">
        <v>307</v>
      </c>
      <c r="B75" s="186">
        <v>43009</v>
      </c>
      <c r="C75" s="166"/>
      <c r="D75" s="166"/>
      <c r="E75" s="167">
        <v>0</v>
      </c>
      <c r="F75" s="167">
        <v>0</v>
      </c>
      <c r="G75" s="167">
        <v>0</v>
      </c>
      <c r="H75" s="204">
        <v>13</v>
      </c>
      <c r="I75" s="120" t="s">
        <v>179</v>
      </c>
    </row>
    <row r="76" spans="1:9" x14ac:dyDescent="0.2">
      <c r="A76" s="27" t="s">
        <v>307</v>
      </c>
      <c r="B76" s="186">
        <v>43040</v>
      </c>
      <c r="C76" s="166"/>
      <c r="D76" s="166"/>
      <c r="E76" s="167">
        <v>0</v>
      </c>
      <c r="F76" s="167">
        <v>0</v>
      </c>
      <c r="G76" s="167">
        <v>0</v>
      </c>
      <c r="H76" s="204">
        <v>13</v>
      </c>
      <c r="I76" s="120" t="s">
        <v>179</v>
      </c>
    </row>
    <row r="77" spans="1:9" x14ac:dyDescent="0.2">
      <c r="A77" s="27" t="s">
        <v>307</v>
      </c>
      <c r="B77" s="186">
        <v>43070</v>
      </c>
      <c r="C77" s="166"/>
      <c r="D77" s="166"/>
      <c r="E77" s="167">
        <v>0</v>
      </c>
      <c r="F77" s="167">
        <v>0</v>
      </c>
      <c r="G77" s="167">
        <v>0</v>
      </c>
      <c r="H77" s="204">
        <v>13</v>
      </c>
      <c r="I77" s="120" t="s">
        <v>179</v>
      </c>
    </row>
    <row r="78" spans="1:9" ht="15" thickBot="1" x14ac:dyDescent="0.25">
      <c r="A78" s="35" t="s">
        <v>307</v>
      </c>
      <c r="B78" s="184">
        <v>43101</v>
      </c>
      <c r="C78" s="157"/>
      <c r="D78" s="160"/>
      <c r="E78" s="157">
        <v>0</v>
      </c>
      <c r="F78" s="157">
        <v>0</v>
      </c>
      <c r="G78" s="157">
        <v>0</v>
      </c>
      <c r="H78" s="205">
        <v>13</v>
      </c>
      <c r="I78" s="157" t="s">
        <v>179</v>
      </c>
    </row>
    <row r="79" spans="1:9" x14ac:dyDescent="0.2">
      <c r="A79" s="34" t="s">
        <v>320</v>
      </c>
      <c r="B79" s="186">
        <v>43132</v>
      </c>
      <c r="C79" s="167"/>
      <c r="D79" s="166"/>
      <c r="E79" s="167">
        <v>0</v>
      </c>
      <c r="F79" s="167">
        <v>0</v>
      </c>
      <c r="G79" s="167">
        <v>0</v>
      </c>
      <c r="H79" s="204">
        <v>13</v>
      </c>
      <c r="I79" s="167" t="s">
        <v>179</v>
      </c>
    </row>
    <row r="80" spans="1:9" x14ac:dyDescent="0.2">
      <c r="A80" s="27" t="s">
        <v>320</v>
      </c>
      <c r="B80" s="186">
        <v>43160</v>
      </c>
      <c r="C80" s="144"/>
      <c r="D80" s="144"/>
      <c r="E80" s="167">
        <v>0</v>
      </c>
      <c r="F80" s="167">
        <v>0</v>
      </c>
      <c r="G80" s="167">
        <v>0</v>
      </c>
      <c r="H80" s="204">
        <v>13</v>
      </c>
      <c r="I80" s="120" t="s">
        <v>179</v>
      </c>
    </row>
    <row r="81" spans="1:9" x14ac:dyDescent="0.2">
      <c r="A81" s="27" t="s">
        <v>320</v>
      </c>
      <c r="B81" s="186">
        <v>43191</v>
      </c>
      <c r="C81" s="144"/>
      <c r="D81" s="144"/>
      <c r="E81" s="167">
        <v>0</v>
      </c>
      <c r="F81" s="167">
        <v>0</v>
      </c>
      <c r="G81" s="167">
        <v>0</v>
      </c>
      <c r="H81" s="204">
        <v>13</v>
      </c>
      <c r="I81" s="120" t="s">
        <v>179</v>
      </c>
    </row>
    <row r="82" spans="1:9" x14ac:dyDescent="0.2">
      <c r="A82" s="27" t="s">
        <v>320</v>
      </c>
      <c r="B82" s="186">
        <v>43221</v>
      </c>
      <c r="C82" s="144"/>
      <c r="D82" s="144"/>
      <c r="E82" s="167">
        <v>0</v>
      </c>
      <c r="F82" s="167">
        <v>0</v>
      </c>
      <c r="G82" s="167">
        <v>0</v>
      </c>
      <c r="H82" s="204">
        <v>13</v>
      </c>
      <c r="I82" s="120" t="s">
        <v>179</v>
      </c>
    </row>
    <row r="83" spans="1:9" x14ac:dyDescent="0.2">
      <c r="A83" s="27" t="s">
        <v>320</v>
      </c>
      <c r="B83" s="186">
        <v>43252</v>
      </c>
      <c r="C83" s="144"/>
      <c r="D83" s="144"/>
      <c r="E83" s="167">
        <v>0</v>
      </c>
      <c r="F83" s="167">
        <v>0</v>
      </c>
      <c r="G83" s="167">
        <v>0</v>
      </c>
      <c r="H83" s="204">
        <v>13</v>
      </c>
      <c r="I83" s="120" t="s">
        <v>179</v>
      </c>
    </row>
    <row r="84" spans="1:9" x14ac:dyDescent="0.2">
      <c r="A84" s="27" t="s">
        <v>320</v>
      </c>
      <c r="B84" s="185">
        <v>43282</v>
      </c>
      <c r="C84" s="144"/>
      <c r="D84" s="144"/>
      <c r="E84" s="120">
        <v>0</v>
      </c>
      <c r="F84" s="120">
        <v>0</v>
      </c>
      <c r="G84" s="120">
        <v>0</v>
      </c>
      <c r="H84" s="203">
        <v>13</v>
      </c>
      <c r="I84" s="120" t="s">
        <v>179</v>
      </c>
    </row>
    <row r="85" spans="1:9" x14ac:dyDescent="0.2">
      <c r="A85" s="27" t="s">
        <v>320</v>
      </c>
      <c r="B85" s="185">
        <v>43313</v>
      </c>
      <c r="C85" s="144"/>
      <c r="D85" s="144"/>
      <c r="E85" s="120">
        <v>0</v>
      </c>
      <c r="F85" s="120">
        <v>0</v>
      </c>
      <c r="G85" s="120">
        <v>0</v>
      </c>
      <c r="H85" s="203">
        <v>13</v>
      </c>
      <c r="I85" s="120" t="s">
        <v>179</v>
      </c>
    </row>
    <row r="86" spans="1:9" x14ac:dyDescent="0.2">
      <c r="A86" s="27" t="s">
        <v>320</v>
      </c>
      <c r="B86" s="185">
        <v>43344</v>
      </c>
      <c r="C86" s="144"/>
      <c r="D86" s="144"/>
      <c r="E86" s="120">
        <v>0</v>
      </c>
      <c r="F86" s="120">
        <v>0</v>
      </c>
      <c r="G86" s="120">
        <v>0</v>
      </c>
      <c r="H86" s="203">
        <v>13</v>
      </c>
      <c r="I86" s="120" t="s">
        <v>179</v>
      </c>
    </row>
    <row r="87" spans="1:9" x14ac:dyDescent="0.2">
      <c r="A87" s="27" t="s">
        <v>320</v>
      </c>
      <c r="B87" s="185">
        <v>43374</v>
      </c>
      <c r="C87" s="144"/>
      <c r="D87" s="144"/>
      <c r="E87" s="120">
        <v>0</v>
      </c>
      <c r="F87" s="120">
        <v>0</v>
      </c>
      <c r="G87" s="120">
        <v>0</v>
      </c>
      <c r="H87" s="203">
        <v>13</v>
      </c>
      <c r="I87" s="120" t="s">
        <v>179</v>
      </c>
    </row>
    <row r="88" spans="1:9" x14ac:dyDescent="0.2">
      <c r="A88" s="27" t="s">
        <v>320</v>
      </c>
      <c r="B88" s="185">
        <v>43405</v>
      </c>
      <c r="C88" s="144"/>
      <c r="D88" s="144"/>
      <c r="E88" s="120">
        <v>0</v>
      </c>
      <c r="F88" s="120">
        <v>0</v>
      </c>
      <c r="G88" s="120">
        <v>0</v>
      </c>
      <c r="H88" s="203">
        <v>13</v>
      </c>
      <c r="I88" s="120" t="s">
        <v>179</v>
      </c>
    </row>
    <row r="89" spans="1:9" x14ac:dyDescent="0.2">
      <c r="A89" s="27" t="s">
        <v>320</v>
      </c>
      <c r="B89" s="185">
        <v>43435</v>
      </c>
      <c r="C89" s="144"/>
      <c r="D89" s="144"/>
      <c r="E89" s="120">
        <v>0</v>
      </c>
      <c r="F89" s="120">
        <v>0</v>
      </c>
      <c r="G89" s="120">
        <v>0</v>
      </c>
      <c r="H89" s="203">
        <v>13</v>
      </c>
      <c r="I89" s="120" t="s">
        <v>179</v>
      </c>
    </row>
    <row r="90" spans="1:9" ht="15" thickBot="1" x14ac:dyDescent="0.25">
      <c r="A90" s="35" t="s">
        <v>320</v>
      </c>
      <c r="B90" s="184">
        <v>43466</v>
      </c>
      <c r="C90" s="160"/>
      <c r="D90" s="160"/>
      <c r="E90" s="157">
        <v>0</v>
      </c>
      <c r="F90" s="157">
        <v>0</v>
      </c>
      <c r="G90" s="157">
        <v>0</v>
      </c>
      <c r="H90" s="205">
        <v>13</v>
      </c>
      <c r="I90" s="157" t="s">
        <v>179</v>
      </c>
    </row>
    <row r="91" spans="1:9" x14ac:dyDescent="0.2">
      <c r="A91" s="34" t="s">
        <v>337</v>
      </c>
      <c r="B91" s="186">
        <v>43497</v>
      </c>
      <c r="C91" s="166"/>
      <c r="D91" s="166"/>
      <c r="E91" s="167">
        <v>0</v>
      </c>
      <c r="F91" s="167">
        <v>0</v>
      </c>
      <c r="G91" s="167">
        <v>0</v>
      </c>
      <c r="H91" s="204">
        <v>13</v>
      </c>
      <c r="I91" s="167" t="s">
        <v>179</v>
      </c>
    </row>
    <row r="92" spans="1:9" x14ac:dyDescent="0.2">
      <c r="A92" s="34" t="s">
        <v>337</v>
      </c>
      <c r="B92" s="186">
        <v>43525</v>
      </c>
      <c r="C92" s="166"/>
      <c r="D92" s="166"/>
      <c r="E92" s="167">
        <v>0</v>
      </c>
      <c r="F92" s="167">
        <v>0</v>
      </c>
      <c r="G92" s="167">
        <v>0</v>
      </c>
      <c r="H92" s="204">
        <v>13</v>
      </c>
      <c r="I92" s="120" t="s">
        <v>179</v>
      </c>
    </row>
    <row r="93" spans="1:9" x14ac:dyDescent="0.2">
      <c r="A93" s="34" t="s">
        <v>337</v>
      </c>
      <c r="B93" s="186">
        <v>43556</v>
      </c>
      <c r="C93" s="166"/>
      <c r="D93" s="166"/>
      <c r="E93" s="167">
        <v>0</v>
      </c>
      <c r="F93" s="167">
        <v>0</v>
      </c>
      <c r="G93" s="167">
        <v>0</v>
      </c>
      <c r="H93" s="204">
        <v>13</v>
      </c>
      <c r="I93" s="120" t="s">
        <v>179</v>
      </c>
    </row>
    <row r="94" spans="1:9" x14ac:dyDescent="0.2">
      <c r="A94" s="34" t="s">
        <v>337</v>
      </c>
      <c r="B94" s="186">
        <v>43586</v>
      </c>
      <c r="C94" s="166"/>
      <c r="D94" s="166"/>
      <c r="E94" s="167">
        <v>0</v>
      </c>
      <c r="F94" s="167">
        <v>0</v>
      </c>
      <c r="G94" s="167">
        <v>0</v>
      </c>
      <c r="H94" s="204">
        <v>13</v>
      </c>
      <c r="I94" s="120" t="s">
        <v>179</v>
      </c>
    </row>
    <row r="95" spans="1:9" x14ac:dyDescent="0.2">
      <c r="A95" s="34" t="s">
        <v>337</v>
      </c>
      <c r="B95" s="186">
        <v>43617</v>
      </c>
      <c r="C95" s="166"/>
      <c r="D95" s="166"/>
      <c r="E95" s="167">
        <v>0</v>
      </c>
      <c r="F95" s="167">
        <v>0</v>
      </c>
      <c r="G95" s="167">
        <v>0</v>
      </c>
      <c r="H95" s="204">
        <v>13</v>
      </c>
      <c r="I95" s="120" t="s">
        <v>179</v>
      </c>
    </row>
    <row r="96" spans="1:9" x14ac:dyDescent="0.2">
      <c r="A96" s="34" t="s">
        <v>337</v>
      </c>
      <c r="B96" s="186">
        <v>43647</v>
      </c>
      <c r="C96" s="166">
        <v>43678</v>
      </c>
      <c r="D96" s="166">
        <v>43693</v>
      </c>
      <c r="E96" s="167">
        <v>0</v>
      </c>
      <c r="F96" s="167">
        <v>0</v>
      </c>
      <c r="G96" s="167">
        <v>0</v>
      </c>
      <c r="H96" s="204">
        <v>13</v>
      </c>
      <c r="I96" s="120" t="s">
        <v>1939</v>
      </c>
    </row>
    <row r="97" spans="1:10" x14ac:dyDescent="0.2">
      <c r="A97" s="34" t="s">
        <v>337</v>
      </c>
      <c r="B97" s="186">
        <v>43678</v>
      </c>
      <c r="C97" s="166">
        <v>43713</v>
      </c>
      <c r="D97" s="166">
        <v>43721</v>
      </c>
      <c r="E97" s="167">
        <v>0</v>
      </c>
      <c r="F97" s="167">
        <v>0</v>
      </c>
      <c r="G97" s="167">
        <v>0</v>
      </c>
      <c r="H97" s="204">
        <v>13</v>
      </c>
      <c r="I97" s="120" t="s">
        <v>1939</v>
      </c>
    </row>
    <row r="98" spans="1:10" x14ac:dyDescent="0.2">
      <c r="A98" s="34" t="s">
        <v>337</v>
      </c>
      <c r="B98" s="186">
        <v>43709</v>
      </c>
      <c r="C98" s="166">
        <v>43739</v>
      </c>
      <c r="D98" s="166">
        <v>43749</v>
      </c>
      <c r="E98" s="167">
        <v>0</v>
      </c>
      <c r="F98" s="167">
        <v>0</v>
      </c>
      <c r="G98" s="167">
        <v>0</v>
      </c>
      <c r="H98" s="204">
        <v>13</v>
      </c>
      <c r="I98" s="120" t="s">
        <v>1939</v>
      </c>
      <c r="J98" s="11"/>
    </row>
    <row r="99" spans="1:10" x14ac:dyDescent="0.2">
      <c r="A99" s="34" t="s">
        <v>337</v>
      </c>
      <c r="B99" s="186">
        <v>43739</v>
      </c>
      <c r="C99" s="166">
        <v>43773</v>
      </c>
      <c r="D99" s="166">
        <v>43777</v>
      </c>
      <c r="E99" s="167">
        <v>0</v>
      </c>
      <c r="F99" s="167">
        <v>0</v>
      </c>
      <c r="G99" s="167">
        <v>0</v>
      </c>
      <c r="H99" s="204">
        <v>13</v>
      </c>
      <c r="I99" s="120" t="s">
        <v>1939</v>
      </c>
      <c r="J99" s="11"/>
    </row>
    <row r="100" spans="1:10" x14ac:dyDescent="0.2">
      <c r="A100" s="34" t="s">
        <v>337</v>
      </c>
      <c r="B100" s="186">
        <v>43770</v>
      </c>
      <c r="C100" s="166">
        <v>43801</v>
      </c>
      <c r="D100" s="166">
        <v>43805</v>
      </c>
      <c r="E100" s="167">
        <v>0</v>
      </c>
      <c r="F100" s="167">
        <v>0</v>
      </c>
      <c r="G100" s="167">
        <v>0</v>
      </c>
      <c r="H100" s="204">
        <v>13</v>
      </c>
      <c r="I100" s="120" t="s">
        <v>1939</v>
      </c>
      <c r="J100" s="11"/>
    </row>
    <row r="101" spans="1:10" x14ac:dyDescent="0.2">
      <c r="A101" s="34" t="s">
        <v>337</v>
      </c>
      <c r="B101" s="186">
        <v>43800</v>
      </c>
      <c r="C101" s="166">
        <v>43832</v>
      </c>
      <c r="D101" s="166">
        <v>43837</v>
      </c>
      <c r="E101" s="167">
        <v>0</v>
      </c>
      <c r="F101" s="167">
        <v>0</v>
      </c>
      <c r="G101" s="167">
        <v>0</v>
      </c>
      <c r="H101" s="204">
        <v>13</v>
      </c>
      <c r="I101" s="120" t="s">
        <v>1939</v>
      </c>
      <c r="J101" s="11"/>
    </row>
    <row r="102" spans="1:10" x14ac:dyDescent="0.2">
      <c r="A102" s="34" t="s">
        <v>337</v>
      </c>
      <c r="B102" s="186">
        <v>43831</v>
      </c>
      <c r="C102" s="166">
        <v>43861</v>
      </c>
      <c r="D102" s="166">
        <v>43861</v>
      </c>
      <c r="E102" s="167">
        <v>0</v>
      </c>
      <c r="F102" s="167">
        <v>0</v>
      </c>
      <c r="G102" s="167">
        <v>0</v>
      </c>
      <c r="H102" s="204">
        <v>13</v>
      </c>
      <c r="I102" s="120" t="s">
        <v>1939</v>
      </c>
      <c r="J102" s="11"/>
    </row>
    <row r="103" spans="1:10" x14ac:dyDescent="0.2">
      <c r="A103" s="34" t="s">
        <v>353</v>
      </c>
      <c r="B103" s="186">
        <v>43862</v>
      </c>
      <c r="C103" s="166">
        <v>43893</v>
      </c>
      <c r="D103" s="166">
        <v>43903</v>
      </c>
      <c r="E103" s="167">
        <v>0</v>
      </c>
      <c r="F103" s="167">
        <v>0</v>
      </c>
      <c r="G103" s="167">
        <v>0</v>
      </c>
      <c r="H103" s="204">
        <v>13</v>
      </c>
      <c r="I103" s="120" t="s">
        <v>1939</v>
      </c>
      <c r="J103" s="11"/>
    </row>
    <row r="104" spans="1:10" x14ac:dyDescent="0.2">
      <c r="A104" s="34" t="s">
        <v>353</v>
      </c>
      <c r="B104" s="186">
        <v>43891</v>
      </c>
      <c r="C104" s="166">
        <v>43924</v>
      </c>
      <c r="D104" s="166">
        <v>43930</v>
      </c>
      <c r="E104" s="167">
        <v>0</v>
      </c>
      <c r="F104" s="167">
        <v>0</v>
      </c>
      <c r="G104" s="167">
        <v>0</v>
      </c>
      <c r="H104" s="204">
        <v>13</v>
      </c>
      <c r="I104" s="120" t="s">
        <v>1939</v>
      </c>
      <c r="J104" s="11"/>
    </row>
    <row r="105" spans="1:10" x14ac:dyDescent="0.2">
      <c r="A105" s="34" t="s">
        <v>353</v>
      </c>
      <c r="B105" s="186">
        <v>43922</v>
      </c>
      <c r="C105" s="166">
        <v>43952</v>
      </c>
      <c r="D105" s="166">
        <v>43959</v>
      </c>
      <c r="E105" s="167">
        <v>0</v>
      </c>
      <c r="F105" s="167">
        <v>0</v>
      </c>
      <c r="G105" s="167">
        <v>0</v>
      </c>
      <c r="H105" s="204">
        <v>13</v>
      </c>
      <c r="I105" s="120" t="s">
        <v>1939</v>
      </c>
      <c r="J105" s="11"/>
    </row>
    <row r="106" spans="1:10" x14ac:dyDescent="0.2">
      <c r="A106" s="34" t="s">
        <v>353</v>
      </c>
      <c r="B106" s="186">
        <v>43952</v>
      </c>
      <c r="C106" s="166">
        <v>43985</v>
      </c>
      <c r="D106" s="166">
        <v>43987</v>
      </c>
      <c r="E106" s="167">
        <v>0</v>
      </c>
      <c r="F106" s="167">
        <v>0</v>
      </c>
      <c r="G106" s="167">
        <v>0</v>
      </c>
      <c r="H106" s="204">
        <v>13</v>
      </c>
      <c r="I106" s="120" t="s">
        <v>1939</v>
      </c>
      <c r="J106" s="11"/>
    </row>
    <row r="107" spans="1:10" x14ac:dyDescent="0.2">
      <c r="A107" s="34" t="s">
        <v>353</v>
      </c>
      <c r="B107" s="186">
        <v>43983</v>
      </c>
      <c r="C107" s="166">
        <v>44014</v>
      </c>
      <c r="D107" s="166">
        <v>44015</v>
      </c>
      <c r="E107" s="167">
        <v>0</v>
      </c>
      <c r="F107" s="167">
        <v>0</v>
      </c>
      <c r="G107" s="167">
        <v>0</v>
      </c>
      <c r="H107" s="204">
        <v>13</v>
      </c>
      <c r="I107" s="120" t="s">
        <v>1939</v>
      </c>
      <c r="J107" s="11"/>
    </row>
    <row r="108" spans="1:10" x14ac:dyDescent="0.2">
      <c r="A108" s="34" t="s">
        <v>353</v>
      </c>
      <c r="B108" s="186">
        <v>44013</v>
      </c>
      <c r="C108" s="166">
        <v>44050</v>
      </c>
      <c r="D108" s="166">
        <v>44057</v>
      </c>
      <c r="E108" s="167">
        <v>0</v>
      </c>
      <c r="F108" s="167">
        <v>0</v>
      </c>
      <c r="G108" s="167">
        <v>0</v>
      </c>
      <c r="H108" s="204">
        <v>13</v>
      </c>
      <c r="I108" s="120" t="s">
        <v>1939</v>
      </c>
      <c r="J108" s="11"/>
    </row>
    <row r="109" spans="1:10" x14ac:dyDescent="0.2">
      <c r="A109" s="34" t="s">
        <v>353</v>
      </c>
      <c r="B109" s="186">
        <v>44063</v>
      </c>
      <c r="C109" s="166">
        <v>44084</v>
      </c>
      <c r="D109" s="166">
        <v>44085</v>
      </c>
      <c r="E109" s="167">
        <v>0</v>
      </c>
      <c r="F109" s="167">
        <v>0</v>
      </c>
      <c r="G109" s="167">
        <v>0</v>
      </c>
      <c r="H109" s="204">
        <v>13</v>
      </c>
      <c r="I109" s="120" t="s">
        <v>1939</v>
      </c>
      <c r="J109" s="11"/>
    </row>
    <row r="110" spans="1:10" x14ac:dyDescent="0.2">
      <c r="A110" s="34" t="s">
        <v>353</v>
      </c>
      <c r="B110" s="186">
        <v>44094</v>
      </c>
      <c r="C110" s="166">
        <v>44112</v>
      </c>
      <c r="D110" s="166">
        <v>44113</v>
      </c>
      <c r="E110" s="167">
        <v>0</v>
      </c>
      <c r="F110" s="167">
        <v>0</v>
      </c>
      <c r="G110" s="167">
        <v>0</v>
      </c>
      <c r="H110" s="204">
        <v>13</v>
      </c>
      <c r="I110" s="120" t="s">
        <v>1939</v>
      </c>
      <c r="J110" s="11"/>
    </row>
    <row r="111" spans="1:10" x14ac:dyDescent="0.2">
      <c r="A111" s="34" t="s">
        <v>353</v>
      </c>
      <c r="B111" s="186">
        <v>44124</v>
      </c>
      <c r="C111" s="166">
        <v>44137</v>
      </c>
      <c r="D111" s="166">
        <v>44141</v>
      </c>
      <c r="E111" s="167">
        <v>0</v>
      </c>
      <c r="F111" s="167">
        <v>0</v>
      </c>
      <c r="G111" s="167">
        <v>0</v>
      </c>
      <c r="H111" s="204">
        <v>13</v>
      </c>
      <c r="I111" s="120" t="s">
        <v>1939</v>
      </c>
      <c r="J111" s="11"/>
    </row>
    <row r="112" spans="1:10" x14ac:dyDescent="0.2">
      <c r="A112" s="34" t="s">
        <v>353</v>
      </c>
      <c r="B112" s="186">
        <v>44155</v>
      </c>
      <c r="C112" s="166">
        <v>44166</v>
      </c>
      <c r="D112" s="166">
        <v>44169</v>
      </c>
      <c r="E112" s="167">
        <v>0</v>
      </c>
      <c r="F112" s="167">
        <v>0</v>
      </c>
      <c r="G112" s="167">
        <v>0</v>
      </c>
      <c r="H112" s="204">
        <v>13</v>
      </c>
      <c r="I112" s="120" t="s">
        <v>1939</v>
      </c>
      <c r="J112" s="11"/>
    </row>
    <row r="113" spans="1:10" x14ac:dyDescent="0.2">
      <c r="A113" s="34" t="s">
        <v>353</v>
      </c>
      <c r="B113" s="186">
        <v>44185</v>
      </c>
      <c r="C113" s="166">
        <v>43833</v>
      </c>
      <c r="D113" s="166">
        <v>44200</v>
      </c>
      <c r="E113" s="167">
        <v>0</v>
      </c>
      <c r="F113" s="167">
        <v>0</v>
      </c>
      <c r="G113" s="167">
        <v>0</v>
      </c>
      <c r="H113" s="204">
        <v>13</v>
      </c>
      <c r="I113" s="120" t="s">
        <v>1939</v>
      </c>
      <c r="J113" s="11"/>
    </row>
    <row r="114" spans="1:10" x14ac:dyDescent="0.2">
      <c r="A114" s="691" t="s">
        <v>353</v>
      </c>
      <c r="B114" s="698">
        <v>44216</v>
      </c>
      <c r="C114" s="699">
        <v>43863</v>
      </c>
      <c r="D114" s="699">
        <v>44242</v>
      </c>
      <c r="E114" s="700">
        <v>0</v>
      </c>
      <c r="F114" s="700">
        <v>0</v>
      </c>
      <c r="G114" s="700">
        <v>0</v>
      </c>
      <c r="H114" s="701">
        <v>13</v>
      </c>
      <c r="I114" s="697" t="s">
        <v>1939</v>
      </c>
      <c r="J114" s="11"/>
    </row>
    <row r="115" spans="1:10" x14ac:dyDescent="0.2">
      <c r="A115" s="34" t="s">
        <v>370</v>
      </c>
      <c r="B115" s="186">
        <v>44247</v>
      </c>
      <c r="C115" s="166">
        <v>44259</v>
      </c>
      <c r="D115" s="166">
        <v>44267</v>
      </c>
      <c r="E115" s="167">
        <v>0</v>
      </c>
      <c r="F115" s="167">
        <v>0</v>
      </c>
      <c r="G115" s="167">
        <v>0</v>
      </c>
      <c r="H115" s="204">
        <v>13</v>
      </c>
      <c r="I115" s="167" t="s">
        <v>1939</v>
      </c>
      <c r="J115" s="11"/>
    </row>
    <row r="116" spans="1:10" x14ac:dyDescent="0.2">
      <c r="A116" s="34" t="s">
        <v>370</v>
      </c>
      <c r="B116" s="186">
        <v>44275</v>
      </c>
      <c r="C116" s="166">
        <v>44294</v>
      </c>
      <c r="D116" s="166">
        <v>44295</v>
      </c>
      <c r="E116" s="167">
        <v>0</v>
      </c>
      <c r="F116" s="167">
        <v>0</v>
      </c>
      <c r="G116" s="167">
        <v>0</v>
      </c>
      <c r="H116" s="204">
        <v>13</v>
      </c>
      <c r="I116" s="167" t="s">
        <v>1939</v>
      </c>
      <c r="J116" s="11"/>
    </row>
    <row r="117" spans="1:10" x14ac:dyDescent="0.2">
      <c r="A117" s="34" t="s">
        <v>370</v>
      </c>
      <c r="B117" s="186">
        <v>44306</v>
      </c>
      <c r="C117" s="166">
        <v>44322</v>
      </c>
      <c r="D117" s="166">
        <v>44323</v>
      </c>
      <c r="E117" s="167">
        <v>0</v>
      </c>
      <c r="F117" s="167">
        <v>0</v>
      </c>
      <c r="G117" s="167">
        <v>0</v>
      </c>
      <c r="H117" s="204">
        <v>13</v>
      </c>
      <c r="I117" s="167" t="s">
        <v>1939</v>
      </c>
      <c r="J117" s="11"/>
    </row>
    <row r="118" spans="1:10" x14ac:dyDescent="0.2">
      <c r="A118" s="34" t="s">
        <v>370</v>
      </c>
      <c r="B118" s="186">
        <v>44336</v>
      </c>
      <c r="C118" s="166">
        <v>44350</v>
      </c>
      <c r="D118" s="166">
        <v>44351</v>
      </c>
      <c r="E118" s="167">
        <v>0</v>
      </c>
      <c r="F118" s="167">
        <v>0</v>
      </c>
      <c r="G118" s="167">
        <v>0</v>
      </c>
      <c r="H118" s="204">
        <v>13</v>
      </c>
      <c r="I118" s="167" t="s">
        <v>1939</v>
      </c>
      <c r="J118" s="11"/>
    </row>
    <row r="119" spans="1:10" x14ac:dyDescent="0.2">
      <c r="A119" s="34" t="s">
        <v>370</v>
      </c>
      <c r="B119" s="186">
        <v>44367</v>
      </c>
      <c r="C119" s="166">
        <v>44378</v>
      </c>
      <c r="D119" s="166">
        <v>44379</v>
      </c>
      <c r="E119" s="167">
        <v>0</v>
      </c>
      <c r="F119" s="167">
        <v>0</v>
      </c>
      <c r="G119" s="167">
        <v>0</v>
      </c>
      <c r="H119" s="204">
        <v>13</v>
      </c>
      <c r="I119" s="167" t="s">
        <v>1939</v>
      </c>
      <c r="J119" s="11"/>
    </row>
    <row r="120" spans="1:10" x14ac:dyDescent="0.2">
      <c r="A120" s="34" t="s">
        <v>370</v>
      </c>
      <c r="B120" s="186">
        <v>44397</v>
      </c>
      <c r="C120" s="166">
        <v>44413</v>
      </c>
      <c r="D120" s="166">
        <v>44421</v>
      </c>
      <c r="E120" s="167">
        <v>0</v>
      </c>
      <c r="F120" s="167">
        <v>0</v>
      </c>
      <c r="G120" s="167">
        <v>0</v>
      </c>
      <c r="H120" s="204">
        <v>13</v>
      </c>
      <c r="I120" s="167" t="s">
        <v>1939</v>
      </c>
      <c r="J120" s="11"/>
    </row>
    <row r="121" spans="1:10" x14ac:dyDescent="0.2">
      <c r="A121" s="34" t="s">
        <v>370</v>
      </c>
      <c r="B121" s="186">
        <v>44428</v>
      </c>
      <c r="C121" s="166">
        <v>44441</v>
      </c>
      <c r="D121" s="166">
        <v>44449</v>
      </c>
      <c r="E121" s="167">
        <v>0</v>
      </c>
      <c r="F121" s="167">
        <v>0</v>
      </c>
      <c r="G121" s="167">
        <v>0</v>
      </c>
      <c r="H121" s="204">
        <v>13</v>
      </c>
      <c r="I121" s="167" t="s">
        <v>1939</v>
      </c>
    </row>
    <row r="122" spans="1:10" x14ac:dyDescent="0.2">
      <c r="A122" s="34" t="s">
        <v>370</v>
      </c>
      <c r="B122" s="186">
        <v>44459</v>
      </c>
      <c r="C122" s="166">
        <v>44472</v>
      </c>
      <c r="D122" s="166">
        <v>44480</v>
      </c>
      <c r="E122" s="167">
        <v>0</v>
      </c>
      <c r="F122" s="167">
        <v>0</v>
      </c>
      <c r="G122" s="167">
        <v>0</v>
      </c>
      <c r="H122" s="204">
        <v>13</v>
      </c>
      <c r="I122" s="167" t="s">
        <v>1939</v>
      </c>
    </row>
    <row r="123" spans="1:10" x14ac:dyDescent="0.2">
      <c r="A123" s="34" t="s">
        <v>370</v>
      </c>
      <c r="B123" s="186">
        <v>44489</v>
      </c>
      <c r="C123" s="166">
        <v>44504</v>
      </c>
      <c r="D123" s="166">
        <v>44505</v>
      </c>
      <c r="E123" s="167">
        <v>0</v>
      </c>
      <c r="F123" s="167">
        <v>0</v>
      </c>
      <c r="G123" s="167">
        <v>0</v>
      </c>
      <c r="H123" s="204">
        <v>13</v>
      </c>
      <c r="I123" s="167" t="s">
        <v>1939</v>
      </c>
    </row>
    <row r="124" spans="1:10" x14ac:dyDescent="0.2">
      <c r="A124" s="34" t="s">
        <v>370</v>
      </c>
      <c r="B124" s="186">
        <v>44520</v>
      </c>
      <c r="C124" s="166">
        <v>44532</v>
      </c>
      <c r="D124" s="166">
        <v>44536</v>
      </c>
      <c r="E124" s="167">
        <v>0</v>
      </c>
      <c r="F124" s="167">
        <v>0</v>
      </c>
      <c r="G124" s="167">
        <v>0</v>
      </c>
      <c r="H124" s="204">
        <v>13</v>
      </c>
      <c r="I124" s="167" t="s">
        <v>1939</v>
      </c>
    </row>
    <row r="125" spans="1:10" x14ac:dyDescent="0.2">
      <c r="A125" s="886" t="s">
        <v>370</v>
      </c>
      <c r="B125" s="909">
        <v>44531</v>
      </c>
      <c r="C125" s="910">
        <v>44566</v>
      </c>
      <c r="D125" s="910">
        <v>44567</v>
      </c>
      <c r="E125" s="887">
        <v>0</v>
      </c>
      <c r="F125" s="887">
        <v>0</v>
      </c>
      <c r="G125" s="887">
        <v>0</v>
      </c>
      <c r="H125" s="911">
        <v>13</v>
      </c>
      <c r="I125" s="887" t="s">
        <v>1939</v>
      </c>
    </row>
    <row r="126" spans="1:10" x14ac:dyDescent="0.2">
      <c r="A126" s="886" t="s">
        <v>370</v>
      </c>
      <c r="B126" s="909">
        <v>44562</v>
      </c>
      <c r="C126" s="910">
        <v>44595</v>
      </c>
      <c r="D126" s="910">
        <v>44589</v>
      </c>
      <c r="E126" s="887">
        <v>0</v>
      </c>
      <c r="F126" s="887">
        <v>0</v>
      </c>
      <c r="G126" s="887">
        <v>0</v>
      </c>
      <c r="H126" s="911">
        <v>13</v>
      </c>
      <c r="I126" s="887" t="s">
        <v>1939</v>
      </c>
    </row>
    <row r="127" spans="1:10" x14ac:dyDescent="0.2">
      <c r="A127" s="886" t="s">
        <v>370</v>
      </c>
      <c r="B127" s="909">
        <v>44593</v>
      </c>
      <c r="C127" s="910">
        <v>44621</v>
      </c>
      <c r="D127" s="910">
        <v>44631</v>
      </c>
      <c r="E127" s="887">
        <v>0</v>
      </c>
      <c r="F127" s="887">
        <v>0</v>
      </c>
      <c r="G127" s="887">
        <v>0</v>
      </c>
      <c r="H127" s="911">
        <v>13</v>
      </c>
      <c r="I127" s="887" t="s">
        <v>1939</v>
      </c>
    </row>
    <row r="128" spans="1:10" x14ac:dyDescent="0.2">
      <c r="A128" s="886" t="s">
        <v>370</v>
      </c>
      <c r="B128" s="186">
        <v>44621</v>
      </c>
      <c r="C128" s="166">
        <v>44652</v>
      </c>
      <c r="D128" s="166">
        <v>44659</v>
      </c>
      <c r="E128" s="167">
        <v>0</v>
      </c>
      <c r="F128" s="167">
        <v>0</v>
      </c>
      <c r="G128" s="167">
        <v>0</v>
      </c>
      <c r="H128" s="204">
        <v>13</v>
      </c>
      <c r="I128" s="887" t="s">
        <v>1939</v>
      </c>
    </row>
    <row r="129" spans="1:9" x14ac:dyDescent="0.2">
      <c r="A129" s="886" t="s">
        <v>370</v>
      </c>
      <c r="B129" s="186">
        <v>44652</v>
      </c>
      <c r="C129" s="166">
        <v>44682</v>
      </c>
      <c r="D129" s="166">
        <v>44687</v>
      </c>
      <c r="E129" s="167">
        <v>0</v>
      </c>
      <c r="F129" s="167">
        <v>0</v>
      </c>
      <c r="G129" s="167">
        <v>0</v>
      </c>
      <c r="H129" s="204">
        <v>13</v>
      </c>
      <c r="I129" s="887" t="s">
        <v>1939</v>
      </c>
    </row>
    <row r="130" spans="1:9" x14ac:dyDescent="0.2">
      <c r="A130" s="886" t="s">
        <v>370</v>
      </c>
      <c r="B130" s="186">
        <v>44682</v>
      </c>
      <c r="C130" s="166">
        <v>44713</v>
      </c>
      <c r="D130" s="166">
        <v>44718</v>
      </c>
      <c r="E130" s="167">
        <v>0</v>
      </c>
      <c r="F130" s="167">
        <v>0</v>
      </c>
      <c r="G130" s="167">
        <v>0</v>
      </c>
      <c r="H130" s="204">
        <v>13</v>
      </c>
      <c r="I130" s="887" t="s">
        <v>1939</v>
      </c>
    </row>
    <row r="131" spans="1:9" x14ac:dyDescent="0.2">
      <c r="A131" s="886" t="s">
        <v>370</v>
      </c>
      <c r="B131" s="186">
        <v>44713</v>
      </c>
      <c r="C131" s="166">
        <v>44743</v>
      </c>
      <c r="D131" s="166">
        <v>44743</v>
      </c>
      <c r="E131" s="167">
        <v>0</v>
      </c>
      <c r="F131" s="167">
        <v>0</v>
      </c>
      <c r="G131" s="167">
        <v>0</v>
      </c>
      <c r="H131" s="204">
        <v>13</v>
      </c>
      <c r="I131" s="887" t="s">
        <v>1939</v>
      </c>
    </row>
    <row r="132" spans="1:9" x14ac:dyDescent="0.2">
      <c r="A132" s="886" t="s">
        <v>370</v>
      </c>
      <c r="B132" s="186">
        <v>44743</v>
      </c>
      <c r="C132" s="166">
        <v>44784</v>
      </c>
      <c r="D132" s="166">
        <v>44788</v>
      </c>
      <c r="E132" s="167">
        <v>0</v>
      </c>
      <c r="F132" s="167">
        <v>0</v>
      </c>
      <c r="G132" s="167">
        <v>0</v>
      </c>
      <c r="H132" s="204">
        <v>13</v>
      </c>
      <c r="I132" s="887" t="s">
        <v>1939</v>
      </c>
    </row>
    <row r="133" spans="1:9" x14ac:dyDescent="0.2">
      <c r="A133" s="886" t="s">
        <v>370</v>
      </c>
      <c r="B133" s="973">
        <v>44774</v>
      </c>
      <c r="C133" s="974">
        <v>44812</v>
      </c>
      <c r="D133" s="974">
        <v>44817</v>
      </c>
      <c r="E133" s="1033">
        <v>0</v>
      </c>
      <c r="F133" s="1033">
        <v>0</v>
      </c>
      <c r="G133" s="1033">
        <v>0</v>
      </c>
      <c r="H133" s="1034">
        <v>13</v>
      </c>
      <c r="I133" s="887" t="s">
        <v>1939</v>
      </c>
    </row>
    <row r="134" spans="1:9" x14ac:dyDescent="0.2">
      <c r="A134" s="886" t="s">
        <v>370</v>
      </c>
      <c r="B134" s="973">
        <v>44805</v>
      </c>
      <c r="C134" s="974">
        <v>44841</v>
      </c>
      <c r="D134" s="974">
        <v>44844</v>
      </c>
      <c r="E134" s="1033">
        <v>0</v>
      </c>
      <c r="F134" s="1033">
        <v>0</v>
      </c>
      <c r="G134" s="1033">
        <v>0</v>
      </c>
      <c r="H134" s="1034">
        <v>13</v>
      </c>
      <c r="I134" s="887" t="s">
        <v>1939</v>
      </c>
    </row>
    <row r="135" spans="1:9" x14ac:dyDescent="0.2">
      <c r="A135" s="886" t="s">
        <v>370</v>
      </c>
      <c r="B135" s="973">
        <v>44835</v>
      </c>
      <c r="C135" s="974">
        <v>44869</v>
      </c>
      <c r="D135" s="974">
        <v>44873</v>
      </c>
      <c r="E135" s="1033">
        <v>0</v>
      </c>
      <c r="F135" s="1033">
        <v>0</v>
      </c>
      <c r="G135" s="1033">
        <v>0</v>
      </c>
      <c r="H135" s="1034">
        <v>13</v>
      </c>
      <c r="I135" s="887" t="s">
        <v>1939</v>
      </c>
    </row>
    <row r="136" spans="1:9" x14ac:dyDescent="0.2">
      <c r="A136" s="1048" t="s">
        <v>370</v>
      </c>
      <c r="B136" s="1049">
        <v>44866</v>
      </c>
      <c r="C136" s="1050">
        <v>44903</v>
      </c>
      <c r="D136" s="1050">
        <v>44903</v>
      </c>
      <c r="E136" s="1051">
        <v>0</v>
      </c>
      <c r="F136" s="1051">
        <v>0</v>
      </c>
      <c r="G136" s="1051">
        <v>0</v>
      </c>
      <c r="H136" s="1052">
        <v>13</v>
      </c>
      <c r="I136" s="1053" t="s">
        <v>1939</v>
      </c>
    </row>
  </sheetData>
  <phoneticPr fontId="83" type="noConversion"/>
  <conditionalFormatting sqref="G9:G105 G137:G65559">
    <cfRule type="cellIs" dxfId="177" priority="15" operator="greaterThan">
      <formula>13</formula>
    </cfRule>
  </conditionalFormatting>
  <conditionalFormatting sqref="G106">
    <cfRule type="cellIs" dxfId="176" priority="14" operator="greaterThan">
      <formula>13</formula>
    </cfRule>
  </conditionalFormatting>
  <conditionalFormatting sqref="G107:G122">
    <cfRule type="cellIs" dxfId="175" priority="13" operator="greaterThan">
      <formula>13</formula>
    </cfRule>
  </conditionalFormatting>
  <conditionalFormatting sqref="G124">
    <cfRule type="cellIs" dxfId="174" priority="11" operator="greaterThan">
      <formula>13</formula>
    </cfRule>
  </conditionalFormatting>
  <conditionalFormatting sqref="G123">
    <cfRule type="cellIs" dxfId="173" priority="10" operator="greaterThan">
      <formula>13</formula>
    </cfRule>
  </conditionalFormatting>
  <conditionalFormatting sqref="G131">
    <cfRule type="cellIs" dxfId="172" priority="9" operator="greaterThan">
      <formula>13</formula>
    </cfRule>
  </conditionalFormatting>
  <conditionalFormatting sqref="G129">
    <cfRule type="cellIs" dxfId="171" priority="8" operator="greaterThan">
      <formula>13</formula>
    </cfRule>
  </conditionalFormatting>
  <conditionalFormatting sqref="G128">
    <cfRule type="cellIs" dxfId="170" priority="7" operator="greaterThan">
      <formula>13</formula>
    </cfRule>
  </conditionalFormatting>
  <conditionalFormatting sqref="G130">
    <cfRule type="cellIs" dxfId="169" priority="6" operator="greaterThan">
      <formula>13</formula>
    </cfRule>
  </conditionalFormatting>
  <conditionalFormatting sqref="G132">
    <cfRule type="cellIs" dxfId="168" priority="5" operator="greaterThan">
      <formula>13</formula>
    </cfRule>
  </conditionalFormatting>
  <conditionalFormatting sqref="G133">
    <cfRule type="cellIs" dxfId="167" priority="4" operator="greaterThan">
      <formula>13</formula>
    </cfRule>
  </conditionalFormatting>
  <conditionalFormatting sqref="G134">
    <cfRule type="cellIs" dxfId="166" priority="3" operator="greaterThan">
      <formula>13</formula>
    </cfRule>
  </conditionalFormatting>
  <conditionalFormatting sqref="G135">
    <cfRule type="cellIs" dxfId="165" priority="2" operator="greaterThan">
      <formula>13</formula>
    </cfRule>
  </conditionalFormatting>
  <conditionalFormatting sqref="G136">
    <cfRule type="cellIs" dxfId="164" priority="1" operator="greaterThan">
      <formula>13</formula>
    </cfRule>
  </conditionalFormatting>
  <pageMargins left="0.7" right="0.7" top="0.75" bottom="0.75" header="0.3" footer="0.3"/>
  <pageSetup paperSize="9"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dimension ref="A1:J137"/>
  <sheetViews>
    <sheetView showGridLines="0" topLeftCell="C1" zoomScale="80" zoomScaleNormal="80" workbookViewId="0">
      <pane ySplit="9" topLeftCell="A127" activePane="bottomLeft" state="frozen"/>
      <selection pane="bottomLeft" activeCell="D138" sqref="D138"/>
    </sheetView>
  </sheetViews>
  <sheetFormatPr defaultColWidth="9.140625" defaultRowHeight="14.25" x14ac:dyDescent="0.2"/>
  <cols>
    <col min="1" max="1" width="12.28515625" style="1" customWidth="1"/>
    <col min="2" max="4" width="12.28515625" style="1" bestFit="1" customWidth="1"/>
    <col min="5" max="6" width="14.140625" style="1" customWidth="1"/>
    <col min="7" max="7" width="11.140625" style="1" customWidth="1"/>
    <col min="8" max="8" width="14.7109375" style="1" customWidth="1"/>
    <col min="9" max="9" width="69.85546875" style="11" customWidth="1"/>
    <col min="10" max="16384" width="9.140625" style="1"/>
  </cols>
  <sheetData>
    <row r="1" spans="1:9" ht="34.5" x14ac:dyDescent="0.5">
      <c r="A1" s="408" t="s">
        <v>1864</v>
      </c>
      <c r="B1" s="408"/>
      <c r="C1" s="408"/>
      <c r="D1" s="408"/>
      <c r="E1" s="408"/>
      <c r="F1" s="408"/>
      <c r="G1" s="408"/>
      <c r="H1" s="408"/>
      <c r="I1" s="408"/>
    </row>
    <row r="2" spans="1:9" ht="19.5" x14ac:dyDescent="0.3">
      <c r="A2" s="409" t="s">
        <v>1277</v>
      </c>
      <c r="B2" s="409"/>
      <c r="C2" s="409"/>
      <c r="D2" s="409"/>
      <c r="E2" s="409"/>
      <c r="F2" s="409"/>
      <c r="G2" s="409"/>
      <c r="H2" s="409"/>
      <c r="I2" s="409"/>
    </row>
    <row r="4" spans="1:9" ht="15.75" x14ac:dyDescent="0.25">
      <c r="A4" s="243" t="s">
        <v>1944</v>
      </c>
      <c r="H4" s="488"/>
      <c r="I4" s="475" t="s">
        <v>113</v>
      </c>
    </row>
    <row r="5" spans="1:9" ht="15" x14ac:dyDescent="0.25">
      <c r="A5" s="243" t="s">
        <v>962</v>
      </c>
    </row>
    <row r="6" spans="1:9" ht="15" x14ac:dyDescent="0.25">
      <c r="A6" s="243" t="s">
        <v>397</v>
      </c>
    </row>
    <row r="7" spans="1:9" x14ac:dyDescent="0.2">
      <c r="A7" s="243" t="s">
        <v>1945</v>
      </c>
    </row>
    <row r="8" spans="1:9" x14ac:dyDescent="0.2">
      <c r="A8" s="243"/>
    </row>
    <row r="9" spans="1:9" s="8" customFormat="1" ht="45" x14ac:dyDescent="0.25">
      <c r="A9" s="247" t="s">
        <v>126</v>
      </c>
      <c r="B9" s="247" t="s">
        <v>401</v>
      </c>
      <c r="C9" s="247" t="s">
        <v>129</v>
      </c>
      <c r="D9" s="247" t="s">
        <v>130</v>
      </c>
      <c r="E9" s="247" t="s">
        <v>1869</v>
      </c>
      <c r="F9" s="247" t="s">
        <v>1870</v>
      </c>
      <c r="G9" s="247" t="s">
        <v>1871</v>
      </c>
      <c r="H9" s="248" t="s">
        <v>1938</v>
      </c>
      <c r="I9" s="247" t="s">
        <v>174</v>
      </c>
    </row>
    <row r="10" spans="1:9" x14ac:dyDescent="0.2">
      <c r="A10" s="27" t="s">
        <v>175</v>
      </c>
      <c r="B10" s="185">
        <v>41000</v>
      </c>
      <c r="C10" s="120" t="s">
        <v>179</v>
      </c>
      <c r="D10" s="144">
        <v>41089</v>
      </c>
      <c r="E10" s="120">
        <v>21</v>
      </c>
      <c r="F10" s="120">
        <v>78</v>
      </c>
      <c r="G10" s="120">
        <v>0</v>
      </c>
      <c r="H10" s="203">
        <v>80</v>
      </c>
      <c r="I10" s="120" t="s">
        <v>179</v>
      </c>
    </row>
    <row r="11" spans="1:9" x14ac:dyDescent="0.2">
      <c r="A11" s="27" t="s">
        <v>175</v>
      </c>
      <c r="B11" s="185">
        <v>41030</v>
      </c>
      <c r="C11" s="120" t="s">
        <v>179</v>
      </c>
      <c r="D11" s="144">
        <v>41089</v>
      </c>
      <c r="E11" s="120">
        <v>20</v>
      </c>
      <c r="F11" s="120">
        <v>57</v>
      </c>
      <c r="G11" s="120">
        <v>0</v>
      </c>
      <c r="H11" s="203">
        <v>80</v>
      </c>
      <c r="I11" s="120" t="s">
        <v>179</v>
      </c>
    </row>
    <row r="12" spans="1:9" x14ac:dyDescent="0.2">
      <c r="A12" s="27" t="s">
        <v>175</v>
      </c>
      <c r="B12" s="185">
        <v>41061</v>
      </c>
      <c r="C12" s="120" t="s">
        <v>179</v>
      </c>
      <c r="D12" s="144">
        <v>41102</v>
      </c>
      <c r="E12" s="120">
        <v>26</v>
      </c>
      <c r="F12" s="120">
        <v>58</v>
      </c>
      <c r="G12" s="120">
        <v>0</v>
      </c>
      <c r="H12" s="203">
        <v>80</v>
      </c>
      <c r="I12" s="120" t="s">
        <v>179</v>
      </c>
    </row>
    <row r="13" spans="1:9" x14ac:dyDescent="0.2">
      <c r="A13" s="27" t="s">
        <v>175</v>
      </c>
      <c r="B13" s="185">
        <v>41091</v>
      </c>
      <c r="C13" s="120" t="s">
        <v>179</v>
      </c>
      <c r="D13" s="144">
        <v>41129</v>
      </c>
      <c r="E13" s="120">
        <v>21</v>
      </c>
      <c r="F13" s="120">
        <v>53</v>
      </c>
      <c r="G13" s="120">
        <v>0</v>
      </c>
      <c r="H13" s="203">
        <v>80</v>
      </c>
      <c r="I13" s="120" t="s">
        <v>179</v>
      </c>
    </row>
    <row r="14" spans="1:9" x14ac:dyDescent="0.2">
      <c r="A14" s="27" t="s">
        <v>175</v>
      </c>
      <c r="B14" s="185">
        <v>41122</v>
      </c>
      <c r="C14" s="120" t="s">
        <v>179</v>
      </c>
      <c r="D14" s="144">
        <v>41158</v>
      </c>
      <c r="E14" s="120">
        <v>24</v>
      </c>
      <c r="F14" s="120">
        <v>57</v>
      </c>
      <c r="G14" s="120">
        <v>0</v>
      </c>
      <c r="H14" s="203">
        <v>80</v>
      </c>
      <c r="I14" s="120" t="s">
        <v>1946</v>
      </c>
    </row>
    <row r="15" spans="1:9" x14ac:dyDescent="0.2">
      <c r="A15" s="27" t="s">
        <v>175</v>
      </c>
      <c r="B15" s="185">
        <v>41153</v>
      </c>
      <c r="C15" s="120" t="s">
        <v>179</v>
      </c>
      <c r="D15" s="144">
        <v>41186</v>
      </c>
      <c r="E15" s="120">
        <v>18</v>
      </c>
      <c r="F15" s="120">
        <v>50</v>
      </c>
      <c r="G15" s="120">
        <v>0</v>
      </c>
      <c r="H15" s="203">
        <v>80</v>
      </c>
      <c r="I15" s="120" t="s">
        <v>179</v>
      </c>
    </row>
    <row r="16" spans="1:9" x14ac:dyDescent="0.2">
      <c r="A16" s="27" t="s">
        <v>175</v>
      </c>
      <c r="B16" s="185">
        <v>41183</v>
      </c>
      <c r="C16" s="120" t="s">
        <v>179</v>
      </c>
      <c r="D16" s="144">
        <v>41228</v>
      </c>
      <c r="E16" s="120">
        <v>21</v>
      </c>
      <c r="F16" s="120">
        <v>50</v>
      </c>
      <c r="G16" s="120">
        <v>0</v>
      </c>
      <c r="H16" s="203">
        <v>80</v>
      </c>
      <c r="I16" s="120" t="s">
        <v>179</v>
      </c>
    </row>
    <row r="17" spans="1:9" x14ac:dyDescent="0.2">
      <c r="A17" s="27" t="s">
        <v>175</v>
      </c>
      <c r="B17" s="185">
        <v>41214</v>
      </c>
      <c r="C17" s="120" t="s">
        <v>179</v>
      </c>
      <c r="D17" s="144">
        <v>41256</v>
      </c>
      <c r="E17" s="120">
        <v>15</v>
      </c>
      <c r="F17" s="120">
        <v>50</v>
      </c>
      <c r="G17" s="120">
        <v>0</v>
      </c>
      <c r="H17" s="203">
        <v>80</v>
      </c>
      <c r="I17" s="120" t="s">
        <v>179</v>
      </c>
    </row>
    <row r="18" spans="1:9" x14ac:dyDescent="0.2">
      <c r="A18" s="27" t="s">
        <v>175</v>
      </c>
      <c r="B18" s="185">
        <v>41244</v>
      </c>
      <c r="C18" s="120" t="s">
        <v>179</v>
      </c>
      <c r="D18" s="144">
        <v>41278</v>
      </c>
      <c r="E18" s="120">
        <v>10</v>
      </c>
      <c r="F18" s="120">
        <v>51</v>
      </c>
      <c r="G18" s="120">
        <v>0</v>
      </c>
      <c r="H18" s="203">
        <v>80</v>
      </c>
      <c r="I18" s="120" t="s">
        <v>179</v>
      </c>
    </row>
    <row r="19" spans="1:9" ht="15" thickBot="1" x14ac:dyDescent="0.25">
      <c r="A19" s="35" t="s">
        <v>175</v>
      </c>
      <c r="B19" s="184">
        <v>41275</v>
      </c>
      <c r="C19" s="157" t="s">
        <v>179</v>
      </c>
      <c r="D19" s="160">
        <v>41319</v>
      </c>
      <c r="E19" s="157">
        <v>14</v>
      </c>
      <c r="F19" s="157">
        <v>50</v>
      </c>
      <c r="G19" s="157">
        <v>0</v>
      </c>
      <c r="H19" s="205">
        <v>80</v>
      </c>
      <c r="I19" s="157" t="s">
        <v>179</v>
      </c>
    </row>
    <row r="20" spans="1:9" x14ac:dyDescent="0.2">
      <c r="A20" s="34" t="s">
        <v>181</v>
      </c>
      <c r="B20" s="186">
        <v>41306</v>
      </c>
      <c r="C20" s="167" t="s">
        <v>179</v>
      </c>
      <c r="D20" s="166">
        <v>41340</v>
      </c>
      <c r="E20" s="167">
        <v>30</v>
      </c>
      <c r="F20" s="167">
        <v>76</v>
      </c>
      <c r="G20" s="167">
        <v>0</v>
      </c>
      <c r="H20" s="204">
        <v>80</v>
      </c>
      <c r="I20" s="167" t="s">
        <v>179</v>
      </c>
    </row>
    <row r="21" spans="1:9" x14ac:dyDescent="0.2">
      <c r="A21" s="27" t="s">
        <v>181</v>
      </c>
      <c r="B21" s="185">
        <v>41334</v>
      </c>
      <c r="C21" s="120" t="s">
        <v>179</v>
      </c>
      <c r="D21" s="144">
        <v>41369</v>
      </c>
      <c r="E21" s="120">
        <v>17</v>
      </c>
      <c r="F21" s="120">
        <v>50</v>
      </c>
      <c r="G21" s="120">
        <v>0</v>
      </c>
      <c r="H21" s="203">
        <v>80</v>
      </c>
      <c r="I21" s="120" t="s">
        <v>179</v>
      </c>
    </row>
    <row r="22" spans="1:9" x14ac:dyDescent="0.2">
      <c r="A22" s="27" t="s">
        <v>181</v>
      </c>
      <c r="B22" s="185">
        <v>41365</v>
      </c>
      <c r="C22" s="120" t="s">
        <v>179</v>
      </c>
      <c r="D22" s="144">
        <v>41396</v>
      </c>
      <c r="E22" s="120">
        <v>18</v>
      </c>
      <c r="F22" s="120">
        <v>50</v>
      </c>
      <c r="G22" s="120">
        <v>0</v>
      </c>
      <c r="H22" s="203">
        <v>80</v>
      </c>
      <c r="I22" s="120" t="s">
        <v>179</v>
      </c>
    </row>
    <row r="23" spans="1:9" x14ac:dyDescent="0.2">
      <c r="A23" s="27" t="s">
        <v>181</v>
      </c>
      <c r="B23" s="185">
        <v>41395</v>
      </c>
      <c r="C23" s="120" t="s">
        <v>179</v>
      </c>
      <c r="D23" s="144">
        <v>41438</v>
      </c>
      <c r="E23" s="120">
        <v>20</v>
      </c>
      <c r="F23" s="120">
        <v>51</v>
      </c>
      <c r="G23" s="120">
        <v>0</v>
      </c>
      <c r="H23" s="203">
        <v>80</v>
      </c>
      <c r="I23" s="120" t="s">
        <v>179</v>
      </c>
    </row>
    <row r="24" spans="1:9" x14ac:dyDescent="0.2">
      <c r="A24" s="27" t="s">
        <v>181</v>
      </c>
      <c r="B24" s="185">
        <v>41426</v>
      </c>
      <c r="C24" s="120" t="s">
        <v>179</v>
      </c>
      <c r="D24" s="144">
        <v>41466</v>
      </c>
      <c r="E24" s="120">
        <v>36</v>
      </c>
      <c r="F24" s="120">
        <v>70</v>
      </c>
      <c r="G24" s="120">
        <v>30</v>
      </c>
      <c r="H24" s="203">
        <v>80</v>
      </c>
      <c r="I24" s="120" t="s">
        <v>179</v>
      </c>
    </row>
    <row r="25" spans="1:9" x14ac:dyDescent="0.2">
      <c r="A25" s="27" t="s">
        <v>181</v>
      </c>
      <c r="B25" s="185">
        <v>41456</v>
      </c>
      <c r="C25" s="120" t="s">
        <v>179</v>
      </c>
      <c r="D25" s="144">
        <v>41494</v>
      </c>
      <c r="E25" s="120">
        <v>31</v>
      </c>
      <c r="F25" s="120">
        <v>70</v>
      </c>
      <c r="G25" s="120">
        <v>0</v>
      </c>
      <c r="H25" s="203">
        <v>80</v>
      </c>
      <c r="I25" s="120" t="s">
        <v>179</v>
      </c>
    </row>
    <row r="26" spans="1:9" x14ac:dyDescent="0.2">
      <c r="A26" s="27" t="s">
        <v>181</v>
      </c>
      <c r="B26" s="185">
        <v>41487</v>
      </c>
      <c r="C26" s="120" t="s">
        <v>179</v>
      </c>
      <c r="D26" s="144">
        <v>41522</v>
      </c>
      <c r="E26" s="120">
        <v>24</v>
      </c>
      <c r="F26" s="120">
        <v>33</v>
      </c>
      <c r="G26" s="120">
        <v>0</v>
      </c>
      <c r="H26" s="203">
        <v>80</v>
      </c>
      <c r="I26" s="120" t="s">
        <v>179</v>
      </c>
    </row>
    <row r="27" spans="1:9" x14ac:dyDescent="0.2">
      <c r="A27" s="27" t="s">
        <v>181</v>
      </c>
      <c r="B27" s="185">
        <v>41518</v>
      </c>
      <c r="C27" s="120" t="s">
        <v>179</v>
      </c>
      <c r="D27" s="144">
        <v>41550</v>
      </c>
      <c r="E27" s="120">
        <v>26</v>
      </c>
      <c r="F27" s="120">
        <v>34</v>
      </c>
      <c r="G27" s="120">
        <v>2</v>
      </c>
      <c r="H27" s="203">
        <v>80</v>
      </c>
      <c r="I27" s="120" t="s">
        <v>179</v>
      </c>
    </row>
    <row r="28" spans="1:9" x14ac:dyDescent="0.2">
      <c r="A28" s="27" t="s">
        <v>181</v>
      </c>
      <c r="B28" s="185">
        <v>41548</v>
      </c>
      <c r="C28" s="120" t="s">
        <v>179</v>
      </c>
      <c r="D28" s="144">
        <v>41592</v>
      </c>
      <c r="E28" s="120">
        <v>16</v>
      </c>
      <c r="F28" s="120">
        <v>31</v>
      </c>
      <c r="G28" s="120">
        <v>0</v>
      </c>
      <c r="H28" s="203">
        <v>80</v>
      </c>
      <c r="I28" s="120" t="s">
        <v>179</v>
      </c>
    </row>
    <row r="29" spans="1:9" x14ac:dyDescent="0.2">
      <c r="A29" s="27" t="s">
        <v>181</v>
      </c>
      <c r="B29" s="185">
        <v>41579</v>
      </c>
      <c r="C29" s="120" t="s">
        <v>179</v>
      </c>
      <c r="D29" s="144">
        <v>41620</v>
      </c>
      <c r="E29" s="120">
        <v>22</v>
      </c>
      <c r="F29" s="120">
        <v>50</v>
      </c>
      <c r="G29" s="120">
        <v>0</v>
      </c>
      <c r="H29" s="203">
        <v>80</v>
      </c>
      <c r="I29" s="120" t="s">
        <v>179</v>
      </c>
    </row>
    <row r="30" spans="1:9" x14ac:dyDescent="0.2">
      <c r="A30" s="27" t="s">
        <v>181</v>
      </c>
      <c r="B30" s="139">
        <v>41609</v>
      </c>
      <c r="C30" s="120" t="s">
        <v>179</v>
      </c>
      <c r="D30" s="134">
        <v>41641</v>
      </c>
      <c r="E30" s="135">
        <v>14</v>
      </c>
      <c r="F30" s="135">
        <v>50</v>
      </c>
      <c r="G30" s="135">
        <v>0</v>
      </c>
      <c r="H30" s="203">
        <v>80</v>
      </c>
      <c r="I30" s="120" t="s">
        <v>179</v>
      </c>
    </row>
    <row r="31" spans="1:9" ht="15" thickBot="1" x14ac:dyDescent="0.25">
      <c r="A31" s="35" t="s">
        <v>181</v>
      </c>
      <c r="B31" s="206">
        <v>41640</v>
      </c>
      <c r="C31" s="157" t="s">
        <v>179</v>
      </c>
      <c r="D31" s="136">
        <v>41683</v>
      </c>
      <c r="E31" s="137">
        <v>12</v>
      </c>
      <c r="F31" s="137">
        <v>50</v>
      </c>
      <c r="G31" s="137">
        <v>0</v>
      </c>
      <c r="H31" s="205">
        <v>80</v>
      </c>
      <c r="I31" s="157" t="s">
        <v>179</v>
      </c>
    </row>
    <row r="32" spans="1:9" x14ac:dyDescent="0.2">
      <c r="A32" s="34" t="s">
        <v>220</v>
      </c>
      <c r="B32" s="207">
        <v>41671</v>
      </c>
      <c r="C32" s="167" t="s">
        <v>179</v>
      </c>
      <c r="D32" s="122">
        <v>41711</v>
      </c>
      <c r="E32" s="123">
        <v>20</v>
      </c>
      <c r="F32" s="123">
        <v>31</v>
      </c>
      <c r="G32" s="123">
        <v>0</v>
      </c>
      <c r="H32" s="204">
        <v>80</v>
      </c>
      <c r="I32" s="167" t="s">
        <v>179</v>
      </c>
    </row>
    <row r="33" spans="1:9" x14ac:dyDescent="0.2">
      <c r="A33" s="27" t="s">
        <v>220</v>
      </c>
      <c r="B33" s="139">
        <v>41699</v>
      </c>
      <c r="C33" s="120" t="s">
        <v>179</v>
      </c>
      <c r="D33" s="134">
        <v>41739</v>
      </c>
      <c r="E33" s="135">
        <v>28</v>
      </c>
      <c r="F33" s="135">
        <v>54</v>
      </c>
      <c r="G33" s="135">
        <v>0</v>
      </c>
      <c r="H33" s="203">
        <v>80</v>
      </c>
      <c r="I33" s="120" t="s">
        <v>179</v>
      </c>
    </row>
    <row r="34" spans="1:9" x14ac:dyDescent="0.2">
      <c r="A34" s="27" t="s">
        <v>220</v>
      </c>
      <c r="B34" s="139">
        <v>41730</v>
      </c>
      <c r="C34" s="120" t="s">
        <v>179</v>
      </c>
      <c r="D34" s="134">
        <v>41766</v>
      </c>
      <c r="E34" s="135">
        <v>30</v>
      </c>
      <c r="F34" s="135">
        <v>35</v>
      </c>
      <c r="G34" s="135">
        <v>7</v>
      </c>
      <c r="H34" s="203">
        <v>80</v>
      </c>
      <c r="I34" s="120" t="s">
        <v>179</v>
      </c>
    </row>
    <row r="35" spans="1:9" x14ac:dyDescent="0.2">
      <c r="A35" s="27" t="s">
        <v>220</v>
      </c>
      <c r="B35" s="139">
        <v>41760</v>
      </c>
      <c r="C35" s="120" t="s">
        <v>179</v>
      </c>
      <c r="D35" s="134">
        <v>41802</v>
      </c>
      <c r="E35" s="135">
        <v>30</v>
      </c>
      <c r="F35" s="135">
        <v>33</v>
      </c>
      <c r="G35" s="135">
        <v>30</v>
      </c>
      <c r="H35" s="203">
        <v>80</v>
      </c>
      <c r="I35" s="120" t="s">
        <v>179</v>
      </c>
    </row>
    <row r="36" spans="1:9" x14ac:dyDescent="0.2">
      <c r="A36" s="27" t="s">
        <v>220</v>
      </c>
      <c r="B36" s="139">
        <v>41791</v>
      </c>
      <c r="C36" s="120" t="s">
        <v>179</v>
      </c>
      <c r="D36" s="134">
        <v>41823</v>
      </c>
      <c r="E36" s="135">
        <v>30</v>
      </c>
      <c r="F36" s="135">
        <v>37</v>
      </c>
      <c r="G36" s="135">
        <v>5</v>
      </c>
      <c r="H36" s="203">
        <v>80</v>
      </c>
      <c r="I36" s="120" t="s">
        <v>179</v>
      </c>
    </row>
    <row r="37" spans="1:9" x14ac:dyDescent="0.2">
      <c r="A37" s="27" t="s">
        <v>220</v>
      </c>
      <c r="B37" s="139">
        <v>41821</v>
      </c>
      <c r="C37" s="120" t="s">
        <v>179</v>
      </c>
      <c r="D37" s="134">
        <v>41866</v>
      </c>
      <c r="E37" s="135">
        <v>38</v>
      </c>
      <c r="F37" s="135">
        <v>50</v>
      </c>
      <c r="G37" s="135">
        <v>0</v>
      </c>
      <c r="H37" s="203">
        <v>80</v>
      </c>
      <c r="I37" s="120" t="s">
        <v>179</v>
      </c>
    </row>
    <row r="38" spans="1:9" x14ac:dyDescent="0.2">
      <c r="A38" s="27" t="s">
        <v>220</v>
      </c>
      <c r="B38" s="139">
        <v>41852</v>
      </c>
      <c r="C38" s="120" t="s">
        <v>179</v>
      </c>
      <c r="D38" s="134">
        <v>41893</v>
      </c>
      <c r="E38" s="135">
        <v>39</v>
      </c>
      <c r="F38" s="135">
        <v>51</v>
      </c>
      <c r="G38" s="135">
        <v>24</v>
      </c>
      <c r="H38" s="203">
        <v>80</v>
      </c>
      <c r="I38" s="120" t="s">
        <v>179</v>
      </c>
    </row>
    <row r="39" spans="1:9" x14ac:dyDescent="0.2">
      <c r="A39" s="27" t="s">
        <v>220</v>
      </c>
      <c r="B39" s="139">
        <v>41883</v>
      </c>
      <c r="C39" s="144">
        <v>41920</v>
      </c>
      <c r="D39" s="134">
        <v>41921</v>
      </c>
      <c r="E39" s="135">
        <v>34</v>
      </c>
      <c r="F39" s="135">
        <v>50</v>
      </c>
      <c r="G39" s="135">
        <v>30</v>
      </c>
      <c r="H39" s="203">
        <v>80</v>
      </c>
      <c r="I39" s="120" t="s">
        <v>179</v>
      </c>
    </row>
    <row r="40" spans="1:9" x14ac:dyDescent="0.2">
      <c r="A40" s="27" t="s">
        <v>220</v>
      </c>
      <c r="B40" s="139">
        <v>41913</v>
      </c>
      <c r="C40" s="144">
        <v>41946</v>
      </c>
      <c r="D40" s="134">
        <v>41949</v>
      </c>
      <c r="E40" s="135">
        <v>38</v>
      </c>
      <c r="F40" s="135">
        <v>59</v>
      </c>
      <c r="G40" s="135">
        <v>0</v>
      </c>
      <c r="H40" s="203">
        <v>80</v>
      </c>
      <c r="I40" s="120" t="s">
        <v>179</v>
      </c>
    </row>
    <row r="41" spans="1:9" x14ac:dyDescent="0.2">
      <c r="A41" s="27" t="s">
        <v>220</v>
      </c>
      <c r="B41" s="139">
        <v>41944</v>
      </c>
      <c r="C41" s="144">
        <v>41976</v>
      </c>
      <c r="D41" s="134">
        <v>41977</v>
      </c>
      <c r="E41" s="135">
        <v>29</v>
      </c>
      <c r="F41" s="135">
        <v>74</v>
      </c>
      <c r="G41" s="135">
        <v>0</v>
      </c>
      <c r="H41" s="203">
        <v>80</v>
      </c>
      <c r="I41" s="120" t="s">
        <v>179</v>
      </c>
    </row>
    <row r="42" spans="1:9" x14ac:dyDescent="0.2">
      <c r="A42" s="27" t="s">
        <v>220</v>
      </c>
      <c r="B42" s="139">
        <v>41974</v>
      </c>
      <c r="C42" s="144">
        <v>42009</v>
      </c>
      <c r="D42" s="134">
        <v>42019</v>
      </c>
      <c r="E42" s="135">
        <v>25</v>
      </c>
      <c r="F42" s="135">
        <v>57</v>
      </c>
      <c r="G42" s="135">
        <v>0</v>
      </c>
      <c r="H42" s="203">
        <v>80</v>
      </c>
      <c r="I42" s="120" t="s">
        <v>179</v>
      </c>
    </row>
    <row r="43" spans="1:9" ht="15" thickBot="1" x14ac:dyDescent="0.25">
      <c r="A43" s="35" t="s">
        <v>220</v>
      </c>
      <c r="B43" s="206">
        <v>42005</v>
      </c>
      <c r="C43" s="160">
        <v>42047</v>
      </c>
      <c r="D43" s="136">
        <v>42047</v>
      </c>
      <c r="E43" s="137">
        <v>22</v>
      </c>
      <c r="F43" s="137">
        <v>36</v>
      </c>
      <c r="G43" s="137">
        <v>0</v>
      </c>
      <c r="H43" s="205">
        <v>80</v>
      </c>
      <c r="I43" s="157" t="s">
        <v>179</v>
      </c>
    </row>
    <row r="44" spans="1:9" x14ac:dyDescent="0.2">
      <c r="A44" s="34" t="s">
        <v>272</v>
      </c>
      <c r="B44" s="207">
        <v>42036</v>
      </c>
      <c r="C44" s="166">
        <v>42075</v>
      </c>
      <c r="D44" s="122">
        <v>42075</v>
      </c>
      <c r="E44" s="123">
        <v>14</v>
      </c>
      <c r="F44" s="123">
        <v>30</v>
      </c>
      <c r="G44" s="123">
        <v>0</v>
      </c>
      <c r="H44" s="204">
        <v>80</v>
      </c>
      <c r="I44" s="167" t="s">
        <v>176</v>
      </c>
    </row>
    <row r="45" spans="1:9" x14ac:dyDescent="0.2">
      <c r="A45" s="34" t="s">
        <v>272</v>
      </c>
      <c r="B45" s="207">
        <v>42064</v>
      </c>
      <c r="C45" s="166">
        <v>42104</v>
      </c>
      <c r="D45" s="122">
        <v>42104</v>
      </c>
      <c r="E45" s="123">
        <v>17</v>
      </c>
      <c r="F45" s="123">
        <v>51</v>
      </c>
      <c r="G45" s="123">
        <v>0</v>
      </c>
      <c r="H45" s="204">
        <v>80</v>
      </c>
      <c r="I45" s="167" t="s">
        <v>176</v>
      </c>
    </row>
    <row r="46" spans="1:9" x14ac:dyDescent="0.2">
      <c r="A46" s="34" t="s">
        <v>272</v>
      </c>
      <c r="B46" s="207">
        <v>42095</v>
      </c>
      <c r="C46" s="166">
        <v>42131</v>
      </c>
      <c r="D46" s="122">
        <v>42131</v>
      </c>
      <c r="E46" s="123">
        <v>27</v>
      </c>
      <c r="F46" s="123">
        <v>50</v>
      </c>
      <c r="G46" s="123">
        <v>0</v>
      </c>
      <c r="H46" s="204">
        <v>80</v>
      </c>
      <c r="I46" s="167" t="s">
        <v>176</v>
      </c>
    </row>
    <row r="47" spans="1:9" x14ac:dyDescent="0.2">
      <c r="A47" s="34" t="s">
        <v>272</v>
      </c>
      <c r="B47" s="207">
        <v>42125</v>
      </c>
      <c r="C47" s="166">
        <v>42157</v>
      </c>
      <c r="D47" s="122">
        <v>42159</v>
      </c>
      <c r="E47" s="123">
        <v>23</v>
      </c>
      <c r="F47" s="123">
        <v>50</v>
      </c>
      <c r="G47" s="123">
        <v>0</v>
      </c>
      <c r="H47" s="204">
        <v>80</v>
      </c>
      <c r="I47" s="167" t="s">
        <v>176</v>
      </c>
    </row>
    <row r="48" spans="1:9" x14ac:dyDescent="0.2">
      <c r="A48" s="34" t="s">
        <v>272</v>
      </c>
      <c r="B48" s="207">
        <v>42156</v>
      </c>
      <c r="C48" s="166">
        <v>42186</v>
      </c>
      <c r="D48" s="122">
        <v>42187</v>
      </c>
      <c r="E48" s="123">
        <v>30</v>
      </c>
      <c r="F48" s="123">
        <v>36</v>
      </c>
      <c r="G48" s="123">
        <v>30</v>
      </c>
      <c r="H48" s="204">
        <v>80</v>
      </c>
      <c r="I48" s="167" t="s">
        <v>176</v>
      </c>
    </row>
    <row r="49" spans="1:9" x14ac:dyDescent="0.2">
      <c r="A49" s="34" t="s">
        <v>272</v>
      </c>
      <c r="B49" s="207">
        <v>42186</v>
      </c>
      <c r="C49" s="166">
        <v>42222</v>
      </c>
      <c r="D49" s="122">
        <v>42229</v>
      </c>
      <c r="E49" s="123">
        <v>37</v>
      </c>
      <c r="F49" s="123">
        <v>77</v>
      </c>
      <c r="G49" s="123">
        <v>3</v>
      </c>
      <c r="H49" s="204">
        <v>80</v>
      </c>
      <c r="I49" s="167" t="s">
        <v>176</v>
      </c>
    </row>
    <row r="50" spans="1:9" x14ac:dyDescent="0.2">
      <c r="A50" s="34" t="s">
        <v>272</v>
      </c>
      <c r="B50" s="207">
        <v>42217</v>
      </c>
      <c r="C50" s="166">
        <v>42254</v>
      </c>
      <c r="D50" s="122">
        <v>42258</v>
      </c>
      <c r="E50" s="123">
        <v>24</v>
      </c>
      <c r="F50" s="123">
        <v>37</v>
      </c>
      <c r="G50" s="123">
        <v>4</v>
      </c>
      <c r="H50" s="204">
        <v>80</v>
      </c>
      <c r="I50" s="167" t="s">
        <v>176</v>
      </c>
    </row>
    <row r="51" spans="1:9" x14ac:dyDescent="0.2">
      <c r="A51" s="34" t="s">
        <v>272</v>
      </c>
      <c r="B51" s="207">
        <v>42248</v>
      </c>
      <c r="C51" s="166">
        <v>42284</v>
      </c>
      <c r="D51" s="122">
        <v>42286</v>
      </c>
      <c r="E51" s="123">
        <v>30</v>
      </c>
      <c r="F51" s="123">
        <v>31</v>
      </c>
      <c r="G51" s="123">
        <v>30</v>
      </c>
      <c r="H51" s="204">
        <v>80</v>
      </c>
      <c r="I51" s="167" t="s">
        <v>176</v>
      </c>
    </row>
    <row r="52" spans="1:9" x14ac:dyDescent="0.2">
      <c r="A52" s="34" t="s">
        <v>272</v>
      </c>
      <c r="B52" s="207">
        <v>42278</v>
      </c>
      <c r="C52" s="166">
        <v>42313</v>
      </c>
      <c r="D52" s="122">
        <v>42313</v>
      </c>
      <c r="E52" s="123">
        <v>29</v>
      </c>
      <c r="F52" s="123">
        <v>50</v>
      </c>
      <c r="G52" s="123">
        <v>0</v>
      </c>
      <c r="H52" s="204">
        <v>80</v>
      </c>
      <c r="I52" s="167" t="s">
        <v>176</v>
      </c>
    </row>
    <row r="53" spans="1:9" x14ac:dyDescent="0.2">
      <c r="A53" s="34" t="s">
        <v>272</v>
      </c>
      <c r="B53" s="207">
        <v>42309</v>
      </c>
      <c r="C53" s="166">
        <v>42339</v>
      </c>
      <c r="D53" s="122">
        <v>42348</v>
      </c>
      <c r="E53" s="123">
        <v>29</v>
      </c>
      <c r="F53" s="123">
        <v>50</v>
      </c>
      <c r="G53" s="123">
        <v>0</v>
      </c>
      <c r="H53" s="204">
        <v>80</v>
      </c>
      <c r="I53" s="167" t="s">
        <v>176</v>
      </c>
    </row>
    <row r="54" spans="1:9" x14ac:dyDescent="0.2">
      <c r="A54" s="34" t="s">
        <v>272</v>
      </c>
      <c r="B54" s="207">
        <v>42339</v>
      </c>
      <c r="C54" s="166">
        <v>42375</v>
      </c>
      <c r="D54" s="122">
        <v>42377</v>
      </c>
      <c r="E54" s="123">
        <v>27</v>
      </c>
      <c r="F54" s="123">
        <v>50</v>
      </c>
      <c r="G54" s="123">
        <v>0</v>
      </c>
      <c r="H54" s="204">
        <v>80</v>
      </c>
      <c r="I54" s="167" t="s">
        <v>176</v>
      </c>
    </row>
    <row r="55" spans="1:9" ht="15" thickBot="1" x14ac:dyDescent="0.25">
      <c r="A55" s="35" t="s">
        <v>272</v>
      </c>
      <c r="B55" s="206">
        <v>42370</v>
      </c>
      <c r="C55" s="160">
        <v>42462</v>
      </c>
      <c r="D55" s="136">
        <v>42464</v>
      </c>
      <c r="E55" s="137">
        <v>0</v>
      </c>
      <c r="F55" s="137">
        <v>0</v>
      </c>
      <c r="G55" s="137">
        <v>0</v>
      </c>
      <c r="H55" s="205">
        <v>80</v>
      </c>
      <c r="I55" s="157" t="s">
        <v>176</v>
      </c>
    </row>
    <row r="56" spans="1:9" x14ac:dyDescent="0.2">
      <c r="A56" s="34" t="s">
        <v>293</v>
      </c>
      <c r="B56" s="207">
        <v>42401</v>
      </c>
      <c r="C56" s="166">
        <v>42403</v>
      </c>
      <c r="D56" s="122">
        <v>42433</v>
      </c>
      <c r="E56" s="123">
        <v>28</v>
      </c>
      <c r="F56" s="123">
        <v>50</v>
      </c>
      <c r="G56" s="123">
        <v>0</v>
      </c>
      <c r="H56" s="204">
        <v>80</v>
      </c>
      <c r="I56" s="167" t="s">
        <v>176</v>
      </c>
    </row>
    <row r="57" spans="1:9" x14ac:dyDescent="0.2">
      <c r="A57" s="34" t="s">
        <v>293</v>
      </c>
      <c r="B57" s="207">
        <v>42430</v>
      </c>
      <c r="C57" s="166">
        <v>42466</v>
      </c>
      <c r="D57" s="122">
        <v>42474</v>
      </c>
      <c r="E57" s="123">
        <v>15</v>
      </c>
      <c r="F57" s="123">
        <v>32</v>
      </c>
      <c r="G57" s="123">
        <v>0</v>
      </c>
      <c r="H57" s="204">
        <v>80</v>
      </c>
      <c r="I57" s="167" t="s">
        <v>176</v>
      </c>
    </row>
    <row r="58" spans="1:9" x14ac:dyDescent="0.2">
      <c r="A58" s="34" t="s">
        <v>293</v>
      </c>
      <c r="B58" s="207">
        <v>42461</v>
      </c>
      <c r="C58" s="166">
        <v>42495</v>
      </c>
      <c r="D58" s="122">
        <v>42502</v>
      </c>
      <c r="E58" s="123">
        <v>14</v>
      </c>
      <c r="F58" s="123">
        <v>30</v>
      </c>
      <c r="G58" s="123">
        <v>0</v>
      </c>
      <c r="H58" s="204">
        <v>80</v>
      </c>
      <c r="I58" s="167" t="s">
        <v>176</v>
      </c>
    </row>
    <row r="59" spans="1:9" x14ac:dyDescent="0.2">
      <c r="A59" s="34" t="s">
        <v>293</v>
      </c>
      <c r="B59" s="207">
        <v>42491</v>
      </c>
      <c r="C59" s="166">
        <v>42527</v>
      </c>
      <c r="D59" s="122">
        <v>42529</v>
      </c>
      <c r="E59" s="123">
        <v>23</v>
      </c>
      <c r="F59" s="123">
        <v>36</v>
      </c>
      <c r="G59" s="123">
        <v>0</v>
      </c>
      <c r="H59" s="204">
        <v>80</v>
      </c>
      <c r="I59" s="167" t="s">
        <v>176</v>
      </c>
    </row>
    <row r="60" spans="1:9" x14ac:dyDescent="0.2">
      <c r="A60" s="34" t="s">
        <v>293</v>
      </c>
      <c r="B60" s="207">
        <v>42522</v>
      </c>
      <c r="C60" s="166">
        <v>42557</v>
      </c>
      <c r="D60" s="122">
        <v>42558</v>
      </c>
      <c r="E60" s="123">
        <v>32</v>
      </c>
      <c r="F60" s="123">
        <v>54</v>
      </c>
      <c r="G60" s="123">
        <v>5</v>
      </c>
      <c r="H60" s="204">
        <v>80</v>
      </c>
      <c r="I60" s="167" t="s">
        <v>176</v>
      </c>
    </row>
    <row r="61" spans="1:9" x14ac:dyDescent="0.2">
      <c r="A61" s="34" t="s">
        <v>293</v>
      </c>
      <c r="B61" s="207">
        <v>42552</v>
      </c>
      <c r="C61" s="166">
        <v>42583</v>
      </c>
      <c r="D61" s="122">
        <v>42586</v>
      </c>
      <c r="E61" s="123">
        <v>44</v>
      </c>
      <c r="F61" s="123">
        <v>53</v>
      </c>
      <c r="G61" s="123">
        <v>0</v>
      </c>
      <c r="H61" s="204">
        <v>80</v>
      </c>
      <c r="I61" s="167" t="s">
        <v>176</v>
      </c>
    </row>
    <row r="62" spans="1:9" x14ac:dyDescent="0.2">
      <c r="A62" s="34" t="s">
        <v>293</v>
      </c>
      <c r="B62" s="207">
        <v>42583</v>
      </c>
      <c r="C62" s="166">
        <v>42626</v>
      </c>
      <c r="D62" s="122">
        <v>42628</v>
      </c>
      <c r="E62" s="123">
        <v>28</v>
      </c>
      <c r="F62" s="123">
        <v>54</v>
      </c>
      <c r="G62" s="123">
        <v>0</v>
      </c>
      <c r="H62" s="204">
        <v>80</v>
      </c>
      <c r="I62" s="167" t="s">
        <v>176</v>
      </c>
    </row>
    <row r="63" spans="1:9" x14ac:dyDescent="0.2">
      <c r="A63" s="34" t="s">
        <v>293</v>
      </c>
      <c r="B63" s="207">
        <v>42614</v>
      </c>
      <c r="C63" s="166">
        <v>42654</v>
      </c>
      <c r="D63" s="122">
        <v>42656</v>
      </c>
      <c r="E63" s="123">
        <v>28</v>
      </c>
      <c r="F63" s="123">
        <v>74</v>
      </c>
      <c r="G63" s="123">
        <v>0</v>
      </c>
      <c r="H63" s="204">
        <v>80</v>
      </c>
      <c r="I63" s="167" t="s">
        <v>176</v>
      </c>
    </row>
    <row r="64" spans="1:9" x14ac:dyDescent="0.2">
      <c r="A64" s="34" t="s">
        <v>293</v>
      </c>
      <c r="B64" s="207">
        <v>42644</v>
      </c>
      <c r="C64" s="166">
        <v>42682</v>
      </c>
      <c r="D64" s="122">
        <v>42684</v>
      </c>
      <c r="E64" s="123">
        <v>22</v>
      </c>
      <c r="F64" s="123">
        <v>66</v>
      </c>
      <c r="G64" s="123">
        <v>0</v>
      </c>
      <c r="H64" s="204">
        <v>80</v>
      </c>
      <c r="I64" s="167" t="s">
        <v>176</v>
      </c>
    </row>
    <row r="65" spans="1:9" x14ac:dyDescent="0.2">
      <c r="A65" s="34" t="s">
        <v>293</v>
      </c>
      <c r="B65" s="207">
        <v>42675</v>
      </c>
      <c r="C65" s="166">
        <v>42709</v>
      </c>
      <c r="D65" s="122">
        <v>42712</v>
      </c>
      <c r="E65" s="123">
        <v>16</v>
      </c>
      <c r="F65" s="123">
        <v>52</v>
      </c>
      <c r="G65" s="123">
        <v>0</v>
      </c>
      <c r="H65" s="204">
        <v>80</v>
      </c>
      <c r="I65" s="167" t="s">
        <v>176</v>
      </c>
    </row>
    <row r="66" spans="1:9" ht="15" x14ac:dyDescent="0.2">
      <c r="A66" s="34" t="s">
        <v>293</v>
      </c>
      <c r="B66" s="207">
        <v>42705</v>
      </c>
      <c r="C66" s="166">
        <v>42739</v>
      </c>
      <c r="D66" s="122">
        <v>42740</v>
      </c>
      <c r="E66" s="322">
        <v>15.224550000000001</v>
      </c>
      <c r="F66" s="123" t="s">
        <v>176</v>
      </c>
      <c r="G66" s="123" t="s">
        <v>176</v>
      </c>
      <c r="H66" s="204">
        <v>80</v>
      </c>
      <c r="I66" s="202" t="s">
        <v>1872</v>
      </c>
    </row>
    <row r="67" spans="1:9" ht="15.75" thickBot="1" x14ac:dyDescent="0.25">
      <c r="A67" s="35" t="s">
        <v>293</v>
      </c>
      <c r="B67" s="206">
        <v>42736</v>
      </c>
      <c r="C67" s="160">
        <v>42780</v>
      </c>
      <c r="D67" s="136">
        <v>42782</v>
      </c>
      <c r="E67" s="380">
        <v>10.38095</v>
      </c>
      <c r="F67" s="137" t="s">
        <v>176</v>
      </c>
      <c r="G67" s="137" t="s">
        <v>176</v>
      </c>
      <c r="H67" s="205">
        <v>80</v>
      </c>
      <c r="I67" s="198" t="s">
        <v>1872</v>
      </c>
    </row>
    <row r="68" spans="1:9" ht="15" x14ac:dyDescent="0.2">
      <c r="A68" s="34" t="s">
        <v>307</v>
      </c>
      <c r="B68" s="207">
        <v>42767</v>
      </c>
      <c r="C68" s="166">
        <v>42809</v>
      </c>
      <c r="D68" s="122">
        <v>42810</v>
      </c>
      <c r="E68" s="322">
        <v>13.13611</v>
      </c>
      <c r="F68" s="123" t="s">
        <v>176</v>
      </c>
      <c r="G68" s="123" t="s">
        <v>176</v>
      </c>
      <c r="H68" s="204">
        <v>80</v>
      </c>
      <c r="I68" s="202" t="s">
        <v>1872</v>
      </c>
    </row>
    <row r="69" spans="1:9" ht="15" x14ac:dyDescent="0.2">
      <c r="A69" s="34" t="s">
        <v>307</v>
      </c>
      <c r="B69" s="207">
        <v>42795</v>
      </c>
      <c r="C69" s="166">
        <v>42835</v>
      </c>
      <c r="D69" s="122">
        <v>42838</v>
      </c>
      <c r="E69" s="322">
        <v>31.294139999999999</v>
      </c>
      <c r="F69" s="123" t="s">
        <v>176</v>
      </c>
      <c r="G69" s="123" t="s">
        <v>176</v>
      </c>
      <c r="H69" s="204">
        <v>80</v>
      </c>
      <c r="I69" s="202" t="s">
        <v>1872</v>
      </c>
    </row>
    <row r="70" spans="1:9" ht="15" x14ac:dyDescent="0.2">
      <c r="A70" s="34" t="s">
        <v>307</v>
      </c>
      <c r="B70" s="207">
        <v>42826</v>
      </c>
      <c r="C70" s="166">
        <v>42863</v>
      </c>
      <c r="D70" s="122">
        <v>42866</v>
      </c>
      <c r="E70" s="322">
        <v>33.563749999999999</v>
      </c>
      <c r="F70" s="123" t="s">
        <v>176</v>
      </c>
      <c r="G70" s="123" t="s">
        <v>176</v>
      </c>
      <c r="H70" s="204">
        <v>80</v>
      </c>
      <c r="I70" s="202" t="s">
        <v>1872</v>
      </c>
    </row>
    <row r="71" spans="1:9" ht="15" x14ac:dyDescent="0.2">
      <c r="A71" s="34" t="s">
        <v>307</v>
      </c>
      <c r="B71" s="207">
        <v>42856</v>
      </c>
      <c r="C71" s="166">
        <v>42948</v>
      </c>
      <c r="D71" s="122">
        <v>42950</v>
      </c>
      <c r="E71" s="322">
        <v>11.491167000000001</v>
      </c>
      <c r="F71" s="123" t="s">
        <v>176</v>
      </c>
      <c r="G71" s="123" t="s">
        <v>176</v>
      </c>
      <c r="H71" s="204">
        <v>80</v>
      </c>
      <c r="I71" s="202" t="s">
        <v>1872</v>
      </c>
    </row>
    <row r="72" spans="1:9" ht="15" x14ac:dyDescent="0.2">
      <c r="A72" s="34" t="s">
        <v>307</v>
      </c>
      <c r="B72" s="207">
        <v>42887</v>
      </c>
      <c r="C72" s="166">
        <v>42948</v>
      </c>
      <c r="D72" s="122">
        <v>42950</v>
      </c>
      <c r="E72" s="322">
        <v>11.491167000000001</v>
      </c>
      <c r="F72" s="123" t="s">
        <v>176</v>
      </c>
      <c r="G72" s="123" t="s">
        <v>176</v>
      </c>
      <c r="H72" s="204">
        <v>80</v>
      </c>
      <c r="I72" s="202" t="s">
        <v>1872</v>
      </c>
    </row>
    <row r="73" spans="1:9" ht="15" x14ac:dyDescent="0.2">
      <c r="A73" s="34" t="s">
        <v>307</v>
      </c>
      <c r="B73" s="207">
        <v>42917</v>
      </c>
      <c r="C73" s="166">
        <v>42992</v>
      </c>
      <c r="D73" s="122">
        <v>42993</v>
      </c>
      <c r="E73" s="322">
        <v>11.183214</v>
      </c>
      <c r="F73" s="123" t="s">
        <v>176</v>
      </c>
      <c r="G73" s="123" t="s">
        <v>176</v>
      </c>
      <c r="H73" s="204">
        <v>80</v>
      </c>
      <c r="I73" s="202" t="s">
        <v>1872</v>
      </c>
    </row>
    <row r="74" spans="1:9" ht="15" x14ac:dyDescent="0.2">
      <c r="A74" s="34" t="s">
        <v>307</v>
      </c>
      <c r="B74" s="207">
        <v>42948</v>
      </c>
      <c r="C74" s="166">
        <v>42992</v>
      </c>
      <c r="D74" s="122">
        <v>42993</v>
      </c>
      <c r="E74" s="322">
        <v>14.573124999999999</v>
      </c>
      <c r="F74" s="123" t="s">
        <v>176</v>
      </c>
      <c r="G74" s="123" t="s">
        <v>176</v>
      </c>
      <c r="H74" s="204">
        <v>80</v>
      </c>
      <c r="I74" s="202" t="s">
        <v>1872</v>
      </c>
    </row>
    <row r="75" spans="1:9" ht="15" x14ac:dyDescent="0.2">
      <c r="A75" s="34" t="s">
        <v>307</v>
      </c>
      <c r="B75" s="207">
        <v>42979</v>
      </c>
      <c r="C75" s="166">
        <v>43031</v>
      </c>
      <c r="D75" s="122">
        <v>43034</v>
      </c>
      <c r="E75" s="322">
        <v>19.349354999999999</v>
      </c>
      <c r="F75" s="123" t="s">
        <v>176</v>
      </c>
      <c r="G75" s="123" t="s">
        <v>176</v>
      </c>
      <c r="H75" s="204">
        <v>80</v>
      </c>
      <c r="I75" s="202" t="s">
        <v>1872</v>
      </c>
    </row>
    <row r="76" spans="1:9" ht="15" x14ac:dyDescent="0.2">
      <c r="A76" s="34" t="s">
        <v>307</v>
      </c>
      <c r="B76" s="207">
        <v>43009</v>
      </c>
      <c r="C76" s="166">
        <v>43059</v>
      </c>
      <c r="D76" s="122">
        <v>43062</v>
      </c>
      <c r="E76" s="322">
        <v>10.7072</v>
      </c>
      <c r="F76" s="123" t="s">
        <v>176</v>
      </c>
      <c r="G76" s="123" t="s">
        <v>176</v>
      </c>
      <c r="H76" s="204">
        <v>80</v>
      </c>
      <c r="I76" s="202" t="s">
        <v>1872</v>
      </c>
    </row>
    <row r="77" spans="1:9" ht="15" x14ac:dyDescent="0.2">
      <c r="A77" s="34" t="s">
        <v>307</v>
      </c>
      <c r="B77" s="207">
        <v>43040</v>
      </c>
      <c r="C77" s="166">
        <v>43074</v>
      </c>
      <c r="D77" s="122">
        <v>43076</v>
      </c>
      <c r="E77" s="322">
        <v>24.052778</v>
      </c>
      <c r="F77" s="123" t="s">
        <v>176</v>
      </c>
      <c r="G77" s="123" t="s">
        <v>176</v>
      </c>
      <c r="H77" s="204">
        <v>80</v>
      </c>
      <c r="I77" s="202" t="s">
        <v>1872</v>
      </c>
    </row>
    <row r="78" spans="1:9" ht="15" x14ac:dyDescent="0.2">
      <c r="A78" s="34" t="s">
        <v>307</v>
      </c>
      <c r="B78" s="207">
        <v>43070</v>
      </c>
      <c r="C78" s="166">
        <v>43102</v>
      </c>
      <c r="D78" s="122">
        <v>43104</v>
      </c>
      <c r="E78" s="322">
        <v>21.242000000000001</v>
      </c>
      <c r="F78" s="322">
        <v>7.3470000000000004</v>
      </c>
      <c r="G78" s="123">
        <v>0</v>
      </c>
      <c r="H78" s="204">
        <v>80</v>
      </c>
      <c r="I78" s="202" t="s">
        <v>176</v>
      </c>
    </row>
    <row r="79" spans="1:9" ht="15.75" thickBot="1" x14ac:dyDescent="0.25">
      <c r="A79" s="35" t="s">
        <v>307</v>
      </c>
      <c r="B79" s="184">
        <v>43101</v>
      </c>
      <c r="C79" s="160">
        <v>43150</v>
      </c>
      <c r="D79" s="160">
        <v>43173</v>
      </c>
      <c r="E79" s="182">
        <v>8.5210000000000008</v>
      </c>
      <c r="F79" s="182">
        <v>30.699000000000002</v>
      </c>
      <c r="G79" s="182">
        <v>0</v>
      </c>
      <c r="H79" s="205">
        <v>80</v>
      </c>
      <c r="I79" s="379" t="s">
        <v>179</v>
      </c>
    </row>
    <row r="80" spans="1:9" ht="15" x14ac:dyDescent="0.2">
      <c r="A80" s="34" t="s">
        <v>320</v>
      </c>
      <c r="B80" s="186">
        <v>43132</v>
      </c>
      <c r="C80" s="166">
        <v>43160</v>
      </c>
      <c r="D80" s="166">
        <v>43216</v>
      </c>
      <c r="E80" s="183">
        <v>26</v>
      </c>
      <c r="F80" s="183">
        <v>43</v>
      </c>
      <c r="G80" s="183">
        <v>0</v>
      </c>
      <c r="H80" s="204">
        <v>80</v>
      </c>
      <c r="I80" s="354" t="s">
        <v>179</v>
      </c>
    </row>
    <row r="81" spans="1:10" ht="15" x14ac:dyDescent="0.2">
      <c r="A81" s="27" t="s">
        <v>320</v>
      </c>
      <c r="B81" s="185">
        <v>43160</v>
      </c>
      <c r="C81" s="144">
        <v>43191</v>
      </c>
      <c r="D81" s="144">
        <v>43216</v>
      </c>
      <c r="E81" s="187">
        <v>25</v>
      </c>
      <c r="F81" s="187">
        <v>47</v>
      </c>
      <c r="G81" s="187">
        <v>0</v>
      </c>
      <c r="H81" s="203">
        <v>80</v>
      </c>
      <c r="I81" s="355" t="s">
        <v>179</v>
      </c>
    </row>
    <row r="82" spans="1:10" ht="15" x14ac:dyDescent="0.2">
      <c r="A82" s="27" t="s">
        <v>320</v>
      </c>
      <c r="B82" s="185">
        <v>43191</v>
      </c>
      <c r="C82" s="144">
        <v>43257</v>
      </c>
      <c r="D82" s="144">
        <v>43257</v>
      </c>
      <c r="E82" s="187">
        <v>15</v>
      </c>
      <c r="F82" s="187">
        <v>36</v>
      </c>
      <c r="G82" s="187">
        <v>0</v>
      </c>
      <c r="H82" s="203">
        <v>80</v>
      </c>
      <c r="I82" s="355" t="s">
        <v>179</v>
      </c>
    </row>
    <row r="83" spans="1:10" ht="15" x14ac:dyDescent="0.2">
      <c r="A83" s="27" t="s">
        <v>320</v>
      </c>
      <c r="B83" s="185">
        <v>43221</v>
      </c>
      <c r="C83" s="144">
        <v>43257</v>
      </c>
      <c r="D83" s="144">
        <v>43257</v>
      </c>
      <c r="E83" s="187">
        <v>27</v>
      </c>
      <c r="F83" s="187">
        <v>31</v>
      </c>
      <c r="G83" s="187">
        <v>0</v>
      </c>
      <c r="H83" s="203">
        <v>80</v>
      </c>
      <c r="I83" s="355" t="s">
        <v>179</v>
      </c>
    </row>
    <row r="84" spans="1:10" ht="15" x14ac:dyDescent="0.2">
      <c r="A84" s="27" t="s">
        <v>320</v>
      </c>
      <c r="B84" s="185">
        <v>43252</v>
      </c>
      <c r="C84" s="144">
        <v>43315</v>
      </c>
      <c r="D84" s="144">
        <v>43327</v>
      </c>
      <c r="E84" s="187">
        <v>38.125999999999998</v>
      </c>
      <c r="F84" s="187">
        <v>50</v>
      </c>
      <c r="G84" s="187">
        <v>0</v>
      </c>
      <c r="H84" s="203">
        <v>80</v>
      </c>
      <c r="I84" s="355" t="s">
        <v>179</v>
      </c>
    </row>
    <row r="85" spans="1:10" ht="15" x14ac:dyDescent="0.2">
      <c r="A85" s="27" t="s">
        <v>320</v>
      </c>
      <c r="B85" s="185">
        <v>43282</v>
      </c>
      <c r="C85" s="144">
        <v>43341</v>
      </c>
      <c r="D85" s="144">
        <v>43341</v>
      </c>
      <c r="E85" s="187">
        <v>24.533999999999999</v>
      </c>
      <c r="F85" s="187">
        <v>48.146000000000001</v>
      </c>
      <c r="G85" s="187">
        <v>0</v>
      </c>
      <c r="H85" s="203">
        <v>80</v>
      </c>
      <c r="I85" s="355" t="s">
        <v>179</v>
      </c>
    </row>
    <row r="86" spans="1:10" ht="15" x14ac:dyDescent="0.2">
      <c r="A86" s="27" t="s">
        <v>320</v>
      </c>
      <c r="B86" s="185">
        <v>43313</v>
      </c>
      <c r="C86" s="144">
        <v>43360</v>
      </c>
      <c r="D86" s="144">
        <v>43369</v>
      </c>
      <c r="E86" s="187">
        <v>34.725000000000001</v>
      </c>
      <c r="F86" s="187">
        <v>70.986999999999995</v>
      </c>
      <c r="G86" s="187">
        <v>0</v>
      </c>
      <c r="H86" s="203">
        <v>80</v>
      </c>
      <c r="I86" s="355" t="s">
        <v>179</v>
      </c>
    </row>
    <row r="87" spans="1:10" ht="15" x14ac:dyDescent="0.2">
      <c r="A87" s="27" t="s">
        <v>320</v>
      </c>
      <c r="B87" s="185">
        <v>43344</v>
      </c>
      <c r="C87" s="144">
        <v>43438</v>
      </c>
      <c r="D87" s="144">
        <v>43439</v>
      </c>
      <c r="E87" s="187">
        <v>29.803999999999998</v>
      </c>
      <c r="F87" s="187">
        <v>50.012999999999998</v>
      </c>
      <c r="G87" s="187">
        <v>0</v>
      </c>
      <c r="H87" s="203">
        <v>80</v>
      </c>
      <c r="I87" s="355" t="s">
        <v>179</v>
      </c>
    </row>
    <row r="88" spans="1:10" ht="15" x14ac:dyDescent="0.2">
      <c r="A88" s="27" t="s">
        <v>320</v>
      </c>
      <c r="B88" s="185">
        <v>43374</v>
      </c>
      <c r="C88" s="144">
        <v>43438</v>
      </c>
      <c r="D88" s="144">
        <v>43439</v>
      </c>
      <c r="E88" s="187">
        <v>28</v>
      </c>
      <c r="F88" s="187">
        <v>50</v>
      </c>
      <c r="G88" s="187">
        <v>6.0000000000000001E-3</v>
      </c>
      <c r="H88" s="203">
        <v>80</v>
      </c>
      <c r="I88" s="355" t="s">
        <v>179</v>
      </c>
      <c r="J88" s="11"/>
    </row>
    <row r="89" spans="1:10" ht="15" x14ac:dyDescent="0.2">
      <c r="A89" s="27" t="s">
        <v>320</v>
      </c>
      <c r="B89" s="185">
        <v>43405</v>
      </c>
      <c r="C89" s="144">
        <v>43438</v>
      </c>
      <c r="D89" s="144">
        <v>43439</v>
      </c>
      <c r="E89" s="187">
        <v>29</v>
      </c>
      <c r="F89" s="187">
        <v>34</v>
      </c>
      <c r="G89" s="187">
        <v>19</v>
      </c>
      <c r="H89" s="203">
        <v>80</v>
      </c>
      <c r="I89" s="355" t="s">
        <v>179</v>
      </c>
      <c r="J89" s="11"/>
    </row>
    <row r="90" spans="1:10" ht="15" x14ac:dyDescent="0.2">
      <c r="A90" s="27" t="s">
        <v>320</v>
      </c>
      <c r="B90" s="185">
        <v>43435</v>
      </c>
      <c r="C90" s="144">
        <v>43483</v>
      </c>
      <c r="D90" s="144">
        <v>43495</v>
      </c>
      <c r="E90" s="187">
        <v>29.186</v>
      </c>
      <c r="F90" s="187">
        <v>30.571000000000002</v>
      </c>
      <c r="G90" s="187">
        <v>3.665</v>
      </c>
      <c r="H90" s="203">
        <v>80</v>
      </c>
      <c r="I90" s="355" t="s">
        <v>179</v>
      </c>
      <c r="J90" s="11"/>
    </row>
    <row r="91" spans="1:10" ht="15.75" thickBot="1" x14ac:dyDescent="0.25">
      <c r="A91" s="35" t="s">
        <v>320</v>
      </c>
      <c r="B91" s="184">
        <v>43466</v>
      </c>
      <c r="C91" s="160">
        <v>43538</v>
      </c>
      <c r="D91" s="160">
        <v>43551</v>
      </c>
      <c r="E91" s="182">
        <v>15</v>
      </c>
      <c r="F91" s="182">
        <v>32</v>
      </c>
      <c r="G91" s="182">
        <v>0</v>
      </c>
      <c r="H91" s="205">
        <v>80</v>
      </c>
      <c r="I91" s="379" t="s">
        <v>179</v>
      </c>
      <c r="J91" s="11"/>
    </row>
    <row r="92" spans="1:10" ht="15" x14ac:dyDescent="0.2">
      <c r="A92" s="34" t="s">
        <v>337</v>
      </c>
      <c r="B92" s="186">
        <v>43497</v>
      </c>
      <c r="C92" s="166">
        <v>43579</v>
      </c>
      <c r="D92" s="166">
        <v>43579</v>
      </c>
      <c r="E92" s="183">
        <v>21.526</v>
      </c>
      <c r="F92" s="183">
        <v>33.707000000000001</v>
      </c>
      <c r="G92" s="183">
        <v>0</v>
      </c>
      <c r="H92" s="204">
        <v>80</v>
      </c>
      <c r="I92" s="354" t="s">
        <v>176</v>
      </c>
      <c r="J92" s="11"/>
    </row>
    <row r="93" spans="1:10" ht="15" x14ac:dyDescent="0.2">
      <c r="A93" s="27" t="s">
        <v>337</v>
      </c>
      <c r="B93" s="185">
        <v>43525</v>
      </c>
      <c r="C93" s="144">
        <v>43579</v>
      </c>
      <c r="D93" s="144">
        <v>43579</v>
      </c>
      <c r="E93" s="187">
        <v>23.532</v>
      </c>
      <c r="F93" s="187">
        <v>36.164000000000001</v>
      </c>
      <c r="G93" s="187">
        <v>0</v>
      </c>
      <c r="H93" s="203">
        <v>80</v>
      </c>
      <c r="I93" s="355" t="s">
        <v>176</v>
      </c>
      <c r="J93" s="11"/>
    </row>
    <row r="94" spans="1:10" ht="15" x14ac:dyDescent="0.2">
      <c r="A94" s="27" t="s">
        <v>337</v>
      </c>
      <c r="B94" s="185">
        <v>43556</v>
      </c>
      <c r="C94" s="144">
        <v>43608</v>
      </c>
      <c r="D94" s="144">
        <v>43609</v>
      </c>
      <c r="E94" s="187">
        <v>27.768999999999998</v>
      </c>
      <c r="F94" s="187">
        <v>72.896000000000001</v>
      </c>
      <c r="G94" s="187">
        <v>0</v>
      </c>
      <c r="H94" s="203">
        <v>80</v>
      </c>
      <c r="I94" s="355" t="s">
        <v>176</v>
      </c>
      <c r="J94" s="11"/>
    </row>
    <row r="95" spans="1:10" ht="15" x14ac:dyDescent="0.2">
      <c r="A95" s="27" t="s">
        <v>337</v>
      </c>
      <c r="B95" s="185">
        <v>43586</v>
      </c>
      <c r="C95" s="144">
        <v>43623</v>
      </c>
      <c r="D95" s="144">
        <v>43637</v>
      </c>
      <c r="E95" s="187">
        <v>30.106999999999999</v>
      </c>
      <c r="F95" s="187">
        <v>49.64</v>
      </c>
      <c r="G95" s="187">
        <v>0</v>
      </c>
      <c r="H95" s="203">
        <v>80</v>
      </c>
      <c r="I95" s="355" t="s">
        <v>176</v>
      </c>
      <c r="J95" s="11"/>
    </row>
    <row r="96" spans="1:10" ht="15" x14ac:dyDescent="0.2">
      <c r="A96" s="27" t="s">
        <v>337</v>
      </c>
      <c r="B96" s="185">
        <v>43617</v>
      </c>
      <c r="C96" s="144">
        <v>43647</v>
      </c>
      <c r="D96" s="144">
        <v>43651</v>
      </c>
      <c r="E96" s="187">
        <v>27.055</v>
      </c>
      <c r="F96" s="187">
        <v>70.763000000000005</v>
      </c>
      <c r="G96" s="187">
        <v>0</v>
      </c>
      <c r="H96" s="203">
        <v>80</v>
      </c>
      <c r="I96" s="355" t="s">
        <v>176</v>
      </c>
      <c r="J96" s="11"/>
    </row>
    <row r="97" spans="1:9" ht="15" x14ac:dyDescent="0.2">
      <c r="A97" s="27" t="s">
        <v>337</v>
      </c>
      <c r="B97" s="185">
        <v>43647</v>
      </c>
      <c r="C97" s="144">
        <v>43678</v>
      </c>
      <c r="D97" s="144">
        <v>43679</v>
      </c>
      <c r="E97" s="187">
        <v>33</v>
      </c>
      <c r="F97" s="187">
        <v>50</v>
      </c>
      <c r="G97" s="187">
        <v>29.997</v>
      </c>
      <c r="H97" s="203">
        <v>80</v>
      </c>
      <c r="I97" s="355" t="s">
        <v>176</v>
      </c>
    </row>
    <row r="98" spans="1:9" ht="15" x14ac:dyDescent="0.2">
      <c r="A98" s="27" t="s">
        <v>337</v>
      </c>
      <c r="B98" s="185">
        <v>43678</v>
      </c>
      <c r="C98" s="144">
        <v>43713</v>
      </c>
      <c r="D98" s="144">
        <v>43721</v>
      </c>
      <c r="E98" s="187">
        <v>32.581000000000003</v>
      </c>
      <c r="F98" s="187">
        <v>50.003</v>
      </c>
      <c r="G98" s="187">
        <v>29.992999999999999</v>
      </c>
      <c r="H98" s="203">
        <v>80</v>
      </c>
      <c r="I98" s="355" t="s">
        <v>176</v>
      </c>
    </row>
    <row r="99" spans="1:9" ht="15" x14ac:dyDescent="0.2">
      <c r="A99" s="27" t="s">
        <v>337</v>
      </c>
      <c r="B99" s="185">
        <v>43709</v>
      </c>
      <c r="C99" s="144">
        <v>43739</v>
      </c>
      <c r="D99" s="144">
        <v>43749</v>
      </c>
      <c r="E99" s="187">
        <v>35.063000000000002</v>
      </c>
      <c r="F99" s="187">
        <v>50</v>
      </c>
      <c r="G99" s="187">
        <v>29.997</v>
      </c>
      <c r="H99" s="203">
        <v>80</v>
      </c>
      <c r="I99" s="355" t="s">
        <v>176</v>
      </c>
    </row>
    <row r="100" spans="1:9" ht="15" x14ac:dyDescent="0.2">
      <c r="A100" s="27" t="s">
        <v>337</v>
      </c>
      <c r="B100" s="185">
        <v>43739</v>
      </c>
      <c r="C100" s="144">
        <v>43773</v>
      </c>
      <c r="D100" s="144">
        <v>43777</v>
      </c>
      <c r="E100" s="187">
        <v>29</v>
      </c>
      <c r="F100" s="187">
        <v>34.28</v>
      </c>
      <c r="G100" s="187">
        <v>8.58</v>
      </c>
      <c r="H100" s="203">
        <v>80</v>
      </c>
      <c r="I100" s="355" t="s">
        <v>176</v>
      </c>
    </row>
    <row r="101" spans="1:9" ht="15" x14ac:dyDescent="0.2">
      <c r="A101" s="27" t="s">
        <v>337</v>
      </c>
      <c r="B101" s="185">
        <v>43770</v>
      </c>
      <c r="C101" s="144">
        <v>43801</v>
      </c>
      <c r="D101" s="144">
        <v>43805</v>
      </c>
      <c r="E101" s="187">
        <v>15.544</v>
      </c>
      <c r="F101" s="187">
        <v>34.628</v>
      </c>
      <c r="G101" s="187">
        <v>0</v>
      </c>
      <c r="H101" s="203">
        <v>80</v>
      </c>
      <c r="I101" s="355" t="s">
        <v>176</v>
      </c>
    </row>
    <row r="102" spans="1:9" ht="15" x14ac:dyDescent="0.2">
      <c r="A102" s="27" t="s">
        <v>337</v>
      </c>
      <c r="B102" s="185">
        <v>43800</v>
      </c>
      <c r="C102" s="144">
        <v>43832</v>
      </c>
      <c r="D102" s="144">
        <v>43837</v>
      </c>
      <c r="E102" s="187">
        <v>14.005000000000001</v>
      </c>
      <c r="F102" s="187">
        <v>31.335000000000001</v>
      </c>
      <c r="G102" s="187">
        <v>0</v>
      </c>
      <c r="H102" s="203">
        <v>80</v>
      </c>
      <c r="I102" s="355" t="s">
        <v>176</v>
      </c>
    </row>
    <row r="103" spans="1:9" ht="15" x14ac:dyDescent="0.2">
      <c r="A103" s="27" t="s">
        <v>337</v>
      </c>
      <c r="B103" s="185">
        <v>43831</v>
      </c>
      <c r="C103" s="144">
        <v>43861</v>
      </c>
      <c r="D103" s="144">
        <v>43861</v>
      </c>
      <c r="E103" s="187">
        <v>11.535</v>
      </c>
      <c r="F103" s="187">
        <v>33.392000000000003</v>
      </c>
      <c r="G103" s="187">
        <v>0</v>
      </c>
      <c r="H103" s="203">
        <v>80</v>
      </c>
      <c r="I103" s="355" t="s">
        <v>176</v>
      </c>
    </row>
    <row r="104" spans="1:9" ht="15" x14ac:dyDescent="0.2">
      <c r="A104" s="27" t="s">
        <v>353</v>
      </c>
      <c r="B104" s="185">
        <v>43862</v>
      </c>
      <c r="C104" s="144">
        <v>43893</v>
      </c>
      <c r="D104" s="144">
        <v>43903</v>
      </c>
      <c r="E104" s="187">
        <v>21.091000000000001</v>
      </c>
      <c r="F104" s="187">
        <v>34.978999999999999</v>
      </c>
      <c r="G104" s="187">
        <v>7.7830000000000004</v>
      </c>
      <c r="H104" s="203">
        <v>80</v>
      </c>
      <c r="I104" s="355" t="s">
        <v>176</v>
      </c>
    </row>
    <row r="105" spans="1:9" ht="15" x14ac:dyDescent="0.2">
      <c r="A105" s="27" t="s">
        <v>353</v>
      </c>
      <c r="B105" s="185">
        <v>43891</v>
      </c>
      <c r="C105" s="144">
        <v>43924</v>
      </c>
      <c r="D105" s="144">
        <v>43930</v>
      </c>
      <c r="E105" s="187">
        <v>19.768000000000001</v>
      </c>
      <c r="F105" s="187">
        <v>45.021000000000001</v>
      </c>
      <c r="G105" s="187">
        <v>0</v>
      </c>
      <c r="H105" s="203">
        <v>80</v>
      </c>
      <c r="I105" s="355" t="s">
        <v>176</v>
      </c>
    </row>
    <row r="106" spans="1:9" ht="15" x14ac:dyDescent="0.2">
      <c r="A106" s="27" t="s">
        <v>353</v>
      </c>
      <c r="B106" s="185">
        <v>43922</v>
      </c>
      <c r="C106" s="144">
        <v>43952</v>
      </c>
      <c r="D106" s="144">
        <v>43959</v>
      </c>
      <c r="E106" s="187">
        <v>15.949</v>
      </c>
      <c r="F106" s="187">
        <v>19.164000000000001</v>
      </c>
      <c r="G106" s="187">
        <v>11.8</v>
      </c>
      <c r="H106" s="203">
        <v>80</v>
      </c>
      <c r="I106" s="355" t="s">
        <v>176</v>
      </c>
    </row>
    <row r="107" spans="1:9" ht="15" x14ac:dyDescent="0.2">
      <c r="A107" s="27" t="s">
        <v>353</v>
      </c>
      <c r="B107" s="185">
        <v>43952</v>
      </c>
      <c r="C107" s="144">
        <v>43985</v>
      </c>
      <c r="D107" s="144">
        <v>43987</v>
      </c>
      <c r="E107" s="187">
        <v>31.584</v>
      </c>
      <c r="F107" s="187">
        <v>73.438999999999993</v>
      </c>
      <c r="G107" s="187">
        <v>0</v>
      </c>
      <c r="H107" s="203">
        <v>80</v>
      </c>
      <c r="I107" s="355" t="s">
        <v>176</v>
      </c>
    </row>
    <row r="108" spans="1:9" ht="15" x14ac:dyDescent="0.2">
      <c r="A108" s="27" t="s">
        <v>353</v>
      </c>
      <c r="B108" s="185">
        <v>43983</v>
      </c>
      <c r="C108" s="144">
        <v>44014</v>
      </c>
      <c r="D108" s="144">
        <v>44015</v>
      </c>
      <c r="E108" s="187">
        <v>31.117000000000001</v>
      </c>
      <c r="F108" s="187">
        <v>69.989000000000004</v>
      </c>
      <c r="G108" s="187">
        <v>0</v>
      </c>
      <c r="H108" s="203">
        <v>80</v>
      </c>
      <c r="I108" s="355" t="s">
        <v>176</v>
      </c>
    </row>
    <row r="109" spans="1:9" ht="30" x14ac:dyDescent="0.2">
      <c r="A109" s="27" t="s">
        <v>353</v>
      </c>
      <c r="B109" s="185">
        <v>44013</v>
      </c>
      <c r="C109" s="144">
        <v>44050</v>
      </c>
      <c r="D109" s="144">
        <v>44057</v>
      </c>
      <c r="E109" s="187">
        <v>28.821000000000002</v>
      </c>
      <c r="F109" s="187">
        <v>106.629</v>
      </c>
      <c r="G109" s="187">
        <v>0</v>
      </c>
      <c r="H109" s="203">
        <v>80</v>
      </c>
      <c r="I109" s="355" t="s">
        <v>1947</v>
      </c>
    </row>
    <row r="110" spans="1:9" ht="30" x14ac:dyDescent="0.2">
      <c r="A110" s="27" t="s">
        <v>353</v>
      </c>
      <c r="B110" s="185">
        <v>44063</v>
      </c>
      <c r="C110" s="144">
        <v>44084</v>
      </c>
      <c r="D110" s="144">
        <v>44085</v>
      </c>
      <c r="E110" s="187">
        <v>43.366</v>
      </c>
      <c r="F110" s="187">
        <v>105.879</v>
      </c>
      <c r="G110" s="187">
        <v>0</v>
      </c>
      <c r="H110" s="203">
        <v>80</v>
      </c>
      <c r="I110" s="355" t="s">
        <v>1948</v>
      </c>
    </row>
    <row r="111" spans="1:9" ht="15" x14ac:dyDescent="0.2">
      <c r="A111" s="27" t="s">
        <v>353</v>
      </c>
      <c r="B111" s="185">
        <v>44094</v>
      </c>
      <c r="C111" s="144">
        <v>44112</v>
      </c>
      <c r="D111" s="144">
        <v>44113</v>
      </c>
      <c r="E111" s="187">
        <v>33.350999999999999</v>
      </c>
      <c r="F111" s="187">
        <v>54.024000000000001</v>
      </c>
      <c r="G111" s="187">
        <v>0</v>
      </c>
      <c r="H111" s="203">
        <v>80</v>
      </c>
      <c r="I111" s="355" t="s">
        <v>176</v>
      </c>
    </row>
    <row r="112" spans="1:9" ht="15" x14ac:dyDescent="0.2">
      <c r="A112" s="27" t="s">
        <v>353</v>
      </c>
      <c r="B112" s="185">
        <v>44124</v>
      </c>
      <c r="C112" s="144">
        <v>44137</v>
      </c>
      <c r="D112" s="144">
        <v>44141</v>
      </c>
      <c r="E112" s="187">
        <v>26.827000000000002</v>
      </c>
      <c r="F112" s="187">
        <v>49.97</v>
      </c>
      <c r="G112" s="187">
        <v>0</v>
      </c>
      <c r="H112" s="203">
        <v>80</v>
      </c>
      <c r="I112" s="355" t="s">
        <v>176</v>
      </c>
    </row>
    <row r="113" spans="1:9" ht="15" x14ac:dyDescent="0.2">
      <c r="A113" s="27" t="s">
        <v>353</v>
      </c>
      <c r="B113" s="185">
        <v>44155</v>
      </c>
      <c r="C113" s="144">
        <v>44166</v>
      </c>
      <c r="D113" s="144">
        <v>44169</v>
      </c>
      <c r="E113" s="187">
        <v>36.441000000000003</v>
      </c>
      <c r="F113" s="187">
        <v>55.277999999999999</v>
      </c>
      <c r="G113" s="187">
        <v>0</v>
      </c>
      <c r="H113" s="203">
        <v>80</v>
      </c>
      <c r="I113" s="355" t="s">
        <v>176</v>
      </c>
    </row>
    <row r="114" spans="1:9" ht="15" x14ac:dyDescent="0.2">
      <c r="A114" s="27" t="s">
        <v>353</v>
      </c>
      <c r="B114" s="185">
        <v>44185</v>
      </c>
      <c r="C114" s="144">
        <v>44199</v>
      </c>
      <c r="D114" s="144">
        <v>44200</v>
      </c>
      <c r="E114" s="187">
        <v>21.343</v>
      </c>
      <c r="F114" s="187">
        <v>51.201999999999998</v>
      </c>
      <c r="G114" s="187">
        <v>0</v>
      </c>
      <c r="H114" s="203">
        <v>80</v>
      </c>
      <c r="I114" s="355" t="s">
        <v>176</v>
      </c>
    </row>
    <row r="115" spans="1:9" ht="15" x14ac:dyDescent="0.2">
      <c r="A115" s="679" t="s">
        <v>353</v>
      </c>
      <c r="B115" s="692">
        <v>44216</v>
      </c>
      <c r="C115" s="693">
        <v>44237</v>
      </c>
      <c r="D115" s="693">
        <v>44242</v>
      </c>
      <c r="E115" s="694">
        <v>26.768000000000001</v>
      </c>
      <c r="F115" s="694">
        <v>49.972999999999999</v>
      </c>
      <c r="G115" s="694">
        <v>0</v>
      </c>
      <c r="H115" s="695">
        <v>80</v>
      </c>
      <c r="I115" s="696" t="s">
        <v>176</v>
      </c>
    </row>
    <row r="116" spans="1:9" ht="15" x14ac:dyDescent="0.2">
      <c r="A116" s="34" t="s">
        <v>370</v>
      </c>
      <c r="B116" s="186">
        <v>44247</v>
      </c>
      <c r="C116" s="166">
        <v>44259</v>
      </c>
      <c r="D116" s="166">
        <v>44267</v>
      </c>
      <c r="E116" s="183">
        <v>30.04</v>
      </c>
      <c r="F116" s="183">
        <v>49.99</v>
      </c>
      <c r="G116" s="183">
        <v>0</v>
      </c>
      <c r="H116" s="204">
        <v>80</v>
      </c>
      <c r="I116" s="354" t="s">
        <v>176</v>
      </c>
    </row>
    <row r="117" spans="1:9" ht="15" x14ac:dyDescent="0.2">
      <c r="A117" s="34" t="s">
        <v>370</v>
      </c>
      <c r="B117" s="186">
        <v>44275</v>
      </c>
      <c r="C117" s="144">
        <v>44294</v>
      </c>
      <c r="D117" s="144">
        <v>44295</v>
      </c>
      <c r="E117" s="187">
        <v>43.292999999999999</v>
      </c>
      <c r="F117" s="187">
        <v>62.561999999999998</v>
      </c>
      <c r="G117" s="187">
        <v>0</v>
      </c>
      <c r="H117" s="203">
        <v>80</v>
      </c>
      <c r="I117" s="355" t="s">
        <v>176</v>
      </c>
    </row>
    <row r="118" spans="1:9" ht="15" x14ac:dyDescent="0.2">
      <c r="A118" s="34" t="s">
        <v>370</v>
      </c>
      <c r="B118" s="186">
        <v>44306</v>
      </c>
      <c r="C118" s="144">
        <v>44322</v>
      </c>
      <c r="D118" s="144">
        <v>44323</v>
      </c>
      <c r="E118" s="187">
        <v>30.04</v>
      </c>
      <c r="F118" s="187">
        <v>30.957000000000001</v>
      </c>
      <c r="G118" s="187">
        <v>29.91</v>
      </c>
      <c r="H118" s="203">
        <v>80</v>
      </c>
      <c r="I118" s="355" t="s">
        <v>176</v>
      </c>
    </row>
    <row r="119" spans="1:9" ht="15" x14ac:dyDescent="0.2">
      <c r="A119" s="34" t="s">
        <v>370</v>
      </c>
      <c r="B119" s="186">
        <v>44336</v>
      </c>
      <c r="C119" s="144">
        <v>44350</v>
      </c>
      <c r="D119" s="144">
        <v>44351</v>
      </c>
      <c r="E119" s="187">
        <v>33.207999999999998</v>
      </c>
      <c r="F119" s="187">
        <v>51.094999999999999</v>
      </c>
      <c r="G119" s="187">
        <v>0</v>
      </c>
      <c r="H119" s="203">
        <v>80</v>
      </c>
      <c r="I119" s="355" t="s">
        <v>176</v>
      </c>
    </row>
    <row r="120" spans="1:9" ht="15" x14ac:dyDescent="0.2">
      <c r="A120" s="34" t="s">
        <v>370</v>
      </c>
      <c r="B120" s="186">
        <v>44367</v>
      </c>
      <c r="C120" s="144">
        <v>44378</v>
      </c>
      <c r="D120" s="144">
        <v>44379</v>
      </c>
      <c r="E120" s="187">
        <v>40.956000000000003</v>
      </c>
      <c r="F120" s="187">
        <v>54.82</v>
      </c>
      <c r="G120" s="187">
        <v>29.045000000000002</v>
      </c>
      <c r="H120" s="203">
        <v>80</v>
      </c>
      <c r="I120" s="355" t="s">
        <v>176</v>
      </c>
    </row>
    <row r="121" spans="1:9" ht="15" x14ac:dyDescent="0.2">
      <c r="A121" s="34" t="s">
        <v>370</v>
      </c>
      <c r="B121" s="186">
        <v>44397</v>
      </c>
      <c r="C121" s="144">
        <v>44413</v>
      </c>
      <c r="D121" s="144">
        <v>44421</v>
      </c>
      <c r="E121" s="187">
        <v>36.390999999999998</v>
      </c>
      <c r="F121" s="187">
        <v>54.594000000000001</v>
      </c>
      <c r="G121" s="187">
        <v>29.885000000000002</v>
      </c>
      <c r="H121" s="203">
        <v>80</v>
      </c>
      <c r="I121" s="355" t="s">
        <v>176</v>
      </c>
    </row>
    <row r="122" spans="1:9" ht="15" x14ac:dyDescent="0.2">
      <c r="A122" s="34" t="s">
        <v>370</v>
      </c>
      <c r="B122" s="186">
        <v>44428</v>
      </c>
      <c r="C122" s="144">
        <v>44441</v>
      </c>
      <c r="D122" s="144">
        <v>44449</v>
      </c>
      <c r="E122" s="187">
        <v>31.390999999999998</v>
      </c>
      <c r="F122" s="187">
        <v>49.957000000000001</v>
      </c>
      <c r="G122" s="187">
        <v>10.929</v>
      </c>
      <c r="H122" s="203">
        <v>80</v>
      </c>
      <c r="I122" s="355" t="s">
        <v>176</v>
      </c>
    </row>
    <row r="123" spans="1:9" ht="15" x14ac:dyDescent="0.2">
      <c r="A123" s="339" t="s">
        <v>370</v>
      </c>
      <c r="B123" s="819">
        <v>44459</v>
      </c>
      <c r="C123" s="824">
        <v>44472</v>
      </c>
      <c r="D123" s="824">
        <v>44480</v>
      </c>
      <c r="E123" s="519">
        <v>30.689</v>
      </c>
      <c r="F123" s="519">
        <v>50.06</v>
      </c>
      <c r="G123" s="519">
        <v>28.905000000000001</v>
      </c>
      <c r="H123" s="825">
        <v>80</v>
      </c>
      <c r="I123" s="826" t="s">
        <v>176</v>
      </c>
    </row>
    <row r="124" spans="1:9" ht="15" x14ac:dyDescent="0.2">
      <c r="A124" s="844" t="s">
        <v>370</v>
      </c>
      <c r="B124" s="845">
        <v>44490</v>
      </c>
      <c r="C124" s="846">
        <v>44504</v>
      </c>
      <c r="D124" s="846">
        <v>44505</v>
      </c>
      <c r="E124" s="848">
        <v>31</v>
      </c>
      <c r="F124" s="848">
        <v>50</v>
      </c>
      <c r="G124" s="848">
        <v>0</v>
      </c>
      <c r="H124" s="825">
        <v>80</v>
      </c>
      <c r="I124" s="826" t="s">
        <v>176</v>
      </c>
    </row>
    <row r="125" spans="1:9" ht="15" x14ac:dyDescent="0.2">
      <c r="A125" s="814" t="s">
        <v>370</v>
      </c>
      <c r="B125" s="815">
        <v>44521</v>
      </c>
      <c r="C125" s="816">
        <v>44532</v>
      </c>
      <c r="D125" s="816">
        <v>44536</v>
      </c>
      <c r="E125" s="817">
        <v>32.567</v>
      </c>
      <c r="F125" s="817">
        <v>46.911000000000001</v>
      </c>
      <c r="G125" s="817">
        <v>0</v>
      </c>
      <c r="H125" s="818">
        <v>80</v>
      </c>
      <c r="I125" s="826" t="s">
        <v>176</v>
      </c>
    </row>
    <row r="126" spans="1:9" ht="15" x14ac:dyDescent="0.2">
      <c r="A126" s="886" t="s">
        <v>370</v>
      </c>
      <c r="B126" s="909">
        <v>44531</v>
      </c>
      <c r="C126" s="910">
        <v>44566</v>
      </c>
      <c r="D126" s="910">
        <v>44567</v>
      </c>
      <c r="E126" s="887">
        <v>33</v>
      </c>
      <c r="F126" s="887">
        <v>47</v>
      </c>
      <c r="G126" s="887">
        <v>3</v>
      </c>
      <c r="H126" s="911">
        <v>80</v>
      </c>
      <c r="I126" s="826" t="s">
        <v>176</v>
      </c>
    </row>
    <row r="127" spans="1:9" ht="15" x14ac:dyDescent="0.2">
      <c r="A127" s="886" t="s">
        <v>370</v>
      </c>
      <c r="B127" s="909">
        <v>44562</v>
      </c>
      <c r="C127" s="910">
        <v>44571</v>
      </c>
      <c r="D127" s="910">
        <v>44603</v>
      </c>
      <c r="E127" s="887">
        <v>23</v>
      </c>
      <c r="F127" s="887">
        <v>33</v>
      </c>
      <c r="G127" s="887">
        <v>0</v>
      </c>
      <c r="H127" s="911">
        <v>80</v>
      </c>
      <c r="I127" s="826" t="s">
        <v>176</v>
      </c>
    </row>
    <row r="128" spans="1:9" ht="15" x14ac:dyDescent="0.2">
      <c r="A128" s="886" t="s">
        <v>370</v>
      </c>
      <c r="B128" s="909">
        <v>44593</v>
      </c>
      <c r="C128" s="910">
        <v>44630</v>
      </c>
      <c r="D128" s="910">
        <v>44631</v>
      </c>
      <c r="E128" s="887">
        <v>33</v>
      </c>
      <c r="F128" s="887">
        <v>44</v>
      </c>
      <c r="G128" s="887">
        <v>12</v>
      </c>
      <c r="H128" s="911">
        <v>80</v>
      </c>
      <c r="I128" s="826" t="s">
        <v>176</v>
      </c>
    </row>
    <row r="129" spans="1:9" ht="15" x14ac:dyDescent="0.2">
      <c r="A129" s="886" t="s">
        <v>370</v>
      </c>
      <c r="B129" s="909">
        <v>44621</v>
      </c>
      <c r="C129" s="910">
        <v>44658</v>
      </c>
      <c r="D129" s="910">
        <v>44659</v>
      </c>
      <c r="E129" s="887">
        <v>29</v>
      </c>
      <c r="F129" s="887">
        <v>40</v>
      </c>
      <c r="G129" s="887">
        <v>11</v>
      </c>
      <c r="H129" s="911">
        <v>80</v>
      </c>
      <c r="I129" s="826" t="s">
        <v>176</v>
      </c>
    </row>
    <row r="130" spans="1:9" ht="15" x14ac:dyDescent="0.2">
      <c r="A130" s="886" t="s">
        <v>370</v>
      </c>
      <c r="B130" s="909">
        <v>44652</v>
      </c>
      <c r="C130" s="910">
        <v>44686</v>
      </c>
      <c r="D130" s="910">
        <v>44687</v>
      </c>
      <c r="E130" s="887">
        <v>27</v>
      </c>
      <c r="F130" s="887">
        <v>36</v>
      </c>
      <c r="G130" s="887">
        <v>0</v>
      </c>
      <c r="H130" s="998">
        <v>80</v>
      </c>
      <c r="I130" s="982" t="s">
        <v>176</v>
      </c>
    </row>
    <row r="131" spans="1:9" ht="15" x14ac:dyDescent="0.2">
      <c r="A131" s="886" t="s">
        <v>370</v>
      </c>
      <c r="B131" s="909">
        <v>44682</v>
      </c>
      <c r="C131" s="910">
        <v>44714</v>
      </c>
      <c r="D131" s="910">
        <v>44718</v>
      </c>
      <c r="E131" s="887">
        <v>29</v>
      </c>
      <c r="F131" s="887">
        <v>33</v>
      </c>
      <c r="G131" s="887">
        <v>21</v>
      </c>
      <c r="H131" s="998">
        <v>80</v>
      </c>
      <c r="I131" s="982" t="s">
        <v>176</v>
      </c>
    </row>
    <row r="132" spans="1:9" ht="15" x14ac:dyDescent="0.2">
      <c r="A132" s="886" t="s">
        <v>370</v>
      </c>
      <c r="B132" s="909">
        <v>44713</v>
      </c>
      <c r="C132" s="910">
        <v>44743</v>
      </c>
      <c r="D132" s="910">
        <v>44743</v>
      </c>
      <c r="E132" s="887">
        <v>33</v>
      </c>
      <c r="F132" s="887">
        <v>55</v>
      </c>
      <c r="G132" s="887">
        <v>22</v>
      </c>
      <c r="H132" s="998">
        <v>80</v>
      </c>
      <c r="I132" s="982" t="s">
        <v>176</v>
      </c>
    </row>
    <row r="133" spans="1:9" ht="15" x14ac:dyDescent="0.2">
      <c r="A133" s="886" t="s">
        <v>370</v>
      </c>
      <c r="B133" s="909">
        <v>44743</v>
      </c>
      <c r="C133" s="910">
        <v>44784</v>
      </c>
      <c r="D133" s="910">
        <v>44788</v>
      </c>
      <c r="E133" s="887">
        <v>31</v>
      </c>
      <c r="F133" s="887">
        <v>54</v>
      </c>
      <c r="G133" s="887">
        <v>0</v>
      </c>
      <c r="H133" s="998">
        <v>80</v>
      </c>
      <c r="I133" s="982" t="s">
        <v>176</v>
      </c>
    </row>
    <row r="134" spans="1:9" ht="15" x14ac:dyDescent="0.2">
      <c r="A134" s="886" t="s">
        <v>370</v>
      </c>
      <c r="B134" s="909">
        <v>44774</v>
      </c>
      <c r="C134" s="910">
        <v>44812</v>
      </c>
      <c r="D134" s="910">
        <v>44817</v>
      </c>
      <c r="E134" s="887">
        <v>30</v>
      </c>
      <c r="F134" s="887">
        <v>51</v>
      </c>
      <c r="G134" s="887">
        <v>0</v>
      </c>
      <c r="H134" s="998">
        <v>80</v>
      </c>
      <c r="I134" s="982" t="s">
        <v>176</v>
      </c>
    </row>
    <row r="135" spans="1:9" ht="15" x14ac:dyDescent="0.2">
      <c r="A135" s="886" t="s">
        <v>370</v>
      </c>
      <c r="B135" s="909">
        <v>44805</v>
      </c>
      <c r="C135" s="910">
        <v>44841</v>
      </c>
      <c r="D135" s="910">
        <v>44844</v>
      </c>
      <c r="E135" s="887">
        <v>33</v>
      </c>
      <c r="F135" s="887">
        <v>44</v>
      </c>
      <c r="G135" s="887">
        <v>23</v>
      </c>
      <c r="H135" s="998">
        <v>80</v>
      </c>
      <c r="I135" s="982" t="s">
        <v>176</v>
      </c>
    </row>
    <row r="136" spans="1:9" ht="15" x14ac:dyDescent="0.2">
      <c r="A136" s="886" t="s">
        <v>370</v>
      </c>
      <c r="B136" s="909">
        <v>44835</v>
      </c>
      <c r="C136" s="910">
        <v>44869</v>
      </c>
      <c r="D136" s="910">
        <v>44873</v>
      </c>
      <c r="E136" s="887">
        <v>37</v>
      </c>
      <c r="F136" s="887">
        <v>46</v>
      </c>
      <c r="G136" s="887">
        <v>19</v>
      </c>
      <c r="H136" s="998">
        <v>80</v>
      </c>
      <c r="I136" s="982" t="s">
        <v>176</v>
      </c>
    </row>
    <row r="137" spans="1:9" ht="15" x14ac:dyDescent="0.2">
      <c r="A137" s="886" t="s">
        <v>370</v>
      </c>
      <c r="B137" s="909">
        <v>44866</v>
      </c>
      <c r="C137" s="910">
        <v>44897</v>
      </c>
      <c r="D137" s="910">
        <v>44903</v>
      </c>
      <c r="E137" s="887">
        <v>31</v>
      </c>
      <c r="F137" s="887">
        <v>40</v>
      </c>
      <c r="G137" s="887">
        <v>15</v>
      </c>
      <c r="H137" s="998">
        <v>80</v>
      </c>
      <c r="I137" s="982" t="s">
        <v>176</v>
      </c>
    </row>
  </sheetData>
  <conditionalFormatting sqref="E10:G65 E66:E77 E78:G106 E138:G65547">
    <cfRule type="cellIs" dxfId="163" priority="4" operator="greaterThan">
      <formula>80</formula>
    </cfRule>
  </conditionalFormatting>
  <conditionalFormatting sqref="E107:G107">
    <cfRule type="cellIs" dxfId="162" priority="3" operator="greaterThan">
      <formula>80</formula>
    </cfRule>
  </conditionalFormatting>
  <conditionalFormatting sqref="E108:G124">
    <cfRule type="cellIs" dxfId="161" priority="2" operator="greaterThan">
      <formula>80</formula>
    </cfRule>
  </conditionalFormatting>
  <conditionalFormatting sqref="E125:G125">
    <cfRule type="cellIs" dxfId="160" priority="1" operator="greaterThan">
      <formula>80</formula>
    </cfRule>
  </conditionalFormatting>
  <pageMargins left="0.7" right="0.7" top="0.75" bottom="0.75" header="0.3" footer="0.3"/>
  <pageSetup paperSize="9"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dimension ref="A1:L137"/>
  <sheetViews>
    <sheetView showGridLines="0" zoomScale="80" zoomScaleNormal="80" workbookViewId="0">
      <pane ySplit="9" topLeftCell="A120" activePane="bottomLeft" state="frozen"/>
      <selection pane="bottomLeft" activeCell="D138" sqref="D138"/>
    </sheetView>
  </sheetViews>
  <sheetFormatPr defaultColWidth="9.140625" defaultRowHeight="14.25" x14ac:dyDescent="0.2"/>
  <cols>
    <col min="1" max="1" width="12.28515625" style="1" customWidth="1"/>
    <col min="2" max="4" width="12.28515625" style="1" bestFit="1" customWidth="1"/>
    <col min="5" max="6" width="14.140625" style="1" customWidth="1"/>
    <col min="7" max="7" width="11.140625" style="1" customWidth="1"/>
    <col min="8" max="10" width="14.7109375" style="1" customWidth="1"/>
    <col min="11" max="11" width="69.85546875" style="11" customWidth="1"/>
    <col min="12" max="16384" width="9.140625" style="1"/>
  </cols>
  <sheetData>
    <row r="1" spans="1:11" ht="34.5" x14ac:dyDescent="0.5">
      <c r="A1" s="408" t="s">
        <v>1864</v>
      </c>
      <c r="B1" s="408"/>
      <c r="C1" s="408"/>
      <c r="D1" s="408"/>
      <c r="E1" s="408"/>
      <c r="F1" s="408"/>
      <c r="G1" s="408"/>
      <c r="H1" s="408"/>
      <c r="I1" s="408"/>
      <c r="J1" s="408"/>
      <c r="K1" s="408"/>
    </row>
    <row r="2" spans="1:11" ht="19.5" x14ac:dyDescent="0.3">
      <c r="A2" s="409" t="s">
        <v>1372</v>
      </c>
      <c r="B2" s="409"/>
      <c r="C2" s="409"/>
      <c r="D2" s="409"/>
      <c r="E2" s="409"/>
      <c r="F2" s="409"/>
      <c r="G2" s="409"/>
      <c r="H2" s="409"/>
      <c r="I2" s="409"/>
      <c r="J2" s="409"/>
      <c r="K2" s="409"/>
    </row>
    <row r="4" spans="1:11" ht="15.75" x14ac:dyDescent="0.25">
      <c r="A4" s="243" t="s">
        <v>1373</v>
      </c>
      <c r="G4" s="488"/>
      <c r="H4" s="475" t="s">
        <v>113</v>
      </c>
      <c r="I4" s="475"/>
      <c r="J4" s="475"/>
    </row>
    <row r="5" spans="1:11" ht="15" x14ac:dyDescent="0.25">
      <c r="A5" s="243" t="s">
        <v>962</v>
      </c>
    </row>
    <row r="6" spans="1:11" ht="15" x14ac:dyDescent="0.25">
      <c r="A6" s="243" t="s">
        <v>397</v>
      </c>
    </row>
    <row r="7" spans="1:11" x14ac:dyDescent="0.2">
      <c r="A7" s="243"/>
    </row>
    <row r="8" spans="1:11" x14ac:dyDescent="0.2">
      <c r="A8" s="243"/>
    </row>
    <row r="9" spans="1:11" s="8" customFormat="1" ht="45" x14ac:dyDescent="0.25">
      <c r="A9" s="247" t="s">
        <v>126</v>
      </c>
      <c r="B9" s="247" t="s">
        <v>401</v>
      </c>
      <c r="C9" s="247" t="s">
        <v>129</v>
      </c>
      <c r="D9" s="247" t="s">
        <v>130</v>
      </c>
      <c r="E9" s="247" t="s">
        <v>1869</v>
      </c>
      <c r="F9" s="247" t="s">
        <v>1870</v>
      </c>
      <c r="G9" s="247" t="s">
        <v>1871</v>
      </c>
      <c r="H9" s="248" t="s">
        <v>1938</v>
      </c>
      <c r="I9" s="247" t="s">
        <v>1949</v>
      </c>
      <c r="J9" s="248" t="s">
        <v>1950</v>
      </c>
      <c r="K9" s="247" t="s">
        <v>174</v>
      </c>
    </row>
    <row r="10" spans="1:11" x14ac:dyDescent="0.2">
      <c r="A10" s="27" t="s">
        <v>175</v>
      </c>
      <c r="B10" s="185">
        <v>41000</v>
      </c>
      <c r="C10" s="120" t="s">
        <v>179</v>
      </c>
      <c r="D10" s="144">
        <v>41089</v>
      </c>
      <c r="E10" s="216">
        <v>580</v>
      </c>
      <c r="F10" s="216">
        <v>1458</v>
      </c>
      <c r="G10" s="120">
        <v>31</v>
      </c>
      <c r="H10" s="203">
        <v>3000</v>
      </c>
      <c r="I10" s="642"/>
      <c r="J10" s="203"/>
      <c r="K10" s="120" t="s">
        <v>179</v>
      </c>
    </row>
    <row r="11" spans="1:11" x14ac:dyDescent="0.2">
      <c r="A11" s="27" t="s">
        <v>175</v>
      </c>
      <c r="B11" s="185">
        <v>41030</v>
      </c>
      <c r="C11" s="120" t="s">
        <v>179</v>
      </c>
      <c r="D11" s="144">
        <v>41089</v>
      </c>
      <c r="E11" s="216">
        <v>139</v>
      </c>
      <c r="F11" s="216">
        <v>534</v>
      </c>
      <c r="G11" s="120">
        <v>0</v>
      </c>
      <c r="H11" s="203">
        <v>3000</v>
      </c>
      <c r="I11" s="642"/>
      <c r="J11" s="203"/>
      <c r="K11" s="120" t="s">
        <v>179</v>
      </c>
    </row>
    <row r="12" spans="1:11" x14ac:dyDescent="0.2">
      <c r="A12" s="27" t="s">
        <v>175</v>
      </c>
      <c r="B12" s="185">
        <v>41061</v>
      </c>
      <c r="C12" s="120" t="s">
        <v>179</v>
      </c>
      <c r="D12" s="144">
        <v>41102</v>
      </c>
      <c r="E12" s="216">
        <v>143</v>
      </c>
      <c r="F12" s="216">
        <v>882</v>
      </c>
      <c r="G12" s="120">
        <v>0</v>
      </c>
      <c r="H12" s="203">
        <v>3000</v>
      </c>
      <c r="I12" s="642"/>
      <c r="J12" s="203"/>
      <c r="K12" s="120" t="s">
        <v>179</v>
      </c>
    </row>
    <row r="13" spans="1:11" x14ac:dyDescent="0.2">
      <c r="A13" s="27" t="s">
        <v>175</v>
      </c>
      <c r="B13" s="185">
        <v>41091</v>
      </c>
      <c r="C13" s="120" t="s">
        <v>179</v>
      </c>
      <c r="D13" s="144">
        <v>41129</v>
      </c>
      <c r="E13" s="216">
        <v>225</v>
      </c>
      <c r="F13" s="216">
        <v>802</v>
      </c>
      <c r="G13" s="120">
        <v>0</v>
      </c>
      <c r="H13" s="203">
        <v>3000</v>
      </c>
      <c r="I13" s="642"/>
      <c r="J13" s="203"/>
      <c r="K13" s="120" t="s">
        <v>179</v>
      </c>
    </row>
    <row r="14" spans="1:11" x14ac:dyDescent="0.2">
      <c r="A14" s="27" t="s">
        <v>175</v>
      </c>
      <c r="B14" s="185">
        <v>41122</v>
      </c>
      <c r="C14" s="120" t="s">
        <v>179</v>
      </c>
      <c r="D14" s="144">
        <v>41158</v>
      </c>
      <c r="E14" s="216">
        <v>1081</v>
      </c>
      <c r="F14" s="216">
        <v>2183</v>
      </c>
      <c r="G14" s="120">
        <v>0</v>
      </c>
      <c r="H14" s="203">
        <v>3000</v>
      </c>
      <c r="I14" s="642"/>
      <c r="J14" s="203"/>
      <c r="K14" s="120" t="s">
        <v>179</v>
      </c>
    </row>
    <row r="15" spans="1:11" x14ac:dyDescent="0.2">
      <c r="A15" s="27" t="s">
        <v>175</v>
      </c>
      <c r="B15" s="185">
        <v>41153</v>
      </c>
      <c r="C15" s="120" t="s">
        <v>179</v>
      </c>
      <c r="D15" s="144">
        <v>41186</v>
      </c>
      <c r="E15" s="216">
        <v>594</v>
      </c>
      <c r="F15" s="216">
        <v>1126</v>
      </c>
      <c r="G15" s="120">
        <v>0</v>
      </c>
      <c r="H15" s="203">
        <v>3000</v>
      </c>
      <c r="I15" s="642"/>
      <c r="J15" s="203"/>
      <c r="K15" s="120" t="s">
        <v>179</v>
      </c>
    </row>
    <row r="16" spans="1:11" x14ac:dyDescent="0.2">
      <c r="A16" s="27" t="s">
        <v>175</v>
      </c>
      <c r="B16" s="185">
        <v>41183</v>
      </c>
      <c r="C16" s="120" t="s">
        <v>179</v>
      </c>
      <c r="D16" s="144">
        <v>41228</v>
      </c>
      <c r="E16" s="216">
        <v>122</v>
      </c>
      <c r="F16" s="216">
        <v>549</v>
      </c>
      <c r="G16" s="120">
        <v>0</v>
      </c>
      <c r="H16" s="203">
        <v>3000</v>
      </c>
      <c r="I16" s="642"/>
      <c r="J16" s="203"/>
      <c r="K16" s="120" t="s">
        <v>179</v>
      </c>
    </row>
    <row r="17" spans="1:11" x14ac:dyDescent="0.2">
      <c r="A17" s="27" t="s">
        <v>175</v>
      </c>
      <c r="B17" s="185">
        <v>41214</v>
      </c>
      <c r="C17" s="120" t="s">
        <v>179</v>
      </c>
      <c r="D17" s="144">
        <v>41256</v>
      </c>
      <c r="E17" s="216">
        <v>756</v>
      </c>
      <c r="F17" s="216">
        <v>1737</v>
      </c>
      <c r="G17" s="120">
        <v>0</v>
      </c>
      <c r="H17" s="203">
        <v>3000</v>
      </c>
      <c r="I17" s="642"/>
      <c r="J17" s="203"/>
      <c r="K17" s="120" t="s">
        <v>179</v>
      </c>
    </row>
    <row r="18" spans="1:11" x14ac:dyDescent="0.2">
      <c r="A18" s="27" t="s">
        <v>175</v>
      </c>
      <c r="B18" s="185">
        <v>41244</v>
      </c>
      <c r="C18" s="120" t="s">
        <v>179</v>
      </c>
      <c r="D18" s="144">
        <v>41278</v>
      </c>
      <c r="E18" s="216">
        <v>1311</v>
      </c>
      <c r="F18" s="216">
        <v>2118</v>
      </c>
      <c r="G18" s="120">
        <v>192</v>
      </c>
      <c r="H18" s="203">
        <v>3000</v>
      </c>
      <c r="I18" s="642"/>
      <c r="J18" s="203"/>
      <c r="K18" s="120" t="s">
        <v>179</v>
      </c>
    </row>
    <row r="19" spans="1:11" ht="15" thickBot="1" x14ac:dyDescent="0.25">
      <c r="A19" s="35" t="s">
        <v>175</v>
      </c>
      <c r="B19" s="184">
        <v>41275</v>
      </c>
      <c r="C19" s="157" t="s">
        <v>179</v>
      </c>
      <c r="D19" s="160">
        <v>41319</v>
      </c>
      <c r="E19" s="214">
        <v>1146</v>
      </c>
      <c r="F19" s="214">
        <v>1718</v>
      </c>
      <c r="G19" s="157">
        <v>79</v>
      </c>
      <c r="H19" s="205">
        <v>3000</v>
      </c>
      <c r="I19" s="643"/>
      <c r="J19" s="205"/>
      <c r="K19" s="157" t="s">
        <v>179</v>
      </c>
    </row>
    <row r="20" spans="1:11" x14ac:dyDescent="0.2">
      <c r="A20" s="34" t="s">
        <v>181</v>
      </c>
      <c r="B20" s="186">
        <v>41306</v>
      </c>
      <c r="C20" s="167" t="s">
        <v>179</v>
      </c>
      <c r="D20" s="166">
        <v>41340</v>
      </c>
      <c r="E20" s="215">
        <v>1024</v>
      </c>
      <c r="F20" s="215">
        <v>1670</v>
      </c>
      <c r="G20" s="167">
        <v>0</v>
      </c>
      <c r="H20" s="204">
        <v>3000</v>
      </c>
      <c r="I20" s="644"/>
      <c r="J20" s="204"/>
      <c r="K20" s="167" t="s">
        <v>179</v>
      </c>
    </row>
    <row r="21" spans="1:11" x14ac:dyDescent="0.2">
      <c r="A21" s="27" t="s">
        <v>181</v>
      </c>
      <c r="B21" s="185">
        <v>41334</v>
      </c>
      <c r="C21" s="120" t="s">
        <v>179</v>
      </c>
      <c r="D21" s="144">
        <v>41369</v>
      </c>
      <c r="E21" s="216">
        <v>1044</v>
      </c>
      <c r="F21" s="216">
        <v>1850</v>
      </c>
      <c r="G21" s="120">
        <v>0</v>
      </c>
      <c r="H21" s="203">
        <v>3000</v>
      </c>
      <c r="I21" s="642"/>
      <c r="J21" s="203"/>
      <c r="K21" s="120" t="s">
        <v>179</v>
      </c>
    </row>
    <row r="22" spans="1:11" x14ac:dyDescent="0.2">
      <c r="A22" s="27" t="s">
        <v>181</v>
      </c>
      <c r="B22" s="185">
        <v>41365</v>
      </c>
      <c r="C22" s="120" t="s">
        <v>179</v>
      </c>
      <c r="D22" s="144">
        <v>41396</v>
      </c>
      <c r="E22" s="216">
        <v>1150</v>
      </c>
      <c r="F22" s="216">
        <v>1877</v>
      </c>
      <c r="G22" s="120">
        <v>384</v>
      </c>
      <c r="H22" s="203">
        <v>3000</v>
      </c>
      <c r="I22" s="642"/>
      <c r="J22" s="203"/>
      <c r="K22" s="120" t="s">
        <v>179</v>
      </c>
    </row>
    <row r="23" spans="1:11" x14ac:dyDescent="0.2">
      <c r="A23" s="27" t="s">
        <v>181</v>
      </c>
      <c r="B23" s="185">
        <v>41395</v>
      </c>
      <c r="C23" s="120" t="s">
        <v>179</v>
      </c>
      <c r="D23" s="144">
        <v>41438</v>
      </c>
      <c r="E23" s="216">
        <v>1045</v>
      </c>
      <c r="F23" s="216">
        <v>2023</v>
      </c>
      <c r="G23" s="120">
        <v>0</v>
      </c>
      <c r="H23" s="203">
        <v>3000</v>
      </c>
      <c r="I23" s="642"/>
      <c r="J23" s="203"/>
      <c r="K23" s="120" t="s">
        <v>179</v>
      </c>
    </row>
    <row r="24" spans="1:11" x14ac:dyDescent="0.2">
      <c r="A24" s="27" t="s">
        <v>181</v>
      </c>
      <c r="B24" s="185">
        <v>41426</v>
      </c>
      <c r="C24" s="120" t="s">
        <v>179</v>
      </c>
      <c r="D24" s="144">
        <v>41466</v>
      </c>
      <c r="E24" s="216">
        <v>1157</v>
      </c>
      <c r="F24" s="216">
        <v>2009</v>
      </c>
      <c r="G24" s="120">
        <v>14</v>
      </c>
      <c r="H24" s="203">
        <v>3000</v>
      </c>
      <c r="I24" s="642"/>
      <c r="J24" s="203"/>
      <c r="K24" s="120" t="s">
        <v>179</v>
      </c>
    </row>
    <row r="25" spans="1:11" x14ac:dyDescent="0.2">
      <c r="A25" s="27" t="s">
        <v>181</v>
      </c>
      <c r="B25" s="185">
        <v>41456</v>
      </c>
      <c r="C25" s="120" t="s">
        <v>179</v>
      </c>
      <c r="D25" s="144">
        <v>41494</v>
      </c>
      <c r="E25" s="216">
        <v>1046</v>
      </c>
      <c r="F25" s="216">
        <v>1773</v>
      </c>
      <c r="G25" s="120">
        <v>0</v>
      </c>
      <c r="H25" s="203">
        <v>3000</v>
      </c>
      <c r="I25" s="642"/>
      <c r="J25" s="203"/>
      <c r="K25" s="120" t="s">
        <v>179</v>
      </c>
    </row>
    <row r="26" spans="1:11" x14ac:dyDescent="0.2">
      <c r="A26" s="27" t="s">
        <v>181</v>
      </c>
      <c r="B26" s="185">
        <v>41487</v>
      </c>
      <c r="C26" s="120" t="s">
        <v>179</v>
      </c>
      <c r="D26" s="144">
        <v>41522</v>
      </c>
      <c r="E26" s="216">
        <v>828</v>
      </c>
      <c r="F26" s="216">
        <v>1908</v>
      </c>
      <c r="G26" s="120">
        <v>0</v>
      </c>
      <c r="H26" s="203">
        <v>3000</v>
      </c>
      <c r="I26" s="642"/>
      <c r="J26" s="203"/>
      <c r="K26" s="120" t="s">
        <v>179</v>
      </c>
    </row>
    <row r="27" spans="1:11" x14ac:dyDescent="0.2">
      <c r="A27" s="27" t="s">
        <v>181</v>
      </c>
      <c r="B27" s="185">
        <v>41518</v>
      </c>
      <c r="C27" s="120" t="s">
        <v>179</v>
      </c>
      <c r="D27" s="144">
        <v>41550</v>
      </c>
      <c r="E27" s="216">
        <v>1150</v>
      </c>
      <c r="F27" s="216">
        <v>1910</v>
      </c>
      <c r="G27" s="120">
        <v>637</v>
      </c>
      <c r="H27" s="203">
        <v>3000</v>
      </c>
      <c r="I27" s="642"/>
      <c r="J27" s="203"/>
      <c r="K27" s="120" t="s">
        <v>179</v>
      </c>
    </row>
    <row r="28" spans="1:11" x14ac:dyDescent="0.2">
      <c r="A28" s="27" t="s">
        <v>181</v>
      </c>
      <c r="B28" s="185">
        <v>41548</v>
      </c>
      <c r="C28" s="120" t="s">
        <v>179</v>
      </c>
      <c r="D28" s="144">
        <v>41592</v>
      </c>
      <c r="E28" s="216">
        <v>1181.7419354838707</v>
      </c>
      <c r="F28" s="216">
        <v>1712</v>
      </c>
      <c r="G28" s="120">
        <v>556.99999999999989</v>
      </c>
      <c r="H28" s="203">
        <v>3000</v>
      </c>
      <c r="I28" s="642"/>
      <c r="J28" s="203"/>
      <c r="K28" s="120" t="s">
        <v>179</v>
      </c>
    </row>
    <row r="29" spans="1:11" x14ac:dyDescent="0.2">
      <c r="A29" s="27" t="s">
        <v>181</v>
      </c>
      <c r="B29" s="185">
        <v>41579</v>
      </c>
      <c r="C29" s="120" t="s">
        <v>179</v>
      </c>
      <c r="D29" s="144">
        <v>41620</v>
      </c>
      <c r="E29" s="216">
        <v>988</v>
      </c>
      <c r="F29" s="216">
        <v>1690</v>
      </c>
      <c r="G29" s="120">
        <v>208</v>
      </c>
      <c r="H29" s="203">
        <v>3000</v>
      </c>
      <c r="I29" s="642"/>
      <c r="J29" s="203"/>
      <c r="K29" s="120" t="s">
        <v>179</v>
      </c>
    </row>
    <row r="30" spans="1:11" x14ac:dyDescent="0.2">
      <c r="A30" s="27" t="s">
        <v>181</v>
      </c>
      <c r="B30" s="139">
        <v>41609</v>
      </c>
      <c r="C30" s="120" t="s">
        <v>179</v>
      </c>
      <c r="D30" s="134">
        <v>41655</v>
      </c>
      <c r="E30" s="216">
        <v>1063</v>
      </c>
      <c r="F30" s="216">
        <v>2062</v>
      </c>
      <c r="G30" s="135">
        <v>7</v>
      </c>
      <c r="H30" s="203">
        <v>3000</v>
      </c>
      <c r="I30" s="645"/>
      <c r="J30" s="203"/>
      <c r="K30" s="120" t="s">
        <v>179</v>
      </c>
    </row>
    <row r="31" spans="1:11" ht="15" thickBot="1" x14ac:dyDescent="0.25">
      <c r="A31" s="35" t="s">
        <v>181</v>
      </c>
      <c r="B31" s="206">
        <v>41640</v>
      </c>
      <c r="C31" s="157" t="s">
        <v>179</v>
      </c>
      <c r="D31" s="136">
        <v>41683</v>
      </c>
      <c r="E31" s="214">
        <v>1013</v>
      </c>
      <c r="F31" s="214">
        <v>2231</v>
      </c>
      <c r="G31" s="137">
        <v>0</v>
      </c>
      <c r="H31" s="205">
        <v>3000</v>
      </c>
      <c r="I31" s="646"/>
      <c r="J31" s="205"/>
      <c r="K31" s="157" t="s">
        <v>179</v>
      </c>
    </row>
    <row r="32" spans="1:11" x14ac:dyDescent="0.2">
      <c r="A32" s="34" t="s">
        <v>220</v>
      </c>
      <c r="B32" s="207">
        <v>41671</v>
      </c>
      <c r="C32" s="167" t="s">
        <v>179</v>
      </c>
      <c r="D32" s="122">
        <v>41711</v>
      </c>
      <c r="E32" s="215">
        <v>117</v>
      </c>
      <c r="F32" s="215">
        <v>870</v>
      </c>
      <c r="G32" s="123">
        <v>0</v>
      </c>
      <c r="H32" s="204">
        <v>3000</v>
      </c>
      <c r="I32" s="647"/>
      <c r="J32" s="204"/>
      <c r="K32" s="167" t="s">
        <v>179</v>
      </c>
    </row>
    <row r="33" spans="1:11" x14ac:dyDescent="0.2">
      <c r="A33" s="27" t="s">
        <v>220</v>
      </c>
      <c r="B33" s="139">
        <v>41699</v>
      </c>
      <c r="C33" s="120" t="s">
        <v>179</v>
      </c>
      <c r="D33" s="134">
        <v>41739</v>
      </c>
      <c r="E33" s="216">
        <v>506</v>
      </c>
      <c r="F33" s="216">
        <v>1289</v>
      </c>
      <c r="G33" s="135">
        <v>0</v>
      </c>
      <c r="H33" s="203">
        <v>3000</v>
      </c>
      <c r="I33" s="645"/>
      <c r="J33" s="203"/>
      <c r="K33" s="120" t="s">
        <v>179</v>
      </c>
    </row>
    <row r="34" spans="1:11" x14ac:dyDescent="0.2">
      <c r="A34" s="27" t="s">
        <v>220</v>
      </c>
      <c r="B34" s="139">
        <v>41730</v>
      </c>
      <c r="C34" s="120" t="s">
        <v>179</v>
      </c>
      <c r="D34" s="134">
        <v>41766</v>
      </c>
      <c r="E34" s="216">
        <v>1271</v>
      </c>
      <c r="F34" s="216">
        <v>1795</v>
      </c>
      <c r="G34" s="135">
        <v>206</v>
      </c>
      <c r="H34" s="203">
        <v>3000</v>
      </c>
      <c r="I34" s="645"/>
      <c r="J34" s="203"/>
      <c r="K34" s="120" t="s">
        <v>179</v>
      </c>
    </row>
    <row r="35" spans="1:11" x14ac:dyDescent="0.2">
      <c r="A35" s="27" t="s">
        <v>220</v>
      </c>
      <c r="B35" s="139">
        <v>41760</v>
      </c>
      <c r="C35" s="120" t="s">
        <v>179</v>
      </c>
      <c r="D35" s="134">
        <v>41802</v>
      </c>
      <c r="E35" s="216">
        <v>664</v>
      </c>
      <c r="F35" s="216">
        <v>1434</v>
      </c>
      <c r="G35" s="135">
        <v>0</v>
      </c>
      <c r="H35" s="203">
        <v>3000</v>
      </c>
      <c r="I35" s="645"/>
      <c r="J35" s="203"/>
      <c r="K35" s="120" t="s">
        <v>179</v>
      </c>
    </row>
    <row r="36" spans="1:11" x14ac:dyDescent="0.2">
      <c r="A36" s="27" t="s">
        <v>220</v>
      </c>
      <c r="B36" s="139">
        <v>41791</v>
      </c>
      <c r="C36" s="120" t="s">
        <v>179</v>
      </c>
      <c r="D36" s="134">
        <v>41823</v>
      </c>
      <c r="E36" s="216">
        <v>589</v>
      </c>
      <c r="F36" s="216">
        <v>1429</v>
      </c>
      <c r="G36" s="135">
        <v>0</v>
      </c>
      <c r="H36" s="203">
        <v>3000</v>
      </c>
      <c r="I36" s="645"/>
      <c r="J36" s="203"/>
      <c r="K36" s="120" t="s">
        <v>179</v>
      </c>
    </row>
    <row r="37" spans="1:11" x14ac:dyDescent="0.2">
      <c r="A37" s="27" t="s">
        <v>220</v>
      </c>
      <c r="B37" s="139">
        <v>41821</v>
      </c>
      <c r="C37" s="120" t="s">
        <v>179</v>
      </c>
      <c r="D37" s="134">
        <v>41866</v>
      </c>
      <c r="E37" s="216">
        <v>342</v>
      </c>
      <c r="F37" s="216">
        <v>827</v>
      </c>
      <c r="G37" s="135">
        <v>0</v>
      </c>
      <c r="H37" s="203">
        <v>3000</v>
      </c>
      <c r="I37" s="645"/>
      <c r="J37" s="203"/>
      <c r="K37" s="120" t="s">
        <v>179</v>
      </c>
    </row>
    <row r="38" spans="1:11" x14ac:dyDescent="0.2">
      <c r="A38" s="27" t="s">
        <v>220</v>
      </c>
      <c r="B38" s="139">
        <v>41852</v>
      </c>
      <c r="C38" s="120" t="s">
        <v>179</v>
      </c>
      <c r="D38" s="134">
        <v>41893</v>
      </c>
      <c r="E38" s="216">
        <v>213</v>
      </c>
      <c r="F38" s="216">
        <v>1102</v>
      </c>
      <c r="G38" s="135">
        <v>0</v>
      </c>
      <c r="H38" s="203">
        <v>3000</v>
      </c>
      <c r="I38" s="645"/>
      <c r="J38" s="203"/>
      <c r="K38" s="120" t="s">
        <v>179</v>
      </c>
    </row>
    <row r="39" spans="1:11" x14ac:dyDescent="0.2">
      <c r="A39" s="27" t="s">
        <v>220</v>
      </c>
      <c r="B39" s="139">
        <v>41883</v>
      </c>
      <c r="C39" s="144">
        <v>41920</v>
      </c>
      <c r="D39" s="134">
        <v>41921</v>
      </c>
      <c r="E39" s="216">
        <v>113</v>
      </c>
      <c r="F39" s="216">
        <v>951</v>
      </c>
      <c r="G39" s="135">
        <v>0</v>
      </c>
      <c r="H39" s="203">
        <v>3000</v>
      </c>
      <c r="I39" s="645"/>
      <c r="J39" s="203"/>
      <c r="K39" s="120" t="s">
        <v>179</v>
      </c>
    </row>
    <row r="40" spans="1:11" x14ac:dyDescent="0.2">
      <c r="A40" s="27" t="s">
        <v>220</v>
      </c>
      <c r="B40" s="139">
        <v>41913</v>
      </c>
      <c r="C40" s="144">
        <v>41947</v>
      </c>
      <c r="D40" s="134">
        <v>41949</v>
      </c>
      <c r="E40" s="216">
        <v>344</v>
      </c>
      <c r="F40" s="216">
        <v>888</v>
      </c>
      <c r="G40" s="135">
        <v>0</v>
      </c>
      <c r="H40" s="203">
        <v>3000</v>
      </c>
      <c r="I40" s="645"/>
      <c r="J40" s="203"/>
      <c r="K40" s="120" t="s">
        <v>179</v>
      </c>
    </row>
    <row r="41" spans="1:11" x14ac:dyDescent="0.2">
      <c r="A41" s="27" t="s">
        <v>220</v>
      </c>
      <c r="B41" s="139">
        <v>41944</v>
      </c>
      <c r="C41" s="144">
        <v>41976</v>
      </c>
      <c r="D41" s="134">
        <v>41977</v>
      </c>
      <c r="E41" s="216">
        <v>318</v>
      </c>
      <c r="F41" s="216">
        <v>1410</v>
      </c>
      <c r="G41" s="135">
        <v>0</v>
      </c>
      <c r="H41" s="203">
        <v>3000</v>
      </c>
      <c r="I41" s="645"/>
      <c r="J41" s="203"/>
      <c r="K41" s="120" t="s">
        <v>179</v>
      </c>
    </row>
    <row r="42" spans="1:11" x14ac:dyDescent="0.2">
      <c r="A42" s="27" t="s">
        <v>220</v>
      </c>
      <c r="B42" s="139">
        <v>41974</v>
      </c>
      <c r="C42" s="144">
        <v>42012</v>
      </c>
      <c r="D42" s="134">
        <v>42019</v>
      </c>
      <c r="E42" s="216">
        <v>330</v>
      </c>
      <c r="F42" s="216">
        <v>1674</v>
      </c>
      <c r="G42" s="135">
        <v>0</v>
      </c>
      <c r="H42" s="203">
        <v>3000</v>
      </c>
      <c r="I42" s="645"/>
      <c r="J42" s="203"/>
      <c r="K42" s="120" t="s">
        <v>179</v>
      </c>
    </row>
    <row r="43" spans="1:11" ht="15" thickBot="1" x14ac:dyDescent="0.25">
      <c r="A43" s="35" t="s">
        <v>220</v>
      </c>
      <c r="B43" s="206">
        <v>42005</v>
      </c>
      <c r="C43" s="160">
        <v>42047</v>
      </c>
      <c r="D43" s="136">
        <v>42047</v>
      </c>
      <c r="E43" s="214">
        <v>135</v>
      </c>
      <c r="F43" s="214">
        <v>654</v>
      </c>
      <c r="G43" s="137">
        <v>0</v>
      </c>
      <c r="H43" s="205">
        <v>3000</v>
      </c>
      <c r="I43" s="646"/>
      <c r="J43" s="205"/>
      <c r="K43" s="157" t="s">
        <v>179</v>
      </c>
    </row>
    <row r="44" spans="1:11" x14ac:dyDescent="0.2">
      <c r="A44" s="34" t="s">
        <v>272</v>
      </c>
      <c r="B44" s="207">
        <v>42036</v>
      </c>
      <c r="C44" s="166">
        <v>42075</v>
      </c>
      <c r="D44" s="122">
        <v>42075</v>
      </c>
      <c r="E44" s="215">
        <v>150</v>
      </c>
      <c r="F44" s="215">
        <v>938</v>
      </c>
      <c r="G44" s="123">
        <v>0</v>
      </c>
      <c r="H44" s="204">
        <v>3000</v>
      </c>
      <c r="I44" s="647"/>
      <c r="J44" s="204"/>
      <c r="K44" s="167" t="s">
        <v>223</v>
      </c>
    </row>
    <row r="45" spans="1:11" x14ac:dyDescent="0.2">
      <c r="A45" s="34" t="s">
        <v>272</v>
      </c>
      <c r="B45" s="207">
        <v>42064</v>
      </c>
      <c r="C45" s="166">
        <v>42104</v>
      </c>
      <c r="D45" s="122">
        <v>42104</v>
      </c>
      <c r="E45" s="215">
        <v>155</v>
      </c>
      <c r="F45" s="215">
        <v>970</v>
      </c>
      <c r="G45" s="123">
        <v>0</v>
      </c>
      <c r="H45" s="204">
        <v>3000</v>
      </c>
      <c r="I45" s="647"/>
      <c r="J45" s="204"/>
      <c r="K45" s="167" t="s">
        <v>176</v>
      </c>
    </row>
    <row r="46" spans="1:11" x14ac:dyDescent="0.2">
      <c r="A46" s="34" t="s">
        <v>272</v>
      </c>
      <c r="B46" s="207">
        <v>42095</v>
      </c>
      <c r="C46" s="166">
        <v>42131</v>
      </c>
      <c r="D46" s="122">
        <v>42131</v>
      </c>
      <c r="E46" s="215">
        <v>284</v>
      </c>
      <c r="F46" s="215">
        <v>875</v>
      </c>
      <c r="G46" s="123">
        <v>0</v>
      </c>
      <c r="H46" s="204">
        <v>3000</v>
      </c>
      <c r="I46" s="647"/>
      <c r="J46" s="204"/>
      <c r="K46" s="167" t="s">
        <v>176</v>
      </c>
    </row>
    <row r="47" spans="1:11" x14ac:dyDescent="0.2">
      <c r="A47" s="34" t="s">
        <v>272</v>
      </c>
      <c r="B47" s="207">
        <v>42125</v>
      </c>
      <c r="C47" s="166">
        <v>42159</v>
      </c>
      <c r="D47" s="122">
        <v>42159</v>
      </c>
      <c r="E47" s="215">
        <v>99</v>
      </c>
      <c r="F47" s="215">
        <v>520</v>
      </c>
      <c r="G47" s="123">
        <v>0</v>
      </c>
      <c r="H47" s="204">
        <v>3000</v>
      </c>
      <c r="I47" s="647"/>
      <c r="J47" s="204"/>
      <c r="K47" s="167" t="s">
        <v>176</v>
      </c>
    </row>
    <row r="48" spans="1:11" x14ac:dyDescent="0.2">
      <c r="A48" s="34" t="s">
        <v>272</v>
      </c>
      <c r="B48" s="207">
        <v>42156</v>
      </c>
      <c r="C48" s="166">
        <v>42187</v>
      </c>
      <c r="D48" s="122">
        <v>42201</v>
      </c>
      <c r="E48" s="215">
        <v>196</v>
      </c>
      <c r="F48" s="215">
        <v>794</v>
      </c>
      <c r="G48" s="123">
        <v>0</v>
      </c>
      <c r="H48" s="204">
        <v>3000</v>
      </c>
      <c r="I48" s="647"/>
      <c r="J48" s="204"/>
      <c r="K48" s="167" t="s">
        <v>176</v>
      </c>
    </row>
    <row r="49" spans="1:11" x14ac:dyDescent="0.2">
      <c r="A49" s="34" t="s">
        <v>272</v>
      </c>
      <c r="B49" s="207">
        <v>42186</v>
      </c>
      <c r="C49" s="166">
        <v>42222</v>
      </c>
      <c r="D49" s="122">
        <v>42229</v>
      </c>
      <c r="E49" s="215">
        <v>155</v>
      </c>
      <c r="F49" s="215">
        <v>899</v>
      </c>
      <c r="G49" s="123">
        <v>0</v>
      </c>
      <c r="H49" s="204">
        <v>3000</v>
      </c>
      <c r="I49" s="647"/>
      <c r="J49" s="204"/>
      <c r="K49" s="167" t="s">
        <v>176</v>
      </c>
    </row>
    <row r="50" spans="1:11" x14ac:dyDescent="0.2">
      <c r="A50" s="34" t="s">
        <v>272</v>
      </c>
      <c r="B50" s="207">
        <v>42217</v>
      </c>
      <c r="C50" s="166">
        <v>42254</v>
      </c>
      <c r="D50" s="122">
        <v>42258</v>
      </c>
      <c r="E50" s="215">
        <v>354</v>
      </c>
      <c r="F50" s="215">
        <v>1601</v>
      </c>
      <c r="G50" s="123">
        <v>0</v>
      </c>
      <c r="H50" s="204">
        <v>3000</v>
      </c>
      <c r="I50" s="647"/>
      <c r="J50" s="204"/>
      <c r="K50" s="167" t="s">
        <v>176</v>
      </c>
    </row>
    <row r="51" spans="1:11" x14ac:dyDescent="0.2">
      <c r="A51" s="34" t="s">
        <v>272</v>
      </c>
      <c r="B51" s="207">
        <v>42248</v>
      </c>
      <c r="C51" s="166">
        <v>42284</v>
      </c>
      <c r="D51" s="122">
        <v>42286</v>
      </c>
      <c r="E51" s="215">
        <v>662</v>
      </c>
      <c r="F51" s="215">
        <v>1594</v>
      </c>
      <c r="G51" s="123">
        <v>0</v>
      </c>
      <c r="H51" s="204">
        <v>3000</v>
      </c>
      <c r="I51" s="647"/>
      <c r="J51" s="204"/>
      <c r="K51" s="167" t="s">
        <v>176</v>
      </c>
    </row>
    <row r="52" spans="1:11" x14ac:dyDescent="0.2">
      <c r="A52" s="34" t="s">
        <v>272</v>
      </c>
      <c r="B52" s="207">
        <v>42278</v>
      </c>
      <c r="C52" s="166">
        <v>42318</v>
      </c>
      <c r="D52" s="122">
        <v>42328</v>
      </c>
      <c r="E52" s="215">
        <v>561</v>
      </c>
      <c r="F52" s="215">
        <v>1732</v>
      </c>
      <c r="G52" s="123">
        <v>0</v>
      </c>
      <c r="H52" s="204">
        <v>3000</v>
      </c>
      <c r="I52" s="647"/>
      <c r="J52" s="204"/>
      <c r="K52" s="167" t="s">
        <v>176</v>
      </c>
    </row>
    <row r="53" spans="1:11" x14ac:dyDescent="0.2">
      <c r="A53" s="34" t="s">
        <v>272</v>
      </c>
      <c r="B53" s="207">
        <v>42309</v>
      </c>
      <c r="C53" s="166">
        <v>42339</v>
      </c>
      <c r="D53" s="122">
        <v>42348</v>
      </c>
      <c r="E53" s="215">
        <v>346</v>
      </c>
      <c r="F53" s="215">
        <v>1445</v>
      </c>
      <c r="G53" s="123">
        <v>0</v>
      </c>
      <c r="H53" s="204">
        <v>3000</v>
      </c>
      <c r="I53" s="647"/>
      <c r="J53" s="204"/>
      <c r="K53" s="167" t="s">
        <v>176</v>
      </c>
    </row>
    <row r="54" spans="1:11" x14ac:dyDescent="0.2">
      <c r="A54" s="34" t="s">
        <v>272</v>
      </c>
      <c r="B54" s="207">
        <v>42339</v>
      </c>
      <c r="C54" s="166">
        <v>42375</v>
      </c>
      <c r="D54" s="122">
        <v>42377</v>
      </c>
      <c r="E54" s="215">
        <v>962</v>
      </c>
      <c r="F54" s="215">
        <v>1859</v>
      </c>
      <c r="G54" s="123">
        <v>0</v>
      </c>
      <c r="H54" s="204">
        <v>3000</v>
      </c>
      <c r="I54" s="647"/>
      <c r="J54" s="204"/>
      <c r="K54" s="167" t="s">
        <v>176</v>
      </c>
    </row>
    <row r="55" spans="1:11" ht="15" thickBot="1" x14ac:dyDescent="0.25">
      <c r="A55" s="35" t="s">
        <v>272</v>
      </c>
      <c r="B55" s="206">
        <v>42370</v>
      </c>
      <c r="C55" s="160">
        <v>42401</v>
      </c>
      <c r="D55" s="136">
        <v>42404</v>
      </c>
      <c r="E55" s="214">
        <v>679</v>
      </c>
      <c r="F55" s="214">
        <v>1822</v>
      </c>
      <c r="G55" s="137">
        <v>0</v>
      </c>
      <c r="H55" s="205">
        <v>3000</v>
      </c>
      <c r="I55" s="646"/>
      <c r="J55" s="205"/>
      <c r="K55" s="157" t="s">
        <v>176</v>
      </c>
    </row>
    <row r="56" spans="1:11" x14ac:dyDescent="0.2">
      <c r="A56" s="34" t="s">
        <v>293</v>
      </c>
      <c r="B56" s="207">
        <v>42401</v>
      </c>
      <c r="C56" s="166">
        <v>42433</v>
      </c>
      <c r="D56" s="122">
        <v>42446</v>
      </c>
      <c r="E56" s="215">
        <v>71</v>
      </c>
      <c r="F56" s="215">
        <v>664</v>
      </c>
      <c r="G56" s="123">
        <v>0</v>
      </c>
      <c r="H56" s="204">
        <v>3000</v>
      </c>
      <c r="I56" s="647"/>
      <c r="J56" s="204"/>
      <c r="K56" s="167" t="s">
        <v>176</v>
      </c>
    </row>
    <row r="57" spans="1:11" x14ac:dyDescent="0.2">
      <c r="A57" s="34" t="s">
        <v>293</v>
      </c>
      <c r="B57" s="207">
        <v>42430</v>
      </c>
      <c r="C57" s="166">
        <v>42466</v>
      </c>
      <c r="D57" s="122">
        <v>42474</v>
      </c>
      <c r="E57" s="215">
        <v>38</v>
      </c>
      <c r="F57" s="215">
        <v>394</v>
      </c>
      <c r="G57" s="123">
        <v>0</v>
      </c>
      <c r="H57" s="204">
        <v>3000</v>
      </c>
      <c r="I57" s="647"/>
      <c r="J57" s="204"/>
      <c r="K57" s="167" t="s">
        <v>176</v>
      </c>
    </row>
    <row r="58" spans="1:11" x14ac:dyDescent="0.2">
      <c r="A58" s="34" t="s">
        <v>293</v>
      </c>
      <c r="B58" s="207">
        <v>42461</v>
      </c>
      <c r="C58" s="166">
        <v>42495</v>
      </c>
      <c r="D58" s="122">
        <v>42502</v>
      </c>
      <c r="E58" s="215">
        <v>11</v>
      </c>
      <c r="F58" s="215">
        <v>174</v>
      </c>
      <c r="G58" s="123">
        <v>0</v>
      </c>
      <c r="H58" s="204">
        <v>3000</v>
      </c>
      <c r="I58" s="647"/>
      <c r="J58" s="204"/>
      <c r="K58" s="167" t="s">
        <v>176</v>
      </c>
    </row>
    <row r="59" spans="1:11" x14ac:dyDescent="0.2">
      <c r="A59" s="34" t="s">
        <v>293</v>
      </c>
      <c r="B59" s="207">
        <v>42491</v>
      </c>
      <c r="C59" s="166">
        <v>42583</v>
      </c>
      <c r="D59" s="122">
        <v>42586</v>
      </c>
      <c r="E59" s="215">
        <v>29</v>
      </c>
      <c r="F59" s="215">
        <v>245</v>
      </c>
      <c r="G59" s="123">
        <v>0</v>
      </c>
      <c r="H59" s="204">
        <v>3000</v>
      </c>
      <c r="I59" s="647"/>
      <c r="J59" s="204"/>
      <c r="K59" s="167" t="s">
        <v>176</v>
      </c>
    </row>
    <row r="60" spans="1:11" x14ac:dyDescent="0.2">
      <c r="A60" s="34" t="s">
        <v>293</v>
      </c>
      <c r="B60" s="207">
        <v>42522</v>
      </c>
      <c r="C60" s="166">
        <v>42583</v>
      </c>
      <c r="D60" s="122">
        <v>42586</v>
      </c>
      <c r="E60" s="215">
        <v>23</v>
      </c>
      <c r="F60" s="215">
        <v>180</v>
      </c>
      <c r="G60" s="123">
        <v>0</v>
      </c>
      <c r="H60" s="204">
        <v>3000</v>
      </c>
      <c r="I60" s="647"/>
      <c r="J60" s="204"/>
      <c r="K60" s="167" t="s">
        <v>176</v>
      </c>
    </row>
    <row r="61" spans="1:11" x14ac:dyDescent="0.2">
      <c r="A61" s="34" t="s">
        <v>293</v>
      </c>
      <c r="B61" s="207">
        <v>42552</v>
      </c>
      <c r="C61" s="166">
        <v>42598</v>
      </c>
      <c r="D61" s="122">
        <v>42600</v>
      </c>
      <c r="E61" s="215">
        <v>40</v>
      </c>
      <c r="F61" s="215">
        <v>376</v>
      </c>
      <c r="G61" s="123">
        <v>0</v>
      </c>
      <c r="H61" s="204">
        <v>3000</v>
      </c>
      <c r="I61" s="647"/>
      <c r="J61" s="204"/>
      <c r="K61" s="167" t="s">
        <v>176</v>
      </c>
    </row>
    <row r="62" spans="1:11" x14ac:dyDescent="0.2">
      <c r="A62" s="34" t="s">
        <v>293</v>
      </c>
      <c r="B62" s="207">
        <v>42583</v>
      </c>
      <c r="C62" s="166">
        <v>42626</v>
      </c>
      <c r="D62" s="122">
        <v>42628</v>
      </c>
      <c r="E62" s="215">
        <v>420</v>
      </c>
      <c r="F62" s="215">
        <v>1099</v>
      </c>
      <c r="G62" s="123">
        <v>0</v>
      </c>
      <c r="H62" s="204">
        <v>3000</v>
      </c>
      <c r="I62" s="647"/>
      <c r="J62" s="204"/>
      <c r="K62" s="167" t="s">
        <v>176</v>
      </c>
    </row>
    <row r="63" spans="1:11" x14ac:dyDescent="0.2">
      <c r="A63" s="34" t="s">
        <v>293</v>
      </c>
      <c r="B63" s="207">
        <v>42614</v>
      </c>
      <c r="C63" s="166">
        <v>42654</v>
      </c>
      <c r="D63" s="122">
        <v>42656</v>
      </c>
      <c r="E63" s="215">
        <v>652</v>
      </c>
      <c r="F63" s="215">
        <v>1498</v>
      </c>
      <c r="G63" s="123">
        <v>0</v>
      </c>
      <c r="H63" s="204">
        <v>3000</v>
      </c>
      <c r="I63" s="647"/>
      <c r="J63" s="204"/>
      <c r="K63" s="167" t="s">
        <v>176</v>
      </c>
    </row>
    <row r="64" spans="1:11" x14ac:dyDescent="0.2">
      <c r="A64" s="34" t="s">
        <v>293</v>
      </c>
      <c r="B64" s="207">
        <v>42644</v>
      </c>
      <c r="C64" s="166">
        <v>42681</v>
      </c>
      <c r="D64" s="122">
        <v>42684</v>
      </c>
      <c r="E64" s="215">
        <v>255</v>
      </c>
      <c r="F64" s="215">
        <v>1282</v>
      </c>
      <c r="G64" s="123">
        <v>0</v>
      </c>
      <c r="H64" s="204">
        <v>3000</v>
      </c>
      <c r="I64" s="647"/>
      <c r="J64" s="204"/>
      <c r="K64" s="167" t="s">
        <v>176</v>
      </c>
    </row>
    <row r="65" spans="1:11" x14ac:dyDescent="0.2">
      <c r="A65" s="34" t="s">
        <v>293</v>
      </c>
      <c r="B65" s="207">
        <v>42675</v>
      </c>
      <c r="C65" s="166">
        <v>42726</v>
      </c>
      <c r="D65" s="122">
        <v>42726</v>
      </c>
      <c r="E65" s="215">
        <v>611</v>
      </c>
      <c r="F65" s="215">
        <v>2462</v>
      </c>
      <c r="G65" s="123">
        <v>0</v>
      </c>
      <c r="H65" s="204">
        <v>3000</v>
      </c>
      <c r="I65" s="647"/>
      <c r="J65" s="204"/>
      <c r="K65" s="167" t="s">
        <v>176</v>
      </c>
    </row>
    <row r="66" spans="1:11" x14ac:dyDescent="0.2">
      <c r="A66" s="34" t="s">
        <v>293</v>
      </c>
      <c r="B66" s="207">
        <v>42705</v>
      </c>
      <c r="C66" s="166">
        <v>42738</v>
      </c>
      <c r="D66" s="122">
        <v>42740</v>
      </c>
      <c r="E66" s="215">
        <v>679</v>
      </c>
      <c r="F66" s="215">
        <v>1859</v>
      </c>
      <c r="G66" s="123">
        <v>124</v>
      </c>
      <c r="H66" s="204">
        <v>3000</v>
      </c>
      <c r="I66" s="647"/>
      <c r="J66" s="204"/>
      <c r="K66" s="167" t="s">
        <v>176</v>
      </c>
    </row>
    <row r="67" spans="1:11" ht="15" thickBot="1" x14ac:dyDescent="0.25">
      <c r="A67" s="35" t="s">
        <v>293</v>
      </c>
      <c r="B67" s="206">
        <v>42736</v>
      </c>
      <c r="C67" s="160">
        <v>42808</v>
      </c>
      <c r="D67" s="136">
        <v>42810</v>
      </c>
      <c r="E67" s="214">
        <v>325</v>
      </c>
      <c r="F67" s="214">
        <v>1464</v>
      </c>
      <c r="G67" s="137">
        <v>0</v>
      </c>
      <c r="H67" s="205">
        <v>3000</v>
      </c>
      <c r="I67" s="646"/>
      <c r="J67" s="205"/>
      <c r="K67" s="157" t="s">
        <v>176</v>
      </c>
    </row>
    <row r="68" spans="1:11" x14ac:dyDescent="0.2">
      <c r="A68" s="34" t="s">
        <v>307</v>
      </c>
      <c r="B68" s="207">
        <v>42767</v>
      </c>
      <c r="C68" s="166">
        <v>42808</v>
      </c>
      <c r="D68" s="122">
        <v>42810</v>
      </c>
      <c r="E68" s="215">
        <v>8</v>
      </c>
      <c r="F68" s="215">
        <v>116</v>
      </c>
      <c r="G68" s="123">
        <v>0</v>
      </c>
      <c r="H68" s="204">
        <v>3000</v>
      </c>
      <c r="I68" s="647"/>
      <c r="J68" s="204"/>
      <c r="K68" s="167" t="s">
        <v>176</v>
      </c>
    </row>
    <row r="69" spans="1:11" x14ac:dyDescent="0.2">
      <c r="A69" s="34" t="s">
        <v>307</v>
      </c>
      <c r="B69" s="207">
        <v>42795</v>
      </c>
      <c r="C69" s="166">
        <v>43103</v>
      </c>
      <c r="D69" s="122">
        <v>43104</v>
      </c>
      <c r="E69" s="215">
        <v>12</v>
      </c>
      <c r="F69" s="215">
        <v>93</v>
      </c>
      <c r="G69" s="123">
        <v>0</v>
      </c>
      <c r="H69" s="204">
        <v>3000</v>
      </c>
      <c r="I69" s="647"/>
      <c r="J69" s="204"/>
      <c r="K69" s="167" t="s">
        <v>176</v>
      </c>
    </row>
    <row r="70" spans="1:11" x14ac:dyDescent="0.2">
      <c r="A70" s="34" t="s">
        <v>307</v>
      </c>
      <c r="B70" s="207">
        <v>42826</v>
      </c>
      <c r="C70" s="166">
        <v>43103</v>
      </c>
      <c r="D70" s="122">
        <v>43104</v>
      </c>
      <c r="E70" s="215">
        <v>117</v>
      </c>
      <c r="F70" s="215">
        <v>438</v>
      </c>
      <c r="G70" s="123">
        <v>0</v>
      </c>
      <c r="H70" s="204">
        <v>3000</v>
      </c>
      <c r="I70" s="647"/>
      <c r="J70" s="204"/>
      <c r="K70" s="167" t="s">
        <v>176</v>
      </c>
    </row>
    <row r="71" spans="1:11" x14ac:dyDescent="0.2">
      <c r="A71" s="34" t="s">
        <v>307</v>
      </c>
      <c r="B71" s="207">
        <v>42856</v>
      </c>
      <c r="C71" s="166">
        <v>43103</v>
      </c>
      <c r="D71" s="122">
        <v>43104</v>
      </c>
      <c r="E71" s="215">
        <v>996</v>
      </c>
      <c r="F71" s="215">
        <v>2431</v>
      </c>
      <c r="G71" s="123">
        <v>0</v>
      </c>
      <c r="H71" s="204">
        <v>3000</v>
      </c>
      <c r="I71" s="647"/>
      <c r="J71" s="204"/>
      <c r="K71" s="167" t="s">
        <v>176</v>
      </c>
    </row>
    <row r="72" spans="1:11" x14ac:dyDescent="0.2">
      <c r="A72" s="34" t="s">
        <v>307</v>
      </c>
      <c r="B72" s="207">
        <v>42887</v>
      </c>
      <c r="C72" s="166">
        <v>43103</v>
      </c>
      <c r="D72" s="122">
        <v>43104</v>
      </c>
      <c r="E72" s="215">
        <v>137</v>
      </c>
      <c r="F72" s="215">
        <v>914</v>
      </c>
      <c r="G72" s="123">
        <v>0</v>
      </c>
      <c r="H72" s="204">
        <v>3000</v>
      </c>
      <c r="I72" s="647"/>
      <c r="J72" s="204"/>
      <c r="K72" s="167" t="s">
        <v>176</v>
      </c>
    </row>
    <row r="73" spans="1:11" x14ac:dyDescent="0.2">
      <c r="A73" s="34" t="s">
        <v>307</v>
      </c>
      <c r="B73" s="207">
        <v>42917</v>
      </c>
      <c r="C73" s="166">
        <v>43103</v>
      </c>
      <c r="D73" s="122">
        <v>43104</v>
      </c>
      <c r="E73" s="215">
        <v>1383</v>
      </c>
      <c r="F73" s="215">
        <v>1819</v>
      </c>
      <c r="G73" s="333">
        <v>0</v>
      </c>
      <c r="H73" s="204">
        <v>3000</v>
      </c>
      <c r="I73" s="648"/>
      <c r="J73" s="204"/>
      <c r="K73" s="167" t="s">
        <v>176</v>
      </c>
    </row>
    <row r="74" spans="1:11" x14ac:dyDescent="0.2">
      <c r="A74" s="34" t="s">
        <v>307</v>
      </c>
      <c r="B74" s="207">
        <v>42948</v>
      </c>
      <c r="C74" s="166">
        <v>43103</v>
      </c>
      <c r="D74" s="122">
        <v>43104</v>
      </c>
      <c r="E74" s="215">
        <v>1031</v>
      </c>
      <c r="F74" s="215">
        <v>1808</v>
      </c>
      <c r="G74" s="333">
        <v>0</v>
      </c>
      <c r="H74" s="204">
        <v>3000</v>
      </c>
      <c r="I74" s="648"/>
      <c r="J74" s="204"/>
      <c r="K74" s="167" t="s">
        <v>176</v>
      </c>
    </row>
    <row r="75" spans="1:11" x14ac:dyDescent="0.2">
      <c r="A75" s="34" t="s">
        <v>307</v>
      </c>
      <c r="B75" s="207">
        <v>42979</v>
      </c>
      <c r="C75" s="166">
        <v>43103</v>
      </c>
      <c r="D75" s="122">
        <v>43104</v>
      </c>
      <c r="E75" s="215">
        <v>1354</v>
      </c>
      <c r="F75" s="215">
        <v>1865</v>
      </c>
      <c r="G75" s="333">
        <v>0</v>
      </c>
      <c r="H75" s="204">
        <v>3000</v>
      </c>
      <c r="I75" s="648"/>
      <c r="J75" s="204"/>
      <c r="K75" s="167" t="s">
        <v>176</v>
      </c>
    </row>
    <row r="76" spans="1:11" x14ac:dyDescent="0.2">
      <c r="A76" s="34" t="s">
        <v>307</v>
      </c>
      <c r="B76" s="207">
        <v>43009</v>
      </c>
      <c r="C76" s="166">
        <v>43103</v>
      </c>
      <c r="D76" s="122">
        <v>43104</v>
      </c>
      <c r="E76" s="215">
        <v>765</v>
      </c>
      <c r="F76" s="215">
        <v>1517</v>
      </c>
      <c r="G76" s="333">
        <v>4</v>
      </c>
      <c r="H76" s="204">
        <v>3000</v>
      </c>
      <c r="I76" s="648"/>
      <c r="J76" s="204"/>
      <c r="K76" s="167" t="s">
        <v>176</v>
      </c>
    </row>
    <row r="77" spans="1:11" x14ac:dyDescent="0.2">
      <c r="A77" s="34" t="s">
        <v>307</v>
      </c>
      <c r="B77" s="207">
        <v>43040</v>
      </c>
      <c r="C77" s="166">
        <v>43103</v>
      </c>
      <c r="D77" s="122">
        <v>43104</v>
      </c>
      <c r="E77" s="215">
        <v>543</v>
      </c>
      <c r="F77" s="215">
        <v>1373</v>
      </c>
      <c r="G77" s="333">
        <v>58</v>
      </c>
      <c r="H77" s="204">
        <v>3000</v>
      </c>
      <c r="I77" s="648"/>
      <c r="J77" s="204"/>
      <c r="K77" s="167" t="s">
        <v>176</v>
      </c>
    </row>
    <row r="78" spans="1:11" x14ac:dyDescent="0.2">
      <c r="A78" s="34" t="s">
        <v>307</v>
      </c>
      <c r="B78" s="207">
        <v>43070</v>
      </c>
      <c r="C78" s="166">
        <v>43103</v>
      </c>
      <c r="D78" s="122">
        <v>43104</v>
      </c>
      <c r="E78" s="215">
        <v>821</v>
      </c>
      <c r="F78" s="215">
        <v>1931</v>
      </c>
      <c r="G78" s="333">
        <v>81</v>
      </c>
      <c r="H78" s="204">
        <v>3000</v>
      </c>
      <c r="I78" s="648"/>
      <c r="J78" s="204"/>
      <c r="K78" s="167" t="s">
        <v>176</v>
      </c>
    </row>
    <row r="79" spans="1:11" ht="15.75" thickBot="1" x14ac:dyDescent="0.25">
      <c r="A79" s="35" t="s">
        <v>307</v>
      </c>
      <c r="B79" s="184">
        <v>43101</v>
      </c>
      <c r="C79" s="160">
        <v>43150</v>
      </c>
      <c r="D79" s="160">
        <v>43173</v>
      </c>
      <c r="E79" s="182">
        <v>938</v>
      </c>
      <c r="F79" s="182">
        <v>1828</v>
      </c>
      <c r="G79" s="182">
        <v>0</v>
      </c>
      <c r="H79" s="205">
        <v>3000</v>
      </c>
      <c r="I79" s="649"/>
      <c r="J79" s="205"/>
      <c r="K79" s="198" t="s">
        <v>176</v>
      </c>
    </row>
    <row r="80" spans="1:11" ht="15" x14ac:dyDescent="0.2">
      <c r="A80" s="34" t="s">
        <v>320</v>
      </c>
      <c r="B80" s="186">
        <v>43132</v>
      </c>
      <c r="C80" s="166">
        <v>43160</v>
      </c>
      <c r="D80" s="166">
        <v>43235</v>
      </c>
      <c r="E80" s="183">
        <v>851</v>
      </c>
      <c r="F80" s="183">
        <v>1495</v>
      </c>
      <c r="G80" s="183">
        <v>0</v>
      </c>
      <c r="H80" s="204">
        <v>3000</v>
      </c>
      <c r="I80" s="650"/>
      <c r="J80" s="204"/>
      <c r="K80" s="202" t="s">
        <v>176</v>
      </c>
    </row>
    <row r="81" spans="1:12" ht="15" x14ac:dyDescent="0.2">
      <c r="A81" s="27" t="s">
        <v>320</v>
      </c>
      <c r="B81" s="139">
        <v>43160</v>
      </c>
      <c r="C81" s="144">
        <v>43191</v>
      </c>
      <c r="D81" s="144">
        <v>43235</v>
      </c>
      <c r="E81" s="216">
        <v>435</v>
      </c>
      <c r="F81" s="216">
        <v>1529</v>
      </c>
      <c r="G81" s="135">
        <v>0</v>
      </c>
      <c r="H81" s="203">
        <v>3000</v>
      </c>
      <c r="I81" s="645"/>
      <c r="J81" s="203"/>
      <c r="K81" s="190" t="s">
        <v>176</v>
      </c>
    </row>
    <row r="82" spans="1:12" ht="15" x14ac:dyDescent="0.2">
      <c r="A82" s="27" t="s">
        <v>320</v>
      </c>
      <c r="B82" s="139">
        <v>43191</v>
      </c>
      <c r="C82" s="144">
        <v>43325</v>
      </c>
      <c r="D82" s="144">
        <v>43327</v>
      </c>
      <c r="E82" s="216">
        <v>110</v>
      </c>
      <c r="F82" s="216">
        <v>440</v>
      </c>
      <c r="G82" s="135">
        <v>0</v>
      </c>
      <c r="H82" s="203">
        <v>3000</v>
      </c>
      <c r="I82" s="645"/>
      <c r="J82" s="203"/>
      <c r="K82" s="190" t="s">
        <v>176</v>
      </c>
    </row>
    <row r="83" spans="1:12" ht="15" x14ac:dyDescent="0.2">
      <c r="A83" s="27" t="s">
        <v>320</v>
      </c>
      <c r="B83" s="139">
        <v>43221</v>
      </c>
      <c r="C83" s="144">
        <v>43325</v>
      </c>
      <c r="D83" s="144">
        <v>43327</v>
      </c>
      <c r="E83" s="216">
        <v>300</v>
      </c>
      <c r="F83" s="216">
        <v>910</v>
      </c>
      <c r="G83" s="135">
        <v>0</v>
      </c>
      <c r="H83" s="203">
        <v>3000</v>
      </c>
      <c r="I83" s="645"/>
      <c r="J83" s="203"/>
      <c r="K83" s="190" t="s">
        <v>176</v>
      </c>
    </row>
    <row r="84" spans="1:12" ht="15" x14ac:dyDescent="0.2">
      <c r="A84" s="27" t="s">
        <v>320</v>
      </c>
      <c r="B84" s="139">
        <v>43252</v>
      </c>
      <c r="C84" s="144">
        <v>43325</v>
      </c>
      <c r="D84" s="144">
        <v>43327</v>
      </c>
      <c r="E84" s="216">
        <v>251</v>
      </c>
      <c r="F84" s="216">
        <v>627</v>
      </c>
      <c r="G84" s="135">
        <v>0</v>
      </c>
      <c r="H84" s="203">
        <v>3000</v>
      </c>
      <c r="I84" s="645"/>
      <c r="J84" s="203"/>
      <c r="K84" s="190" t="s">
        <v>176</v>
      </c>
    </row>
    <row r="85" spans="1:12" ht="15" x14ac:dyDescent="0.2">
      <c r="A85" s="27" t="s">
        <v>320</v>
      </c>
      <c r="B85" s="139">
        <v>43282</v>
      </c>
      <c r="C85" s="144">
        <v>43363</v>
      </c>
      <c r="D85" s="144">
        <v>43369</v>
      </c>
      <c r="E85" s="216">
        <v>323</v>
      </c>
      <c r="F85" s="216">
        <v>440</v>
      </c>
      <c r="G85" s="135">
        <v>0</v>
      </c>
      <c r="H85" s="203">
        <v>3000</v>
      </c>
      <c r="I85" s="645"/>
      <c r="J85" s="203"/>
      <c r="K85" s="190" t="s">
        <v>176</v>
      </c>
    </row>
    <row r="86" spans="1:12" ht="15" x14ac:dyDescent="0.2">
      <c r="A86" s="27" t="s">
        <v>320</v>
      </c>
      <c r="B86" s="139">
        <v>43313</v>
      </c>
      <c r="C86" s="144">
        <v>43363</v>
      </c>
      <c r="D86" s="144">
        <v>43369</v>
      </c>
      <c r="E86" s="216">
        <v>250</v>
      </c>
      <c r="F86" s="216">
        <v>1140</v>
      </c>
      <c r="G86" s="135">
        <v>0</v>
      </c>
      <c r="H86" s="203">
        <v>3000</v>
      </c>
      <c r="I86" s="645"/>
      <c r="J86" s="203"/>
      <c r="K86" s="190" t="s">
        <v>176</v>
      </c>
    </row>
    <row r="87" spans="1:12" ht="15" x14ac:dyDescent="0.2">
      <c r="A87" s="27" t="s">
        <v>320</v>
      </c>
      <c r="B87" s="139">
        <v>43344</v>
      </c>
      <c r="C87" s="144">
        <v>43383</v>
      </c>
      <c r="D87" s="144">
        <v>43383</v>
      </c>
      <c r="E87" s="216">
        <v>38.1</v>
      </c>
      <c r="F87" s="216">
        <v>340</v>
      </c>
      <c r="G87" s="135">
        <v>0</v>
      </c>
      <c r="H87" s="203">
        <v>3000</v>
      </c>
      <c r="I87" s="645"/>
      <c r="J87" s="203"/>
      <c r="K87" s="355" t="s">
        <v>179</v>
      </c>
    </row>
    <row r="88" spans="1:12" ht="15" x14ac:dyDescent="0.2">
      <c r="A88" s="27" t="s">
        <v>320</v>
      </c>
      <c r="B88" s="139">
        <v>43374</v>
      </c>
      <c r="C88" s="144">
        <v>43439</v>
      </c>
      <c r="D88" s="144">
        <v>43439</v>
      </c>
      <c r="E88" s="216">
        <v>20</v>
      </c>
      <c r="F88" s="216">
        <v>330</v>
      </c>
      <c r="G88" s="135">
        <v>0</v>
      </c>
      <c r="H88" s="203">
        <v>3000</v>
      </c>
      <c r="I88" s="645"/>
      <c r="J88" s="203"/>
      <c r="K88" s="355" t="s">
        <v>179</v>
      </c>
      <c r="L88" s="11"/>
    </row>
    <row r="89" spans="1:12" ht="15" x14ac:dyDescent="0.2">
      <c r="A89" s="27" t="s">
        <v>320</v>
      </c>
      <c r="B89" s="139">
        <v>43405</v>
      </c>
      <c r="C89" s="144">
        <v>43439</v>
      </c>
      <c r="D89" s="144">
        <v>43439</v>
      </c>
      <c r="E89" s="216">
        <v>12.2</v>
      </c>
      <c r="F89" s="216">
        <v>150</v>
      </c>
      <c r="G89" s="135">
        <v>0</v>
      </c>
      <c r="H89" s="203">
        <v>3000</v>
      </c>
      <c r="I89" s="645"/>
      <c r="J89" s="203"/>
      <c r="K89" s="355" t="s">
        <v>1951</v>
      </c>
      <c r="L89" s="11"/>
    </row>
    <row r="90" spans="1:12" ht="15" x14ac:dyDescent="0.2">
      <c r="A90" s="27" t="s">
        <v>320</v>
      </c>
      <c r="B90" s="139">
        <v>43435</v>
      </c>
      <c r="C90" s="144">
        <v>43538</v>
      </c>
      <c r="D90" s="144">
        <v>43551</v>
      </c>
      <c r="E90" s="216">
        <v>67</v>
      </c>
      <c r="F90" s="216">
        <v>150</v>
      </c>
      <c r="G90" s="135">
        <v>0</v>
      </c>
      <c r="H90" s="203">
        <v>3000</v>
      </c>
      <c r="I90" s="645"/>
      <c r="J90" s="203"/>
      <c r="K90" s="355" t="s">
        <v>176</v>
      </c>
      <c r="L90" s="11"/>
    </row>
    <row r="91" spans="1:12" ht="15.75" thickBot="1" x14ac:dyDescent="0.25">
      <c r="A91" s="35" t="s">
        <v>320</v>
      </c>
      <c r="B91" s="206">
        <v>43466</v>
      </c>
      <c r="C91" s="160">
        <v>43538</v>
      </c>
      <c r="D91" s="160">
        <v>43551</v>
      </c>
      <c r="E91" s="214">
        <v>55.64</v>
      </c>
      <c r="F91" s="214">
        <v>600</v>
      </c>
      <c r="G91" s="137">
        <v>0</v>
      </c>
      <c r="H91" s="205">
        <v>3000</v>
      </c>
      <c r="I91" s="646"/>
      <c r="J91" s="205"/>
      <c r="K91" s="379" t="s">
        <v>176</v>
      </c>
      <c r="L91" s="11"/>
    </row>
    <row r="92" spans="1:12" ht="15" x14ac:dyDescent="0.2">
      <c r="A92" s="34" t="s">
        <v>337</v>
      </c>
      <c r="B92" s="207">
        <v>43497</v>
      </c>
      <c r="C92" s="166">
        <v>43579</v>
      </c>
      <c r="D92" s="166">
        <v>43581</v>
      </c>
      <c r="E92" s="215">
        <v>220</v>
      </c>
      <c r="F92" s="215">
        <v>723</v>
      </c>
      <c r="G92" s="123">
        <v>0</v>
      </c>
      <c r="H92" s="204">
        <v>3000</v>
      </c>
      <c r="I92" s="647"/>
      <c r="J92" s="204"/>
      <c r="K92" s="354" t="s">
        <v>176</v>
      </c>
      <c r="L92" s="11"/>
    </row>
    <row r="93" spans="1:12" ht="15" x14ac:dyDescent="0.2">
      <c r="A93" s="27" t="s">
        <v>337</v>
      </c>
      <c r="B93" s="139">
        <v>43525</v>
      </c>
      <c r="C93" s="144">
        <v>43579</v>
      </c>
      <c r="D93" s="144">
        <v>43581</v>
      </c>
      <c r="E93" s="216">
        <v>620</v>
      </c>
      <c r="F93" s="216">
        <v>1150</v>
      </c>
      <c r="G93" s="135">
        <v>10</v>
      </c>
      <c r="H93" s="203">
        <v>3000</v>
      </c>
      <c r="I93" s="645"/>
      <c r="J93" s="203"/>
      <c r="K93" s="355" t="s">
        <v>176</v>
      </c>
      <c r="L93" s="11"/>
    </row>
    <row r="94" spans="1:12" ht="15" x14ac:dyDescent="0.2">
      <c r="A94" s="27" t="s">
        <v>337</v>
      </c>
      <c r="B94" s="142">
        <v>43556</v>
      </c>
      <c r="C94" s="144">
        <v>43623</v>
      </c>
      <c r="D94" s="144">
        <v>43581</v>
      </c>
      <c r="E94" s="216">
        <v>820</v>
      </c>
      <c r="F94" s="216">
        <v>1810</v>
      </c>
      <c r="G94" s="135">
        <v>90</v>
      </c>
      <c r="H94" s="203">
        <v>3000</v>
      </c>
      <c r="I94" s="645"/>
      <c r="J94" s="203"/>
      <c r="K94" s="355" t="s">
        <v>176</v>
      </c>
      <c r="L94" s="11"/>
    </row>
    <row r="95" spans="1:12" ht="15" x14ac:dyDescent="0.2">
      <c r="A95" s="27" t="s">
        <v>337</v>
      </c>
      <c r="B95" s="139">
        <v>43586</v>
      </c>
      <c r="C95" s="144">
        <v>43623</v>
      </c>
      <c r="D95" s="144">
        <v>43637</v>
      </c>
      <c r="E95" s="216">
        <v>750</v>
      </c>
      <c r="F95" s="216">
        <v>2259</v>
      </c>
      <c r="G95" s="135">
        <v>0</v>
      </c>
      <c r="H95" s="203">
        <v>3000</v>
      </c>
      <c r="I95" s="645"/>
      <c r="J95" s="203"/>
      <c r="K95" s="355" t="s">
        <v>176</v>
      </c>
      <c r="L95" s="11"/>
    </row>
    <row r="96" spans="1:12" ht="90" x14ac:dyDescent="0.2">
      <c r="A96" s="27" t="s">
        <v>337</v>
      </c>
      <c r="B96" s="142">
        <v>43617</v>
      </c>
      <c r="C96" s="144">
        <v>43648</v>
      </c>
      <c r="D96" s="144">
        <v>43651</v>
      </c>
      <c r="E96" s="216">
        <v>1590</v>
      </c>
      <c r="F96" s="216">
        <v>3460</v>
      </c>
      <c r="G96" s="125">
        <v>0</v>
      </c>
      <c r="H96" s="203">
        <v>3000</v>
      </c>
      <c r="I96" s="651"/>
      <c r="J96" s="203"/>
      <c r="K96" s="355" t="s">
        <v>1952</v>
      </c>
      <c r="L96" s="11"/>
    </row>
    <row r="97" spans="1:12" ht="15" x14ac:dyDescent="0.2">
      <c r="A97" s="27" t="s">
        <v>337</v>
      </c>
      <c r="B97" s="142">
        <v>43647</v>
      </c>
      <c r="C97" s="144">
        <v>43682</v>
      </c>
      <c r="D97" s="144">
        <v>43693</v>
      </c>
      <c r="E97" s="216">
        <v>1306</v>
      </c>
      <c r="F97" s="216">
        <v>1995</v>
      </c>
      <c r="G97" s="125">
        <v>478</v>
      </c>
      <c r="H97" s="203">
        <v>3000</v>
      </c>
      <c r="I97" s="651"/>
      <c r="J97" s="203"/>
      <c r="K97" s="355" t="s">
        <v>176</v>
      </c>
      <c r="L97" s="11"/>
    </row>
    <row r="98" spans="1:12" ht="15" x14ac:dyDescent="0.2">
      <c r="A98" s="27" t="s">
        <v>337</v>
      </c>
      <c r="B98" s="142">
        <v>43678</v>
      </c>
      <c r="C98" s="144">
        <v>43713</v>
      </c>
      <c r="D98" s="144">
        <v>43721</v>
      </c>
      <c r="E98" s="216">
        <v>1691</v>
      </c>
      <c r="F98" s="216">
        <v>2800</v>
      </c>
      <c r="G98" s="125">
        <v>430</v>
      </c>
      <c r="H98" s="203">
        <v>3000</v>
      </c>
      <c r="I98" s="651"/>
      <c r="J98" s="203"/>
      <c r="K98" s="355" t="s">
        <v>176</v>
      </c>
      <c r="L98" s="11"/>
    </row>
    <row r="99" spans="1:12" ht="30" x14ac:dyDescent="0.2">
      <c r="A99" s="27" t="s">
        <v>337</v>
      </c>
      <c r="B99" s="142">
        <v>43709</v>
      </c>
      <c r="C99" s="144">
        <v>43741</v>
      </c>
      <c r="D99" s="144">
        <v>43749</v>
      </c>
      <c r="E99" s="216">
        <v>1320</v>
      </c>
      <c r="F99" s="216">
        <v>2670</v>
      </c>
      <c r="G99" s="125">
        <v>370</v>
      </c>
      <c r="H99" s="203">
        <v>4700</v>
      </c>
      <c r="I99" s="652">
        <v>39482</v>
      </c>
      <c r="J99" s="653">
        <v>93000</v>
      </c>
      <c r="K99" s="355" t="s">
        <v>1953</v>
      </c>
      <c r="L99" s="11"/>
    </row>
    <row r="100" spans="1:12" ht="15" x14ac:dyDescent="0.2">
      <c r="A100" s="27" t="s">
        <v>337</v>
      </c>
      <c r="B100" s="142">
        <v>43739</v>
      </c>
      <c r="C100" s="144">
        <v>43774</v>
      </c>
      <c r="D100" s="144">
        <v>43777</v>
      </c>
      <c r="E100" s="216">
        <v>1362.45</v>
      </c>
      <c r="F100" s="216">
        <v>2400</v>
      </c>
      <c r="G100" s="125">
        <v>180</v>
      </c>
      <c r="H100" s="203">
        <v>4700</v>
      </c>
      <c r="I100" s="652">
        <v>42236</v>
      </c>
      <c r="J100" s="653">
        <v>93000</v>
      </c>
      <c r="K100" s="355" t="s">
        <v>176</v>
      </c>
      <c r="L100" s="11"/>
    </row>
    <row r="101" spans="1:12" ht="15" x14ac:dyDescent="0.2">
      <c r="A101" s="27" t="s">
        <v>337</v>
      </c>
      <c r="B101" s="142">
        <v>43770</v>
      </c>
      <c r="C101" s="144">
        <v>43804</v>
      </c>
      <c r="D101" s="144">
        <v>43805</v>
      </c>
      <c r="E101" s="216">
        <v>990</v>
      </c>
      <c r="F101" s="216">
        <v>2080</v>
      </c>
      <c r="G101" s="125">
        <v>90</v>
      </c>
      <c r="H101" s="203">
        <v>4700</v>
      </c>
      <c r="I101" s="652">
        <v>29774</v>
      </c>
      <c r="J101" s="653">
        <v>93000</v>
      </c>
      <c r="K101" s="355" t="s">
        <v>176</v>
      </c>
      <c r="L101" s="11"/>
    </row>
    <row r="102" spans="1:12" ht="15" x14ac:dyDescent="0.2">
      <c r="A102" s="27" t="s">
        <v>337</v>
      </c>
      <c r="B102" s="142">
        <v>43800</v>
      </c>
      <c r="C102" s="144">
        <v>43832</v>
      </c>
      <c r="D102" s="144">
        <v>43837</v>
      </c>
      <c r="E102" s="216">
        <v>840</v>
      </c>
      <c r="F102" s="216">
        <v>3050</v>
      </c>
      <c r="G102" s="125">
        <v>0</v>
      </c>
      <c r="H102" s="203">
        <v>4700</v>
      </c>
      <c r="I102" s="652">
        <v>26000</v>
      </c>
      <c r="J102" s="653">
        <v>93000</v>
      </c>
      <c r="K102" s="355" t="s">
        <v>176</v>
      </c>
      <c r="L102" s="11"/>
    </row>
    <row r="103" spans="1:12" ht="15" x14ac:dyDescent="0.2">
      <c r="A103" s="27" t="s">
        <v>337</v>
      </c>
      <c r="B103" s="142">
        <v>43831</v>
      </c>
      <c r="C103" s="144">
        <v>43864</v>
      </c>
      <c r="D103" s="144">
        <v>43875</v>
      </c>
      <c r="E103" s="216">
        <v>990</v>
      </c>
      <c r="F103" s="216">
        <v>1830</v>
      </c>
      <c r="G103" s="125">
        <v>0</v>
      </c>
      <c r="H103" s="203">
        <v>4700</v>
      </c>
      <c r="I103" s="652">
        <v>30760</v>
      </c>
      <c r="J103" s="653">
        <v>93000</v>
      </c>
      <c r="K103" s="355" t="s">
        <v>176</v>
      </c>
      <c r="L103" s="11"/>
    </row>
    <row r="104" spans="1:12" ht="15" x14ac:dyDescent="0.2">
      <c r="A104" s="27" t="s">
        <v>353</v>
      </c>
      <c r="B104" s="142">
        <v>43862</v>
      </c>
      <c r="C104" s="144">
        <v>43893</v>
      </c>
      <c r="D104" s="144">
        <v>43903</v>
      </c>
      <c r="E104" s="216">
        <v>600</v>
      </c>
      <c r="F104" s="216">
        <v>1920</v>
      </c>
      <c r="G104" s="125">
        <v>0</v>
      </c>
      <c r="H104" s="203">
        <v>4700</v>
      </c>
      <c r="I104" s="652">
        <v>17420</v>
      </c>
      <c r="J104" s="653">
        <v>93000</v>
      </c>
      <c r="K104" s="355" t="s">
        <v>176</v>
      </c>
      <c r="L104" s="11"/>
    </row>
    <row r="105" spans="1:12" ht="15" x14ac:dyDescent="0.2">
      <c r="A105" s="27" t="s">
        <v>353</v>
      </c>
      <c r="B105" s="142">
        <v>43891</v>
      </c>
      <c r="C105" s="144">
        <v>43924</v>
      </c>
      <c r="D105" s="144">
        <v>43930</v>
      </c>
      <c r="E105" s="216">
        <v>690</v>
      </c>
      <c r="F105" s="216">
        <v>1410</v>
      </c>
      <c r="G105" s="125">
        <v>190</v>
      </c>
      <c r="H105" s="203">
        <v>4700</v>
      </c>
      <c r="I105" s="652">
        <v>21368</v>
      </c>
      <c r="J105" s="653">
        <v>93000</v>
      </c>
      <c r="K105" s="355" t="s">
        <v>176</v>
      </c>
      <c r="L105" s="11"/>
    </row>
    <row r="106" spans="1:12" ht="15" x14ac:dyDescent="0.2">
      <c r="A106" s="27" t="s">
        <v>353</v>
      </c>
      <c r="B106" s="142">
        <v>43922</v>
      </c>
      <c r="C106" s="144">
        <v>43955</v>
      </c>
      <c r="D106" s="144">
        <v>43959</v>
      </c>
      <c r="E106" s="216">
        <v>750</v>
      </c>
      <c r="F106" s="216">
        <v>1450</v>
      </c>
      <c r="G106" s="125">
        <v>120</v>
      </c>
      <c r="H106" s="203">
        <v>4700</v>
      </c>
      <c r="I106" s="652">
        <v>22441</v>
      </c>
      <c r="J106" s="653">
        <v>93000</v>
      </c>
      <c r="K106" s="355" t="s">
        <v>176</v>
      </c>
      <c r="L106" s="11"/>
    </row>
    <row r="107" spans="1:12" ht="15" x14ac:dyDescent="0.2">
      <c r="A107" s="27" t="s">
        <v>353</v>
      </c>
      <c r="B107" s="142">
        <v>43952</v>
      </c>
      <c r="C107" s="144">
        <v>43993</v>
      </c>
      <c r="D107" s="144">
        <v>44001</v>
      </c>
      <c r="E107" s="216">
        <v>350</v>
      </c>
      <c r="F107" s="216">
        <v>1060</v>
      </c>
      <c r="G107" s="125">
        <v>0</v>
      </c>
      <c r="H107" s="203">
        <v>4700</v>
      </c>
      <c r="I107" s="652">
        <v>10919</v>
      </c>
      <c r="J107" s="653">
        <v>93000</v>
      </c>
      <c r="K107" s="355" t="s">
        <v>176</v>
      </c>
      <c r="L107" s="11"/>
    </row>
    <row r="108" spans="1:12" ht="15" x14ac:dyDescent="0.2">
      <c r="A108" s="27" t="s">
        <v>353</v>
      </c>
      <c r="B108" s="556">
        <v>43983</v>
      </c>
      <c r="C108" s="144">
        <v>44014</v>
      </c>
      <c r="D108" s="144">
        <v>44015</v>
      </c>
      <c r="E108" s="216">
        <v>738</v>
      </c>
      <c r="F108" s="216">
        <v>1746</v>
      </c>
      <c r="G108" s="535">
        <v>0</v>
      </c>
      <c r="H108" s="203">
        <v>4700</v>
      </c>
      <c r="I108" s="654">
        <v>22140</v>
      </c>
      <c r="J108" s="653">
        <v>93000</v>
      </c>
      <c r="K108" s="355" t="s">
        <v>176</v>
      </c>
      <c r="L108" s="11"/>
    </row>
    <row r="109" spans="1:12" ht="15" x14ac:dyDescent="0.2">
      <c r="A109" s="27" t="s">
        <v>353</v>
      </c>
      <c r="B109" s="556">
        <v>44013</v>
      </c>
      <c r="C109" s="144">
        <v>44050</v>
      </c>
      <c r="D109" s="144">
        <v>44057</v>
      </c>
      <c r="E109" s="216">
        <v>646.43299999999999</v>
      </c>
      <c r="F109" s="216">
        <v>2290</v>
      </c>
      <c r="G109" s="535">
        <v>0</v>
      </c>
      <c r="H109" s="203">
        <v>4700</v>
      </c>
      <c r="I109" s="654">
        <v>19393</v>
      </c>
      <c r="J109" s="653">
        <v>93000</v>
      </c>
      <c r="K109" s="355" t="s">
        <v>176</v>
      </c>
      <c r="L109" s="11"/>
    </row>
    <row r="110" spans="1:12" ht="15" x14ac:dyDescent="0.2">
      <c r="A110" s="27" t="s">
        <v>353</v>
      </c>
      <c r="B110" s="556">
        <v>44044</v>
      </c>
      <c r="C110" s="144">
        <v>44084</v>
      </c>
      <c r="D110" s="144">
        <v>44085</v>
      </c>
      <c r="E110" s="216">
        <v>534</v>
      </c>
      <c r="F110" s="216">
        <v>1351</v>
      </c>
      <c r="G110" s="535">
        <v>0</v>
      </c>
      <c r="H110" s="203">
        <v>4700</v>
      </c>
      <c r="I110" s="654">
        <v>16567</v>
      </c>
      <c r="J110" s="653">
        <v>93000</v>
      </c>
      <c r="K110" s="355" t="s">
        <v>176</v>
      </c>
      <c r="L110" s="11"/>
    </row>
    <row r="111" spans="1:12" ht="15" x14ac:dyDescent="0.2">
      <c r="A111" s="27" t="s">
        <v>353</v>
      </c>
      <c r="B111" s="556">
        <v>44075</v>
      </c>
      <c r="C111" s="144">
        <v>44112</v>
      </c>
      <c r="D111" s="144">
        <v>44113</v>
      </c>
      <c r="E111" s="216">
        <v>689</v>
      </c>
      <c r="F111" s="216">
        <v>2137</v>
      </c>
      <c r="G111" s="535">
        <v>0</v>
      </c>
      <c r="H111" s="203">
        <v>4700</v>
      </c>
      <c r="I111" s="654">
        <v>20681</v>
      </c>
      <c r="J111" s="653">
        <v>93000</v>
      </c>
      <c r="K111" s="355" t="s">
        <v>176</v>
      </c>
      <c r="L111" s="11"/>
    </row>
    <row r="112" spans="1:12" ht="15" x14ac:dyDescent="0.2">
      <c r="A112" s="27" t="s">
        <v>353</v>
      </c>
      <c r="B112" s="556">
        <v>44105</v>
      </c>
      <c r="C112" s="144">
        <v>44140</v>
      </c>
      <c r="D112" s="144">
        <v>44141</v>
      </c>
      <c r="E112" s="216">
        <v>927.58</v>
      </c>
      <c r="F112" s="216">
        <v>2314</v>
      </c>
      <c r="G112" s="535">
        <v>0</v>
      </c>
      <c r="H112" s="203">
        <v>4700</v>
      </c>
      <c r="I112" s="654">
        <v>28755</v>
      </c>
      <c r="J112" s="653">
        <v>93000</v>
      </c>
      <c r="K112" s="355" t="s">
        <v>176</v>
      </c>
      <c r="L112" s="11"/>
    </row>
    <row r="113" spans="1:12" ht="15" x14ac:dyDescent="0.2">
      <c r="A113" s="27" t="s">
        <v>353</v>
      </c>
      <c r="B113" s="556">
        <v>44136</v>
      </c>
      <c r="C113" s="144">
        <v>44168</v>
      </c>
      <c r="D113" s="144">
        <v>44169</v>
      </c>
      <c r="E113" s="216">
        <v>1826.9</v>
      </c>
      <c r="F113" s="216">
        <v>4072</v>
      </c>
      <c r="G113" s="535">
        <v>312</v>
      </c>
      <c r="H113" s="203">
        <v>4700</v>
      </c>
      <c r="I113" s="654">
        <v>54807</v>
      </c>
      <c r="J113" s="653">
        <v>93000</v>
      </c>
      <c r="K113" s="355" t="s">
        <v>176</v>
      </c>
      <c r="L113" s="11"/>
    </row>
    <row r="114" spans="1:12" ht="15" x14ac:dyDescent="0.2">
      <c r="A114" s="27" t="s">
        <v>353</v>
      </c>
      <c r="B114" s="556">
        <v>44166</v>
      </c>
      <c r="C114" s="144">
        <v>44198</v>
      </c>
      <c r="D114" s="144">
        <v>44200</v>
      </c>
      <c r="E114" s="216">
        <v>2139.06</v>
      </c>
      <c r="F114" s="216">
        <v>3880</v>
      </c>
      <c r="G114" s="535">
        <v>546</v>
      </c>
      <c r="H114" s="203">
        <v>4700</v>
      </c>
      <c r="I114" s="654">
        <v>66311</v>
      </c>
      <c r="J114" s="653">
        <v>93000</v>
      </c>
      <c r="K114" s="355" t="s">
        <v>176</v>
      </c>
      <c r="L114" s="11"/>
    </row>
    <row r="115" spans="1:12" ht="15.75" thickBot="1" x14ac:dyDescent="0.25">
      <c r="A115" s="679" t="s">
        <v>353</v>
      </c>
      <c r="B115" s="737">
        <v>44197</v>
      </c>
      <c r="C115" s="693">
        <v>44238</v>
      </c>
      <c r="D115" s="693">
        <v>44242</v>
      </c>
      <c r="E115" s="738">
        <v>2173.35</v>
      </c>
      <c r="F115" s="738">
        <v>3636</v>
      </c>
      <c r="G115" s="714">
        <v>885</v>
      </c>
      <c r="H115" s="695">
        <v>4700</v>
      </c>
      <c r="I115" s="739">
        <v>67374</v>
      </c>
      <c r="J115" s="740">
        <v>93000</v>
      </c>
      <c r="K115" s="696" t="s">
        <v>176</v>
      </c>
      <c r="L115" s="11"/>
    </row>
    <row r="116" spans="1:12" ht="15" x14ac:dyDescent="0.2">
      <c r="A116" s="34" t="s">
        <v>370</v>
      </c>
      <c r="B116" s="588">
        <v>44228</v>
      </c>
      <c r="C116" s="166">
        <v>44266</v>
      </c>
      <c r="D116" s="166">
        <v>44267</v>
      </c>
      <c r="E116" s="215">
        <v>2420.86</v>
      </c>
      <c r="F116" s="215">
        <v>3724</v>
      </c>
      <c r="G116" s="542">
        <v>818</v>
      </c>
      <c r="H116" s="204">
        <v>4700</v>
      </c>
      <c r="I116" s="741">
        <v>67784</v>
      </c>
      <c r="J116" s="742">
        <v>93000</v>
      </c>
      <c r="K116" s="354" t="s">
        <v>176</v>
      </c>
      <c r="L116" s="11"/>
    </row>
    <row r="117" spans="1:12" ht="15" x14ac:dyDescent="0.2">
      <c r="A117" s="34" t="s">
        <v>370</v>
      </c>
      <c r="B117" s="588">
        <v>44256</v>
      </c>
      <c r="C117" s="144">
        <v>44294</v>
      </c>
      <c r="D117" s="144">
        <v>44295</v>
      </c>
      <c r="E117" s="216">
        <v>2344.355</v>
      </c>
      <c r="F117" s="216">
        <v>3564</v>
      </c>
      <c r="G117" s="535">
        <v>0</v>
      </c>
      <c r="H117" s="203">
        <v>4700</v>
      </c>
      <c r="I117" s="654">
        <v>72675</v>
      </c>
      <c r="J117" s="653">
        <v>93000</v>
      </c>
      <c r="K117" s="355" t="s">
        <v>176</v>
      </c>
      <c r="L117" s="11"/>
    </row>
    <row r="118" spans="1:12" ht="15" x14ac:dyDescent="0.2">
      <c r="A118" s="34" t="s">
        <v>370</v>
      </c>
      <c r="B118" s="588">
        <v>44287</v>
      </c>
      <c r="C118" s="144">
        <v>44322</v>
      </c>
      <c r="D118" s="144">
        <v>44323</v>
      </c>
      <c r="E118" s="216">
        <v>2724.7660000000001</v>
      </c>
      <c r="F118" s="216">
        <v>4003</v>
      </c>
      <c r="G118" s="535">
        <v>1352</v>
      </c>
      <c r="H118" s="203">
        <v>4700</v>
      </c>
      <c r="I118" s="654">
        <v>81743</v>
      </c>
      <c r="J118" s="653">
        <v>93000</v>
      </c>
      <c r="K118" s="355" t="s">
        <v>176</v>
      </c>
      <c r="L118" s="11"/>
    </row>
    <row r="119" spans="1:12" ht="15" x14ac:dyDescent="0.2">
      <c r="A119" s="34" t="s">
        <v>370</v>
      </c>
      <c r="B119" s="588">
        <v>44317</v>
      </c>
      <c r="C119" s="144">
        <v>44350</v>
      </c>
      <c r="D119" s="144">
        <v>44351</v>
      </c>
      <c r="E119" s="216">
        <v>2375</v>
      </c>
      <c r="F119" s="216">
        <v>3905</v>
      </c>
      <c r="G119" s="535">
        <v>182</v>
      </c>
      <c r="H119" s="203">
        <v>4700</v>
      </c>
      <c r="I119" s="654">
        <v>73635</v>
      </c>
      <c r="J119" s="653">
        <v>93000</v>
      </c>
      <c r="K119" s="355" t="s">
        <v>176</v>
      </c>
      <c r="L119" s="11"/>
    </row>
    <row r="120" spans="1:12" ht="15" x14ac:dyDescent="0.2">
      <c r="A120" s="34" t="s">
        <v>370</v>
      </c>
      <c r="B120" s="588">
        <v>44348</v>
      </c>
      <c r="C120" s="144">
        <v>44378</v>
      </c>
      <c r="D120" s="144">
        <v>44379</v>
      </c>
      <c r="E120" s="216">
        <v>2326.7330000000002</v>
      </c>
      <c r="F120" s="216">
        <v>3514</v>
      </c>
      <c r="G120" s="535">
        <v>1226</v>
      </c>
      <c r="H120" s="203">
        <v>4700</v>
      </c>
      <c r="I120" s="654">
        <v>69802</v>
      </c>
      <c r="J120" s="653">
        <v>93000</v>
      </c>
      <c r="K120" s="355" t="s">
        <v>176</v>
      </c>
      <c r="L120" s="11"/>
    </row>
    <row r="121" spans="1:12" ht="15" x14ac:dyDescent="0.2">
      <c r="A121" s="34" t="s">
        <v>370</v>
      </c>
      <c r="B121" s="588">
        <v>44378</v>
      </c>
      <c r="C121" s="144">
        <v>44413</v>
      </c>
      <c r="D121" s="144">
        <v>44421</v>
      </c>
      <c r="E121" s="216">
        <v>1820.452</v>
      </c>
      <c r="F121" s="216">
        <v>2825</v>
      </c>
      <c r="G121" s="535">
        <v>344</v>
      </c>
      <c r="H121" s="203">
        <v>4700</v>
      </c>
      <c r="I121" s="654">
        <v>57088</v>
      </c>
      <c r="J121" s="653">
        <v>93000</v>
      </c>
      <c r="K121" s="355" t="s">
        <v>176</v>
      </c>
      <c r="L121" s="11"/>
    </row>
    <row r="122" spans="1:12" ht="15" x14ac:dyDescent="0.2">
      <c r="A122" s="34" t="s">
        <v>370</v>
      </c>
      <c r="B122" s="588">
        <v>44409</v>
      </c>
      <c r="C122" s="144">
        <v>44441</v>
      </c>
      <c r="D122" s="144">
        <v>44449</v>
      </c>
      <c r="E122" s="216">
        <v>1694</v>
      </c>
      <c r="F122" s="216">
        <v>2727</v>
      </c>
      <c r="G122" s="535">
        <v>0</v>
      </c>
      <c r="H122" s="203">
        <v>4700</v>
      </c>
      <c r="I122" s="654">
        <v>52512</v>
      </c>
      <c r="J122" s="653">
        <v>93000</v>
      </c>
      <c r="K122" s="355" t="s">
        <v>176</v>
      </c>
      <c r="L122" s="11"/>
    </row>
    <row r="123" spans="1:12" ht="15" x14ac:dyDescent="0.2">
      <c r="A123" s="339" t="s">
        <v>370</v>
      </c>
      <c r="B123" s="827">
        <v>44440</v>
      </c>
      <c r="C123" s="824">
        <v>44472</v>
      </c>
      <c r="D123" s="824">
        <v>44480</v>
      </c>
      <c r="E123" s="828">
        <v>2011.3</v>
      </c>
      <c r="F123" s="216">
        <v>2871</v>
      </c>
      <c r="G123" s="535">
        <v>721</v>
      </c>
      <c r="H123" s="825">
        <v>4700</v>
      </c>
      <c r="I123" s="829">
        <v>60089</v>
      </c>
      <c r="J123" s="830">
        <v>93000</v>
      </c>
      <c r="K123" s="826" t="s">
        <v>176</v>
      </c>
      <c r="L123" s="11"/>
    </row>
    <row r="124" spans="1:12" ht="15" x14ac:dyDescent="0.2">
      <c r="A124" s="844" t="s">
        <v>370</v>
      </c>
      <c r="B124" s="879">
        <v>44490</v>
      </c>
      <c r="C124" s="846">
        <v>44504</v>
      </c>
      <c r="D124" s="846">
        <v>44505</v>
      </c>
      <c r="E124" s="880">
        <v>1728</v>
      </c>
      <c r="F124" s="216">
        <v>3002</v>
      </c>
      <c r="G124" s="535">
        <v>371</v>
      </c>
      <c r="H124" s="825">
        <v>4700</v>
      </c>
      <c r="I124" s="882">
        <v>53580</v>
      </c>
      <c r="J124" s="830">
        <v>93000</v>
      </c>
      <c r="K124" s="826" t="s">
        <v>176</v>
      </c>
      <c r="L124" s="11"/>
    </row>
    <row r="125" spans="1:12" ht="15" x14ac:dyDescent="0.2">
      <c r="A125" s="844" t="s">
        <v>370</v>
      </c>
      <c r="B125" s="556">
        <v>44521</v>
      </c>
      <c r="C125" s="144">
        <v>44534</v>
      </c>
      <c r="D125" s="144">
        <v>44536</v>
      </c>
      <c r="E125" s="216">
        <v>391</v>
      </c>
      <c r="F125" s="216">
        <v>1212</v>
      </c>
      <c r="G125" s="535">
        <v>0</v>
      </c>
      <c r="H125" s="203">
        <v>4700</v>
      </c>
      <c r="I125" s="654">
        <v>11731</v>
      </c>
      <c r="J125" s="653">
        <v>93000</v>
      </c>
      <c r="K125" s="826" t="s">
        <v>176</v>
      </c>
      <c r="L125" s="11"/>
    </row>
    <row r="126" spans="1:12" ht="15" x14ac:dyDescent="0.2">
      <c r="A126" s="886" t="s">
        <v>1171</v>
      </c>
      <c r="B126" s="908">
        <v>44531</v>
      </c>
      <c r="C126" s="910">
        <v>44566</v>
      </c>
      <c r="D126" s="910">
        <v>44567</v>
      </c>
      <c r="E126" s="917">
        <v>876</v>
      </c>
      <c r="F126" s="216">
        <v>2666</v>
      </c>
      <c r="G126" s="535">
        <v>0</v>
      </c>
      <c r="H126" s="911">
        <v>4700</v>
      </c>
      <c r="I126" s="918">
        <v>27161</v>
      </c>
      <c r="J126" s="919">
        <v>93000</v>
      </c>
      <c r="K126" s="916"/>
      <c r="L126" s="11"/>
    </row>
    <row r="127" spans="1:12" ht="15" x14ac:dyDescent="0.2">
      <c r="A127" s="886" t="s">
        <v>1171</v>
      </c>
      <c r="B127" s="908">
        <v>44562</v>
      </c>
      <c r="C127" s="910">
        <v>44603</v>
      </c>
      <c r="D127" s="910">
        <v>44603</v>
      </c>
      <c r="E127" s="917">
        <v>1093</v>
      </c>
      <c r="F127" s="216">
        <v>2232</v>
      </c>
      <c r="G127" s="535">
        <v>0</v>
      </c>
      <c r="H127" s="911">
        <v>4700</v>
      </c>
      <c r="I127" s="918">
        <v>27315</v>
      </c>
      <c r="J127" s="919">
        <v>93000</v>
      </c>
      <c r="K127" s="916"/>
      <c r="L127" s="11"/>
    </row>
    <row r="128" spans="1:12" ht="15" x14ac:dyDescent="0.2">
      <c r="A128" s="886" t="s">
        <v>1171</v>
      </c>
      <c r="B128" s="908">
        <v>44593</v>
      </c>
      <c r="C128" s="910">
        <v>44630</v>
      </c>
      <c r="D128" s="910">
        <v>44631</v>
      </c>
      <c r="E128" s="917">
        <v>903</v>
      </c>
      <c r="F128" s="216">
        <v>2265</v>
      </c>
      <c r="G128" s="535">
        <v>0</v>
      </c>
      <c r="H128" s="911">
        <v>4700</v>
      </c>
      <c r="I128" s="918">
        <v>25276</v>
      </c>
      <c r="J128" s="919">
        <v>93000</v>
      </c>
      <c r="K128" s="916"/>
      <c r="L128" s="11"/>
    </row>
    <row r="129" spans="1:12" ht="15" x14ac:dyDescent="0.2">
      <c r="A129" s="886" t="s">
        <v>1171</v>
      </c>
      <c r="B129" s="908">
        <v>44621</v>
      </c>
      <c r="C129" s="910">
        <v>44658</v>
      </c>
      <c r="D129" s="910">
        <v>44659</v>
      </c>
      <c r="E129" s="917">
        <v>595</v>
      </c>
      <c r="F129" s="216">
        <v>2088</v>
      </c>
      <c r="G129" s="535">
        <v>0</v>
      </c>
      <c r="H129" s="911">
        <v>4700</v>
      </c>
      <c r="I129" s="918">
        <v>21999</v>
      </c>
      <c r="J129" s="919">
        <v>93000</v>
      </c>
      <c r="K129" s="916"/>
      <c r="L129" s="11"/>
    </row>
    <row r="130" spans="1:12" ht="15" x14ac:dyDescent="0.2">
      <c r="A130" s="886" t="s">
        <v>1171</v>
      </c>
      <c r="B130" s="908">
        <v>44652</v>
      </c>
      <c r="C130" s="910">
        <v>44686</v>
      </c>
      <c r="D130" s="910">
        <v>44687</v>
      </c>
      <c r="E130" s="917">
        <v>687</v>
      </c>
      <c r="F130" s="999">
        <v>2602</v>
      </c>
      <c r="G130" s="996">
        <v>0</v>
      </c>
      <c r="H130" s="911">
        <v>4700</v>
      </c>
      <c r="I130" s="918">
        <v>21711</v>
      </c>
      <c r="J130" s="919">
        <v>93000</v>
      </c>
      <c r="K130" s="916"/>
      <c r="L130" s="11"/>
    </row>
    <row r="131" spans="1:12" ht="15" x14ac:dyDescent="0.2">
      <c r="A131" s="886" t="s">
        <v>1171</v>
      </c>
      <c r="B131" s="908">
        <v>44682</v>
      </c>
      <c r="C131" s="910">
        <v>44714</v>
      </c>
      <c r="D131" s="910">
        <v>44718</v>
      </c>
      <c r="E131" s="917">
        <v>674</v>
      </c>
      <c r="F131" s="999">
        <v>1589</v>
      </c>
      <c r="G131" s="996">
        <v>0</v>
      </c>
      <c r="H131" s="911">
        <v>4700</v>
      </c>
      <c r="I131" s="918">
        <v>20889</v>
      </c>
      <c r="J131" s="919">
        <v>93000</v>
      </c>
      <c r="K131" s="916"/>
      <c r="L131" s="11"/>
    </row>
    <row r="132" spans="1:12" ht="15" x14ac:dyDescent="0.2">
      <c r="A132" s="886" t="s">
        <v>1171</v>
      </c>
      <c r="B132" s="908">
        <v>44713</v>
      </c>
      <c r="C132" s="910">
        <v>44743</v>
      </c>
      <c r="D132" s="910">
        <v>44743</v>
      </c>
      <c r="E132" s="917">
        <v>720</v>
      </c>
      <c r="F132" s="999">
        <v>1638</v>
      </c>
      <c r="G132" s="996">
        <v>0</v>
      </c>
      <c r="H132" s="911">
        <v>4700</v>
      </c>
      <c r="I132" s="918">
        <v>21610</v>
      </c>
      <c r="J132" s="919">
        <v>93000</v>
      </c>
      <c r="K132" s="916"/>
      <c r="L132" s="11"/>
    </row>
    <row r="133" spans="1:12" ht="15" x14ac:dyDescent="0.2">
      <c r="A133" s="886" t="s">
        <v>1171</v>
      </c>
      <c r="B133" s="908">
        <v>44743</v>
      </c>
      <c r="C133" s="910">
        <v>44784</v>
      </c>
      <c r="D133" s="910">
        <v>44788</v>
      </c>
      <c r="E133" s="1013">
        <v>2071</v>
      </c>
      <c r="F133" s="999">
        <v>3744</v>
      </c>
      <c r="G133" s="996">
        <v>316</v>
      </c>
      <c r="H133" s="911">
        <v>4700</v>
      </c>
      <c r="I133" s="918">
        <v>64197</v>
      </c>
      <c r="J133" s="919">
        <v>93000</v>
      </c>
      <c r="K133" s="916"/>
      <c r="L133" s="11"/>
    </row>
    <row r="134" spans="1:12" ht="15" x14ac:dyDescent="0.2">
      <c r="A134" s="886" t="s">
        <v>1171</v>
      </c>
      <c r="B134" s="908">
        <v>44774</v>
      </c>
      <c r="C134" s="910">
        <v>44816</v>
      </c>
      <c r="D134" s="910">
        <v>44817</v>
      </c>
      <c r="E134" s="1013">
        <v>2426</v>
      </c>
      <c r="F134" s="999">
        <v>3307</v>
      </c>
      <c r="G134" s="996">
        <v>1074</v>
      </c>
      <c r="H134" s="911">
        <v>4700</v>
      </c>
      <c r="I134" s="918">
        <v>75220</v>
      </c>
      <c r="J134" s="919">
        <v>93000</v>
      </c>
      <c r="K134" s="916"/>
      <c r="L134" s="11"/>
    </row>
    <row r="135" spans="1:12" ht="15" x14ac:dyDescent="0.2">
      <c r="A135" s="886" t="s">
        <v>1171</v>
      </c>
      <c r="B135" s="908">
        <v>44805</v>
      </c>
      <c r="C135" s="910">
        <v>44841</v>
      </c>
      <c r="D135" s="910">
        <v>44844</v>
      </c>
      <c r="E135" s="1013">
        <v>2336</v>
      </c>
      <c r="F135" s="999">
        <v>3852</v>
      </c>
      <c r="G135" s="996">
        <v>377</v>
      </c>
      <c r="H135" s="911">
        <v>4700</v>
      </c>
      <c r="I135" s="918">
        <v>70065</v>
      </c>
      <c r="J135" s="919">
        <v>93000</v>
      </c>
      <c r="K135" s="916"/>
      <c r="L135" s="11"/>
    </row>
    <row r="136" spans="1:12" ht="15" x14ac:dyDescent="0.2">
      <c r="A136" s="886" t="s">
        <v>1171</v>
      </c>
      <c r="B136" s="908">
        <v>44835</v>
      </c>
      <c r="C136" s="910">
        <v>44869</v>
      </c>
      <c r="D136" s="910">
        <v>44873</v>
      </c>
      <c r="E136" s="1013">
        <v>1188</v>
      </c>
      <c r="F136" s="999">
        <v>2872</v>
      </c>
      <c r="G136" s="996">
        <v>0</v>
      </c>
      <c r="H136" s="911">
        <v>4700</v>
      </c>
      <c r="I136" s="918">
        <v>36832</v>
      </c>
      <c r="J136" s="919">
        <v>93000</v>
      </c>
      <c r="K136" s="916"/>
      <c r="L136" s="11"/>
    </row>
    <row r="137" spans="1:12" ht="15" x14ac:dyDescent="0.2">
      <c r="A137" s="886" t="s">
        <v>1171</v>
      </c>
      <c r="B137" s="908">
        <v>44866</v>
      </c>
      <c r="C137" s="910">
        <v>44897</v>
      </c>
      <c r="D137" s="910">
        <v>44903</v>
      </c>
      <c r="E137" s="1013">
        <v>818.67</v>
      </c>
      <c r="F137" s="999">
        <v>2584</v>
      </c>
      <c r="G137" s="996">
        <v>0</v>
      </c>
      <c r="H137" s="911">
        <v>4700</v>
      </c>
      <c r="I137" s="918">
        <v>24560</v>
      </c>
      <c r="J137" s="919">
        <v>93000</v>
      </c>
      <c r="K137" s="916"/>
      <c r="L137" s="11"/>
    </row>
  </sheetData>
  <conditionalFormatting sqref="E10:G95 E96 G96 E97:G99 E138:G65563 E100 G100 F100:F106">
    <cfRule type="cellIs" dxfId="159" priority="71" operator="greaterThan">
      <formula>4700</formula>
    </cfRule>
  </conditionalFormatting>
  <conditionalFormatting sqref="F10:F106">
    <cfRule type="cellIs" dxfId="158" priority="70" operator="greaterThan">
      <formula>4700</formula>
    </cfRule>
  </conditionalFormatting>
  <conditionalFormatting sqref="E101:E106 G101:G106">
    <cfRule type="cellIs" dxfId="157" priority="69" operator="greaterThan">
      <formula>3000</formula>
    </cfRule>
  </conditionalFormatting>
  <conditionalFormatting sqref="F107">
    <cfRule type="cellIs" dxfId="156" priority="67" operator="greaterThan">
      <formula>4700</formula>
    </cfRule>
  </conditionalFormatting>
  <conditionalFormatting sqref="F107">
    <cfRule type="cellIs" dxfId="155" priority="66" operator="greaterThan">
      <formula>4700</formula>
    </cfRule>
  </conditionalFormatting>
  <conditionalFormatting sqref="G107 E107">
    <cfRule type="cellIs" dxfId="154" priority="65" operator="greaterThan">
      <formula>3000</formula>
    </cfRule>
  </conditionalFormatting>
  <conditionalFormatting sqref="F108:F119">
    <cfRule type="cellIs" dxfId="153" priority="64" operator="greaterThan">
      <formula>4700</formula>
    </cfRule>
  </conditionalFormatting>
  <conditionalFormatting sqref="F108:F119">
    <cfRule type="cellIs" dxfId="152" priority="63" operator="greaterThan">
      <formula>4700</formula>
    </cfRule>
  </conditionalFormatting>
  <conditionalFormatting sqref="E108:E125 G108:G119">
    <cfRule type="cellIs" dxfId="151" priority="62" operator="greaterThan">
      <formula>3000</formula>
    </cfRule>
  </conditionalFormatting>
  <conditionalFormatting sqref="I10:I100">
    <cfRule type="cellIs" dxfId="150" priority="61" operator="greaterThan">
      <formula>93000</formula>
    </cfRule>
  </conditionalFormatting>
  <conditionalFormatting sqref="I101:I106">
    <cfRule type="cellIs" dxfId="149" priority="60" operator="greaterThan">
      <formula>93000</formula>
    </cfRule>
  </conditionalFormatting>
  <conditionalFormatting sqref="I107">
    <cfRule type="cellIs" dxfId="148" priority="59" operator="greaterThan">
      <formula>93000</formula>
    </cfRule>
  </conditionalFormatting>
  <conditionalFormatting sqref="I108:I109">
    <cfRule type="cellIs" dxfId="147" priority="58" operator="greaterThan">
      <formula>93000</formula>
    </cfRule>
  </conditionalFormatting>
  <conditionalFormatting sqref="G120:G127">
    <cfRule type="cellIs" dxfId="146" priority="55" operator="greaterThan">
      <formula>3000</formula>
    </cfRule>
  </conditionalFormatting>
  <conditionalFormatting sqref="F120:F127">
    <cfRule type="cellIs" dxfId="145" priority="57" operator="greaterThan">
      <formula>4700</formula>
    </cfRule>
  </conditionalFormatting>
  <conditionalFormatting sqref="F120:F127">
    <cfRule type="cellIs" dxfId="144" priority="56" operator="greaterThan">
      <formula>4700</formula>
    </cfRule>
  </conditionalFormatting>
  <conditionalFormatting sqref="G128">
    <cfRule type="cellIs" dxfId="143" priority="52" operator="greaterThan">
      <formula>3000</formula>
    </cfRule>
  </conditionalFormatting>
  <conditionalFormatting sqref="F128">
    <cfRule type="cellIs" dxfId="142" priority="54" operator="greaterThan">
      <formula>4700</formula>
    </cfRule>
  </conditionalFormatting>
  <conditionalFormatting sqref="F128">
    <cfRule type="cellIs" dxfId="141" priority="53" operator="greaterThan">
      <formula>4700</formula>
    </cfRule>
  </conditionalFormatting>
  <conditionalFormatting sqref="G129">
    <cfRule type="cellIs" dxfId="140" priority="25" operator="greaterThan">
      <formula>3000</formula>
    </cfRule>
  </conditionalFormatting>
  <conditionalFormatting sqref="F129">
    <cfRule type="cellIs" dxfId="139" priority="27" operator="greaterThan">
      <formula>4700</formula>
    </cfRule>
  </conditionalFormatting>
  <conditionalFormatting sqref="F129">
    <cfRule type="cellIs" dxfId="138" priority="26" operator="greaterThan">
      <formula>4700</formula>
    </cfRule>
  </conditionalFormatting>
  <conditionalFormatting sqref="G130">
    <cfRule type="cellIs" dxfId="137" priority="22" operator="greaterThan">
      <formula>3000</formula>
    </cfRule>
  </conditionalFormatting>
  <conditionalFormatting sqref="F130">
    <cfRule type="cellIs" dxfId="136" priority="24" operator="greaterThan">
      <formula>4700</formula>
    </cfRule>
  </conditionalFormatting>
  <conditionalFormatting sqref="F130">
    <cfRule type="cellIs" dxfId="135" priority="23" operator="greaterThan">
      <formula>4700</formula>
    </cfRule>
  </conditionalFormatting>
  <conditionalFormatting sqref="G131">
    <cfRule type="cellIs" dxfId="134" priority="19" operator="greaterThan">
      <formula>3000</formula>
    </cfRule>
  </conditionalFormatting>
  <conditionalFormatting sqref="F131">
    <cfRule type="cellIs" dxfId="133" priority="21" operator="greaterThan">
      <formula>4700</formula>
    </cfRule>
  </conditionalFormatting>
  <conditionalFormatting sqref="F131">
    <cfRule type="cellIs" dxfId="132" priority="20" operator="greaterThan">
      <formula>4700</formula>
    </cfRule>
  </conditionalFormatting>
  <conditionalFormatting sqref="G132">
    <cfRule type="cellIs" dxfId="131" priority="16" operator="greaterThan">
      <formula>3000</formula>
    </cfRule>
  </conditionalFormatting>
  <conditionalFormatting sqref="F132">
    <cfRule type="cellIs" dxfId="130" priority="18" operator="greaterThan">
      <formula>4700</formula>
    </cfRule>
  </conditionalFormatting>
  <conditionalFormatting sqref="F132">
    <cfRule type="cellIs" dxfId="129" priority="17" operator="greaterThan">
      <formula>4700</formula>
    </cfRule>
  </conditionalFormatting>
  <conditionalFormatting sqref="G133">
    <cfRule type="cellIs" dxfId="128" priority="13" operator="greaterThan">
      <formula>3000</formula>
    </cfRule>
  </conditionalFormatting>
  <conditionalFormatting sqref="F133">
    <cfRule type="cellIs" dxfId="127" priority="15" operator="greaterThan">
      <formula>4700</formula>
    </cfRule>
  </conditionalFormatting>
  <conditionalFormatting sqref="F133">
    <cfRule type="cellIs" dxfId="126" priority="14" operator="greaterThan">
      <formula>4700</formula>
    </cfRule>
  </conditionalFormatting>
  <conditionalFormatting sqref="G134">
    <cfRule type="cellIs" dxfId="125" priority="10" operator="greaterThan">
      <formula>3000</formula>
    </cfRule>
  </conditionalFormatting>
  <conditionalFormatting sqref="F134">
    <cfRule type="cellIs" dxfId="124" priority="12" operator="greaterThan">
      <formula>4700</formula>
    </cfRule>
  </conditionalFormatting>
  <conditionalFormatting sqref="F134">
    <cfRule type="cellIs" dxfId="123" priority="11" operator="greaterThan">
      <formula>4700</formula>
    </cfRule>
  </conditionalFormatting>
  <conditionalFormatting sqref="G135">
    <cfRule type="cellIs" dxfId="122" priority="7" operator="greaterThan">
      <formula>3000</formula>
    </cfRule>
  </conditionalFormatting>
  <conditionalFormatting sqref="F135">
    <cfRule type="cellIs" dxfId="121" priority="9" operator="greaterThan">
      <formula>4700</formula>
    </cfRule>
  </conditionalFormatting>
  <conditionalFormatting sqref="F135">
    <cfRule type="cellIs" dxfId="120" priority="8" operator="greaterThan">
      <formula>4700</formula>
    </cfRule>
  </conditionalFormatting>
  <conditionalFormatting sqref="G136">
    <cfRule type="cellIs" dxfId="119" priority="4" operator="greaterThan">
      <formula>3000</formula>
    </cfRule>
  </conditionalFormatting>
  <conditionalFormatting sqref="F136">
    <cfRule type="cellIs" dxfId="118" priority="6" operator="greaterThan">
      <formula>4700</formula>
    </cfRule>
  </conditionalFormatting>
  <conditionalFormatting sqref="F136">
    <cfRule type="cellIs" dxfId="117" priority="5" operator="greaterThan">
      <formula>4700</formula>
    </cfRule>
  </conditionalFormatting>
  <conditionalFormatting sqref="G137">
    <cfRule type="cellIs" dxfId="116" priority="1" operator="greaterThan">
      <formula>3000</formula>
    </cfRule>
  </conditionalFormatting>
  <conditionalFormatting sqref="F137">
    <cfRule type="cellIs" dxfId="115" priority="3" operator="greaterThan">
      <formula>4700</formula>
    </cfRule>
  </conditionalFormatting>
  <conditionalFormatting sqref="F137">
    <cfRule type="cellIs" dxfId="114" priority="2" operator="greaterThan">
      <formula>4700</formula>
    </cfRule>
  </conditionalFormatting>
  <pageMargins left="0.7" right="0.7" top="0.75" bottom="0.75" header="0.3" footer="0.3"/>
  <pageSetup paperSize="9"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BBC50-4E0C-4BA3-BEAF-AF79BF27625A}">
  <sheetPr codeName="Sheet74"/>
  <dimension ref="A1:J27"/>
  <sheetViews>
    <sheetView showGridLines="0" zoomScale="85" zoomScaleNormal="85" workbookViewId="0">
      <pane ySplit="9" topLeftCell="A16" activePane="bottomLeft" state="frozen"/>
      <selection pane="bottomLeft" activeCell="D28" sqref="D28"/>
    </sheetView>
  </sheetViews>
  <sheetFormatPr defaultColWidth="9.140625" defaultRowHeight="14.25" x14ac:dyDescent="0.2"/>
  <cols>
    <col min="1" max="1" width="12.28515625" style="1" customWidth="1"/>
    <col min="2" max="4" width="12.28515625" style="1" bestFit="1" customWidth="1"/>
    <col min="5" max="6" width="14.140625" style="1" customWidth="1"/>
    <col min="7" max="8" width="11.140625" style="1" customWidth="1"/>
    <col min="9" max="9" width="14.7109375" style="1" customWidth="1"/>
    <col min="10" max="10" width="69.85546875" style="11" customWidth="1"/>
    <col min="11" max="16384" width="9.140625" style="1"/>
  </cols>
  <sheetData>
    <row r="1" spans="1:10" ht="34.5" x14ac:dyDescent="0.5">
      <c r="A1" s="408" t="s">
        <v>1864</v>
      </c>
      <c r="B1" s="408"/>
      <c r="C1" s="408"/>
      <c r="D1" s="408"/>
      <c r="E1" s="408"/>
      <c r="F1" s="408"/>
      <c r="G1" s="408"/>
      <c r="H1" s="408"/>
      <c r="I1" s="408"/>
      <c r="J1" s="408"/>
    </row>
    <row r="2" spans="1:10" ht="19.5" x14ac:dyDescent="0.3">
      <c r="A2" s="409" t="s">
        <v>1341</v>
      </c>
      <c r="B2" s="409"/>
      <c r="C2" s="409"/>
      <c r="D2" s="409"/>
      <c r="E2" s="409"/>
      <c r="F2" s="409"/>
      <c r="G2" s="409"/>
      <c r="H2" s="409"/>
      <c r="I2" s="409"/>
      <c r="J2" s="409"/>
    </row>
    <row r="4" spans="1:10" ht="15" x14ac:dyDescent="0.25">
      <c r="A4" s="728" t="s">
        <v>1954</v>
      </c>
    </row>
    <row r="5" spans="1:10" ht="15.75" x14ac:dyDescent="0.25">
      <c r="A5" s="243" t="s">
        <v>962</v>
      </c>
      <c r="I5" s="488"/>
      <c r="J5" s="475" t="s">
        <v>113</v>
      </c>
    </row>
    <row r="6" spans="1:10" ht="15" x14ac:dyDescent="0.25">
      <c r="A6" s="243" t="s">
        <v>397</v>
      </c>
    </row>
    <row r="7" spans="1:10" x14ac:dyDescent="0.2">
      <c r="A7" s="243" t="s">
        <v>1343</v>
      </c>
    </row>
    <row r="8" spans="1:10" x14ac:dyDescent="0.2">
      <c r="A8" s="243"/>
    </row>
    <row r="9" spans="1:10" s="8" customFormat="1" ht="56.25" x14ac:dyDescent="0.25">
      <c r="A9" s="247" t="s">
        <v>126</v>
      </c>
      <c r="B9" s="247" t="s">
        <v>401</v>
      </c>
      <c r="C9" s="247" t="s">
        <v>129</v>
      </c>
      <c r="D9" s="247" t="s">
        <v>130</v>
      </c>
      <c r="E9" s="247" t="s">
        <v>1869</v>
      </c>
      <c r="F9" s="247" t="s">
        <v>1870</v>
      </c>
      <c r="G9" s="247" t="s">
        <v>1955</v>
      </c>
      <c r="H9" s="247" t="s">
        <v>1956</v>
      </c>
      <c r="I9" s="248" t="s">
        <v>1957</v>
      </c>
      <c r="J9" s="247" t="s">
        <v>174</v>
      </c>
    </row>
    <row r="10" spans="1:10" ht="25.5" x14ac:dyDescent="0.2">
      <c r="A10" s="34" t="s">
        <v>370</v>
      </c>
      <c r="B10" s="588">
        <v>44348</v>
      </c>
      <c r="C10" s="144">
        <v>44379</v>
      </c>
      <c r="D10" s="144">
        <v>44363</v>
      </c>
      <c r="E10" s="120">
        <v>39.65</v>
      </c>
      <c r="F10" s="120">
        <v>503.7</v>
      </c>
      <c r="G10" s="120">
        <v>0</v>
      </c>
      <c r="H10" s="120">
        <v>1223.5</v>
      </c>
      <c r="I10" s="203">
        <v>1500</v>
      </c>
      <c r="J10" s="120" t="s">
        <v>1958</v>
      </c>
    </row>
    <row r="11" spans="1:10" ht="25.5" x14ac:dyDescent="0.2">
      <c r="A11" s="34" t="s">
        <v>370</v>
      </c>
      <c r="B11" s="588">
        <v>44378</v>
      </c>
      <c r="C11" s="144">
        <v>44417</v>
      </c>
      <c r="D11" s="144">
        <v>44421</v>
      </c>
      <c r="E11" s="120">
        <v>367.5</v>
      </c>
      <c r="F11" s="120">
        <v>1101.4000000000001</v>
      </c>
      <c r="G11" s="120">
        <v>0</v>
      </c>
      <c r="H11" s="120">
        <v>11392.500000000002</v>
      </c>
      <c r="I11" s="203">
        <v>1500</v>
      </c>
      <c r="J11" s="120" t="s">
        <v>1958</v>
      </c>
    </row>
    <row r="12" spans="1:10" ht="25.5" x14ac:dyDescent="0.2">
      <c r="A12" s="34" t="s">
        <v>370</v>
      </c>
      <c r="B12" s="185">
        <v>44409</v>
      </c>
      <c r="C12" s="144">
        <v>44440</v>
      </c>
      <c r="D12" s="144">
        <v>44449</v>
      </c>
      <c r="E12" s="120">
        <v>360</v>
      </c>
      <c r="F12" s="120">
        <v>1147.2</v>
      </c>
      <c r="G12" s="120">
        <v>0</v>
      </c>
      <c r="H12" s="120">
        <v>11160.550000000003</v>
      </c>
      <c r="I12" s="203">
        <v>1500</v>
      </c>
      <c r="J12" s="120" t="s">
        <v>1958</v>
      </c>
    </row>
    <row r="13" spans="1:10" ht="25.5" x14ac:dyDescent="0.2">
      <c r="A13" s="34" t="s">
        <v>370</v>
      </c>
      <c r="B13" s="185">
        <v>44440</v>
      </c>
      <c r="C13" s="144">
        <v>44476</v>
      </c>
      <c r="D13" s="144">
        <v>44480</v>
      </c>
      <c r="E13" s="120">
        <v>627.1</v>
      </c>
      <c r="F13" s="120">
        <v>1132.2</v>
      </c>
      <c r="G13" s="120">
        <v>0</v>
      </c>
      <c r="H13" s="120">
        <v>18813.600000000002</v>
      </c>
      <c r="I13" s="203">
        <v>1500</v>
      </c>
      <c r="J13" s="120" t="s">
        <v>1958</v>
      </c>
    </row>
    <row r="14" spans="1:10" ht="25.5" x14ac:dyDescent="0.2">
      <c r="A14" s="972" t="s">
        <v>370</v>
      </c>
      <c r="B14" s="968">
        <v>44470</v>
      </c>
      <c r="C14" s="969">
        <v>44508</v>
      </c>
      <c r="D14" s="969">
        <v>44519</v>
      </c>
      <c r="E14" s="978">
        <v>685.1</v>
      </c>
      <c r="F14" s="978">
        <v>1089.4000000000001</v>
      </c>
      <c r="G14" s="978">
        <v>0</v>
      </c>
      <c r="H14" s="978">
        <v>21239.199999999997</v>
      </c>
      <c r="I14" s="203">
        <v>1500</v>
      </c>
      <c r="J14" s="978" t="s">
        <v>1958</v>
      </c>
    </row>
    <row r="15" spans="1:10" ht="25.5" x14ac:dyDescent="0.2">
      <c r="A15" s="972" t="s">
        <v>370</v>
      </c>
      <c r="B15" s="968">
        <v>44501</v>
      </c>
      <c r="C15" s="969">
        <v>44536</v>
      </c>
      <c r="D15" s="969">
        <v>44536</v>
      </c>
      <c r="E15" s="978">
        <v>685.1</v>
      </c>
      <c r="F15" s="978">
        <v>1089.4000000000001</v>
      </c>
      <c r="G15" s="978">
        <v>0</v>
      </c>
      <c r="H15" s="978">
        <v>25697.9</v>
      </c>
      <c r="I15" s="203">
        <v>1500</v>
      </c>
      <c r="J15" s="978" t="s">
        <v>1958</v>
      </c>
    </row>
    <row r="16" spans="1:10" ht="25.5" x14ac:dyDescent="0.2">
      <c r="A16" s="972" t="s">
        <v>370</v>
      </c>
      <c r="B16" s="968">
        <v>44531</v>
      </c>
      <c r="C16" s="910">
        <v>44566</v>
      </c>
      <c r="D16" s="910">
        <v>44567</v>
      </c>
      <c r="E16" s="978">
        <v>556.9</v>
      </c>
      <c r="F16" s="978">
        <v>1126</v>
      </c>
      <c r="G16" s="978">
        <v>0</v>
      </c>
      <c r="H16" s="978">
        <v>17573</v>
      </c>
      <c r="I16" s="203">
        <v>1500</v>
      </c>
      <c r="J16" s="978" t="s">
        <v>1958</v>
      </c>
    </row>
    <row r="17" spans="1:10" ht="25.5" x14ac:dyDescent="0.2">
      <c r="A17" s="967" t="s">
        <v>383</v>
      </c>
      <c r="B17" s="185">
        <v>44562</v>
      </c>
      <c r="C17" s="910">
        <v>44602</v>
      </c>
      <c r="D17" s="910">
        <v>44603</v>
      </c>
      <c r="E17" s="120">
        <v>720.6</v>
      </c>
      <c r="F17" s="120">
        <v>1091</v>
      </c>
      <c r="G17" s="120">
        <v>0</v>
      </c>
      <c r="H17" s="120">
        <v>22338</v>
      </c>
      <c r="I17" s="203">
        <v>1500</v>
      </c>
      <c r="J17" s="120" t="s">
        <v>1958</v>
      </c>
    </row>
    <row r="18" spans="1:10" ht="25.5" x14ac:dyDescent="0.2">
      <c r="A18" s="967" t="s">
        <v>383</v>
      </c>
      <c r="B18" s="779">
        <v>44593</v>
      </c>
      <c r="C18" s="778">
        <v>44627</v>
      </c>
      <c r="D18" s="778">
        <v>44631</v>
      </c>
      <c r="E18" s="120">
        <v>720.6</v>
      </c>
      <c r="F18" s="120">
        <v>1087</v>
      </c>
      <c r="G18" s="120">
        <v>0</v>
      </c>
      <c r="H18" s="120">
        <v>18092</v>
      </c>
      <c r="I18" s="203">
        <v>1500</v>
      </c>
      <c r="J18" s="120" t="s">
        <v>1958</v>
      </c>
    </row>
    <row r="19" spans="1:10" ht="25.5" x14ac:dyDescent="0.2">
      <c r="A19" s="967" t="s">
        <v>383</v>
      </c>
      <c r="B19" s="779">
        <v>44621</v>
      </c>
      <c r="C19" s="778">
        <v>44658</v>
      </c>
      <c r="D19" s="778">
        <v>44659</v>
      </c>
      <c r="E19" s="120">
        <v>245</v>
      </c>
      <c r="F19" s="120">
        <v>988</v>
      </c>
      <c r="G19" s="120">
        <v>0</v>
      </c>
      <c r="H19" s="120">
        <v>7585.8</v>
      </c>
      <c r="I19" s="203">
        <v>1500</v>
      </c>
      <c r="J19" s="120" t="s">
        <v>1958</v>
      </c>
    </row>
    <row r="20" spans="1:10" ht="25.5" x14ac:dyDescent="0.2">
      <c r="A20" s="967" t="s">
        <v>383</v>
      </c>
      <c r="B20" s="968">
        <v>44652</v>
      </c>
      <c r="C20" s="759">
        <v>44683</v>
      </c>
      <c r="D20" s="759">
        <v>44687</v>
      </c>
      <c r="E20" s="978">
        <v>266</v>
      </c>
      <c r="F20" s="978">
        <v>758</v>
      </c>
      <c r="G20" s="978">
        <v>0</v>
      </c>
      <c r="H20" s="978">
        <v>7972.4000000000005</v>
      </c>
      <c r="I20" s="203">
        <v>1500</v>
      </c>
      <c r="J20" s="978" t="s">
        <v>1958</v>
      </c>
    </row>
    <row r="21" spans="1:10" ht="25.5" x14ac:dyDescent="0.2">
      <c r="A21" s="967" t="s">
        <v>383</v>
      </c>
      <c r="B21" s="968">
        <v>44682</v>
      </c>
      <c r="C21" s="778">
        <v>44718</v>
      </c>
      <c r="D21" s="778">
        <v>44718</v>
      </c>
      <c r="E21" s="978">
        <v>263</v>
      </c>
      <c r="F21" s="978">
        <v>886</v>
      </c>
      <c r="G21" s="978">
        <v>0</v>
      </c>
      <c r="H21" s="978">
        <v>5018.4999999999991</v>
      </c>
      <c r="I21" s="203">
        <v>1500</v>
      </c>
      <c r="J21" s="978" t="s">
        <v>1958</v>
      </c>
    </row>
    <row r="22" spans="1:10" ht="25.5" x14ac:dyDescent="0.2">
      <c r="A22" s="967" t="s">
        <v>383</v>
      </c>
      <c r="B22" s="968">
        <v>44713</v>
      </c>
      <c r="C22" s="778">
        <v>44718</v>
      </c>
      <c r="D22" s="759">
        <v>44760</v>
      </c>
      <c r="E22" s="978">
        <v>135</v>
      </c>
      <c r="F22" s="978">
        <v>774</v>
      </c>
      <c r="G22" s="978">
        <v>0</v>
      </c>
      <c r="H22" s="978">
        <v>4041</v>
      </c>
      <c r="I22" s="1032">
        <v>1500</v>
      </c>
      <c r="J22" s="978" t="s">
        <v>1958</v>
      </c>
    </row>
    <row r="23" spans="1:10" ht="25.5" x14ac:dyDescent="0.2">
      <c r="A23" s="967" t="s">
        <v>383</v>
      </c>
      <c r="B23" s="968">
        <v>44743</v>
      </c>
      <c r="C23" s="759">
        <v>44784</v>
      </c>
      <c r="D23" s="778">
        <v>44788</v>
      </c>
      <c r="E23" s="978">
        <v>490</v>
      </c>
      <c r="F23" s="978">
        <v>753</v>
      </c>
      <c r="G23" s="978">
        <v>0</v>
      </c>
      <c r="H23" s="978">
        <v>2719.9</v>
      </c>
      <c r="I23" s="1032">
        <v>1500</v>
      </c>
      <c r="J23" s="978" t="s">
        <v>1958</v>
      </c>
    </row>
    <row r="24" spans="1:10" ht="20.45" customHeight="1" x14ac:dyDescent="0.2">
      <c r="A24" s="967" t="s">
        <v>383</v>
      </c>
      <c r="B24" s="968">
        <v>44774</v>
      </c>
      <c r="C24" s="778">
        <v>44810</v>
      </c>
      <c r="D24" s="759">
        <v>44817</v>
      </c>
      <c r="E24" s="120">
        <v>490</v>
      </c>
      <c r="F24" s="120">
        <v>1140</v>
      </c>
      <c r="G24" s="120">
        <v>0</v>
      </c>
      <c r="H24" s="120">
        <v>15178.9</v>
      </c>
      <c r="I24" s="203">
        <v>1500</v>
      </c>
      <c r="J24" s="120" t="s">
        <v>1958</v>
      </c>
    </row>
    <row r="25" spans="1:10" ht="25.5" x14ac:dyDescent="0.2">
      <c r="A25" s="967" t="s">
        <v>383</v>
      </c>
      <c r="B25" s="968">
        <v>44805</v>
      </c>
      <c r="C25" s="778">
        <v>44840</v>
      </c>
      <c r="D25" s="759">
        <v>44844</v>
      </c>
      <c r="E25" s="120">
        <v>619</v>
      </c>
      <c r="F25" s="120">
        <v>1140</v>
      </c>
      <c r="G25" s="120">
        <v>0</v>
      </c>
      <c r="H25" s="120">
        <v>18555.8</v>
      </c>
      <c r="I25" s="203">
        <v>1500</v>
      </c>
      <c r="J25" s="120" t="s">
        <v>1958</v>
      </c>
    </row>
    <row r="26" spans="1:10" ht="25.5" x14ac:dyDescent="0.2">
      <c r="A26" s="967" t="s">
        <v>383</v>
      </c>
      <c r="B26" s="968">
        <v>44835</v>
      </c>
      <c r="C26" s="778">
        <v>44872</v>
      </c>
      <c r="D26" s="759">
        <v>44873</v>
      </c>
      <c r="E26" s="120">
        <v>619</v>
      </c>
      <c r="F26" s="120">
        <v>1075</v>
      </c>
      <c r="G26" s="120">
        <v>0</v>
      </c>
      <c r="H26" s="120">
        <v>25417</v>
      </c>
      <c r="I26" s="203">
        <v>1500</v>
      </c>
      <c r="J26" s="120" t="s">
        <v>1958</v>
      </c>
    </row>
    <row r="27" spans="1:10" ht="25.5" x14ac:dyDescent="0.2">
      <c r="A27" s="967" t="s">
        <v>383</v>
      </c>
      <c r="B27" s="968">
        <v>44866</v>
      </c>
      <c r="C27" s="778" t="s">
        <v>1959</v>
      </c>
      <c r="D27" s="759">
        <v>44903</v>
      </c>
      <c r="E27" s="120">
        <v>747</v>
      </c>
      <c r="F27" s="120">
        <v>1097</v>
      </c>
      <c r="G27" s="120">
        <v>0</v>
      </c>
      <c r="H27" s="120">
        <v>22406</v>
      </c>
      <c r="I27" s="203">
        <v>1500</v>
      </c>
      <c r="J27" s="120" t="s">
        <v>1958</v>
      </c>
    </row>
  </sheetData>
  <pageMargins left="0.7" right="0.7" top="0.75" bottom="0.75" header="0.3" footer="0.3"/>
  <pageSetup paperSize="9"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dimension ref="A1:S117"/>
  <sheetViews>
    <sheetView showGridLines="0" zoomScale="80" zoomScaleNormal="80" workbookViewId="0">
      <pane ySplit="9" topLeftCell="A97" activePane="bottomLeft" state="frozenSplit"/>
      <selection pane="bottomLeft" activeCell="C142" sqref="C142"/>
    </sheetView>
  </sheetViews>
  <sheetFormatPr defaultColWidth="9.140625" defaultRowHeight="14.25" x14ac:dyDescent="0.2"/>
  <cols>
    <col min="1" max="1" width="12.28515625" style="1" customWidth="1"/>
    <col min="2" max="2" width="12.28515625" style="1" bestFit="1" customWidth="1"/>
    <col min="3" max="3" width="12.28515625" style="1" customWidth="1"/>
    <col min="4" max="5" width="12.28515625" style="1" bestFit="1" customWidth="1"/>
    <col min="6" max="8" width="14.140625" style="1" customWidth="1"/>
    <col min="9" max="9" width="12" style="1" customWidth="1"/>
    <col min="10" max="10" width="14.7109375" style="1" customWidth="1"/>
    <col min="11" max="11" width="69.85546875" style="11" customWidth="1"/>
    <col min="12" max="16384" width="9.140625" style="1"/>
  </cols>
  <sheetData>
    <row r="1" spans="1:19" ht="34.5" x14ac:dyDescent="0.5">
      <c r="A1" s="408" t="s">
        <v>1960</v>
      </c>
      <c r="B1" s="408"/>
      <c r="C1" s="408"/>
      <c r="D1" s="408"/>
      <c r="E1" s="408"/>
      <c r="F1" s="408"/>
      <c r="G1" s="408"/>
      <c r="H1" s="408"/>
      <c r="I1" s="408"/>
      <c r="J1" s="408"/>
      <c r="K1" s="408"/>
    </row>
    <row r="2" spans="1:19" ht="19.5" x14ac:dyDescent="0.3">
      <c r="A2" s="409" t="s">
        <v>1961</v>
      </c>
      <c r="B2" s="409"/>
      <c r="C2" s="409"/>
      <c r="D2" s="409"/>
      <c r="E2" s="409"/>
      <c r="F2" s="409"/>
      <c r="G2" s="409"/>
      <c r="H2" s="409"/>
      <c r="I2" s="409"/>
      <c r="J2" s="409"/>
      <c r="K2" s="409"/>
    </row>
    <row r="4" spans="1:19" ht="15" x14ac:dyDescent="0.25">
      <c r="A4" s="243" t="s">
        <v>1962</v>
      </c>
      <c r="H4" s="452"/>
      <c r="I4" s="245" t="s">
        <v>109</v>
      </c>
    </row>
    <row r="5" spans="1:19" ht="15" x14ac:dyDescent="0.25">
      <c r="A5" s="243" t="s">
        <v>1963</v>
      </c>
      <c r="H5" s="552"/>
      <c r="I5" s="245" t="s">
        <v>113</v>
      </c>
    </row>
    <row r="6" spans="1:19" ht="15" x14ac:dyDescent="0.25">
      <c r="A6" s="243" t="s">
        <v>1031</v>
      </c>
    </row>
    <row r="7" spans="1:19" ht="15.75" x14ac:dyDescent="0.25">
      <c r="A7" s="472" t="s">
        <v>1964</v>
      </c>
      <c r="B7" s="434"/>
      <c r="C7" s="434"/>
      <c r="D7" s="434"/>
      <c r="E7" s="434"/>
      <c r="F7" s="434"/>
      <c r="G7" s="434"/>
      <c r="H7" s="434"/>
      <c r="I7" s="473"/>
      <c r="J7" s="434"/>
      <c r="K7" s="434"/>
      <c r="L7" s="434"/>
      <c r="M7" s="434"/>
      <c r="N7" s="434"/>
      <c r="O7" s="434"/>
      <c r="P7" s="434"/>
      <c r="Q7" s="434"/>
      <c r="R7" s="434"/>
      <c r="S7" s="452"/>
    </row>
    <row r="8" spans="1:19" x14ac:dyDescent="0.2">
      <c r="A8" s="243"/>
    </row>
    <row r="9" spans="1:19" s="8" customFormat="1" ht="52.5" x14ac:dyDescent="0.25">
      <c r="A9" s="247" t="s">
        <v>126</v>
      </c>
      <c r="B9" s="247" t="s">
        <v>1965</v>
      </c>
      <c r="C9" s="247" t="s">
        <v>128</v>
      </c>
      <c r="D9" s="247" t="s">
        <v>129</v>
      </c>
      <c r="E9" s="247" t="s">
        <v>130</v>
      </c>
      <c r="F9" s="247" t="s">
        <v>1966</v>
      </c>
      <c r="G9" s="247" t="s">
        <v>1967</v>
      </c>
      <c r="H9" s="247" t="s">
        <v>1968</v>
      </c>
      <c r="I9" s="247" t="s">
        <v>1969</v>
      </c>
      <c r="J9" s="248" t="s">
        <v>1970</v>
      </c>
      <c r="K9" s="247" t="s">
        <v>174</v>
      </c>
    </row>
    <row r="10" spans="1:19" x14ac:dyDescent="0.2">
      <c r="A10" s="27" t="s">
        <v>175</v>
      </c>
      <c r="B10" s="141">
        <v>40940</v>
      </c>
      <c r="C10" s="141" t="s">
        <v>176</v>
      </c>
      <c r="D10" s="27" t="s">
        <v>179</v>
      </c>
      <c r="E10" s="27" t="s">
        <v>179</v>
      </c>
      <c r="F10" s="39">
        <v>0.6</v>
      </c>
      <c r="G10" s="39">
        <v>0.6</v>
      </c>
      <c r="H10" s="39">
        <v>1.2</v>
      </c>
      <c r="I10" s="27" t="s">
        <v>179</v>
      </c>
      <c r="J10" s="554">
        <v>4</v>
      </c>
      <c r="K10" s="27" t="s">
        <v>179</v>
      </c>
    </row>
    <row r="11" spans="1:19" x14ac:dyDescent="0.2">
      <c r="A11" s="27" t="s">
        <v>175</v>
      </c>
      <c r="B11" s="141">
        <v>40969</v>
      </c>
      <c r="C11" s="141" t="s">
        <v>176</v>
      </c>
      <c r="D11" s="27" t="s">
        <v>179</v>
      </c>
      <c r="E11" s="27" t="s">
        <v>179</v>
      </c>
      <c r="F11" s="39">
        <v>0.4</v>
      </c>
      <c r="G11" s="39">
        <v>0.3</v>
      </c>
      <c r="H11" s="39">
        <v>0.7</v>
      </c>
      <c r="I11" s="27" t="s">
        <v>179</v>
      </c>
      <c r="J11" s="554">
        <v>4</v>
      </c>
      <c r="K11" s="27" t="s">
        <v>179</v>
      </c>
    </row>
    <row r="12" spans="1:19" x14ac:dyDescent="0.2">
      <c r="A12" s="27" t="s">
        <v>175</v>
      </c>
      <c r="B12" s="141">
        <v>41000</v>
      </c>
      <c r="C12" s="141" t="s">
        <v>176</v>
      </c>
      <c r="D12" s="27" t="s">
        <v>179</v>
      </c>
      <c r="E12" s="31">
        <v>41089</v>
      </c>
      <c r="F12" s="27">
        <v>0.6</v>
      </c>
      <c r="G12" s="27">
        <v>0.5</v>
      </c>
      <c r="H12" s="27">
        <v>1.1000000000000001</v>
      </c>
      <c r="I12" s="27" t="s">
        <v>179</v>
      </c>
      <c r="J12" s="554">
        <v>4</v>
      </c>
      <c r="K12" s="27" t="s">
        <v>179</v>
      </c>
    </row>
    <row r="13" spans="1:19" x14ac:dyDescent="0.2">
      <c r="A13" s="27" t="s">
        <v>175</v>
      </c>
      <c r="B13" s="141">
        <v>41030</v>
      </c>
      <c r="C13" s="141" t="s">
        <v>176</v>
      </c>
      <c r="D13" s="27" t="s">
        <v>179</v>
      </c>
      <c r="E13" s="31">
        <v>41089</v>
      </c>
      <c r="F13" s="27">
        <v>0.7</v>
      </c>
      <c r="G13" s="27">
        <v>0.9</v>
      </c>
      <c r="H13" s="27">
        <v>1.6</v>
      </c>
      <c r="I13" s="27" t="s">
        <v>179</v>
      </c>
      <c r="J13" s="554">
        <v>4</v>
      </c>
      <c r="K13" s="27" t="s">
        <v>179</v>
      </c>
    </row>
    <row r="14" spans="1:19" x14ac:dyDescent="0.2">
      <c r="A14" s="27" t="s">
        <v>175</v>
      </c>
      <c r="B14" s="141">
        <v>41061</v>
      </c>
      <c r="C14" s="141" t="s">
        <v>176</v>
      </c>
      <c r="D14" s="31">
        <v>41108</v>
      </c>
      <c r="E14" s="31">
        <v>41116</v>
      </c>
      <c r="F14" s="27">
        <v>0.4</v>
      </c>
      <c r="G14" s="27">
        <v>0.3</v>
      </c>
      <c r="H14" s="27">
        <v>0.7</v>
      </c>
      <c r="I14" s="27" t="s">
        <v>179</v>
      </c>
      <c r="J14" s="554">
        <v>4</v>
      </c>
      <c r="K14" s="27" t="s">
        <v>179</v>
      </c>
    </row>
    <row r="15" spans="1:19" x14ac:dyDescent="0.2">
      <c r="A15" s="27" t="s">
        <v>175</v>
      </c>
      <c r="B15" s="141">
        <v>41091</v>
      </c>
      <c r="C15" s="141" t="s">
        <v>176</v>
      </c>
      <c r="D15" s="31">
        <v>41137</v>
      </c>
      <c r="E15" s="31">
        <v>41144</v>
      </c>
      <c r="F15" s="27">
        <v>0.5</v>
      </c>
      <c r="G15" s="27">
        <v>0.3</v>
      </c>
      <c r="H15" s="27">
        <v>0.8</v>
      </c>
      <c r="I15" s="27" t="s">
        <v>179</v>
      </c>
      <c r="J15" s="554">
        <v>4</v>
      </c>
      <c r="K15" s="27" t="s">
        <v>179</v>
      </c>
    </row>
    <row r="16" spans="1:19" x14ac:dyDescent="0.2">
      <c r="A16" s="27" t="s">
        <v>175</v>
      </c>
      <c r="B16" s="141">
        <v>41122</v>
      </c>
      <c r="C16" s="141" t="s">
        <v>176</v>
      </c>
      <c r="D16" s="31">
        <v>41166</v>
      </c>
      <c r="E16" s="31">
        <v>41172</v>
      </c>
      <c r="F16" s="27">
        <v>1.3</v>
      </c>
      <c r="G16" s="27">
        <v>0.9</v>
      </c>
      <c r="H16" s="27">
        <v>2.2000000000000002</v>
      </c>
      <c r="I16" s="27" t="s">
        <v>179</v>
      </c>
      <c r="J16" s="554">
        <v>4</v>
      </c>
      <c r="K16" s="27" t="s">
        <v>179</v>
      </c>
    </row>
    <row r="17" spans="1:11" x14ac:dyDescent="0.2">
      <c r="A17" s="27" t="s">
        <v>175</v>
      </c>
      <c r="B17" s="141">
        <v>41153</v>
      </c>
      <c r="C17" s="141" t="s">
        <v>176</v>
      </c>
      <c r="D17" s="31">
        <v>41197</v>
      </c>
      <c r="E17" s="31">
        <v>41200</v>
      </c>
      <c r="F17" s="27">
        <v>0.6</v>
      </c>
      <c r="G17" s="27">
        <v>0.5</v>
      </c>
      <c r="H17" s="27">
        <v>1.1000000000000001</v>
      </c>
      <c r="I17" s="27" t="s">
        <v>179</v>
      </c>
      <c r="J17" s="554">
        <v>4</v>
      </c>
      <c r="K17" s="27" t="s">
        <v>179</v>
      </c>
    </row>
    <row r="18" spans="1:11" x14ac:dyDescent="0.2">
      <c r="A18" s="27" t="s">
        <v>175</v>
      </c>
      <c r="B18" s="141">
        <v>41183</v>
      </c>
      <c r="C18" s="141" t="s">
        <v>176</v>
      </c>
      <c r="D18" s="31">
        <v>41228</v>
      </c>
      <c r="E18" s="31">
        <v>41228</v>
      </c>
      <c r="F18" s="27">
        <v>0.9</v>
      </c>
      <c r="G18" s="27">
        <v>0.6</v>
      </c>
      <c r="H18" s="27">
        <v>1.5</v>
      </c>
      <c r="I18" s="27" t="s">
        <v>179</v>
      </c>
      <c r="J18" s="554">
        <v>4</v>
      </c>
      <c r="K18" s="27" t="s">
        <v>179</v>
      </c>
    </row>
    <row r="19" spans="1:11" x14ac:dyDescent="0.2">
      <c r="A19" s="27" t="s">
        <v>175</v>
      </c>
      <c r="B19" s="141">
        <v>41214</v>
      </c>
      <c r="C19" s="141" t="s">
        <v>176</v>
      </c>
      <c r="D19" s="31">
        <v>41261</v>
      </c>
      <c r="E19" s="31">
        <v>41263</v>
      </c>
      <c r="F19" s="27">
        <v>0.8</v>
      </c>
      <c r="G19" s="27">
        <v>0.7</v>
      </c>
      <c r="H19" s="27">
        <v>1.5</v>
      </c>
      <c r="I19" s="27" t="s">
        <v>179</v>
      </c>
      <c r="J19" s="554">
        <v>4</v>
      </c>
      <c r="K19" s="27" t="s">
        <v>179</v>
      </c>
    </row>
    <row r="20" spans="1:11" x14ac:dyDescent="0.2">
      <c r="A20" s="27" t="s">
        <v>175</v>
      </c>
      <c r="B20" s="141">
        <v>41244</v>
      </c>
      <c r="C20" s="141" t="s">
        <v>176</v>
      </c>
      <c r="D20" s="31">
        <v>41290</v>
      </c>
      <c r="E20" s="31">
        <v>41291</v>
      </c>
      <c r="F20" s="27">
        <v>1</v>
      </c>
      <c r="G20" s="27">
        <v>0.5</v>
      </c>
      <c r="H20" s="27">
        <v>1.5</v>
      </c>
      <c r="I20" s="27" t="s">
        <v>179</v>
      </c>
      <c r="J20" s="554">
        <v>4</v>
      </c>
      <c r="K20" s="27" t="s">
        <v>179</v>
      </c>
    </row>
    <row r="21" spans="1:11" ht="15" thickBot="1" x14ac:dyDescent="0.25">
      <c r="A21" s="35" t="s">
        <v>175</v>
      </c>
      <c r="B21" s="143">
        <v>41275</v>
      </c>
      <c r="C21" s="143" t="s">
        <v>176</v>
      </c>
      <c r="D21" s="33">
        <v>41319</v>
      </c>
      <c r="E21" s="33">
        <v>41319</v>
      </c>
      <c r="F21" s="35">
        <v>1.1000000000000001</v>
      </c>
      <c r="G21" s="35">
        <v>1.1000000000000001</v>
      </c>
      <c r="H21" s="35">
        <v>2.2000000000000002</v>
      </c>
      <c r="I21" s="57">
        <f t="shared" ref="I21:I52" si="0">AVERAGE(H10:H21)</f>
        <v>1.3416666666666668</v>
      </c>
      <c r="J21" s="565">
        <v>4</v>
      </c>
      <c r="K21" s="35" t="s">
        <v>179</v>
      </c>
    </row>
    <row r="22" spans="1:11" x14ac:dyDescent="0.2">
      <c r="A22" s="34" t="s">
        <v>181</v>
      </c>
      <c r="B22" s="140">
        <v>41306</v>
      </c>
      <c r="C22" s="140" t="s">
        <v>176</v>
      </c>
      <c r="D22" s="32">
        <v>41346</v>
      </c>
      <c r="E22" s="32">
        <v>41354</v>
      </c>
      <c r="F22" s="34">
        <v>0.4</v>
      </c>
      <c r="G22" s="34">
        <v>0.9</v>
      </c>
      <c r="H22" s="34">
        <v>1.3</v>
      </c>
      <c r="I22" s="40">
        <f t="shared" si="0"/>
        <v>1.3500000000000003</v>
      </c>
      <c r="J22" s="560">
        <v>4</v>
      </c>
      <c r="K22" s="34" t="s">
        <v>179</v>
      </c>
    </row>
    <row r="23" spans="1:11" x14ac:dyDescent="0.2">
      <c r="A23" s="27" t="s">
        <v>181</v>
      </c>
      <c r="B23" s="141">
        <v>41334</v>
      </c>
      <c r="C23" s="141" t="s">
        <v>176</v>
      </c>
      <c r="D23" s="31">
        <v>41381</v>
      </c>
      <c r="E23" s="31">
        <v>41382</v>
      </c>
      <c r="F23" s="27">
        <v>0.5</v>
      </c>
      <c r="G23" s="27">
        <v>0.6</v>
      </c>
      <c r="H23" s="27">
        <v>1.1000000000000001</v>
      </c>
      <c r="I23" s="39">
        <f t="shared" si="0"/>
        <v>1.3833333333333335</v>
      </c>
      <c r="J23" s="554">
        <v>4</v>
      </c>
      <c r="K23" s="27" t="s">
        <v>179</v>
      </c>
    </row>
    <row r="24" spans="1:11" x14ac:dyDescent="0.2">
      <c r="A24" s="27" t="s">
        <v>181</v>
      </c>
      <c r="B24" s="141">
        <v>41365</v>
      </c>
      <c r="C24" s="141" t="s">
        <v>176</v>
      </c>
      <c r="D24" s="31">
        <v>41407</v>
      </c>
      <c r="E24" s="31">
        <v>41418</v>
      </c>
      <c r="F24" s="27">
        <v>0.5</v>
      </c>
      <c r="G24" s="27">
        <v>0.6</v>
      </c>
      <c r="H24" s="27">
        <v>1.1000000000000001</v>
      </c>
      <c r="I24" s="39">
        <f t="shared" si="0"/>
        <v>1.3833333333333335</v>
      </c>
      <c r="J24" s="554">
        <v>4</v>
      </c>
      <c r="K24" s="27" t="s">
        <v>179</v>
      </c>
    </row>
    <row r="25" spans="1:11" x14ac:dyDescent="0.2">
      <c r="A25" s="27" t="s">
        <v>181</v>
      </c>
      <c r="B25" s="141">
        <v>41395</v>
      </c>
      <c r="C25" s="141" t="s">
        <v>176</v>
      </c>
      <c r="D25" s="31">
        <v>41439</v>
      </c>
      <c r="E25" s="31">
        <v>41452</v>
      </c>
      <c r="F25" s="27">
        <v>0.5</v>
      </c>
      <c r="G25" s="27">
        <v>0.7</v>
      </c>
      <c r="H25" s="27">
        <v>1.2</v>
      </c>
      <c r="I25" s="39">
        <f t="shared" si="0"/>
        <v>1.3499999999999999</v>
      </c>
      <c r="J25" s="554">
        <v>4</v>
      </c>
      <c r="K25" s="27" t="s">
        <v>179</v>
      </c>
    </row>
    <row r="26" spans="1:11" x14ac:dyDescent="0.2">
      <c r="A26" s="27" t="s">
        <v>181</v>
      </c>
      <c r="B26" s="141">
        <v>41426</v>
      </c>
      <c r="C26" s="141" t="s">
        <v>1971</v>
      </c>
      <c r="D26" s="31">
        <v>41471</v>
      </c>
      <c r="E26" s="31">
        <v>41480</v>
      </c>
      <c r="F26" s="27">
        <v>0.2</v>
      </c>
      <c r="G26" s="27">
        <v>0.2</v>
      </c>
      <c r="H26" s="27">
        <v>0.4</v>
      </c>
      <c r="I26" s="39">
        <f t="shared" si="0"/>
        <v>1.325</v>
      </c>
      <c r="J26" s="554">
        <v>4</v>
      </c>
      <c r="K26" s="27" t="s">
        <v>179</v>
      </c>
    </row>
    <row r="27" spans="1:11" x14ac:dyDescent="0.2">
      <c r="A27" s="27" t="s">
        <v>181</v>
      </c>
      <c r="B27" s="141">
        <v>41456</v>
      </c>
      <c r="C27" s="141" t="s">
        <v>1972</v>
      </c>
      <c r="D27" s="31">
        <v>41501</v>
      </c>
      <c r="E27" s="31">
        <v>41508</v>
      </c>
      <c r="F27" s="27">
        <v>0.5</v>
      </c>
      <c r="G27" s="27">
        <v>0.8</v>
      </c>
      <c r="H27" s="27">
        <v>1.3</v>
      </c>
      <c r="I27" s="39">
        <f t="shared" si="0"/>
        <v>1.3666666666666665</v>
      </c>
      <c r="J27" s="554">
        <v>4</v>
      </c>
      <c r="K27" s="27" t="s">
        <v>179</v>
      </c>
    </row>
    <row r="28" spans="1:11" x14ac:dyDescent="0.2">
      <c r="A28" s="27" t="s">
        <v>181</v>
      </c>
      <c r="B28" s="141">
        <v>41487</v>
      </c>
      <c r="C28" s="141" t="s">
        <v>1973</v>
      </c>
      <c r="D28" s="31">
        <v>41528</v>
      </c>
      <c r="E28" s="31">
        <v>41536</v>
      </c>
      <c r="F28" s="27">
        <v>0.7</v>
      </c>
      <c r="G28" s="27">
        <v>0.8</v>
      </c>
      <c r="H28" s="27">
        <v>1.5</v>
      </c>
      <c r="I28" s="39">
        <f t="shared" si="0"/>
        <v>1.3083333333333333</v>
      </c>
      <c r="J28" s="554">
        <v>4</v>
      </c>
      <c r="K28" s="27" t="s">
        <v>179</v>
      </c>
    </row>
    <row r="29" spans="1:11" x14ac:dyDescent="0.2">
      <c r="A29" s="27" t="s">
        <v>181</v>
      </c>
      <c r="B29" s="141">
        <v>41518</v>
      </c>
      <c r="C29" s="141" t="s">
        <v>1974</v>
      </c>
      <c r="D29" s="31">
        <v>41562</v>
      </c>
      <c r="E29" s="31">
        <v>41564</v>
      </c>
      <c r="F29" s="27">
        <v>1</v>
      </c>
      <c r="G29" s="27">
        <v>1.1000000000000001</v>
      </c>
      <c r="H29" s="27">
        <v>2.1</v>
      </c>
      <c r="I29" s="39">
        <f t="shared" si="0"/>
        <v>1.3916666666666666</v>
      </c>
      <c r="J29" s="554">
        <v>4</v>
      </c>
      <c r="K29" s="27" t="s">
        <v>179</v>
      </c>
    </row>
    <row r="30" spans="1:11" x14ac:dyDescent="0.2">
      <c r="A30" s="27" t="s">
        <v>181</v>
      </c>
      <c r="B30" s="141">
        <v>41548</v>
      </c>
      <c r="C30" s="141" t="s">
        <v>1975</v>
      </c>
      <c r="D30" s="31">
        <v>41586</v>
      </c>
      <c r="E30" s="31">
        <v>41592</v>
      </c>
      <c r="F30" s="27">
        <v>0.8</v>
      </c>
      <c r="G30" s="27">
        <v>0.5</v>
      </c>
      <c r="H30" s="27">
        <v>1.3</v>
      </c>
      <c r="I30" s="39">
        <f t="shared" si="0"/>
        <v>1.375</v>
      </c>
      <c r="J30" s="554">
        <v>4</v>
      </c>
      <c r="K30" s="27" t="s">
        <v>179</v>
      </c>
    </row>
    <row r="31" spans="1:11" x14ac:dyDescent="0.2">
      <c r="A31" s="27" t="s">
        <v>181</v>
      </c>
      <c r="B31" s="141">
        <v>41579</v>
      </c>
      <c r="C31" s="141" t="s">
        <v>1976</v>
      </c>
      <c r="D31" s="31">
        <v>41619</v>
      </c>
      <c r="E31" s="31">
        <v>41620</v>
      </c>
      <c r="F31" s="27">
        <v>0.8</v>
      </c>
      <c r="G31" s="27">
        <v>0.9</v>
      </c>
      <c r="H31" s="27">
        <v>1.7</v>
      </c>
      <c r="I31" s="39">
        <f t="shared" si="0"/>
        <v>1.3916666666666666</v>
      </c>
      <c r="J31" s="554">
        <v>4</v>
      </c>
      <c r="K31" s="27" t="s">
        <v>179</v>
      </c>
    </row>
    <row r="32" spans="1:11" x14ac:dyDescent="0.2">
      <c r="A32" s="27" t="s">
        <v>181</v>
      </c>
      <c r="B32" s="582">
        <v>41609</v>
      </c>
      <c r="C32" s="582" t="s">
        <v>1977</v>
      </c>
      <c r="D32" s="581">
        <v>41654</v>
      </c>
      <c r="E32" s="581">
        <v>41655</v>
      </c>
      <c r="F32" s="580">
        <v>1</v>
      </c>
      <c r="G32" s="580">
        <v>0.8</v>
      </c>
      <c r="H32" s="580">
        <v>1.8</v>
      </c>
      <c r="I32" s="555">
        <f t="shared" si="0"/>
        <v>1.4166666666666667</v>
      </c>
      <c r="J32" s="554">
        <v>4</v>
      </c>
      <c r="K32" s="27" t="s">
        <v>179</v>
      </c>
    </row>
    <row r="33" spans="1:11" ht="15" thickBot="1" x14ac:dyDescent="0.25">
      <c r="A33" s="35" t="s">
        <v>181</v>
      </c>
      <c r="B33" s="576">
        <v>41640</v>
      </c>
      <c r="C33" s="576" t="s">
        <v>1978</v>
      </c>
      <c r="D33" s="575">
        <v>41680</v>
      </c>
      <c r="E33" s="575">
        <v>41683</v>
      </c>
      <c r="F33" s="574">
        <v>0.6</v>
      </c>
      <c r="G33" s="574">
        <v>0.5</v>
      </c>
      <c r="H33" s="574">
        <v>1.1000000000000001</v>
      </c>
      <c r="I33" s="566">
        <f t="shared" si="0"/>
        <v>1.325</v>
      </c>
      <c r="J33" s="565">
        <v>4</v>
      </c>
      <c r="K33" s="35" t="s">
        <v>179</v>
      </c>
    </row>
    <row r="34" spans="1:11" x14ac:dyDescent="0.2">
      <c r="A34" s="34" t="s">
        <v>220</v>
      </c>
      <c r="B34" s="579">
        <v>41671</v>
      </c>
      <c r="C34" s="579" t="s">
        <v>1979</v>
      </c>
      <c r="D34" s="578">
        <v>41709</v>
      </c>
      <c r="E34" s="578">
        <v>41711</v>
      </c>
      <c r="F34" s="577">
        <v>0.9</v>
      </c>
      <c r="G34" s="577">
        <v>0.9</v>
      </c>
      <c r="H34" s="577">
        <v>1.8</v>
      </c>
      <c r="I34" s="561">
        <f t="shared" si="0"/>
        <v>1.3666666666666669</v>
      </c>
      <c r="J34" s="560">
        <v>4</v>
      </c>
      <c r="K34" s="34" t="s">
        <v>179</v>
      </c>
    </row>
    <row r="35" spans="1:11" x14ac:dyDescent="0.2">
      <c r="A35" s="27" t="s">
        <v>220</v>
      </c>
      <c r="B35" s="582">
        <v>41699</v>
      </c>
      <c r="C35" s="582" t="s">
        <v>1980</v>
      </c>
      <c r="D35" s="581">
        <v>41737</v>
      </c>
      <c r="E35" s="581">
        <v>41739</v>
      </c>
      <c r="F35" s="580">
        <v>0.5</v>
      </c>
      <c r="G35" s="580">
        <v>0.4</v>
      </c>
      <c r="H35" s="580">
        <v>0.9</v>
      </c>
      <c r="I35" s="555">
        <f t="shared" si="0"/>
        <v>1.3499999999999999</v>
      </c>
      <c r="J35" s="554">
        <v>4</v>
      </c>
      <c r="K35" s="27" t="s">
        <v>179</v>
      </c>
    </row>
    <row r="36" spans="1:11" x14ac:dyDescent="0.2">
      <c r="A36" s="27" t="s">
        <v>220</v>
      </c>
      <c r="B36" s="582">
        <v>41730</v>
      </c>
      <c r="C36" s="582" t="s">
        <v>1981</v>
      </c>
      <c r="D36" s="581">
        <v>41767</v>
      </c>
      <c r="E36" s="581">
        <v>41781</v>
      </c>
      <c r="F36" s="580">
        <v>0.2</v>
      </c>
      <c r="G36" s="580">
        <v>1.1000000000000001</v>
      </c>
      <c r="H36" s="580">
        <v>1.3</v>
      </c>
      <c r="I36" s="555">
        <f t="shared" si="0"/>
        <v>1.3666666666666669</v>
      </c>
      <c r="J36" s="554">
        <v>4</v>
      </c>
      <c r="K36" s="27" t="s">
        <v>179</v>
      </c>
    </row>
    <row r="37" spans="1:11" x14ac:dyDescent="0.2">
      <c r="A37" s="27" t="s">
        <v>220</v>
      </c>
      <c r="B37" s="582">
        <v>41760</v>
      </c>
      <c r="C37" s="582" t="s">
        <v>1982</v>
      </c>
      <c r="D37" s="581">
        <v>41801</v>
      </c>
      <c r="E37" s="581">
        <v>41823</v>
      </c>
      <c r="F37" s="580">
        <v>0.5</v>
      </c>
      <c r="G37" s="580">
        <v>0.7</v>
      </c>
      <c r="H37" s="580">
        <v>1.2</v>
      </c>
      <c r="I37" s="555">
        <f t="shared" si="0"/>
        <v>1.3666666666666669</v>
      </c>
      <c r="J37" s="554">
        <v>4</v>
      </c>
      <c r="K37" s="27" t="s">
        <v>1983</v>
      </c>
    </row>
    <row r="38" spans="1:11" x14ac:dyDescent="0.2">
      <c r="A38" s="27" t="s">
        <v>220</v>
      </c>
      <c r="B38" s="582">
        <v>41791</v>
      </c>
      <c r="C38" s="582" t="s">
        <v>1984</v>
      </c>
      <c r="D38" s="581">
        <v>41829</v>
      </c>
      <c r="E38" s="581">
        <v>41837</v>
      </c>
      <c r="F38" s="580">
        <v>0.3</v>
      </c>
      <c r="G38" s="580">
        <v>0.7</v>
      </c>
      <c r="H38" s="580">
        <v>1</v>
      </c>
      <c r="I38" s="555">
        <f t="shared" si="0"/>
        <v>1.416666666666667</v>
      </c>
      <c r="J38" s="554">
        <v>4</v>
      </c>
      <c r="K38" s="27" t="s">
        <v>179</v>
      </c>
    </row>
    <row r="39" spans="1:11" x14ac:dyDescent="0.2">
      <c r="A39" s="27" t="s">
        <v>220</v>
      </c>
      <c r="B39" s="582">
        <v>41821</v>
      </c>
      <c r="C39" s="582" t="s">
        <v>1985</v>
      </c>
      <c r="D39" s="581">
        <v>41858</v>
      </c>
      <c r="E39" s="581">
        <v>41866</v>
      </c>
      <c r="F39" s="580">
        <v>1.2</v>
      </c>
      <c r="G39" s="580">
        <v>2.1</v>
      </c>
      <c r="H39" s="580">
        <v>3.3</v>
      </c>
      <c r="I39" s="555">
        <f t="shared" si="0"/>
        <v>1.5833333333333333</v>
      </c>
      <c r="J39" s="554">
        <v>4</v>
      </c>
      <c r="K39" s="27" t="s">
        <v>179</v>
      </c>
    </row>
    <row r="40" spans="1:11" x14ac:dyDescent="0.2">
      <c r="A40" s="27" t="s">
        <v>220</v>
      </c>
      <c r="B40" s="582">
        <v>41852</v>
      </c>
      <c r="C40" s="582" t="s">
        <v>1986</v>
      </c>
      <c r="D40" s="581">
        <v>41893</v>
      </c>
      <c r="E40" s="581">
        <v>41907</v>
      </c>
      <c r="F40" s="580">
        <v>0.9</v>
      </c>
      <c r="G40" s="580">
        <v>1.8</v>
      </c>
      <c r="H40" s="580">
        <v>2.7</v>
      </c>
      <c r="I40" s="555">
        <f t="shared" si="0"/>
        <v>1.6833333333333333</v>
      </c>
      <c r="J40" s="554">
        <v>4</v>
      </c>
      <c r="K40" s="27" t="s">
        <v>179</v>
      </c>
    </row>
    <row r="41" spans="1:11" x14ac:dyDescent="0.2">
      <c r="A41" s="27" t="s">
        <v>220</v>
      </c>
      <c r="B41" s="582">
        <v>41883</v>
      </c>
      <c r="C41" s="582" t="s">
        <v>1987</v>
      </c>
      <c r="D41" s="581">
        <v>41922</v>
      </c>
      <c r="E41" s="581">
        <v>41935</v>
      </c>
      <c r="F41" s="580">
        <v>0.8</v>
      </c>
      <c r="G41" s="580">
        <v>1.9</v>
      </c>
      <c r="H41" s="580">
        <v>2.7</v>
      </c>
      <c r="I41" s="555">
        <f t="shared" si="0"/>
        <v>1.7333333333333332</v>
      </c>
      <c r="J41" s="554">
        <v>4</v>
      </c>
      <c r="K41" s="27" t="s">
        <v>179</v>
      </c>
    </row>
    <row r="42" spans="1:11" x14ac:dyDescent="0.2">
      <c r="A42" s="27" t="s">
        <v>220</v>
      </c>
      <c r="B42" s="582">
        <v>41913</v>
      </c>
      <c r="C42" s="582" t="s">
        <v>1988</v>
      </c>
      <c r="D42" s="581">
        <v>41950</v>
      </c>
      <c r="E42" s="581">
        <v>41964</v>
      </c>
      <c r="F42" s="580">
        <v>1.5</v>
      </c>
      <c r="G42" s="580">
        <v>2.1</v>
      </c>
      <c r="H42" s="580">
        <v>3.6</v>
      </c>
      <c r="I42" s="555">
        <f t="shared" si="0"/>
        <v>1.9249999999999998</v>
      </c>
      <c r="J42" s="554">
        <v>4</v>
      </c>
      <c r="K42" s="27" t="s">
        <v>179</v>
      </c>
    </row>
    <row r="43" spans="1:11" x14ac:dyDescent="0.2">
      <c r="A43" s="27" t="s">
        <v>220</v>
      </c>
      <c r="B43" s="582">
        <v>41944</v>
      </c>
      <c r="C43" s="582" t="s">
        <v>1989</v>
      </c>
      <c r="D43" s="581">
        <v>41988</v>
      </c>
      <c r="E43" s="581">
        <v>41992</v>
      </c>
      <c r="F43" s="580">
        <v>1.6</v>
      </c>
      <c r="G43" s="580">
        <v>1.9</v>
      </c>
      <c r="H43" s="580">
        <v>3.5</v>
      </c>
      <c r="I43" s="555">
        <f t="shared" si="0"/>
        <v>2.0749999999999997</v>
      </c>
      <c r="J43" s="554">
        <v>4</v>
      </c>
      <c r="K43" s="27" t="s">
        <v>179</v>
      </c>
    </row>
    <row r="44" spans="1:11" x14ac:dyDescent="0.2">
      <c r="A44" s="27" t="s">
        <v>220</v>
      </c>
      <c r="B44" s="582">
        <v>41974</v>
      </c>
      <c r="C44" s="582" t="s">
        <v>1990</v>
      </c>
      <c r="D44" s="581">
        <v>42020</v>
      </c>
      <c r="E44" s="581">
        <v>42033</v>
      </c>
      <c r="F44" s="580">
        <v>0.9</v>
      </c>
      <c r="G44" s="580">
        <v>1.4</v>
      </c>
      <c r="H44" s="580">
        <v>2.2999999999999998</v>
      </c>
      <c r="I44" s="555">
        <f t="shared" si="0"/>
        <v>2.1166666666666667</v>
      </c>
      <c r="J44" s="554">
        <v>4</v>
      </c>
      <c r="K44" s="27" t="s">
        <v>179</v>
      </c>
    </row>
    <row r="45" spans="1:11" ht="15" thickBot="1" x14ac:dyDescent="0.25">
      <c r="A45" s="35" t="s">
        <v>220</v>
      </c>
      <c r="B45" s="576">
        <v>42005</v>
      </c>
      <c r="C45" s="576" t="s">
        <v>1991</v>
      </c>
      <c r="D45" s="575">
        <v>42048</v>
      </c>
      <c r="E45" s="575">
        <v>42061</v>
      </c>
      <c r="F45" s="574">
        <v>0.8</v>
      </c>
      <c r="G45" s="574">
        <v>1.5</v>
      </c>
      <c r="H45" s="574">
        <v>2.2999999999999998</v>
      </c>
      <c r="I45" s="566">
        <f t="shared" si="0"/>
        <v>2.2166666666666668</v>
      </c>
      <c r="J45" s="565">
        <v>4</v>
      </c>
      <c r="K45" s="35" t="s">
        <v>179</v>
      </c>
    </row>
    <row r="46" spans="1:11" x14ac:dyDescent="0.2">
      <c r="A46" s="34" t="s">
        <v>272</v>
      </c>
      <c r="B46" s="579">
        <v>42036</v>
      </c>
      <c r="C46" s="579" t="s">
        <v>1992</v>
      </c>
      <c r="D46" s="578">
        <v>42075</v>
      </c>
      <c r="E46" s="578">
        <v>42075</v>
      </c>
      <c r="F46" s="577">
        <v>0.8</v>
      </c>
      <c r="G46" s="577">
        <v>1</v>
      </c>
      <c r="H46" s="577">
        <v>1.8</v>
      </c>
      <c r="I46" s="561">
        <f t="shared" si="0"/>
        <v>2.2166666666666672</v>
      </c>
      <c r="J46" s="560">
        <v>4</v>
      </c>
      <c r="K46" s="34" t="s">
        <v>176</v>
      </c>
    </row>
    <row r="47" spans="1:11" x14ac:dyDescent="0.2">
      <c r="A47" s="34" t="s">
        <v>272</v>
      </c>
      <c r="B47" s="579">
        <v>42064</v>
      </c>
      <c r="C47" s="579" t="s">
        <v>1993</v>
      </c>
      <c r="D47" s="578">
        <v>42109</v>
      </c>
      <c r="E47" s="578">
        <v>42117</v>
      </c>
      <c r="F47" s="577">
        <v>0.8</v>
      </c>
      <c r="G47" s="577">
        <v>1</v>
      </c>
      <c r="H47" s="577">
        <v>1.8</v>
      </c>
      <c r="I47" s="561">
        <f t="shared" si="0"/>
        <v>2.2916666666666665</v>
      </c>
      <c r="J47" s="560">
        <v>4</v>
      </c>
      <c r="K47" s="34" t="s">
        <v>176</v>
      </c>
    </row>
    <row r="48" spans="1:11" x14ac:dyDescent="0.2">
      <c r="A48" s="34" t="s">
        <v>272</v>
      </c>
      <c r="B48" s="579">
        <v>42095</v>
      </c>
      <c r="C48" s="579" t="s">
        <v>1994</v>
      </c>
      <c r="D48" s="578">
        <v>42139</v>
      </c>
      <c r="E48" s="578">
        <v>42145</v>
      </c>
      <c r="F48" s="577">
        <v>0.6</v>
      </c>
      <c r="G48" s="577">
        <v>0.6</v>
      </c>
      <c r="H48" s="577">
        <v>1.2</v>
      </c>
      <c r="I48" s="561">
        <f t="shared" si="0"/>
        <v>2.2833333333333337</v>
      </c>
      <c r="J48" s="560">
        <v>4</v>
      </c>
      <c r="K48" s="34" t="s">
        <v>176</v>
      </c>
    </row>
    <row r="49" spans="1:11" x14ac:dyDescent="0.2">
      <c r="A49" s="34" t="s">
        <v>272</v>
      </c>
      <c r="B49" s="579">
        <v>42125</v>
      </c>
      <c r="C49" s="579" t="s">
        <v>1995</v>
      </c>
      <c r="D49" s="578">
        <v>42159</v>
      </c>
      <c r="E49" s="578">
        <v>42173</v>
      </c>
      <c r="F49" s="577">
        <v>2.4</v>
      </c>
      <c r="G49" s="577">
        <v>2.6</v>
      </c>
      <c r="H49" s="577">
        <v>5</v>
      </c>
      <c r="I49" s="561">
        <f t="shared" si="0"/>
        <v>2.6</v>
      </c>
      <c r="J49" s="560">
        <v>4</v>
      </c>
      <c r="K49" s="34" t="s">
        <v>176</v>
      </c>
    </row>
    <row r="50" spans="1:11" x14ac:dyDescent="0.2">
      <c r="A50" s="34" t="s">
        <v>272</v>
      </c>
      <c r="B50" s="579">
        <v>42156</v>
      </c>
      <c r="C50" s="579" t="s">
        <v>1996</v>
      </c>
      <c r="D50" s="578">
        <v>42194</v>
      </c>
      <c r="E50" s="578">
        <v>42201</v>
      </c>
      <c r="F50" s="577">
        <v>1.9</v>
      </c>
      <c r="G50" s="577">
        <v>2.1</v>
      </c>
      <c r="H50" s="577">
        <v>4</v>
      </c>
      <c r="I50" s="561">
        <f t="shared" si="0"/>
        <v>2.85</v>
      </c>
      <c r="J50" s="560">
        <v>4</v>
      </c>
      <c r="K50" s="34" t="s">
        <v>176</v>
      </c>
    </row>
    <row r="51" spans="1:11" x14ac:dyDescent="0.2">
      <c r="A51" s="34" t="s">
        <v>272</v>
      </c>
      <c r="B51" s="579">
        <v>42186</v>
      </c>
      <c r="C51" s="579" t="s">
        <v>1997</v>
      </c>
      <c r="D51" s="578">
        <v>42226</v>
      </c>
      <c r="E51" s="578">
        <v>42229</v>
      </c>
      <c r="F51" s="577">
        <v>1.5</v>
      </c>
      <c r="G51" s="577">
        <v>2.9</v>
      </c>
      <c r="H51" s="577">
        <v>4.4000000000000004</v>
      </c>
      <c r="I51" s="561">
        <f t="shared" si="0"/>
        <v>2.9416666666666669</v>
      </c>
      <c r="J51" s="560">
        <v>4</v>
      </c>
      <c r="K51" s="34" t="s">
        <v>176</v>
      </c>
    </row>
    <row r="52" spans="1:11" x14ac:dyDescent="0.2">
      <c r="A52" s="34" t="s">
        <v>272</v>
      </c>
      <c r="B52" s="579">
        <v>42217</v>
      </c>
      <c r="C52" s="579" t="s">
        <v>1998</v>
      </c>
      <c r="D52" s="578">
        <v>42255</v>
      </c>
      <c r="E52" s="578">
        <v>42258</v>
      </c>
      <c r="F52" s="577">
        <v>0.9</v>
      </c>
      <c r="G52" s="577">
        <v>2.1</v>
      </c>
      <c r="H52" s="577">
        <v>3</v>
      </c>
      <c r="I52" s="561">
        <f t="shared" si="0"/>
        <v>2.9666666666666668</v>
      </c>
      <c r="J52" s="560">
        <v>4</v>
      </c>
      <c r="K52" s="34" t="s">
        <v>176</v>
      </c>
    </row>
    <row r="53" spans="1:11" x14ac:dyDescent="0.2">
      <c r="A53" s="34" t="s">
        <v>272</v>
      </c>
      <c r="B53" s="579">
        <v>42248</v>
      </c>
      <c r="C53" s="579" t="s">
        <v>1999</v>
      </c>
      <c r="D53" s="578">
        <v>42286</v>
      </c>
      <c r="E53" s="578">
        <v>42299</v>
      </c>
      <c r="F53" s="577">
        <v>0.7</v>
      </c>
      <c r="G53" s="577">
        <v>1.2</v>
      </c>
      <c r="H53" s="577">
        <v>1.9</v>
      </c>
      <c r="I53" s="561">
        <f t="shared" ref="I53:I69" si="1">AVERAGE(H42:H53)</f>
        <v>2.9</v>
      </c>
      <c r="J53" s="560">
        <v>4</v>
      </c>
      <c r="K53" s="34" t="s">
        <v>176</v>
      </c>
    </row>
    <row r="54" spans="1:11" x14ac:dyDescent="0.2">
      <c r="A54" s="34" t="s">
        <v>272</v>
      </c>
      <c r="B54" s="579">
        <v>42278</v>
      </c>
      <c r="C54" s="579" t="s">
        <v>2000</v>
      </c>
      <c r="D54" s="578">
        <v>42314</v>
      </c>
      <c r="E54" s="578">
        <v>42328</v>
      </c>
      <c r="F54" s="577">
        <v>0.7</v>
      </c>
      <c r="G54" s="577">
        <v>0.7</v>
      </c>
      <c r="H54" s="577">
        <v>1.4</v>
      </c>
      <c r="I54" s="561">
        <f t="shared" si="1"/>
        <v>2.7166666666666663</v>
      </c>
      <c r="J54" s="560">
        <v>4</v>
      </c>
      <c r="K54" s="34" t="s">
        <v>176</v>
      </c>
    </row>
    <row r="55" spans="1:11" x14ac:dyDescent="0.2">
      <c r="A55" s="34" t="s">
        <v>272</v>
      </c>
      <c r="B55" s="579">
        <v>42309</v>
      </c>
      <c r="C55" s="579" t="s">
        <v>2001</v>
      </c>
      <c r="D55" s="578">
        <v>42342</v>
      </c>
      <c r="E55" s="578">
        <v>42348</v>
      </c>
      <c r="F55" s="577">
        <v>0.6</v>
      </c>
      <c r="G55" s="577">
        <v>1.2</v>
      </c>
      <c r="H55" s="577">
        <v>1.8</v>
      </c>
      <c r="I55" s="561">
        <f t="shared" si="1"/>
        <v>2.5749999999999997</v>
      </c>
      <c r="J55" s="560">
        <v>4</v>
      </c>
      <c r="K55" s="34" t="s">
        <v>176</v>
      </c>
    </row>
    <row r="56" spans="1:11" x14ac:dyDescent="0.2">
      <c r="A56" s="34" t="s">
        <v>272</v>
      </c>
      <c r="B56" s="579">
        <v>42339</v>
      </c>
      <c r="C56" s="579" t="s">
        <v>2002</v>
      </c>
      <c r="D56" s="578">
        <v>42381</v>
      </c>
      <c r="E56" s="578">
        <v>42390</v>
      </c>
      <c r="F56" s="577">
        <v>1.1000000000000001</v>
      </c>
      <c r="G56" s="577">
        <v>2.4</v>
      </c>
      <c r="H56" s="577">
        <v>3.5</v>
      </c>
      <c r="I56" s="561">
        <f t="shared" si="1"/>
        <v>2.6749999999999994</v>
      </c>
      <c r="J56" s="560">
        <v>4</v>
      </c>
      <c r="K56" s="34" t="s">
        <v>176</v>
      </c>
    </row>
    <row r="57" spans="1:11" ht="15" thickBot="1" x14ac:dyDescent="0.25">
      <c r="A57" s="35" t="s">
        <v>272</v>
      </c>
      <c r="B57" s="576">
        <v>42370</v>
      </c>
      <c r="C57" s="576" t="s">
        <v>2003</v>
      </c>
      <c r="D57" s="575">
        <v>42405</v>
      </c>
      <c r="E57" s="575">
        <v>42418</v>
      </c>
      <c r="F57" s="574">
        <v>0.7</v>
      </c>
      <c r="G57" s="574">
        <v>1.2</v>
      </c>
      <c r="H57" s="574">
        <v>1.9</v>
      </c>
      <c r="I57" s="561">
        <f t="shared" si="1"/>
        <v>2.6416666666666666</v>
      </c>
      <c r="J57" s="565">
        <v>4</v>
      </c>
      <c r="K57" s="35" t="s">
        <v>176</v>
      </c>
    </row>
    <row r="58" spans="1:11" x14ac:dyDescent="0.2">
      <c r="A58" s="34" t="s">
        <v>293</v>
      </c>
      <c r="B58" s="579">
        <v>42401</v>
      </c>
      <c r="C58" s="579" t="s">
        <v>2004</v>
      </c>
      <c r="D58" s="578">
        <v>42440</v>
      </c>
      <c r="E58" s="578">
        <v>42446</v>
      </c>
      <c r="F58" s="577">
        <v>0.4</v>
      </c>
      <c r="G58" s="577">
        <v>0.9</v>
      </c>
      <c r="H58" s="577">
        <v>1.3</v>
      </c>
      <c r="I58" s="561">
        <f t="shared" si="1"/>
        <v>2.5999999999999996</v>
      </c>
      <c r="J58" s="560">
        <v>4</v>
      </c>
      <c r="K58" s="34" t="s">
        <v>176</v>
      </c>
    </row>
    <row r="59" spans="1:11" x14ac:dyDescent="0.2">
      <c r="A59" s="34" t="s">
        <v>293</v>
      </c>
      <c r="B59" s="579">
        <v>42430</v>
      </c>
      <c r="C59" s="579" t="s">
        <v>2005</v>
      </c>
      <c r="D59" s="578">
        <v>42467</v>
      </c>
      <c r="E59" s="578">
        <v>42474</v>
      </c>
      <c r="F59" s="577">
        <v>0.3</v>
      </c>
      <c r="G59" s="577">
        <v>0.6</v>
      </c>
      <c r="H59" s="577">
        <v>0.9</v>
      </c>
      <c r="I59" s="561">
        <f t="shared" si="1"/>
        <v>2.5249999999999999</v>
      </c>
      <c r="J59" s="560">
        <v>4</v>
      </c>
      <c r="K59" s="34" t="s">
        <v>176</v>
      </c>
    </row>
    <row r="60" spans="1:11" x14ac:dyDescent="0.2">
      <c r="A60" s="34" t="s">
        <v>293</v>
      </c>
      <c r="B60" s="579">
        <v>42461</v>
      </c>
      <c r="C60" s="579" t="s">
        <v>2006</v>
      </c>
      <c r="D60" s="578">
        <v>42500</v>
      </c>
      <c r="E60" s="578">
        <v>42502</v>
      </c>
      <c r="F60" s="577">
        <v>0.3</v>
      </c>
      <c r="G60" s="577">
        <v>0.3</v>
      </c>
      <c r="H60" s="577">
        <v>0.6</v>
      </c>
      <c r="I60" s="561">
        <f t="shared" si="1"/>
        <v>2.4749999999999996</v>
      </c>
      <c r="J60" s="560">
        <v>4</v>
      </c>
      <c r="K60" s="34" t="s">
        <v>176</v>
      </c>
    </row>
    <row r="61" spans="1:11" x14ac:dyDescent="0.2">
      <c r="A61" s="34" t="s">
        <v>293</v>
      </c>
      <c r="B61" s="579">
        <v>42491</v>
      </c>
      <c r="C61" s="579" t="s">
        <v>2007</v>
      </c>
      <c r="D61" s="578">
        <v>42529</v>
      </c>
      <c r="E61" s="578">
        <v>42558</v>
      </c>
      <c r="F61" s="577">
        <v>0.3</v>
      </c>
      <c r="G61" s="577">
        <v>0.6</v>
      </c>
      <c r="H61" s="577">
        <v>0.9</v>
      </c>
      <c r="I61" s="561">
        <f t="shared" si="1"/>
        <v>2.1333333333333333</v>
      </c>
      <c r="J61" s="560">
        <v>4</v>
      </c>
      <c r="K61" s="34" t="s">
        <v>176</v>
      </c>
    </row>
    <row r="62" spans="1:11" x14ac:dyDescent="0.2">
      <c r="A62" s="34" t="s">
        <v>293</v>
      </c>
      <c r="B62" s="579">
        <v>42522</v>
      </c>
      <c r="C62" s="579" t="s">
        <v>2008</v>
      </c>
      <c r="D62" s="578">
        <v>42564</v>
      </c>
      <c r="E62" s="578">
        <v>42573</v>
      </c>
      <c r="F62" s="577">
        <v>1</v>
      </c>
      <c r="G62" s="577">
        <v>1.8</v>
      </c>
      <c r="H62" s="577">
        <v>2.8</v>
      </c>
      <c r="I62" s="561">
        <f t="shared" si="1"/>
        <v>2.0333333333333332</v>
      </c>
      <c r="J62" s="560">
        <v>4</v>
      </c>
      <c r="K62" s="34" t="s">
        <v>176</v>
      </c>
    </row>
    <row r="63" spans="1:11" x14ac:dyDescent="0.2">
      <c r="A63" s="34" t="s">
        <v>293</v>
      </c>
      <c r="B63" s="579">
        <v>42552</v>
      </c>
      <c r="C63" s="579" t="s">
        <v>2009</v>
      </c>
      <c r="D63" s="578">
        <v>42587</v>
      </c>
      <c r="E63" s="578">
        <v>42600</v>
      </c>
      <c r="F63" s="577">
        <v>1.2</v>
      </c>
      <c r="G63" s="577">
        <v>2.2999999999999998</v>
      </c>
      <c r="H63" s="577">
        <v>3.5</v>
      </c>
      <c r="I63" s="561">
        <f t="shared" si="1"/>
        <v>1.9583333333333337</v>
      </c>
      <c r="J63" s="560">
        <v>4</v>
      </c>
      <c r="K63" s="34" t="s">
        <v>176</v>
      </c>
    </row>
    <row r="64" spans="1:11" ht="13.5" customHeight="1" x14ac:dyDescent="0.2">
      <c r="A64" s="34" t="s">
        <v>293</v>
      </c>
      <c r="B64" s="579">
        <v>42583</v>
      </c>
      <c r="C64" s="579" t="s">
        <v>2010</v>
      </c>
      <c r="D64" s="578">
        <v>42620</v>
      </c>
      <c r="E64" s="578">
        <v>42628</v>
      </c>
      <c r="F64" s="577">
        <v>0.6</v>
      </c>
      <c r="G64" s="577">
        <v>1</v>
      </c>
      <c r="H64" s="577">
        <v>1.6</v>
      </c>
      <c r="I64" s="561">
        <f t="shared" si="1"/>
        <v>1.8416666666666668</v>
      </c>
      <c r="J64" s="560">
        <v>4</v>
      </c>
      <c r="K64" s="34" t="s">
        <v>176</v>
      </c>
    </row>
    <row r="65" spans="1:11" ht="13.5" customHeight="1" x14ac:dyDescent="0.2">
      <c r="A65" s="34" t="s">
        <v>293</v>
      </c>
      <c r="B65" s="579">
        <v>42614</v>
      </c>
      <c r="C65" s="579" t="s">
        <v>2011</v>
      </c>
      <c r="D65" s="578">
        <v>42660</v>
      </c>
      <c r="E65" s="578">
        <v>42670</v>
      </c>
      <c r="F65" s="577">
        <v>0.9</v>
      </c>
      <c r="G65" s="577">
        <v>1.2</v>
      </c>
      <c r="H65" s="577">
        <v>2.1</v>
      </c>
      <c r="I65" s="561">
        <f t="shared" si="1"/>
        <v>1.8583333333333336</v>
      </c>
      <c r="J65" s="560">
        <v>4</v>
      </c>
      <c r="K65" s="34" t="s">
        <v>176</v>
      </c>
    </row>
    <row r="66" spans="1:11" ht="13.5" customHeight="1" x14ac:dyDescent="0.2">
      <c r="A66" s="34" t="s">
        <v>293</v>
      </c>
      <c r="B66" s="579">
        <v>42644</v>
      </c>
      <c r="C66" s="579" t="s">
        <v>2012</v>
      </c>
      <c r="D66" s="578">
        <v>42671</v>
      </c>
      <c r="E66" s="578">
        <v>42698</v>
      </c>
      <c r="F66" s="577">
        <v>1.1000000000000001</v>
      </c>
      <c r="G66" s="577">
        <v>1.7</v>
      </c>
      <c r="H66" s="577">
        <v>2.8</v>
      </c>
      <c r="I66" s="561">
        <f t="shared" si="1"/>
        <v>1.9750000000000003</v>
      </c>
      <c r="J66" s="560">
        <v>4</v>
      </c>
      <c r="K66" s="34" t="s">
        <v>176</v>
      </c>
    </row>
    <row r="67" spans="1:11" ht="13.5" customHeight="1" x14ac:dyDescent="0.2">
      <c r="A67" s="34" t="s">
        <v>293</v>
      </c>
      <c r="B67" s="579">
        <v>42675</v>
      </c>
      <c r="C67" s="579" t="s">
        <v>2013</v>
      </c>
      <c r="D67" s="578">
        <v>42716</v>
      </c>
      <c r="E67" s="578">
        <v>42726</v>
      </c>
      <c r="F67" s="577">
        <v>0.6</v>
      </c>
      <c r="G67" s="577">
        <v>0.8</v>
      </c>
      <c r="H67" s="577">
        <v>1.4</v>
      </c>
      <c r="I67" s="561">
        <f t="shared" si="1"/>
        <v>1.9416666666666671</v>
      </c>
      <c r="J67" s="560">
        <v>4</v>
      </c>
      <c r="K67" s="34" t="s">
        <v>176</v>
      </c>
    </row>
    <row r="68" spans="1:11" ht="13.5" customHeight="1" x14ac:dyDescent="0.2">
      <c r="A68" s="34" t="s">
        <v>293</v>
      </c>
      <c r="B68" s="579">
        <v>42705</v>
      </c>
      <c r="C68" s="579" t="s">
        <v>2014</v>
      </c>
      <c r="D68" s="578">
        <v>42748</v>
      </c>
      <c r="E68" s="578">
        <v>42754</v>
      </c>
      <c r="F68" s="577">
        <v>0.6</v>
      </c>
      <c r="G68" s="577">
        <v>0.7</v>
      </c>
      <c r="H68" s="577">
        <v>1.3</v>
      </c>
      <c r="I68" s="561">
        <f t="shared" si="1"/>
        <v>1.7583333333333331</v>
      </c>
      <c r="J68" s="560">
        <v>4</v>
      </c>
      <c r="K68" s="34" t="s">
        <v>176</v>
      </c>
    </row>
    <row r="69" spans="1:11" ht="13.5" customHeight="1" thickBot="1" x14ac:dyDescent="0.25">
      <c r="A69" s="35" t="s">
        <v>293</v>
      </c>
      <c r="B69" s="576">
        <v>42736</v>
      </c>
      <c r="C69" s="576" t="s">
        <v>2015</v>
      </c>
      <c r="D69" s="575">
        <v>42779</v>
      </c>
      <c r="E69" s="575">
        <v>42782</v>
      </c>
      <c r="F69" s="574">
        <v>0.8</v>
      </c>
      <c r="G69" s="574">
        <v>1</v>
      </c>
      <c r="H69" s="574">
        <v>1.8</v>
      </c>
      <c r="I69" s="566">
        <f t="shared" si="1"/>
        <v>1.75</v>
      </c>
      <c r="J69" s="565">
        <v>4</v>
      </c>
      <c r="K69" s="35" t="s">
        <v>176</v>
      </c>
    </row>
    <row r="70" spans="1:11" ht="13.5" customHeight="1" x14ac:dyDescent="0.2">
      <c r="A70" s="34" t="s">
        <v>307</v>
      </c>
      <c r="B70" s="579">
        <v>42767</v>
      </c>
      <c r="C70" s="579" t="s">
        <v>2016</v>
      </c>
      <c r="D70" s="578">
        <v>42821</v>
      </c>
      <c r="E70" s="578">
        <v>42824</v>
      </c>
      <c r="F70" s="577">
        <v>1.8</v>
      </c>
      <c r="G70" s="577">
        <v>5.4</v>
      </c>
      <c r="H70" s="577">
        <v>7.2</v>
      </c>
      <c r="I70" s="555">
        <f t="shared" ref="I70:I109" ca="1" si="2">AVERAGE(OFFSET($H70,-11,0,12,1))</f>
        <v>2.2416666666666667</v>
      </c>
      <c r="J70" s="560">
        <v>4</v>
      </c>
      <c r="K70" s="34" t="s">
        <v>176</v>
      </c>
    </row>
    <row r="71" spans="1:11" ht="13.5" customHeight="1" x14ac:dyDescent="0.2">
      <c r="A71" s="34" t="s">
        <v>307</v>
      </c>
      <c r="B71" s="579">
        <v>42795</v>
      </c>
      <c r="C71" s="579" t="s">
        <v>2017</v>
      </c>
      <c r="D71" s="578">
        <v>42832</v>
      </c>
      <c r="E71" s="578">
        <v>42838</v>
      </c>
      <c r="F71" s="577">
        <v>0.3</v>
      </c>
      <c r="G71" s="577">
        <v>0.7</v>
      </c>
      <c r="H71" s="577">
        <v>1</v>
      </c>
      <c r="I71" s="555">
        <f t="shared" ca="1" si="2"/>
        <v>2.25</v>
      </c>
      <c r="J71" s="560">
        <v>4</v>
      </c>
      <c r="K71" s="34" t="s">
        <v>176</v>
      </c>
    </row>
    <row r="72" spans="1:11" ht="13.5" customHeight="1" x14ac:dyDescent="0.2">
      <c r="A72" s="34" t="s">
        <v>307</v>
      </c>
      <c r="B72" s="579">
        <v>42826</v>
      </c>
      <c r="C72" s="579" t="s">
        <v>2018</v>
      </c>
      <c r="D72" s="578">
        <v>42864</v>
      </c>
      <c r="E72" s="578">
        <v>42880</v>
      </c>
      <c r="F72" s="577">
        <v>0.9</v>
      </c>
      <c r="G72" s="577">
        <v>4</v>
      </c>
      <c r="H72" s="577">
        <v>4.9000000000000004</v>
      </c>
      <c r="I72" s="555">
        <f t="shared" ca="1" si="2"/>
        <v>2.6083333333333329</v>
      </c>
      <c r="J72" s="560">
        <v>4</v>
      </c>
      <c r="K72" s="34" t="s">
        <v>2019</v>
      </c>
    </row>
    <row r="73" spans="1:11" ht="13.5" customHeight="1" x14ac:dyDescent="0.2">
      <c r="A73" s="34" t="s">
        <v>307</v>
      </c>
      <c r="B73" s="579">
        <v>42856</v>
      </c>
      <c r="C73" s="579" t="s">
        <v>2020</v>
      </c>
      <c r="D73" s="578">
        <v>42892</v>
      </c>
      <c r="E73" s="578">
        <v>42900</v>
      </c>
      <c r="F73" s="577">
        <v>0.5</v>
      </c>
      <c r="G73" s="577">
        <v>0.5</v>
      </c>
      <c r="H73" s="577">
        <v>1</v>
      </c>
      <c r="I73" s="555">
        <f t="shared" ca="1" si="2"/>
        <v>2.6166666666666667</v>
      </c>
      <c r="J73" s="560">
        <v>4</v>
      </c>
      <c r="K73" s="34" t="s">
        <v>176</v>
      </c>
    </row>
    <row r="74" spans="1:11" ht="13.5" customHeight="1" x14ac:dyDescent="0.2">
      <c r="A74" s="34" t="s">
        <v>307</v>
      </c>
      <c r="B74" s="579">
        <v>42887</v>
      </c>
      <c r="C74" s="579" t="s">
        <v>2021</v>
      </c>
      <c r="D74" s="578">
        <v>42927</v>
      </c>
      <c r="E74" s="578">
        <v>42936</v>
      </c>
      <c r="F74" s="577">
        <v>0.4</v>
      </c>
      <c r="G74" s="577">
        <v>0.6</v>
      </c>
      <c r="H74" s="577">
        <v>1</v>
      </c>
      <c r="I74" s="555">
        <f t="shared" ca="1" si="2"/>
        <v>2.4666666666666668</v>
      </c>
      <c r="J74" s="560">
        <v>4</v>
      </c>
      <c r="K74" s="34" t="s">
        <v>176</v>
      </c>
    </row>
    <row r="75" spans="1:11" ht="13.5" customHeight="1" x14ac:dyDescent="0.2">
      <c r="A75" s="34" t="s">
        <v>307</v>
      </c>
      <c r="B75" s="579">
        <v>42917</v>
      </c>
      <c r="C75" s="579" t="s">
        <v>2022</v>
      </c>
      <c r="D75" s="578">
        <v>42954</v>
      </c>
      <c r="E75" s="578">
        <v>42964</v>
      </c>
      <c r="F75" s="577">
        <v>0.5</v>
      </c>
      <c r="G75" s="577">
        <v>0.8</v>
      </c>
      <c r="H75" s="577">
        <v>1.3</v>
      </c>
      <c r="I75" s="555">
        <f t="shared" ca="1" si="2"/>
        <v>2.2833333333333337</v>
      </c>
      <c r="J75" s="560">
        <v>4</v>
      </c>
      <c r="K75" s="34" t="s">
        <v>176</v>
      </c>
    </row>
    <row r="76" spans="1:11" ht="13.5" customHeight="1" x14ac:dyDescent="0.2">
      <c r="A76" s="34" t="s">
        <v>307</v>
      </c>
      <c r="B76" s="579">
        <v>42948</v>
      </c>
      <c r="C76" s="579" t="s">
        <v>2023</v>
      </c>
      <c r="D76" s="578">
        <v>42984</v>
      </c>
      <c r="E76" s="578">
        <v>42976</v>
      </c>
      <c r="F76" s="577">
        <v>0.5</v>
      </c>
      <c r="G76" s="577">
        <v>0.7</v>
      </c>
      <c r="H76" s="577">
        <v>1.2</v>
      </c>
      <c r="I76" s="555">
        <f t="shared" ca="1" si="2"/>
        <v>2.25</v>
      </c>
      <c r="J76" s="560">
        <v>4</v>
      </c>
      <c r="K76" s="34" t="s">
        <v>176</v>
      </c>
    </row>
    <row r="77" spans="1:11" ht="13.5" customHeight="1" x14ac:dyDescent="0.2">
      <c r="A77" s="34" t="s">
        <v>307</v>
      </c>
      <c r="B77" s="579">
        <v>42979</v>
      </c>
      <c r="C77" s="579" t="s">
        <v>2024</v>
      </c>
      <c r="D77" s="578">
        <v>43014</v>
      </c>
      <c r="E77" s="578">
        <v>43020</v>
      </c>
      <c r="F77" s="577">
        <v>0.3</v>
      </c>
      <c r="G77" s="577">
        <v>0.5</v>
      </c>
      <c r="H77" s="577">
        <v>0.8</v>
      </c>
      <c r="I77" s="555">
        <f t="shared" ca="1" si="2"/>
        <v>2.1416666666666666</v>
      </c>
      <c r="J77" s="560">
        <v>4</v>
      </c>
      <c r="K77" s="34" t="s">
        <v>176</v>
      </c>
    </row>
    <row r="78" spans="1:11" ht="13.5" customHeight="1" x14ac:dyDescent="0.2">
      <c r="A78" s="34" t="s">
        <v>307</v>
      </c>
      <c r="B78" s="579">
        <v>43009</v>
      </c>
      <c r="C78" s="579" t="s">
        <v>2025</v>
      </c>
      <c r="D78" s="578">
        <v>43042</v>
      </c>
      <c r="E78" s="578">
        <v>43048</v>
      </c>
      <c r="F78" s="577">
        <v>0.7</v>
      </c>
      <c r="G78" s="577">
        <v>0.5</v>
      </c>
      <c r="H78" s="577">
        <v>1.2</v>
      </c>
      <c r="I78" s="555">
        <f t="shared" ca="1" si="2"/>
        <v>2.0083333333333333</v>
      </c>
      <c r="J78" s="560">
        <v>4</v>
      </c>
      <c r="K78" s="34" t="s">
        <v>176</v>
      </c>
    </row>
    <row r="79" spans="1:11" ht="13.5" customHeight="1" x14ac:dyDescent="0.2">
      <c r="A79" s="34" t="s">
        <v>307</v>
      </c>
      <c r="B79" s="579">
        <v>43040</v>
      </c>
      <c r="C79" s="579" t="s">
        <v>2026</v>
      </c>
      <c r="D79" s="578">
        <v>43077</v>
      </c>
      <c r="E79" s="578">
        <v>43090</v>
      </c>
      <c r="F79" s="577">
        <v>0.4</v>
      </c>
      <c r="G79" s="577">
        <v>0.4</v>
      </c>
      <c r="H79" s="577">
        <v>0.8</v>
      </c>
      <c r="I79" s="555">
        <f t="shared" ca="1" si="2"/>
        <v>1.9583333333333337</v>
      </c>
      <c r="J79" s="560">
        <v>4</v>
      </c>
      <c r="K79" s="34" t="s">
        <v>176</v>
      </c>
    </row>
    <row r="80" spans="1:11" ht="13.5" customHeight="1" x14ac:dyDescent="0.2">
      <c r="A80" s="34" t="s">
        <v>307</v>
      </c>
      <c r="B80" s="579">
        <v>43070</v>
      </c>
      <c r="C80" s="579" t="s">
        <v>2027</v>
      </c>
      <c r="D80" s="578">
        <v>43122</v>
      </c>
      <c r="E80" s="578">
        <v>43159</v>
      </c>
      <c r="F80" s="577">
        <v>0.6</v>
      </c>
      <c r="G80" s="577">
        <v>0.3</v>
      </c>
      <c r="H80" s="577">
        <v>0.9</v>
      </c>
      <c r="I80" s="555">
        <f t="shared" ca="1" si="2"/>
        <v>1.9249999999999998</v>
      </c>
      <c r="J80" s="560">
        <v>4</v>
      </c>
      <c r="K80" s="34" t="s">
        <v>176</v>
      </c>
    </row>
    <row r="81" spans="1:12" ht="13.5" customHeight="1" thickBot="1" x14ac:dyDescent="0.25">
      <c r="A81" s="35" t="s">
        <v>307</v>
      </c>
      <c r="B81" s="576">
        <v>43101</v>
      </c>
      <c r="C81" s="576" t="s">
        <v>2028</v>
      </c>
      <c r="D81" s="575">
        <v>43137</v>
      </c>
      <c r="E81" s="575">
        <v>43159</v>
      </c>
      <c r="F81" s="574">
        <v>0.3</v>
      </c>
      <c r="G81" s="574">
        <v>0.2</v>
      </c>
      <c r="H81" s="574">
        <v>0.5</v>
      </c>
      <c r="I81" s="566">
        <f t="shared" ca="1" si="2"/>
        <v>1.8166666666666664</v>
      </c>
      <c r="J81" s="565">
        <v>4</v>
      </c>
      <c r="K81" s="35" t="s">
        <v>176</v>
      </c>
    </row>
    <row r="82" spans="1:12" ht="13.5" customHeight="1" x14ac:dyDescent="0.2">
      <c r="A82" s="34" t="s">
        <v>320</v>
      </c>
      <c r="B82" s="573">
        <v>43132</v>
      </c>
      <c r="C82" s="573" t="s">
        <v>2029</v>
      </c>
      <c r="D82" s="572">
        <v>43166</v>
      </c>
      <c r="E82" s="572">
        <v>43173</v>
      </c>
      <c r="F82" s="571">
        <v>0.7</v>
      </c>
      <c r="G82" s="571">
        <v>0.5</v>
      </c>
      <c r="H82" s="571">
        <v>1.2</v>
      </c>
      <c r="I82" s="561">
        <f t="shared" ca="1" si="2"/>
        <v>1.3166666666666667</v>
      </c>
      <c r="J82" s="570">
        <v>4</v>
      </c>
      <c r="K82" s="339"/>
    </row>
    <row r="83" spans="1:12" x14ac:dyDescent="0.2">
      <c r="A83" s="34" t="s">
        <v>320</v>
      </c>
      <c r="B83" s="559">
        <v>43160</v>
      </c>
      <c r="C83" s="559" t="s">
        <v>2030</v>
      </c>
      <c r="D83" s="144">
        <v>43196</v>
      </c>
      <c r="E83" s="558">
        <v>43201</v>
      </c>
      <c r="F83" s="557">
        <v>0.4</v>
      </c>
      <c r="G83" s="557">
        <v>0.3</v>
      </c>
      <c r="H83" s="557">
        <v>0.7</v>
      </c>
      <c r="I83" s="555">
        <f t="shared" ca="1" si="2"/>
        <v>1.2916666666666667</v>
      </c>
      <c r="J83" s="554">
        <v>4</v>
      </c>
      <c r="K83" s="340" t="s">
        <v>179</v>
      </c>
    </row>
    <row r="84" spans="1:12" x14ac:dyDescent="0.2">
      <c r="A84" s="27" t="s">
        <v>320</v>
      </c>
      <c r="B84" s="559">
        <v>43191</v>
      </c>
      <c r="C84" s="559" t="s">
        <v>2031</v>
      </c>
      <c r="D84" s="144">
        <v>43227</v>
      </c>
      <c r="E84" s="558">
        <v>43235</v>
      </c>
      <c r="F84" s="557">
        <v>0.4</v>
      </c>
      <c r="G84" s="557">
        <v>0.4</v>
      </c>
      <c r="H84" s="557">
        <v>0.8</v>
      </c>
      <c r="I84" s="555">
        <f t="shared" ca="1" si="2"/>
        <v>0.94999999999999984</v>
      </c>
      <c r="J84" s="554">
        <v>4</v>
      </c>
      <c r="K84" s="340" t="s">
        <v>179</v>
      </c>
    </row>
    <row r="85" spans="1:12" x14ac:dyDescent="0.2">
      <c r="A85" s="27" t="s">
        <v>320</v>
      </c>
      <c r="B85" s="559">
        <v>43221</v>
      </c>
      <c r="C85" s="559" t="s">
        <v>2032</v>
      </c>
      <c r="D85" s="144">
        <v>43258</v>
      </c>
      <c r="E85" s="558">
        <v>43272</v>
      </c>
      <c r="F85" s="557">
        <v>0.7</v>
      </c>
      <c r="G85" s="557">
        <v>1</v>
      </c>
      <c r="H85" s="557">
        <v>1.7</v>
      </c>
      <c r="I85" s="555">
        <f t="shared" ca="1" si="2"/>
        <v>1.0083333333333333</v>
      </c>
      <c r="J85" s="554">
        <v>4</v>
      </c>
      <c r="K85" s="340" t="s">
        <v>179</v>
      </c>
    </row>
    <row r="86" spans="1:12" x14ac:dyDescent="0.2">
      <c r="A86" s="27" t="s">
        <v>320</v>
      </c>
      <c r="B86" s="559">
        <v>43252</v>
      </c>
      <c r="C86" s="559" t="s">
        <v>2033</v>
      </c>
      <c r="D86" s="144">
        <v>43287</v>
      </c>
      <c r="E86" s="558">
        <v>43299</v>
      </c>
      <c r="F86" s="557">
        <v>0.7</v>
      </c>
      <c r="G86" s="557">
        <v>1.1000000000000001</v>
      </c>
      <c r="H86" s="557">
        <v>1.8</v>
      </c>
      <c r="I86" s="555">
        <f t="shared" ca="1" si="2"/>
        <v>1.075</v>
      </c>
      <c r="J86" s="554">
        <v>4</v>
      </c>
      <c r="K86" s="340" t="s">
        <v>179</v>
      </c>
    </row>
    <row r="87" spans="1:12" x14ac:dyDescent="0.2">
      <c r="A87" s="27" t="s">
        <v>320</v>
      </c>
      <c r="B87" s="559">
        <v>43282</v>
      </c>
      <c r="C87" s="559" t="s">
        <v>2034</v>
      </c>
      <c r="D87" s="144">
        <v>43322</v>
      </c>
      <c r="E87" s="558">
        <v>43327</v>
      </c>
      <c r="F87" s="557">
        <v>1.2</v>
      </c>
      <c r="G87" s="557">
        <v>1.9</v>
      </c>
      <c r="H87" s="557">
        <v>3.1</v>
      </c>
      <c r="I87" s="555">
        <f t="shared" ca="1" si="2"/>
        <v>1.2250000000000001</v>
      </c>
      <c r="J87" s="554">
        <v>4</v>
      </c>
      <c r="K87" s="340" t="s">
        <v>179</v>
      </c>
    </row>
    <row r="88" spans="1:12" x14ac:dyDescent="0.2">
      <c r="A88" s="27" t="s">
        <v>320</v>
      </c>
      <c r="B88" s="559">
        <v>43313</v>
      </c>
      <c r="C88" s="559" t="s">
        <v>2035</v>
      </c>
      <c r="D88" s="144">
        <v>43348</v>
      </c>
      <c r="E88" s="558">
        <v>43355</v>
      </c>
      <c r="F88" s="557">
        <v>1.3</v>
      </c>
      <c r="G88" s="557">
        <v>2.1</v>
      </c>
      <c r="H88" s="557">
        <v>3.4</v>
      </c>
      <c r="I88" s="555">
        <f t="shared" ca="1" si="2"/>
        <v>1.4083333333333332</v>
      </c>
      <c r="J88" s="554">
        <v>4</v>
      </c>
      <c r="K88" s="340" t="s">
        <v>179</v>
      </c>
    </row>
    <row r="89" spans="1:12" x14ac:dyDescent="0.2">
      <c r="A89" s="27" t="s">
        <v>320</v>
      </c>
      <c r="B89" s="559">
        <v>43344</v>
      </c>
      <c r="C89" s="559" t="s">
        <v>2036</v>
      </c>
      <c r="D89" s="144">
        <v>43383</v>
      </c>
      <c r="E89" s="558">
        <v>43383</v>
      </c>
      <c r="F89" s="557">
        <v>0.8</v>
      </c>
      <c r="G89" s="557">
        <v>1</v>
      </c>
      <c r="H89" s="557">
        <v>1.8</v>
      </c>
      <c r="I89" s="555">
        <f t="shared" ca="1" si="2"/>
        <v>1.4916666666666665</v>
      </c>
      <c r="J89" s="554">
        <v>4</v>
      </c>
      <c r="K89" s="340" t="s">
        <v>179</v>
      </c>
    </row>
    <row r="90" spans="1:12" x14ac:dyDescent="0.2">
      <c r="A90" s="27" t="s">
        <v>320</v>
      </c>
      <c r="B90" s="559">
        <v>43374</v>
      </c>
      <c r="C90" s="559" t="s">
        <v>2037</v>
      </c>
      <c r="D90" s="144">
        <v>43410</v>
      </c>
      <c r="E90" s="558">
        <v>43425</v>
      </c>
      <c r="F90" s="557">
        <v>0.7</v>
      </c>
      <c r="G90" s="557">
        <v>0.8</v>
      </c>
      <c r="H90" s="557">
        <v>1.5</v>
      </c>
      <c r="I90" s="555">
        <f t="shared" ca="1" si="2"/>
        <v>1.5166666666666666</v>
      </c>
      <c r="J90" s="554">
        <v>4</v>
      </c>
      <c r="K90" s="340" t="s">
        <v>179</v>
      </c>
      <c r="L90" s="11"/>
    </row>
    <row r="91" spans="1:12" x14ac:dyDescent="0.2">
      <c r="A91" s="27" t="s">
        <v>320</v>
      </c>
      <c r="B91" s="559">
        <v>43405</v>
      </c>
      <c r="C91" s="559" t="s">
        <v>2038</v>
      </c>
      <c r="D91" s="144">
        <v>43439</v>
      </c>
      <c r="E91" s="558">
        <v>43453</v>
      </c>
      <c r="F91" s="557">
        <v>1.7</v>
      </c>
      <c r="G91" s="557">
        <v>2.1</v>
      </c>
      <c r="H91" s="557">
        <v>3.8</v>
      </c>
      <c r="I91" s="555">
        <f t="shared" ca="1" si="2"/>
        <v>1.7666666666666666</v>
      </c>
      <c r="J91" s="554">
        <v>4</v>
      </c>
      <c r="K91" s="340" t="s">
        <v>179</v>
      </c>
    </row>
    <row r="92" spans="1:12" x14ac:dyDescent="0.2">
      <c r="A92" s="27" t="s">
        <v>320</v>
      </c>
      <c r="B92" s="559">
        <v>43435</v>
      </c>
      <c r="C92" s="559" t="s">
        <v>2039</v>
      </c>
      <c r="D92" s="144">
        <v>43481</v>
      </c>
      <c r="E92" s="558">
        <v>43495</v>
      </c>
      <c r="F92" s="557">
        <v>1.5</v>
      </c>
      <c r="G92" s="557">
        <v>0.9</v>
      </c>
      <c r="H92" s="557">
        <v>2.4</v>
      </c>
      <c r="I92" s="555">
        <f t="shared" ca="1" si="2"/>
        <v>1.8916666666666666</v>
      </c>
      <c r="J92" s="554">
        <v>4</v>
      </c>
      <c r="K92" s="340" t="s">
        <v>179</v>
      </c>
    </row>
    <row r="93" spans="1:12" ht="15" thickBot="1" x14ac:dyDescent="0.25">
      <c r="A93" s="35" t="s">
        <v>320</v>
      </c>
      <c r="B93" s="569">
        <v>43101</v>
      </c>
      <c r="C93" s="569" t="s">
        <v>2040</v>
      </c>
      <c r="D93" s="160">
        <v>43536</v>
      </c>
      <c r="E93" s="568">
        <v>43537</v>
      </c>
      <c r="F93" s="567">
        <v>1.6</v>
      </c>
      <c r="G93" s="567">
        <v>1.5</v>
      </c>
      <c r="H93" s="567">
        <v>3.1</v>
      </c>
      <c r="I93" s="566">
        <f t="shared" ca="1" si="2"/>
        <v>2.1083333333333334</v>
      </c>
      <c r="J93" s="565">
        <v>4</v>
      </c>
      <c r="K93" s="456" t="s">
        <v>179</v>
      </c>
    </row>
    <row r="94" spans="1:12" x14ac:dyDescent="0.2">
      <c r="A94" s="34" t="s">
        <v>337</v>
      </c>
      <c r="B94" s="564">
        <v>43497</v>
      </c>
      <c r="C94" s="564" t="s">
        <v>2041</v>
      </c>
      <c r="D94" s="166">
        <v>43528</v>
      </c>
      <c r="E94" s="563">
        <v>43537</v>
      </c>
      <c r="F94" s="562">
        <v>1.9</v>
      </c>
      <c r="G94" s="562">
        <v>1.4</v>
      </c>
      <c r="H94" s="562">
        <v>3.3</v>
      </c>
      <c r="I94" s="561">
        <f t="shared" ca="1" si="2"/>
        <v>2.2833333333333337</v>
      </c>
      <c r="J94" s="560">
        <v>4</v>
      </c>
      <c r="K94" s="353" t="s">
        <v>179</v>
      </c>
    </row>
    <row r="95" spans="1:12" x14ac:dyDescent="0.2">
      <c r="A95" s="27" t="s">
        <v>337</v>
      </c>
      <c r="B95" s="559">
        <v>43525</v>
      </c>
      <c r="C95" s="559" t="s">
        <v>2042</v>
      </c>
      <c r="D95" s="144">
        <v>43557</v>
      </c>
      <c r="E95" s="558">
        <v>43565</v>
      </c>
      <c r="F95" s="557">
        <v>1.2</v>
      </c>
      <c r="G95" s="557">
        <v>1</v>
      </c>
      <c r="H95" s="557">
        <v>2.2000000000000002</v>
      </c>
      <c r="I95" s="555">
        <f t="shared" ca="1" si="2"/>
        <v>2.4083333333333337</v>
      </c>
      <c r="J95" s="554">
        <v>4</v>
      </c>
      <c r="K95" s="340" t="s">
        <v>179</v>
      </c>
    </row>
    <row r="96" spans="1:12" x14ac:dyDescent="0.2">
      <c r="A96" s="27" t="s">
        <v>337</v>
      </c>
      <c r="B96" s="559">
        <v>43556</v>
      </c>
      <c r="C96" s="559" t="s">
        <v>2043</v>
      </c>
      <c r="D96" s="144">
        <v>43588</v>
      </c>
      <c r="E96" s="558">
        <v>43595</v>
      </c>
      <c r="F96" s="557">
        <v>1.4</v>
      </c>
      <c r="G96" s="557">
        <v>4.3</v>
      </c>
      <c r="H96" s="557">
        <v>5.7</v>
      </c>
      <c r="I96" s="555">
        <f t="shared" ca="1" si="2"/>
        <v>2.8166666666666669</v>
      </c>
      <c r="J96" s="554">
        <v>4</v>
      </c>
      <c r="K96" s="340" t="s">
        <v>2044</v>
      </c>
    </row>
    <row r="97" spans="1:11" x14ac:dyDescent="0.2">
      <c r="A97" s="27" t="s">
        <v>337</v>
      </c>
      <c r="B97" s="559">
        <v>43586</v>
      </c>
      <c r="C97" s="559" t="s">
        <v>2045</v>
      </c>
      <c r="D97" s="144">
        <v>43616</v>
      </c>
      <c r="E97" s="558">
        <v>43623</v>
      </c>
      <c r="F97" s="557">
        <v>0.6</v>
      </c>
      <c r="G97" s="557">
        <v>0.9</v>
      </c>
      <c r="H97" s="557">
        <v>1.5</v>
      </c>
      <c r="I97" s="555">
        <f t="shared" ca="1" si="2"/>
        <v>2.8000000000000003</v>
      </c>
      <c r="J97" s="554">
        <v>4</v>
      </c>
      <c r="K97" s="340" t="s">
        <v>179</v>
      </c>
    </row>
    <row r="98" spans="1:11" x14ac:dyDescent="0.2">
      <c r="A98" s="27" t="s">
        <v>337</v>
      </c>
      <c r="B98" s="559">
        <v>43617</v>
      </c>
      <c r="C98" s="559" t="s">
        <v>2046</v>
      </c>
      <c r="D98" s="144">
        <v>43650</v>
      </c>
      <c r="E98" s="558">
        <v>43651</v>
      </c>
      <c r="F98" s="557">
        <v>0.7</v>
      </c>
      <c r="G98" s="557">
        <v>0.9</v>
      </c>
      <c r="H98" s="557">
        <v>1.6</v>
      </c>
      <c r="I98" s="555">
        <f t="shared" ca="1" si="2"/>
        <v>2.7833333333333332</v>
      </c>
      <c r="J98" s="554">
        <v>4</v>
      </c>
      <c r="K98" s="340" t="s">
        <v>179</v>
      </c>
    </row>
    <row r="99" spans="1:11" x14ac:dyDescent="0.2">
      <c r="A99" s="27" t="s">
        <v>337</v>
      </c>
      <c r="B99" s="559">
        <v>43647</v>
      </c>
      <c r="C99" s="559" t="s">
        <v>2047</v>
      </c>
      <c r="D99" s="144">
        <v>43682</v>
      </c>
      <c r="E99" s="558">
        <v>43693</v>
      </c>
      <c r="F99" s="557">
        <v>0.7</v>
      </c>
      <c r="G99" s="557">
        <v>1.4</v>
      </c>
      <c r="H99" s="557">
        <v>2.1</v>
      </c>
      <c r="I99" s="555">
        <f t="shared" ca="1" si="2"/>
        <v>2.6999999999999997</v>
      </c>
      <c r="J99" s="554">
        <v>4</v>
      </c>
      <c r="K99" s="340" t="s">
        <v>179</v>
      </c>
    </row>
    <row r="100" spans="1:11" x14ac:dyDescent="0.2">
      <c r="A100" s="27" t="s">
        <v>337</v>
      </c>
      <c r="B100" s="559">
        <v>43678</v>
      </c>
      <c r="C100" s="559" t="s">
        <v>2048</v>
      </c>
      <c r="D100" s="144">
        <v>43712</v>
      </c>
      <c r="E100" s="558">
        <v>43721</v>
      </c>
      <c r="F100" s="557">
        <v>1.1000000000000001</v>
      </c>
      <c r="G100" s="557">
        <v>2.1</v>
      </c>
      <c r="H100" s="557">
        <v>3.2</v>
      </c>
      <c r="I100" s="555">
        <f t="shared" ca="1" si="2"/>
        <v>2.6833333333333336</v>
      </c>
      <c r="J100" s="554">
        <v>4</v>
      </c>
      <c r="K100" s="340" t="s">
        <v>179</v>
      </c>
    </row>
    <row r="101" spans="1:11" x14ac:dyDescent="0.2">
      <c r="A101" s="27" t="s">
        <v>337</v>
      </c>
      <c r="B101" s="559">
        <v>43709</v>
      </c>
      <c r="C101" s="559" t="s">
        <v>2049</v>
      </c>
      <c r="D101" s="144">
        <v>43747</v>
      </c>
      <c r="E101" s="558">
        <v>43749</v>
      </c>
      <c r="F101" s="557">
        <v>0.7</v>
      </c>
      <c r="G101" s="557">
        <v>1</v>
      </c>
      <c r="H101" s="557">
        <v>1.7</v>
      </c>
      <c r="I101" s="555">
        <f t="shared" ca="1" si="2"/>
        <v>2.6750000000000003</v>
      </c>
      <c r="J101" s="554">
        <v>4</v>
      </c>
      <c r="K101" s="340" t="s">
        <v>179</v>
      </c>
    </row>
    <row r="102" spans="1:11" x14ac:dyDescent="0.2">
      <c r="A102" s="27" t="s">
        <v>337</v>
      </c>
      <c r="B102" s="559">
        <v>43739</v>
      </c>
      <c r="C102" s="559" t="s">
        <v>2050</v>
      </c>
      <c r="D102" s="144">
        <v>43777</v>
      </c>
      <c r="E102" s="558">
        <v>43791</v>
      </c>
      <c r="F102" s="557">
        <v>0.9</v>
      </c>
      <c r="G102" s="557">
        <v>0.6</v>
      </c>
      <c r="H102" s="557">
        <v>1.5</v>
      </c>
      <c r="I102" s="555">
        <f t="shared" ca="1" si="2"/>
        <v>2.6749999999999994</v>
      </c>
      <c r="J102" s="554">
        <v>4</v>
      </c>
      <c r="K102" s="340" t="s">
        <v>179</v>
      </c>
    </row>
    <row r="103" spans="1:11" s="553" customFormat="1" ht="25.5" x14ac:dyDescent="0.25">
      <c r="A103" s="27" t="s">
        <v>337</v>
      </c>
      <c r="B103" s="556">
        <v>43770</v>
      </c>
      <c r="C103" s="556" t="s">
        <v>2051</v>
      </c>
      <c r="D103" s="144">
        <v>43805</v>
      </c>
      <c r="E103" s="537">
        <v>43819</v>
      </c>
      <c r="F103" s="535">
        <v>3.3</v>
      </c>
      <c r="G103" s="535">
        <v>2</v>
      </c>
      <c r="H103" s="535">
        <v>5.3</v>
      </c>
      <c r="I103" s="555">
        <f t="shared" ca="1" si="2"/>
        <v>2.8000000000000003</v>
      </c>
      <c r="J103" s="554">
        <v>4</v>
      </c>
      <c r="K103" s="340" t="s">
        <v>2052</v>
      </c>
    </row>
    <row r="104" spans="1:11" s="553" customFormat="1" ht="25.5" x14ac:dyDescent="0.25">
      <c r="A104" s="27" t="s">
        <v>337</v>
      </c>
      <c r="B104" s="556">
        <v>43800</v>
      </c>
      <c r="C104" s="556" t="s">
        <v>2053</v>
      </c>
      <c r="D104" s="144">
        <v>43844</v>
      </c>
      <c r="E104" s="537">
        <v>43847</v>
      </c>
      <c r="F104" s="535">
        <v>2.9</v>
      </c>
      <c r="G104" s="535">
        <v>2.2999999999999998</v>
      </c>
      <c r="H104" s="535">
        <v>5.2</v>
      </c>
      <c r="I104" s="555">
        <f t="shared" ca="1" si="2"/>
        <v>3.0333333333333337</v>
      </c>
      <c r="J104" s="554">
        <v>4</v>
      </c>
      <c r="K104" s="340" t="s">
        <v>2054</v>
      </c>
    </row>
    <row r="105" spans="1:11" s="553" customFormat="1" ht="25.5" x14ac:dyDescent="0.25">
      <c r="A105" s="27" t="s">
        <v>337</v>
      </c>
      <c r="B105" s="556">
        <v>43831</v>
      </c>
      <c r="C105" s="556" t="s">
        <v>2055</v>
      </c>
      <c r="D105" s="144">
        <v>43872</v>
      </c>
      <c r="E105" s="537">
        <v>43875</v>
      </c>
      <c r="F105" s="535">
        <v>5.9</v>
      </c>
      <c r="G105" s="535">
        <v>1.9</v>
      </c>
      <c r="H105" s="535">
        <v>7.8</v>
      </c>
      <c r="I105" s="555">
        <f t="shared" ca="1" si="2"/>
        <v>3.4249999999999994</v>
      </c>
      <c r="J105" s="554">
        <v>4</v>
      </c>
      <c r="K105" s="340" t="s">
        <v>2056</v>
      </c>
    </row>
    <row r="106" spans="1:11" s="553" customFormat="1" x14ac:dyDescent="0.25">
      <c r="A106" s="27" t="s">
        <v>353</v>
      </c>
      <c r="B106" s="556">
        <v>43862</v>
      </c>
      <c r="C106" s="556" t="s">
        <v>2057</v>
      </c>
      <c r="D106" s="144">
        <v>43899</v>
      </c>
      <c r="E106" s="537">
        <v>43903</v>
      </c>
      <c r="F106" s="535">
        <v>1.5</v>
      </c>
      <c r="G106" s="535">
        <v>1.2</v>
      </c>
      <c r="H106" s="535">
        <v>2.7</v>
      </c>
      <c r="I106" s="555">
        <f t="shared" ca="1" si="2"/>
        <v>3.375</v>
      </c>
      <c r="J106" s="554">
        <v>4</v>
      </c>
      <c r="K106" s="340" t="s">
        <v>179</v>
      </c>
    </row>
    <row r="107" spans="1:11" s="553" customFormat="1" x14ac:dyDescent="0.25">
      <c r="A107" s="27" t="s">
        <v>353</v>
      </c>
      <c r="B107" s="556">
        <v>43891</v>
      </c>
      <c r="C107" s="556" t="s">
        <v>2058</v>
      </c>
      <c r="D107" s="144">
        <v>43929</v>
      </c>
      <c r="E107" s="537">
        <v>43945</v>
      </c>
      <c r="F107" s="535">
        <v>0.7</v>
      </c>
      <c r="G107" s="535">
        <v>0.8</v>
      </c>
      <c r="H107" s="535">
        <v>1.5</v>
      </c>
      <c r="I107" s="555">
        <f t="shared" ca="1" si="2"/>
        <v>3.3166666666666669</v>
      </c>
      <c r="J107" s="554">
        <v>4</v>
      </c>
      <c r="K107" s="340" t="s">
        <v>179</v>
      </c>
    </row>
    <row r="108" spans="1:11" s="553" customFormat="1" x14ac:dyDescent="0.25">
      <c r="A108" s="27" t="s">
        <v>353</v>
      </c>
      <c r="B108" s="556">
        <v>43922</v>
      </c>
      <c r="C108" s="556" t="s">
        <v>2059</v>
      </c>
      <c r="D108" s="144">
        <v>43962</v>
      </c>
      <c r="E108" s="537">
        <v>43973</v>
      </c>
      <c r="F108" s="535">
        <v>0.5</v>
      </c>
      <c r="G108" s="535">
        <v>0.8</v>
      </c>
      <c r="H108" s="535">
        <v>1.3</v>
      </c>
      <c r="I108" s="555">
        <f t="shared" ca="1" si="2"/>
        <v>2.9499999999999997</v>
      </c>
      <c r="J108" s="554">
        <v>4</v>
      </c>
      <c r="K108" s="340" t="s">
        <v>179</v>
      </c>
    </row>
    <row r="109" spans="1:11" s="553" customFormat="1" x14ac:dyDescent="0.25">
      <c r="A109" s="27" t="s">
        <v>353</v>
      </c>
      <c r="B109" s="556">
        <v>43952</v>
      </c>
      <c r="C109" s="556" t="s">
        <v>2060</v>
      </c>
      <c r="D109" s="144">
        <v>43991</v>
      </c>
      <c r="E109" s="537">
        <v>44001</v>
      </c>
      <c r="F109" s="535">
        <v>0.2</v>
      </c>
      <c r="G109" s="535">
        <v>0.3</v>
      </c>
      <c r="H109" s="535">
        <v>0.5</v>
      </c>
      <c r="I109" s="555">
        <f t="shared" ca="1" si="2"/>
        <v>2.8666666666666658</v>
      </c>
      <c r="J109" s="554">
        <v>4</v>
      </c>
      <c r="K109" s="340" t="s">
        <v>179</v>
      </c>
    </row>
    <row r="110" spans="1:11" s="553" customFormat="1" x14ac:dyDescent="0.25">
      <c r="A110" s="27" t="s">
        <v>353</v>
      </c>
      <c r="B110" s="556">
        <v>43983</v>
      </c>
      <c r="C110" s="556" t="s">
        <v>2061</v>
      </c>
      <c r="D110" s="144">
        <v>44022</v>
      </c>
      <c r="E110" s="537">
        <v>44029</v>
      </c>
      <c r="F110" s="535">
        <v>0.2</v>
      </c>
      <c r="G110" s="535">
        <v>0.2</v>
      </c>
      <c r="H110" s="535">
        <v>0.4</v>
      </c>
      <c r="I110" s="555">
        <f t="shared" ref="I110:I117" ca="1" si="3">AVERAGE(OFFSET($H110,-11,0,12,1))</f>
        <v>2.7666666666666662</v>
      </c>
      <c r="J110" s="554">
        <v>4</v>
      </c>
      <c r="K110" s="340" t="s">
        <v>179</v>
      </c>
    </row>
    <row r="111" spans="1:11" s="553" customFormat="1" x14ac:dyDescent="0.25">
      <c r="A111" s="27" t="s">
        <v>353</v>
      </c>
      <c r="B111" s="556">
        <v>44013</v>
      </c>
      <c r="C111" s="556" t="s">
        <v>2062</v>
      </c>
      <c r="D111" s="144">
        <v>44050</v>
      </c>
      <c r="E111" s="537">
        <v>44057</v>
      </c>
      <c r="F111" s="535">
        <v>0.2</v>
      </c>
      <c r="G111" s="535">
        <v>0.3</v>
      </c>
      <c r="H111" s="535">
        <v>0.5</v>
      </c>
      <c r="I111" s="555">
        <f t="shared" ca="1" si="3"/>
        <v>2.6333333333333333</v>
      </c>
      <c r="J111" s="554">
        <v>4</v>
      </c>
      <c r="K111" s="340" t="s">
        <v>179</v>
      </c>
    </row>
    <row r="112" spans="1:11" s="553" customFormat="1" ht="38.25" x14ac:dyDescent="0.25">
      <c r="A112" s="27" t="s">
        <v>353</v>
      </c>
      <c r="B112" s="556">
        <v>44044</v>
      </c>
      <c r="C112" s="556" t="s">
        <v>2063</v>
      </c>
      <c r="D112" s="144">
        <v>44082</v>
      </c>
      <c r="E112" s="537">
        <v>44085</v>
      </c>
      <c r="F112" s="535">
        <v>0.6</v>
      </c>
      <c r="G112" s="535">
        <v>1.2</v>
      </c>
      <c r="H112" s="535">
        <v>1.8</v>
      </c>
      <c r="I112" s="555">
        <f t="shared" ca="1" si="3"/>
        <v>2.5166666666666666</v>
      </c>
      <c r="J112" s="554">
        <v>4</v>
      </c>
      <c r="K112" s="340" t="s">
        <v>2064</v>
      </c>
    </row>
    <row r="113" spans="1:11" s="553" customFormat="1" x14ac:dyDescent="0.25">
      <c r="A113" s="27" t="s">
        <v>353</v>
      </c>
      <c r="B113" s="556">
        <v>44075</v>
      </c>
      <c r="C113" s="556" t="s">
        <v>2065</v>
      </c>
      <c r="D113" s="144">
        <v>44113</v>
      </c>
      <c r="E113" s="537">
        <v>44127</v>
      </c>
      <c r="F113" s="535">
        <v>0.9</v>
      </c>
      <c r="G113" s="535">
        <v>1.3</v>
      </c>
      <c r="H113" s="535">
        <v>2.2000000000000002</v>
      </c>
      <c r="I113" s="555">
        <f t="shared" ca="1" si="3"/>
        <v>2.5583333333333331</v>
      </c>
      <c r="J113" s="554">
        <v>4</v>
      </c>
      <c r="K113" s="340" t="s">
        <v>179</v>
      </c>
    </row>
    <row r="114" spans="1:11" s="553" customFormat="1" x14ac:dyDescent="0.25">
      <c r="A114" s="27" t="s">
        <v>353</v>
      </c>
      <c r="B114" s="556">
        <v>44105</v>
      </c>
      <c r="C114" s="556" t="s">
        <v>2066</v>
      </c>
      <c r="D114" s="144">
        <v>44144</v>
      </c>
      <c r="E114" s="537">
        <v>44155</v>
      </c>
      <c r="F114" s="535">
        <v>0.6</v>
      </c>
      <c r="G114" s="535">
        <v>1</v>
      </c>
      <c r="H114" s="535">
        <v>1.6</v>
      </c>
      <c r="I114" s="555">
        <f t="shared" ca="1" si="3"/>
        <v>2.5666666666666669</v>
      </c>
      <c r="J114" s="554">
        <v>4</v>
      </c>
      <c r="K114" s="340" t="s">
        <v>179</v>
      </c>
    </row>
    <row r="115" spans="1:11" s="553" customFormat="1" x14ac:dyDescent="0.25">
      <c r="A115" s="27" t="s">
        <v>353</v>
      </c>
      <c r="B115" s="556">
        <v>44136</v>
      </c>
      <c r="C115" s="556" t="s">
        <v>2067</v>
      </c>
      <c r="D115" s="144">
        <v>44175</v>
      </c>
      <c r="E115" s="537">
        <v>44183</v>
      </c>
      <c r="F115" s="535">
        <v>0.8</v>
      </c>
      <c r="G115" s="535">
        <v>1.2</v>
      </c>
      <c r="H115" s="535">
        <v>2</v>
      </c>
      <c r="I115" s="555">
        <f t="shared" ca="1" si="3"/>
        <v>2.2916666666666665</v>
      </c>
      <c r="J115" s="554">
        <v>4</v>
      </c>
      <c r="K115" s="340" t="s">
        <v>179</v>
      </c>
    </row>
    <row r="116" spans="1:11" s="553" customFormat="1" x14ac:dyDescent="0.25">
      <c r="A116" s="27" t="s">
        <v>353</v>
      </c>
      <c r="B116" s="556">
        <v>44166</v>
      </c>
      <c r="C116" s="556" t="s">
        <v>2068</v>
      </c>
      <c r="D116" s="144">
        <v>44210</v>
      </c>
      <c r="E116" s="537">
        <v>44211</v>
      </c>
      <c r="F116" s="535">
        <v>1</v>
      </c>
      <c r="G116" s="535">
        <v>1.5</v>
      </c>
      <c r="H116" s="535">
        <v>2.5</v>
      </c>
      <c r="I116" s="555">
        <f t="shared" ca="1" si="3"/>
        <v>2.0666666666666669</v>
      </c>
      <c r="J116" s="554">
        <v>4</v>
      </c>
      <c r="K116" s="340" t="s">
        <v>2069</v>
      </c>
    </row>
    <row r="117" spans="1:11" s="553" customFormat="1" x14ac:dyDescent="0.25">
      <c r="A117" s="27" t="s">
        <v>353</v>
      </c>
      <c r="B117" s="556">
        <v>44197</v>
      </c>
      <c r="C117" s="556" t="s">
        <v>2070</v>
      </c>
      <c r="D117" s="144">
        <v>44235</v>
      </c>
      <c r="E117" s="537">
        <v>44242</v>
      </c>
      <c r="F117" s="535">
        <v>0.5</v>
      </c>
      <c r="G117" s="535">
        <v>0.7</v>
      </c>
      <c r="H117" s="535">
        <v>1.2</v>
      </c>
      <c r="I117" s="555">
        <f t="shared" ca="1" si="3"/>
        <v>1.5166666666666666</v>
      </c>
      <c r="J117" s="554">
        <v>4</v>
      </c>
      <c r="K117" s="340" t="s">
        <v>179</v>
      </c>
    </row>
  </sheetData>
  <conditionalFormatting sqref="I21:I99 I118:I65543">
    <cfRule type="cellIs" dxfId="113" priority="3" operator="greaterThan">
      <formula>4</formula>
    </cfRule>
  </conditionalFormatting>
  <conditionalFormatting sqref="I100:I103 I105:I117">
    <cfRule type="cellIs" dxfId="112" priority="2" operator="greaterThan">
      <formula>4</formula>
    </cfRule>
  </conditionalFormatting>
  <conditionalFormatting sqref="I104">
    <cfRule type="cellIs" dxfId="111" priority="1" operator="greaterThan">
      <formula>4</formula>
    </cfRule>
  </conditionalFormatting>
  <pageMargins left="0.7" right="0.7" top="0.75" bottom="0.75" header="0.3" footer="0.3"/>
  <pageSetup paperSize="9"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dimension ref="A1:S115"/>
  <sheetViews>
    <sheetView showGridLines="0" zoomScale="80" zoomScaleNormal="80" workbookViewId="0">
      <pane ySplit="9" topLeftCell="A97" activePane="bottomLeft" state="frozenSplit"/>
      <selection pane="bottomLeft" activeCell="K105" sqref="K105"/>
    </sheetView>
  </sheetViews>
  <sheetFormatPr defaultColWidth="9.140625" defaultRowHeight="14.25" x14ac:dyDescent="0.2"/>
  <cols>
    <col min="1" max="1" width="12.28515625" style="1" customWidth="1"/>
    <col min="2" max="2" width="12.28515625" style="1" bestFit="1" customWidth="1"/>
    <col min="3" max="3" width="12.28515625" style="1" customWidth="1"/>
    <col min="4" max="5" width="12.28515625" style="1" bestFit="1" customWidth="1"/>
    <col min="6" max="8" width="14.140625" style="1" customWidth="1"/>
    <col min="9" max="9" width="12" style="1" customWidth="1"/>
    <col min="10" max="10" width="14.7109375" style="1" customWidth="1"/>
    <col min="11" max="11" width="69.85546875" style="11" customWidth="1"/>
    <col min="12" max="16384" width="9.140625" style="1"/>
  </cols>
  <sheetData>
    <row r="1" spans="1:19" ht="34.5" x14ac:dyDescent="0.5">
      <c r="A1" s="408" t="s">
        <v>1960</v>
      </c>
      <c r="B1" s="408"/>
      <c r="C1" s="408"/>
      <c r="D1" s="408"/>
      <c r="E1" s="408"/>
      <c r="F1" s="408"/>
      <c r="G1" s="408"/>
      <c r="H1" s="408"/>
      <c r="I1" s="408"/>
      <c r="J1" s="408"/>
      <c r="K1" s="408"/>
    </row>
    <row r="2" spans="1:19" ht="19.5" x14ac:dyDescent="0.3">
      <c r="A2" s="409" t="s">
        <v>2071</v>
      </c>
      <c r="B2" s="409"/>
      <c r="C2" s="409"/>
      <c r="D2" s="409"/>
      <c r="E2" s="409"/>
      <c r="F2" s="409"/>
      <c r="G2" s="409"/>
      <c r="H2" s="409"/>
      <c r="I2" s="409"/>
      <c r="J2" s="409"/>
      <c r="K2" s="409"/>
    </row>
    <row r="4" spans="1:19" ht="15.75" x14ac:dyDescent="0.25">
      <c r="A4" s="243" t="s">
        <v>2072</v>
      </c>
      <c r="I4" s="449"/>
      <c r="J4" s="475" t="s">
        <v>109</v>
      </c>
    </row>
    <row r="5" spans="1:19" ht="15.75" x14ac:dyDescent="0.25">
      <c r="A5" s="243" t="s">
        <v>1963</v>
      </c>
      <c r="I5" s="488"/>
      <c r="J5" s="475" t="s">
        <v>113</v>
      </c>
    </row>
    <row r="6" spans="1:19" ht="15" x14ac:dyDescent="0.25">
      <c r="A6" s="243" t="s">
        <v>1031</v>
      </c>
    </row>
    <row r="7" spans="1:19" ht="15.75" x14ac:dyDescent="0.25">
      <c r="A7" s="472" t="s">
        <v>1964</v>
      </c>
      <c r="B7" s="434"/>
      <c r="C7" s="434"/>
      <c r="D7" s="434"/>
      <c r="E7" s="434"/>
      <c r="F7" s="434"/>
      <c r="G7" s="434"/>
      <c r="H7" s="434"/>
      <c r="I7" s="473"/>
      <c r="J7" s="434"/>
      <c r="K7" s="434"/>
      <c r="L7" s="434"/>
      <c r="M7" s="434"/>
      <c r="N7" s="434"/>
      <c r="O7" s="434"/>
      <c r="P7" s="434"/>
      <c r="Q7" s="434"/>
      <c r="R7" s="434"/>
      <c r="S7" s="452"/>
    </row>
    <row r="8" spans="1:19" x14ac:dyDescent="0.2">
      <c r="A8" s="243"/>
    </row>
    <row r="9" spans="1:19" s="8" customFormat="1" ht="52.5" x14ac:dyDescent="0.25">
      <c r="A9" s="247" t="s">
        <v>126</v>
      </c>
      <c r="B9" s="247" t="s">
        <v>1965</v>
      </c>
      <c r="C9" s="247" t="s">
        <v>128</v>
      </c>
      <c r="D9" s="247" t="s">
        <v>129</v>
      </c>
      <c r="E9" s="247" t="s">
        <v>130</v>
      </c>
      <c r="F9" s="247" t="s">
        <v>1966</v>
      </c>
      <c r="G9" s="247" t="s">
        <v>1967</v>
      </c>
      <c r="H9" s="247" t="s">
        <v>1968</v>
      </c>
      <c r="I9" s="247" t="s">
        <v>1969</v>
      </c>
      <c r="J9" s="248" t="s">
        <v>1970</v>
      </c>
      <c r="K9" s="247" t="s">
        <v>174</v>
      </c>
    </row>
    <row r="10" spans="1:19" x14ac:dyDescent="0.2">
      <c r="A10" s="27" t="s">
        <v>175</v>
      </c>
      <c r="B10" s="141">
        <v>41000</v>
      </c>
      <c r="C10" s="582" t="s">
        <v>176</v>
      </c>
      <c r="D10" s="27" t="s">
        <v>179</v>
      </c>
      <c r="E10" s="31">
        <v>41089</v>
      </c>
      <c r="F10" s="27">
        <v>0.4</v>
      </c>
      <c r="G10" s="27">
        <v>0.3</v>
      </c>
      <c r="H10" s="27">
        <v>0.7</v>
      </c>
      <c r="I10" s="39" t="s">
        <v>176</v>
      </c>
      <c r="J10" s="224">
        <v>4</v>
      </c>
      <c r="K10" s="27" t="s">
        <v>179</v>
      </c>
    </row>
    <row r="11" spans="1:19" x14ac:dyDescent="0.2">
      <c r="A11" s="27" t="s">
        <v>175</v>
      </c>
      <c r="B11" s="141">
        <v>41030</v>
      </c>
      <c r="C11" s="582" t="s">
        <v>176</v>
      </c>
      <c r="D11" s="27" t="s">
        <v>179</v>
      </c>
      <c r="E11" s="31">
        <v>41089</v>
      </c>
      <c r="F11" s="27">
        <v>0.5</v>
      </c>
      <c r="G11" s="27">
        <v>0.4</v>
      </c>
      <c r="H11" s="27">
        <v>0.9</v>
      </c>
      <c r="I11" s="39" t="s">
        <v>176</v>
      </c>
      <c r="J11" s="224">
        <v>4</v>
      </c>
      <c r="K11" s="27" t="s">
        <v>179</v>
      </c>
    </row>
    <row r="12" spans="1:19" x14ac:dyDescent="0.2">
      <c r="A12" s="27" t="s">
        <v>175</v>
      </c>
      <c r="B12" s="141">
        <v>41061</v>
      </c>
      <c r="C12" s="582" t="s">
        <v>176</v>
      </c>
      <c r="D12" s="31">
        <v>41108</v>
      </c>
      <c r="E12" s="31">
        <v>41116</v>
      </c>
      <c r="F12" s="27">
        <v>0.4</v>
      </c>
      <c r="G12" s="27">
        <v>0.6</v>
      </c>
      <c r="H12" s="27">
        <v>1</v>
      </c>
      <c r="I12" s="39" t="s">
        <v>176</v>
      </c>
      <c r="J12" s="224">
        <v>4</v>
      </c>
      <c r="K12" s="27" t="s">
        <v>179</v>
      </c>
    </row>
    <row r="13" spans="1:19" x14ac:dyDescent="0.2">
      <c r="A13" s="27" t="s">
        <v>175</v>
      </c>
      <c r="B13" s="141">
        <v>41091</v>
      </c>
      <c r="C13" s="582" t="s">
        <v>176</v>
      </c>
      <c r="D13" s="31">
        <v>41137</v>
      </c>
      <c r="E13" s="31">
        <v>41144</v>
      </c>
      <c r="F13" s="27">
        <v>0.3</v>
      </c>
      <c r="G13" s="27">
        <v>0.4</v>
      </c>
      <c r="H13" s="27">
        <v>0.7</v>
      </c>
      <c r="I13" s="39" t="s">
        <v>176</v>
      </c>
      <c r="J13" s="224">
        <v>4</v>
      </c>
      <c r="K13" s="27" t="s">
        <v>179</v>
      </c>
    </row>
    <row r="14" spans="1:19" x14ac:dyDescent="0.2">
      <c r="A14" s="27" t="s">
        <v>175</v>
      </c>
      <c r="B14" s="141">
        <v>41122</v>
      </c>
      <c r="C14" s="582" t="s">
        <v>176</v>
      </c>
      <c r="D14" s="31">
        <v>41166</v>
      </c>
      <c r="E14" s="31">
        <v>41172</v>
      </c>
      <c r="F14" s="27">
        <v>0.8</v>
      </c>
      <c r="G14" s="27">
        <v>1.6</v>
      </c>
      <c r="H14" s="27">
        <v>2.4</v>
      </c>
      <c r="I14" s="39" t="s">
        <v>176</v>
      </c>
      <c r="J14" s="224">
        <v>4</v>
      </c>
      <c r="K14" s="27" t="s">
        <v>179</v>
      </c>
    </row>
    <row r="15" spans="1:19" x14ac:dyDescent="0.2">
      <c r="A15" s="27" t="s">
        <v>175</v>
      </c>
      <c r="B15" s="141">
        <v>41153</v>
      </c>
      <c r="C15" s="582" t="s">
        <v>176</v>
      </c>
      <c r="D15" s="31">
        <v>41197</v>
      </c>
      <c r="E15" s="31">
        <v>41200</v>
      </c>
      <c r="F15" s="27">
        <v>0.4</v>
      </c>
      <c r="G15" s="27">
        <v>0.7</v>
      </c>
      <c r="H15" s="27">
        <v>1.1000000000000001</v>
      </c>
      <c r="I15" s="39" t="s">
        <v>176</v>
      </c>
      <c r="J15" s="224">
        <v>4</v>
      </c>
      <c r="K15" s="27" t="s">
        <v>179</v>
      </c>
    </row>
    <row r="16" spans="1:19" x14ac:dyDescent="0.2">
      <c r="A16" s="27" t="s">
        <v>175</v>
      </c>
      <c r="B16" s="141">
        <v>41183</v>
      </c>
      <c r="C16" s="582" t="s">
        <v>176</v>
      </c>
      <c r="D16" s="31">
        <v>41228</v>
      </c>
      <c r="E16" s="31">
        <v>41228</v>
      </c>
      <c r="F16" s="27">
        <v>0.6</v>
      </c>
      <c r="G16" s="27">
        <v>0.8</v>
      </c>
      <c r="H16" s="27">
        <v>1.4</v>
      </c>
      <c r="I16" s="39" t="s">
        <v>176</v>
      </c>
      <c r="J16" s="224">
        <v>4</v>
      </c>
      <c r="K16" s="27" t="s">
        <v>179</v>
      </c>
    </row>
    <row r="17" spans="1:11" x14ac:dyDescent="0.2">
      <c r="A17" s="27" t="s">
        <v>175</v>
      </c>
      <c r="B17" s="141">
        <v>41214</v>
      </c>
      <c r="C17" s="582" t="s">
        <v>176</v>
      </c>
      <c r="D17" s="31">
        <v>41261</v>
      </c>
      <c r="E17" s="31">
        <v>41263</v>
      </c>
      <c r="F17" s="27">
        <v>0.6</v>
      </c>
      <c r="G17" s="27">
        <v>1.3</v>
      </c>
      <c r="H17" s="27">
        <v>1.9</v>
      </c>
      <c r="I17" s="39" t="s">
        <v>176</v>
      </c>
      <c r="J17" s="224">
        <v>4</v>
      </c>
      <c r="K17" s="27" t="s">
        <v>179</v>
      </c>
    </row>
    <row r="18" spans="1:11" x14ac:dyDescent="0.2">
      <c r="A18" s="27" t="s">
        <v>175</v>
      </c>
      <c r="B18" s="141">
        <v>41244</v>
      </c>
      <c r="C18" s="582" t="s">
        <v>176</v>
      </c>
      <c r="D18" s="31">
        <v>41290</v>
      </c>
      <c r="E18" s="31">
        <v>41291</v>
      </c>
      <c r="F18" s="27">
        <v>0.3</v>
      </c>
      <c r="G18" s="27">
        <v>0.4</v>
      </c>
      <c r="H18" s="27">
        <v>0.7</v>
      </c>
      <c r="I18" s="39" t="s">
        <v>176</v>
      </c>
      <c r="J18" s="224">
        <v>4</v>
      </c>
      <c r="K18" s="27" t="s">
        <v>179</v>
      </c>
    </row>
    <row r="19" spans="1:11" ht="15" thickBot="1" x14ac:dyDescent="0.25">
      <c r="A19" s="35" t="s">
        <v>175</v>
      </c>
      <c r="B19" s="143">
        <v>41275</v>
      </c>
      <c r="C19" s="576" t="s">
        <v>176</v>
      </c>
      <c r="D19" s="33">
        <v>41319</v>
      </c>
      <c r="E19" s="33">
        <v>41319</v>
      </c>
      <c r="F19" s="35">
        <v>0.5</v>
      </c>
      <c r="G19" s="35">
        <v>1</v>
      </c>
      <c r="H19" s="35">
        <v>1.5</v>
      </c>
      <c r="I19" s="57" t="s">
        <v>176</v>
      </c>
      <c r="J19" s="225">
        <v>4</v>
      </c>
      <c r="K19" s="35" t="s">
        <v>179</v>
      </c>
    </row>
    <row r="20" spans="1:11" x14ac:dyDescent="0.2">
      <c r="A20" s="34" t="s">
        <v>181</v>
      </c>
      <c r="B20" s="140">
        <v>41306</v>
      </c>
      <c r="C20" s="579" t="s">
        <v>176</v>
      </c>
      <c r="D20" s="32">
        <v>41346</v>
      </c>
      <c r="E20" s="32">
        <v>41354</v>
      </c>
      <c r="F20" s="34">
        <v>0.3</v>
      </c>
      <c r="G20" s="34">
        <v>0.6</v>
      </c>
      <c r="H20" s="34">
        <v>0.9</v>
      </c>
      <c r="I20" s="40" t="s">
        <v>176</v>
      </c>
      <c r="J20" s="138">
        <v>4</v>
      </c>
      <c r="K20" s="34" t="s">
        <v>179</v>
      </c>
    </row>
    <row r="21" spans="1:11" x14ac:dyDescent="0.2">
      <c r="A21" s="27" t="s">
        <v>181</v>
      </c>
      <c r="B21" s="141">
        <v>41334</v>
      </c>
      <c r="C21" s="582" t="s">
        <v>176</v>
      </c>
      <c r="D21" s="31">
        <v>41381</v>
      </c>
      <c r="E21" s="31">
        <v>41382</v>
      </c>
      <c r="F21" s="27">
        <v>0.4</v>
      </c>
      <c r="G21" s="27">
        <v>0.3</v>
      </c>
      <c r="H21" s="27">
        <v>0.7</v>
      </c>
      <c r="I21" s="39">
        <f t="shared" ref="I21:I67" si="0">AVERAGE(H10:H21)</f>
        <v>1.1583333333333332</v>
      </c>
      <c r="J21" s="224">
        <v>4</v>
      </c>
      <c r="K21" s="27" t="s">
        <v>179</v>
      </c>
    </row>
    <row r="22" spans="1:11" x14ac:dyDescent="0.2">
      <c r="A22" s="27" t="s">
        <v>181</v>
      </c>
      <c r="B22" s="141">
        <v>41365</v>
      </c>
      <c r="C22" s="582" t="s">
        <v>176</v>
      </c>
      <c r="D22" s="31">
        <v>41407</v>
      </c>
      <c r="E22" s="31">
        <v>41418</v>
      </c>
      <c r="F22" s="27">
        <v>0.4</v>
      </c>
      <c r="G22" s="27">
        <v>0.6</v>
      </c>
      <c r="H22" s="27">
        <v>1</v>
      </c>
      <c r="I22" s="39">
        <f t="shared" si="0"/>
        <v>1.1833333333333333</v>
      </c>
      <c r="J22" s="224">
        <v>4</v>
      </c>
      <c r="K22" s="27" t="s">
        <v>179</v>
      </c>
    </row>
    <row r="23" spans="1:11" x14ac:dyDescent="0.2">
      <c r="A23" s="27" t="s">
        <v>181</v>
      </c>
      <c r="B23" s="141">
        <v>41395</v>
      </c>
      <c r="C23" s="582" t="s">
        <v>176</v>
      </c>
      <c r="D23" s="31">
        <v>41439</v>
      </c>
      <c r="E23" s="31">
        <v>41452</v>
      </c>
      <c r="F23" s="27">
        <v>0.3</v>
      </c>
      <c r="G23" s="27">
        <v>0.4</v>
      </c>
      <c r="H23" s="27">
        <v>0.7</v>
      </c>
      <c r="I23" s="39">
        <f t="shared" si="0"/>
        <v>1.1666666666666665</v>
      </c>
      <c r="J23" s="224">
        <v>4</v>
      </c>
      <c r="K23" s="27" t="s">
        <v>179</v>
      </c>
    </row>
    <row r="24" spans="1:11" x14ac:dyDescent="0.2">
      <c r="A24" s="27" t="s">
        <v>181</v>
      </c>
      <c r="B24" s="141">
        <v>41426</v>
      </c>
      <c r="C24" s="582" t="s">
        <v>176</v>
      </c>
      <c r="D24" s="31">
        <v>41471</v>
      </c>
      <c r="E24" s="31">
        <v>41480</v>
      </c>
      <c r="F24" s="27">
        <v>0.2</v>
      </c>
      <c r="G24" s="49">
        <v>0.1</v>
      </c>
      <c r="H24" s="27">
        <v>0.2</v>
      </c>
      <c r="I24" s="39">
        <f t="shared" si="0"/>
        <v>1.0999999999999999</v>
      </c>
      <c r="J24" s="224">
        <v>4</v>
      </c>
      <c r="K24" s="27" t="s">
        <v>179</v>
      </c>
    </row>
    <row r="25" spans="1:11" x14ac:dyDescent="0.2">
      <c r="A25" s="27" t="s">
        <v>181</v>
      </c>
      <c r="B25" s="141">
        <v>41456</v>
      </c>
      <c r="C25" s="582" t="s">
        <v>1972</v>
      </c>
      <c r="D25" s="31">
        <v>41501</v>
      </c>
      <c r="E25" s="31">
        <v>41508</v>
      </c>
      <c r="F25" s="27">
        <v>0.4</v>
      </c>
      <c r="G25" s="27">
        <v>0.6</v>
      </c>
      <c r="H25" s="27">
        <v>1</v>
      </c>
      <c r="I25" s="39">
        <f t="shared" si="0"/>
        <v>1.1249999999999998</v>
      </c>
      <c r="J25" s="224">
        <v>4</v>
      </c>
      <c r="K25" s="27" t="s">
        <v>179</v>
      </c>
    </row>
    <row r="26" spans="1:11" x14ac:dyDescent="0.2">
      <c r="A26" s="27" t="s">
        <v>181</v>
      </c>
      <c r="B26" s="141">
        <v>41487</v>
      </c>
      <c r="C26" s="582" t="s">
        <v>1973</v>
      </c>
      <c r="D26" s="31">
        <v>41528</v>
      </c>
      <c r="E26" s="31">
        <v>41536</v>
      </c>
      <c r="F26" s="27">
        <v>0.5</v>
      </c>
      <c r="G26" s="27">
        <v>1</v>
      </c>
      <c r="H26" s="27">
        <v>1.5</v>
      </c>
      <c r="I26" s="39">
        <f t="shared" si="0"/>
        <v>1.05</v>
      </c>
      <c r="J26" s="224">
        <v>4</v>
      </c>
      <c r="K26" s="27" t="s">
        <v>179</v>
      </c>
    </row>
    <row r="27" spans="1:11" x14ac:dyDescent="0.2">
      <c r="A27" s="27" t="s">
        <v>181</v>
      </c>
      <c r="B27" s="141">
        <v>41518</v>
      </c>
      <c r="C27" s="582" t="s">
        <v>1974</v>
      </c>
      <c r="D27" s="31">
        <v>41562</v>
      </c>
      <c r="E27" s="31">
        <v>41564</v>
      </c>
      <c r="F27" s="27">
        <v>0.5</v>
      </c>
      <c r="G27" s="27">
        <v>0.5</v>
      </c>
      <c r="H27" s="27">
        <v>1</v>
      </c>
      <c r="I27" s="39">
        <f t="shared" si="0"/>
        <v>1.0416666666666667</v>
      </c>
      <c r="J27" s="224">
        <v>4</v>
      </c>
      <c r="K27" s="27" t="s">
        <v>179</v>
      </c>
    </row>
    <row r="28" spans="1:11" x14ac:dyDescent="0.2">
      <c r="A28" s="27" t="s">
        <v>181</v>
      </c>
      <c r="B28" s="141">
        <v>41548</v>
      </c>
      <c r="C28" s="582" t="s">
        <v>1975</v>
      </c>
      <c r="D28" s="31">
        <v>41586</v>
      </c>
      <c r="E28" s="31">
        <v>41592</v>
      </c>
      <c r="F28" s="27">
        <v>0.7</v>
      </c>
      <c r="G28" s="27">
        <v>0.7</v>
      </c>
      <c r="H28" s="27">
        <v>1.4</v>
      </c>
      <c r="I28" s="39">
        <f t="shared" si="0"/>
        <v>1.0416666666666667</v>
      </c>
      <c r="J28" s="224">
        <v>4</v>
      </c>
      <c r="K28" s="27" t="s">
        <v>179</v>
      </c>
    </row>
    <row r="29" spans="1:11" x14ac:dyDescent="0.2">
      <c r="A29" s="27" t="s">
        <v>181</v>
      </c>
      <c r="B29" s="141">
        <v>41579</v>
      </c>
      <c r="C29" s="582" t="s">
        <v>1976</v>
      </c>
      <c r="D29" s="31">
        <v>41619</v>
      </c>
      <c r="E29" s="31">
        <v>41620</v>
      </c>
      <c r="F29" s="27">
        <v>0.4</v>
      </c>
      <c r="G29" s="27">
        <v>7</v>
      </c>
      <c r="H29" s="27">
        <v>7.4</v>
      </c>
      <c r="I29" s="39">
        <f t="shared" si="0"/>
        <v>1.5</v>
      </c>
      <c r="J29" s="224">
        <v>4</v>
      </c>
      <c r="K29" s="27" t="s">
        <v>179</v>
      </c>
    </row>
    <row r="30" spans="1:11" x14ac:dyDescent="0.2">
      <c r="A30" s="27" t="s">
        <v>181</v>
      </c>
      <c r="B30" s="582">
        <v>41609</v>
      </c>
      <c r="C30" s="582" t="s">
        <v>1977</v>
      </c>
      <c r="D30" s="581">
        <v>41654</v>
      </c>
      <c r="E30" s="581">
        <v>41655</v>
      </c>
      <c r="F30" s="580">
        <v>1</v>
      </c>
      <c r="G30" s="580">
        <v>1</v>
      </c>
      <c r="H30" s="580">
        <v>2</v>
      </c>
      <c r="I30" s="39">
        <f t="shared" si="0"/>
        <v>1.6083333333333334</v>
      </c>
      <c r="J30" s="224">
        <v>4</v>
      </c>
      <c r="K30" s="27" t="s">
        <v>179</v>
      </c>
    </row>
    <row r="31" spans="1:11" ht="15" thickBot="1" x14ac:dyDescent="0.25">
      <c r="A31" s="35" t="s">
        <v>181</v>
      </c>
      <c r="B31" s="576">
        <v>41640</v>
      </c>
      <c r="C31" s="576" t="s">
        <v>1978</v>
      </c>
      <c r="D31" s="575">
        <v>41680</v>
      </c>
      <c r="E31" s="575">
        <v>41683</v>
      </c>
      <c r="F31" s="574">
        <v>0.3</v>
      </c>
      <c r="G31" s="574">
        <v>0.6</v>
      </c>
      <c r="H31" s="574">
        <v>0.9</v>
      </c>
      <c r="I31" s="57">
        <f t="shared" si="0"/>
        <v>1.5583333333333333</v>
      </c>
      <c r="J31" s="225">
        <v>4</v>
      </c>
      <c r="K31" s="35" t="s">
        <v>179</v>
      </c>
    </row>
    <row r="32" spans="1:11" x14ac:dyDescent="0.2">
      <c r="A32" s="34" t="s">
        <v>220</v>
      </c>
      <c r="B32" s="579">
        <v>41671</v>
      </c>
      <c r="C32" s="579" t="s">
        <v>1979</v>
      </c>
      <c r="D32" s="578">
        <v>41709</v>
      </c>
      <c r="E32" s="578">
        <v>41711</v>
      </c>
      <c r="F32" s="577">
        <v>0.6</v>
      </c>
      <c r="G32" s="577">
        <v>1.1000000000000001</v>
      </c>
      <c r="H32" s="577">
        <v>1.7</v>
      </c>
      <c r="I32" s="40">
        <f t="shared" si="0"/>
        <v>1.6249999999999998</v>
      </c>
      <c r="J32" s="138">
        <v>4</v>
      </c>
      <c r="K32" s="34" t="s">
        <v>179</v>
      </c>
    </row>
    <row r="33" spans="1:11" x14ac:dyDescent="0.2">
      <c r="A33" s="27" t="s">
        <v>220</v>
      </c>
      <c r="B33" s="582">
        <v>41699</v>
      </c>
      <c r="C33" s="582" t="s">
        <v>1980</v>
      </c>
      <c r="D33" s="581">
        <v>41737</v>
      </c>
      <c r="E33" s="581">
        <v>41739</v>
      </c>
      <c r="F33" s="580">
        <v>0.5</v>
      </c>
      <c r="G33" s="580">
        <v>0.3</v>
      </c>
      <c r="H33" s="580">
        <v>0.8</v>
      </c>
      <c r="I33" s="39">
        <f t="shared" si="0"/>
        <v>1.6333333333333335</v>
      </c>
      <c r="J33" s="224">
        <v>4</v>
      </c>
      <c r="K33" s="27" t="s">
        <v>179</v>
      </c>
    </row>
    <row r="34" spans="1:11" x14ac:dyDescent="0.2">
      <c r="A34" s="27" t="s">
        <v>220</v>
      </c>
      <c r="B34" s="582">
        <v>41730</v>
      </c>
      <c r="C34" s="582" t="s">
        <v>1981</v>
      </c>
      <c r="D34" s="581">
        <v>41767</v>
      </c>
      <c r="E34" s="581">
        <v>41781</v>
      </c>
      <c r="F34" s="580">
        <v>0.2</v>
      </c>
      <c r="G34" s="580">
        <v>0.7</v>
      </c>
      <c r="H34" s="580">
        <v>0.9</v>
      </c>
      <c r="I34" s="39">
        <f t="shared" si="0"/>
        <v>1.625</v>
      </c>
      <c r="J34" s="224">
        <v>4</v>
      </c>
      <c r="K34" s="27" t="s">
        <v>179</v>
      </c>
    </row>
    <row r="35" spans="1:11" x14ac:dyDescent="0.2">
      <c r="A35" s="27" t="s">
        <v>220</v>
      </c>
      <c r="B35" s="582">
        <v>41760</v>
      </c>
      <c r="C35" s="582" t="s">
        <v>1982</v>
      </c>
      <c r="D35" s="581">
        <v>41801</v>
      </c>
      <c r="E35" s="581">
        <v>41823</v>
      </c>
      <c r="F35" s="580">
        <v>0.3</v>
      </c>
      <c r="G35" s="580">
        <v>0.6</v>
      </c>
      <c r="H35" s="580">
        <v>0.9</v>
      </c>
      <c r="I35" s="39">
        <f t="shared" si="0"/>
        <v>1.6416666666666666</v>
      </c>
      <c r="J35" s="224">
        <v>4</v>
      </c>
      <c r="K35" s="27" t="s">
        <v>1983</v>
      </c>
    </row>
    <row r="36" spans="1:11" x14ac:dyDescent="0.2">
      <c r="A36" s="27" t="s">
        <v>220</v>
      </c>
      <c r="B36" s="582">
        <v>41791</v>
      </c>
      <c r="C36" s="582" t="s">
        <v>1984</v>
      </c>
      <c r="D36" s="581">
        <v>41829</v>
      </c>
      <c r="E36" s="581">
        <v>41837</v>
      </c>
      <c r="F36" s="580">
        <v>0.3</v>
      </c>
      <c r="G36" s="580">
        <v>0.5</v>
      </c>
      <c r="H36" s="580">
        <v>0.8</v>
      </c>
      <c r="I36" s="39">
        <f t="shared" si="0"/>
        <v>1.6916666666666667</v>
      </c>
      <c r="J36" s="224">
        <v>4</v>
      </c>
      <c r="K36" s="27" t="s">
        <v>179</v>
      </c>
    </row>
    <row r="37" spans="1:11" x14ac:dyDescent="0.2">
      <c r="A37" s="27" t="s">
        <v>220</v>
      </c>
      <c r="B37" s="582">
        <v>41821</v>
      </c>
      <c r="C37" s="582" t="s">
        <v>1985</v>
      </c>
      <c r="D37" s="581">
        <v>41858</v>
      </c>
      <c r="E37" s="581">
        <v>41866</v>
      </c>
      <c r="F37" s="580">
        <v>0.7</v>
      </c>
      <c r="G37" s="580">
        <v>1.1000000000000001</v>
      </c>
      <c r="H37" s="580">
        <v>1.8</v>
      </c>
      <c r="I37" s="39">
        <f t="shared" si="0"/>
        <v>1.7583333333333331</v>
      </c>
      <c r="J37" s="224">
        <v>4</v>
      </c>
      <c r="K37" s="27" t="s">
        <v>179</v>
      </c>
    </row>
    <row r="38" spans="1:11" x14ac:dyDescent="0.2">
      <c r="A38" s="27" t="s">
        <v>220</v>
      </c>
      <c r="B38" s="582">
        <v>41852</v>
      </c>
      <c r="C38" s="582" t="s">
        <v>1986</v>
      </c>
      <c r="D38" s="581">
        <v>41893</v>
      </c>
      <c r="E38" s="581">
        <v>41907</v>
      </c>
      <c r="F38" s="580">
        <v>0.1</v>
      </c>
      <c r="G38" s="49">
        <v>0.1</v>
      </c>
      <c r="H38" s="580">
        <v>0.1</v>
      </c>
      <c r="I38" s="39">
        <f t="shared" si="0"/>
        <v>1.6416666666666668</v>
      </c>
      <c r="J38" s="224">
        <v>4</v>
      </c>
      <c r="K38" s="27" t="s">
        <v>179</v>
      </c>
    </row>
    <row r="39" spans="1:11" x14ac:dyDescent="0.2">
      <c r="A39" s="27" t="s">
        <v>220</v>
      </c>
      <c r="B39" s="582">
        <v>41883</v>
      </c>
      <c r="C39" s="582" t="s">
        <v>1987</v>
      </c>
      <c r="D39" s="581">
        <v>41922</v>
      </c>
      <c r="E39" s="581">
        <v>41935</v>
      </c>
      <c r="F39" s="580">
        <v>0.3</v>
      </c>
      <c r="G39" s="27">
        <v>0.8</v>
      </c>
      <c r="H39" s="580">
        <v>1.1000000000000001</v>
      </c>
      <c r="I39" s="39">
        <f t="shared" si="0"/>
        <v>1.6500000000000004</v>
      </c>
      <c r="J39" s="224">
        <v>4</v>
      </c>
      <c r="K39" s="27" t="s">
        <v>179</v>
      </c>
    </row>
    <row r="40" spans="1:11" x14ac:dyDescent="0.2">
      <c r="A40" s="27" t="s">
        <v>220</v>
      </c>
      <c r="B40" s="582">
        <v>41913</v>
      </c>
      <c r="C40" s="582" t="s">
        <v>1988</v>
      </c>
      <c r="D40" s="581">
        <v>41950</v>
      </c>
      <c r="E40" s="581">
        <v>41964</v>
      </c>
      <c r="F40" s="580">
        <v>0.9</v>
      </c>
      <c r="G40" s="27">
        <v>1.3</v>
      </c>
      <c r="H40" s="580">
        <v>2.2000000000000002</v>
      </c>
      <c r="I40" s="39">
        <f t="shared" si="0"/>
        <v>1.716666666666667</v>
      </c>
      <c r="J40" s="224">
        <v>4</v>
      </c>
      <c r="K40" s="27" t="s">
        <v>179</v>
      </c>
    </row>
    <row r="41" spans="1:11" x14ac:dyDescent="0.2">
      <c r="A41" s="27" t="s">
        <v>220</v>
      </c>
      <c r="B41" s="582">
        <v>41944</v>
      </c>
      <c r="C41" s="582" t="s">
        <v>1989</v>
      </c>
      <c r="D41" s="581">
        <v>41988</v>
      </c>
      <c r="E41" s="581">
        <v>41992</v>
      </c>
      <c r="F41" s="580">
        <v>1</v>
      </c>
      <c r="G41" s="27">
        <v>1.3</v>
      </c>
      <c r="H41" s="580">
        <v>2.2999999999999998</v>
      </c>
      <c r="I41" s="39">
        <f t="shared" si="0"/>
        <v>1.2916666666666667</v>
      </c>
      <c r="J41" s="224">
        <v>4</v>
      </c>
      <c r="K41" s="27" t="s">
        <v>179</v>
      </c>
    </row>
    <row r="42" spans="1:11" x14ac:dyDescent="0.2">
      <c r="A42" s="27" t="s">
        <v>220</v>
      </c>
      <c r="B42" s="582">
        <v>41974</v>
      </c>
      <c r="C42" s="582" t="s">
        <v>1990</v>
      </c>
      <c r="D42" s="581">
        <v>42020</v>
      </c>
      <c r="E42" s="581">
        <v>42033</v>
      </c>
      <c r="F42" s="580">
        <v>0.8</v>
      </c>
      <c r="G42" s="27">
        <v>0.9</v>
      </c>
      <c r="H42" s="580">
        <v>1.7</v>
      </c>
      <c r="I42" s="39">
        <f t="shared" si="0"/>
        <v>1.2666666666666666</v>
      </c>
      <c r="J42" s="224">
        <v>4</v>
      </c>
      <c r="K42" s="27" t="s">
        <v>179</v>
      </c>
    </row>
    <row r="43" spans="1:11" ht="15" thickBot="1" x14ac:dyDescent="0.25">
      <c r="A43" s="35" t="s">
        <v>220</v>
      </c>
      <c r="B43" s="576">
        <v>42005</v>
      </c>
      <c r="C43" s="576" t="s">
        <v>1991</v>
      </c>
      <c r="D43" s="575">
        <v>42048</v>
      </c>
      <c r="E43" s="575">
        <v>42061</v>
      </c>
      <c r="F43" s="574">
        <v>0.8</v>
      </c>
      <c r="G43" s="35">
        <v>1.8</v>
      </c>
      <c r="H43" s="574">
        <v>2.6</v>
      </c>
      <c r="I43" s="57">
        <f t="shared" si="0"/>
        <v>1.4083333333333334</v>
      </c>
      <c r="J43" s="225">
        <v>4</v>
      </c>
      <c r="K43" s="35" t="s">
        <v>179</v>
      </c>
    </row>
    <row r="44" spans="1:11" x14ac:dyDescent="0.2">
      <c r="A44" s="34" t="s">
        <v>272</v>
      </c>
      <c r="B44" s="579">
        <v>42036</v>
      </c>
      <c r="C44" s="579" t="s">
        <v>1992</v>
      </c>
      <c r="D44" s="578">
        <v>42075</v>
      </c>
      <c r="E44" s="578">
        <v>42075</v>
      </c>
      <c r="F44" s="577">
        <v>0.9</v>
      </c>
      <c r="G44" s="34">
        <v>1.4</v>
      </c>
      <c r="H44" s="577">
        <v>2.2999999999999998</v>
      </c>
      <c r="I44" s="40">
        <f t="shared" si="0"/>
        <v>1.4583333333333333</v>
      </c>
      <c r="J44" s="138">
        <v>4</v>
      </c>
      <c r="K44" s="34" t="s">
        <v>176</v>
      </c>
    </row>
    <row r="45" spans="1:11" x14ac:dyDescent="0.2">
      <c r="A45" s="34" t="s">
        <v>272</v>
      </c>
      <c r="B45" s="579">
        <v>42064</v>
      </c>
      <c r="C45" s="579" t="s">
        <v>1993</v>
      </c>
      <c r="D45" s="578">
        <v>42109</v>
      </c>
      <c r="E45" s="578">
        <v>42117</v>
      </c>
      <c r="F45" s="577">
        <v>0.5</v>
      </c>
      <c r="G45" s="34">
        <v>0.5</v>
      </c>
      <c r="H45" s="577">
        <v>1</v>
      </c>
      <c r="I45" s="39">
        <f t="shared" si="0"/>
        <v>1.4749999999999999</v>
      </c>
      <c r="J45" s="138">
        <v>4</v>
      </c>
      <c r="K45" s="34" t="s">
        <v>176</v>
      </c>
    </row>
    <row r="46" spans="1:11" x14ac:dyDescent="0.2">
      <c r="A46" s="34" t="s">
        <v>272</v>
      </c>
      <c r="B46" s="579">
        <v>42095</v>
      </c>
      <c r="C46" s="579" t="s">
        <v>1994</v>
      </c>
      <c r="D46" s="578">
        <v>42139</v>
      </c>
      <c r="E46" s="578">
        <v>42145</v>
      </c>
      <c r="F46" s="577">
        <v>0.5</v>
      </c>
      <c r="G46" s="34">
        <v>0.4</v>
      </c>
      <c r="H46" s="577">
        <v>0.9</v>
      </c>
      <c r="I46" s="39">
        <f t="shared" si="0"/>
        <v>1.4749999999999996</v>
      </c>
      <c r="J46" s="138">
        <v>4</v>
      </c>
      <c r="K46" s="34" t="s">
        <v>176</v>
      </c>
    </row>
    <row r="47" spans="1:11" x14ac:dyDescent="0.2">
      <c r="A47" s="34" t="s">
        <v>272</v>
      </c>
      <c r="B47" s="579">
        <v>42125</v>
      </c>
      <c r="C47" s="579" t="s">
        <v>1995</v>
      </c>
      <c r="D47" s="578">
        <v>42159</v>
      </c>
      <c r="E47" s="578">
        <v>42173</v>
      </c>
      <c r="F47" s="577">
        <v>0.6</v>
      </c>
      <c r="G47" s="34">
        <v>0.8</v>
      </c>
      <c r="H47" s="577">
        <v>1.4</v>
      </c>
      <c r="I47" s="39">
        <f t="shared" si="0"/>
        <v>1.5166666666666664</v>
      </c>
      <c r="J47" s="138">
        <v>4</v>
      </c>
      <c r="K47" s="34" t="s">
        <v>176</v>
      </c>
    </row>
    <row r="48" spans="1:11" x14ac:dyDescent="0.2">
      <c r="A48" s="34" t="s">
        <v>272</v>
      </c>
      <c r="B48" s="579">
        <v>42156</v>
      </c>
      <c r="C48" s="579" t="s">
        <v>1996</v>
      </c>
      <c r="D48" s="578">
        <v>42194</v>
      </c>
      <c r="E48" s="578">
        <v>42201</v>
      </c>
      <c r="F48" s="577">
        <v>0.7</v>
      </c>
      <c r="G48" s="34">
        <v>1</v>
      </c>
      <c r="H48" s="577">
        <v>1.7</v>
      </c>
      <c r="I48" s="39">
        <f t="shared" si="0"/>
        <v>1.5916666666666666</v>
      </c>
      <c r="J48" s="138">
        <v>4</v>
      </c>
      <c r="K48" s="34" t="s">
        <v>176</v>
      </c>
    </row>
    <row r="49" spans="1:11" x14ac:dyDescent="0.2">
      <c r="A49" s="34" t="s">
        <v>272</v>
      </c>
      <c r="B49" s="579">
        <v>42186</v>
      </c>
      <c r="C49" s="579" t="s">
        <v>1997</v>
      </c>
      <c r="D49" s="578">
        <v>42226</v>
      </c>
      <c r="E49" s="578">
        <v>42229</v>
      </c>
      <c r="F49" s="577">
        <v>0.7</v>
      </c>
      <c r="G49" s="34">
        <v>1.3</v>
      </c>
      <c r="H49" s="577">
        <v>2</v>
      </c>
      <c r="I49" s="39">
        <f t="shared" si="0"/>
        <v>1.6083333333333334</v>
      </c>
      <c r="J49" s="138">
        <v>4</v>
      </c>
      <c r="K49" s="34" t="s">
        <v>176</v>
      </c>
    </row>
    <row r="50" spans="1:11" x14ac:dyDescent="0.2">
      <c r="A50" s="34" t="s">
        <v>272</v>
      </c>
      <c r="B50" s="579">
        <v>42217</v>
      </c>
      <c r="C50" s="579" t="s">
        <v>1998</v>
      </c>
      <c r="D50" s="578">
        <v>42255</v>
      </c>
      <c r="E50" s="578">
        <v>42258</v>
      </c>
      <c r="F50" s="577">
        <v>0.8</v>
      </c>
      <c r="G50" s="34">
        <v>1.4</v>
      </c>
      <c r="H50" s="577">
        <v>2.2000000000000002</v>
      </c>
      <c r="I50" s="39">
        <f t="shared" si="0"/>
        <v>1.7833333333333332</v>
      </c>
      <c r="J50" s="138">
        <v>4</v>
      </c>
      <c r="K50" s="34" t="s">
        <v>176</v>
      </c>
    </row>
    <row r="51" spans="1:11" x14ac:dyDescent="0.2">
      <c r="A51" s="34" t="s">
        <v>272</v>
      </c>
      <c r="B51" s="579">
        <v>42248</v>
      </c>
      <c r="C51" s="579" t="s">
        <v>1999</v>
      </c>
      <c r="D51" s="578">
        <v>42286</v>
      </c>
      <c r="E51" s="578">
        <v>42299</v>
      </c>
      <c r="F51" s="577">
        <v>0.5</v>
      </c>
      <c r="G51" s="34">
        <v>0.9</v>
      </c>
      <c r="H51" s="577">
        <v>1.4</v>
      </c>
      <c r="I51" s="39">
        <f t="shared" si="0"/>
        <v>1.8083333333333333</v>
      </c>
      <c r="J51" s="138">
        <v>4</v>
      </c>
      <c r="K51" s="34" t="s">
        <v>176</v>
      </c>
    </row>
    <row r="52" spans="1:11" x14ac:dyDescent="0.2">
      <c r="A52" s="34" t="s">
        <v>272</v>
      </c>
      <c r="B52" s="579">
        <v>42278</v>
      </c>
      <c r="C52" s="579" t="s">
        <v>2000</v>
      </c>
      <c r="D52" s="578">
        <v>42314</v>
      </c>
      <c r="E52" s="578">
        <v>42328</v>
      </c>
      <c r="F52" s="577">
        <v>0.4</v>
      </c>
      <c r="G52" s="34">
        <v>0.3</v>
      </c>
      <c r="H52" s="577">
        <v>0.7</v>
      </c>
      <c r="I52" s="39">
        <f t="shared" si="0"/>
        <v>1.6833333333333329</v>
      </c>
      <c r="J52" s="138">
        <v>4</v>
      </c>
      <c r="K52" s="34" t="s">
        <v>176</v>
      </c>
    </row>
    <row r="53" spans="1:11" ht="38.25" x14ac:dyDescent="0.2">
      <c r="A53" s="34" t="s">
        <v>272</v>
      </c>
      <c r="B53" s="579">
        <v>42309</v>
      </c>
      <c r="C53" s="579" t="s">
        <v>2001</v>
      </c>
      <c r="D53" s="578">
        <v>42342</v>
      </c>
      <c r="E53" s="578">
        <v>42348</v>
      </c>
      <c r="F53" s="577">
        <v>2.2000000000000002</v>
      </c>
      <c r="G53" s="34">
        <v>3.9</v>
      </c>
      <c r="H53" s="577">
        <v>6.1</v>
      </c>
      <c r="I53" s="39">
        <f t="shared" si="0"/>
        <v>2</v>
      </c>
      <c r="J53" s="138">
        <v>4</v>
      </c>
      <c r="K53" s="167" t="s">
        <v>2073</v>
      </c>
    </row>
    <row r="54" spans="1:11" ht="38.25" x14ac:dyDescent="0.2">
      <c r="A54" s="34" t="s">
        <v>272</v>
      </c>
      <c r="B54" s="579">
        <v>42339</v>
      </c>
      <c r="C54" s="579" t="s">
        <v>2002</v>
      </c>
      <c r="D54" s="578">
        <v>42381</v>
      </c>
      <c r="E54" s="578">
        <v>42390</v>
      </c>
      <c r="F54" s="577">
        <v>2.5</v>
      </c>
      <c r="G54" s="34">
        <v>3.4</v>
      </c>
      <c r="H54" s="577">
        <v>5.9</v>
      </c>
      <c r="I54" s="39">
        <f t="shared" si="0"/>
        <v>2.35</v>
      </c>
      <c r="J54" s="138">
        <v>4</v>
      </c>
      <c r="K54" s="167" t="s">
        <v>2073</v>
      </c>
    </row>
    <row r="55" spans="1:11" ht="15" thickBot="1" x14ac:dyDescent="0.25">
      <c r="A55" s="35" t="s">
        <v>272</v>
      </c>
      <c r="B55" s="576">
        <v>42370</v>
      </c>
      <c r="C55" s="576" t="s">
        <v>2003</v>
      </c>
      <c r="D55" s="575">
        <v>42405</v>
      </c>
      <c r="E55" s="575">
        <v>42418</v>
      </c>
      <c r="F55" s="574">
        <v>0.7</v>
      </c>
      <c r="G55" s="35">
        <v>1.1000000000000001</v>
      </c>
      <c r="H55" s="574">
        <v>1.8</v>
      </c>
      <c r="I55" s="57">
        <f t="shared" si="0"/>
        <v>2.2833333333333337</v>
      </c>
      <c r="J55" s="225">
        <v>4</v>
      </c>
      <c r="K55" s="35" t="s">
        <v>176</v>
      </c>
    </row>
    <row r="56" spans="1:11" x14ac:dyDescent="0.2">
      <c r="A56" s="34" t="s">
        <v>293</v>
      </c>
      <c r="B56" s="579">
        <v>42401</v>
      </c>
      <c r="C56" s="579" t="s">
        <v>2004</v>
      </c>
      <c r="D56" s="578">
        <v>42440</v>
      </c>
      <c r="E56" s="578">
        <v>42446</v>
      </c>
      <c r="F56" s="577">
        <v>0.5</v>
      </c>
      <c r="G56" s="34">
        <v>0.7</v>
      </c>
      <c r="H56" s="577">
        <v>1.2</v>
      </c>
      <c r="I56" s="40">
        <f t="shared" si="0"/>
        <v>2.1916666666666664</v>
      </c>
      <c r="J56" s="138">
        <v>4</v>
      </c>
      <c r="K56" s="34" t="s">
        <v>176</v>
      </c>
    </row>
    <row r="57" spans="1:11" x14ac:dyDescent="0.2">
      <c r="A57" s="34" t="s">
        <v>293</v>
      </c>
      <c r="B57" s="579">
        <v>42430</v>
      </c>
      <c r="C57" s="579" t="s">
        <v>2005</v>
      </c>
      <c r="D57" s="578">
        <v>42467</v>
      </c>
      <c r="E57" s="578">
        <v>42474</v>
      </c>
      <c r="F57" s="577">
        <v>0.5</v>
      </c>
      <c r="G57" s="34">
        <v>0.7</v>
      </c>
      <c r="H57" s="577">
        <v>1.2</v>
      </c>
      <c r="I57" s="40">
        <f t="shared" si="0"/>
        <v>2.208333333333333</v>
      </c>
      <c r="J57" s="138">
        <v>4</v>
      </c>
      <c r="K57" s="34" t="s">
        <v>176</v>
      </c>
    </row>
    <row r="58" spans="1:11" x14ac:dyDescent="0.2">
      <c r="A58" s="34" t="s">
        <v>293</v>
      </c>
      <c r="B58" s="579">
        <v>42461</v>
      </c>
      <c r="C58" s="579" t="s">
        <v>2006</v>
      </c>
      <c r="D58" s="578">
        <v>42500</v>
      </c>
      <c r="E58" s="578">
        <v>42502</v>
      </c>
      <c r="F58" s="577">
        <v>0.4</v>
      </c>
      <c r="G58" s="34">
        <v>0.5</v>
      </c>
      <c r="H58" s="577">
        <v>0.9</v>
      </c>
      <c r="I58" s="40">
        <f t="shared" si="0"/>
        <v>2.208333333333333</v>
      </c>
      <c r="J58" s="138">
        <v>4</v>
      </c>
      <c r="K58" s="34" t="s">
        <v>176</v>
      </c>
    </row>
    <row r="59" spans="1:11" x14ac:dyDescent="0.2">
      <c r="A59" s="34" t="s">
        <v>293</v>
      </c>
      <c r="B59" s="579">
        <v>42491</v>
      </c>
      <c r="C59" s="579" t="s">
        <v>2007</v>
      </c>
      <c r="D59" s="578">
        <v>42529</v>
      </c>
      <c r="E59" s="578">
        <v>42558</v>
      </c>
      <c r="F59" s="577">
        <v>0.7</v>
      </c>
      <c r="G59" s="34">
        <v>1.1000000000000001</v>
      </c>
      <c r="H59" s="577">
        <v>1.8</v>
      </c>
      <c r="I59" s="40">
        <f t="shared" si="0"/>
        <v>2.2416666666666667</v>
      </c>
      <c r="J59" s="138">
        <v>4</v>
      </c>
      <c r="K59" s="34" t="s">
        <v>176</v>
      </c>
    </row>
    <row r="60" spans="1:11" x14ac:dyDescent="0.2">
      <c r="A60" s="34" t="s">
        <v>293</v>
      </c>
      <c r="B60" s="579">
        <v>42522</v>
      </c>
      <c r="C60" s="579" t="s">
        <v>2008</v>
      </c>
      <c r="D60" s="578">
        <v>42564</v>
      </c>
      <c r="E60" s="578">
        <v>42573</v>
      </c>
      <c r="F60" s="577">
        <v>0.6</v>
      </c>
      <c r="G60" s="34">
        <v>1.1000000000000001</v>
      </c>
      <c r="H60" s="577">
        <v>1.7</v>
      </c>
      <c r="I60" s="40">
        <f t="shared" si="0"/>
        <v>2.2416666666666663</v>
      </c>
      <c r="J60" s="138">
        <v>4</v>
      </c>
      <c r="K60" s="34" t="s">
        <v>176</v>
      </c>
    </row>
    <row r="61" spans="1:11" x14ac:dyDescent="0.2">
      <c r="A61" s="34" t="s">
        <v>293</v>
      </c>
      <c r="B61" s="579">
        <v>42552</v>
      </c>
      <c r="C61" s="579" t="s">
        <v>2009</v>
      </c>
      <c r="D61" s="578">
        <v>42587</v>
      </c>
      <c r="E61" s="578">
        <v>42600</v>
      </c>
      <c r="F61" s="577">
        <v>0.7</v>
      </c>
      <c r="G61" s="34">
        <v>1.1000000000000001</v>
      </c>
      <c r="H61" s="577">
        <v>1.8</v>
      </c>
      <c r="I61" s="40">
        <f t="shared" si="0"/>
        <v>2.2249999999999996</v>
      </c>
      <c r="J61" s="138">
        <v>4</v>
      </c>
      <c r="K61" s="34" t="s">
        <v>176</v>
      </c>
    </row>
    <row r="62" spans="1:11" x14ac:dyDescent="0.2">
      <c r="A62" s="34" t="s">
        <v>293</v>
      </c>
      <c r="B62" s="579">
        <v>42583</v>
      </c>
      <c r="C62" s="579" t="s">
        <v>2010</v>
      </c>
      <c r="D62" s="578">
        <v>42620</v>
      </c>
      <c r="E62" s="578">
        <v>42628</v>
      </c>
      <c r="F62" s="577">
        <v>0.5</v>
      </c>
      <c r="G62" s="34">
        <v>0.6</v>
      </c>
      <c r="H62" s="577">
        <v>1.1000000000000001</v>
      </c>
      <c r="I62" s="40">
        <f t="shared" si="0"/>
        <v>2.1333333333333333</v>
      </c>
      <c r="J62" s="138">
        <v>4</v>
      </c>
      <c r="K62" s="34" t="s">
        <v>176</v>
      </c>
    </row>
    <row r="63" spans="1:11" x14ac:dyDescent="0.2">
      <c r="A63" s="34" t="s">
        <v>293</v>
      </c>
      <c r="B63" s="579">
        <v>42614</v>
      </c>
      <c r="C63" s="579" t="s">
        <v>2011</v>
      </c>
      <c r="D63" s="578">
        <v>42660</v>
      </c>
      <c r="E63" s="578">
        <v>42670</v>
      </c>
      <c r="F63" s="577">
        <v>0.4</v>
      </c>
      <c r="G63" s="34">
        <v>0.8</v>
      </c>
      <c r="H63" s="577">
        <v>1.2</v>
      </c>
      <c r="I63" s="40">
        <f t="shared" si="0"/>
        <v>2.1166666666666667</v>
      </c>
      <c r="J63" s="138">
        <v>4</v>
      </c>
      <c r="K63" s="34" t="s">
        <v>176</v>
      </c>
    </row>
    <row r="64" spans="1:11" x14ac:dyDescent="0.2">
      <c r="A64" s="34" t="s">
        <v>293</v>
      </c>
      <c r="B64" s="579">
        <v>42644</v>
      </c>
      <c r="C64" s="579" t="s">
        <v>2012</v>
      </c>
      <c r="D64" s="578">
        <v>42682</v>
      </c>
      <c r="E64" s="578">
        <v>42698</v>
      </c>
      <c r="F64" s="577">
        <v>0.8</v>
      </c>
      <c r="G64" s="34">
        <v>1</v>
      </c>
      <c r="H64" s="577">
        <v>1.8</v>
      </c>
      <c r="I64" s="40">
        <f t="shared" si="0"/>
        <v>2.2083333333333335</v>
      </c>
      <c r="J64" s="138">
        <v>4</v>
      </c>
      <c r="K64" s="34" t="s">
        <v>176</v>
      </c>
    </row>
    <row r="65" spans="1:11" x14ac:dyDescent="0.2">
      <c r="A65" s="34" t="s">
        <v>293</v>
      </c>
      <c r="B65" s="579">
        <v>42675</v>
      </c>
      <c r="C65" s="579" t="s">
        <v>2013</v>
      </c>
      <c r="D65" s="578">
        <v>42716</v>
      </c>
      <c r="E65" s="578">
        <v>42726</v>
      </c>
      <c r="F65" s="577">
        <v>0.4</v>
      </c>
      <c r="G65" s="34">
        <v>0.7</v>
      </c>
      <c r="H65" s="577">
        <v>1.1000000000000001</v>
      </c>
      <c r="I65" s="40">
        <f t="shared" si="0"/>
        <v>1.791666666666667</v>
      </c>
      <c r="J65" s="138">
        <v>4</v>
      </c>
      <c r="K65" s="34" t="s">
        <v>176</v>
      </c>
    </row>
    <row r="66" spans="1:11" x14ac:dyDescent="0.2">
      <c r="A66" s="34" t="s">
        <v>293</v>
      </c>
      <c r="B66" s="579">
        <v>42705</v>
      </c>
      <c r="C66" s="579" t="s">
        <v>2014</v>
      </c>
      <c r="D66" s="578">
        <v>42748</v>
      </c>
      <c r="E66" s="578">
        <v>42754</v>
      </c>
      <c r="F66" s="577">
        <v>0.5</v>
      </c>
      <c r="G66" s="34">
        <v>0.6</v>
      </c>
      <c r="H66" s="577">
        <v>1.1000000000000001</v>
      </c>
      <c r="I66" s="40">
        <f t="shared" si="0"/>
        <v>1.3916666666666666</v>
      </c>
      <c r="J66" s="138">
        <v>4</v>
      </c>
      <c r="K66" s="34" t="s">
        <v>176</v>
      </c>
    </row>
    <row r="67" spans="1:11" ht="15" thickBot="1" x14ac:dyDescent="0.25">
      <c r="A67" s="35" t="s">
        <v>293</v>
      </c>
      <c r="B67" s="576">
        <v>42736</v>
      </c>
      <c r="C67" s="576" t="s">
        <v>2015</v>
      </c>
      <c r="D67" s="575">
        <v>42779</v>
      </c>
      <c r="E67" s="575">
        <v>42782</v>
      </c>
      <c r="F67" s="574">
        <v>0.7</v>
      </c>
      <c r="G67" s="35">
        <v>0.6</v>
      </c>
      <c r="H67" s="574">
        <v>1.3</v>
      </c>
      <c r="I67" s="57">
        <f t="shared" si="0"/>
        <v>1.3499999999999999</v>
      </c>
      <c r="J67" s="225">
        <v>4</v>
      </c>
      <c r="K67" s="35" t="s">
        <v>176</v>
      </c>
    </row>
    <row r="68" spans="1:11" x14ac:dyDescent="0.2">
      <c r="A68" s="34" t="s">
        <v>307</v>
      </c>
      <c r="B68" s="579">
        <v>42767</v>
      </c>
      <c r="C68" s="579" t="s">
        <v>2016</v>
      </c>
      <c r="D68" s="578">
        <v>42821</v>
      </c>
      <c r="E68" s="578">
        <v>42824</v>
      </c>
      <c r="F68" s="577">
        <v>0.6</v>
      </c>
      <c r="G68" s="34">
        <v>0.6</v>
      </c>
      <c r="H68" s="577">
        <v>1.2</v>
      </c>
      <c r="I68" s="39">
        <f t="shared" ref="I68:I115" ca="1" si="1">AVERAGE(OFFSET($H68,-11,0,12,1))</f>
        <v>1.3499999999999999</v>
      </c>
      <c r="J68" s="138">
        <v>4</v>
      </c>
      <c r="K68" s="34" t="s">
        <v>176</v>
      </c>
    </row>
    <row r="69" spans="1:11" x14ac:dyDescent="0.2">
      <c r="A69" s="34" t="s">
        <v>307</v>
      </c>
      <c r="B69" s="579">
        <v>42795</v>
      </c>
      <c r="C69" s="579" t="s">
        <v>2017</v>
      </c>
      <c r="D69" s="578">
        <v>42832</v>
      </c>
      <c r="E69" s="578">
        <v>42838</v>
      </c>
      <c r="F69" s="577">
        <v>0.4</v>
      </c>
      <c r="G69" s="34">
        <v>0.5</v>
      </c>
      <c r="H69" s="577">
        <v>0.9</v>
      </c>
      <c r="I69" s="39">
        <f t="shared" ca="1" si="1"/>
        <v>1.325</v>
      </c>
      <c r="J69" s="138">
        <v>4</v>
      </c>
      <c r="K69" s="34" t="s">
        <v>176</v>
      </c>
    </row>
    <row r="70" spans="1:11" x14ac:dyDescent="0.2">
      <c r="A70" s="34" t="s">
        <v>307</v>
      </c>
      <c r="B70" s="579">
        <v>42826</v>
      </c>
      <c r="C70" s="579" t="s">
        <v>2018</v>
      </c>
      <c r="D70" s="578">
        <v>42864</v>
      </c>
      <c r="E70" s="578">
        <v>42880</v>
      </c>
      <c r="F70" s="577">
        <v>0.3</v>
      </c>
      <c r="G70" s="34">
        <v>0.6</v>
      </c>
      <c r="H70" s="577">
        <v>0.9</v>
      </c>
      <c r="I70" s="39">
        <f t="shared" ca="1" si="1"/>
        <v>1.325</v>
      </c>
      <c r="J70" s="138">
        <v>4</v>
      </c>
      <c r="K70" s="34" t="s">
        <v>176</v>
      </c>
    </row>
    <row r="71" spans="1:11" x14ac:dyDescent="0.2">
      <c r="A71" s="34" t="s">
        <v>307</v>
      </c>
      <c r="B71" s="579">
        <v>42856</v>
      </c>
      <c r="C71" s="579" t="s">
        <v>2020</v>
      </c>
      <c r="D71" s="578">
        <v>42892</v>
      </c>
      <c r="E71" s="578">
        <v>42900</v>
      </c>
      <c r="F71" s="577">
        <v>0.4</v>
      </c>
      <c r="G71" s="34">
        <v>0.2</v>
      </c>
      <c r="H71" s="577">
        <v>0.6</v>
      </c>
      <c r="I71" s="39">
        <f t="shared" ca="1" si="1"/>
        <v>1.2249999999999999</v>
      </c>
      <c r="J71" s="138">
        <v>4</v>
      </c>
      <c r="K71" s="34" t="s">
        <v>176</v>
      </c>
    </row>
    <row r="72" spans="1:11" x14ac:dyDescent="0.2">
      <c r="A72" s="34" t="s">
        <v>307</v>
      </c>
      <c r="B72" s="579">
        <v>42887</v>
      </c>
      <c r="C72" s="579" t="s">
        <v>2021</v>
      </c>
      <c r="D72" s="578">
        <v>42927</v>
      </c>
      <c r="E72" s="578">
        <v>42936</v>
      </c>
      <c r="F72" s="577">
        <v>0.2</v>
      </c>
      <c r="G72" s="34">
        <v>0.4</v>
      </c>
      <c r="H72" s="577">
        <v>0.6</v>
      </c>
      <c r="I72" s="39">
        <f t="shared" ca="1" si="1"/>
        <v>1.1333333333333333</v>
      </c>
      <c r="J72" s="138">
        <v>4</v>
      </c>
      <c r="K72" s="34" t="s">
        <v>176</v>
      </c>
    </row>
    <row r="73" spans="1:11" x14ac:dyDescent="0.2">
      <c r="A73" s="34" t="s">
        <v>307</v>
      </c>
      <c r="B73" s="579">
        <v>42917</v>
      </c>
      <c r="C73" s="579" t="s">
        <v>2022</v>
      </c>
      <c r="D73" s="578">
        <v>42954</v>
      </c>
      <c r="E73" s="578">
        <v>42964</v>
      </c>
      <c r="F73" s="577">
        <v>0.4</v>
      </c>
      <c r="G73" s="34">
        <v>0.8</v>
      </c>
      <c r="H73" s="577">
        <v>1.2</v>
      </c>
      <c r="I73" s="39">
        <f t="shared" ca="1" si="1"/>
        <v>1.0833333333333333</v>
      </c>
      <c r="J73" s="138">
        <v>4</v>
      </c>
      <c r="K73" s="34" t="s">
        <v>176</v>
      </c>
    </row>
    <row r="74" spans="1:11" x14ac:dyDescent="0.2">
      <c r="A74" s="34" t="s">
        <v>307</v>
      </c>
      <c r="B74" s="579">
        <v>42948</v>
      </c>
      <c r="C74" s="579" t="s">
        <v>2023</v>
      </c>
      <c r="D74" s="578">
        <v>42984</v>
      </c>
      <c r="E74" s="578">
        <v>42976</v>
      </c>
      <c r="F74" s="577">
        <v>0.4</v>
      </c>
      <c r="G74" s="34">
        <v>0.7</v>
      </c>
      <c r="H74" s="577">
        <v>1.1000000000000001</v>
      </c>
      <c r="I74" s="39">
        <f t="shared" ca="1" si="1"/>
        <v>1.0833333333333333</v>
      </c>
      <c r="J74" s="138">
        <v>4</v>
      </c>
      <c r="K74" s="34" t="s">
        <v>176</v>
      </c>
    </row>
    <row r="75" spans="1:11" x14ac:dyDescent="0.2">
      <c r="A75" s="34" t="s">
        <v>307</v>
      </c>
      <c r="B75" s="579">
        <v>42979</v>
      </c>
      <c r="C75" s="579" t="s">
        <v>2024</v>
      </c>
      <c r="D75" s="578">
        <v>43014</v>
      </c>
      <c r="E75" s="578">
        <v>43020</v>
      </c>
      <c r="F75" s="577">
        <v>0.4</v>
      </c>
      <c r="G75" s="34">
        <v>0.4</v>
      </c>
      <c r="H75" s="577">
        <v>0.8</v>
      </c>
      <c r="I75" s="39">
        <f t="shared" ca="1" si="1"/>
        <v>1.05</v>
      </c>
      <c r="J75" s="138">
        <v>4</v>
      </c>
      <c r="K75" s="34" t="s">
        <v>176</v>
      </c>
    </row>
    <row r="76" spans="1:11" x14ac:dyDescent="0.2">
      <c r="A76" s="34" t="s">
        <v>307</v>
      </c>
      <c r="B76" s="579">
        <v>43009</v>
      </c>
      <c r="C76" s="579" t="s">
        <v>2025</v>
      </c>
      <c r="D76" s="578">
        <v>43042</v>
      </c>
      <c r="E76" s="578">
        <v>43048</v>
      </c>
      <c r="F76" s="577">
        <v>0.7</v>
      </c>
      <c r="G76" s="34">
        <v>0.3</v>
      </c>
      <c r="H76" s="577">
        <v>1</v>
      </c>
      <c r="I76" s="39">
        <f t="shared" ca="1" si="1"/>
        <v>0.98333333333333339</v>
      </c>
      <c r="J76" s="138">
        <v>4</v>
      </c>
      <c r="K76" s="34" t="s">
        <v>176</v>
      </c>
    </row>
    <row r="77" spans="1:11" x14ac:dyDescent="0.2">
      <c r="A77" s="34" t="s">
        <v>307</v>
      </c>
      <c r="B77" s="579">
        <v>43040</v>
      </c>
      <c r="C77" s="579" t="s">
        <v>2026</v>
      </c>
      <c r="D77" s="578">
        <v>43077</v>
      </c>
      <c r="E77" s="578">
        <v>43090</v>
      </c>
      <c r="F77" s="577">
        <v>0.7</v>
      </c>
      <c r="G77" s="34">
        <v>0.8</v>
      </c>
      <c r="H77" s="577">
        <v>1.5</v>
      </c>
      <c r="I77" s="39">
        <f t="shared" ca="1" si="1"/>
        <v>1.0166666666666668</v>
      </c>
      <c r="J77" s="138">
        <v>4</v>
      </c>
      <c r="K77" s="34" t="s">
        <v>176</v>
      </c>
    </row>
    <row r="78" spans="1:11" x14ac:dyDescent="0.2">
      <c r="A78" s="34" t="s">
        <v>307</v>
      </c>
      <c r="B78" s="579">
        <v>43070</v>
      </c>
      <c r="C78" s="579" t="s">
        <v>2027</v>
      </c>
      <c r="D78" s="578">
        <v>43122</v>
      </c>
      <c r="E78" s="578">
        <v>43159</v>
      </c>
      <c r="F78" s="577">
        <v>0.7</v>
      </c>
      <c r="G78" s="34">
        <v>0.6</v>
      </c>
      <c r="H78" s="577">
        <v>1.3</v>
      </c>
      <c r="I78" s="39">
        <f t="shared" ca="1" si="1"/>
        <v>1.0333333333333334</v>
      </c>
      <c r="J78" s="138">
        <v>4</v>
      </c>
      <c r="K78" s="34" t="s">
        <v>176</v>
      </c>
    </row>
    <row r="79" spans="1:11" ht="15" thickBot="1" x14ac:dyDescent="0.25">
      <c r="A79" s="35" t="s">
        <v>307</v>
      </c>
      <c r="B79" s="576">
        <v>43101</v>
      </c>
      <c r="C79" s="576" t="s">
        <v>2028</v>
      </c>
      <c r="D79" s="575">
        <v>43137</v>
      </c>
      <c r="E79" s="575">
        <v>43159</v>
      </c>
      <c r="F79" s="574">
        <v>0.6</v>
      </c>
      <c r="G79" s="35">
        <v>0.6</v>
      </c>
      <c r="H79" s="574">
        <v>1.2</v>
      </c>
      <c r="I79" s="57">
        <f t="shared" ca="1" si="1"/>
        <v>1.0250000000000001</v>
      </c>
      <c r="J79" s="225">
        <v>4</v>
      </c>
      <c r="K79" s="35" t="s">
        <v>176</v>
      </c>
    </row>
    <row r="80" spans="1:11" x14ac:dyDescent="0.2">
      <c r="A80" s="339" t="s">
        <v>320</v>
      </c>
      <c r="B80" s="573">
        <v>43132</v>
      </c>
      <c r="C80" s="573" t="s">
        <v>2074</v>
      </c>
      <c r="D80" s="572">
        <v>43166</v>
      </c>
      <c r="E80" s="572">
        <v>43173</v>
      </c>
      <c r="F80" s="571">
        <v>2.2000000000000002</v>
      </c>
      <c r="G80" s="339">
        <v>1.8</v>
      </c>
      <c r="H80" s="571">
        <v>4</v>
      </c>
      <c r="I80" s="40">
        <f t="shared" ca="1" si="1"/>
        <v>1.2583333333333335</v>
      </c>
      <c r="J80" s="341">
        <v>4</v>
      </c>
      <c r="K80" s="342" t="s">
        <v>179</v>
      </c>
    </row>
    <row r="81" spans="1:12" x14ac:dyDescent="0.2">
      <c r="A81" s="27" t="s">
        <v>320</v>
      </c>
      <c r="B81" s="582">
        <v>43160</v>
      </c>
      <c r="C81" s="582" t="s">
        <v>2030</v>
      </c>
      <c r="D81" s="581">
        <v>43196</v>
      </c>
      <c r="E81" s="581">
        <v>43201</v>
      </c>
      <c r="F81" s="580">
        <v>0.5</v>
      </c>
      <c r="G81" s="27">
        <v>0.3</v>
      </c>
      <c r="H81" s="580">
        <v>0.8</v>
      </c>
      <c r="I81" s="39">
        <f t="shared" ca="1" si="1"/>
        <v>1.25</v>
      </c>
      <c r="J81" s="224">
        <v>4</v>
      </c>
      <c r="K81" s="180" t="s">
        <v>179</v>
      </c>
    </row>
    <row r="82" spans="1:12" x14ac:dyDescent="0.2">
      <c r="A82" s="27" t="s">
        <v>320</v>
      </c>
      <c r="B82" s="582">
        <v>43191</v>
      </c>
      <c r="C82" s="582" t="s">
        <v>2031</v>
      </c>
      <c r="D82" s="581">
        <v>43227</v>
      </c>
      <c r="E82" s="581">
        <v>43235</v>
      </c>
      <c r="F82" s="580">
        <v>0.4</v>
      </c>
      <c r="G82" s="27">
        <v>0.3</v>
      </c>
      <c r="H82" s="580">
        <v>0.7</v>
      </c>
      <c r="I82" s="39">
        <f t="shared" ca="1" si="1"/>
        <v>1.2333333333333332</v>
      </c>
      <c r="J82" s="224">
        <v>4</v>
      </c>
      <c r="K82" s="180" t="s">
        <v>179</v>
      </c>
    </row>
    <row r="83" spans="1:12" x14ac:dyDescent="0.2">
      <c r="A83" s="27" t="s">
        <v>320</v>
      </c>
      <c r="B83" s="559">
        <v>43221</v>
      </c>
      <c r="C83" s="559" t="s">
        <v>2032</v>
      </c>
      <c r="D83" s="144">
        <v>43258</v>
      </c>
      <c r="E83" s="558">
        <v>43272</v>
      </c>
      <c r="F83" s="557">
        <v>0.4</v>
      </c>
      <c r="G83" s="557">
        <v>0.7</v>
      </c>
      <c r="H83" s="557">
        <v>1.1000000000000001</v>
      </c>
      <c r="I83" s="39">
        <f t="shared" ca="1" si="1"/>
        <v>1.2749999999999999</v>
      </c>
      <c r="J83" s="224">
        <v>4</v>
      </c>
      <c r="K83" s="340" t="s">
        <v>179</v>
      </c>
    </row>
    <row r="84" spans="1:12" x14ac:dyDescent="0.2">
      <c r="A84" s="27" t="s">
        <v>320</v>
      </c>
      <c r="B84" s="559">
        <v>43252</v>
      </c>
      <c r="C84" s="559" t="s">
        <v>2033</v>
      </c>
      <c r="D84" s="144">
        <v>43287</v>
      </c>
      <c r="E84" s="558">
        <v>43299</v>
      </c>
      <c r="F84" s="557">
        <v>0.5</v>
      </c>
      <c r="G84" s="557">
        <v>0.9</v>
      </c>
      <c r="H84" s="557">
        <v>1.4</v>
      </c>
      <c r="I84" s="39">
        <f t="shared" ca="1" si="1"/>
        <v>1.3416666666666666</v>
      </c>
      <c r="J84" s="224">
        <v>4</v>
      </c>
      <c r="K84" s="340" t="s">
        <v>179</v>
      </c>
    </row>
    <row r="85" spans="1:12" x14ac:dyDescent="0.2">
      <c r="A85" s="27" t="s">
        <v>320</v>
      </c>
      <c r="B85" s="559">
        <v>43282</v>
      </c>
      <c r="C85" s="559" t="s">
        <v>2034</v>
      </c>
      <c r="D85" s="144">
        <v>43322</v>
      </c>
      <c r="E85" s="558">
        <v>43327</v>
      </c>
      <c r="F85" s="557">
        <v>0.8</v>
      </c>
      <c r="G85" s="557">
        <v>1.5</v>
      </c>
      <c r="H85" s="557">
        <v>2.2999999999999998</v>
      </c>
      <c r="I85" s="39">
        <f t="shared" ca="1" si="1"/>
        <v>1.4333333333333333</v>
      </c>
      <c r="J85" s="224">
        <v>4</v>
      </c>
      <c r="K85" s="340" t="s">
        <v>179</v>
      </c>
    </row>
    <row r="86" spans="1:12" x14ac:dyDescent="0.2">
      <c r="A86" s="27" t="s">
        <v>320</v>
      </c>
      <c r="B86" s="559">
        <v>43313</v>
      </c>
      <c r="C86" s="559" t="s">
        <v>2035</v>
      </c>
      <c r="D86" s="144">
        <v>43348</v>
      </c>
      <c r="E86" s="558">
        <v>43355</v>
      </c>
      <c r="F86" s="557">
        <v>0.7</v>
      </c>
      <c r="G86" s="557">
        <v>1.3</v>
      </c>
      <c r="H86" s="557">
        <v>2</v>
      </c>
      <c r="I86" s="555">
        <f t="shared" ca="1" si="1"/>
        <v>1.5083333333333335</v>
      </c>
      <c r="J86" s="554">
        <v>4</v>
      </c>
      <c r="K86" s="340" t="s">
        <v>179</v>
      </c>
    </row>
    <row r="87" spans="1:12" x14ac:dyDescent="0.2">
      <c r="A87" s="27" t="s">
        <v>320</v>
      </c>
      <c r="B87" s="559">
        <v>43344</v>
      </c>
      <c r="C87" s="559" t="s">
        <v>2036</v>
      </c>
      <c r="D87" s="144">
        <v>43383</v>
      </c>
      <c r="E87" s="558">
        <v>43383</v>
      </c>
      <c r="F87" s="557">
        <v>0.5</v>
      </c>
      <c r="G87" s="557">
        <v>0.8</v>
      </c>
      <c r="H87" s="557">
        <v>1.3</v>
      </c>
      <c r="I87" s="555">
        <f t="shared" ca="1" si="1"/>
        <v>1.55</v>
      </c>
      <c r="J87" s="554">
        <v>4</v>
      </c>
      <c r="K87" s="340" t="s">
        <v>179</v>
      </c>
    </row>
    <row r="88" spans="1:12" x14ac:dyDescent="0.2">
      <c r="A88" s="27" t="s">
        <v>320</v>
      </c>
      <c r="B88" s="559">
        <v>43374</v>
      </c>
      <c r="C88" s="559" t="s">
        <v>2037</v>
      </c>
      <c r="D88" s="144">
        <v>43410</v>
      </c>
      <c r="E88" s="558">
        <v>43425</v>
      </c>
      <c r="F88" s="557">
        <v>0.5</v>
      </c>
      <c r="G88" s="557">
        <v>0.4</v>
      </c>
      <c r="H88" s="557">
        <v>0.9</v>
      </c>
      <c r="I88" s="555">
        <f t="shared" ca="1" si="1"/>
        <v>1.5416666666666667</v>
      </c>
      <c r="J88" s="554">
        <v>4</v>
      </c>
      <c r="K88" s="340" t="s">
        <v>179</v>
      </c>
      <c r="L88" s="11"/>
    </row>
    <row r="89" spans="1:12" x14ac:dyDescent="0.2">
      <c r="A89" s="27" t="s">
        <v>320</v>
      </c>
      <c r="B89" s="559">
        <v>43405</v>
      </c>
      <c r="C89" s="559" t="s">
        <v>2038</v>
      </c>
      <c r="D89" s="144">
        <v>43439</v>
      </c>
      <c r="E89" s="558">
        <v>43453</v>
      </c>
      <c r="F89" s="557">
        <v>1.6</v>
      </c>
      <c r="G89" s="557">
        <v>1.3</v>
      </c>
      <c r="H89" s="557">
        <v>2.8</v>
      </c>
      <c r="I89" s="555">
        <f t="shared" ca="1" si="1"/>
        <v>1.6500000000000001</v>
      </c>
      <c r="J89" s="554">
        <v>4</v>
      </c>
      <c r="K89" s="340" t="s">
        <v>179</v>
      </c>
    </row>
    <row r="90" spans="1:12" x14ac:dyDescent="0.2">
      <c r="A90" s="27" t="s">
        <v>320</v>
      </c>
      <c r="B90" s="559">
        <v>43435</v>
      </c>
      <c r="C90" s="559" t="s">
        <v>2039</v>
      </c>
      <c r="D90" s="144">
        <v>43481</v>
      </c>
      <c r="E90" s="558">
        <v>43495</v>
      </c>
      <c r="F90" s="557">
        <v>1.4</v>
      </c>
      <c r="G90" s="557">
        <v>0.7</v>
      </c>
      <c r="H90" s="557">
        <v>2.1</v>
      </c>
      <c r="I90" s="555">
        <f t="shared" ca="1" si="1"/>
        <v>1.7166666666666668</v>
      </c>
      <c r="J90" s="554">
        <v>4</v>
      </c>
      <c r="K90" s="340" t="s">
        <v>179</v>
      </c>
    </row>
    <row r="91" spans="1:12" ht="15" thickBot="1" x14ac:dyDescent="0.25">
      <c r="A91" s="35" t="s">
        <v>320</v>
      </c>
      <c r="B91" s="569">
        <v>43466</v>
      </c>
      <c r="C91" s="569" t="s">
        <v>2040</v>
      </c>
      <c r="D91" s="160">
        <v>43536</v>
      </c>
      <c r="E91" s="568">
        <v>43537</v>
      </c>
      <c r="F91" s="567">
        <v>0.6</v>
      </c>
      <c r="G91" s="567">
        <v>0.7</v>
      </c>
      <c r="H91" s="567">
        <v>1.3</v>
      </c>
      <c r="I91" s="566">
        <f t="shared" ca="1" si="1"/>
        <v>1.7250000000000003</v>
      </c>
      <c r="J91" s="565">
        <v>4</v>
      </c>
      <c r="K91" s="456" t="s">
        <v>179</v>
      </c>
    </row>
    <row r="92" spans="1:12" x14ac:dyDescent="0.2">
      <c r="A92" s="34" t="s">
        <v>337</v>
      </c>
      <c r="B92" s="564">
        <v>43497</v>
      </c>
      <c r="C92" s="564" t="s">
        <v>2041</v>
      </c>
      <c r="D92" s="166">
        <v>43528</v>
      </c>
      <c r="E92" s="563">
        <v>43537</v>
      </c>
      <c r="F92" s="562">
        <v>1.4</v>
      </c>
      <c r="G92" s="562">
        <v>1.7</v>
      </c>
      <c r="H92" s="562">
        <v>3.1</v>
      </c>
      <c r="I92" s="561">
        <f t="shared" ca="1" si="1"/>
        <v>1.6500000000000001</v>
      </c>
      <c r="J92" s="560">
        <v>4</v>
      </c>
      <c r="K92" s="353" t="s">
        <v>179</v>
      </c>
    </row>
    <row r="93" spans="1:12" x14ac:dyDescent="0.2">
      <c r="A93" s="27" t="s">
        <v>337</v>
      </c>
      <c r="B93" s="559">
        <v>43525</v>
      </c>
      <c r="C93" s="559" t="s">
        <v>2042</v>
      </c>
      <c r="D93" s="144">
        <v>43557</v>
      </c>
      <c r="E93" s="558">
        <v>43565</v>
      </c>
      <c r="F93" s="557">
        <v>1.9</v>
      </c>
      <c r="G93" s="557">
        <v>1.9</v>
      </c>
      <c r="H93" s="557">
        <v>3.8</v>
      </c>
      <c r="I93" s="555">
        <f t="shared" ca="1" si="1"/>
        <v>1.9000000000000001</v>
      </c>
      <c r="J93" s="554">
        <v>4</v>
      </c>
      <c r="K93" s="340" t="s">
        <v>179</v>
      </c>
    </row>
    <row r="94" spans="1:12" x14ac:dyDescent="0.2">
      <c r="A94" s="27" t="s">
        <v>337</v>
      </c>
      <c r="B94" s="559">
        <v>43556</v>
      </c>
      <c r="C94" s="559" t="s">
        <v>2043</v>
      </c>
      <c r="D94" s="144">
        <v>43588</v>
      </c>
      <c r="E94" s="558">
        <v>43595</v>
      </c>
      <c r="F94" s="557">
        <v>0.5</v>
      </c>
      <c r="G94" s="557">
        <v>0.2</v>
      </c>
      <c r="H94" s="557">
        <v>0.7</v>
      </c>
      <c r="I94" s="555">
        <f t="shared" ca="1" si="1"/>
        <v>1.9000000000000001</v>
      </c>
      <c r="J94" s="554">
        <v>4</v>
      </c>
      <c r="K94" s="340" t="s">
        <v>179</v>
      </c>
    </row>
    <row r="95" spans="1:12" x14ac:dyDescent="0.2">
      <c r="A95" s="27" t="s">
        <v>337</v>
      </c>
      <c r="B95" s="559">
        <v>43586</v>
      </c>
      <c r="C95" s="559" t="s">
        <v>2045</v>
      </c>
      <c r="D95" s="144">
        <v>43616</v>
      </c>
      <c r="E95" s="558">
        <v>43623</v>
      </c>
      <c r="F95" s="557">
        <v>0.5</v>
      </c>
      <c r="G95" s="557">
        <v>0.5</v>
      </c>
      <c r="H95" s="557">
        <v>1</v>
      </c>
      <c r="I95" s="555">
        <f t="shared" ca="1" si="1"/>
        <v>1.8916666666666666</v>
      </c>
      <c r="J95" s="554">
        <v>4</v>
      </c>
      <c r="K95" s="340" t="s">
        <v>179</v>
      </c>
    </row>
    <row r="96" spans="1:12" x14ac:dyDescent="0.2">
      <c r="A96" s="27" t="s">
        <v>337</v>
      </c>
      <c r="B96" s="559">
        <v>43617</v>
      </c>
      <c r="C96" s="559" t="s">
        <v>2046</v>
      </c>
      <c r="D96" s="144">
        <v>43650</v>
      </c>
      <c r="E96" s="558">
        <v>43651</v>
      </c>
      <c r="F96" s="557">
        <v>0.5</v>
      </c>
      <c r="G96" s="557">
        <v>0.8</v>
      </c>
      <c r="H96" s="557">
        <v>1.3</v>
      </c>
      <c r="I96" s="555">
        <f t="shared" ca="1" si="1"/>
        <v>1.8833333333333335</v>
      </c>
      <c r="J96" s="554">
        <v>4</v>
      </c>
      <c r="K96" s="340" t="s">
        <v>179</v>
      </c>
    </row>
    <row r="97" spans="1:11" x14ac:dyDescent="0.2">
      <c r="A97" s="27" t="s">
        <v>337</v>
      </c>
      <c r="B97" s="559">
        <v>43647</v>
      </c>
      <c r="C97" s="559" t="str">
        <f>'Air AE-DDG14'!C99</f>
        <v>EW1903263</v>
      </c>
      <c r="D97" s="144">
        <f>'Air AE-DDG14'!D99</f>
        <v>43682</v>
      </c>
      <c r="E97" s="558">
        <v>43693</v>
      </c>
      <c r="F97" s="557">
        <v>0.5</v>
      </c>
      <c r="G97" s="557">
        <v>1.3</v>
      </c>
      <c r="H97" s="557">
        <v>1.8</v>
      </c>
      <c r="I97" s="555">
        <f t="shared" ca="1" si="1"/>
        <v>1.8416666666666668</v>
      </c>
      <c r="J97" s="554">
        <v>4</v>
      </c>
      <c r="K97" s="340" t="s">
        <v>179</v>
      </c>
    </row>
    <row r="98" spans="1:11" x14ac:dyDescent="0.2">
      <c r="A98" s="27" t="s">
        <v>337</v>
      </c>
      <c r="B98" s="559">
        <v>43678</v>
      </c>
      <c r="C98" s="559" t="str">
        <f>'Air AE-DDG14'!C100</f>
        <v>EW1903742</v>
      </c>
      <c r="D98" s="144">
        <f>'Air AE-DDG14'!D100</f>
        <v>43712</v>
      </c>
      <c r="E98" s="558">
        <v>43721</v>
      </c>
      <c r="F98" s="557">
        <v>0.7</v>
      </c>
      <c r="G98" s="557">
        <v>2.2000000000000002</v>
      </c>
      <c r="H98" s="557">
        <v>2.9</v>
      </c>
      <c r="I98" s="555">
        <f t="shared" ca="1" si="1"/>
        <v>1.9166666666666667</v>
      </c>
      <c r="J98" s="554">
        <v>4</v>
      </c>
      <c r="K98" s="340" t="s">
        <v>176</v>
      </c>
    </row>
    <row r="99" spans="1:11" x14ac:dyDescent="0.2">
      <c r="A99" s="27" t="s">
        <v>337</v>
      </c>
      <c r="B99" s="559">
        <v>43709</v>
      </c>
      <c r="C99" s="559" t="s">
        <v>2049</v>
      </c>
      <c r="D99" s="144">
        <v>43747</v>
      </c>
      <c r="E99" s="558">
        <v>43749</v>
      </c>
      <c r="F99" s="557">
        <v>0.5</v>
      </c>
      <c r="G99" s="557">
        <v>1.1000000000000001</v>
      </c>
      <c r="H99" s="557">
        <v>1.6</v>
      </c>
      <c r="I99" s="555">
        <f t="shared" ca="1" si="1"/>
        <v>1.9416666666666667</v>
      </c>
      <c r="J99" s="554">
        <v>4</v>
      </c>
      <c r="K99" s="340" t="s">
        <v>176</v>
      </c>
    </row>
    <row r="100" spans="1:11" x14ac:dyDescent="0.2">
      <c r="A100" s="27" t="s">
        <v>337</v>
      </c>
      <c r="B100" s="559">
        <v>43739</v>
      </c>
      <c r="C100" s="559" t="str">
        <f>'Air AE-DDG14'!$C$102</f>
        <v>EW1904743</v>
      </c>
      <c r="D100" s="144">
        <v>43777</v>
      </c>
      <c r="E100" s="558">
        <v>43791</v>
      </c>
      <c r="F100" s="557">
        <v>0.7</v>
      </c>
      <c r="G100" s="557">
        <v>0.5</v>
      </c>
      <c r="H100" s="557">
        <v>1.2</v>
      </c>
      <c r="I100" s="555">
        <f t="shared" ca="1" si="1"/>
        <v>1.9666666666666668</v>
      </c>
      <c r="J100" s="554">
        <v>4</v>
      </c>
      <c r="K100" s="340" t="s">
        <v>176</v>
      </c>
    </row>
    <row r="101" spans="1:11" s="553" customFormat="1" ht="25.5" x14ac:dyDescent="0.25">
      <c r="A101" s="27" t="s">
        <v>337</v>
      </c>
      <c r="B101" s="556">
        <v>43770</v>
      </c>
      <c r="C101" s="556" t="s">
        <v>2051</v>
      </c>
      <c r="D101" s="144">
        <v>43805</v>
      </c>
      <c r="E101" s="537">
        <v>43819</v>
      </c>
      <c r="F101" s="535">
        <v>3</v>
      </c>
      <c r="G101" s="535">
        <v>1.9</v>
      </c>
      <c r="H101" s="535">
        <v>4.9000000000000004</v>
      </c>
      <c r="I101" s="555">
        <f t="shared" ca="1" si="1"/>
        <v>2.1416666666666671</v>
      </c>
      <c r="J101" s="554">
        <v>4</v>
      </c>
      <c r="K101" s="340" t="s">
        <v>2052</v>
      </c>
    </row>
    <row r="102" spans="1:11" s="553" customFormat="1" ht="24.75" customHeight="1" x14ac:dyDescent="0.25">
      <c r="A102" s="27" t="s">
        <v>337</v>
      </c>
      <c r="B102" s="556">
        <v>43800</v>
      </c>
      <c r="C102" s="556" t="s">
        <v>2053</v>
      </c>
      <c r="D102" s="144">
        <v>43844</v>
      </c>
      <c r="E102" s="537">
        <v>43847</v>
      </c>
      <c r="F102" s="535">
        <v>1.4</v>
      </c>
      <c r="G102" s="535">
        <v>1.2</v>
      </c>
      <c r="H102" s="535">
        <v>2.6</v>
      </c>
      <c r="I102" s="555">
        <f t="shared" ca="1" si="1"/>
        <v>2.1833333333333336</v>
      </c>
      <c r="J102" s="554">
        <v>4</v>
      </c>
      <c r="K102" s="340" t="s">
        <v>2054</v>
      </c>
    </row>
    <row r="103" spans="1:11" s="553" customFormat="1" ht="25.5" x14ac:dyDescent="0.25">
      <c r="A103" s="27" t="s">
        <v>337</v>
      </c>
      <c r="B103" s="556">
        <v>43831</v>
      </c>
      <c r="C103" s="556" t="s">
        <v>2055</v>
      </c>
      <c r="D103" s="144">
        <v>43872</v>
      </c>
      <c r="E103" s="144">
        <v>43875</v>
      </c>
      <c r="F103" s="535">
        <v>6.3</v>
      </c>
      <c r="G103" s="535">
        <v>1.4</v>
      </c>
      <c r="H103" s="535">
        <v>7.7</v>
      </c>
      <c r="I103" s="555">
        <f t="shared" ca="1" si="1"/>
        <v>2.7166666666666672</v>
      </c>
      <c r="J103" s="554">
        <v>4</v>
      </c>
      <c r="K103" s="340" t="s">
        <v>2056</v>
      </c>
    </row>
    <row r="104" spans="1:11" s="553" customFormat="1" x14ac:dyDescent="0.25">
      <c r="A104" s="27" t="s">
        <v>353</v>
      </c>
      <c r="B104" s="556">
        <v>43862</v>
      </c>
      <c r="C104" s="556" t="s">
        <v>2057</v>
      </c>
      <c r="D104" s="144">
        <v>43899</v>
      </c>
      <c r="E104" s="144">
        <v>43903</v>
      </c>
      <c r="F104" s="535">
        <v>0.6</v>
      </c>
      <c r="G104" s="535">
        <v>0.7</v>
      </c>
      <c r="H104" s="535">
        <v>1.3</v>
      </c>
      <c r="I104" s="555">
        <f t="shared" ca="1" si="1"/>
        <v>2.5666666666666669</v>
      </c>
      <c r="J104" s="554">
        <v>4</v>
      </c>
      <c r="K104" s="340" t="s">
        <v>179</v>
      </c>
    </row>
    <row r="105" spans="1:11" s="553" customFormat="1" x14ac:dyDescent="0.25">
      <c r="A105" s="27" t="s">
        <v>353</v>
      </c>
      <c r="B105" s="556">
        <v>43891</v>
      </c>
      <c r="C105" s="556" t="s">
        <v>2058</v>
      </c>
      <c r="D105" s="144">
        <v>43929</v>
      </c>
      <c r="E105" s="144">
        <v>43945</v>
      </c>
      <c r="F105" s="535">
        <v>0.8</v>
      </c>
      <c r="G105" s="535">
        <v>0.3</v>
      </c>
      <c r="H105" s="535">
        <v>1.1000000000000001</v>
      </c>
      <c r="I105" s="555">
        <f t="shared" ca="1" si="1"/>
        <v>2.3416666666666668</v>
      </c>
      <c r="J105" s="554">
        <v>4</v>
      </c>
      <c r="K105" s="340" t="s">
        <v>179</v>
      </c>
    </row>
    <row r="106" spans="1:11" s="553" customFormat="1" x14ac:dyDescent="0.25">
      <c r="A106" s="27" t="s">
        <v>353</v>
      </c>
      <c r="B106" s="556">
        <v>43922</v>
      </c>
      <c r="C106" s="556" t="s">
        <v>2059</v>
      </c>
      <c r="D106" s="144">
        <v>43962</v>
      </c>
      <c r="E106" s="144">
        <v>43973</v>
      </c>
      <c r="F106" s="535">
        <v>0.3</v>
      </c>
      <c r="G106" s="535">
        <v>0.5</v>
      </c>
      <c r="H106" s="535">
        <v>0.8</v>
      </c>
      <c r="I106" s="555">
        <f t="shared" ca="1" si="1"/>
        <v>2.35</v>
      </c>
      <c r="J106" s="554">
        <v>4</v>
      </c>
      <c r="K106" s="340" t="s">
        <v>179</v>
      </c>
    </row>
    <row r="107" spans="1:11" s="553" customFormat="1" x14ac:dyDescent="0.25">
      <c r="A107" s="27" t="s">
        <v>353</v>
      </c>
      <c r="B107" s="556">
        <v>43952</v>
      </c>
      <c r="C107" s="556" t="s">
        <v>2060</v>
      </c>
      <c r="D107" s="144">
        <v>43991</v>
      </c>
      <c r="E107" s="144">
        <v>44001</v>
      </c>
      <c r="F107" s="535">
        <v>0.2</v>
      </c>
      <c r="G107" s="535">
        <v>0.1</v>
      </c>
      <c r="H107" s="535">
        <v>0.3</v>
      </c>
      <c r="I107" s="555">
        <f t="shared" ca="1" si="1"/>
        <v>2.291666666666667</v>
      </c>
      <c r="J107" s="554">
        <v>4</v>
      </c>
      <c r="K107" s="340" t="s">
        <v>179</v>
      </c>
    </row>
    <row r="108" spans="1:11" s="553" customFormat="1" x14ac:dyDescent="0.25">
      <c r="A108" s="27" t="s">
        <v>353</v>
      </c>
      <c r="B108" s="556">
        <v>43983</v>
      </c>
      <c r="C108" s="556" t="s">
        <v>2061</v>
      </c>
      <c r="D108" s="144">
        <v>44022</v>
      </c>
      <c r="E108" s="144">
        <v>44029</v>
      </c>
      <c r="F108" s="535">
        <v>0.1</v>
      </c>
      <c r="G108" s="535">
        <v>0.1</v>
      </c>
      <c r="H108" s="535">
        <v>0.2</v>
      </c>
      <c r="I108" s="555">
        <f t="shared" ca="1" si="1"/>
        <v>2.2000000000000006</v>
      </c>
      <c r="J108" s="554">
        <v>4</v>
      </c>
      <c r="K108" s="340" t="s">
        <v>179</v>
      </c>
    </row>
    <row r="109" spans="1:11" s="553" customFormat="1" x14ac:dyDescent="0.25">
      <c r="A109" s="27" t="s">
        <v>353</v>
      </c>
      <c r="B109" s="556">
        <v>44013</v>
      </c>
      <c r="C109" s="556" t="s">
        <v>2062</v>
      </c>
      <c r="D109" s="144">
        <v>44050</v>
      </c>
      <c r="E109" s="144">
        <v>44057</v>
      </c>
      <c r="F109" s="535">
        <v>0.1</v>
      </c>
      <c r="G109" s="535">
        <v>0.1</v>
      </c>
      <c r="H109" s="535">
        <v>0.2</v>
      </c>
      <c r="I109" s="555">
        <f t="shared" ca="1" si="1"/>
        <v>2.0666666666666669</v>
      </c>
      <c r="J109" s="554">
        <v>4</v>
      </c>
      <c r="K109" s="340" t="s">
        <v>179</v>
      </c>
    </row>
    <row r="110" spans="1:11" s="553" customFormat="1" ht="38.25" x14ac:dyDescent="0.25">
      <c r="A110" s="27" t="s">
        <v>353</v>
      </c>
      <c r="B110" s="556">
        <v>44044</v>
      </c>
      <c r="C110" s="556" t="s">
        <v>2063</v>
      </c>
      <c r="D110" s="144">
        <v>44082</v>
      </c>
      <c r="E110" s="144">
        <v>44085</v>
      </c>
      <c r="F110" s="641">
        <v>0.1</v>
      </c>
      <c r="G110" s="535">
        <v>0.5</v>
      </c>
      <c r="H110" s="535">
        <v>0.5</v>
      </c>
      <c r="I110" s="555">
        <f t="shared" ca="1" si="1"/>
        <v>1.8666666666666669</v>
      </c>
      <c r="J110" s="554">
        <v>4</v>
      </c>
      <c r="K110" s="340" t="s">
        <v>2064</v>
      </c>
    </row>
    <row r="111" spans="1:11" s="553" customFormat="1" x14ac:dyDescent="0.25">
      <c r="A111" s="27" t="s">
        <v>353</v>
      </c>
      <c r="B111" s="556">
        <v>44075</v>
      </c>
      <c r="C111" s="556" t="s">
        <v>2065</v>
      </c>
      <c r="D111" s="144">
        <v>44113</v>
      </c>
      <c r="E111" s="144">
        <v>44127</v>
      </c>
      <c r="F111" s="535">
        <v>0.5</v>
      </c>
      <c r="G111" s="535">
        <v>0.5</v>
      </c>
      <c r="H111" s="535">
        <v>1</v>
      </c>
      <c r="I111" s="555">
        <f t="shared" ca="1" si="1"/>
        <v>1.8166666666666671</v>
      </c>
      <c r="J111" s="554">
        <v>4</v>
      </c>
      <c r="K111" s="340" t="s">
        <v>2075</v>
      </c>
    </row>
    <row r="112" spans="1:11" s="553" customFormat="1" x14ac:dyDescent="0.25">
      <c r="A112" s="27" t="s">
        <v>353</v>
      </c>
      <c r="B112" s="556">
        <v>44105</v>
      </c>
      <c r="C112" s="556" t="s">
        <v>2066</v>
      </c>
      <c r="D112" s="144">
        <v>44144</v>
      </c>
      <c r="E112" s="144">
        <v>44155</v>
      </c>
      <c r="F112" s="535">
        <v>0.5</v>
      </c>
      <c r="G112" s="535">
        <v>0.5</v>
      </c>
      <c r="H112" s="535">
        <v>1</v>
      </c>
      <c r="I112" s="555">
        <f t="shared" ca="1" si="1"/>
        <v>1.8</v>
      </c>
      <c r="J112" s="554">
        <v>4</v>
      </c>
      <c r="K112" s="340" t="s">
        <v>179</v>
      </c>
    </row>
    <row r="113" spans="1:11" s="553" customFormat="1" x14ac:dyDescent="0.25">
      <c r="A113" s="27" t="s">
        <v>353</v>
      </c>
      <c r="B113" s="556">
        <v>44136</v>
      </c>
      <c r="C113" s="556" t="s">
        <v>2067</v>
      </c>
      <c r="D113" s="144">
        <v>44175</v>
      </c>
      <c r="E113" s="144">
        <v>44183</v>
      </c>
      <c r="F113" s="535">
        <v>0.5</v>
      </c>
      <c r="G113" s="535">
        <v>0.8</v>
      </c>
      <c r="H113" s="535">
        <v>1.3</v>
      </c>
      <c r="I113" s="555">
        <f t="shared" ca="1" si="1"/>
        <v>1.5000000000000002</v>
      </c>
      <c r="J113" s="554">
        <v>4</v>
      </c>
      <c r="K113" s="340" t="s">
        <v>179</v>
      </c>
    </row>
    <row r="114" spans="1:11" s="553" customFormat="1" x14ac:dyDescent="0.25">
      <c r="A114" s="27" t="s">
        <v>353</v>
      </c>
      <c r="B114" s="556">
        <v>44166</v>
      </c>
      <c r="C114" s="556" t="s">
        <v>2068</v>
      </c>
      <c r="D114" s="144">
        <v>44210</v>
      </c>
      <c r="E114" s="144">
        <v>44211</v>
      </c>
      <c r="F114" s="535">
        <v>0.5</v>
      </c>
      <c r="G114" s="535">
        <v>0.6</v>
      </c>
      <c r="H114" s="535">
        <v>1.1000000000000001</v>
      </c>
      <c r="I114" s="555">
        <f t="shared" ca="1" si="1"/>
        <v>1.375</v>
      </c>
      <c r="J114" s="554">
        <v>4</v>
      </c>
      <c r="K114" s="340" t="s">
        <v>179</v>
      </c>
    </row>
    <row r="115" spans="1:11" s="553" customFormat="1" x14ac:dyDescent="0.25">
      <c r="A115" s="27" t="s">
        <v>2076</v>
      </c>
      <c r="B115" s="556">
        <v>44197</v>
      </c>
      <c r="C115" s="556" t="s">
        <v>2070</v>
      </c>
      <c r="D115" s="144">
        <v>44235</v>
      </c>
      <c r="E115" s="144">
        <v>44242</v>
      </c>
      <c r="F115" s="535">
        <v>0.3</v>
      </c>
      <c r="G115" s="535">
        <v>0.2</v>
      </c>
      <c r="H115" s="535">
        <v>0.5</v>
      </c>
      <c r="I115" s="555">
        <f t="shared" ca="1" si="1"/>
        <v>0.77500000000000002</v>
      </c>
      <c r="J115" s="554">
        <v>4</v>
      </c>
      <c r="K115" s="340" t="s">
        <v>179</v>
      </c>
    </row>
  </sheetData>
  <conditionalFormatting sqref="I21:I97 I99:I101 I103:I65543">
    <cfRule type="cellIs" dxfId="110" priority="3" operator="greaterThan">
      <formula>4</formula>
    </cfRule>
  </conditionalFormatting>
  <conditionalFormatting sqref="I98">
    <cfRule type="cellIs" dxfId="109" priority="2" operator="greaterThan">
      <formula>4</formula>
    </cfRule>
  </conditionalFormatting>
  <conditionalFormatting sqref="I102">
    <cfRule type="cellIs" dxfId="108" priority="1" operator="greaterThan">
      <formula>4</formula>
    </cfRule>
  </conditionalFormatting>
  <pageMargins left="0.7" right="0.7" top="0.75" bottom="0.75" header="0.3" footer="0.3"/>
  <pageSetup paperSize="9"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dimension ref="A1:S116"/>
  <sheetViews>
    <sheetView showGridLines="0" zoomScale="80" zoomScaleNormal="80" workbookViewId="0">
      <pane ySplit="9" topLeftCell="A106" activePane="bottomLeft" state="frozenSplit"/>
      <selection pane="bottomLeft" activeCell="P1" sqref="P1"/>
    </sheetView>
  </sheetViews>
  <sheetFormatPr defaultColWidth="9.140625" defaultRowHeight="14.25" x14ac:dyDescent="0.2"/>
  <cols>
    <col min="1" max="1" width="12.28515625" style="1" customWidth="1"/>
    <col min="2" max="2" width="12.28515625" style="1" bestFit="1" customWidth="1"/>
    <col min="3" max="3" width="12.28515625" style="1" customWidth="1"/>
    <col min="4" max="5" width="12.28515625" style="1" bestFit="1" customWidth="1"/>
    <col min="6" max="8" width="14.140625" style="1" customWidth="1"/>
    <col min="9" max="9" width="12" style="1" customWidth="1"/>
    <col min="10" max="10" width="14.7109375" style="1" customWidth="1"/>
    <col min="11" max="11" width="69.85546875" style="11" customWidth="1"/>
    <col min="12" max="16384" width="9.140625" style="1"/>
  </cols>
  <sheetData>
    <row r="1" spans="1:19" ht="34.5" x14ac:dyDescent="0.5">
      <c r="A1" s="408" t="s">
        <v>1960</v>
      </c>
      <c r="B1" s="408"/>
      <c r="C1" s="408"/>
      <c r="D1" s="408"/>
      <c r="E1" s="408"/>
      <c r="F1" s="408"/>
      <c r="G1" s="408"/>
      <c r="H1" s="408"/>
      <c r="I1" s="408"/>
      <c r="J1" s="408"/>
      <c r="K1" s="408"/>
    </row>
    <row r="2" spans="1:19" ht="19.5" x14ac:dyDescent="0.3">
      <c r="A2" s="409" t="s">
        <v>2077</v>
      </c>
      <c r="B2" s="409"/>
      <c r="C2" s="409"/>
      <c r="D2" s="409"/>
      <c r="E2" s="409"/>
      <c r="F2" s="409"/>
      <c r="G2" s="409"/>
      <c r="H2" s="409"/>
      <c r="I2" s="409"/>
      <c r="J2" s="409"/>
      <c r="K2" s="409"/>
    </row>
    <row r="4" spans="1:19" ht="15.75" x14ac:dyDescent="0.25">
      <c r="A4" s="243" t="s">
        <v>2078</v>
      </c>
      <c r="I4" s="449"/>
      <c r="J4" s="475" t="s">
        <v>109</v>
      </c>
    </row>
    <row r="5" spans="1:19" ht="15.75" x14ac:dyDescent="0.25">
      <c r="A5" s="243" t="s">
        <v>1963</v>
      </c>
      <c r="I5" s="488"/>
      <c r="J5" s="475" t="s">
        <v>113</v>
      </c>
    </row>
    <row r="6" spans="1:19" ht="15" x14ac:dyDescent="0.25">
      <c r="A6" s="243" t="s">
        <v>1031</v>
      </c>
    </row>
    <row r="7" spans="1:19" ht="15.75" x14ac:dyDescent="0.25">
      <c r="A7" s="472" t="s">
        <v>1964</v>
      </c>
      <c r="B7" s="434"/>
      <c r="C7" s="434"/>
      <c r="D7" s="434"/>
      <c r="E7" s="434"/>
      <c r="F7" s="434"/>
      <c r="G7" s="434"/>
      <c r="H7" s="434"/>
      <c r="I7" s="473"/>
      <c r="J7" s="434"/>
      <c r="K7" s="434"/>
      <c r="L7" s="434"/>
      <c r="M7" s="434"/>
      <c r="N7" s="434"/>
      <c r="O7" s="434"/>
      <c r="P7" s="434"/>
      <c r="Q7" s="434"/>
      <c r="R7" s="434"/>
      <c r="S7" s="452"/>
    </row>
    <row r="8" spans="1:19" x14ac:dyDescent="0.2">
      <c r="A8" s="243"/>
    </row>
    <row r="9" spans="1:19" s="8" customFormat="1" ht="52.5" x14ac:dyDescent="0.25">
      <c r="A9" s="247" t="s">
        <v>126</v>
      </c>
      <c r="B9" s="247" t="s">
        <v>1965</v>
      </c>
      <c r="C9" s="247" t="s">
        <v>128</v>
      </c>
      <c r="D9" s="247" t="s">
        <v>129</v>
      </c>
      <c r="E9" s="247" t="s">
        <v>130</v>
      </c>
      <c r="F9" s="247" t="s">
        <v>1966</v>
      </c>
      <c r="G9" s="247" t="s">
        <v>1967</v>
      </c>
      <c r="H9" s="247" t="s">
        <v>1968</v>
      </c>
      <c r="I9" s="247" t="s">
        <v>1969</v>
      </c>
      <c r="J9" s="248" t="s">
        <v>1970</v>
      </c>
      <c r="K9" s="247" t="s">
        <v>174</v>
      </c>
    </row>
    <row r="10" spans="1:19" x14ac:dyDescent="0.2">
      <c r="A10" s="27" t="s">
        <v>175</v>
      </c>
      <c r="B10" s="141">
        <v>41000</v>
      </c>
      <c r="C10" s="582" t="s">
        <v>176</v>
      </c>
      <c r="D10" s="27" t="s">
        <v>179</v>
      </c>
      <c r="E10" s="31">
        <v>41089</v>
      </c>
      <c r="F10" s="27">
        <v>0.4</v>
      </c>
      <c r="G10" s="27">
        <v>0.3</v>
      </c>
      <c r="H10" s="27">
        <v>0.7</v>
      </c>
      <c r="I10" s="39" t="s">
        <v>176</v>
      </c>
      <c r="J10" s="228">
        <v>4</v>
      </c>
      <c r="K10" s="27" t="s">
        <v>179</v>
      </c>
    </row>
    <row r="11" spans="1:19" x14ac:dyDescent="0.2">
      <c r="A11" s="27" t="s">
        <v>175</v>
      </c>
      <c r="B11" s="141">
        <v>41030</v>
      </c>
      <c r="C11" s="582" t="s">
        <v>176</v>
      </c>
      <c r="D11" s="27" t="s">
        <v>179</v>
      </c>
      <c r="E11" s="31">
        <v>41089</v>
      </c>
      <c r="F11" s="27">
        <v>1.4</v>
      </c>
      <c r="G11" s="27">
        <v>1.4</v>
      </c>
      <c r="H11" s="27">
        <v>2.8</v>
      </c>
      <c r="I11" s="39" t="s">
        <v>176</v>
      </c>
      <c r="J11" s="228">
        <v>4</v>
      </c>
      <c r="K11" s="27" t="s">
        <v>179</v>
      </c>
    </row>
    <row r="12" spans="1:19" x14ac:dyDescent="0.2">
      <c r="A12" s="27" t="s">
        <v>175</v>
      </c>
      <c r="B12" s="141">
        <v>41061</v>
      </c>
      <c r="C12" s="582" t="s">
        <v>176</v>
      </c>
      <c r="D12" s="31">
        <v>41108</v>
      </c>
      <c r="E12" s="31">
        <v>41116</v>
      </c>
      <c r="F12" s="27">
        <v>0.7</v>
      </c>
      <c r="G12" s="27">
        <v>0.6</v>
      </c>
      <c r="H12" s="27">
        <v>1.3</v>
      </c>
      <c r="I12" s="39" t="s">
        <v>176</v>
      </c>
      <c r="J12" s="228">
        <v>4</v>
      </c>
      <c r="K12" s="27" t="s">
        <v>179</v>
      </c>
    </row>
    <row r="13" spans="1:19" x14ac:dyDescent="0.2">
      <c r="A13" s="27" t="s">
        <v>175</v>
      </c>
      <c r="B13" s="141">
        <v>41091</v>
      </c>
      <c r="C13" s="582" t="s">
        <v>176</v>
      </c>
      <c r="D13" s="31">
        <v>41137</v>
      </c>
      <c r="E13" s="31">
        <v>41144</v>
      </c>
      <c r="F13" s="27">
        <v>0.8</v>
      </c>
      <c r="G13" s="27">
        <v>0.4</v>
      </c>
      <c r="H13" s="27">
        <v>1.2</v>
      </c>
      <c r="I13" s="39" t="s">
        <v>176</v>
      </c>
      <c r="J13" s="228">
        <v>4</v>
      </c>
      <c r="K13" s="27" t="s">
        <v>179</v>
      </c>
    </row>
    <row r="14" spans="1:19" x14ac:dyDescent="0.2">
      <c r="A14" s="27" t="s">
        <v>175</v>
      </c>
      <c r="B14" s="141">
        <v>41122</v>
      </c>
      <c r="C14" s="582" t="s">
        <v>176</v>
      </c>
      <c r="D14" s="31">
        <v>41166</v>
      </c>
      <c r="E14" s="31">
        <v>41172</v>
      </c>
      <c r="F14" s="27">
        <v>1.1000000000000001</v>
      </c>
      <c r="G14" s="27">
        <v>0.5</v>
      </c>
      <c r="H14" s="27">
        <v>1.6</v>
      </c>
      <c r="I14" s="39" t="s">
        <v>176</v>
      </c>
      <c r="J14" s="228">
        <v>4</v>
      </c>
      <c r="K14" s="27" t="s">
        <v>179</v>
      </c>
    </row>
    <row r="15" spans="1:19" x14ac:dyDescent="0.2">
      <c r="A15" s="27" t="s">
        <v>175</v>
      </c>
      <c r="B15" s="141">
        <v>41153</v>
      </c>
      <c r="C15" s="582" t="s">
        <v>176</v>
      </c>
      <c r="D15" s="31">
        <v>41197</v>
      </c>
      <c r="E15" s="31">
        <v>41200</v>
      </c>
      <c r="F15" s="27">
        <v>2.1</v>
      </c>
      <c r="G15" s="27">
        <v>1.3</v>
      </c>
      <c r="H15" s="27">
        <v>3.4</v>
      </c>
      <c r="I15" s="39" t="s">
        <v>176</v>
      </c>
      <c r="J15" s="228">
        <v>4</v>
      </c>
      <c r="K15" s="27" t="s">
        <v>179</v>
      </c>
    </row>
    <row r="16" spans="1:19" x14ac:dyDescent="0.2">
      <c r="A16" s="27" t="s">
        <v>175</v>
      </c>
      <c r="B16" s="141">
        <v>41183</v>
      </c>
      <c r="C16" s="582" t="s">
        <v>176</v>
      </c>
      <c r="D16" s="31">
        <v>41228</v>
      </c>
      <c r="E16" s="31">
        <v>41228</v>
      </c>
      <c r="F16" s="27">
        <v>0.7</v>
      </c>
      <c r="G16" s="27">
        <v>0.6</v>
      </c>
      <c r="H16" s="27">
        <v>1.3</v>
      </c>
      <c r="I16" s="39" t="s">
        <v>176</v>
      </c>
      <c r="J16" s="228">
        <v>4</v>
      </c>
      <c r="K16" s="27" t="s">
        <v>179</v>
      </c>
    </row>
    <row r="17" spans="1:11" x14ac:dyDescent="0.2">
      <c r="A17" s="27" t="s">
        <v>175</v>
      </c>
      <c r="B17" s="141">
        <v>41214</v>
      </c>
      <c r="C17" s="582" t="s">
        <v>176</v>
      </c>
      <c r="D17" s="31">
        <v>41261</v>
      </c>
      <c r="E17" s="31">
        <v>41263</v>
      </c>
      <c r="F17" s="27">
        <v>1</v>
      </c>
      <c r="G17" s="27">
        <v>0.7</v>
      </c>
      <c r="H17" s="27">
        <v>1.7</v>
      </c>
      <c r="I17" s="39" t="s">
        <v>176</v>
      </c>
      <c r="J17" s="228">
        <v>4</v>
      </c>
      <c r="K17" s="27" t="s">
        <v>179</v>
      </c>
    </row>
    <row r="18" spans="1:11" x14ac:dyDescent="0.2">
      <c r="A18" s="27" t="s">
        <v>175</v>
      </c>
      <c r="B18" s="141">
        <v>41244</v>
      </c>
      <c r="C18" s="582" t="s">
        <v>176</v>
      </c>
      <c r="D18" s="31">
        <v>41290</v>
      </c>
      <c r="E18" s="31">
        <v>41291</v>
      </c>
      <c r="F18" s="27">
        <v>0.8</v>
      </c>
      <c r="G18" s="27">
        <v>0.5</v>
      </c>
      <c r="H18" s="27">
        <v>1.3</v>
      </c>
      <c r="I18" s="39" t="s">
        <v>176</v>
      </c>
      <c r="J18" s="228">
        <v>4</v>
      </c>
      <c r="K18" s="27" t="s">
        <v>179</v>
      </c>
    </row>
    <row r="19" spans="1:11" ht="15" thickBot="1" x14ac:dyDescent="0.25">
      <c r="A19" s="35" t="s">
        <v>175</v>
      </c>
      <c r="B19" s="143">
        <v>41275</v>
      </c>
      <c r="C19" s="576" t="s">
        <v>176</v>
      </c>
      <c r="D19" s="33">
        <v>41319</v>
      </c>
      <c r="E19" s="33">
        <v>41319</v>
      </c>
      <c r="F19" s="35">
        <v>1.6</v>
      </c>
      <c r="G19" s="35">
        <v>1.4</v>
      </c>
      <c r="H19" s="35">
        <v>3</v>
      </c>
      <c r="I19" s="57" t="s">
        <v>176</v>
      </c>
      <c r="J19" s="227">
        <v>4</v>
      </c>
      <c r="K19" s="35" t="s">
        <v>179</v>
      </c>
    </row>
    <row r="20" spans="1:11" x14ac:dyDescent="0.2">
      <c r="A20" s="34" t="s">
        <v>181</v>
      </c>
      <c r="B20" s="140">
        <v>41306</v>
      </c>
      <c r="C20" s="579" t="s">
        <v>176</v>
      </c>
      <c r="D20" s="32">
        <v>41346</v>
      </c>
      <c r="E20" s="32">
        <v>41354</v>
      </c>
      <c r="F20" s="34">
        <v>0.8</v>
      </c>
      <c r="G20" s="34">
        <v>0.8</v>
      </c>
      <c r="H20" s="34">
        <v>1.6</v>
      </c>
      <c r="I20" s="40" t="s">
        <v>176</v>
      </c>
      <c r="J20" s="226">
        <v>4</v>
      </c>
      <c r="K20" s="34" t="s">
        <v>179</v>
      </c>
    </row>
    <row r="21" spans="1:11" x14ac:dyDescent="0.2">
      <c r="A21" s="27" t="s">
        <v>181</v>
      </c>
      <c r="B21" s="141">
        <v>41334</v>
      </c>
      <c r="C21" s="582" t="s">
        <v>176</v>
      </c>
      <c r="D21" s="31">
        <v>41381</v>
      </c>
      <c r="E21" s="31">
        <v>41382</v>
      </c>
      <c r="F21" s="27">
        <v>0.6</v>
      </c>
      <c r="G21" s="27">
        <v>0.5</v>
      </c>
      <c r="H21" s="27">
        <v>1.1000000000000001</v>
      </c>
      <c r="I21" s="39">
        <f t="shared" ref="I21:I55" si="0">AVERAGE(H10:H21)</f>
        <v>1.7500000000000002</v>
      </c>
      <c r="J21" s="228">
        <v>4</v>
      </c>
      <c r="K21" s="27" t="s">
        <v>179</v>
      </c>
    </row>
    <row r="22" spans="1:11" x14ac:dyDescent="0.2">
      <c r="A22" s="27" t="s">
        <v>181</v>
      </c>
      <c r="B22" s="141">
        <v>41365</v>
      </c>
      <c r="C22" s="582" t="s">
        <v>176</v>
      </c>
      <c r="D22" s="31">
        <v>41407</v>
      </c>
      <c r="E22" s="31">
        <v>41418</v>
      </c>
      <c r="F22" s="27">
        <v>0.5</v>
      </c>
      <c r="G22" s="27">
        <v>0.3</v>
      </c>
      <c r="H22" s="27">
        <v>0.8</v>
      </c>
      <c r="I22" s="39">
        <f t="shared" si="0"/>
        <v>1.7583333333333337</v>
      </c>
      <c r="J22" s="228">
        <v>4</v>
      </c>
      <c r="K22" s="27" t="s">
        <v>179</v>
      </c>
    </row>
    <row r="23" spans="1:11" x14ac:dyDescent="0.2">
      <c r="A23" s="27" t="s">
        <v>181</v>
      </c>
      <c r="B23" s="141">
        <v>41395</v>
      </c>
      <c r="C23" s="582" t="s">
        <v>176</v>
      </c>
      <c r="D23" s="31">
        <v>41439</v>
      </c>
      <c r="E23" s="31">
        <v>41452</v>
      </c>
      <c r="F23" s="27">
        <v>0.4</v>
      </c>
      <c r="G23" s="27">
        <v>0.3</v>
      </c>
      <c r="H23" s="27">
        <v>0.7</v>
      </c>
      <c r="I23" s="39">
        <f t="shared" si="0"/>
        <v>1.5833333333333337</v>
      </c>
      <c r="J23" s="228">
        <v>4</v>
      </c>
      <c r="K23" s="27" t="s">
        <v>179</v>
      </c>
    </row>
    <row r="24" spans="1:11" x14ac:dyDescent="0.2">
      <c r="A24" s="27" t="s">
        <v>181</v>
      </c>
      <c r="B24" s="141">
        <v>41426</v>
      </c>
      <c r="C24" s="582" t="s">
        <v>176</v>
      </c>
      <c r="D24" s="31">
        <v>41471</v>
      </c>
      <c r="E24" s="31">
        <v>41480</v>
      </c>
      <c r="F24" s="27">
        <v>1</v>
      </c>
      <c r="G24" s="27">
        <v>0.5</v>
      </c>
      <c r="H24" s="27">
        <v>1.5</v>
      </c>
      <c r="I24" s="39">
        <f t="shared" si="0"/>
        <v>1.5999999999999999</v>
      </c>
      <c r="J24" s="228">
        <v>4</v>
      </c>
      <c r="K24" s="27" t="s">
        <v>179</v>
      </c>
    </row>
    <row r="25" spans="1:11" x14ac:dyDescent="0.2">
      <c r="A25" s="27" t="s">
        <v>181</v>
      </c>
      <c r="B25" s="141">
        <v>41456</v>
      </c>
      <c r="C25" s="582" t="s">
        <v>1972</v>
      </c>
      <c r="D25" s="31">
        <v>41501</v>
      </c>
      <c r="E25" s="31">
        <v>41508</v>
      </c>
      <c r="F25" s="27">
        <v>0.6</v>
      </c>
      <c r="G25" s="27">
        <v>0.2</v>
      </c>
      <c r="H25" s="27">
        <v>0.8</v>
      </c>
      <c r="I25" s="39">
        <f t="shared" si="0"/>
        <v>1.5666666666666667</v>
      </c>
      <c r="J25" s="228">
        <v>4</v>
      </c>
      <c r="K25" s="27" t="s">
        <v>179</v>
      </c>
    </row>
    <row r="26" spans="1:11" x14ac:dyDescent="0.2">
      <c r="A26" s="27" t="s">
        <v>181</v>
      </c>
      <c r="B26" s="141">
        <v>41487</v>
      </c>
      <c r="C26" s="582" t="s">
        <v>1973</v>
      </c>
      <c r="D26" s="31">
        <v>41528</v>
      </c>
      <c r="E26" s="31">
        <v>41536</v>
      </c>
      <c r="F26" s="27">
        <v>0.4</v>
      </c>
      <c r="G26" s="27">
        <v>0.3</v>
      </c>
      <c r="H26" s="27">
        <v>0.7</v>
      </c>
      <c r="I26" s="39">
        <f t="shared" si="0"/>
        <v>1.4916666666666665</v>
      </c>
      <c r="J26" s="228">
        <v>4</v>
      </c>
      <c r="K26" s="27" t="s">
        <v>179</v>
      </c>
    </row>
    <row r="27" spans="1:11" x14ac:dyDescent="0.2">
      <c r="A27" s="27" t="s">
        <v>181</v>
      </c>
      <c r="B27" s="141">
        <v>41518</v>
      </c>
      <c r="C27" s="582" t="s">
        <v>1974</v>
      </c>
      <c r="D27" s="31">
        <v>41562</v>
      </c>
      <c r="E27" s="31">
        <v>41564</v>
      </c>
      <c r="F27" s="27">
        <v>0.7</v>
      </c>
      <c r="G27" s="27">
        <v>0.5</v>
      </c>
      <c r="H27" s="27">
        <v>1.2</v>
      </c>
      <c r="I27" s="39">
        <f t="shared" si="0"/>
        <v>1.3083333333333333</v>
      </c>
      <c r="J27" s="228">
        <v>4</v>
      </c>
      <c r="K27" s="27" t="s">
        <v>179</v>
      </c>
    </row>
    <row r="28" spans="1:11" x14ac:dyDescent="0.2">
      <c r="A28" s="27" t="s">
        <v>181</v>
      </c>
      <c r="B28" s="141">
        <v>41548</v>
      </c>
      <c r="C28" s="582" t="s">
        <v>1975</v>
      </c>
      <c r="D28" s="31">
        <v>41586</v>
      </c>
      <c r="E28" s="31">
        <v>41592</v>
      </c>
      <c r="F28" s="27">
        <v>0.7</v>
      </c>
      <c r="G28" s="27">
        <v>0.4</v>
      </c>
      <c r="H28" s="27">
        <v>1.1000000000000001</v>
      </c>
      <c r="I28" s="39">
        <f t="shared" si="0"/>
        <v>1.2916666666666665</v>
      </c>
      <c r="J28" s="228">
        <v>4</v>
      </c>
      <c r="K28" s="27" t="s">
        <v>179</v>
      </c>
    </row>
    <row r="29" spans="1:11" x14ac:dyDescent="0.2">
      <c r="A29" s="27" t="s">
        <v>181</v>
      </c>
      <c r="B29" s="141">
        <v>41579</v>
      </c>
      <c r="C29" s="582" t="s">
        <v>1976</v>
      </c>
      <c r="D29" s="31">
        <v>41619</v>
      </c>
      <c r="E29" s="31">
        <v>41620</v>
      </c>
      <c r="F29" s="27">
        <v>0.8</v>
      </c>
      <c r="G29" s="27">
        <v>0.8</v>
      </c>
      <c r="H29" s="27">
        <v>1.6</v>
      </c>
      <c r="I29" s="39">
        <f t="shared" si="0"/>
        <v>1.2833333333333332</v>
      </c>
      <c r="J29" s="228">
        <v>4</v>
      </c>
      <c r="K29" s="27" t="s">
        <v>179</v>
      </c>
    </row>
    <row r="30" spans="1:11" x14ac:dyDescent="0.2">
      <c r="A30" s="27" t="s">
        <v>181</v>
      </c>
      <c r="B30" s="582">
        <v>41609</v>
      </c>
      <c r="C30" s="582" t="s">
        <v>1977</v>
      </c>
      <c r="D30" s="581">
        <v>41654</v>
      </c>
      <c r="E30" s="581">
        <v>41655</v>
      </c>
      <c r="F30" s="580">
        <v>1.2</v>
      </c>
      <c r="G30" s="580">
        <v>0.9</v>
      </c>
      <c r="H30" s="580">
        <v>2.1</v>
      </c>
      <c r="I30" s="39">
        <f t="shared" si="0"/>
        <v>1.3499999999999999</v>
      </c>
      <c r="J30" s="228">
        <v>4</v>
      </c>
      <c r="K30" s="27" t="s">
        <v>179</v>
      </c>
    </row>
    <row r="31" spans="1:11" ht="15" thickBot="1" x14ac:dyDescent="0.25">
      <c r="A31" s="35" t="s">
        <v>181</v>
      </c>
      <c r="B31" s="576">
        <v>41640</v>
      </c>
      <c r="C31" s="576" t="s">
        <v>1978</v>
      </c>
      <c r="D31" s="575">
        <v>41680</v>
      </c>
      <c r="E31" s="575">
        <v>41683</v>
      </c>
      <c r="F31" s="574">
        <v>0.6</v>
      </c>
      <c r="G31" s="574">
        <v>0.7</v>
      </c>
      <c r="H31" s="574">
        <v>1.3</v>
      </c>
      <c r="I31" s="57">
        <f t="shared" si="0"/>
        <v>1.2083333333333333</v>
      </c>
      <c r="J31" s="227">
        <v>4</v>
      </c>
      <c r="K31" s="35" t="s">
        <v>179</v>
      </c>
    </row>
    <row r="32" spans="1:11" x14ac:dyDescent="0.2">
      <c r="A32" s="34" t="s">
        <v>220</v>
      </c>
      <c r="B32" s="579">
        <v>41671</v>
      </c>
      <c r="C32" s="579" t="s">
        <v>1979</v>
      </c>
      <c r="D32" s="578">
        <v>41709</v>
      </c>
      <c r="E32" s="578">
        <v>41711</v>
      </c>
      <c r="F32" s="577">
        <v>0.8</v>
      </c>
      <c r="G32" s="577">
        <v>0.8</v>
      </c>
      <c r="H32" s="577">
        <v>1.6</v>
      </c>
      <c r="I32" s="40">
        <f t="shared" si="0"/>
        <v>1.2083333333333333</v>
      </c>
      <c r="J32" s="226">
        <v>4</v>
      </c>
      <c r="K32" s="34" t="s">
        <v>179</v>
      </c>
    </row>
    <row r="33" spans="1:11" x14ac:dyDescent="0.2">
      <c r="A33" s="27" t="s">
        <v>220</v>
      </c>
      <c r="B33" s="582">
        <v>41699</v>
      </c>
      <c r="C33" s="582" t="s">
        <v>1980</v>
      </c>
      <c r="D33" s="581">
        <v>41737</v>
      </c>
      <c r="E33" s="581">
        <v>41739</v>
      </c>
      <c r="F33" s="580">
        <v>0.5</v>
      </c>
      <c r="G33" s="580">
        <v>0.3</v>
      </c>
      <c r="H33" s="580">
        <v>0.8</v>
      </c>
      <c r="I33" s="39">
        <f t="shared" si="0"/>
        <v>1.1833333333333333</v>
      </c>
      <c r="J33" s="228">
        <v>4</v>
      </c>
      <c r="K33" s="27" t="s">
        <v>179</v>
      </c>
    </row>
    <row r="34" spans="1:11" x14ac:dyDescent="0.2">
      <c r="A34" s="27" t="s">
        <v>220</v>
      </c>
      <c r="B34" s="582">
        <v>41730</v>
      </c>
      <c r="C34" s="582" t="s">
        <v>1981</v>
      </c>
      <c r="D34" s="581">
        <v>41767</v>
      </c>
      <c r="E34" s="581">
        <v>41781</v>
      </c>
      <c r="F34" s="580">
        <v>0.3</v>
      </c>
      <c r="G34" s="580">
        <v>0.7</v>
      </c>
      <c r="H34" s="580">
        <v>1</v>
      </c>
      <c r="I34" s="39">
        <f t="shared" si="0"/>
        <v>1.2</v>
      </c>
      <c r="J34" s="228">
        <v>4</v>
      </c>
      <c r="K34" s="27" t="s">
        <v>179</v>
      </c>
    </row>
    <row r="35" spans="1:11" x14ac:dyDescent="0.2">
      <c r="A35" s="27" t="s">
        <v>220</v>
      </c>
      <c r="B35" s="582">
        <v>41760</v>
      </c>
      <c r="C35" s="582" t="s">
        <v>1982</v>
      </c>
      <c r="D35" s="581">
        <v>41801</v>
      </c>
      <c r="E35" s="581">
        <v>41823</v>
      </c>
      <c r="F35" s="580">
        <v>0.5</v>
      </c>
      <c r="G35" s="580">
        <v>0.4</v>
      </c>
      <c r="H35" s="580">
        <v>0.9</v>
      </c>
      <c r="I35" s="39">
        <f t="shared" si="0"/>
        <v>1.2166666666666668</v>
      </c>
      <c r="J35" s="228">
        <v>4</v>
      </c>
      <c r="K35" s="27" t="s">
        <v>1983</v>
      </c>
    </row>
    <row r="36" spans="1:11" x14ac:dyDescent="0.2">
      <c r="A36" s="27" t="s">
        <v>220</v>
      </c>
      <c r="B36" s="582">
        <v>41791</v>
      </c>
      <c r="C36" s="582" t="s">
        <v>1984</v>
      </c>
      <c r="D36" s="581">
        <v>41829</v>
      </c>
      <c r="E36" s="581">
        <v>41837</v>
      </c>
      <c r="F36" s="580">
        <v>0.2</v>
      </c>
      <c r="G36" s="580">
        <v>0.3</v>
      </c>
      <c r="H36" s="580">
        <v>0.5</v>
      </c>
      <c r="I36" s="39">
        <f t="shared" si="0"/>
        <v>1.1333333333333335</v>
      </c>
      <c r="J36" s="228">
        <v>4</v>
      </c>
      <c r="K36" s="27" t="s">
        <v>179</v>
      </c>
    </row>
    <row r="37" spans="1:11" x14ac:dyDescent="0.2">
      <c r="A37" s="27" t="s">
        <v>220</v>
      </c>
      <c r="B37" s="582">
        <v>41821</v>
      </c>
      <c r="C37" s="582" t="s">
        <v>1985</v>
      </c>
      <c r="D37" s="581">
        <v>41858</v>
      </c>
      <c r="E37" s="581">
        <v>41866</v>
      </c>
      <c r="F37" s="580">
        <v>0.4</v>
      </c>
      <c r="G37" s="580">
        <v>0.4</v>
      </c>
      <c r="H37" s="580">
        <v>0.8</v>
      </c>
      <c r="I37" s="39">
        <f t="shared" si="0"/>
        <v>1.1333333333333335</v>
      </c>
      <c r="J37" s="228">
        <v>4</v>
      </c>
      <c r="K37" s="27" t="s">
        <v>179</v>
      </c>
    </row>
    <row r="38" spans="1:11" x14ac:dyDescent="0.2">
      <c r="A38" s="27" t="s">
        <v>220</v>
      </c>
      <c r="B38" s="582">
        <v>41852</v>
      </c>
      <c r="C38" s="582" t="s">
        <v>1986</v>
      </c>
      <c r="D38" s="581">
        <v>41893</v>
      </c>
      <c r="E38" s="581">
        <v>41907</v>
      </c>
      <c r="F38" s="580">
        <v>0.5</v>
      </c>
      <c r="G38" s="580">
        <v>0.7</v>
      </c>
      <c r="H38" s="580">
        <v>1.2</v>
      </c>
      <c r="I38" s="39">
        <f t="shared" si="0"/>
        <v>1.175</v>
      </c>
      <c r="J38" s="228">
        <v>4</v>
      </c>
      <c r="K38" s="27" t="s">
        <v>179</v>
      </c>
    </row>
    <row r="39" spans="1:11" x14ac:dyDescent="0.2">
      <c r="A39" s="27" t="s">
        <v>220</v>
      </c>
      <c r="B39" s="582">
        <v>41883</v>
      </c>
      <c r="C39" s="582" t="s">
        <v>1987</v>
      </c>
      <c r="D39" s="581">
        <v>41922</v>
      </c>
      <c r="E39" s="581">
        <v>41935</v>
      </c>
      <c r="F39" s="580">
        <v>0.4</v>
      </c>
      <c r="G39" s="580">
        <v>0.7</v>
      </c>
      <c r="H39" s="580">
        <v>1.1000000000000001</v>
      </c>
      <c r="I39" s="39">
        <f t="shared" si="0"/>
        <v>1.1666666666666667</v>
      </c>
      <c r="J39" s="228">
        <v>4</v>
      </c>
      <c r="K39" s="27" t="s">
        <v>179</v>
      </c>
    </row>
    <row r="40" spans="1:11" x14ac:dyDescent="0.2">
      <c r="A40" s="27" t="s">
        <v>220</v>
      </c>
      <c r="B40" s="582">
        <v>41913</v>
      </c>
      <c r="C40" s="582" t="s">
        <v>1988</v>
      </c>
      <c r="D40" s="581">
        <v>41950</v>
      </c>
      <c r="E40" s="581">
        <v>41964</v>
      </c>
      <c r="F40" s="580">
        <v>0.7</v>
      </c>
      <c r="G40" s="580">
        <v>0.8</v>
      </c>
      <c r="H40" s="580">
        <v>1.5</v>
      </c>
      <c r="I40" s="39">
        <f t="shared" si="0"/>
        <v>1.2</v>
      </c>
      <c r="J40" s="228">
        <v>4</v>
      </c>
      <c r="K40" s="27" t="s">
        <v>179</v>
      </c>
    </row>
    <row r="41" spans="1:11" x14ac:dyDescent="0.2">
      <c r="A41" s="27" t="s">
        <v>220</v>
      </c>
      <c r="B41" s="582">
        <v>41944</v>
      </c>
      <c r="C41" s="582" t="s">
        <v>1989</v>
      </c>
      <c r="D41" s="581">
        <v>41988</v>
      </c>
      <c r="E41" s="581">
        <v>41992</v>
      </c>
      <c r="F41" s="580">
        <v>1.2</v>
      </c>
      <c r="G41" s="580">
        <v>0.9</v>
      </c>
      <c r="H41" s="580">
        <v>2.1</v>
      </c>
      <c r="I41" s="39">
        <f t="shared" si="0"/>
        <v>1.2416666666666665</v>
      </c>
      <c r="J41" s="228">
        <v>4</v>
      </c>
      <c r="K41" s="27" t="s">
        <v>179</v>
      </c>
    </row>
    <row r="42" spans="1:11" x14ac:dyDescent="0.2">
      <c r="A42" s="27" t="s">
        <v>220</v>
      </c>
      <c r="B42" s="582">
        <v>41974</v>
      </c>
      <c r="C42" s="582" t="s">
        <v>1990</v>
      </c>
      <c r="D42" s="581">
        <v>42020</v>
      </c>
      <c r="E42" s="581">
        <v>42033</v>
      </c>
      <c r="F42" s="580">
        <v>0.7</v>
      </c>
      <c r="G42" s="580">
        <v>0.6</v>
      </c>
      <c r="H42" s="580">
        <v>1.3</v>
      </c>
      <c r="I42" s="39">
        <f t="shared" si="0"/>
        <v>1.175</v>
      </c>
      <c r="J42" s="228">
        <v>4</v>
      </c>
      <c r="K42" s="27" t="s">
        <v>179</v>
      </c>
    </row>
    <row r="43" spans="1:11" ht="15" thickBot="1" x14ac:dyDescent="0.25">
      <c r="A43" s="35" t="s">
        <v>220</v>
      </c>
      <c r="B43" s="576">
        <v>42005</v>
      </c>
      <c r="C43" s="576" t="s">
        <v>1991</v>
      </c>
      <c r="D43" s="575">
        <v>42048</v>
      </c>
      <c r="E43" s="575">
        <v>42061</v>
      </c>
      <c r="F43" s="574">
        <v>0.5</v>
      </c>
      <c r="G43" s="574">
        <v>1.3</v>
      </c>
      <c r="H43" s="574">
        <v>1.8</v>
      </c>
      <c r="I43" s="57">
        <f t="shared" si="0"/>
        <v>1.2166666666666668</v>
      </c>
      <c r="J43" s="227">
        <v>4</v>
      </c>
      <c r="K43" s="35" t="s">
        <v>179</v>
      </c>
    </row>
    <row r="44" spans="1:11" x14ac:dyDescent="0.2">
      <c r="A44" s="34" t="s">
        <v>272</v>
      </c>
      <c r="B44" s="579">
        <v>42036</v>
      </c>
      <c r="C44" s="579" t="s">
        <v>1992</v>
      </c>
      <c r="D44" s="578">
        <v>42075</v>
      </c>
      <c r="E44" s="578">
        <v>42075</v>
      </c>
      <c r="F44" s="577">
        <v>0.8</v>
      </c>
      <c r="G44" s="577">
        <v>0.8</v>
      </c>
      <c r="H44" s="577">
        <v>1.6</v>
      </c>
      <c r="I44" s="40">
        <f t="shared" si="0"/>
        <v>1.2166666666666668</v>
      </c>
      <c r="J44" s="226">
        <v>4</v>
      </c>
      <c r="K44" s="34" t="s">
        <v>176</v>
      </c>
    </row>
    <row r="45" spans="1:11" x14ac:dyDescent="0.2">
      <c r="A45" s="34" t="s">
        <v>272</v>
      </c>
      <c r="B45" s="579">
        <v>42064</v>
      </c>
      <c r="C45" s="579" t="s">
        <v>1993</v>
      </c>
      <c r="D45" s="578">
        <v>42109</v>
      </c>
      <c r="E45" s="578">
        <v>42117</v>
      </c>
      <c r="F45" s="577">
        <v>0.7</v>
      </c>
      <c r="G45" s="577">
        <v>0.6</v>
      </c>
      <c r="H45" s="577">
        <v>1.3</v>
      </c>
      <c r="I45" s="39">
        <f t="shared" si="0"/>
        <v>1.2583333333333335</v>
      </c>
      <c r="J45" s="226">
        <v>4</v>
      </c>
      <c r="K45" s="34" t="s">
        <v>176</v>
      </c>
    </row>
    <row r="46" spans="1:11" x14ac:dyDescent="0.2">
      <c r="A46" s="34" t="s">
        <v>272</v>
      </c>
      <c r="B46" s="579">
        <v>42095</v>
      </c>
      <c r="C46" s="579" t="s">
        <v>2079</v>
      </c>
      <c r="D46" s="578">
        <v>42139</v>
      </c>
      <c r="E46" s="578">
        <v>42145</v>
      </c>
      <c r="F46" s="577">
        <v>0.5</v>
      </c>
      <c r="G46" s="577">
        <v>0.2</v>
      </c>
      <c r="H46" s="577">
        <v>0.7</v>
      </c>
      <c r="I46" s="39">
        <f t="shared" si="0"/>
        <v>1.2333333333333334</v>
      </c>
      <c r="J46" s="226">
        <v>4</v>
      </c>
      <c r="K46" s="34" t="s">
        <v>176</v>
      </c>
    </row>
    <row r="47" spans="1:11" x14ac:dyDescent="0.2">
      <c r="A47" s="34" t="s">
        <v>272</v>
      </c>
      <c r="B47" s="579">
        <v>42125</v>
      </c>
      <c r="C47" s="579" t="s">
        <v>1995</v>
      </c>
      <c r="D47" s="578">
        <v>42159</v>
      </c>
      <c r="E47" s="578">
        <v>42173</v>
      </c>
      <c r="F47" s="577">
        <v>0.3</v>
      </c>
      <c r="G47" s="577">
        <v>0.2</v>
      </c>
      <c r="H47" s="577">
        <v>0.5</v>
      </c>
      <c r="I47" s="39">
        <f t="shared" si="0"/>
        <v>1.2</v>
      </c>
      <c r="J47" s="226">
        <v>4</v>
      </c>
      <c r="K47" s="34" t="s">
        <v>176</v>
      </c>
    </row>
    <row r="48" spans="1:11" x14ac:dyDescent="0.2">
      <c r="A48" s="34" t="s">
        <v>272</v>
      </c>
      <c r="B48" s="579">
        <v>42156</v>
      </c>
      <c r="C48" s="579" t="s">
        <v>1996</v>
      </c>
      <c r="D48" s="578">
        <v>42194</v>
      </c>
      <c r="E48" s="578">
        <v>42201</v>
      </c>
      <c r="F48" s="577">
        <v>0.3</v>
      </c>
      <c r="G48" s="577">
        <v>0.4</v>
      </c>
      <c r="H48" s="577">
        <v>0.7</v>
      </c>
      <c r="I48" s="39">
        <f t="shared" si="0"/>
        <v>1.2166666666666666</v>
      </c>
      <c r="J48" s="226">
        <v>4</v>
      </c>
      <c r="K48" s="34" t="s">
        <v>176</v>
      </c>
    </row>
    <row r="49" spans="1:11" ht="25.5" x14ac:dyDescent="0.2">
      <c r="A49" s="34" t="s">
        <v>272</v>
      </c>
      <c r="B49" s="579">
        <v>42186</v>
      </c>
      <c r="C49" s="579" t="s">
        <v>1997</v>
      </c>
      <c r="D49" s="578">
        <v>42226</v>
      </c>
      <c r="E49" s="578">
        <v>42229</v>
      </c>
      <c r="F49" s="577">
        <v>18.7</v>
      </c>
      <c r="G49" s="577">
        <v>2.5</v>
      </c>
      <c r="H49" s="577">
        <v>21.2</v>
      </c>
      <c r="I49" s="39">
        <f t="shared" si="0"/>
        <v>2.9166666666666665</v>
      </c>
      <c r="J49" s="226">
        <v>4</v>
      </c>
      <c r="K49" s="167" t="s">
        <v>2080</v>
      </c>
    </row>
    <row r="50" spans="1:11" x14ac:dyDescent="0.2">
      <c r="A50" s="34" t="s">
        <v>272</v>
      </c>
      <c r="B50" s="579">
        <v>42217</v>
      </c>
      <c r="C50" s="579" t="s">
        <v>1998</v>
      </c>
      <c r="D50" s="578">
        <v>42255</v>
      </c>
      <c r="E50" s="578">
        <v>42258</v>
      </c>
      <c r="F50" s="577">
        <v>1.3</v>
      </c>
      <c r="G50" s="577">
        <v>0.8</v>
      </c>
      <c r="H50" s="577">
        <v>2.1</v>
      </c>
      <c r="I50" s="39">
        <f t="shared" si="0"/>
        <v>2.9916666666666667</v>
      </c>
      <c r="J50" s="226">
        <v>4</v>
      </c>
      <c r="K50" s="34" t="s">
        <v>176</v>
      </c>
    </row>
    <row r="51" spans="1:11" x14ac:dyDescent="0.2">
      <c r="A51" s="34" t="s">
        <v>272</v>
      </c>
      <c r="B51" s="579">
        <v>42248</v>
      </c>
      <c r="C51" s="579" t="s">
        <v>1999</v>
      </c>
      <c r="D51" s="578">
        <v>42286</v>
      </c>
      <c r="E51" s="578">
        <v>42299</v>
      </c>
      <c r="F51" s="577">
        <v>0.7</v>
      </c>
      <c r="G51" s="577">
        <v>0.8</v>
      </c>
      <c r="H51" s="577">
        <v>1.5</v>
      </c>
      <c r="I51" s="39">
        <f t="shared" si="0"/>
        <v>3.0250000000000004</v>
      </c>
      <c r="J51" s="226">
        <v>4</v>
      </c>
      <c r="K51" s="34" t="s">
        <v>176</v>
      </c>
    </row>
    <row r="52" spans="1:11" x14ac:dyDescent="0.2">
      <c r="A52" s="34" t="s">
        <v>272</v>
      </c>
      <c r="B52" s="579">
        <v>42278</v>
      </c>
      <c r="C52" s="579" t="s">
        <v>2000</v>
      </c>
      <c r="D52" s="578">
        <v>42314</v>
      </c>
      <c r="E52" s="578">
        <v>42328</v>
      </c>
      <c r="F52" s="577">
        <v>0.5</v>
      </c>
      <c r="G52" s="577">
        <v>0.5</v>
      </c>
      <c r="H52" s="577">
        <v>1</v>
      </c>
      <c r="I52" s="39">
        <f t="shared" si="0"/>
        <v>2.9833333333333329</v>
      </c>
      <c r="J52" s="226">
        <v>4</v>
      </c>
      <c r="K52" s="34" t="s">
        <v>176</v>
      </c>
    </row>
    <row r="53" spans="1:11" x14ac:dyDescent="0.2">
      <c r="A53" s="34" t="s">
        <v>272</v>
      </c>
      <c r="B53" s="579">
        <v>42309</v>
      </c>
      <c r="C53" s="579" t="s">
        <v>2001</v>
      </c>
      <c r="D53" s="578">
        <v>42342</v>
      </c>
      <c r="E53" s="578">
        <v>42348</v>
      </c>
      <c r="F53" s="577">
        <v>0.5</v>
      </c>
      <c r="G53" s="577">
        <v>0.7</v>
      </c>
      <c r="H53" s="577">
        <v>1.2</v>
      </c>
      <c r="I53" s="39">
        <f t="shared" si="0"/>
        <v>2.9083333333333337</v>
      </c>
      <c r="J53" s="226">
        <v>4</v>
      </c>
      <c r="K53" s="34" t="s">
        <v>176</v>
      </c>
    </row>
    <row r="54" spans="1:11" x14ac:dyDescent="0.2">
      <c r="A54" s="34" t="s">
        <v>272</v>
      </c>
      <c r="B54" s="579">
        <v>42339</v>
      </c>
      <c r="C54" s="579" t="s">
        <v>2002</v>
      </c>
      <c r="D54" s="578">
        <v>42381</v>
      </c>
      <c r="E54" s="578">
        <v>42390</v>
      </c>
      <c r="F54" s="577">
        <v>0.8</v>
      </c>
      <c r="G54" s="577">
        <v>0.5</v>
      </c>
      <c r="H54" s="577">
        <v>1.3</v>
      </c>
      <c r="I54" s="39">
        <f t="shared" si="0"/>
        <v>2.9083333333333337</v>
      </c>
      <c r="J54" s="226">
        <v>4</v>
      </c>
      <c r="K54" s="34" t="s">
        <v>176</v>
      </c>
    </row>
    <row r="55" spans="1:11" ht="15" thickBot="1" x14ac:dyDescent="0.25">
      <c r="A55" s="35" t="s">
        <v>272</v>
      </c>
      <c r="B55" s="576">
        <v>42370</v>
      </c>
      <c r="C55" s="576" t="s">
        <v>2003</v>
      </c>
      <c r="D55" s="575">
        <v>42405</v>
      </c>
      <c r="E55" s="575">
        <v>42418</v>
      </c>
      <c r="F55" s="574">
        <v>0.7</v>
      </c>
      <c r="G55" s="574">
        <v>1</v>
      </c>
      <c r="H55" s="574">
        <v>1.7</v>
      </c>
      <c r="I55" s="57">
        <f t="shared" si="0"/>
        <v>2.9000000000000004</v>
      </c>
      <c r="J55" s="227">
        <v>4</v>
      </c>
      <c r="K55" s="35" t="s">
        <v>176</v>
      </c>
    </row>
    <row r="56" spans="1:11" x14ac:dyDescent="0.2">
      <c r="A56" s="34" t="s">
        <v>293</v>
      </c>
      <c r="B56" s="579">
        <v>42401</v>
      </c>
      <c r="C56" s="579" t="s">
        <v>2004</v>
      </c>
      <c r="D56" s="578">
        <v>42440</v>
      </c>
      <c r="E56" s="578">
        <v>42446</v>
      </c>
      <c r="F56" s="577">
        <v>0.4</v>
      </c>
      <c r="G56" s="577">
        <v>0.6</v>
      </c>
      <c r="H56" s="577">
        <v>1</v>
      </c>
      <c r="I56" s="39">
        <f t="shared" ref="I56:I87" ca="1" si="1">AVERAGE(OFFSET($H56,-11,0,12,1))</f>
        <v>2.85</v>
      </c>
      <c r="J56" s="226">
        <v>4</v>
      </c>
      <c r="K56" s="34" t="s">
        <v>176</v>
      </c>
    </row>
    <row r="57" spans="1:11" x14ac:dyDescent="0.2">
      <c r="A57" s="34" t="s">
        <v>293</v>
      </c>
      <c r="B57" s="579">
        <v>42430</v>
      </c>
      <c r="C57" s="579" t="s">
        <v>2005</v>
      </c>
      <c r="D57" s="578">
        <v>42467</v>
      </c>
      <c r="E57" s="578">
        <v>42474</v>
      </c>
      <c r="F57" s="577">
        <v>0.4</v>
      </c>
      <c r="G57" s="577">
        <v>0.4</v>
      </c>
      <c r="H57" s="577">
        <v>0.8</v>
      </c>
      <c r="I57" s="39">
        <f t="shared" ca="1" si="1"/>
        <v>2.8083333333333331</v>
      </c>
      <c r="J57" s="226">
        <v>4</v>
      </c>
      <c r="K57" s="34" t="s">
        <v>176</v>
      </c>
    </row>
    <row r="58" spans="1:11" x14ac:dyDescent="0.2">
      <c r="A58" s="34" t="s">
        <v>293</v>
      </c>
      <c r="B58" s="579">
        <v>42461</v>
      </c>
      <c r="C58" s="579" t="s">
        <v>2006</v>
      </c>
      <c r="D58" s="578">
        <v>42500</v>
      </c>
      <c r="E58" s="578">
        <v>42502</v>
      </c>
      <c r="F58" s="577">
        <v>0.4</v>
      </c>
      <c r="G58" s="577">
        <v>0.5</v>
      </c>
      <c r="H58" s="577">
        <v>0.9</v>
      </c>
      <c r="I58" s="39">
        <f t="shared" ca="1" si="1"/>
        <v>2.8249999999999997</v>
      </c>
      <c r="J58" s="226">
        <v>4</v>
      </c>
      <c r="K58" s="34" t="s">
        <v>176</v>
      </c>
    </row>
    <row r="59" spans="1:11" x14ac:dyDescent="0.2">
      <c r="A59" s="34" t="s">
        <v>293</v>
      </c>
      <c r="B59" s="579">
        <v>42491</v>
      </c>
      <c r="C59" s="579" t="s">
        <v>2007</v>
      </c>
      <c r="D59" s="578">
        <v>42529</v>
      </c>
      <c r="E59" s="578">
        <v>42558</v>
      </c>
      <c r="F59" s="577">
        <v>0.5</v>
      </c>
      <c r="G59" s="577">
        <v>0.3</v>
      </c>
      <c r="H59" s="577">
        <v>0.8</v>
      </c>
      <c r="I59" s="39">
        <f t="shared" ca="1" si="1"/>
        <v>2.8499999999999996</v>
      </c>
      <c r="J59" s="226">
        <v>4</v>
      </c>
      <c r="K59" s="34" t="s">
        <v>176</v>
      </c>
    </row>
    <row r="60" spans="1:11" x14ac:dyDescent="0.2">
      <c r="A60" s="34" t="s">
        <v>293</v>
      </c>
      <c r="B60" s="579">
        <v>42522</v>
      </c>
      <c r="C60" s="579" t="s">
        <v>2008</v>
      </c>
      <c r="D60" s="578">
        <v>42564</v>
      </c>
      <c r="E60" s="578">
        <v>42573</v>
      </c>
      <c r="F60" s="577">
        <v>0.3</v>
      </c>
      <c r="G60" s="577">
        <v>0.6</v>
      </c>
      <c r="H60" s="577">
        <v>0.9</v>
      </c>
      <c r="I60" s="39">
        <f t="shared" ca="1" si="1"/>
        <v>2.8666666666666667</v>
      </c>
      <c r="J60" s="226">
        <v>4</v>
      </c>
      <c r="K60" s="34" t="s">
        <v>176</v>
      </c>
    </row>
    <row r="61" spans="1:11" x14ac:dyDescent="0.2">
      <c r="A61" s="34" t="s">
        <v>293</v>
      </c>
      <c r="B61" s="579">
        <v>42552</v>
      </c>
      <c r="C61" s="579" t="s">
        <v>2009</v>
      </c>
      <c r="D61" s="578">
        <v>42587</v>
      </c>
      <c r="E61" s="578">
        <v>42600</v>
      </c>
      <c r="F61" s="577">
        <v>0.2</v>
      </c>
      <c r="G61" s="577">
        <v>0.3</v>
      </c>
      <c r="H61" s="577">
        <v>0.5</v>
      </c>
      <c r="I61" s="39">
        <f t="shared" ca="1" si="1"/>
        <v>1.1416666666666668</v>
      </c>
      <c r="J61" s="226">
        <v>4</v>
      </c>
      <c r="K61" s="34" t="s">
        <v>176</v>
      </c>
    </row>
    <row r="62" spans="1:11" x14ac:dyDescent="0.2">
      <c r="A62" s="34" t="s">
        <v>293</v>
      </c>
      <c r="B62" s="579">
        <v>42583</v>
      </c>
      <c r="C62" s="579" t="s">
        <v>2010</v>
      </c>
      <c r="D62" s="578">
        <v>42620</v>
      </c>
      <c r="E62" s="578">
        <v>42628</v>
      </c>
      <c r="F62" s="577">
        <v>0.2</v>
      </c>
      <c r="G62" s="577">
        <v>0.4</v>
      </c>
      <c r="H62" s="577">
        <v>0.6</v>
      </c>
      <c r="I62" s="39">
        <f t="shared" ca="1" si="1"/>
        <v>1.0166666666666668</v>
      </c>
      <c r="J62" s="226">
        <v>4</v>
      </c>
      <c r="K62" s="34" t="s">
        <v>176</v>
      </c>
    </row>
    <row r="63" spans="1:11" x14ac:dyDescent="0.2">
      <c r="A63" s="34" t="s">
        <v>293</v>
      </c>
      <c r="B63" s="579">
        <v>42614</v>
      </c>
      <c r="C63" s="579" t="s">
        <v>2011</v>
      </c>
      <c r="D63" s="578">
        <v>42660</v>
      </c>
      <c r="E63" s="578">
        <v>42670</v>
      </c>
      <c r="F63" s="577">
        <v>0.2</v>
      </c>
      <c r="G63" s="577">
        <v>0.4</v>
      </c>
      <c r="H63" s="577">
        <v>0.6</v>
      </c>
      <c r="I63" s="39">
        <f t="shared" ca="1" si="1"/>
        <v>0.94166666666666676</v>
      </c>
      <c r="J63" s="226">
        <v>4</v>
      </c>
      <c r="K63" s="34" t="s">
        <v>176</v>
      </c>
    </row>
    <row r="64" spans="1:11" x14ac:dyDescent="0.2">
      <c r="A64" s="34" t="s">
        <v>293</v>
      </c>
      <c r="B64" s="579">
        <v>42644</v>
      </c>
      <c r="C64" s="579" t="s">
        <v>2012</v>
      </c>
      <c r="D64" s="578">
        <v>42682</v>
      </c>
      <c r="E64" s="578">
        <v>42698</v>
      </c>
      <c r="F64" s="577">
        <v>0.6</v>
      </c>
      <c r="G64" s="577">
        <v>0.7</v>
      </c>
      <c r="H64" s="577">
        <v>1.3</v>
      </c>
      <c r="I64" s="39">
        <f t="shared" ca="1" si="1"/>
        <v>0.96666666666666667</v>
      </c>
      <c r="J64" s="226">
        <v>4</v>
      </c>
      <c r="K64" s="34" t="s">
        <v>176</v>
      </c>
    </row>
    <row r="65" spans="1:11" x14ac:dyDescent="0.2">
      <c r="A65" s="34" t="s">
        <v>293</v>
      </c>
      <c r="B65" s="579">
        <v>42675</v>
      </c>
      <c r="C65" s="579" t="s">
        <v>2013</v>
      </c>
      <c r="D65" s="578">
        <v>42716</v>
      </c>
      <c r="E65" s="578">
        <v>42726</v>
      </c>
      <c r="F65" s="577">
        <v>0.4</v>
      </c>
      <c r="G65" s="577">
        <v>0.4</v>
      </c>
      <c r="H65" s="577">
        <v>0.8</v>
      </c>
      <c r="I65" s="39">
        <f t="shared" ca="1" si="1"/>
        <v>0.93333333333333346</v>
      </c>
      <c r="J65" s="226">
        <v>4</v>
      </c>
      <c r="K65" s="34" t="s">
        <v>176</v>
      </c>
    </row>
    <row r="66" spans="1:11" x14ac:dyDescent="0.2">
      <c r="A66" s="34" t="s">
        <v>293</v>
      </c>
      <c r="B66" s="579">
        <v>42705</v>
      </c>
      <c r="C66" s="579" t="s">
        <v>2014</v>
      </c>
      <c r="D66" s="578">
        <v>42748</v>
      </c>
      <c r="E66" s="578">
        <v>42754</v>
      </c>
      <c r="F66" s="577">
        <v>0.5</v>
      </c>
      <c r="G66" s="577">
        <v>0.5</v>
      </c>
      <c r="H66" s="577">
        <v>1</v>
      </c>
      <c r="I66" s="39">
        <f t="shared" ca="1" si="1"/>
        <v>0.90833333333333333</v>
      </c>
      <c r="J66" s="226">
        <v>4</v>
      </c>
      <c r="K66" s="34" t="s">
        <v>176</v>
      </c>
    </row>
    <row r="67" spans="1:11" ht="15" thickBot="1" x14ac:dyDescent="0.25">
      <c r="A67" s="35" t="s">
        <v>293</v>
      </c>
      <c r="B67" s="576">
        <v>42736</v>
      </c>
      <c r="C67" s="576" t="s">
        <v>2015</v>
      </c>
      <c r="D67" s="575">
        <v>42779</v>
      </c>
      <c r="E67" s="575">
        <v>42782</v>
      </c>
      <c r="F67" s="574">
        <v>0.5</v>
      </c>
      <c r="G67" s="574">
        <v>0.5</v>
      </c>
      <c r="H67" s="574">
        <v>1</v>
      </c>
      <c r="I67" s="57">
        <f t="shared" ca="1" si="1"/>
        <v>0.85</v>
      </c>
      <c r="J67" s="227">
        <v>4</v>
      </c>
      <c r="K67" s="35" t="s">
        <v>176</v>
      </c>
    </row>
    <row r="68" spans="1:11" x14ac:dyDescent="0.2">
      <c r="A68" s="34" t="s">
        <v>307</v>
      </c>
      <c r="B68" s="579">
        <v>42767</v>
      </c>
      <c r="C68" s="579" t="s">
        <v>2016</v>
      </c>
      <c r="D68" s="578">
        <v>42821</v>
      </c>
      <c r="E68" s="578">
        <v>42824</v>
      </c>
      <c r="F68" s="577">
        <v>0.7</v>
      </c>
      <c r="G68" s="577">
        <v>0.8</v>
      </c>
      <c r="H68" s="577">
        <v>1.5</v>
      </c>
      <c r="I68" s="40">
        <f t="shared" ca="1" si="1"/>
        <v>0.89166666666666661</v>
      </c>
      <c r="J68" s="226">
        <v>4</v>
      </c>
      <c r="K68" s="34" t="s">
        <v>176</v>
      </c>
    </row>
    <row r="69" spans="1:11" x14ac:dyDescent="0.2">
      <c r="A69" s="34" t="s">
        <v>307</v>
      </c>
      <c r="B69" s="579">
        <v>42795</v>
      </c>
      <c r="C69" s="579" t="s">
        <v>2017</v>
      </c>
      <c r="D69" s="578">
        <v>42832</v>
      </c>
      <c r="E69" s="578">
        <v>42838</v>
      </c>
      <c r="F69" s="577">
        <v>0.3</v>
      </c>
      <c r="G69" s="577">
        <v>0.9</v>
      </c>
      <c r="H69" s="577">
        <v>1.2</v>
      </c>
      <c r="I69" s="39">
        <f t="shared" ca="1" si="1"/>
        <v>0.92499999999999982</v>
      </c>
      <c r="J69" s="226">
        <v>4</v>
      </c>
      <c r="K69" s="34" t="s">
        <v>176</v>
      </c>
    </row>
    <row r="70" spans="1:11" x14ac:dyDescent="0.2">
      <c r="A70" s="34" t="s">
        <v>307</v>
      </c>
      <c r="B70" s="579">
        <v>42826</v>
      </c>
      <c r="C70" s="579" t="s">
        <v>2018</v>
      </c>
      <c r="D70" s="578">
        <v>42864</v>
      </c>
      <c r="E70" s="578">
        <v>42880</v>
      </c>
      <c r="F70" s="577">
        <v>0.3</v>
      </c>
      <c r="G70" s="577">
        <v>0.7</v>
      </c>
      <c r="H70" s="577">
        <v>1</v>
      </c>
      <c r="I70" s="39">
        <f t="shared" ca="1" si="1"/>
        <v>0.93333333333333324</v>
      </c>
      <c r="J70" s="226">
        <v>4</v>
      </c>
      <c r="K70" s="34" t="s">
        <v>176</v>
      </c>
    </row>
    <row r="71" spans="1:11" x14ac:dyDescent="0.2">
      <c r="A71" s="34" t="s">
        <v>307</v>
      </c>
      <c r="B71" s="579">
        <v>42856</v>
      </c>
      <c r="C71" s="579" t="s">
        <v>2020</v>
      </c>
      <c r="D71" s="578">
        <v>42892</v>
      </c>
      <c r="E71" s="578">
        <v>42900</v>
      </c>
      <c r="F71" s="577">
        <v>0.8</v>
      </c>
      <c r="G71" s="577">
        <v>0.1</v>
      </c>
      <c r="H71" s="577">
        <v>0.9</v>
      </c>
      <c r="I71" s="39">
        <f t="shared" ca="1" si="1"/>
        <v>0.94166666666666654</v>
      </c>
      <c r="J71" s="226">
        <v>4</v>
      </c>
      <c r="K71" s="34" t="s">
        <v>176</v>
      </c>
    </row>
    <row r="72" spans="1:11" x14ac:dyDescent="0.2">
      <c r="A72" s="34" t="s">
        <v>307</v>
      </c>
      <c r="B72" s="579">
        <v>42887</v>
      </c>
      <c r="C72" s="579" t="s">
        <v>2021</v>
      </c>
      <c r="D72" s="578">
        <v>42927</v>
      </c>
      <c r="E72" s="578">
        <v>42936</v>
      </c>
      <c r="F72" s="577">
        <v>0.2</v>
      </c>
      <c r="G72" s="577">
        <v>0.3</v>
      </c>
      <c r="H72" s="577">
        <v>0.5</v>
      </c>
      <c r="I72" s="39">
        <f t="shared" ca="1" si="1"/>
        <v>0.90833333333333333</v>
      </c>
      <c r="J72" s="226">
        <v>4</v>
      </c>
      <c r="K72" s="34" t="s">
        <v>176</v>
      </c>
    </row>
    <row r="73" spans="1:11" x14ac:dyDescent="0.2">
      <c r="A73" s="34" t="s">
        <v>307</v>
      </c>
      <c r="B73" s="579">
        <v>42917</v>
      </c>
      <c r="C73" s="579" t="s">
        <v>2022</v>
      </c>
      <c r="D73" s="578">
        <v>42954</v>
      </c>
      <c r="E73" s="578">
        <v>42964</v>
      </c>
      <c r="F73" s="577">
        <v>0.2</v>
      </c>
      <c r="G73" s="577">
        <v>0.2</v>
      </c>
      <c r="H73" s="577">
        <v>0.4</v>
      </c>
      <c r="I73" s="39">
        <f t="shared" ca="1" si="1"/>
        <v>0.9</v>
      </c>
      <c r="J73" s="226">
        <v>4</v>
      </c>
      <c r="K73" s="34" t="s">
        <v>176</v>
      </c>
    </row>
    <row r="74" spans="1:11" x14ac:dyDescent="0.2">
      <c r="A74" s="34" t="s">
        <v>307</v>
      </c>
      <c r="B74" s="579">
        <v>42948</v>
      </c>
      <c r="C74" s="579" t="s">
        <v>2023</v>
      </c>
      <c r="D74" s="578">
        <v>42984</v>
      </c>
      <c r="E74" s="578">
        <v>42976</v>
      </c>
      <c r="F74" s="577">
        <v>0.2</v>
      </c>
      <c r="G74" s="577">
        <v>0.4</v>
      </c>
      <c r="H74" s="577">
        <v>0.6</v>
      </c>
      <c r="I74" s="39">
        <f t="shared" ca="1" si="1"/>
        <v>0.9</v>
      </c>
      <c r="J74" s="226">
        <v>4</v>
      </c>
      <c r="K74" s="34" t="s">
        <v>176</v>
      </c>
    </row>
    <row r="75" spans="1:11" x14ac:dyDescent="0.2">
      <c r="A75" s="34" t="s">
        <v>307</v>
      </c>
      <c r="B75" s="579">
        <v>42979</v>
      </c>
      <c r="C75" s="579" t="s">
        <v>2024</v>
      </c>
      <c r="D75" s="578">
        <v>43014</v>
      </c>
      <c r="E75" s="578">
        <v>43020</v>
      </c>
      <c r="F75" s="577">
        <v>0.4</v>
      </c>
      <c r="G75" s="577">
        <v>0.1</v>
      </c>
      <c r="H75" s="577">
        <v>0.5</v>
      </c>
      <c r="I75" s="39">
        <f t="shared" ca="1" si="1"/>
        <v>0.89166666666666661</v>
      </c>
      <c r="J75" s="226">
        <v>4</v>
      </c>
      <c r="K75" s="34" t="s">
        <v>176</v>
      </c>
    </row>
    <row r="76" spans="1:11" x14ac:dyDescent="0.2">
      <c r="A76" s="34" t="s">
        <v>307</v>
      </c>
      <c r="B76" s="579">
        <v>43009</v>
      </c>
      <c r="C76" s="579" t="s">
        <v>2025</v>
      </c>
      <c r="D76" s="578">
        <v>43042</v>
      </c>
      <c r="E76" s="578">
        <v>43048</v>
      </c>
      <c r="F76" s="577">
        <v>0.7</v>
      </c>
      <c r="G76" s="577">
        <v>0.1</v>
      </c>
      <c r="H76" s="577">
        <v>0.8</v>
      </c>
      <c r="I76" s="39">
        <f t="shared" ca="1" si="1"/>
        <v>0.85000000000000009</v>
      </c>
      <c r="J76" s="226">
        <v>4</v>
      </c>
      <c r="K76" s="34" t="s">
        <v>176</v>
      </c>
    </row>
    <row r="77" spans="1:11" x14ac:dyDescent="0.2">
      <c r="A77" s="34" t="s">
        <v>307</v>
      </c>
      <c r="B77" s="579">
        <v>43040</v>
      </c>
      <c r="C77" s="579" t="s">
        <v>2026</v>
      </c>
      <c r="D77" s="578">
        <v>43077</v>
      </c>
      <c r="E77" s="578">
        <v>43090</v>
      </c>
      <c r="F77" s="577">
        <v>0.4</v>
      </c>
      <c r="G77" s="577">
        <v>0.3</v>
      </c>
      <c r="H77" s="577">
        <v>0.7</v>
      </c>
      <c r="I77" s="39">
        <f t="shared" ca="1" si="1"/>
        <v>0.84166666666666679</v>
      </c>
      <c r="J77" s="226">
        <v>4</v>
      </c>
      <c r="K77" s="34" t="s">
        <v>176</v>
      </c>
    </row>
    <row r="78" spans="1:11" x14ac:dyDescent="0.2">
      <c r="A78" s="34" t="s">
        <v>307</v>
      </c>
      <c r="B78" s="579">
        <v>43070</v>
      </c>
      <c r="C78" s="579" t="s">
        <v>2027</v>
      </c>
      <c r="D78" s="578">
        <v>43122</v>
      </c>
      <c r="E78" s="578">
        <v>43159</v>
      </c>
      <c r="F78" s="577">
        <v>0.6</v>
      </c>
      <c r="G78" s="577">
        <v>0.7</v>
      </c>
      <c r="H78" s="577">
        <v>1.3</v>
      </c>
      <c r="I78" s="39">
        <f t="shared" ca="1" si="1"/>
        <v>0.8666666666666667</v>
      </c>
      <c r="J78" s="226">
        <v>4</v>
      </c>
      <c r="K78" s="34" t="s">
        <v>176</v>
      </c>
    </row>
    <row r="79" spans="1:11" ht="15" thickBot="1" x14ac:dyDescent="0.25">
      <c r="A79" s="35" t="s">
        <v>307</v>
      </c>
      <c r="B79" s="576">
        <v>43101</v>
      </c>
      <c r="C79" s="576" t="s">
        <v>2028</v>
      </c>
      <c r="D79" s="575">
        <v>43137</v>
      </c>
      <c r="E79" s="575">
        <v>43159</v>
      </c>
      <c r="F79" s="574">
        <v>0.3</v>
      </c>
      <c r="G79" s="574">
        <v>0.5</v>
      </c>
      <c r="H79" s="574">
        <v>0.8</v>
      </c>
      <c r="I79" s="57">
        <f t="shared" ca="1" si="1"/>
        <v>0.85000000000000009</v>
      </c>
      <c r="J79" s="227">
        <v>4</v>
      </c>
      <c r="K79" s="35" t="s">
        <v>176</v>
      </c>
    </row>
    <row r="80" spans="1:11" x14ac:dyDescent="0.2">
      <c r="A80" s="34" t="s">
        <v>320</v>
      </c>
      <c r="B80" s="579">
        <v>43132</v>
      </c>
      <c r="C80" s="579" t="s">
        <v>2029</v>
      </c>
      <c r="D80" s="578">
        <v>43166</v>
      </c>
      <c r="E80" s="578">
        <v>43173</v>
      </c>
      <c r="F80" s="577">
        <v>0.7</v>
      </c>
      <c r="G80" s="577">
        <v>0.4</v>
      </c>
      <c r="H80" s="577">
        <v>1.1000000000000001</v>
      </c>
      <c r="I80" s="40">
        <f t="shared" ca="1" si="1"/>
        <v>0.81666666666666654</v>
      </c>
      <c r="J80" s="226">
        <v>4</v>
      </c>
      <c r="K80" s="178" t="s">
        <v>179</v>
      </c>
    </row>
    <row r="81" spans="1:12" x14ac:dyDescent="0.2">
      <c r="A81" s="27" t="s">
        <v>320</v>
      </c>
      <c r="B81" s="582">
        <v>43160</v>
      </c>
      <c r="C81" s="582" t="s">
        <v>2030</v>
      </c>
      <c r="D81" s="581">
        <v>43196</v>
      </c>
      <c r="E81" s="581">
        <v>43201</v>
      </c>
      <c r="F81" s="580">
        <v>0.5</v>
      </c>
      <c r="G81" s="580">
        <v>0.3</v>
      </c>
      <c r="H81" s="580">
        <v>0.8</v>
      </c>
      <c r="I81" s="39">
        <f t="shared" ca="1" si="1"/>
        <v>0.78333333333333333</v>
      </c>
      <c r="J81" s="228">
        <v>4</v>
      </c>
      <c r="K81" s="180" t="s">
        <v>179</v>
      </c>
    </row>
    <row r="82" spans="1:12" x14ac:dyDescent="0.2">
      <c r="A82" s="27" t="s">
        <v>320</v>
      </c>
      <c r="B82" s="582">
        <v>43191</v>
      </c>
      <c r="C82" s="582" t="s">
        <v>2031</v>
      </c>
      <c r="D82" s="581">
        <v>43227</v>
      </c>
      <c r="E82" s="581">
        <v>43235</v>
      </c>
      <c r="F82" s="580">
        <v>1.2</v>
      </c>
      <c r="G82" s="580">
        <v>2.2999999999999998</v>
      </c>
      <c r="H82" s="580">
        <v>3.5</v>
      </c>
      <c r="I82" s="39">
        <f t="shared" ca="1" si="1"/>
        <v>0.9916666666666667</v>
      </c>
      <c r="J82" s="228">
        <v>4</v>
      </c>
      <c r="K82" s="180" t="s">
        <v>179</v>
      </c>
    </row>
    <row r="83" spans="1:12" x14ac:dyDescent="0.2">
      <c r="A83" s="27" t="s">
        <v>320</v>
      </c>
      <c r="B83" s="559">
        <v>43221</v>
      </c>
      <c r="C83" s="559" t="s">
        <v>2032</v>
      </c>
      <c r="D83" s="144">
        <v>43258</v>
      </c>
      <c r="E83" s="558">
        <v>43272</v>
      </c>
      <c r="F83" s="557">
        <v>0.4</v>
      </c>
      <c r="G83" s="557">
        <v>0.4</v>
      </c>
      <c r="H83" s="557">
        <v>0.8</v>
      </c>
      <c r="I83" s="39">
        <f t="shared" ca="1" si="1"/>
        <v>0.98333333333333339</v>
      </c>
      <c r="J83" s="228">
        <v>4</v>
      </c>
      <c r="K83" s="340" t="s">
        <v>179</v>
      </c>
    </row>
    <row r="84" spans="1:12" x14ac:dyDescent="0.2">
      <c r="A84" s="27" t="s">
        <v>320</v>
      </c>
      <c r="B84" s="559">
        <v>43252</v>
      </c>
      <c r="C84" s="559" t="s">
        <v>2033</v>
      </c>
      <c r="D84" s="144">
        <v>43287</v>
      </c>
      <c r="E84" s="558">
        <v>43299</v>
      </c>
      <c r="F84" s="557">
        <v>0.4</v>
      </c>
      <c r="G84" s="557">
        <v>0.7</v>
      </c>
      <c r="H84" s="557">
        <v>1.1000000000000001</v>
      </c>
      <c r="I84" s="39">
        <f t="shared" ca="1" si="1"/>
        <v>1.0333333333333334</v>
      </c>
      <c r="J84" s="228">
        <v>4</v>
      </c>
      <c r="K84" s="340" t="s">
        <v>179</v>
      </c>
    </row>
    <row r="85" spans="1:12" x14ac:dyDescent="0.2">
      <c r="A85" s="27" t="s">
        <v>320</v>
      </c>
      <c r="B85" s="559">
        <v>43282</v>
      </c>
      <c r="C85" s="559" t="s">
        <v>2034</v>
      </c>
      <c r="D85" s="144">
        <v>43322</v>
      </c>
      <c r="E85" s="558">
        <v>43327</v>
      </c>
      <c r="F85" s="557">
        <v>0.4</v>
      </c>
      <c r="G85" s="557">
        <v>0.3</v>
      </c>
      <c r="H85" s="557">
        <v>0.7</v>
      </c>
      <c r="I85" s="39">
        <f t="shared" ca="1" si="1"/>
        <v>1.0583333333333333</v>
      </c>
      <c r="J85" s="228">
        <v>4</v>
      </c>
      <c r="K85" s="340" t="s">
        <v>179</v>
      </c>
    </row>
    <row r="86" spans="1:12" x14ac:dyDescent="0.2">
      <c r="A86" s="27" t="s">
        <v>320</v>
      </c>
      <c r="B86" s="559">
        <v>43313</v>
      </c>
      <c r="C86" s="559" t="s">
        <v>2035</v>
      </c>
      <c r="D86" s="144">
        <v>43348</v>
      </c>
      <c r="E86" s="558">
        <v>43355</v>
      </c>
      <c r="F86" s="557">
        <v>0.4</v>
      </c>
      <c r="G86" s="557">
        <v>0.5</v>
      </c>
      <c r="H86" s="557">
        <v>0.9</v>
      </c>
      <c r="I86" s="555">
        <f t="shared" ca="1" si="1"/>
        <v>1.0833333333333333</v>
      </c>
      <c r="J86" s="554">
        <v>4</v>
      </c>
      <c r="K86" s="340" t="s">
        <v>179</v>
      </c>
    </row>
    <row r="87" spans="1:12" x14ac:dyDescent="0.2">
      <c r="A87" s="27" t="s">
        <v>320</v>
      </c>
      <c r="B87" s="559">
        <v>43344</v>
      </c>
      <c r="C87" s="559" t="s">
        <v>2036</v>
      </c>
      <c r="D87" s="144">
        <v>43383</v>
      </c>
      <c r="E87" s="558">
        <v>43383</v>
      </c>
      <c r="F87" s="557">
        <v>1.9</v>
      </c>
      <c r="G87" s="557">
        <v>1.4</v>
      </c>
      <c r="H87" s="557">
        <v>3.3</v>
      </c>
      <c r="I87" s="555">
        <f t="shared" ca="1" si="1"/>
        <v>1.3166666666666667</v>
      </c>
      <c r="J87" s="554">
        <v>4</v>
      </c>
      <c r="K87" s="340" t="s">
        <v>179</v>
      </c>
    </row>
    <row r="88" spans="1:12" x14ac:dyDescent="0.2">
      <c r="A88" s="27" t="s">
        <v>320</v>
      </c>
      <c r="B88" s="559">
        <v>43374</v>
      </c>
      <c r="C88" s="559" t="s">
        <v>2037</v>
      </c>
      <c r="D88" s="144">
        <v>43410</v>
      </c>
      <c r="E88" s="558">
        <v>43425</v>
      </c>
      <c r="F88" s="557">
        <v>0.8</v>
      </c>
      <c r="G88" s="557">
        <v>0.6</v>
      </c>
      <c r="H88" s="557">
        <v>1.4</v>
      </c>
      <c r="I88" s="555">
        <f t="shared" ref="I88:I115" ca="1" si="2">AVERAGE(OFFSET($H88,-11,0,12,1))</f>
        <v>1.3666666666666665</v>
      </c>
      <c r="J88" s="554">
        <v>4</v>
      </c>
      <c r="K88" s="340" t="s">
        <v>179</v>
      </c>
      <c r="L88" s="11"/>
    </row>
    <row r="89" spans="1:12" x14ac:dyDescent="0.2">
      <c r="A89" s="27" t="s">
        <v>320</v>
      </c>
      <c r="B89" s="559">
        <v>43405</v>
      </c>
      <c r="C89" s="559" t="s">
        <v>2038</v>
      </c>
      <c r="D89" s="144">
        <v>43439</v>
      </c>
      <c r="E89" s="558">
        <v>43453</v>
      </c>
      <c r="F89" s="557">
        <v>1</v>
      </c>
      <c r="G89" s="557">
        <v>0.6</v>
      </c>
      <c r="H89" s="557">
        <v>1.6</v>
      </c>
      <c r="I89" s="555">
        <f t="shared" ca="1" si="2"/>
        <v>1.4416666666666667</v>
      </c>
      <c r="J89" s="554">
        <v>4</v>
      </c>
      <c r="K89" s="340" t="s">
        <v>179</v>
      </c>
    </row>
    <row r="90" spans="1:12" x14ac:dyDescent="0.2">
      <c r="A90" s="27" t="s">
        <v>320</v>
      </c>
      <c r="B90" s="559">
        <v>43435</v>
      </c>
      <c r="C90" s="559" t="s">
        <v>2039</v>
      </c>
      <c r="D90" s="144">
        <v>43481</v>
      </c>
      <c r="E90" s="558">
        <v>43495</v>
      </c>
      <c r="F90" s="557">
        <v>1</v>
      </c>
      <c r="G90" s="557">
        <v>0.6</v>
      </c>
      <c r="H90" s="557">
        <v>1.6</v>
      </c>
      <c r="I90" s="555">
        <f t="shared" ca="1" si="2"/>
        <v>1.4666666666666668</v>
      </c>
      <c r="J90" s="554">
        <v>4</v>
      </c>
      <c r="K90" s="340" t="s">
        <v>179</v>
      </c>
    </row>
    <row r="91" spans="1:12" ht="15" thickBot="1" x14ac:dyDescent="0.25">
      <c r="A91" s="35" t="s">
        <v>320</v>
      </c>
      <c r="B91" s="569">
        <v>43466</v>
      </c>
      <c r="C91" s="569" t="s">
        <v>2040</v>
      </c>
      <c r="D91" s="160">
        <v>43536</v>
      </c>
      <c r="E91" s="568">
        <v>43537</v>
      </c>
      <c r="F91" s="567">
        <v>1</v>
      </c>
      <c r="G91" s="567">
        <v>1.3</v>
      </c>
      <c r="H91" s="567">
        <v>2.2999999999999998</v>
      </c>
      <c r="I91" s="566">
        <f t="shared" ca="1" si="2"/>
        <v>1.5916666666666668</v>
      </c>
      <c r="J91" s="565">
        <v>4</v>
      </c>
      <c r="K91" s="456" t="s">
        <v>179</v>
      </c>
    </row>
    <row r="92" spans="1:12" x14ac:dyDescent="0.2">
      <c r="A92" s="34" t="s">
        <v>337</v>
      </c>
      <c r="B92" s="564">
        <v>43497</v>
      </c>
      <c r="C92" s="564" t="s">
        <v>2041</v>
      </c>
      <c r="D92" s="166">
        <v>43528</v>
      </c>
      <c r="E92" s="563">
        <v>43537</v>
      </c>
      <c r="F92" s="562">
        <v>1.3</v>
      </c>
      <c r="G92" s="562">
        <v>0.9</v>
      </c>
      <c r="H92" s="562">
        <v>2.2000000000000002</v>
      </c>
      <c r="I92" s="561">
        <f t="shared" ca="1" si="2"/>
        <v>1.6833333333333333</v>
      </c>
      <c r="J92" s="560">
        <v>4</v>
      </c>
      <c r="K92" s="353" t="s">
        <v>179</v>
      </c>
    </row>
    <row r="93" spans="1:12" x14ac:dyDescent="0.2">
      <c r="A93" s="27" t="s">
        <v>337</v>
      </c>
      <c r="B93" s="559">
        <v>43525</v>
      </c>
      <c r="C93" s="559" t="s">
        <v>2042</v>
      </c>
      <c r="D93" s="144">
        <v>43557</v>
      </c>
      <c r="E93" s="558">
        <v>43565</v>
      </c>
      <c r="F93" s="557">
        <v>1</v>
      </c>
      <c r="G93" s="557">
        <v>0.5</v>
      </c>
      <c r="H93" s="557">
        <v>1.5</v>
      </c>
      <c r="I93" s="555">
        <f t="shared" ca="1" si="2"/>
        <v>1.7416666666666665</v>
      </c>
      <c r="J93" s="554">
        <v>4</v>
      </c>
      <c r="K93" s="340" t="s">
        <v>179</v>
      </c>
    </row>
    <row r="94" spans="1:12" x14ac:dyDescent="0.2">
      <c r="A94" s="27" t="s">
        <v>337</v>
      </c>
      <c r="B94" s="559">
        <v>43556</v>
      </c>
      <c r="C94" s="559" t="s">
        <v>2043</v>
      </c>
      <c r="D94" s="144">
        <v>43588</v>
      </c>
      <c r="E94" s="558">
        <v>43595</v>
      </c>
      <c r="F94" s="557">
        <v>0.5</v>
      </c>
      <c r="G94" s="557">
        <v>0.2</v>
      </c>
      <c r="H94" s="557">
        <v>0.7</v>
      </c>
      <c r="I94" s="555">
        <f t="shared" ca="1" si="2"/>
        <v>1.5083333333333331</v>
      </c>
      <c r="J94" s="554">
        <v>4</v>
      </c>
      <c r="K94" s="340" t="s">
        <v>179</v>
      </c>
    </row>
    <row r="95" spans="1:12" x14ac:dyDescent="0.2">
      <c r="A95" s="27" t="s">
        <v>337</v>
      </c>
      <c r="B95" s="559">
        <v>43586</v>
      </c>
      <c r="C95" s="559" t="s">
        <v>2045</v>
      </c>
      <c r="D95" s="144">
        <v>43616</v>
      </c>
      <c r="E95" s="558">
        <v>43623</v>
      </c>
      <c r="F95" s="557">
        <v>0.4</v>
      </c>
      <c r="G95" s="557">
        <v>0.4</v>
      </c>
      <c r="H95" s="557">
        <v>0.8</v>
      </c>
      <c r="I95" s="555">
        <f t="shared" ca="1" si="2"/>
        <v>1.5083333333333331</v>
      </c>
      <c r="J95" s="554">
        <v>4</v>
      </c>
      <c r="K95" s="340" t="s">
        <v>179</v>
      </c>
    </row>
    <row r="96" spans="1:12" x14ac:dyDescent="0.2">
      <c r="A96" s="27" t="s">
        <v>337</v>
      </c>
      <c r="B96" s="559">
        <v>43617</v>
      </c>
      <c r="C96" s="559" t="s">
        <v>2046</v>
      </c>
      <c r="D96" s="144">
        <v>43650</v>
      </c>
      <c r="E96" s="558">
        <v>43651</v>
      </c>
      <c r="F96" s="557">
        <v>0.4</v>
      </c>
      <c r="G96" s="557">
        <v>0.3</v>
      </c>
      <c r="H96" s="557">
        <v>0.7</v>
      </c>
      <c r="I96" s="555">
        <f t="shared" ca="1" si="2"/>
        <v>1.4749999999999999</v>
      </c>
      <c r="J96" s="554">
        <v>4</v>
      </c>
      <c r="K96" s="340" t="s">
        <v>179</v>
      </c>
    </row>
    <row r="97" spans="1:11" x14ac:dyDescent="0.2">
      <c r="A97" s="27" t="s">
        <v>337</v>
      </c>
      <c r="B97" s="559">
        <v>43647</v>
      </c>
      <c r="C97" s="559" t="str">
        <f>'Air AE-DDG15'!C97</f>
        <v>EW1903263</v>
      </c>
      <c r="D97" s="144">
        <f>'Air AE-DDG15'!D97</f>
        <v>43682</v>
      </c>
      <c r="E97" s="558">
        <v>43693</v>
      </c>
      <c r="F97" s="557">
        <v>0.3</v>
      </c>
      <c r="G97" s="557">
        <v>0.3</v>
      </c>
      <c r="H97" s="557">
        <v>0.6</v>
      </c>
      <c r="I97" s="555">
        <f t="shared" ca="1" si="2"/>
        <v>1.4666666666666666</v>
      </c>
      <c r="J97" s="554">
        <v>4</v>
      </c>
      <c r="K97" s="340" t="s">
        <v>179</v>
      </c>
    </row>
    <row r="98" spans="1:11" x14ac:dyDescent="0.2">
      <c r="A98" s="27" t="s">
        <v>337</v>
      </c>
      <c r="B98" s="559">
        <v>43678</v>
      </c>
      <c r="C98" s="559" t="str">
        <f>'Air AE-DDG15'!C98</f>
        <v>EW1903742</v>
      </c>
      <c r="D98" s="144">
        <f>'Air AE-DDG15'!D98</f>
        <v>43712</v>
      </c>
      <c r="E98" s="558">
        <v>43721</v>
      </c>
      <c r="F98" s="557">
        <v>0.4</v>
      </c>
      <c r="G98" s="557">
        <v>0.5</v>
      </c>
      <c r="H98" s="557">
        <v>0.9</v>
      </c>
      <c r="I98" s="555">
        <f t="shared" ca="1" si="2"/>
        <v>1.4666666666666666</v>
      </c>
      <c r="J98" s="554">
        <v>4</v>
      </c>
      <c r="K98" s="340" t="s">
        <v>179</v>
      </c>
    </row>
    <row r="99" spans="1:11" x14ac:dyDescent="0.2">
      <c r="A99" s="27" t="s">
        <v>337</v>
      </c>
      <c r="B99" s="559">
        <v>43709</v>
      </c>
      <c r="C99" s="559" t="s">
        <v>2049</v>
      </c>
      <c r="D99" s="144">
        <v>43747</v>
      </c>
      <c r="E99" s="558">
        <v>43749</v>
      </c>
      <c r="F99" s="557">
        <v>0.5</v>
      </c>
      <c r="G99" s="557">
        <v>0.5</v>
      </c>
      <c r="H99" s="557">
        <v>1</v>
      </c>
      <c r="I99" s="555">
        <f t="shared" ca="1" si="2"/>
        <v>1.2749999999999999</v>
      </c>
      <c r="J99" s="554">
        <v>4</v>
      </c>
      <c r="K99" s="340" t="s">
        <v>179</v>
      </c>
    </row>
    <row r="100" spans="1:11" x14ac:dyDescent="0.2">
      <c r="A100" s="27" t="s">
        <v>337</v>
      </c>
      <c r="B100" s="559">
        <v>43739</v>
      </c>
      <c r="C100" s="559" t="str">
        <f>'Air AE-DDG15'!$C$100</f>
        <v>EW1904743</v>
      </c>
      <c r="D100" s="144">
        <v>43777</v>
      </c>
      <c r="E100" s="558">
        <v>43791</v>
      </c>
      <c r="F100" s="557">
        <v>0.7</v>
      </c>
      <c r="G100" s="557">
        <v>0.6</v>
      </c>
      <c r="H100" s="557">
        <v>1.3</v>
      </c>
      <c r="I100" s="555">
        <f t="shared" ca="1" si="2"/>
        <v>1.2666666666666666</v>
      </c>
      <c r="J100" s="554">
        <v>4</v>
      </c>
      <c r="K100" s="340" t="s">
        <v>179</v>
      </c>
    </row>
    <row r="101" spans="1:11" s="553" customFormat="1" ht="25.5" x14ac:dyDescent="0.25">
      <c r="A101" s="27" t="s">
        <v>337</v>
      </c>
      <c r="B101" s="556">
        <v>43770</v>
      </c>
      <c r="C101" s="556" t="s">
        <v>2051</v>
      </c>
      <c r="D101" s="144">
        <v>43805</v>
      </c>
      <c r="E101" s="537">
        <v>43819</v>
      </c>
      <c r="F101" s="535">
        <v>2.7</v>
      </c>
      <c r="G101" s="535">
        <v>1.4</v>
      </c>
      <c r="H101" s="535">
        <v>4.0999999999999996</v>
      </c>
      <c r="I101" s="555">
        <f t="shared" ca="1" si="2"/>
        <v>1.4749999999999999</v>
      </c>
      <c r="J101" s="554">
        <v>4</v>
      </c>
      <c r="K101" s="340" t="s">
        <v>2052</v>
      </c>
    </row>
    <row r="102" spans="1:11" s="553" customFormat="1" ht="25.5" x14ac:dyDescent="0.25">
      <c r="A102" s="27" t="s">
        <v>337</v>
      </c>
      <c r="B102" s="556">
        <v>43800</v>
      </c>
      <c r="C102" s="556" t="s">
        <v>2053</v>
      </c>
      <c r="D102" s="144">
        <v>43844</v>
      </c>
      <c r="E102" s="537">
        <v>43847</v>
      </c>
      <c r="F102" s="535">
        <v>1.1000000000000001</v>
      </c>
      <c r="G102" s="535">
        <v>0.9</v>
      </c>
      <c r="H102" s="535">
        <v>2</v>
      </c>
      <c r="I102" s="555">
        <f t="shared" ca="1" si="2"/>
        <v>1.5083333333333335</v>
      </c>
      <c r="J102" s="554">
        <v>4</v>
      </c>
      <c r="K102" s="340" t="s">
        <v>2054</v>
      </c>
    </row>
    <row r="103" spans="1:11" s="553" customFormat="1" ht="25.5" x14ac:dyDescent="0.25">
      <c r="A103" s="27" t="s">
        <v>337</v>
      </c>
      <c r="B103" s="556">
        <v>43831</v>
      </c>
      <c r="C103" s="556" t="s">
        <v>2055</v>
      </c>
      <c r="D103" s="144">
        <v>43872</v>
      </c>
      <c r="E103" s="144">
        <v>43875</v>
      </c>
      <c r="F103" s="535">
        <v>6.1</v>
      </c>
      <c r="G103" s="535">
        <v>1.3</v>
      </c>
      <c r="H103" s="535">
        <v>7.4</v>
      </c>
      <c r="I103" s="555">
        <f t="shared" ca="1" si="2"/>
        <v>1.9333333333333336</v>
      </c>
      <c r="J103" s="554">
        <v>4</v>
      </c>
      <c r="K103" s="340" t="s">
        <v>2056</v>
      </c>
    </row>
    <row r="104" spans="1:11" s="553" customFormat="1" x14ac:dyDescent="0.25">
      <c r="A104" s="27" t="s">
        <v>353</v>
      </c>
      <c r="B104" s="556">
        <v>43862</v>
      </c>
      <c r="C104" s="556" t="s">
        <v>2057</v>
      </c>
      <c r="D104" s="144">
        <v>43899</v>
      </c>
      <c r="E104" s="144">
        <v>43903</v>
      </c>
      <c r="F104" s="535">
        <v>0.8</v>
      </c>
      <c r="G104" s="535">
        <v>1.1000000000000001</v>
      </c>
      <c r="H104" s="535">
        <v>1.9</v>
      </c>
      <c r="I104" s="555">
        <f t="shared" ca="1" si="2"/>
        <v>1.9083333333333332</v>
      </c>
      <c r="J104" s="554">
        <v>4</v>
      </c>
      <c r="K104" s="340" t="s">
        <v>179</v>
      </c>
    </row>
    <row r="105" spans="1:11" s="553" customFormat="1" x14ac:dyDescent="0.25">
      <c r="A105" s="27" t="s">
        <v>353</v>
      </c>
      <c r="B105" s="556">
        <v>43891</v>
      </c>
      <c r="C105" s="556" t="s">
        <v>2058</v>
      </c>
      <c r="D105" s="144">
        <v>43929</v>
      </c>
      <c r="E105" s="144">
        <v>43945</v>
      </c>
      <c r="F105" s="535">
        <v>0.5</v>
      </c>
      <c r="G105" s="535">
        <v>0.3</v>
      </c>
      <c r="H105" s="535">
        <v>0.8</v>
      </c>
      <c r="I105" s="555">
        <f t="shared" ca="1" si="2"/>
        <v>1.8499999999999999</v>
      </c>
      <c r="J105" s="554">
        <v>4</v>
      </c>
      <c r="K105" s="340" t="s">
        <v>179</v>
      </c>
    </row>
    <row r="106" spans="1:11" s="553" customFormat="1" x14ac:dyDescent="0.25">
      <c r="A106" s="27" t="s">
        <v>353</v>
      </c>
      <c r="B106" s="556">
        <v>43922</v>
      </c>
      <c r="C106" s="556" t="s">
        <v>2059</v>
      </c>
      <c r="D106" s="144">
        <v>43962</v>
      </c>
      <c r="E106" s="144">
        <v>43973</v>
      </c>
      <c r="F106" s="535">
        <v>0.4</v>
      </c>
      <c r="G106" s="535">
        <v>0.5</v>
      </c>
      <c r="H106" s="535">
        <v>0.9</v>
      </c>
      <c r="I106" s="555">
        <f t="shared" ca="1" si="2"/>
        <v>1.8666666666666663</v>
      </c>
      <c r="J106" s="554">
        <v>4</v>
      </c>
      <c r="K106" s="340" t="s">
        <v>179</v>
      </c>
    </row>
    <row r="107" spans="1:11" s="553" customFormat="1" x14ac:dyDescent="0.25">
      <c r="A107" s="27" t="s">
        <v>353</v>
      </c>
      <c r="B107" s="556">
        <v>43952</v>
      </c>
      <c r="C107" s="556" t="s">
        <v>2060</v>
      </c>
      <c r="D107" s="144">
        <v>43991</v>
      </c>
      <c r="E107" s="144">
        <v>44001</v>
      </c>
      <c r="F107" s="535">
        <v>0.2</v>
      </c>
      <c r="G107" s="535">
        <v>0.1</v>
      </c>
      <c r="H107" s="535">
        <v>0.3</v>
      </c>
      <c r="I107" s="555">
        <f t="shared" ca="1" si="2"/>
        <v>1.825</v>
      </c>
      <c r="J107" s="554">
        <v>4</v>
      </c>
      <c r="K107" s="340" t="s">
        <v>179</v>
      </c>
    </row>
    <row r="108" spans="1:11" x14ac:dyDescent="0.2">
      <c r="A108" s="27" t="s">
        <v>353</v>
      </c>
      <c r="B108" s="556">
        <v>43983</v>
      </c>
      <c r="C108" s="556" t="s">
        <v>2061</v>
      </c>
      <c r="D108" s="144">
        <v>44022</v>
      </c>
      <c r="E108" s="144">
        <v>44029</v>
      </c>
      <c r="F108" s="535">
        <v>0.2</v>
      </c>
      <c r="G108" s="535">
        <v>0.1</v>
      </c>
      <c r="H108" s="535">
        <v>0.3</v>
      </c>
      <c r="I108" s="555">
        <f t="shared" ca="1" si="2"/>
        <v>1.7916666666666663</v>
      </c>
      <c r="J108" s="554">
        <v>4</v>
      </c>
      <c r="K108" s="340" t="s">
        <v>179</v>
      </c>
    </row>
    <row r="109" spans="1:11" x14ac:dyDescent="0.2">
      <c r="A109" s="27" t="s">
        <v>353</v>
      </c>
      <c r="B109" s="556">
        <v>44013</v>
      </c>
      <c r="C109" s="556" t="s">
        <v>2062</v>
      </c>
      <c r="D109" s="144">
        <v>44050</v>
      </c>
      <c r="E109" s="144">
        <v>44057</v>
      </c>
      <c r="F109" s="535">
        <v>0.3</v>
      </c>
      <c r="G109" s="535">
        <v>0.3</v>
      </c>
      <c r="H109" s="535">
        <v>0.6</v>
      </c>
      <c r="I109" s="555">
        <f t="shared" ca="1" si="2"/>
        <v>1.791666666666667</v>
      </c>
      <c r="J109" s="554">
        <v>4</v>
      </c>
      <c r="K109" s="340" t="s">
        <v>179</v>
      </c>
    </row>
    <row r="110" spans="1:11" ht="38.25" x14ac:dyDescent="0.2">
      <c r="A110" s="27" t="s">
        <v>353</v>
      </c>
      <c r="B110" s="556">
        <v>44044</v>
      </c>
      <c r="C110" s="556" t="s">
        <v>2063</v>
      </c>
      <c r="D110" s="144">
        <v>44082</v>
      </c>
      <c r="E110" s="144">
        <v>44085</v>
      </c>
      <c r="F110" s="535">
        <v>0.3</v>
      </c>
      <c r="G110" s="535">
        <v>0.4</v>
      </c>
      <c r="H110" s="535">
        <v>0.7</v>
      </c>
      <c r="I110" s="555">
        <f t="shared" ca="1" si="2"/>
        <v>1.7750000000000001</v>
      </c>
      <c r="J110" s="554">
        <v>4</v>
      </c>
      <c r="K110" s="340" t="s">
        <v>2064</v>
      </c>
    </row>
    <row r="111" spans="1:11" x14ac:dyDescent="0.2">
      <c r="A111" s="27" t="s">
        <v>353</v>
      </c>
      <c r="B111" s="556">
        <v>44075</v>
      </c>
      <c r="C111" s="556" t="s">
        <v>2065</v>
      </c>
      <c r="D111" s="144">
        <v>44113</v>
      </c>
      <c r="E111" s="144">
        <v>44127</v>
      </c>
      <c r="F111" s="535">
        <v>0.5</v>
      </c>
      <c r="G111" s="535">
        <v>0.3</v>
      </c>
      <c r="H111" s="535">
        <v>0.8</v>
      </c>
      <c r="I111" s="555">
        <f t="shared" ca="1" si="2"/>
        <v>1.7583333333333335</v>
      </c>
      <c r="J111" s="554">
        <v>4</v>
      </c>
      <c r="K111" s="340" t="s">
        <v>179</v>
      </c>
    </row>
    <row r="112" spans="1:11" x14ac:dyDescent="0.2">
      <c r="A112" s="27" t="s">
        <v>353</v>
      </c>
      <c r="B112" s="556">
        <v>44105</v>
      </c>
      <c r="C112" s="556" t="s">
        <v>2066</v>
      </c>
      <c r="D112" s="144">
        <v>44144</v>
      </c>
      <c r="E112" s="144">
        <v>44155</v>
      </c>
      <c r="F112" s="535">
        <v>0.4</v>
      </c>
      <c r="G112" s="535">
        <v>0.5</v>
      </c>
      <c r="H112" s="535">
        <v>0.9</v>
      </c>
      <c r="I112" s="555">
        <f t="shared" ca="1" si="2"/>
        <v>1.7249999999999999</v>
      </c>
      <c r="J112" s="554">
        <v>4</v>
      </c>
      <c r="K112" s="340" t="s">
        <v>179</v>
      </c>
    </row>
    <row r="113" spans="1:11" x14ac:dyDescent="0.2">
      <c r="A113" s="27" t="s">
        <v>353</v>
      </c>
      <c r="B113" s="556">
        <v>44136</v>
      </c>
      <c r="C113" s="556" t="s">
        <v>2067</v>
      </c>
      <c r="D113" s="144">
        <v>44175</v>
      </c>
      <c r="E113" s="144">
        <v>44183</v>
      </c>
      <c r="F113" s="535">
        <v>0.5</v>
      </c>
      <c r="G113" s="535">
        <v>0.4</v>
      </c>
      <c r="H113" s="535">
        <v>0.9</v>
      </c>
      <c r="I113" s="555">
        <f t="shared" ca="1" si="2"/>
        <v>1.4583333333333333</v>
      </c>
      <c r="J113" s="554">
        <v>4</v>
      </c>
      <c r="K113" s="340" t="s">
        <v>179</v>
      </c>
    </row>
    <row r="114" spans="1:11" ht="25.5" x14ac:dyDescent="0.2">
      <c r="A114" s="27" t="s">
        <v>353</v>
      </c>
      <c r="B114" s="556">
        <v>44166</v>
      </c>
      <c r="C114" s="556" t="s">
        <v>2068</v>
      </c>
      <c r="D114" s="144">
        <v>44210</v>
      </c>
      <c r="E114" s="144">
        <v>44211</v>
      </c>
      <c r="F114" s="535">
        <v>1.1000000000000001</v>
      </c>
      <c r="G114" s="535">
        <v>1.7</v>
      </c>
      <c r="H114" s="535">
        <v>2.8</v>
      </c>
      <c r="I114" s="555">
        <f t="shared" ca="1" si="2"/>
        <v>1.5250000000000004</v>
      </c>
      <c r="J114" s="554">
        <v>4</v>
      </c>
      <c r="K114" s="340" t="s">
        <v>2081</v>
      </c>
    </row>
    <row r="115" spans="1:11" x14ac:dyDescent="0.2">
      <c r="A115" s="27" t="s">
        <v>353</v>
      </c>
      <c r="B115" s="556">
        <v>44197</v>
      </c>
      <c r="C115" s="556" t="s">
        <v>2070</v>
      </c>
      <c r="D115" s="144">
        <v>44235</v>
      </c>
      <c r="E115" s="144">
        <v>44242</v>
      </c>
      <c r="F115" s="535">
        <v>0.2</v>
      </c>
      <c r="G115" s="535">
        <v>0.3</v>
      </c>
      <c r="H115" s="535">
        <v>0.5</v>
      </c>
      <c r="I115" s="555">
        <f t="shared" ca="1" si="2"/>
        <v>0.94999999999999984</v>
      </c>
      <c r="J115" s="554">
        <v>4</v>
      </c>
      <c r="K115" s="340" t="s">
        <v>179</v>
      </c>
    </row>
    <row r="116" spans="1:11" x14ac:dyDescent="0.2">
      <c r="A116" s="208"/>
      <c r="B116" s="586"/>
      <c r="C116" s="586"/>
      <c r="D116" s="209"/>
      <c r="E116" s="209"/>
      <c r="F116" s="585"/>
      <c r="G116" s="585"/>
      <c r="H116" s="585"/>
      <c r="I116" s="584"/>
      <c r="J116" s="584"/>
      <c r="K116" s="481"/>
    </row>
  </sheetData>
  <conditionalFormatting sqref="I21:I97 I99:I102 I117:I65544">
    <cfRule type="cellIs" dxfId="107" priority="4" operator="greaterThan">
      <formula>4</formula>
    </cfRule>
  </conditionalFormatting>
  <conditionalFormatting sqref="I98">
    <cfRule type="cellIs" dxfId="106" priority="3" operator="greaterThan">
      <formula>4</formula>
    </cfRule>
  </conditionalFormatting>
  <conditionalFormatting sqref="I103:I116">
    <cfRule type="cellIs" dxfId="105" priority="2" operator="greaterThan">
      <formula>4</formula>
    </cfRule>
  </conditionalFormatting>
  <conditionalFormatting sqref="J116">
    <cfRule type="cellIs" dxfId="104" priority="1" operator="greaterThan">
      <formula>4</formula>
    </cfRule>
  </conditionalFormatting>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A32"/>
  <sheetViews>
    <sheetView showGridLines="0" zoomScale="90" zoomScaleNormal="90" workbookViewId="0">
      <selection activeCell="AB1" sqref="AB1"/>
    </sheetView>
  </sheetViews>
  <sheetFormatPr defaultColWidth="9.140625" defaultRowHeight="14.25" x14ac:dyDescent="0.2"/>
  <cols>
    <col min="1" max="1" width="12.28515625" style="1" customWidth="1"/>
    <col min="2" max="16384" width="9.140625" style="1"/>
  </cols>
  <sheetData>
    <row r="1" spans="1:27" ht="34.5" x14ac:dyDescent="0.5">
      <c r="A1" s="408" t="s">
        <v>98</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row>
    <row r="2" spans="1:27" ht="19.5" x14ac:dyDescent="0.3">
      <c r="A2" s="409" t="s">
        <v>101</v>
      </c>
      <c r="B2" s="409"/>
      <c r="C2" s="409"/>
      <c r="D2" s="409"/>
      <c r="E2" s="409"/>
      <c r="F2" s="409"/>
      <c r="G2" s="409"/>
      <c r="H2" s="409"/>
      <c r="I2" s="409"/>
      <c r="J2" s="409"/>
      <c r="K2" s="409"/>
      <c r="L2" s="409"/>
      <c r="M2" s="409"/>
      <c r="N2" s="409"/>
      <c r="O2" s="409"/>
      <c r="P2" s="409"/>
      <c r="Q2" s="409"/>
      <c r="R2" s="409"/>
      <c r="S2" s="409"/>
      <c r="T2" s="409"/>
      <c r="U2" s="409"/>
      <c r="V2" s="409"/>
      <c r="W2" s="409"/>
      <c r="X2" s="409"/>
      <c r="Y2" s="409"/>
      <c r="Z2" s="409"/>
      <c r="AA2" s="409"/>
    </row>
    <row r="32" spans="22:22" ht="15" x14ac:dyDescent="0.25">
      <c r="V32"/>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dimension ref="A1:S117"/>
  <sheetViews>
    <sheetView showGridLines="0" zoomScale="80" zoomScaleNormal="80" workbookViewId="0">
      <pane ySplit="9" topLeftCell="A94" activePane="bottomLeft" state="frozenSplit"/>
      <selection pane="bottomLeft" activeCell="O1" sqref="O1"/>
    </sheetView>
  </sheetViews>
  <sheetFormatPr defaultColWidth="9.140625" defaultRowHeight="14.25" x14ac:dyDescent="0.2"/>
  <cols>
    <col min="1" max="1" width="12.28515625" style="1" customWidth="1"/>
    <col min="2" max="2" width="12.28515625" style="1" bestFit="1" customWidth="1"/>
    <col min="3" max="3" width="12.28515625" style="1" customWidth="1"/>
    <col min="4" max="5" width="12.28515625" style="1" bestFit="1" customWidth="1"/>
    <col min="6" max="8" width="14.140625" style="1" customWidth="1"/>
    <col min="9" max="9" width="12" style="1" customWidth="1"/>
    <col min="10" max="10" width="14.7109375" style="1" customWidth="1"/>
    <col min="11" max="11" width="71.7109375" style="11" customWidth="1"/>
    <col min="12" max="16384" width="9.140625" style="1"/>
  </cols>
  <sheetData>
    <row r="1" spans="1:19" ht="34.5" x14ac:dyDescent="0.5">
      <c r="A1" s="408" t="s">
        <v>1960</v>
      </c>
      <c r="B1" s="408"/>
      <c r="C1" s="408"/>
      <c r="D1" s="408"/>
      <c r="E1" s="408"/>
      <c r="F1" s="408"/>
      <c r="G1" s="408"/>
      <c r="H1" s="408"/>
      <c r="I1" s="408"/>
      <c r="J1" s="408"/>
      <c r="K1" s="408"/>
    </row>
    <row r="2" spans="1:19" ht="19.5" x14ac:dyDescent="0.3">
      <c r="A2" s="409" t="s">
        <v>2082</v>
      </c>
      <c r="B2" s="409"/>
      <c r="C2" s="409"/>
      <c r="D2" s="409"/>
      <c r="E2" s="409"/>
      <c r="F2" s="409"/>
      <c r="G2" s="409"/>
      <c r="H2" s="409"/>
      <c r="I2" s="409"/>
      <c r="J2" s="409"/>
      <c r="K2" s="409"/>
    </row>
    <row r="4" spans="1:19" ht="15.75" x14ac:dyDescent="0.25">
      <c r="A4" s="243" t="s">
        <v>2083</v>
      </c>
      <c r="H4" s="449"/>
      <c r="I4" s="475" t="s">
        <v>109</v>
      </c>
    </row>
    <row r="5" spans="1:19" ht="15.75" x14ac:dyDescent="0.25">
      <c r="A5" s="243" t="s">
        <v>1963</v>
      </c>
      <c r="H5" s="488"/>
      <c r="I5" s="475" t="s">
        <v>113</v>
      </c>
    </row>
    <row r="6" spans="1:19" ht="15" x14ac:dyDescent="0.25">
      <c r="A6" s="243" t="s">
        <v>1031</v>
      </c>
    </row>
    <row r="7" spans="1:19" ht="15.75" x14ac:dyDescent="0.25">
      <c r="A7" s="472" t="s">
        <v>1964</v>
      </c>
      <c r="B7" s="434"/>
      <c r="C7" s="434"/>
      <c r="D7" s="434"/>
      <c r="E7" s="434"/>
      <c r="F7" s="434"/>
      <c r="G7" s="434"/>
      <c r="H7" s="434"/>
      <c r="I7" s="473"/>
      <c r="J7" s="434"/>
      <c r="K7" s="434"/>
      <c r="L7" s="434"/>
      <c r="M7" s="434"/>
      <c r="N7" s="434"/>
      <c r="O7" s="434"/>
      <c r="P7" s="434"/>
      <c r="Q7" s="434"/>
      <c r="R7" s="434"/>
      <c r="S7" s="452"/>
    </row>
    <row r="8" spans="1:19" x14ac:dyDescent="0.2">
      <c r="A8" s="243"/>
    </row>
    <row r="9" spans="1:19" s="8" customFormat="1" ht="52.5" x14ac:dyDescent="0.25">
      <c r="A9" s="247" t="s">
        <v>126</v>
      </c>
      <c r="B9" s="247" t="s">
        <v>1965</v>
      </c>
      <c r="C9" s="247" t="s">
        <v>128</v>
      </c>
      <c r="D9" s="247" t="s">
        <v>129</v>
      </c>
      <c r="E9" s="247" t="s">
        <v>130</v>
      </c>
      <c r="F9" s="247" t="s">
        <v>1966</v>
      </c>
      <c r="G9" s="247" t="s">
        <v>1967</v>
      </c>
      <c r="H9" s="247" t="s">
        <v>1968</v>
      </c>
      <c r="I9" s="247" t="s">
        <v>1969</v>
      </c>
      <c r="J9" s="248" t="s">
        <v>1970</v>
      </c>
      <c r="K9" s="247" t="s">
        <v>174</v>
      </c>
    </row>
    <row r="10" spans="1:19" x14ac:dyDescent="0.2">
      <c r="A10" s="27" t="s">
        <v>175</v>
      </c>
      <c r="B10" s="141">
        <v>41000</v>
      </c>
      <c r="C10" s="582" t="s">
        <v>176</v>
      </c>
      <c r="D10" s="27" t="s">
        <v>179</v>
      </c>
      <c r="E10" s="31">
        <v>41089</v>
      </c>
      <c r="F10" s="39">
        <v>1.4</v>
      </c>
      <c r="G10" s="39">
        <v>1.6</v>
      </c>
      <c r="H10" s="39">
        <v>3</v>
      </c>
      <c r="I10" s="39" t="s">
        <v>176</v>
      </c>
      <c r="J10" s="228">
        <v>4</v>
      </c>
      <c r="K10" s="27" t="s">
        <v>179</v>
      </c>
    </row>
    <row r="11" spans="1:19" x14ac:dyDescent="0.2">
      <c r="A11" s="27" t="s">
        <v>175</v>
      </c>
      <c r="B11" s="141">
        <v>41030</v>
      </c>
      <c r="C11" s="582" t="s">
        <v>176</v>
      </c>
      <c r="D11" s="27" t="s">
        <v>179</v>
      </c>
      <c r="E11" s="31">
        <v>41089</v>
      </c>
      <c r="F11" s="39">
        <v>0.5</v>
      </c>
      <c r="G11" s="39">
        <v>0.4</v>
      </c>
      <c r="H11" s="39">
        <v>0.9</v>
      </c>
      <c r="I11" s="39" t="s">
        <v>176</v>
      </c>
      <c r="J11" s="228">
        <v>4</v>
      </c>
      <c r="K11" s="27" t="s">
        <v>179</v>
      </c>
    </row>
    <row r="12" spans="1:19" x14ac:dyDescent="0.2">
      <c r="A12" s="27" t="s">
        <v>175</v>
      </c>
      <c r="B12" s="141">
        <v>41061</v>
      </c>
      <c r="C12" s="582" t="s">
        <v>176</v>
      </c>
      <c r="D12" s="31">
        <v>41108</v>
      </c>
      <c r="E12" s="31">
        <v>41116</v>
      </c>
      <c r="F12" s="39">
        <v>1.9</v>
      </c>
      <c r="G12" s="39">
        <v>2.1</v>
      </c>
      <c r="H12" s="39">
        <v>4</v>
      </c>
      <c r="I12" s="39" t="s">
        <v>176</v>
      </c>
      <c r="J12" s="228">
        <v>4</v>
      </c>
      <c r="K12" s="27" t="s">
        <v>179</v>
      </c>
    </row>
    <row r="13" spans="1:19" x14ac:dyDescent="0.2">
      <c r="A13" s="27" t="s">
        <v>175</v>
      </c>
      <c r="B13" s="141">
        <v>41091</v>
      </c>
      <c r="C13" s="582" t="s">
        <v>176</v>
      </c>
      <c r="D13" s="31">
        <v>41137</v>
      </c>
      <c r="E13" s="31">
        <v>41144</v>
      </c>
      <c r="F13" s="39">
        <v>1.2</v>
      </c>
      <c r="G13" s="39">
        <v>1.4</v>
      </c>
      <c r="H13" s="39">
        <v>2.6</v>
      </c>
      <c r="I13" s="39" t="s">
        <v>176</v>
      </c>
      <c r="J13" s="228">
        <v>4</v>
      </c>
      <c r="K13" s="27" t="s">
        <v>179</v>
      </c>
    </row>
    <row r="14" spans="1:19" x14ac:dyDescent="0.2">
      <c r="A14" s="27" t="s">
        <v>175</v>
      </c>
      <c r="B14" s="141">
        <v>41122</v>
      </c>
      <c r="C14" s="582" t="s">
        <v>176</v>
      </c>
      <c r="D14" s="31">
        <v>41166</v>
      </c>
      <c r="E14" s="31">
        <v>41172</v>
      </c>
      <c r="F14" s="39">
        <v>1.7</v>
      </c>
      <c r="G14" s="39">
        <v>1.9</v>
      </c>
      <c r="H14" s="39">
        <v>3.6</v>
      </c>
      <c r="I14" s="39" t="s">
        <v>176</v>
      </c>
      <c r="J14" s="228">
        <v>4</v>
      </c>
      <c r="K14" s="27" t="s">
        <v>179</v>
      </c>
    </row>
    <row r="15" spans="1:19" x14ac:dyDescent="0.2">
      <c r="A15" s="27" t="s">
        <v>175</v>
      </c>
      <c r="B15" s="141">
        <v>41153</v>
      </c>
      <c r="C15" s="582" t="s">
        <v>176</v>
      </c>
      <c r="D15" s="31">
        <v>41197</v>
      </c>
      <c r="E15" s="31">
        <v>41200</v>
      </c>
      <c r="F15" s="39">
        <v>1.1000000000000001</v>
      </c>
      <c r="G15" s="39">
        <v>0.9</v>
      </c>
      <c r="H15" s="39">
        <v>2</v>
      </c>
      <c r="I15" s="39" t="s">
        <v>176</v>
      </c>
      <c r="J15" s="228">
        <v>4</v>
      </c>
      <c r="K15" s="27" t="s">
        <v>179</v>
      </c>
    </row>
    <row r="16" spans="1:19" x14ac:dyDescent="0.2">
      <c r="A16" s="27" t="s">
        <v>175</v>
      </c>
      <c r="B16" s="141">
        <v>41183</v>
      </c>
      <c r="C16" s="582" t="s">
        <v>176</v>
      </c>
      <c r="D16" s="31">
        <v>41228</v>
      </c>
      <c r="E16" s="31">
        <v>41228</v>
      </c>
      <c r="F16" s="39">
        <v>1.4</v>
      </c>
      <c r="G16" s="39">
        <v>0.7</v>
      </c>
      <c r="H16" s="39">
        <v>2.1</v>
      </c>
      <c r="I16" s="39" t="s">
        <v>176</v>
      </c>
      <c r="J16" s="228">
        <v>4</v>
      </c>
      <c r="K16" s="27" t="s">
        <v>179</v>
      </c>
    </row>
    <row r="17" spans="1:11" x14ac:dyDescent="0.2">
      <c r="A17" s="27" t="s">
        <v>175</v>
      </c>
      <c r="B17" s="141">
        <v>41214</v>
      </c>
      <c r="C17" s="582" t="s">
        <v>176</v>
      </c>
      <c r="D17" s="31">
        <v>41261</v>
      </c>
      <c r="E17" s="31">
        <v>41263</v>
      </c>
      <c r="F17" s="39">
        <v>1.5</v>
      </c>
      <c r="G17" s="39">
        <v>1.3</v>
      </c>
      <c r="H17" s="39">
        <v>2.8</v>
      </c>
      <c r="I17" s="39" t="s">
        <v>176</v>
      </c>
      <c r="J17" s="228">
        <v>4</v>
      </c>
      <c r="K17" s="27" t="s">
        <v>179</v>
      </c>
    </row>
    <row r="18" spans="1:11" x14ac:dyDescent="0.2">
      <c r="A18" s="27" t="s">
        <v>175</v>
      </c>
      <c r="B18" s="141">
        <v>41244</v>
      </c>
      <c r="C18" s="582" t="s">
        <v>176</v>
      </c>
      <c r="D18" s="31">
        <v>41290</v>
      </c>
      <c r="E18" s="31">
        <v>41291</v>
      </c>
      <c r="F18" s="39">
        <v>0.9</v>
      </c>
      <c r="G18" s="39">
        <v>0.5</v>
      </c>
      <c r="H18" s="39">
        <v>1.4</v>
      </c>
      <c r="I18" s="39" t="s">
        <v>176</v>
      </c>
      <c r="J18" s="228">
        <v>4</v>
      </c>
      <c r="K18" s="27" t="s">
        <v>179</v>
      </c>
    </row>
    <row r="19" spans="1:11" ht="15" thickBot="1" x14ac:dyDescent="0.25">
      <c r="A19" s="35" t="s">
        <v>175</v>
      </c>
      <c r="B19" s="143">
        <v>41275</v>
      </c>
      <c r="C19" s="576" t="s">
        <v>176</v>
      </c>
      <c r="D19" s="33">
        <v>41319</v>
      </c>
      <c r="E19" s="33">
        <v>41319</v>
      </c>
      <c r="F19" s="57">
        <v>2.7</v>
      </c>
      <c r="G19" s="57">
        <v>2.7</v>
      </c>
      <c r="H19" s="57">
        <v>5.4</v>
      </c>
      <c r="I19" s="57" t="s">
        <v>176</v>
      </c>
      <c r="J19" s="227">
        <v>4</v>
      </c>
      <c r="K19" s="35" t="s">
        <v>179</v>
      </c>
    </row>
    <row r="20" spans="1:11" x14ac:dyDescent="0.2">
      <c r="A20" s="34" t="s">
        <v>181</v>
      </c>
      <c r="B20" s="140">
        <v>41306</v>
      </c>
      <c r="C20" s="579" t="s">
        <v>176</v>
      </c>
      <c r="D20" s="32">
        <v>41346</v>
      </c>
      <c r="E20" s="32">
        <v>41354</v>
      </c>
      <c r="F20" s="40">
        <v>1</v>
      </c>
      <c r="G20" s="40">
        <v>1.2</v>
      </c>
      <c r="H20" s="40">
        <v>2.2000000000000002</v>
      </c>
      <c r="I20" s="40" t="s">
        <v>176</v>
      </c>
      <c r="J20" s="226">
        <v>4</v>
      </c>
      <c r="K20" s="34" t="s">
        <v>179</v>
      </c>
    </row>
    <row r="21" spans="1:11" x14ac:dyDescent="0.2">
      <c r="A21" s="27" t="s">
        <v>181</v>
      </c>
      <c r="B21" s="141">
        <v>41334</v>
      </c>
      <c r="C21" s="582" t="s">
        <v>176</v>
      </c>
      <c r="D21" s="31">
        <v>41381</v>
      </c>
      <c r="E21" s="31">
        <v>41382</v>
      </c>
      <c r="F21" s="39">
        <v>1.2</v>
      </c>
      <c r="G21" s="39">
        <v>1.2</v>
      </c>
      <c r="H21" s="39">
        <v>2.4</v>
      </c>
      <c r="I21" s="39">
        <f t="shared" ref="I21:I52" si="0">AVERAGE(H10:H21)</f>
        <v>2.7000000000000006</v>
      </c>
      <c r="J21" s="228">
        <v>4</v>
      </c>
      <c r="K21" s="27" t="s">
        <v>179</v>
      </c>
    </row>
    <row r="22" spans="1:11" x14ac:dyDescent="0.2">
      <c r="A22" s="27" t="s">
        <v>181</v>
      </c>
      <c r="B22" s="141">
        <v>41365</v>
      </c>
      <c r="C22" s="582" t="s">
        <v>176</v>
      </c>
      <c r="D22" s="31">
        <v>41407</v>
      </c>
      <c r="E22" s="31">
        <v>41418</v>
      </c>
      <c r="F22" s="39">
        <v>1.2</v>
      </c>
      <c r="G22" s="39">
        <v>1.3</v>
      </c>
      <c r="H22" s="39">
        <v>2.5</v>
      </c>
      <c r="I22" s="39">
        <f t="shared" si="0"/>
        <v>2.6583333333333328</v>
      </c>
      <c r="J22" s="228">
        <v>4</v>
      </c>
      <c r="K22" s="27" t="s">
        <v>179</v>
      </c>
    </row>
    <row r="23" spans="1:11" x14ac:dyDescent="0.2">
      <c r="A23" s="27" t="s">
        <v>181</v>
      </c>
      <c r="B23" s="141">
        <v>41395</v>
      </c>
      <c r="C23" s="582" t="s">
        <v>176</v>
      </c>
      <c r="D23" s="31">
        <v>41439</v>
      </c>
      <c r="E23" s="31">
        <v>41452</v>
      </c>
      <c r="F23" s="39">
        <v>0.9</v>
      </c>
      <c r="G23" s="39">
        <v>1</v>
      </c>
      <c r="H23" s="39">
        <v>1.9</v>
      </c>
      <c r="I23" s="39">
        <f t="shared" si="0"/>
        <v>2.7416666666666667</v>
      </c>
      <c r="J23" s="228">
        <v>4</v>
      </c>
      <c r="K23" s="27" t="s">
        <v>179</v>
      </c>
    </row>
    <row r="24" spans="1:11" x14ac:dyDescent="0.2">
      <c r="A24" s="27" t="s">
        <v>181</v>
      </c>
      <c r="B24" s="141">
        <v>41426</v>
      </c>
      <c r="C24" s="582" t="s">
        <v>176</v>
      </c>
      <c r="D24" s="31">
        <v>41471</v>
      </c>
      <c r="E24" s="31">
        <v>41480</v>
      </c>
      <c r="F24" s="39">
        <v>0.7</v>
      </c>
      <c r="G24" s="39">
        <v>0.9</v>
      </c>
      <c r="H24" s="39">
        <v>1.6</v>
      </c>
      <c r="I24" s="39">
        <f t="shared" si="0"/>
        <v>2.5416666666666665</v>
      </c>
      <c r="J24" s="228">
        <v>4</v>
      </c>
      <c r="K24" s="27" t="s">
        <v>179</v>
      </c>
    </row>
    <row r="25" spans="1:11" x14ac:dyDescent="0.2">
      <c r="A25" s="27" t="s">
        <v>181</v>
      </c>
      <c r="B25" s="141">
        <v>41456</v>
      </c>
      <c r="C25" s="582" t="s">
        <v>1972</v>
      </c>
      <c r="D25" s="31">
        <v>41501</v>
      </c>
      <c r="E25" s="31">
        <v>41508</v>
      </c>
      <c r="F25" s="39">
        <v>1.1000000000000001</v>
      </c>
      <c r="G25" s="39">
        <v>1.3</v>
      </c>
      <c r="H25" s="39">
        <v>2.4</v>
      </c>
      <c r="I25" s="39">
        <f t="shared" si="0"/>
        <v>2.5249999999999999</v>
      </c>
      <c r="J25" s="228">
        <v>4</v>
      </c>
      <c r="K25" s="27" t="s">
        <v>179</v>
      </c>
    </row>
    <row r="26" spans="1:11" x14ac:dyDescent="0.2">
      <c r="A26" s="27" t="s">
        <v>181</v>
      </c>
      <c r="B26" s="141">
        <v>41487</v>
      </c>
      <c r="C26" s="582" t="s">
        <v>1973</v>
      </c>
      <c r="D26" s="31">
        <v>41587</v>
      </c>
      <c r="E26" s="31">
        <v>41536</v>
      </c>
      <c r="F26" s="39">
        <v>0.7</v>
      </c>
      <c r="G26" s="39">
        <v>0.6</v>
      </c>
      <c r="H26" s="39">
        <v>1.3</v>
      </c>
      <c r="I26" s="39">
        <f t="shared" si="0"/>
        <v>2.333333333333333</v>
      </c>
      <c r="J26" s="228">
        <v>4</v>
      </c>
      <c r="K26" s="27" t="s">
        <v>179</v>
      </c>
    </row>
    <row r="27" spans="1:11" x14ac:dyDescent="0.2">
      <c r="A27" s="27" t="s">
        <v>181</v>
      </c>
      <c r="B27" s="141">
        <v>41518</v>
      </c>
      <c r="C27" s="582" t="s">
        <v>1974</v>
      </c>
      <c r="D27" s="31">
        <v>41562</v>
      </c>
      <c r="E27" s="31">
        <v>41564</v>
      </c>
      <c r="F27" s="39">
        <v>0.9</v>
      </c>
      <c r="G27" s="39">
        <v>0.8</v>
      </c>
      <c r="H27" s="39">
        <v>1.7</v>
      </c>
      <c r="I27" s="39">
        <f t="shared" si="0"/>
        <v>2.3083333333333331</v>
      </c>
      <c r="J27" s="228">
        <v>4</v>
      </c>
      <c r="K27" s="27" t="s">
        <v>179</v>
      </c>
    </row>
    <row r="28" spans="1:11" x14ac:dyDescent="0.2">
      <c r="A28" s="27" t="s">
        <v>181</v>
      </c>
      <c r="B28" s="141">
        <v>41548</v>
      </c>
      <c r="C28" s="582" t="s">
        <v>1975</v>
      </c>
      <c r="D28" s="31">
        <v>41586</v>
      </c>
      <c r="E28" s="31">
        <v>41592</v>
      </c>
      <c r="F28" s="39">
        <v>1.4</v>
      </c>
      <c r="G28" s="39">
        <v>1</v>
      </c>
      <c r="H28" s="39">
        <v>2.4</v>
      </c>
      <c r="I28" s="39">
        <f t="shared" si="0"/>
        <v>2.3333333333333335</v>
      </c>
      <c r="J28" s="228">
        <v>4</v>
      </c>
      <c r="K28" s="27" t="s">
        <v>179</v>
      </c>
    </row>
    <row r="29" spans="1:11" x14ac:dyDescent="0.2">
      <c r="A29" s="27" t="s">
        <v>181</v>
      </c>
      <c r="B29" s="141">
        <v>41579</v>
      </c>
      <c r="C29" s="582" t="s">
        <v>1976</v>
      </c>
      <c r="D29" s="31">
        <v>41619</v>
      </c>
      <c r="E29" s="31">
        <v>41620</v>
      </c>
      <c r="F29" s="39">
        <v>1.1000000000000001</v>
      </c>
      <c r="G29" s="39">
        <v>1.2</v>
      </c>
      <c r="H29" s="39">
        <v>2.2999999999999998</v>
      </c>
      <c r="I29" s="39">
        <f t="shared" si="0"/>
        <v>2.2916666666666665</v>
      </c>
      <c r="J29" s="228">
        <v>4</v>
      </c>
      <c r="K29" s="27" t="s">
        <v>179</v>
      </c>
    </row>
    <row r="30" spans="1:11" x14ac:dyDescent="0.2">
      <c r="A30" s="27" t="s">
        <v>181</v>
      </c>
      <c r="B30" s="582">
        <v>41609</v>
      </c>
      <c r="C30" s="582" t="s">
        <v>1977</v>
      </c>
      <c r="D30" s="581">
        <v>41654</v>
      </c>
      <c r="E30" s="581">
        <v>41655</v>
      </c>
      <c r="F30" s="555">
        <v>2.2000000000000002</v>
      </c>
      <c r="G30" s="555">
        <v>2.1</v>
      </c>
      <c r="H30" s="555">
        <v>4.3</v>
      </c>
      <c r="I30" s="39">
        <f t="shared" si="0"/>
        <v>2.5333333333333332</v>
      </c>
      <c r="J30" s="228">
        <v>4</v>
      </c>
      <c r="K30" s="27" t="s">
        <v>179</v>
      </c>
    </row>
    <row r="31" spans="1:11" ht="15" thickBot="1" x14ac:dyDescent="0.25">
      <c r="A31" s="35" t="s">
        <v>181</v>
      </c>
      <c r="B31" s="576">
        <v>41640</v>
      </c>
      <c r="C31" s="576" t="s">
        <v>1978</v>
      </c>
      <c r="D31" s="575">
        <v>41680</v>
      </c>
      <c r="E31" s="575">
        <v>41683</v>
      </c>
      <c r="F31" s="566">
        <v>0.7</v>
      </c>
      <c r="G31" s="566">
        <v>1.3</v>
      </c>
      <c r="H31" s="566">
        <v>2</v>
      </c>
      <c r="I31" s="57">
        <f t="shared" si="0"/>
        <v>2.25</v>
      </c>
      <c r="J31" s="227">
        <v>4</v>
      </c>
      <c r="K31" s="35" t="s">
        <v>179</v>
      </c>
    </row>
    <row r="32" spans="1:11" x14ac:dyDescent="0.2">
      <c r="A32" s="34" t="s">
        <v>220</v>
      </c>
      <c r="B32" s="579">
        <v>41671</v>
      </c>
      <c r="C32" s="579" t="s">
        <v>1979</v>
      </c>
      <c r="D32" s="578">
        <v>41709</v>
      </c>
      <c r="E32" s="578">
        <v>41711</v>
      </c>
      <c r="F32" s="561">
        <v>1.4</v>
      </c>
      <c r="G32" s="561">
        <v>2.2000000000000002</v>
      </c>
      <c r="H32" s="561">
        <v>3.6</v>
      </c>
      <c r="I32" s="40">
        <f t="shared" si="0"/>
        <v>2.3666666666666667</v>
      </c>
      <c r="J32" s="226">
        <v>4</v>
      </c>
      <c r="K32" s="34" t="s">
        <v>179</v>
      </c>
    </row>
    <row r="33" spans="1:11" x14ac:dyDescent="0.2">
      <c r="A33" s="27" t="s">
        <v>220</v>
      </c>
      <c r="B33" s="582">
        <v>41699</v>
      </c>
      <c r="C33" s="582" t="s">
        <v>1980</v>
      </c>
      <c r="D33" s="581">
        <v>41737</v>
      </c>
      <c r="E33" s="581">
        <v>41739</v>
      </c>
      <c r="F33" s="555">
        <v>0.5</v>
      </c>
      <c r="G33" s="555">
        <v>0.4</v>
      </c>
      <c r="H33" s="555">
        <v>0.9</v>
      </c>
      <c r="I33" s="39">
        <f t="shared" si="0"/>
        <v>2.2416666666666667</v>
      </c>
      <c r="J33" s="228">
        <v>4</v>
      </c>
      <c r="K33" s="27" t="s">
        <v>179</v>
      </c>
    </row>
    <row r="34" spans="1:11" x14ac:dyDescent="0.2">
      <c r="A34" s="27" t="s">
        <v>220</v>
      </c>
      <c r="B34" s="582">
        <v>41730</v>
      </c>
      <c r="C34" s="582" t="s">
        <v>1981</v>
      </c>
      <c r="D34" s="581">
        <v>41767</v>
      </c>
      <c r="E34" s="581">
        <v>41781</v>
      </c>
      <c r="F34" s="555">
        <v>0.3</v>
      </c>
      <c r="G34" s="555">
        <v>0.9</v>
      </c>
      <c r="H34" s="555">
        <v>1.2</v>
      </c>
      <c r="I34" s="39">
        <f t="shared" si="0"/>
        <v>2.1333333333333333</v>
      </c>
      <c r="J34" s="228">
        <v>4</v>
      </c>
      <c r="K34" s="27" t="s">
        <v>179</v>
      </c>
    </row>
    <row r="35" spans="1:11" x14ac:dyDescent="0.2">
      <c r="A35" s="27" t="s">
        <v>220</v>
      </c>
      <c r="B35" s="582">
        <v>41760</v>
      </c>
      <c r="C35" s="582" t="s">
        <v>1982</v>
      </c>
      <c r="D35" s="581">
        <v>41801</v>
      </c>
      <c r="E35" s="581">
        <v>41823</v>
      </c>
      <c r="F35" s="555">
        <v>0.5</v>
      </c>
      <c r="G35" s="555">
        <v>0.7</v>
      </c>
      <c r="H35" s="555">
        <v>1.2</v>
      </c>
      <c r="I35" s="39">
        <f t="shared" si="0"/>
        <v>2.0749999999999997</v>
      </c>
      <c r="J35" s="228">
        <v>4</v>
      </c>
      <c r="K35" s="27" t="s">
        <v>1983</v>
      </c>
    </row>
    <row r="36" spans="1:11" x14ac:dyDescent="0.2">
      <c r="A36" s="27" t="s">
        <v>220</v>
      </c>
      <c r="B36" s="582">
        <v>41791</v>
      </c>
      <c r="C36" s="582" t="s">
        <v>1984</v>
      </c>
      <c r="D36" s="581">
        <v>41829</v>
      </c>
      <c r="E36" s="581">
        <v>41837</v>
      </c>
      <c r="F36" s="555">
        <v>0.4</v>
      </c>
      <c r="G36" s="555">
        <v>0.5</v>
      </c>
      <c r="H36" s="555">
        <v>0.9</v>
      </c>
      <c r="I36" s="39">
        <f t="shared" si="0"/>
        <v>2.0166666666666666</v>
      </c>
      <c r="J36" s="228">
        <v>4</v>
      </c>
      <c r="K36" s="27" t="s">
        <v>179</v>
      </c>
    </row>
    <row r="37" spans="1:11" x14ac:dyDescent="0.2">
      <c r="A37" s="27" t="s">
        <v>220</v>
      </c>
      <c r="B37" s="582">
        <v>41821</v>
      </c>
      <c r="C37" s="582" t="s">
        <v>1985</v>
      </c>
      <c r="D37" s="581">
        <v>41858</v>
      </c>
      <c r="E37" s="581">
        <v>41866</v>
      </c>
      <c r="F37" s="555">
        <v>1.3</v>
      </c>
      <c r="G37" s="555">
        <v>2.1</v>
      </c>
      <c r="H37" s="555">
        <v>3.4</v>
      </c>
      <c r="I37" s="39">
        <f t="shared" si="0"/>
        <v>2.0999999999999996</v>
      </c>
      <c r="J37" s="228">
        <v>4</v>
      </c>
      <c r="K37" s="27" t="s">
        <v>179</v>
      </c>
    </row>
    <row r="38" spans="1:11" x14ac:dyDescent="0.2">
      <c r="A38" s="27" t="s">
        <v>220</v>
      </c>
      <c r="B38" s="582">
        <v>41852</v>
      </c>
      <c r="C38" s="582" t="s">
        <v>1986</v>
      </c>
      <c r="D38" s="581">
        <v>41893</v>
      </c>
      <c r="E38" s="581">
        <v>41907</v>
      </c>
      <c r="F38" s="555">
        <v>1.8</v>
      </c>
      <c r="G38" s="555">
        <v>4</v>
      </c>
      <c r="H38" s="555">
        <v>5.8</v>
      </c>
      <c r="I38" s="39">
        <f t="shared" si="0"/>
        <v>2.4749999999999996</v>
      </c>
      <c r="J38" s="228">
        <v>4</v>
      </c>
      <c r="K38" s="27" t="s">
        <v>179</v>
      </c>
    </row>
    <row r="39" spans="1:11" x14ac:dyDescent="0.2">
      <c r="A39" s="27" t="s">
        <v>220</v>
      </c>
      <c r="B39" s="582">
        <v>41883</v>
      </c>
      <c r="C39" s="582" t="s">
        <v>1987</v>
      </c>
      <c r="D39" s="581">
        <v>41922</v>
      </c>
      <c r="E39" s="581">
        <v>41935</v>
      </c>
      <c r="F39" s="555">
        <v>1</v>
      </c>
      <c r="G39" s="555">
        <v>2.2999999999999998</v>
      </c>
      <c r="H39" s="555">
        <v>3.3</v>
      </c>
      <c r="I39" s="39">
        <f t="shared" si="0"/>
        <v>2.6083333333333329</v>
      </c>
      <c r="J39" s="228">
        <v>4</v>
      </c>
      <c r="K39" s="27" t="s">
        <v>179</v>
      </c>
    </row>
    <row r="40" spans="1:11" x14ac:dyDescent="0.2">
      <c r="A40" s="27" t="s">
        <v>220</v>
      </c>
      <c r="B40" s="582">
        <v>41913</v>
      </c>
      <c r="C40" s="582" t="s">
        <v>1988</v>
      </c>
      <c r="D40" s="581">
        <v>41950</v>
      </c>
      <c r="E40" s="581">
        <v>41964</v>
      </c>
      <c r="F40" s="555">
        <v>2.1</v>
      </c>
      <c r="G40" s="555">
        <v>2.1</v>
      </c>
      <c r="H40" s="555">
        <v>4.2</v>
      </c>
      <c r="I40" s="39">
        <f t="shared" si="0"/>
        <v>2.7583333333333333</v>
      </c>
      <c r="J40" s="228">
        <v>4</v>
      </c>
      <c r="K40" s="27" t="s">
        <v>179</v>
      </c>
    </row>
    <row r="41" spans="1:11" x14ac:dyDescent="0.2">
      <c r="A41" s="27" t="s">
        <v>220</v>
      </c>
      <c r="B41" s="582">
        <v>41944</v>
      </c>
      <c r="C41" s="582" t="s">
        <v>1989</v>
      </c>
      <c r="D41" s="581">
        <v>41988</v>
      </c>
      <c r="E41" s="581">
        <v>41992</v>
      </c>
      <c r="F41" s="555">
        <v>1.7</v>
      </c>
      <c r="G41" s="555">
        <v>1.6</v>
      </c>
      <c r="H41" s="555">
        <v>3.3</v>
      </c>
      <c r="I41" s="39">
        <f t="shared" si="0"/>
        <v>2.8416666666666668</v>
      </c>
      <c r="J41" s="228">
        <v>4</v>
      </c>
      <c r="K41" s="27" t="s">
        <v>179</v>
      </c>
    </row>
    <row r="42" spans="1:11" x14ac:dyDescent="0.2">
      <c r="A42" s="27" t="s">
        <v>220</v>
      </c>
      <c r="B42" s="582">
        <v>41974</v>
      </c>
      <c r="C42" s="582" t="s">
        <v>1990</v>
      </c>
      <c r="D42" s="581">
        <v>42020</v>
      </c>
      <c r="E42" s="581">
        <v>42033</v>
      </c>
      <c r="F42" s="555">
        <v>1.2</v>
      </c>
      <c r="G42" s="555">
        <v>1.8</v>
      </c>
      <c r="H42" s="555">
        <v>3</v>
      </c>
      <c r="I42" s="39">
        <f t="shared" si="0"/>
        <v>2.7333333333333329</v>
      </c>
      <c r="J42" s="228">
        <v>4</v>
      </c>
      <c r="K42" s="27" t="s">
        <v>179</v>
      </c>
    </row>
    <row r="43" spans="1:11" ht="15" thickBot="1" x14ac:dyDescent="0.25">
      <c r="A43" s="35" t="s">
        <v>220</v>
      </c>
      <c r="B43" s="576">
        <v>42005</v>
      </c>
      <c r="C43" s="576" t="s">
        <v>1991</v>
      </c>
      <c r="D43" s="575">
        <v>42048</v>
      </c>
      <c r="E43" s="575">
        <v>42061</v>
      </c>
      <c r="F43" s="566">
        <v>1.1000000000000001</v>
      </c>
      <c r="G43" s="566">
        <v>1.7</v>
      </c>
      <c r="H43" s="566">
        <v>2.8</v>
      </c>
      <c r="I43" s="57">
        <f t="shared" si="0"/>
        <v>2.8000000000000003</v>
      </c>
      <c r="J43" s="227">
        <v>4</v>
      </c>
      <c r="K43" s="35" t="s">
        <v>179</v>
      </c>
    </row>
    <row r="44" spans="1:11" x14ac:dyDescent="0.2">
      <c r="A44" s="34" t="s">
        <v>272</v>
      </c>
      <c r="B44" s="579">
        <v>42036</v>
      </c>
      <c r="C44" s="579" t="s">
        <v>1992</v>
      </c>
      <c r="D44" s="578">
        <v>42075</v>
      </c>
      <c r="E44" s="578">
        <v>42075</v>
      </c>
      <c r="F44" s="561">
        <v>1.7</v>
      </c>
      <c r="G44" s="561">
        <v>2.1</v>
      </c>
      <c r="H44" s="561">
        <v>3.8</v>
      </c>
      <c r="I44" s="40">
        <f t="shared" si="0"/>
        <v>2.8166666666666664</v>
      </c>
      <c r="J44" s="226">
        <v>4</v>
      </c>
      <c r="K44" s="34" t="s">
        <v>176</v>
      </c>
    </row>
    <row r="45" spans="1:11" x14ac:dyDescent="0.2">
      <c r="A45" s="34" t="s">
        <v>272</v>
      </c>
      <c r="B45" s="579">
        <v>42064</v>
      </c>
      <c r="C45" s="579" t="s">
        <v>1993</v>
      </c>
      <c r="D45" s="578">
        <v>42109</v>
      </c>
      <c r="E45" s="578">
        <v>42117</v>
      </c>
      <c r="F45" s="561">
        <v>1</v>
      </c>
      <c r="G45" s="561">
        <v>1.2</v>
      </c>
      <c r="H45" s="561">
        <v>2.2000000000000002</v>
      </c>
      <c r="I45" s="39">
        <f t="shared" si="0"/>
        <v>2.9250000000000003</v>
      </c>
      <c r="J45" s="226">
        <v>4</v>
      </c>
      <c r="K45" s="34" t="s">
        <v>176</v>
      </c>
    </row>
    <row r="46" spans="1:11" x14ac:dyDescent="0.2">
      <c r="A46" s="34" t="s">
        <v>272</v>
      </c>
      <c r="B46" s="579">
        <v>42095</v>
      </c>
      <c r="C46" s="579" t="s">
        <v>1994</v>
      </c>
      <c r="D46" s="578">
        <v>42139</v>
      </c>
      <c r="E46" s="578">
        <v>42145</v>
      </c>
      <c r="F46" s="561">
        <v>0.7</v>
      </c>
      <c r="G46" s="561">
        <v>1.1000000000000001</v>
      </c>
      <c r="H46" s="561">
        <v>1.8</v>
      </c>
      <c r="I46" s="39">
        <f t="shared" si="0"/>
        <v>2.9750000000000001</v>
      </c>
      <c r="J46" s="226">
        <v>4</v>
      </c>
      <c r="K46" s="34" t="s">
        <v>176</v>
      </c>
    </row>
    <row r="47" spans="1:11" x14ac:dyDescent="0.2">
      <c r="A47" s="34" t="s">
        <v>272</v>
      </c>
      <c r="B47" s="579">
        <v>42125</v>
      </c>
      <c r="C47" s="579" t="s">
        <v>1995</v>
      </c>
      <c r="D47" s="578">
        <v>42159</v>
      </c>
      <c r="E47" s="578">
        <v>42173</v>
      </c>
      <c r="F47" s="561">
        <v>0.6</v>
      </c>
      <c r="G47" s="561">
        <v>0.7</v>
      </c>
      <c r="H47" s="561">
        <v>1.3</v>
      </c>
      <c r="I47" s="39">
        <f t="shared" si="0"/>
        <v>2.9833333333333329</v>
      </c>
      <c r="J47" s="226">
        <v>4</v>
      </c>
      <c r="K47" s="34" t="s">
        <v>176</v>
      </c>
    </row>
    <row r="48" spans="1:11" x14ac:dyDescent="0.2">
      <c r="A48" s="34" t="s">
        <v>272</v>
      </c>
      <c r="B48" s="579">
        <v>42156</v>
      </c>
      <c r="C48" s="579" t="s">
        <v>1996</v>
      </c>
      <c r="D48" s="578">
        <v>42194</v>
      </c>
      <c r="E48" s="578">
        <v>42201</v>
      </c>
      <c r="F48" s="561">
        <v>1.9</v>
      </c>
      <c r="G48" s="561">
        <v>3.4</v>
      </c>
      <c r="H48" s="561">
        <v>5.3</v>
      </c>
      <c r="I48" s="39">
        <f t="shared" si="0"/>
        <v>3.3499999999999996</v>
      </c>
      <c r="J48" s="226">
        <v>4</v>
      </c>
      <c r="K48" s="34" t="s">
        <v>176</v>
      </c>
    </row>
    <row r="49" spans="1:11" x14ac:dyDescent="0.2">
      <c r="A49" s="34" t="s">
        <v>272</v>
      </c>
      <c r="B49" s="579">
        <v>42186</v>
      </c>
      <c r="C49" s="579" t="s">
        <v>1997</v>
      </c>
      <c r="D49" s="578">
        <v>42226</v>
      </c>
      <c r="E49" s="578">
        <v>42229</v>
      </c>
      <c r="F49" s="561">
        <v>2.2999999999999998</v>
      </c>
      <c r="G49" s="561">
        <v>2.4</v>
      </c>
      <c r="H49" s="561">
        <v>4.7</v>
      </c>
      <c r="I49" s="39">
        <f t="shared" si="0"/>
        <v>3.4583333333333339</v>
      </c>
      <c r="J49" s="226">
        <v>4</v>
      </c>
      <c r="K49" s="34" t="s">
        <v>176</v>
      </c>
    </row>
    <row r="50" spans="1:11" x14ac:dyDescent="0.2">
      <c r="A50" s="34" t="s">
        <v>272</v>
      </c>
      <c r="B50" s="579">
        <v>42217</v>
      </c>
      <c r="C50" s="579" t="s">
        <v>1998</v>
      </c>
      <c r="D50" s="578">
        <v>42255</v>
      </c>
      <c r="E50" s="578">
        <v>42258</v>
      </c>
      <c r="F50" s="561">
        <v>0.9</v>
      </c>
      <c r="G50" s="561">
        <v>1.6</v>
      </c>
      <c r="H50" s="561">
        <v>2.5</v>
      </c>
      <c r="I50" s="39">
        <f t="shared" si="0"/>
        <v>3.1833333333333336</v>
      </c>
      <c r="J50" s="226">
        <v>4</v>
      </c>
      <c r="K50" s="34" t="s">
        <v>176</v>
      </c>
    </row>
    <row r="51" spans="1:11" x14ac:dyDescent="0.2">
      <c r="A51" s="34" t="s">
        <v>272</v>
      </c>
      <c r="B51" s="579">
        <v>42248</v>
      </c>
      <c r="C51" s="579" t="s">
        <v>1999</v>
      </c>
      <c r="D51" s="578">
        <v>42286</v>
      </c>
      <c r="E51" s="578">
        <v>42299</v>
      </c>
      <c r="F51" s="561">
        <v>0.9</v>
      </c>
      <c r="G51" s="561">
        <v>1.4</v>
      </c>
      <c r="H51" s="561">
        <v>2.2999999999999998</v>
      </c>
      <c r="I51" s="39">
        <f t="shared" si="0"/>
        <v>3.1</v>
      </c>
      <c r="J51" s="226">
        <v>4</v>
      </c>
      <c r="K51" s="34" t="s">
        <v>176</v>
      </c>
    </row>
    <row r="52" spans="1:11" x14ac:dyDescent="0.2">
      <c r="A52" s="34" t="s">
        <v>272</v>
      </c>
      <c r="B52" s="579">
        <v>42278</v>
      </c>
      <c r="C52" s="579" t="s">
        <v>2000</v>
      </c>
      <c r="D52" s="578">
        <v>42314</v>
      </c>
      <c r="E52" s="578">
        <v>42328</v>
      </c>
      <c r="F52" s="561">
        <v>1</v>
      </c>
      <c r="G52" s="561">
        <v>1.3</v>
      </c>
      <c r="H52" s="561">
        <v>2.2999999999999998</v>
      </c>
      <c r="I52" s="39">
        <f t="shared" si="0"/>
        <v>2.9416666666666664</v>
      </c>
      <c r="J52" s="226">
        <v>4</v>
      </c>
      <c r="K52" s="34" t="s">
        <v>176</v>
      </c>
    </row>
    <row r="53" spans="1:11" x14ac:dyDescent="0.2">
      <c r="A53" s="34" t="s">
        <v>272</v>
      </c>
      <c r="B53" s="579">
        <v>42309</v>
      </c>
      <c r="C53" s="579" t="s">
        <v>2001</v>
      </c>
      <c r="D53" s="578">
        <v>42342</v>
      </c>
      <c r="E53" s="578">
        <v>42348</v>
      </c>
      <c r="F53" s="561">
        <v>1.2</v>
      </c>
      <c r="G53" s="561">
        <v>1.5</v>
      </c>
      <c r="H53" s="561">
        <v>2.7</v>
      </c>
      <c r="I53" s="39">
        <f t="shared" ref="I53:I84" si="1">AVERAGE(H42:H53)</f>
        <v>2.8916666666666671</v>
      </c>
      <c r="J53" s="226">
        <v>4</v>
      </c>
      <c r="K53" s="34" t="s">
        <v>176</v>
      </c>
    </row>
    <row r="54" spans="1:11" x14ac:dyDescent="0.2">
      <c r="A54" s="34" t="s">
        <v>272</v>
      </c>
      <c r="B54" s="579">
        <v>42339</v>
      </c>
      <c r="C54" s="579" t="s">
        <v>2002</v>
      </c>
      <c r="D54" s="578">
        <v>42381</v>
      </c>
      <c r="E54" s="578">
        <v>42390</v>
      </c>
      <c r="F54" s="561">
        <v>1</v>
      </c>
      <c r="G54" s="561">
        <v>1</v>
      </c>
      <c r="H54" s="561">
        <v>2</v>
      </c>
      <c r="I54" s="39">
        <f t="shared" si="1"/>
        <v>2.8083333333333336</v>
      </c>
      <c r="J54" s="226">
        <v>4</v>
      </c>
      <c r="K54" s="34" t="s">
        <v>176</v>
      </c>
    </row>
    <row r="55" spans="1:11" ht="15" thickBot="1" x14ac:dyDescent="0.25">
      <c r="A55" s="35" t="s">
        <v>272</v>
      </c>
      <c r="B55" s="576">
        <v>42370</v>
      </c>
      <c r="C55" s="576" t="s">
        <v>2003</v>
      </c>
      <c r="D55" s="575">
        <v>42405</v>
      </c>
      <c r="E55" s="575">
        <v>42418</v>
      </c>
      <c r="F55" s="566">
        <v>1</v>
      </c>
      <c r="G55" s="566">
        <v>1.4</v>
      </c>
      <c r="H55" s="566">
        <v>2.4</v>
      </c>
      <c r="I55" s="57">
        <f t="shared" si="1"/>
        <v>2.7749999999999999</v>
      </c>
      <c r="J55" s="227">
        <v>4</v>
      </c>
      <c r="K55" s="35" t="s">
        <v>176</v>
      </c>
    </row>
    <row r="56" spans="1:11" x14ac:dyDescent="0.2">
      <c r="A56" s="34" t="s">
        <v>293</v>
      </c>
      <c r="B56" s="579">
        <v>42401</v>
      </c>
      <c r="C56" s="579" t="s">
        <v>2004</v>
      </c>
      <c r="D56" s="578">
        <v>42440</v>
      </c>
      <c r="E56" s="578">
        <v>42446</v>
      </c>
      <c r="F56" s="561">
        <v>1</v>
      </c>
      <c r="G56" s="561">
        <v>1.3</v>
      </c>
      <c r="H56" s="561">
        <v>2.2999999999999998</v>
      </c>
      <c r="I56" s="40">
        <f t="shared" si="1"/>
        <v>2.65</v>
      </c>
      <c r="J56" s="226">
        <v>4</v>
      </c>
      <c r="K56" s="34" t="s">
        <v>176</v>
      </c>
    </row>
    <row r="57" spans="1:11" x14ac:dyDescent="0.2">
      <c r="A57" s="34" t="s">
        <v>293</v>
      </c>
      <c r="B57" s="579">
        <v>42430</v>
      </c>
      <c r="C57" s="579" t="s">
        <v>2005</v>
      </c>
      <c r="D57" s="578">
        <v>42467</v>
      </c>
      <c r="E57" s="578">
        <v>42474</v>
      </c>
      <c r="F57" s="561">
        <v>1.3</v>
      </c>
      <c r="G57" s="561">
        <v>1.9</v>
      </c>
      <c r="H57" s="561">
        <v>3.2</v>
      </c>
      <c r="I57" s="40">
        <f t="shared" si="1"/>
        <v>2.7333333333333338</v>
      </c>
      <c r="J57" s="226">
        <v>4</v>
      </c>
      <c r="K57" s="34" t="s">
        <v>176</v>
      </c>
    </row>
    <row r="58" spans="1:11" x14ac:dyDescent="0.2">
      <c r="A58" s="34" t="s">
        <v>293</v>
      </c>
      <c r="B58" s="579">
        <v>42461</v>
      </c>
      <c r="C58" s="579" t="s">
        <v>2006</v>
      </c>
      <c r="D58" s="578">
        <v>42500</v>
      </c>
      <c r="E58" s="578">
        <v>42502</v>
      </c>
      <c r="F58" s="561">
        <v>0.9</v>
      </c>
      <c r="G58" s="561">
        <v>1.4</v>
      </c>
      <c r="H58" s="561">
        <v>2.2999999999999998</v>
      </c>
      <c r="I58" s="40">
        <f t="shared" si="1"/>
        <v>2.7749999999999999</v>
      </c>
      <c r="J58" s="226">
        <v>4</v>
      </c>
      <c r="K58" s="34" t="s">
        <v>176</v>
      </c>
    </row>
    <row r="59" spans="1:11" x14ac:dyDescent="0.2">
      <c r="A59" s="34" t="s">
        <v>293</v>
      </c>
      <c r="B59" s="579">
        <v>42491</v>
      </c>
      <c r="C59" s="579" t="s">
        <v>2007</v>
      </c>
      <c r="D59" s="578">
        <v>42529</v>
      </c>
      <c r="E59" s="578">
        <v>42558</v>
      </c>
      <c r="F59" s="561">
        <v>0.9</v>
      </c>
      <c r="G59" s="561">
        <v>1.4</v>
      </c>
      <c r="H59" s="561">
        <v>2.2999999999999998</v>
      </c>
      <c r="I59" s="40">
        <f t="shared" si="1"/>
        <v>2.8583333333333329</v>
      </c>
      <c r="J59" s="226">
        <v>4</v>
      </c>
      <c r="K59" s="34" t="s">
        <v>176</v>
      </c>
    </row>
    <row r="60" spans="1:11" x14ac:dyDescent="0.2">
      <c r="A60" s="34" t="s">
        <v>293</v>
      </c>
      <c r="B60" s="579">
        <v>42522</v>
      </c>
      <c r="C60" s="579" t="s">
        <v>2008</v>
      </c>
      <c r="D60" s="578">
        <v>42564</v>
      </c>
      <c r="E60" s="578">
        <v>42573</v>
      </c>
      <c r="F60" s="561">
        <v>0.5</v>
      </c>
      <c r="G60" s="561">
        <v>0.9</v>
      </c>
      <c r="H60" s="561">
        <v>1.4</v>
      </c>
      <c r="I60" s="40">
        <f t="shared" si="1"/>
        <v>2.5333333333333332</v>
      </c>
      <c r="J60" s="226">
        <v>4</v>
      </c>
      <c r="K60" s="34" t="s">
        <v>176</v>
      </c>
    </row>
    <row r="61" spans="1:11" x14ac:dyDescent="0.2">
      <c r="A61" s="34" t="s">
        <v>293</v>
      </c>
      <c r="B61" s="579">
        <v>42552</v>
      </c>
      <c r="C61" s="579" t="s">
        <v>2009</v>
      </c>
      <c r="D61" s="578">
        <v>42587</v>
      </c>
      <c r="E61" s="578">
        <v>42600</v>
      </c>
      <c r="F61" s="561">
        <v>0.8</v>
      </c>
      <c r="G61" s="561">
        <v>1.3</v>
      </c>
      <c r="H61" s="561">
        <v>2.1</v>
      </c>
      <c r="I61" s="40">
        <f t="shared" si="1"/>
        <v>2.3166666666666669</v>
      </c>
      <c r="J61" s="226">
        <v>4</v>
      </c>
      <c r="K61" s="34" t="s">
        <v>176</v>
      </c>
    </row>
    <row r="62" spans="1:11" x14ac:dyDescent="0.2">
      <c r="A62" s="34" t="s">
        <v>293</v>
      </c>
      <c r="B62" s="579">
        <v>42583</v>
      </c>
      <c r="C62" s="579" t="s">
        <v>2010</v>
      </c>
      <c r="D62" s="578">
        <v>42620</v>
      </c>
      <c r="E62" s="578">
        <v>42628</v>
      </c>
      <c r="F62" s="561">
        <v>0.7</v>
      </c>
      <c r="G62" s="561">
        <v>0.8</v>
      </c>
      <c r="H62" s="561">
        <v>1.5</v>
      </c>
      <c r="I62" s="40">
        <f t="shared" si="1"/>
        <v>2.2333333333333334</v>
      </c>
      <c r="J62" s="226">
        <v>4</v>
      </c>
      <c r="K62" s="34" t="s">
        <v>176</v>
      </c>
    </row>
    <row r="63" spans="1:11" x14ac:dyDescent="0.2">
      <c r="A63" s="34" t="s">
        <v>293</v>
      </c>
      <c r="B63" s="579">
        <v>42614</v>
      </c>
      <c r="C63" s="579" t="s">
        <v>2011</v>
      </c>
      <c r="D63" s="578">
        <v>42660</v>
      </c>
      <c r="E63" s="578">
        <v>42670</v>
      </c>
      <c r="F63" s="561">
        <v>0.9</v>
      </c>
      <c r="G63" s="561">
        <v>0.9</v>
      </c>
      <c r="H63" s="561">
        <v>1.8</v>
      </c>
      <c r="I63" s="40">
        <f t="shared" si="1"/>
        <v>2.1916666666666669</v>
      </c>
      <c r="J63" s="226">
        <v>4</v>
      </c>
      <c r="K63" s="34" t="s">
        <v>176</v>
      </c>
    </row>
    <row r="64" spans="1:11" x14ac:dyDescent="0.2">
      <c r="A64" s="34" t="s">
        <v>293</v>
      </c>
      <c r="B64" s="579">
        <v>42644</v>
      </c>
      <c r="C64" s="579" t="s">
        <v>2012</v>
      </c>
      <c r="D64" s="578">
        <v>42682</v>
      </c>
      <c r="E64" s="578">
        <v>42698</v>
      </c>
      <c r="F64" s="561">
        <v>1.9</v>
      </c>
      <c r="G64" s="561">
        <v>2</v>
      </c>
      <c r="H64" s="561">
        <v>3.9</v>
      </c>
      <c r="I64" s="40">
        <f t="shared" si="1"/>
        <v>2.3249999999999997</v>
      </c>
      <c r="J64" s="226">
        <v>4</v>
      </c>
      <c r="K64" s="34" t="s">
        <v>176</v>
      </c>
    </row>
    <row r="65" spans="1:11" x14ac:dyDescent="0.2">
      <c r="A65" s="34" t="s">
        <v>293</v>
      </c>
      <c r="B65" s="579">
        <v>42675</v>
      </c>
      <c r="C65" s="579" t="s">
        <v>2013</v>
      </c>
      <c r="D65" s="578">
        <v>42716</v>
      </c>
      <c r="E65" s="578">
        <v>42726</v>
      </c>
      <c r="F65" s="561">
        <v>1.1000000000000001</v>
      </c>
      <c r="G65" s="561">
        <v>0.9</v>
      </c>
      <c r="H65" s="561">
        <v>2</v>
      </c>
      <c r="I65" s="40">
        <f t="shared" si="1"/>
        <v>2.2666666666666666</v>
      </c>
      <c r="J65" s="226">
        <v>4</v>
      </c>
      <c r="K65" s="34" t="s">
        <v>176</v>
      </c>
    </row>
    <row r="66" spans="1:11" x14ac:dyDescent="0.2">
      <c r="A66" s="34" t="s">
        <v>293</v>
      </c>
      <c r="B66" s="579">
        <v>42705</v>
      </c>
      <c r="C66" s="579" t="s">
        <v>2014</v>
      </c>
      <c r="D66" s="578">
        <v>42748</v>
      </c>
      <c r="E66" s="578">
        <v>42754</v>
      </c>
      <c r="F66" s="561">
        <v>1.4</v>
      </c>
      <c r="G66" s="561">
        <v>1.1000000000000001</v>
      </c>
      <c r="H66" s="561">
        <v>2.5</v>
      </c>
      <c r="I66" s="40">
        <f t="shared" si="1"/>
        <v>2.3083333333333331</v>
      </c>
      <c r="J66" s="226">
        <v>4</v>
      </c>
      <c r="K66" s="34" t="s">
        <v>176</v>
      </c>
    </row>
    <row r="67" spans="1:11" ht="15" thickBot="1" x14ac:dyDescent="0.25">
      <c r="A67" s="35" t="s">
        <v>293</v>
      </c>
      <c r="B67" s="576">
        <v>42736</v>
      </c>
      <c r="C67" s="576" t="s">
        <v>2015</v>
      </c>
      <c r="D67" s="575">
        <v>42779</v>
      </c>
      <c r="E67" s="575">
        <v>42782</v>
      </c>
      <c r="F67" s="566">
        <v>1.1000000000000001</v>
      </c>
      <c r="G67" s="566">
        <v>1.7</v>
      </c>
      <c r="H67" s="566">
        <v>2.8</v>
      </c>
      <c r="I67" s="57">
        <f t="shared" si="1"/>
        <v>2.3416666666666663</v>
      </c>
      <c r="J67" s="227">
        <v>4</v>
      </c>
      <c r="K67" s="35" t="s">
        <v>176</v>
      </c>
    </row>
    <row r="68" spans="1:11" x14ac:dyDescent="0.2">
      <c r="A68" s="34" t="s">
        <v>307</v>
      </c>
      <c r="B68" s="579">
        <v>42767</v>
      </c>
      <c r="C68" s="579" t="s">
        <v>2016</v>
      </c>
      <c r="D68" s="578">
        <v>42821</v>
      </c>
      <c r="E68" s="578">
        <v>42824</v>
      </c>
      <c r="F68" s="561">
        <v>1.3</v>
      </c>
      <c r="G68" s="561">
        <v>1.5</v>
      </c>
      <c r="H68" s="561">
        <v>2.8</v>
      </c>
      <c r="I68" s="40">
        <f t="shared" si="1"/>
        <v>2.3833333333333333</v>
      </c>
      <c r="J68" s="226">
        <v>4</v>
      </c>
      <c r="K68" s="34" t="s">
        <v>176</v>
      </c>
    </row>
    <row r="69" spans="1:11" x14ac:dyDescent="0.2">
      <c r="A69" s="34" t="s">
        <v>307</v>
      </c>
      <c r="B69" s="579">
        <v>42795</v>
      </c>
      <c r="C69" s="579" t="s">
        <v>2017</v>
      </c>
      <c r="D69" s="578">
        <v>42832</v>
      </c>
      <c r="E69" s="578">
        <v>42838</v>
      </c>
      <c r="F69" s="561">
        <v>0.5</v>
      </c>
      <c r="G69" s="561">
        <v>1.3</v>
      </c>
      <c r="H69" s="561">
        <v>1.8</v>
      </c>
      <c r="I69" s="39">
        <f t="shared" si="1"/>
        <v>2.2666666666666671</v>
      </c>
      <c r="J69" s="226">
        <v>4</v>
      </c>
      <c r="K69" s="34" t="s">
        <v>176</v>
      </c>
    </row>
    <row r="70" spans="1:11" x14ac:dyDescent="0.2">
      <c r="A70" s="34" t="s">
        <v>307</v>
      </c>
      <c r="B70" s="579">
        <v>42826</v>
      </c>
      <c r="C70" s="579" t="s">
        <v>2018</v>
      </c>
      <c r="D70" s="578">
        <v>42864</v>
      </c>
      <c r="E70" s="578">
        <v>42880</v>
      </c>
      <c r="F70" s="561">
        <v>0.7</v>
      </c>
      <c r="G70" s="561">
        <v>1</v>
      </c>
      <c r="H70" s="561">
        <v>1.7</v>
      </c>
      <c r="I70" s="39">
        <f t="shared" si="1"/>
        <v>2.2166666666666668</v>
      </c>
      <c r="J70" s="226">
        <v>4</v>
      </c>
      <c r="K70" s="34" t="s">
        <v>176</v>
      </c>
    </row>
    <row r="71" spans="1:11" x14ac:dyDescent="0.2">
      <c r="A71" s="34" t="s">
        <v>307</v>
      </c>
      <c r="B71" s="579">
        <v>42856</v>
      </c>
      <c r="C71" s="579" t="s">
        <v>2020</v>
      </c>
      <c r="D71" s="578">
        <v>42892</v>
      </c>
      <c r="E71" s="578">
        <v>42900</v>
      </c>
      <c r="F71" s="561">
        <v>0.8</v>
      </c>
      <c r="G71" s="561">
        <v>1.2</v>
      </c>
      <c r="H71" s="561">
        <v>2</v>
      </c>
      <c r="I71" s="39">
        <f t="shared" si="1"/>
        <v>2.1916666666666669</v>
      </c>
      <c r="J71" s="226">
        <v>4</v>
      </c>
      <c r="K71" s="34" t="s">
        <v>176</v>
      </c>
    </row>
    <row r="72" spans="1:11" x14ac:dyDescent="0.2">
      <c r="A72" s="34" t="s">
        <v>307</v>
      </c>
      <c r="B72" s="579">
        <v>42887</v>
      </c>
      <c r="C72" s="579" t="s">
        <v>2021</v>
      </c>
      <c r="D72" s="578" t="s">
        <v>2084</v>
      </c>
      <c r="E72" s="578">
        <v>42936</v>
      </c>
      <c r="F72" s="561">
        <v>0.3</v>
      </c>
      <c r="G72" s="561">
        <v>0.6</v>
      </c>
      <c r="H72" s="561">
        <v>0.9</v>
      </c>
      <c r="I72" s="39">
        <f t="shared" si="1"/>
        <v>2.15</v>
      </c>
      <c r="J72" s="226">
        <v>4</v>
      </c>
      <c r="K72" s="34" t="s">
        <v>176</v>
      </c>
    </row>
    <row r="73" spans="1:11" x14ac:dyDescent="0.2">
      <c r="A73" s="34" t="s">
        <v>307</v>
      </c>
      <c r="B73" s="579">
        <v>42917</v>
      </c>
      <c r="C73" s="579" t="s">
        <v>2022</v>
      </c>
      <c r="D73" s="578">
        <v>42954</v>
      </c>
      <c r="E73" s="578">
        <v>42964</v>
      </c>
      <c r="F73" s="561">
        <v>0.4</v>
      </c>
      <c r="G73" s="561">
        <v>0.2</v>
      </c>
      <c r="H73" s="561">
        <v>0.6</v>
      </c>
      <c r="I73" s="39">
        <f t="shared" si="1"/>
        <v>2.0249999999999999</v>
      </c>
      <c r="J73" s="226">
        <v>4</v>
      </c>
      <c r="K73" s="34" t="s">
        <v>176</v>
      </c>
    </row>
    <row r="74" spans="1:11" x14ac:dyDescent="0.2">
      <c r="A74" s="34" t="s">
        <v>307</v>
      </c>
      <c r="B74" s="579">
        <v>42948</v>
      </c>
      <c r="C74" s="579" t="s">
        <v>2023</v>
      </c>
      <c r="D74" s="578">
        <v>42984</v>
      </c>
      <c r="E74" s="578">
        <v>42976</v>
      </c>
      <c r="F74" s="561">
        <v>0.3</v>
      </c>
      <c r="G74" s="561">
        <v>0.5</v>
      </c>
      <c r="H74" s="561">
        <v>0.8</v>
      </c>
      <c r="I74" s="39">
        <f t="shared" si="1"/>
        <v>1.9666666666666668</v>
      </c>
      <c r="J74" s="226">
        <v>4</v>
      </c>
      <c r="K74" s="34" t="s">
        <v>176</v>
      </c>
    </row>
    <row r="75" spans="1:11" x14ac:dyDescent="0.2">
      <c r="A75" s="34" t="s">
        <v>307</v>
      </c>
      <c r="B75" s="579">
        <v>42979</v>
      </c>
      <c r="C75" s="579" t="s">
        <v>2024</v>
      </c>
      <c r="D75" s="578">
        <v>43014</v>
      </c>
      <c r="E75" s="578">
        <v>43020</v>
      </c>
      <c r="F75" s="561">
        <v>0.9</v>
      </c>
      <c r="G75" s="561">
        <v>0.5</v>
      </c>
      <c r="H75" s="561">
        <v>1.4</v>
      </c>
      <c r="I75" s="39">
        <f t="shared" si="1"/>
        <v>1.9333333333333333</v>
      </c>
      <c r="J75" s="226">
        <v>4</v>
      </c>
      <c r="K75" s="34" t="s">
        <v>176</v>
      </c>
    </row>
    <row r="76" spans="1:11" ht="25.5" x14ac:dyDescent="0.2">
      <c r="A76" s="34" t="s">
        <v>307</v>
      </c>
      <c r="B76" s="579">
        <v>43009</v>
      </c>
      <c r="C76" s="579" t="s">
        <v>2025</v>
      </c>
      <c r="D76" s="578">
        <v>43042</v>
      </c>
      <c r="E76" s="578">
        <v>43048</v>
      </c>
      <c r="F76" s="561">
        <v>4.2</v>
      </c>
      <c r="G76" s="561">
        <v>12.8</v>
      </c>
      <c r="H76" s="561">
        <v>17</v>
      </c>
      <c r="I76" s="39">
        <f t="shared" si="1"/>
        <v>3.0249999999999999</v>
      </c>
      <c r="J76" s="226">
        <v>4</v>
      </c>
      <c r="K76" s="167" t="s">
        <v>2085</v>
      </c>
    </row>
    <row r="77" spans="1:11" x14ac:dyDescent="0.2">
      <c r="A77" s="34" t="s">
        <v>307</v>
      </c>
      <c r="B77" s="579">
        <v>43040</v>
      </c>
      <c r="C77" s="579" t="s">
        <v>2026</v>
      </c>
      <c r="D77" s="578">
        <v>43077</v>
      </c>
      <c r="E77" s="578">
        <v>43090</v>
      </c>
      <c r="F77" s="561">
        <v>0.8</v>
      </c>
      <c r="G77" s="561">
        <v>1.9</v>
      </c>
      <c r="H77" s="561">
        <v>2.7</v>
      </c>
      <c r="I77" s="39">
        <f t="shared" si="1"/>
        <v>3.0833333333333335</v>
      </c>
      <c r="J77" s="226">
        <v>4</v>
      </c>
      <c r="K77" s="34" t="s">
        <v>176</v>
      </c>
    </row>
    <row r="78" spans="1:11" x14ac:dyDescent="0.2">
      <c r="A78" s="34" t="s">
        <v>307</v>
      </c>
      <c r="B78" s="579">
        <v>43070</v>
      </c>
      <c r="C78" s="579" t="s">
        <v>2027</v>
      </c>
      <c r="D78" s="578">
        <v>43122</v>
      </c>
      <c r="E78" s="578">
        <v>43159</v>
      </c>
      <c r="F78" s="561">
        <v>1.5</v>
      </c>
      <c r="G78" s="561">
        <v>1.8</v>
      </c>
      <c r="H78" s="561">
        <v>3.3</v>
      </c>
      <c r="I78" s="39">
        <f t="shared" si="1"/>
        <v>3.15</v>
      </c>
      <c r="J78" s="226">
        <v>4</v>
      </c>
      <c r="K78" s="34" t="s">
        <v>176</v>
      </c>
    </row>
    <row r="79" spans="1:11" ht="15" thickBot="1" x14ac:dyDescent="0.25">
      <c r="A79" s="35" t="s">
        <v>307</v>
      </c>
      <c r="B79" s="576">
        <v>43101</v>
      </c>
      <c r="C79" s="576" t="s">
        <v>2028</v>
      </c>
      <c r="D79" s="575">
        <v>43137</v>
      </c>
      <c r="E79" s="575">
        <v>43159</v>
      </c>
      <c r="F79" s="566">
        <v>0.5</v>
      </c>
      <c r="G79" s="566">
        <v>0.6</v>
      </c>
      <c r="H79" s="566">
        <v>1.1000000000000001</v>
      </c>
      <c r="I79" s="57">
        <f t="shared" si="1"/>
        <v>3.0083333333333333</v>
      </c>
      <c r="J79" s="227">
        <v>4</v>
      </c>
      <c r="K79" s="157" t="s">
        <v>176</v>
      </c>
    </row>
    <row r="80" spans="1:11" x14ac:dyDescent="0.2">
      <c r="A80" s="339" t="s">
        <v>320</v>
      </c>
      <c r="B80" s="573">
        <v>43132</v>
      </c>
      <c r="C80" s="573" t="s">
        <v>2029</v>
      </c>
      <c r="D80" s="572">
        <v>43166</v>
      </c>
      <c r="E80" s="572">
        <v>43173</v>
      </c>
      <c r="F80" s="590">
        <v>1.1000000000000001</v>
      </c>
      <c r="G80" s="590">
        <v>0.9</v>
      </c>
      <c r="H80" s="590">
        <v>2</v>
      </c>
      <c r="I80" s="40">
        <f t="shared" si="1"/>
        <v>2.9416666666666664</v>
      </c>
      <c r="J80" s="343">
        <v>4</v>
      </c>
      <c r="K80" s="342" t="s">
        <v>179</v>
      </c>
    </row>
    <row r="81" spans="1:12" x14ac:dyDescent="0.2">
      <c r="A81" s="27" t="s">
        <v>320</v>
      </c>
      <c r="B81" s="582">
        <v>43160</v>
      </c>
      <c r="C81" s="582" t="s">
        <v>2030</v>
      </c>
      <c r="D81" s="581">
        <v>43196</v>
      </c>
      <c r="E81" s="581">
        <v>43201</v>
      </c>
      <c r="F81" s="555">
        <v>1</v>
      </c>
      <c r="G81" s="555">
        <v>0.3</v>
      </c>
      <c r="H81" s="555">
        <v>1.3</v>
      </c>
      <c r="I81" s="39">
        <f t="shared" si="1"/>
        <v>2.9</v>
      </c>
      <c r="J81" s="228">
        <v>4</v>
      </c>
      <c r="K81" s="180" t="s">
        <v>179</v>
      </c>
    </row>
    <row r="82" spans="1:12" x14ac:dyDescent="0.2">
      <c r="A82" s="27" t="s">
        <v>320</v>
      </c>
      <c r="B82" s="582">
        <v>43191</v>
      </c>
      <c r="C82" s="582" t="s">
        <v>2031</v>
      </c>
      <c r="D82" s="581">
        <v>43227</v>
      </c>
      <c r="E82" s="581">
        <v>43235</v>
      </c>
      <c r="F82" s="555">
        <v>0.7</v>
      </c>
      <c r="G82" s="555">
        <v>0.7</v>
      </c>
      <c r="H82" s="555">
        <v>1.4</v>
      </c>
      <c r="I82" s="39">
        <f t="shared" si="1"/>
        <v>2.875</v>
      </c>
      <c r="J82" s="228">
        <v>4</v>
      </c>
      <c r="K82" s="180" t="s">
        <v>179</v>
      </c>
    </row>
    <row r="83" spans="1:12" x14ac:dyDescent="0.2">
      <c r="A83" s="27" t="s">
        <v>320</v>
      </c>
      <c r="B83" s="582">
        <v>43221</v>
      </c>
      <c r="C83" s="582" t="s">
        <v>2032</v>
      </c>
      <c r="D83" s="581">
        <v>43258</v>
      </c>
      <c r="E83" s="581">
        <v>43272</v>
      </c>
      <c r="F83" s="555">
        <v>0.4</v>
      </c>
      <c r="G83" s="555">
        <v>0.2</v>
      </c>
      <c r="H83" s="555">
        <v>0.6</v>
      </c>
      <c r="I83" s="39">
        <f t="shared" si="1"/>
        <v>2.7583333333333333</v>
      </c>
      <c r="J83" s="228">
        <v>4</v>
      </c>
      <c r="K83" s="180" t="s">
        <v>179</v>
      </c>
    </row>
    <row r="84" spans="1:12" x14ac:dyDescent="0.2">
      <c r="A84" s="27" t="s">
        <v>320</v>
      </c>
      <c r="B84" s="582">
        <v>43252</v>
      </c>
      <c r="C84" s="582" t="s">
        <v>2033</v>
      </c>
      <c r="D84" s="581">
        <v>43287</v>
      </c>
      <c r="E84" s="558">
        <v>43299</v>
      </c>
      <c r="F84" s="555">
        <v>1.5</v>
      </c>
      <c r="G84" s="555">
        <v>1.8</v>
      </c>
      <c r="H84" s="555">
        <v>3.3</v>
      </c>
      <c r="I84" s="39">
        <f t="shared" si="1"/>
        <v>2.9583333333333335</v>
      </c>
      <c r="J84" s="228">
        <v>4</v>
      </c>
      <c r="K84" s="180" t="s">
        <v>179</v>
      </c>
    </row>
    <row r="85" spans="1:12" x14ac:dyDescent="0.2">
      <c r="A85" s="27" t="s">
        <v>320</v>
      </c>
      <c r="B85" s="582">
        <v>42917</v>
      </c>
      <c r="C85" s="582" t="s">
        <v>2034</v>
      </c>
      <c r="D85" s="581">
        <v>43322</v>
      </c>
      <c r="E85" s="558">
        <v>43327</v>
      </c>
      <c r="F85" s="555">
        <v>1.2</v>
      </c>
      <c r="G85" s="555">
        <v>1.7</v>
      </c>
      <c r="H85" s="555">
        <v>2.8</v>
      </c>
      <c r="I85" s="39">
        <f t="shared" ref="I85:I92" si="2">AVERAGE(H74:H85)</f>
        <v>3.1416666666666662</v>
      </c>
      <c r="J85" s="228">
        <v>4</v>
      </c>
      <c r="K85" s="180" t="s">
        <v>179</v>
      </c>
    </row>
    <row r="86" spans="1:12" x14ac:dyDescent="0.2">
      <c r="A86" s="27" t="s">
        <v>320</v>
      </c>
      <c r="B86" s="559">
        <v>43313</v>
      </c>
      <c r="C86" s="559" t="s">
        <v>2035</v>
      </c>
      <c r="D86" s="144">
        <v>43348</v>
      </c>
      <c r="E86" s="558">
        <v>43355</v>
      </c>
      <c r="F86" s="557">
        <v>1.6</v>
      </c>
      <c r="G86" s="557">
        <v>2.1</v>
      </c>
      <c r="H86" s="557">
        <v>3.7</v>
      </c>
      <c r="I86" s="39">
        <f t="shared" si="2"/>
        <v>3.3833333333333333</v>
      </c>
      <c r="J86" s="554">
        <v>4</v>
      </c>
      <c r="K86" s="180" t="s">
        <v>179</v>
      </c>
    </row>
    <row r="87" spans="1:12" x14ac:dyDescent="0.2">
      <c r="A87" s="27" t="s">
        <v>320</v>
      </c>
      <c r="B87" s="559">
        <v>43344</v>
      </c>
      <c r="C87" s="559" t="s">
        <v>2036</v>
      </c>
      <c r="D87" s="144">
        <v>43383</v>
      </c>
      <c r="E87" s="558">
        <v>43383</v>
      </c>
      <c r="F87" s="557">
        <v>1.4</v>
      </c>
      <c r="G87" s="557">
        <v>2.5</v>
      </c>
      <c r="H87" s="557">
        <v>3.9</v>
      </c>
      <c r="I87" s="39">
        <f t="shared" si="2"/>
        <v>3.5916666666666668</v>
      </c>
      <c r="J87" s="554">
        <v>4</v>
      </c>
      <c r="K87" s="180" t="s">
        <v>179</v>
      </c>
    </row>
    <row r="88" spans="1:12" x14ac:dyDescent="0.2">
      <c r="A88" s="27" t="s">
        <v>320</v>
      </c>
      <c r="B88" s="559">
        <v>43374</v>
      </c>
      <c r="C88" s="559" t="s">
        <v>2037</v>
      </c>
      <c r="D88" s="144">
        <v>43410</v>
      </c>
      <c r="E88" s="558">
        <v>43425</v>
      </c>
      <c r="F88" s="557">
        <v>1.4</v>
      </c>
      <c r="G88" s="557">
        <v>1.1000000000000001</v>
      </c>
      <c r="H88" s="557">
        <v>2.5</v>
      </c>
      <c r="I88" s="39">
        <f t="shared" si="2"/>
        <v>2.3833333333333333</v>
      </c>
      <c r="J88" s="554">
        <v>4</v>
      </c>
      <c r="K88" s="180" t="s">
        <v>179</v>
      </c>
      <c r="L88" s="11"/>
    </row>
    <row r="89" spans="1:12" ht="25.5" x14ac:dyDescent="0.2">
      <c r="A89" s="27" t="s">
        <v>320</v>
      </c>
      <c r="B89" s="556">
        <v>43405</v>
      </c>
      <c r="C89" s="556" t="s">
        <v>2038</v>
      </c>
      <c r="D89" s="144">
        <v>43439</v>
      </c>
      <c r="E89" s="537">
        <v>43453</v>
      </c>
      <c r="F89" s="535">
        <v>3.6</v>
      </c>
      <c r="G89" s="535">
        <v>5</v>
      </c>
      <c r="H89" s="535">
        <v>8.6</v>
      </c>
      <c r="I89" s="39">
        <f t="shared" si="2"/>
        <v>2.875</v>
      </c>
      <c r="J89" s="554">
        <v>4</v>
      </c>
      <c r="K89" s="120" t="s">
        <v>2086</v>
      </c>
    </row>
    <row r="90" spans="1:12" ht="76.5" x14ac:dyDescent="0.2">
      <c r="A90" s="27" t="s">
        <v>320</v>
      </c>
      <c r="B90" s="556">
        <v>43435</v>
      </c>
      <c r="C90" s="556" t="s">
        <v>2039</v>
      </c>
      <c r="D90" s="144">
        <v>43481</v>
      </c>
      <c r="E90" s="537">
        <v>43495</v>
      </c>
      <c r="F90" s="535">
        <v>5.3</v>
      </c>
      <c r="G90" s="535">
        <v>7.7</v>
      </c>
      <c r="H90" s="535">
        <v>13</v>
      </c>
      <c r="I90" s="39">
        <f t="shared" si="2"/>
        <v>3.6833333333333331</v>
      </c>
      <c r="J90" s="554">
        <v>4</v>
      </c>
      <c r="K90" s="340" t="s">
        <v>2087</v>
      </c>
    </row>
    <row r="91" spans="1:12" ht="15" thickBot="1" x14ac:dyDescent="0.25">
      <c r="A91" s="35" t="s">
        <v>320</v>
      </c>
      <c r="B91" s="589">
        <v>43466</v>
      </c>
      <c r="C91" s="589" t="s">
        <v>2040</v>
      </c>
      <c r="D91" s="160">
        <v>43536</v>
      </c>
      <c r="E91" s="550">
        <v>43537</v>
      </c>
      <c r="F91" s="549">
        <v>1.4</v>
      </c>
      <c r="G91" s="549">
        <v>1.8</v>
      </c>
      <c r="H91" s="549">
        <v>3.2</v>
      </c>
      <c r="I91" s="57">
        <f t="shared" si="2"/>
        <v>3.8583333333333329</v>
      </c>
      <c r="J91" s="565">
        <v>4</v>
      </c>
      <c r="K91" s="338" t="s">
        <v>179</v>
      </c>
    </row>
    <row r="92" spans="1:12" x14ac:dyDescent="0.2">
      <c r="A92" s="34" t="s">
        <v>320</v>
      </c>
      <c r="B92" s="588">
        <v>43497</v>
      </c>
      <c r="C92" s="588" t="s">
        <v>2041</v>
      </c>
      <c r="D92" s="166">
        <v>43528</v>
      </c>
      <c r="E92" s="543">
        <v>43537</v>
      </c>
      <c r="F92" s="542">
        <v>1.7</v>
      </c>
      <c r="G92" s="542">
        <v>1.8</v>
      </c>
      <c r="H92" s="542">
        <v>3.5</v>
      </c>
      <c r="I92" s="40">
        <f t="shared" si="2"/>
        <v>3.9833333333333329</v>
      </c>
      <c r="J92" s="560">
        <v>4</v>
      </c>
      <c r="K92" s="178" t="s">
        <v>179</v>
      </c>
    </row>
    <row r="93" spans="1:12" ht="25.5" x14ac:dyDescent="0.2">
      <c r="A93" s="34" t="s">
        <v>337</v>
      </c>
      <c r="B93" s="588">
        <v>43525</v>
      </c>
      <c r="C93" s="588" t="s">
        <v>2042</v>
      </c>
      <c r="D93" s="166">
        <v>43557</v>
      </c>
      <c r="E93" s="543">
        <v>43565</v>
      </c>
      <c r="F93" s="542">
        <v>1.6</v>
      </c>
      <c r="G93" s="542">
        <v>1.1000000000000001</v>
      </c>
      <c r="H93" s="542">
        <v>2.7</v>
      </c>
      <c r="I93" s="40">
        <f>AVERAGE(H81:H93)</f>
        <v>3.8846153846153846</v>
      </c>
      <c r="J93" s="560">
        <v>4</v>
      </c>
      <c r="K93" s="353" t="s">
        <v>2088</v>
      </c>
    </row>
    <row r="94" spans="1:12" x14ac:dyDescent="0.2">
      <c r="A94" s="34" t="s">
        <v>337</v>
      </c>
      <c r="B94" s="588">
        <v>43556</v>
      </c>
      <c r="C94" s="588" t="s">
        <v>2043</v>
      </c>
      <c r="D94" s="166">
        <v>43587</v>
      </c>
      <c r="E94" s="543">
        <v>43595</v>
      </c>
      <c r="F94" s="542">
        <v>1.1000000000000001</v>
      </c>
      <c r="G94" s="542">
        <v>1.1000000000000001</v>
      </c>
      <c r="H94" s="542">
        <v>2.2000000000000002</v>
      </c>
      <c r="I94" s="40">
        <f>AVERAGE(H81:H94)</f>
        <v>3.7642857142857147</v>
      </c>
      <c r="J94" s="560">
        <v>4</v>
      </c>
      <c r="K94" s="353" t="s">
        <v>176</v>
      </c>
    </row>
    <row r="95" spans="1:12" x14ac:dyDescent="0.2">
      <c r="A95" s="34" t="s">
        <v>337</v>
      </c>
      <c r="B95" s="588">
        <v>43586</v>
      </c>
      <c r="C95" s="588" t="s">
        <v>2045</v>
      </c>
      <c r="D95" s="166">
        <v>43616</v>
      </c>
      <c r="E95" s="543">
        <v>43623</v>
      </c>
      <c r="F95" s="542">
        <v>0.7</v>
      </c>
      <c r="G95" s="542">
        <v>0.9</v>
      </c>
      <c r="H95" s="542">
        <v>1.6</v>
      </c>
      <c r="I95" s="40">
        <f>AVERAGE(H82:H95)</f>
        <v>3.7857142857142869</v>
      </c>
      <c r="J95" s="560">
        <v>4</v>
      </c>
      <c r="K95" s="353" t="s">
        <v>176</v>
      </c>
    </row>
    <row r="96" spans="1:12" x14ac:dyDescent="0.2">
      <c r="A96" s="27" t="s">
        <v>337</v>
      </c>
      <c r="B96" s="559">
        <v>43617</v>
      </c>
      <c r="C96" s="559" t="s">
        <v>2046</v>
      </c>
      <c r="D96" s="144">
        <v>43650</v>
      </c>
      <c r="E96" s="558">
        <v>43651</v>
      </c>
      <c r="F96" s="557">
        <v>1</v>
      </c>
      <c r="G96" s="557">
        <v>2.5</v>
      </c>
      <c r="H96" s="557">
        <v>3.5</v>
      </c>
      <c r="I96" s="40">
        <f>AVERAGE(H83:H96)</f>
        <v>3.9357142857142864</v>
      </c>
      <c r="J96" s="554">
        <v>4</v>
      </c>
      <c r="K96" s="340" t="s">
        <v>2089</v>
      </c>
    </row>
    <row r="97" spans="1:11" x14ac:dyDescent="0.2">
      <c r="A97" s="27" t="s">
        <v>337</v>
      </c>
      <c r="B97" s="559">
        <v>43647</v>
      </c>
      <c r="C97" s="559" t="str">
        <f>'Air AE-DDG16'!C97</f>
        <v>EW1903263</v>
      </c>
      <c r="D97" s="144">
        <f>'Air AE-DDG16'!D97</f>
        <v>43682</v>
      </c>
      <c r="E97" s="558">
        <v>43693</v>
      </c>
      <c r="F97" s="557">
        <v>0.7</v>
      </c>
      <c r="G97" s="557">
        <v>1.2</v>
      </c>
      <c r="H97" s="557">
        <v>1.9</v>
      </c>
      <c r="I97" s="40">
        <f>AVERAGE(H84:H97)</f>
        <v>4.0285714285714294</v>
      </c>
      <c r="J97" s="554">
        <v>4</v>
      </c>
      <c r="K97" s="340" t="s">
        <v>2090</v>
      </c>
    </row>
    <row r="98" spans="1:11" x14ac:dyDescent="0.2">
      <c r="A98" s="27" t="s">
        <v>337</v>
      </c>
      <c r="B98" s="559">
        <v>43678</v>
      </c>
      <c r="C98" s="559" t="str">
        <f>'Air AE-DDG16'!C98</f>
        <v>EW1903742</v>
      </c>
      <c r="D98" s="144">
        <f>'Air AE-DDG16'!D98</f>
        <v>43712</v>
      </c>
      <c r="E98" s="558">
        <v>43721</v>
      </c>
      <c r="F98" s="557">
        <v>0.8</v>
      </c>
      <c r="G98" s="557">
        <v>1.6</v>
      </c>
      <c r="H98" s="557">
        <v>2.4</v>
      </c>
      <c r="I98" s="40">
        <f>AVERAGE(H84:H98)</f>
        <v>3.9200000000000008</v>
      </c>
      <c r="J98" s="554">
        <v>4</v>
      </c>
      <c r="K98" s="353" t="s">
        <v>176</v>
      </c>
    </row>
    <row r="99" spans="1:11" x14ac:dyDescent="0.2">
      <c r="A99" s="27" t="s">
        <v>337</v>
      </c>
      <c r="B99" s="559">
        <v>43709</v>
      </c>
      <c r="C99" s="559" t="s">
        <v>2049</v>
      </c>
      <c r="D99" s="144">
        <v>43747</v>
      </c>
      <c r="E99" s="558">
        <v>43749</v>
      </c>
      <c r="F99" s="557">
        <v>1.1000000000000001</v>
      </c>
      <c r="G99" s="557">
        <v>1.2</v>
      </c>
      <c r="H99" s="557">
        <v>2.2999999999999998</v>
      </c>
      <c r="I99" s="40">
        <f>AVERAGE(H86:H99)</f>
        <v>3.9285714285714284</v>
      </c>
      <c r="J99" s="554">
        <v>4</v>
      </c>
      <c r="K99" s="353" t="s">
        <v>176</v>
      </c>
    </row>
    <row r="100" spans="1:11" x14ac:dyDescent="0.2">
      <c r="A100" s="27" t="s">
        <v>337</v>
      </c>
      <c r="B100" s="559">
        <v>43739</v>
      </c>
      <c r="C100" s="559" t="str">
        <f>'Air AE-DDG16'!$C$100</f>
        <v>EW1904743</v>
      </c>
      <c r="D100" s="144">
        <v>43777</v>
      </c>
      <c r="E100" s="558">
        <v>43791</v>
      </c>
      <c r="F100" s="557">
        <v>0.8</v>
      </c>
      <c r="G100" s="557">
        <v>0.5</v>
      </c>
      <c r="H100" s="557">
        <v>1.3</v>
      </c>
      <c r="I100" s="40">
        <f>AVERAGE(H87:H100)</f>
        <v>3.7571428571428571</v>
      </c>
      <c r="J100" s="554">
        <v>4</v>
      </c>
      <c r="K100" s="353" t="s">
        <v>176</v>
      </c>
    </row>
    <row r="101" spans="1:11" s="553" customFormat="1" ht="25.5" x14ac:dyDescent="0.25">
      <c r="A101" s="27" t="s">
        <v>337</v>
      </c>
      <c r="B101" s="556">
        <v>43770</v>
      </c>
      <c r="C101" s="556" t="s">
        <v>2051</v>
      </c>
      <c r="D101" s="144">
        <v>43805</v>
      </c>
      <c r="E101" s="537">
        <v>43819</v>
      </c>
      <c r="F101" s="535">
        <v>3.2</v>
      </c>
      <c r="G101" s="535">
        <v>1.7</v>
      </c>
      <c r="H101" s="535">
        <v>4.9000000000000004</v>
      </c>
      <c r="I101" s="40">
        <f>AVERAGE(H88:H101)</f>
        <v>3.8285714285714283</v>
      </c>
      <c r="J101" s="554">
        <v>4</v>
      </c>
      <c r="K101" s="340" t="s">
        <v>2052</v>
      </c>
    </row>
    <row r="102" spans="1:11" s="553" customFormat="1" ht="25.5" x14ac:dyDescent="0.25">
      <c r="A102" s="27" t="s">
        <v>337</v>
      </c>
      <c r="B102" s="556">
        <v>43800</v>
      </c>
      <c r="C102" s="556" t="s">
        <v>2053</v>
      </c>
      <c r="D102" s="144">
        <v>43844</v>
      </c>
      <c r="E102" s="537">
        <v>43847</v>
      </c>
      <c r="F102" s="535">
        <v>1</v>
      </c>
      <c r="G102" s="535">
        <v>1.3</v>
      </c>
      <c r="H102" s="535">
        <v>2.2999999999999998</v>
      </c>
      <c r="I102" s="40">
        <f>AVERAGE(H89:H102)</f>
        <v>3.8142857142857136</v>
      </c>
      <c r="J102" s="587">
        <v>4</v>
      </c>
      <c r="K102" s="340" t="s">
        <v>2054</v>
      </c>
    </row>
    <row r="103" spans="1:11" s="553" customFormat="1" ht="25.5" x14ac:dyDescent="0.25">
      <c r="A103" s="27" t="s">
        <v>337</v>
      </c>
      <c r="B103" s="556">
        <v>43831</v>
      </c>
      <c r="C103" s="556" t="s">
        <v>2055</v>
      </c>
      <c r="D103" s="144">
        <v>43872</v>
      </c>
      <c r="E103" s="144">
        <v>43875</v>
      </c>
      <c r="F103" s="535">
        <v>4.5999999999999996</v>
      </c>
      <c r="G103" s="535">
        <v>1.8</v>
      </c>
      <c r="H103" s="535">
        <v>6.4</v>
      </c>
      <c r="I103" s="555">
        <f t="shared" ref="I103:I115" ca="1" si="3">AVERAGE(OFFSET($H103,-11,0,12,1))</f>
        <v>2.9166666666666674</v>
      </c>
      <c r="J103" s="554">
        <v>4</v>
      </c>
      <c r="K103" s="340" t="s">
        <v>2056</v>
      </c>
    </row>
    <row r="104" spans="1:11" s="553" customFormat="1" x14ac:dyDescent="0.25">
      <c r="A104" s="27" t="s">
        <v>353</v>
      </c>
      <c r="B104" s="556">
        <v>43862</v>
      </c>
      <c r="C104" s="556" t="s">
        <v>2057</v>
      </c>
      <c r="D104" s="144">
        <v>43899</v>
      </c>
      <c r="E104" s="144">
        <v>43903</v>
      </c>
      <c r="F104" s="535">
        <v>1.3</v>
      </c>
      <c r="G104" s="535">
        <v>1.3</v>
      </c>
      <c r="H104" s="535">
        <v>2.6</v>
      </c>
      <c r="I104" s="555">
        <f t="shared" ca="1" si="3"/>
        <v>2.8416666666666672</v>
      </c>
      <c r="J104" s="554">
        <v>4</v>
      </c>
      <c r="K104" s="340" t="s">
        <v>179</v>
      </c>
    </row>
    <row r="105" spans="1:11" s="553" customFormat="1" x14ac:dyDescent="0.25">
      <c r="A105" s="27" t="s">
        <v>353</v>
      </c>
      <c r="B105" s="556">
        <v>43891</v>
      </c>
      <c r="C105" s="556" t="s">
        <v>2058</v>
      </c>
      <c r="D105" s="144">
        <v>43929</v>
      </c>
      <c r="E105" s="144">
        <v>43945</v>
      </c>
      <c r="F105" s="535">
        <v>1.1000000000000001</v>
      </c>
      <c r="G105" s="535">
        <v>1.4</v>
      </c>
      <c r="H105" s="535">
        <v>2.5</v>
      </c>
      <c r="I105" s="555">
        <f t="shared" ca="1" si="3"/>
        <v>2.8250000000000006</v>
      </c>
      <c r="J105" s="554">
        <v>4</v>
      </c>
      <c r="K105" s="340" t="s">
        <v>179</v>
      </c>
    </row>
    <row r="106" spans="1:11" s="553" customFormat="1" x14ac:dyDescent="0.25">
      <c r="A106" s="27" t="s">
        <v>353</v>
      </c>
      <c r="B106" s="556">
        <v>43922</v>
      </c>
      <c r="C106" s="556" t="s">
        <v>2059</v>
      </c>
      <c r="D106" s="144">
        <v>43962</v>
      </c>
      <c r="E106" s="144">
        <v>43973</v>
      </c>
      <c r="F106" s="535">
        <v>0.5</v>
      </c>
      <c r="G106" s="535">
        <v>0.7</v>
      </c>
      <c r="H106" s="535">
        <v>1.2</v>
      </c>
      <c r="I106" s="555">
        <f t="shared" ca="1" si="3"/>
        <v>2.7416666666666671</v>
      </c>
      <c r="J106" s="554">
        <v>4</v>
      </c>
      <c r="K106" s="340" t="s">
        <v>179</v>
      </c>
    </row>
    <row r="107" spans="1:11" s="553" customFormat="1" x14ac:dyDescent="0.25">
      <c r="A107" s="27" t="s">
        <v>353</v>
      </c>
      <c r="B107" s="556">
        <v>43952</v>
      </c>
      <c r="C107" s="556" t="s">
        <v>2060</v>
      </c>
      <c r="D107" s="144">
        <v>43991</v>
      </c>
      <c r="E107" s="144">
        <v>44001</v>
      </c>
      <c r="F107" s="535">
        <v>0.4</v>
      </c>
      <c r="G107" s="535">
        <v>0.3</v>
      </c>
      <c r="H107" s="535">
        <v>0.7</v>
      </c>
      <c r="I107" s="555">
        <f t="shared" ca="1" si="3"/>
        <v>2.6666666666666674</v>
      </c>
      <c r="J107" s="554">
        <v>4</v>
      </c>
      <c r="K107" s="340" t="s">
        <v>179</v>
      </c>
    </row>
    <row r="108" spans="1:11" s="553" customFormat="1" x14ac:dyDescent="0.25">
      <c r="A108" s="27" t="s">
        <v>353</v>
      </c>
      <c r="B108" s="556">
        <v>43983</v>
      </c>
      <c r="C108" s="556" t="s">
        <v>2061</v>
      </c>
      <c r="D108" s="144">
        <v>44022</v>
      </c>
      <c r="E108" s="144">
        <v>44029</v>
      </c>
      <c r="F108" s="535">
        <v>0.2</v>
      </c>
      <c r="G108" s="535">
        <v>0.3</v>
      </c>
      <c r="H108" s="535">
        <v>0.5</v>
      </c>
      <c r="I108" s="555">
        <f t="shared" ca="1" si="3"/>
        <v>2.4166666666666665</v>
      </c>
      <c r="J108" s="554">
        <v>4</v>
      </c>
      <c r="K108" s="340" t="s">
        <v>179</v>
      </c>
    </row>
    <row r="109" spans="1:11" s="553" customFormat="1" x14ac:dyDescent="0.25">
      <c r="A109" s="27" t="s">
        <v>353</v>
      </c>
      <c r="B109" s="556">
        <v>44013</v>
      </c>
      <c r="C109" s="556" t="s">
        <v>2062</v>
      </c>
      <c r="D109" s="144">
        <v>44050</v>
      </c>
      <c r="E109" s="144">
        <v>44057</v>
      </c>
      <c r="F109" s="535">
        <v>0.3</v>
      </c>
      <c r="G109" s="535">
        <v>0.4</v>
      </c>
      <c r="H109" s="535">
        <v>0.7</v>
      </c>
      <c r="I109" s="555">
        <f t="shared" ca="1" si="3"/>
        <v>2.3166666666666669</v>
      </c>
      <c r="J109" s="554">
        <v>4</v>
      </c>
      <c r="K109" s="340" t="s">
        <v>179</v>
      </c>
    </row>
    <row r="110" spans="1:11" s="553" customFormat="1" ht="41.25" customHeight="1" x14ac:dyDescent="0.25">
      <c r="A110" s="27" t="s">
        <v>353</v>
      </c>
      <c r="B110" s="556">
        <v>44044</v>
      </c>
      <c r="C110" s="556" t="s">
        <v>2063</v>
      </c>
      <c r="D110" s="144">
        <v>44082</v>
      </c>
      <c r="E110" s="144">
        <v>44085</v>
      </c>
      <c r="F110" s="535">
        <v>0.5</v>
      </c>
      <c r="G110" s="535">
        <v>0.7</v>
      </c>
      <c r="H110" s="535">
        <v>1.2</v>
      </c>
      <c r="I110" s="555">
        <f t="shared" ca="1" si="3"/>
        <v>2.2166666666666668</v>
      </c>
      <c r="J110" s="554">
        <v>4</v>
      </c>
      <c r="K110" s="340" t="s">
        <v>2064</v>
      </c>
    </row>
    <row r="111" spans="1:11" s="553" customFormat="1" x14ac:dyDescent="0.25">
      <c r="A111" s="27" t="s">
        <v>353</v>
      </c>
      <c r="B111" s="556">
        <v>44075</v>
      </c>
      <c r="C111" s="556" t="s">
        <v>2065</v>
      </c>
      <c r="D111" s="144">
        <v>44113</v>
      </c>
      <c r="E111" s="144">
        <v>44127</v>
      </c>
      <c r="F111" s="535">
        <v>0.9</v>
      </c>
      <c r="G111" s="535">
        <v>1</v>
      </c>
      <c r="H111" s="535">
        <v>1.9</v>
      </c>
      <c r="I111" s="555">
        <f t="shared" ca="1" si="3"/>
        <v>2.1833333333333331</v>
      </c>
      <c r="J111" s="554">
        <v>4</v>
      </c>
      <c r="K111" s="340" t="s">
        <v>179</v>
      </c>
    </row>
    <row r="112" spans="1:11" s="553" customFormat="1" x14ac:dyDescent="0.25">
      <c r="A112" s="27" t="s">
        <v>353</v>
      </c>
      <c r="B112" s="556">
        <v>44105</v>
      </c>
      <c r="C112" s="556" t="s">
        <v>2066</v>
      </c>
      <c r="D112" s="144">
        <v>44144</v>
      </c>
      <c r="E112" s="144">
        <v>44155</v>
      </c>
      <c r="F112" s="535">
        <v>0.8</v>
      </c>
      <c r="G112" s="535">
        <v>1.4</v>
      </c>
      <c r="H112" s="535">
        <v>2.2000000000000002</v>
      </c>
      <c r="I112" s="555">
        <f t="shared" ca="1" si="3"/>
        <v>2.2583333333333333</v>
      </c>
      <c r="J112" s="554">
        <v>4</v>
      </c>
      <c r="K112" s="340" t="s">
        <v>179</v>
      </c>
    </row>
    <row r="113" spans="1:11" s="553" customFormat="1" x14ac:dyDescent="0.25">
      <c r="A113" s="27" t="s">
        <v>353</v>
      </c>
      <c r="B113" s="556">
        <v>44136</v>
      </c>
      <c r="C113" s="556" t="s">
        <v>2067</v>
      </c>
      <c r="D113" s="144">
        <v>44175</v>
      </c>
      <c r="E113" s="144">
        <v>44183</v>
      </c>
      <c r="F113" s="535">
        <v>1</v>
      </c>
      <c r="G113" s="535">
        <v>1.3</v>
      </c>
      <c r="H113" s="535">
        <v>2.2999999999999998</v>
      </c>
      <c r="I113" s="555">
        <f t="shared" ca="1" si="3"/>
        <v>2.0416666666666661</v>
      </c>
      <c r="J113" s="554">
        <v>4</v>
      </c>
      <c r="K113" s="340" t="s">
        <v>179</v>
      </c>
    </row>
    <row r="114" spans="1:11" s="553" customFormat="1" x14ac:dyDescent="0.25">
      <c r="A114" s="27" t="s">
        <v>353</v>
      </c>
      <c r="B114" s="556">
        <v>44166</v>
      </c>
      <c r="C114" s="556" t="s">
        <v>2068</v>
      </c>
      <c r="D114" s="144">
        <v>44210</v>
      </c>
      <c r="E114" s="144">
        <v>44211</v>
      </c>
      <c r="F114" s="535">
        <v>0.6</v>
      </c>
      <c r="G114" s="535">
        <v>0.7</v>
      </c>
      <c r="H114" s="535">
        <v>1.3</v>
      </c>
      <c r="I114" s="555">
        <f t="shared" ca="1" si="3"/>
        <v>1.958333333333333</v>
      </c>
      <c r="J114" s="554">
        <v>4</v>
      </c>
      <c r="K114" s="340" t="s">
        <v>179</v>
      </c>
    </row>
    <row r="115" spans="1:11" s="553" customFormat="1" x14ac:dyDescent="0.25">
      <c r="A115" s="27" t="s">
        <v>353</v>
      </c>
      <c r="B115" s="556">
        <v>44197</v>
      </c>
      <c r="C115" s="556" t="s">
        <v>2070</v>
      </c>
      <c r="D115" s="144">
        <v>44235</v>
      </c>
      <c r="E115" s="144">
        <v>44242</v>
      </c>
      <c r="F115" s="535">
        <v>0.5</v>
      </c>
      <c r="G115" s="535">
        <v>0.4</v>
      </c>
      <c r="H115" s="535">
        <v>0.9</v>
      </c>
      <c r="I115" s="555">
        <f t="shared" ca="1" si="3"/>
        <v>1.5</v>
      </c>
      <c r="J115" s="554">
        <v>4</v>
      </c>
      <c r="K115" s="340" t="s">
        <v>179</v>
      </c>
    </row>
    <row r="116" spans="1:11" s="553" customFormat="1" x14ac:dyDescent="0.25">
      <c r="A116" s="208"/>
      <c r="B116" s="586"/>
      <c r="C116" s="586"/>
      <c r="D116" s="209"/>
      <c r="E116" s="209"/>
      <c r="F116" s="585"/>
      <c r="G116" s="585"/>
      <c r="H116" s="585"/>
      <c r="I116" s="584"/>
      <c r="J116" s="583"/>
      <c r="K116" s="481"/>
    </row>
    <row r="117" spans="1:11" s="553" customFormat="1" x14ac:dyDescent="0.25">
      <c r="A117" s="208"/>
      <c r="B117" s="586"/>
      <c r="C117" s="586"/>
      <c r="D117" s="209"/>
      <c r="E117" s="209"/>
      <c r="F117" s="585"/>
      <c r="G117" s="585"/>
      <c r="H117" s="585"/>
      <c r="I117" s="584"/>
      <c r="J117" s="583"/>
      <c r="K117" s="481"/>
    </row>
  </sheetData>
  <conditionalFormatting sqref="I21:I97 I99:I102 I118:I65543">
    <cfRule type="cellIs" dxfId="103" priority="4" operator="greaterThan">
      <formula>4</formula>
    </cfRule>
  </conditionalFormatting>
  <conditionalFormatting sqref="I98">
    <cfRule type="cellIs" dxfId="102" priority="3" operator="greaterThan">
      <formula>4</formula>
    </cfRule>
  </conditionalFormatting>
  <conditionalFormatting sqref="I103 I116:I117">
    <cfRule type="cellIs" dxfId="101" priority="2" operator="greaterThan">
      <formula>4</formula>
    </cfRule>
  </conditionalFormatting>
  <conditionalFormatting sqref="I104:I115">
    <cfRule type="cellIs" dxfId="100" priority="1" operator="greaterThan">
      <formula>4</formula>
    </cfRule>
  </conditionalFormatting>
  <pageMargins left="0.7" right="0.7" top="0.75" bottom="0.75" header="0.3" footer="0.3"/>
  <pageSetup paperSize="9" orientation="portrait" horizontalDpi="300" verticalDpi="3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dimension ref="A1:S99"/>
  <sheetViews>
    <sheetView showGridLines="0" zoomScale="80" zoomScaleNormal="80" workbookViewId="0">
      <pane ySplit="9" topLeftCell="A88" activePane="bottomLeft" state="frozenSplit"/>
      <selection pane="bottomLeft" activeCell="K1" sqref="K1"/>
    </sheetView>
  </sheetViews>
  <sheetFormatPr defaultColWidth="9.140625" defaultRowHeight="14.25" x14ac:dyDescent="0.2"/>
  <cols>
    <col min="1" max="1" width="12.28515625" style="1" customWidth="1"/>
    <col min="2" max="2" width="12.28515625" style="1" bestFit="1" customWidth="1"/>
    <col min="3" max="3" width="12.28515625" style="1" customWidth="1"/>
    <col min="4" max="5" width="12.28515625" style="1" bestFit="1" customWidth="1"/>
    <col min="6" max="6" width="17.140625" style="1" customWidth="1"/>
    <col min="7" max="8" width="14.140625" style="1" customWidth="1"/>
    <col min="9" max="9" width="12" style="1" customWidth="1"/>
    <col min="10" max="10" width="77.28515625" style="1" customWidth="1"/>
    <col min="11" max="11" width="69.85546875" style="11" customWidth="1"/>
    <col min="12" max="16384" width="9.140625" style="1"/>
  </cols>
  <sheetData>
    <row r="1" spans="1:19" ht="34.5" x14ac:dyDescent="0.5">
      <c r="A1" s="408" t="s">
        <v>1960</v>
      </c>
      <c r="B1" s="408"/>
      <c r="C1" s="408"/>
      <c r="D1" s="408"/>
      <c r="E1" s="408"/>
      <c r="F1" s="408"/>
      <c r="G1" s="408"/>
      <c r="H1" s="408"/>
      <c r="I1" s="408"/>
      <c r="J1" s="408"/>
    </row>
    <row r="2" spans="1:19" ht="19.5" x14ac:dyDescent="0.3">
      <c r="A2" s="409" t="s">
        <v>1020</v>
      </c>
      <c r="B2" s="409"/>
      <c r="C2" s="409"/>
      <c r="D2" s="409"/>
      <c r="E2" s="409"/>
      <c r="F2" s="409"/>
      <c r="G2" s="409"/>
      <c r="H2" s="409"/>
      <c r="I2" s="409"/>
      <c r="J2" s="409"/>
    </row>
    <row r="4" spans="1:19" ht="15" x14ac:dyDescent="0.25">
      <c r="A4" s="243" t="s">
        <v>2091</v>
      </c>
      <c r="G4" s="452"/>
      <c r="H4" s="245" t="s">
        <v>109</v>
      </c>
    </row>
    <row r="5" spans="1:19" ht="15" x14ac:dyDescent="0.25">
      <c r="A5" s="243" t="s">
        <v>1963</v>
      </c>
    </row>
    <row r="6" spans="1:19" ht="15" x14ac:dyDescent="0.25">
      <c r="A6" s="243" t="s">
        <v>1031</v>
      </c>
    </row>
    <row r="7" spans="1:19" ht="15.75" x14ac:dyDescent="0.25">
      <c r="A7" s="472" t="s">
        <v>1964</v>
      </c>
      <c r="B7" s="434"/>
      <c r="C7" s="434"/>
      <c r="D7" s="434"/>
      <c r="E7" s="434"/>
      <c r="F7" s="434"/>
      <c r="G7" s="434"/>
      <c r="H7" s="434"/>
      <c r="I7" s="473"/>
      <c r="J7" s="434"/>
      <c r="K7" s="434"/>
      <c r="L7" s="434"/>
      <c r="M7" s="434"/>
      <c r="N7" s="434"/>
      <c r="O7" s="434"/>
      <c r="P7" s="434"/>
      <c r="Q7" s="434"/>
      <c r="R7" s="434"/>
      <c r="S7" s="452"/>
    </row>
    <row r="8" spans="1:19" x14ac:dyDescent="0.2">
      <c r="A8" s="243"/>
    </row>
    <row r="9" spans="1:19" s="8" customFormat="1" ht="52.5" x14ac:dyDescent="0.25">
      <c r="A9" s="247" t="s">
        <v>126</v>
      </c>
      <c r="B9" s="247" t="s">
        <v>1965</v>
      </c>
      <c r="C9" s="247" t="s">
        <v>128</v>
      </c>
      <c r="D9" s="247" t="s">
        <v>129</v>
      </c>
      <c r="E9" s="247" t="s">
        <v>130</v>
      </c>
      <c r="F9" s="247" t="s">
        <v>1966</v>
      </c>
      <c r="G9" s="247" t="s">
        <v>1967</v>
      </c>
      <c r="H9" s="247" t="s">
        <v>1968</v>
      </c>
      <c r="I9" s="247" t="s">
        <v>1969</v>
      </c>
      <c r="J9" s="247" t="s">
        <v>174</v>
      </c>
    </row>
    <row r="10" spans="1:19" x14ac:dyDescent="0.2">
      <c r="A10" s="27" t="s">
        <v>181</v>
      </c>
      <c r="B10" s="141">
        <v>41548</v>
      </c>
      <c r="C10" s="582" t="s">
        <v>1975</v>
      </c>
      <c r="D10" s="31">
        <v>41586</v>
      </c>
      <c r="E10" s="31">
        <v>41592</v>
      </c>
      <c r="F10" s="39">
        <v>1.8</v>
      </c>
      <c r="G10" s="27">
        <v>1.7</v>
      </c>
      <c r="H10" s="27">
        <v>3.5</v>
      </c>
      <c r="I10" s="39" t="s">
        <v>176</v>
      </c>
      <c r="J10" s="27" t="s">
        <v>179</v>
      </c>
      <c r="K10" s="1"/>
    </row>
    <row r="11" spans="1:19" x14ac:dyDescent="0.2">
      <c r="A11" s="27" t="s">
        <v>181</v>
      </c>
      <c r="B11" s="141">
        <v>41579</v>
      </c>
      <c r="C11" s="582" t="s">
        <v>1976</v>
      </c>
      <c r="D11" s="31">
        <v>41619</v>
      </c>
      <c r="E11" s="31">
        <v>41620</v>
      </c>
      <c r="F11" s="39">
        <v>3.9</v>
      </c>
      <c r="G11" s="27">
        <v>6.3</v>
      </c>
      <c r="H11" s="27">
        <v>10.199999999999999</v>
      </c>
      <c r="I11" s="39" t="s">
        <v>176</v>
      </c>
      <c r="J11" s="27" t="s">
        <v>179</v>
      </c>
      <c r="K11" s="1"/>
    </row>
    <row r="12" spans="1:19" x14ac:dyDescent="0.2">
      <c r="A12" s="27" t="s">
        <v>181</v>
      </c>
      <c r="B12" s="582">
        <v>41609</v>
      </c>
      <c r="C12" s="582" t="s">
        <v>1977</v>
      </c>
      <c r="D12" s="581">
        <v>41654</v>
      </c>
      <c r="E12" s="581">
        <v>41655</v>
      </c>
      <c r="F12" s="580">
        <v>3.8</v>
      </c>
      <c r="G12" s="580">
        <v>6.2</v>
      </c>
      <c r="H12" s="580">
        <v>10</v>
      </c>
      <c r="I12" s="39" t="s">
        <v>176</v>
      </c>
      <c r="J12" s="27" t="s">
        <v>179</v>
      </c>
      <c r="K12" s="1"/>
    </row>
    <row r="13" spans="1:19" ht="15" thickBot="1" x14ac:dyDescent="0.25">
      <c r="A13" s="35" t="s">
        <v>181</v>
      </c>
      <c r="B13" s="576">
        <v>41640</v>
      </c>
      <c r="C13" s="576" t="s">
        <v>1978</v>
      </c>
      <c r="D13" s="575">
        <v>41680</v>
      </c>
      <c r="E13" s="575">
        <v>41683</v>
      </c>
      <c r="F13" s="574">
        <v>4.5999999999999996</v>
      </c>
      <c r="G13" s="574">
        <v>8.5</v>
      </c>
      <c r="H13" s="574">
        <v>13.1</v>
      </c>
      <c r="I13" s="57" t="s">
        <v>176</v>
      </c>
      <c r="J13" s="35" t="s">
        <v>179</v>
      </c>
      <c r="K13" s="1"/>
    </row>
    <row r="14" spans="1:19" x14ac:dyDescent="0.2">
      <c r="A14" s="34" t="s">
        <v>220</v>
      </c>
      <c r="B14" s="579">
        <v>41671</v>
      </c>
      <c r="C14" s="579" t="s">
        <v>1979</v>
      </c>
      <c r="D14" s="578">
        <v>41709</v>
      </c>
      <c r="E14" s="578">
        <v>41711</v>
      </c>
      <c r="F14" s="577">
        <v>3.1</v>
      </c>
      <c r="G14" s="577">
        <v>5</v>
      </c>
      <c r="H14" s="577">
        <v>8.1</v>
      </c>
      <c r="I14" s="40" t="s">
        <v>176</v>
      </c>
      <c r="J14" s="34" t="s">
        <v>179</v>
      </c>
      <c r="K14" s="1"/>
    </row>
    <row r="15" spans="1:19" x14ac:dyDescent="0.2">
      <c r="A15" s="27" t="s">
        <v>220</v>
      </c>
      <c r="B15" s="582">
        <v>41699</v>
      </c>
      <c r="C15" s="582" t="s">
        <v>1980</v>
      </c>
      <c r="D15" s="581">
        <v>41737</v>
      </c>
      <c r="E15" s="581">
        <v>41739</v>
      </c>
      <c r="F15" s="580">
        <v>2.2000000000000002</v>
      </c>
      <c r="G15" s="580">
        <v>2.5</v>
      </c>
      <c r="H15" s="580">
        <v>4.7</v>
      </c>
      <c r="I15" s="39" t="s">
        <v>176</v>
      </c>
      <c r="J15" s="27" t="s">
        <v>179</v>
      </c>
      <c r="K15" s="1"/>
    </row>
    <row r="16" spans="1:19" x14ac:dyDescent="0.2">
      <c r="A16" s="27" t="s">
        <v>220</v>
      </c>
      <c r="B16" s="582">
        <v>41730</v>
      </c>
      <c r="C16" s="582" t="s">
        <v>1981</v>
      </c>
      <c r="D16" s="581">
        <v>41767</v>
      </c>
      <c r="E16" s="581">
        <v>41781</v>
      </c>
      <c r="F16" s="580">
        <v>0.6</v>
      </c>
      <c r="G16" s="580">
        <v>1.2</v>
      </c>
      <c r="H16" s="580">
        <v>1.8</v>
      </c>
      <c r="I16" s="39" t="s">
        <v>176</v>
      </c>
      <c r="J16" s="27" t="s">
        <v>179</v>
      </c>
      <c r="K16" s="1"/>
    </row>
    <row r="17" spans="1:11" x14ac:dyDescent="0.2">
      <c r="A17" s="27" t="s">
        <v>220</v>
      </c>
      <c r="B17" s="582">
        <v>41760</v>
      </c>
      <c r="C17" s="582" t="s">
        <v>1982</v>
      </c>
      <c r="D17" s="581">
        <v>41801</v>
      </c>
      <c r="E17" s="581">
        <v>41823</v>
      </c>
      <c r="F17" s="580">
        <v>1.9</v>
      </c>
      <c r="G17" s="580">
        <v>2.4</v>
      </c>
      <c r="H17" s="580">
        <v>4.3</v>
      </c>
      <c r="I17" s="39" t="s">
        <v>176</v>
      </c>
      <c r="J17" s="27" t="s">
        <v>1983</v>
      </c>
      <c r="K17" s="1"/>
    </row>
    <row r="18" spans="1:11" x14ac:dyDescent="0.2">
      <c r="A18" s="27" t="s">
        <v>220</v>
      </c>
      <c r="B18" s="582">
        <v>41791</v>
      </c>
      <c r="C18" s="582" t="s">
        <v>1984</v>
      </c>
      <c r="D18" s="581">
        <v>41829</v>
      </c>
      <c r="E18" s="581">
        <v>41837</v>
      </c>
      <c r="F18" s="580">
        <v>2.7</v>
      </c>
      <c r="G18" s="580">
        <v>3.1</v>
      </c>
      <c r="H18" s="580">
        <v>5.8</v>
      </c>
      <c r="I18" s="39" t="s">
        <v>176</v>
      </c>
      <c r="J18" s="27" t="s">
        <v>179</v>
      </c>
      <c r="K18" s="1"/>
    </row>
    <row r="19" spans="1:11" x14ac:dyDescent="0.2">
      <c r="A19" s="27" t="s">
        <v>220</v>
      </c>
      <c r="B19" s="582">
        <v>41821</v>
      </c>
      <c r="C19" s="582" t="s">
        <v>1985</v>
      </c>
      <c r="D19" s="581">
        <v>41858</v>
      </c>
      <c r="E19" s="581">
        <v>41866</v>
      </c>
      <c r="F19" s="580">
        <v>2.1</v>
      </c>
      <c r="G19" s="580">
        <v>3</v>
      </c>
      <c r="H19" s="580">
        <v>5.0999999999999996</v>
      </c>
      <c r="I19" s="39" t="s">
        <v>176</v>
      </c>
      <c r="J19" s="27" t="s">
        <v>179</v>
      </c>
      <c r="K19" s="1"/>
    </row>
    <row r="20" spans="1:11" x14ac:dyDescent="0.2">
      <c r="A20" s="27" t="s">
        <v>220</v>
      </c>
      <c r="B20" s="582">
        <v>41852</v>
      </c>
      <c r="C20" s="582" t="s">
        <v>1986</v>
      </c>
      <c r="D20" s="581">
        <v>41893</v>
      </c>
      <c r="E20" s="581">
        <v>41907</v>
      </c>
      <c r="F20" s="580">
        <v>2.2999999999999998</v>
      </c>
      <c r="G20" s="580">
        <v>3.7</v>
      </c>
      <c r="H20" s="580">
        <v>6</v>
      </c>
      <c r="I20" s="39" t="s">
        <v>176</v>
      </c>
      <c r="J20" s="27" t="s">
        <v>179</v>
      </c>
      <c r="K20" s="1"/>
    </row>
    <row r="21" spans="1:11" x14ac:dyDescent="0.2">
      <c r="A21" s="27" t="s">
        <v>220</v>
      </c>
      <c r="B21" s="582">
        <v>41883</v>
      </c>
      <c r="C21" s="582" t="s">
        <v>1987</v>
      </c>
      <c r="D21" s="581">
        <v>41922</v>
      </c>
      <c r="E21" s="581">
        <v>41935</v>
      </c>
      <c r="F21" s="580">
        <v>1.6</v>
      </c>
      <c r="G21" s="580">
        <v>3.5</v>
      </c>
      <c r="H21" s="580">
        <v>5.0999999999999996</v>
      </c>
      <c r="I21" s="39">
        <f t="shared" ref="I21:I37" si="0">AVERAGE(H10:H21)</f>
        <v>6.4749999999999988</v>
      </c>
      <c r="J21" s="27" t="s">
        <v>179</v>
      </c>
      <c r="K21" s="1"/>
    </row>
    <row r="22" spans="1:11" x14ac:dyDescent="0.2">
      <c r="A22" s="27" t="s">
        <v>220</v>
      </c>
      <c r="B22" s="582">
        <v>41913</v>
      </c>
      <c r="C22" s="582" t="s">
        <v>1988</v>
      </c>
      <c r="D22" s="581">
        <v>41950</v>
      </c>
      <c r="E22" s="581">
        <v>41964</v>
      </c>
      <c r="F22" s="580">
        <v>2.2000000000000002</v>
      </c>
      <c r="G22" s="580">
        <v>3.2</v>
      </c>
      <c r="H22" s="580">
        <v>5.4</v>
      </c>
      <c r="I22" s="39">
        <f t="shared" si="0"/>
        <v>6.6333333333333329</v>
      </c>
      <c r="J22" s="27" t="s">
        <v>179</v>
      </c>
      <c r="K22" s="1"/>
    </row>
    <row r="23" spans="1:11" x14ac:dyDescent="0.2">
      <c r="A23" s="27" t="s">
        <v>220</v>
      </c>
      <c r="B23" s="582">
        <v>41944</v>
      </c>
      <c r="C23" s="582" t="s">
        <v>1989</v>
      </c>
      <c r="D23" s="581">
        <v>41988</v>
      </c>
      <c r="E23" s="581">
        <v>41992</v>
      </c>
      <c r="F23" s="580">
        <v>3.7</v>
      </c>
      <c r="G23" s="580">
        <v>4.4000000000000004</v>
      </c>
      <c r="H23" s="580">
        <v>8.1</v>
      </c>
      <c r="I23" s="39">
        <f t="shared" si="0"/>
        <v>6.458333333333333</v>
      </c>
      <c r="J23" s="27" t="s">
        <v>179</v>
      </c>
      <c r="K23" s="1"/>
    </row>
    <row r="24" spans="1:11" x14ac:dyDescent="0.2">
      <c r="A24" s="27" t="s">
        <v>220</v>
      </c>
      <c r="B24" s="582">
        <v>41974</v>
      </c>
      <c r="C24" s="582" t="s">
        <v>1990</v>
      </c>
      <c r="D24" s="581">
        <v>42020</v>
      </c>
      <c r="E24" s="581">
        <v>42033</v>
      </c>
      <c r="F24" s="580">
        <v>2.2999999999999998</v>
      </c>
      <c r="G24" s="580">
        <v>3</v>
      </c>
      <c r="H24" s="580">
        <v>5.3</v>
      </c>
      <c r="I24" s="39">
        <f t="shared" si="0"/>
        <v>6.0666666666666664</v>
      </c>
      <c r="J24" s="27" t="s">
        <v>179</v>
      </c>
      <c r="K24" s="1"/>
    </row>
    <row r="25" spans="1:11" ht="15" thickBot="1" x14ac:dyDescent="0.25">
      <c r="A25" s="35" t="s">
        <v>220</v>
      </c>
      <c r="B25" s="576">
        <v>42005</v>
      </c>
      <c r="C25" s="576" t="s">
        <v>1991</v>
      </c>
      <c r="D25" s="575">
        <v>42048</v>
      </c>
      <c r="E25" s="575">
        <v>42061</v>
      </c>
      <c r="F25" s="574">
        <v>2</v>
      </c>
      <c r="G25" s="574">
        <v>3.3</v>
      </c>
      <c r="H25" s="574">
        <v>5.3</v>
      </c>
      <c r="I25" s="57">
        <f t="shared" si="0"/>
        <v>5.416666666666667</v>
      </c>
      <c r="J25" s="35" t="s">
        <v>179</v>
      </c>
      <c r="K25" s="1"/>
    </row>
    <row r="26" spans="1:11" x14ac:dyDescent="0.2">
      <c r="A26" s="34" t="s">
        <v>272</v>
      </c>
      <c r="B26" s="579">
        <v>42036</v>
      </c>
      <c r="C26" s="579" t="s">
        <v>1992</v>
      </c>
      <c r="D26" s="578">
        <v>42075</v>
      </c>
      <c r="E26" s="578">
        <v>42075</v>
      </c>
      <c r="F26" s="577">
        <v>3.8</v>
      </c>
      <c r="G26" s="577">
        <v>7.6</v>
      </c>
      <c r="H26" s="577">
        <v>11.4</v>
      </c>
      <c r="I26" s="40">
        <f t="shared" si="0"/>
        <v>5.6916666666666664</v>
      </c>
      <c r="J26" s="34" t="s">
        <v>176</v>
      </c>
      <c r="K26" s="1"/>
    </row>
    <row r="27" spans="1:11" x14ac:dyDescent="0.2">
      <c r="A27" s="34" t="s">
        <v>272</v>
      </c>
      <c r="B27" s="579">
        <v>42064</v>
      </c>
      <c r="C27" s="579" t="s">
        <v>1993</v>
      </c>
      <c r="D27" s="578">
        <v>42109</v>
      </c>
      <c r="E27" s="578">
        <v>42117</v>
      </c>
      <c r="F27" s="577">
        <v>1.5</v>
      </c>
      <c r="G27" s="577">
        <v>3</v>
      </c>
      <c r="H27" s="577">
        <v>4.5</v>
      </c>
      <c r="I27" s="39">
        <f t="shared" si="0"/>
        <v>5.6749999999999998</v>
      </c>
      <c r="J27" s="34" t="s">
        <v>176</v>
      </c>
      <c r="K27" s="1"/>
    </row>
    <row r="28" spans="1:11" x14ac:dyDescent="0.2">
      <c r="A28" s="34" t="s">
        <v>272</v>
      </c>
      <c r="B28" s="579">
        <v>42095</v>
      </c>
      <c r="C28" s="579" t="s">
        <v>1994</v>
      </c>
      <c r="D28" s="578">
        <v>42139</v>
      </c>
      <c r="E28" s="578">
        <v>42145</v>
      </c>
      <c r="F28" s="577">
        <v>1.6</v>
      </c>
      <c r="G28" s="577">
        <v>2.2000000000000002</v>
      </c>
      <c r="H28" s="577">
        <v>3.8</v>
      </c>
      <c r="I28" s="39">
        <f t="shared" si="0"/>
        <v>5.841666666666665</v>
      </c>
      <c r="J28" s="34" t="s">
        <v>176</v>
      </c>
      <c r="K28" s="1"/>
    </row>
    <row r="29" spans="1:11" x14ac:dyDescent="0.2">
      <c r="A29" s="34" t="s">
        <v>272</v>
      </c>
      <c r="B29" s="579">
        <v>42125</v>
      </c>
      <c r="C29" s="579" t="s">
        <v>1995</v>
      </c>
      <c r="D29" s="578">
        <v>42159</v>
      </c>
      <c r="E29" s="578">
        <v>42173</v>
      </c>
      <c r="F29" s="561">
        <v>2</v>
      </c>
      <c r="G29" s="561">
        <v>2.5</v>
      </c>
      <c r="H29" s="561">
        <v>4.5</v>
      </c>
      <c r="I29" s="39">
        <f t="shared" si="0"/>
        <v>5.8583333333333334</v>
      </c>
      <c r="J29" s="34" t="s">
        <v>176</v>
      </c>
      <c r="K29" s="1"/>
    </row>
    <row r="30" spans="1:11" x14ac:dyDescent="0.2">
      <c r="A30" s="34" t="s">
        <v>272</v>
      </c>
      <c r="B30" s="579">
        <v>42156</v>
      </c>
      <c r="C30" s="579" t="s">
        <v>1996</v>
      </c>
      <c r="D30" s="578">
        <v>42194</v>
      </c>
      <c r="E30" s="578">
        <v>42201</v>
      </c>
      <c r="F30" s="561">
        <v>2.6</v>
      </c>
      <c r="G30" s="561">
        <v>4.0999999999999996</v>
      </c>
      <c r="H30" s="561">
        <v>6.7</v>
      </c>
      <c r="I30" s="39">
        <f t="shared" si="0"/>
        <v>5.9333333333333336</v>
      </c>
      <c r="J30" s="34" t="s">
        <v>176</v>
      </c>
      <c r="K30" s="1"/>
    </row>
    <row r="31" spans="1:11" x14ac:dyDescent="0.2">
      <c r="A31" s="34" t="s">
        <v>272</v>
      </c>
      <c r="B31" s="579">
        <v>42186</v>
      </c>
      <c r="C31" s="579" t="s">
        <v>1997</v>
      </c>
      <c r="D31" s="578">
        <v>42226</v>
      </c>
      <c r="E31" s="578">
        <v>42229</v>
      </c>
      <c r="F31" s="561">
        <v>4</v>
      </c>
      <c r="G31" s="561">
        <v>7.1</v>
      </c>
      <c r="H31" s="561">
        <v>11.1</v>
      </c>
      <c r="I31" s="39">
        <f t="shared" si="0"/>
        <v>6.4333333333333327</v>
      </c>
      <c r="J31" s="34" t="s">
        <v>176</v>
      </c>
      <c r="K31" s="1"/>
    </row>
    <row r="32" spans="1:11" x14ac:dyDescent="0.2">
      <c r="A32" s="34" t="s">
        <v>272</v>
      </c>
      <c r="B32" s="579">
        <v>42217</v>
      </c>
      <c r="C32" s="579" t="s">
        <v>1998</v>
      </c>
      <c r="D32" s="578">
        <v>42255</v>
      </c>
      <c r="E32" s="578">
        <v>42258</v>
      </c>
      <c r="F32" s="561">
        <v>1.6</v>
      </c>
      <c r="G32" s="561">
        <v>4.7</v>
      </c>
      <c r="H32" s="561">
        <v>6.3</v>
      </c>
      <c r="I32" s="39">
        <f t="shared" si="0"/>
        <v>6.458333333333333</v>
      </c>
      <c r="J32" s="34" t="s">
        <v>176</v>
      </c>
      <c r="K32" s="1"/>
    </row>
    <row r="33" spans="1:11" x14ac:dyDescent="0.2">
      <c r="A33" s="34" t="s">
        <v>272</v>
      </c>
      <c r="B33" s="579">
        <v>42248</v>
      </c>
      <c r="C33" s="579" t="s">
        <v>1999</v>
      </c>
      <c r="D33" s="578">
        <v>42286</v>
      </c>
      <c r="E33" s="578">
        <v>42299</v>
      </c>
      <c r="F33" s="561">
        <v>1.5</v>
      </c>
      <c r="G33" s="561">
        <v>2.6</v>
      </c>
      <c r="H33" s="561">
        <v>4.0999999999999996</v>
      </c>
      <c r="I33" s="39">
        <f t="shared" si="0"/>
        <v>6.3749999999999991</v>
      </c>
      <c r="J33" s="34" t="s">
        <v>176</v>
      </c>
      <c r="K33" s="1"/>
    </row>
    <row r="34" spans="1:11" x14ac:dyDescent="0.2">
      <c r="A34" s="34" t="s">
        <v>272</v>
      </c>
      <c r="B34" s="579">
        <v>42278</v>
      </c>
      <c r="C34" s="579" t="s">
        <v>2000</v>
      </c>
      <c r="D34" s="578">
        <v>42314</v>
      </c>
      <c r="E34" s="578">
        <v>42328</v>
      </c>
      <c r="F34" s="561">
        <v>1.3</v>
      </c>
      <c r="G34" s="561">
        <v>2.1</v>
      </c>
      <c r="H34" s="561">
        <v>3.4</v>
      </c>
      <c r="I34" s="39">
        <f t="shared" si="0"/>
        <v>6.208333333333333</v>
      </c>
      <c r="J34" s="34" t="s">
        <v>176</v>
      </c>
      <c r="K34" s="1"/>
    </row>
    <row r="35" spans="1:11" x14ac:dyDescent="0.2">
      <c r="A35" s="34" t="s">
        <v>272</v>
      </c>
      <c r="B35" s="579">
        <v>42309</v>
      </c>
      <c r="C35" s="579" t="s">
        <v>2001</v>
      </c>
      <c r="D35" s="578">
        <v>42342</v>
      </c>
      <c r="E35" s="578">
        <v>42348</v>
      </c>
      <c r="F35" s="561">
        <v>2.2000000000000002</v>
      </c>
      <c r="G35" s="561">
        <v>4</v>
      </c>
      <c r="H35" s="561">
        <v>6.2</v>
      </c>
      <c r="I35" s="39">
        <f t="shared" si="0"/>
        <v>6.0500000000000007</v>
      </c>
      <c r="J35" s="34" t="s">
        <v>176</v>
      </c>
      <c r="K35" s="1"/>
    </row>
    <row r="36" spans="1:11" x14ac:dyDescent="0.2">
      <c r="A36" s="34" t="s">
        <v>272</v>
      </c>
      <c r="B36" s="579">
        <v>42339</v>
      </c>
      <c r="C36" s="579" t="s">
        <v>2002</v>
      </c>
      <c r="D36" s="578">
        <v>42381</v>
      </c>
      <c r="E36" s="578">
        <v>42390</v>
      </c>
      <c r="F36" s="561">
        <v>2.1</v>
      </c>
      <c r="G36" s="561">
        <v>4.8</v>
      </c>
      <c r="H36" s="561">
        <v>6.9</v>
      </c>
      <c r="I36" s="39">
        <f t="shared" si="0"/>
        <v>6.1833333333333336</v>
      </c>
      <c r="J36" s="34" t="s">
        <v>176</v>
      </c>
      <c r="K36" s="1"/>
    </row>
    <row r="37" spans="1:11" ht="15" thickBot="1" x14ac:dyDescent="0.25">
      <c r="A37" s="35" t="s">
        <v>272</v>
      </c>
      <c r="B37" s="576">
        <v>42370</v>
      </c>
      <c r="C37" s="576" t="s">
        <v>2003</v>
      </c>
      <c r="D37" s="575">
        <v>42405</v>
      </c>
      <c r="E37" s="575">
        <v>42418</v>
      </c>
      <c r="F37" s="566">
        <v>1.8</v>
      </c>
      <c r="G37" s="566">
        <v>2.4</v>
      </c>
      <c r="H37" s="566">
        <v>4.2</v>
      </c>
      <c r="I37" s="57">
        <f t="shared" si="0"/>
        <v>6.0916666666666677</v>
      </c>
      <c r="J37" s="35" t="s">
        <v>176</v>
      </c>
      <c r="K37" s="1"/>
    </row>
    <row r="38" spans="1:11" x14ac:dyDescent="0.2">
      <c r="A38" s="34" t="s">
        <v>293</v>
      </c>
      <c r="B38" s="579">
        <v>42401</v>
      </c>
      <c r="C38" s="579" t="s">
        <v>2004</v>
      </c>
      <c r="D38" s="578">
        <v>42440</v>
      </c>
      <c r="E38" s="578">
        <v>42446</v>
      </c>
      <c r="F38" s="561">
        <v>2.2000000000000002</v>
      </c>
      <c r="G38" s="561">
        <v>3.2</v>
      </c>
      <c r="H38" s="561">
        <v>5.4</v>
      </c>
      <c r="I38" s="39">
        <f t="shared" ref="I38:I69" ca="1" si="1">AVERAGE(OFFSET($H38,-11,0,12,1))</f>
        <v>5.5916666666666677</v>
      </c>
      <c r="J38" s="34" t="s">
        <v>176</v>
      </c>
      <c r="K38" s="1"/>
    </row>
    <row r="39" spans="1:11" x14ac:dyDescent="0.2">
      <c r="A39" s="34" t="s">
        <v>293</v>
      </c>
      <c r="B39" s="579">
        <v>42430</v>
      </c>
      <c r="C39" s="579" t="s">
        <v>2005</v>
      </c>
      <c r="D39" s="578">
        <v>42467</v>
      </c>
      <c r="E39" s="578">
        <v>42474</v>
      </c>
      <c r="F39" s="561">
        <v>1.8</v>
      </c>
      <c r="G39" s="561">
        <v>3.5</v>
      </c>
      <c r="H39" s="561">
        <v>5.3</v>
      </c>
      <c r="I39" s="39">
        <f t="shared" ca="1" si="1"/>
        <v>5.6583333333333341</v>
      </c>
      <c r="J39" s="34" t="s">
        <v>176</v>
      </c>
      <c r="K39" s="1"/>
    </row>
    <row r="40" spans="1:11" x14ac:dyDescent="0.2">
      <c r="A40" s="34" t="s">
        <v>293</v>
      </c>
      <c r="B40" s="579">
        <v>42461</v>
      </c>
      <c r="C40" s="579" t="s">
        <v>2006</v>
      </c>
      <c r="D40" s="578">
        <v>42500</v>
      </c>
      <c r="E40" s="578">
        <v>42502</v>
      </c>
      <c r="F40" s="561">
        <v>1.3</v>
      </c>
      <c r="G40" s="561">
        <v>2.6</v>
      </c>
      <c r="H40" s="561">
        <v>3.9</v>
      </c>
      <c r="I40" s="39">
        <f t="shared" ca="1" si="1"/>
        <v>5.666666666666667</v>
      </c>
      <c r="J40" s="34" t="s">
        <v>176</v>
      </c>
      <c r="K40" s="1"/>
    </row>
    <row r="41" spans="1:11" x14ac:dyDescent="0.2">
      <c r="A41" s="34" t="s">
        <v>293</v>
      </c>
      <c r="B41" s="579">
        <v>42491</v>
      </c>
      <c r="C41" s="579" t="s">
        <v>2007</v>
      </c>
      <c r="D41" s="578">
        <v>42529</v>
      </c>
      <c r="E41" s="578">
        <v>42558</v>
      </c>
      <c r="F41" s="561">
        <v>1.3</v>
      </c>
      <c r="G41" s="561">
        <v>2.6</v>
      </c>
      <c r="H41" s="561">
        <v>3.9</v>
      </c>
      <c r="I41" s="39">
        <f t="shared" ca="1" si="1"/>
        <v>5.6166666666666671</v>
      </c>
      <c r="J41" s="34" t="s">
        <v>176</v>
      </c>
      <c r="K41" s="1"/>
    </row>
    <row r="42" spans="1:11" x14ac:dyDescent="0.2">
      <c r="A42" s="34" t="s">
        <v>293</v>
      </c>
      <c r="B42" s="579">
        <v>42522</v>
      </c>
      <c r="C42" s="579" t="s">
        <v>2008</v>
      </c>
      <c r="D42" s="578">
        <v>42564</v>
      </c>
      <c r="E42" s="578">
        <v>42573</v>
      </c>
      <c r="F42" s="561">
        <v>1.6</v>
      </c>
      <c r="G42" s="561">
        <v>3.9</v>
      </c>
      <c r="H42" s="561">
        <v>5.5</v>
      </c>
      <c r="I42" s="39">
        <f t="shared" ca="1" si="1"/>
        <v>5.5166666666666657</v>
      </c>
      <c r="J42" s="34" t="s">
        <v>176</v>
      </c>
      <c r="K42" s="1"/>
    </row>
    <row r="43" spans="1:11" x14ac:dyDescent="0.2">
      <c r="A43" s="34" t="s">
        <v>293</v>
      </c>
      <c r="B43" s="579">
        <v>42552</v>
      </c>
      <c r="C43" s="579" t="s">
        <v>2009</v>
      </c>
      <c r="D43" s="578">
        <v>42587</v>
      </c>
      <c r="E43" s="578">
        <v>42600</v>
      </c>
      <c r="F43" s="561">
        <v>2.5</v>
      </c>
      <c r="G43" s="561">
        <v>5.0999999999999996</v>
      </c>
      <c r="H43" s="561">
        <v>7.6</v>
      </c>
      <c r="I43" s="39">
        <f t="shared" ca="1" si="1"/>
        <v>5.2249999999999996</v>
      </c>
      <c r="J43" s="34" t="s">
        <v>176</v>
      </c>
      <c r="K43" s="1"/>
    </row>
    <row r="44" spans="1:11" x14ac:dyDescent="0.2">
      <c r="A44" s="34" t="s">
        <v>293</v>
      </c>
      <c r="B44" s="579">
        <v>42583</v>
      </c>
      <c r="C44" s="579" t="s">
        <v>2010</v>
      </c>
      <c r="D44" s="578">
        <v>42620</v>
      </c>
      <c r="E44" s="578">
        <v>42628</v>
      </c>
      <c r="F44" s="561">
        <v>2</v>
      </c>
      <c r="G44" s="561">
        <v>4.2</v>
      </c>
      <c r="H44" s="561">
        <v>6.2</v>
      </c>
      <c r="I44" s="39">
        <f t="shared" ca="1" si="1"/>
        <v>5.2166666666666668</v>
      </c>
      <c r="J44" s="34" t="s">
        <v>176</v>
      </c>
      <c r="K44" s="1"/>
    </row>
    <row r="45" spans="1:11" x14ac:dyDescent="0.2">
      <c r="A45" s="34" t="s">
        <v>293</v>
      </c>
      <c r="B45" s="579">
        <v>42614</v>
      </c>
      <c r="C45" s="579" t="s">
        <v>2011</v>
      </c>
      <c r="D45" s="578">
        <v>42660</v>
      </c>
      <c r="E45" s="578">
        <v>42670</v>
      </c>
      <c r="F45" s="561">
        <v>1.6</v>
      </c>
      <c r="G45" s="561">
        <v>2.2000000000000002</v>
      </c>
      <c r="H45" s="561">
        <v>3.8</v>
      </c>
      <c r="I45" s="39">
        <f t="shared" ca="1" si="1"/>
        <v>5.1916666666666673</v>
      </c>
      <c r="J45" s="34" t="s">
        <v>176</v>
      </c>
      <c r="K45" s="1"/>
    </row>
    <row r="46" spans="1:11" x14ac:dyDescent="0.2">
      <c r="A46" s="34" t="s">
        <v>293</v>
      </c>
      <c r="B46" s="579">
        <v>42644</v>
      </c>
      <c r="C46" s="579" t="s">
        <v>2012</v>
      </c>
      <c r="D46" s="578">
        <v>42682</v>
      </c>
      <c r="E46" s="578">
        <v>42698</v>
      </c>
      <c r="F46" s="561">
        <v>1.9</v>
      </c>
      <c r="G46" s="561">
        <v>2</v>
      </c>
      <c r="H46" s="561">
        <v>3.9</v>
      </c>
      <c r="I46" s="39">
        <f t="shared" ca="1" si="1"/>
        <v>5.2333333333333334</v>
      </c>
      <c r="J46" s="34" t="s">
        <v>176</v>
      </c>
      <c r="K46" s="1"/>
    </row>
    <row r="47" spans="1:11" x14ac:dyDescent="0.2">
      <c r="A47" s="34" t="s">
        <v>293</v>
      </c>
      <c r="B47" s="579">
        <v>42675</v>
      </c>
      <c r="C47" s="579" t="s">
        <v>2013</v>
      </c>
      <c r="D47" s="578">
        <v>42716</v>
      </c>
      <c r="E47" s="578">
        <v>42726</v>
      </c>
      <c r="F47" s="561">
        <v>1.2</v>
      </c>
      <c r="G47" s="561">
        <v>1.2</v>
      </c>
      <c r="H47" s="561">
        <v>2.4</v>
      </c>
      <c r="I47" s="39">
        <f t="shared" ca="1" si="1"/>
        <v>4.9166666666666661</v>
      </c>
      <c r="J47" s="34" t="s">
        <v>176</v>
      </c>
      <c r="K47" s="1"/>
    </row>
    <row r="48" spans="1:11" x14ac:dyDescent="0.2">
      <c r="A48" s="34" t="s">
        <v>293</v>
      </c>
      <c r="B48" s="579">
        <v>42705</v>
      </c>
      <c r="C48" s="579" t="s">
        <v>2014</v>
      </c>
      <c r="D48" s="578">
        <v>42748</v>
      </c>
      <c r="E48" s="578">
        <v>42754</v>
      </c>
      <c r="F48" s="561">
        <v>1.6</v>
      </c>
      <c r="G48" s="561">
        <v>1.9</v>
      </c>
      <c r="H48" s="561">
        <v>3.5</v>
      </c>
      <c r="I48" s="39">
        <f t="shared" ca="1" si="1"/>
        <v>4.6333333333333329</v>
      </c>
      <c r="J48" s="34" t="s">
        <v>176</v>
      </c>
      <c r="K48" s="1"/>
    </row>
    <row r="49" spans="1:11" ht="15" thickBot="1" x14ac:dyDescent="0.25">
      <c r="A49" s="35" t="s">
        <v>293</v>
      </c>
      <c r="B49" s="576">
        <v>42736</v>
      </c>
      <c r="C49" s="576" t="s">
        <v>2015</v>
      </c>
      <c r="D49" s="575">
        <v>42779</v>
      </c>
      <c r="E49" s="575">
        <v>42782</v>
      </c>
      <c r="F49" s="566">
        <v>1.5</v>
      </c>
      <c r="G49" s="566">
        <v>2.2999999999999998</v>
      </c>
      <c r="H49" s="566">
        <v>3.8</v>
      </c>
      <c r="I49" s="57">
        <f t="shared" ca="1" si="1"/>
        <v>4.5999999999999996</v>
      </c>
      <c r="J49" s="35" t="s">
        <v>176</v>
      </c>
      <c r="K49" s="1"/>
    </row>
    <row r="50" spans="1:11" x14ac:dyDescent="0.2">
      <c r="A50" s="34" t="s">
        <v>307</v>
      </c>
      <c r="B50" s="579">
        <v>42767</v>
      </c>
      <c r="C50" s="579" t="s">
        <v>2016</v>
      </c>
      <c r="D50" s="578">
        <v>42821</v>
      </c>
      <c r="E50" s="578">
        <v>42824</v>
      </c>
      <c r="F50" s="561">
        <v>2.5</v>
      </c>
      <c r="G50" s="561">
        <v>4.4000000000000004</v>
      </c>
      <c r="H50" s="561">
        <v>6.9</v>
      </c>
      <c r="I50" s="40">
        <f t="shared" ca="1" si="1"/>
        <v>4.7249999999999996</v>
      </c>
      <c r="J50" s="34" t="s">
        <v>176</v>
      </c>
      <c r="K50" s="1"/>
    </row>
    <row r="51" spans="1:11" x14ac:dyDescent="0.2">
      <c r="A51" s="34" t="s">
        <v>307</v>
      </c>
      <c r="B51" s="579">
        <v>42795</v>
      </c>
      <c r="C51" s="579" t="s">
        <v>2017</v>
      </c>
      <c r="D51" s="578">
        <v>42832</v>
      </c>
      <c r="E51" s="578">
        <v>42838</v>
      </c>
      <c r="F51" s="561">
        <v>1.2</v>
      </c>
      <c r="G51" s="561">
        <v>2.4</v>
      </c>
      <c r="H51" s="561">
        <v>3.6</v>
      </c>
      <c r="I51" s="39">
        <f t="shared" ca="1" si="1"/>
        <v>4.583333333333333</v>
      </c>
      <c r="J51" s="34" t="s">
        <v>176</v>
      </c>
      <c r="K51" s="1"/>
    </row>
    <row r="52" spans="1:11" x14ac:dyDescent="0.2">
      <c r="A52" s="34" t="s">
        <v>307</v>
      </c>
      <c r="B52" s="579">
        <v>42826</v>
      </c>
      <c r="C52" s="579" t="s">
        <v>2018</v>
      </c>
      <c r="D52" s="578">
        <v>42864</v>
      </c>
      <c r="E52" s="578">
        <v>42880</v>
      </c>
      <c r="F52" s="561">
        <v>1.4</v>
      </c>
      <c r="G52" s="561">
        <v>3.1</v>
      </c>
      <c r="H52" s="561">
        <v>4.5</v>
      </c>
      <c r="I52" s="39">
        <f t="shared" ca="1" si="1"/>
        <v>4.6333333333333329</v>
      </c>
      <c r="J52" s="34" t="s">
        <v>176</v>
      </c>
      <c r="K52" s="1"/>
    </row>
    <row r="53" spans="1:11" x14ac:dyDescent="0.2">
      <c r="A53" s="34" t="s">
        <v>307</v>
      </c>
      <c r="B53" s="579">
        <v>42856</v>
      </c>
      <c r="C53" s="579" t="s">
        <v>2020</v>
      </c>
      <c r="D53" s="578">
        <v>42892</v>
      </c>
      <c r="E53" s="578">
        <v>42900</v>
      </c>
      <c r="F53" s="561">
        <v>1.3</v>
      </c>
      <c r="G53" s="561">
        <v>2.7</v>
      </c>
      <c r="H53" s="561">
        <v>4</v>
      </c>
      <c r="I53" s="39">
        <f t="shared" ca="1" si="1"/>
        <v>4.6416666666666666</v>
      </c>
      <c r="J53" s="34" t="s">
        <v>176</v>
      </c>
      <c r="K53" s="1"/>
    </row>
    <row r="54" spans="1:11" x14ac:dyDescent="0.2">
      <c r="A54" s="34" t="s">
        <v>307</v>
      </c>
      <c r="B54" s="579">
        <v>42887</v>
      </c>
      <c r="C54" s="579" t="s">
        <v>2021</v>
      </c>
      <c r="D54" s="578">
        <v>42927</v>
      </c>
      <c r="E54" s="578">
        <v>42936</v>
      </c>
      <c r="F54" s="561">
        <v>1</v>
      </c>
      <c r="G54" s="561">
        <v>1.8</v>
      </c>
      <c r="H54" s="561">
        <v>2.8</v>
      </c>
      <c r="I54" s="39">
        <f t="shared" ca="1" si="1"/>
        <v>4.416666666666667</v>
      </c>
      <c r="J54" s="34" t="s">
        <v>176</v>
      </c>
      <c r="K54" s="1"/>
    </row>
    <row r="55" spans="1:11" x14ac:dyDescent="0.2">
      <c r="A55" s="34" t="s">
        <v>307</v>
      </c>
      <c r="B55" s="579">
        <v>42917</v>
      </c>
      <c r="C55" s="579" t="s">
        <v>2022</v>
      </c>
      <c r="D55" s="578">
        <v>42954</v>
      </c>
      <c r="E55" s="578">
        <v>42964</v>
      </c>
      <c r="F55" s="561">
        <v>0.5</v>
      </c>
      <c r="G55" s="561">
        <v>0.7</v>
      </c>
      <c r="H55" s="561">
        <v>1.2</v>
      </c>
      <c r="I55" s="39">
        <f t="shared" ca="1" si="1"/>
        <v>3.8833333333333333</v>
      </c>
      <c r="J55" s="34" t="s">
        <v>176</v>
      </c>
      <c r="K55" s="1"/>
    </row>
    <row r="56" spans="1:11" x14ac:dyDescent="0.2">
      <c r="A56" s="34" t="s">
        <v>307</v>
      </c>
      <c r="B56" s="579">
        <v>42948</v>
      </c>
      <c r="C56" s="579" t="s">
        <v>2023</v>
      </c>
      <c r="D56" s="578">
        <v>42984</v>
      </c>
      <c r="E56" s="578">
        <v>42976</v>
      </c>
      <c r="F56" s="561">
        <v>0.6</v>
      </c>
      <c r="G56" s="561">
        <v>1</v>
      </c>
      <c r="H56" s="561">
        <v>1.6</v>
      </c>
      <c r="I56" s="39">
        <f t="shared" ca="1" si="1"/>
        <v>3.5</v>
      </c>
      <c r="J56" s="34" t="s">
        <v>176</v>
      </c>
      <c r="K56" s="1"/>
    </row>
    <row r="57" spans="1:11" x14ac:dyDescent="0.2">
      <c r="A57" s="34" t="s">
        <v>307</v>
      </c>
      <c r="B57" s="579">
        <v>42979</v>
      </c>
      <c r="C57" s="579" t="s">
        <v>2024</v>
      </c>
      <c r="D57" s="578">
        <v>43014</v>
      </c>
      <c r="E57" s="578">
        <v>43020</v>
      </c>
      <c r="F57" s="561">
        <v>0.8</v>
      </c>
      <c r="G57" s="561">
        <v>0.8</v>
      </c>
      <c r="H57" s="561">
        <v>1.6</v>
      </c>
      <c r="I57" s="39">
        <f t="shared" ca="1" si="1"/>
        <v>3.3166666666666669</v>
      </c>
      <c r="J57" s="34" t="s">
        <v>176</v>
      </c>
      <c r="K57" s="1"/>
    </row>
    <row r="58" spans="1:11" x14ac:dyDescent="0.2">
      <c r="A58" s="34" t="s">
        <v>307</v>
      </c>
      <c r="B58" s="579">
        <v>43009</v>
      </c>
      <c r="C58" s="579" t="s">
        <v>2025</v>
      </c>
      <c r="D58" s="578">
        <v>43042</v>
      </c>
      <c r="E58" s="578">
        <v>43048</v>
      </c>
      <c r="F58" s="561">
        <v>0.8</v>
      </c>
      <c r="G58" s="561">
        <v>0.7</v>
      </c>
      <c r="H58" s="561">
        <v>1.5</v>
      </c>
      <c r="I58" s="39">
        <f t="shared" ca="1" si="1"/>
        <v>3.1166666666666671</v>
      </c>
      <c r="J58" s="34" t="s">
        <v>176</v>
      </c>
      <c r="K58" s="1"/>
    </row>
    <row r="59" spans="1:11" x14ac:dyDescent="0.2">
      <c r="A59" s="34" t="s">
        <v>307</v>
      </c>
      <c r="B59" s="579">
        <v>43040</v>
      </c>
      <c r="C59" s="579" t="s">
        <v>2026</v>
      </c>
      <c r="D59" s="578">
        <v>43077</v>
      </c>
      <c r="E59" s="578">
        <v>43090</v>
      </c>
      <c r="F59" s="561">
        <v>0.5</v>
      </c>
      <c r="G59" s="561">
        <v>0.6</v>
      </c>
      <c r="H59" s="561">
        <v>1.1000000000000001</v>
      </c>
      <c r="I59" s="39">
        <f t="shared" ca="1" si="1"/>
        <v>3.0083333333333333</v>
      </c>
      <c r="J59" s="34" t="s">
        <v>176</v>
      </c>
      <c r="K59" s="1"/>
    </row>
    <row r="60" spans="1:11" x14ac:dyDescent="0.2">
      <c r="A60" s="34" t="s">
        <v>307</v>
      </c>
      <c r="B60" s="579">
        <v>43070</v>
      </c>
      <c r="C60" s="579" t="s">
        <v>2027</v>
      </c>
      <c r="D60" s="578">
        <v>43122</v>
      </c>
      <c r="E60" s="578">
        <v>43159</v>
      </c>
      <c r="F60" s="561">
        <v>0.7</v>
      </c>
      <c r="G60" s="561">
        <v>1</v>
      </c>
      <c r="H60" s="561">
        <v>1.7</v>
      </c>
      <c r="I60" s="39">
        <f t="shared" ca="1" si="1"/>
        <v>2.8583333333333338</v>
      </c>
      <c r="J60" s="34" t="s">
        <v>176</v>
      </c>
      <c r="K60" s="1"/>
    </row>
    <row r="61" spans="1:11" ht="15" thickBot="1" x14ac:dyDescent="0.25">
      <c r="A61" s="35" t="s">
        <v>307</v>
      </c>
      <c r="B61" s="576">
        <v>43101</v>
      </c>
      <c r="C61" s="576" t="s">
        <v>2028</v>
      </c>
      <c r="D61" s="575">
        <v>43137</v>
      </c>
      <c r="E61" s="575">
        <v>43159</v>
      </c>
      <c r="F61" s="566">
        <v>0.4</v>
      </c>
      <c r="G61" s="566">
        <v>0.4</v>
      </c>
      <c r="H61" s="566">
        <v>0.8</v>
      </c>
      <c r="I61" s="57">
        <f t="shared" ca="1" si="1"/>
        <v>2.6083333333333338</v>
      </c>
      <c r="J61" s="35" t="s">
        <v>176</v>
      </c>
      <c r="K61" s="1"/>
    </row>
    <row r="62" spans="1:11" x14ac:dyDescent="0.2">
      <c r="A62" s="339" t="s">
        <v>320</v>
      </c>
      <c r="B62" s="573">
        <v>43132</v>
      </c>
      <c r="C62" s="573" t="s">
        <v>2029</v>
      </c>
      <c r="D62" s="572">
        <v>43166</v>
      </c>
      <c r="E62" s="572">
        <v>43173</v>
      </c>
      <c r="F62" s="590">
        <v>0.9</v>
      </c>
      <c r="G62" s="590">
        <v>1</v>
      </c>
      <c r="H62" s="590">
        <v>1.9</v>
      </c>
      <c r="I62" s="40">
        <f t="shared" ca="1" si="1"/>
        <v>2.1916666666666669</v>
      </c>
      <c r="J62" s="342" t="s">
        <v>2092</v>
      </c>
      <c r="K62" s="1"/>
    </row>
    <row r="63" spans="1:11" x14ac:dyDescent="0.2">
      <c r="A63" s="27" t="s">
        <v>320</v>
      </c>
      <c r="B63" s="582">
        <v>43160</v>
      </c>
      <c r="C63" s="582" t="s">
        <v>2030</v>
      </c>
      <c r="D63" s="581">
        <v>43199</v>
      </c>
      <c r="E63" s="581">
        <v>43201</v>
      </c>
      <c r="F63" s="555">
        <v>0.7</v>
      </c>
      <c r="G63" s="555">
        <v>0.5</v>
      </c>
      <c r="H63" s="555">
        <v>1.2</v>
      </c>
      <c r="I63" s="39">
        <f t="shared" ca="1" si="1"/>
        <v>1.9916666666666665</v>
      </c>
      <c r="J63" s="180" t="s">
        <v>179</v>
      </c>
      <c r="K63" s="1"/>
    </row>
    <row r="64" spans="1:11" x14ac:dyDescent="0.2">
      <c r="A64" s="27" t="s">
        <v>320</v>
      </c>
      <c r="B64" s="582">
        <v>43191</v>
      </c>
      <c r="C64" s="582" t="s">
        <v>2031</v>
      </c>
      <c r="D64" s="581">
        <v>43227</v>
      </c>
      <c r="E64" s="581">
        <v>43235</v>
      </c>
      <c r="F64" s="555">
        <v>1.1000000000000001</v>
      </c>
      <c r="G64" s="555">
        <v>1.3</v>
      </c>
      <c r="H64" s="555">
        <v>2.4</v>
      </c>
      <c r="I64" s="39">
        <f t="shared" ca="1" si="1"/>
        <v>1.8166666666666662</v>
      </c>
      <c r="J64" s="180" t="s">
        <v>179</v>
      </c>
      <c r="K64" s="1"/>
    </row>
    <row r="65" spans="1:12" x14ac:dyDescent="0.2">
      <c r="A65" s="27" t="s">
        <v>320</v>
      </c>
      <c r="B65" s="559">
        <v>43221</v>
      </c>
      <c r="C65" s="559" t="s">
        <v>2032</v>
      </c>
      <c r="D65" s="144">
        <v>43258</v>
      </c>
      <c r="E65" s="558">
        <v>43272</v>
      </c>
      <c r="F65" s="557">
        <v>0.9</v>
      </c>
      <c r="G65" s="557">
        <v>1.2</v>
      </c>
      <c r="H65" s="557">
        <v>2.1</v>
      </c>
      <c r="I65" s="39">
        <f t="shared" ca="1" si="1"/>
        <v>1.6583333333333332</v>
      </c>
      <c r="J65" s="180" t="s">
        <v>179</v>
      </c>
      <c r="K65" s="211"/>
    </row>
    <row r="66" spans="1:12" x14ac:dyDescent="0.2">
      <c r="A66" s="27" t="s">
        <v>320</v>
      </c>
      <c r="B66" s="559">
        <v>43252</v>
      </c>
      <c r="C66" s="559" t="s">
        <v>2033</v>
      </c>
      <c r="D66" s="144">
        <v>43287</v>
      </c>
      <c r="E66" s="558">
        <v>43299</v>
      </c>
      <c r="F66" s="557">
        <v>1.4</v>
      </c>
      <c r="G66" s="557">
        <v>2.1</v>
      </c>
      <c r="H66" s="557">
        <v>3.5</v>
      </c>
      <c r="I66" s="39">
        <f t="shared" ca="1" si="1"/>
        <v>1.7166666666666668</v>
      </c>
      <c r="J66" s="180" t="s">
        <v>179</v>
      </c>
      <c r="K66" s="211"/>
    </row>
    <row r="67" spans="1:12" x14ac:dyDescent="0.2">
      <c r="A67" s="27" t="s">
        <v>320</v>
      </c>
      <c r="B67" s="556">
        <v>43282</v>
      </c>
      <c r="C67" s="556" t="s">
        <v>2034</v>
      </c>
      <c r="D67" s="144">
        <v>43322</v>
      </c>
      <c r="E67" s="537">
        <v>43327</v>
      </c>
      <c r="F67" s="535">
        <v>1.6</v>
      </c>
      <c r="G67" s="535">
        <v>3.1</v>
      </c>
      <c r="H67" s="535">
        <v>4.7</v>
      </c>
      <c r="I67" s="39">
        <f t="shared" ca="1" si="1"/>
        <v>2.0083333333333333</v>
      </c>
      <c r="J67" s="167" t="s">
        <v>2093</v>
      </c>
      <c r="K67" s="211"/>
    </row>
    <row r="68" spans="1:12" x14ac:dyDescent="0.2">
      <c r="A68" s="27" t="s">
        <v>320</v>
      </c>
      <c r="B68" s="559">
        <v>43313</v>
      </c>
      <c r="C68" s="559" t="s">
        <v>2035</v>
      </c>
      <c r="D68" s="144">
        <v>43348</v>
      </c>
      <c r="E68" s="558">
        <v>43355</v>
      </c>
      <c r="F68" s="557">
        <v>1.7</v>
      </c>
      <c r="G68" s="557">
        <v>2.8</v>
      </c>
      <c r="H68" s="557">
        <v>4.5</v>
      </c>
      <c r="I68" s="39">
        <f t="shared" ca="1" si="1"/>
        <v>2.2499999999999996</v>
      </c>
      <c r="J68" s="167" t="s">
        <v>2094</v>
      </c>
      <c r="K68" s="211"/>
    </row>
    <row r="69" spans="1:12" ht="25.5" x14ac:dyDescent="0.2">
      <c r="A69" s="27" t="s">
        <v>320</v>
      </c>
      <c r="B69" s="559">
        <v>43344</v>
      </c>
      <c r="C69" s="559" t="s">
        <v>2036</v>
      </c>
      <c r="D69" s="144">
        <v>43383</v>
      </c>
      <c r="E69" s="558">
        <v>43383</v>
      </c>
      <c r="F69" s="557">
        <v>1.7</v>
      </c>
      <c r="G69" s="557">
        <v>2.5</v>
      </c>
      <c r="H69" s="557">
        <v>4.2</v>
      </c>
      <c r="I69" s="39">
        <f t="shared" ca="1" si="1"/>
        <v>2.4666666666666663</v>
      </c>
      <c r="J69" s="120" t="s">
        <v>2095</v>
      </c>
      <c r="K69" s="211"/>
    </row>
    <row r="70" spans="1:12" ht="25.5" x14ac:dyDescent="0.2">
      <c r="A70" s="27" t="s">
        <v>320</v>
      </c>
      <c r="B70" s="559">
        <v>43374</v>
      </c>
      <c r="C70" s="559" t="s">
        <v>2037</v>
      </c>
      <c r="D70" s="144">
        <v>43410</v>
      </c>
      <c r="E70" s="558">
        <v>43425</v>
      </c>
      <c r="F70" s="557">
        <v>2.5</v>
      </c>
      <c r="G70" s="557">
        <v>3.7</v>
      </c>
      <c r="H70" s="557">
        <v>6.2</v>
      </c>
      <c r="I70" s="39">
        <f t="shared" ref="I70:I97" ca="1" si="2">AVERAGE(OFFSET($H70,-11,0,12,1))</f>
        <v>2.8583333333333329</v>
      </c>
      <c r="J70" s="120" t="s">
        <v>2096</v>
      </c>
      <c r="K70" s="1"/>
      <c r="L70" s="11"/>
    </row>
    <row r="71" spans="1:12" ht="25.5" x14ac:dyDescent="0.2">
      <c r="A71" s="27" t="s">
        <v>320</v>
      </c>
      <c r="B71" s="559">
        <v>43405</v>
      </c>
      <c r="C71" s="559" t="s">
        <v>2038</v>
      </c>
      <c r="D71" s="144">
        <v>43439</v>
      </c>
      <c r="E71" s="558">
        <v>43453</v>
      </c>
      <c r="F71" s="557">
        <v>3.9</v>
      </c>
      <c r="G71" s="557">
        <v>7.4</v>
      </c>
      <c r="H71" s="557">
        <v>11.3</v>
      </c>
      <c r="I71" s="39">
        <f t="shared" ca="1" si="2"/>
        <v>3.7083333333333335</v>
      </c>
      <c r="J71" s="120" t="s">
        <v>2097</v>
      </c>
    </row>
    <row r="72" spans="1:12" ht="54.75" customHeight="1" x14ac:dyDescent="0.2">
      <c r="A72" s="27" t="s">
        <v>320</v>
      </c>
      <c r="B72" s="559">
        <v>43435</v>
      </c>
      <c r="C72" s="559" t="s">
        <v>2039</v>
      </c>
      <c r="D72" s="144">
        <v>43481</v>
      </c>
      <c r="E72" s="558">
        <v>43495</v>
      </c>
      <c r="F72" s="39">
        <v>2.7</v>
      </c>
      <c r="G72" s="39">
        <v>3.8</v>
      </c>
      <c r="H72" s="39">
        <v>6.5</v>
      </c>
      <c r="I72" s="39">
        <f t="shared" ca="1" si="2"/>
        <v>4.1083333333333334</v>
      </c>
      <c r="J72" s="340" t="s">
        <v>2098</v>
      </c>
    </row>
    <row r="73" spans="1:12" ht="15" thickBot="1" x14ac:dyDescent="0.25">
      <c r="A73" s="35" t="s">
        <v>320</v>
      </c>
      <c r="B73" s="569">
        <v>43466</v>
      </c>
      <c r="C73" s="569" t="s">
        <v>2040</v>
      </c>
      <c r="D73" s="160">
        <v>43536</v>
      </c>
      <c r="E73" s="568">
        <v>43537</v>
      </c>
      <c r="F73" s="567">
        <v>3.4</v>
      </c>
      <c r="G73" s="567">
        <v>5.5</v>
      </c>
      <c r="H73" s="567">
        <v>8.9</v>
      </c>
      <c r="I73" s="57">
        <f t="shared" ca="1" si="2"/>
        <v>4.7833333333333332</v>
      </c>
      <c r="J73" s="338" t="s">
        <v>179</v>
      </c>
    </row>
    <row r="74" spans="1:12" x14ac:dyDescent="0.2">
      <c r="A74" s="34" t="s">
        <v>337</v>
      </c>
      <c r="B74" s="564">
        <v>43497</v>
      </c>
      <c r="C74" s="564" t="s">
        <v>2041</v>
      </c>
      <c r="D74" s="166">
        <v>43528</v>
      </c>
      <c r="E74" s="563">
        <v>43537</v>
      </c>
      <c r="F74" s="562">
        <v>3.2</v>
      </c>
      <c r="G74" s="562">
        <v>4.8</v>
      </c>
      <c r="H74" s="562">
        <v>8</v>
      </c>
      <c r="I74" s="40">
        <f t="shared" ca="1" si="2"/>
        <v>5.2916666666666661</v>
      </c>
      <c r="J74" s="178" t="s">
        <v>179</v>
      </c>
    </row>
    <row r="75" spans="1:12" x14ac:dyDescent="0.2">
      <c r="A75" s="27" t="s">
        <v>337</v>
      </c>
      <c r="B75" s="559">
        <v>43525</v>
      </c>
      <c r="C75" s="559" t="s">
        <v>2042</v>
      </c>
      <c r="D75" s="144">
        <v>43557</v>
      </c>
      <c r="E75" s="558">
        <v>43565</v>
      </c>
      <c r="F75" s="557">
        <v>2.2000000000000002</v>
      </c>
      <c r="G75" s="557">
        <v>3.3</v>
      </c>
      <c r="H75" s="557">
        <v>5.5</v>
      </c>
      <c r="I75" s="39">
        <f t="shared" ca="1" si="2"/>
        <v>5.6499999999999995</v>
      </c>
      <c r="J75" s="180" t="s">
        <v>179</v>
      </c>
    </row>
    <row r="76" spans="1:12" x14ac:dyDescent="0.2">
      <c r="A76" s="27" t="s">
        <v>337</v>
      </c>
      <c r="B76" s="559">
        <v>43556</v>
      </c>
      <c r="C76" s="559" t="s">
        <v>2043</v>
      </c>
      <c r="D76" s="144">
        <v>43588</v>
      </c>
      <c r="E76" s="558">
        <v>43595</v>
      </c>
      <c r="F76" s="557">
        <v>1.1000000000000001</v>
      </c>
      <c r="G76" s="557">
        <v>1.7</v>
      </c>
      <c r="H76" s="557">
        <v>2.8</v>
      </c>
      <c r="I76" s="39">
        <f t="shared" ca="1" si="2"/>
        <v>5.6833333333333336</v>
      </c>
      <c r="J76" s="180" t="s">
        <v>179</v>
      </c>
    </row>
    <row r="77" spans="1:12" x14ac:dyDescent="0.2">
      <c r="A77" s="27" t="s">
        <v>337</v>
      </c>
      <c r="B77" s="559">
        <v>43586</v>
      </c>
      <c r="C77" s="559" t="s">
        <v>2045</v>
      </c>
      <c r="D77" s="144">
        <v>43616</v>
      </c>
      <c r="E77" s="558">
        <v>43623</v>
      </c>
      <c r="F77" s="557">
        <v>0.7</v>
      </c>
      <c r="G77" s="557">
        <v>1.1000000000000001</v>
      </c>
      <c r="H77" s="557">
        <v>1.8</v>
      </c>
      <c r="I77" s="39">
        <f t="shared" ca="1" si="2"/>
        <v>5.6583333333333323</v>
      </c>
      <c r="J77" s="180" t="s">
        <v>179</v>
      </c>
    </row>
    <row r="78" spans="1:12" x14ac:dyDescent="0.2">
      <c r="A78" s="27" t="s">
        <v>337</v>
      </c>
      <c r="B78" s="559">
        <v>43617</v>
      </c>
      <c r="C78" s="559" t="s">
        <v>2046</v>
      </c>
      <c r="D78" s="144">
        <v>43650</v>
      </c>
      <c r="E78" s="558">
        <v>43651</v>
      </c>
      <c r="F78" s="557">
        <v>0.9</v>
      </c>
      <c r="G78" s="557">
        <v>1.6</v>
      </c>
      <c r="H78" s="557">
        <v>2.5</v>
      </c>
      <c r="I78" s="39">
        <f t="shared" ca="1" si="2"/>
        <v>5.5749999999999993</v>
      </c>
      <c r="J78" s="180" t="s">
        <v>179</v>
      </c>
    </row>
    <row r="79" spans="1:12" x14ac:dyDescent="0.2">
      <c r="A79" s="27" t="s">
        <v>337</v>
      </c>
      <c r="B79" s="559">
        <v>43647</v>
      </c>
      <c r="C79" s="559" t="str">
        <f>'Air AE-DDG17'!C97</f>
        <v>EW1903263</v>
      </c>
      <c r="D79" s="144">
        <f>'Air AE-DDG17'!D97</f>
        <v>43682</v>
      </c>
      <c r="E79" s="558">
        <v>43693</v>
      </c>
      <c r="F79" s="557">
        <v>0.9</v>
      </c>
      <c r="G79" s="557">
        <v>1.7</v>
      </c>
      <c r="H79" s="557">
        <v>2.6</v>
      </c>
      <c r="I79" s="39">
        <f t="shared" ca="1" si="2"/>
        <v>5.3999999999999995</v>
      </c>
      <c r="J79" s="180" t="s">
        <v>179</v>
      </c>
    </row>
    <row r="80" spans="1:12" x14ac:dyDescent="0.2">
      <c r="A80" s="27" t="s">
        <v>337</v>
      </c>
      <c r="B80" s="559">
        <v>43678</v>
      </c>
      <c r="C80" s="559" t="str">
        <f>'Air AE-DDG17'!C98</f>
        <v>EW1903742</v>
      </c>
      <c r="D80" s="144">
        <f>'Air AE-DDG17'!D98</f>
        <v>43712</v>
      </c>
      <c r="E80" s="558">
        <v>43721</v>
      </c>
      <c r="F80" s="557">
        <v>1.2</v>
      </c>
      <c r="G80" s="557">
        <v>2.1</v>
      </c>
      <c r="H80" s="557">
        <v>3.3</v>
      </c>
      <c r="I80" s="39">
        <f t="shared" ca="1" si="2"/>
        <v>5.3</v>
      </c>
      <c r="J80" s="180" t="s">
        <v>179</v>
      </c>
    </row>
    <row r="81" spans="1:11" x14ac:dyDescent="0.2">
      <c r="A81" s="27" t="s">
        <v>337</v>
      </c>
      <c r="B81" s="559">
        <v>43709</v>
      </c>
      <c r="C81" s="559" t="s">
        <v>2049</v>
      </c>
      <c r="D81" s="144">
        <v>43747</v>
      </c>
      <c r="E81" s="558">
        <v>43749</v>
      </c>
      <c r="F81" s="557">
        <v>1</v>
      </c>
      <c r="G81" s="557">
        <v>1.4</v>
      </c>
      <c r="H81" s="557">
        <v>2.4</v>
      </c>
      <c r="I81" s="39">
        <f t="shared" ca="1" si="2"/>
        <v>5.1499999999999995</v>
      </c>
      <c r="J81" s="180" t="s">
        <v>179</v>
      </c>
    </row>
    <row r="82" spans="1:11" x14ac:dyDescent="0.2">
      <c r="A82" s="27" t="s">
        <v>337</v>
      </c>
      <c r="B82" s="559">
        <v>43739</v>
      </c>
      <c r="C82" s="559" t="str">
        <f>'Air AE-DDG17'!$C$100</f>
        <v>EW1904743</v>
      </c>
      <c r="D82" s="144">
        <v>43777</v>
      </c>
      <c r="E82" s="558">
        <v>43791</v>
      </c>
      <c r="F82" s="557">
        <v>1.3</v>
      </c>
      <c r="G82" s="557">
        <v>1.2</v>
      </c>
      <c r="H82" s="557">
        <v>2.5</v>
      </c>
      <c r="I82" s="39">
        <f t="shared" ca="1" si="2"/>
        <v>4.8416666666666659</v>
      </c>
      <c r="J82" s="180" t="s">
        <v>179</v>
      </c>
    </row>
    <row r="83" spans="1:11" s="553" customFormat="1" ht="25.5" x14ac:dyDescent="0.25">
      <c r="A83" s="27" t="s">
        <v>337</v>
      </c>
      <c r="B83" s="556">
        <v>43770</v>
      </c>
      <c r="C83" s="556" t="s">
        <v>2051</v>
      </c>
      <c r="D83" s="144">
        <v>43805</v>
      </c>
      <c r="E83" s="537">
        <v>43837</v>
      </c>
      <c r="F83" s="535">
        <v>4.0999999999999996</v>
      </c>
      <c r="G83" s="535">
        <v>2.6</v>
      </c>
      <c r="H83" s="535">
        <v>6.7</v>
      </c>
      <c r="I83" s="39">
        <f t="shared" ca="1" si="2"/>
        <v>4.458333333333333</v>
      </c>
      <c r="J83" s="340" t="s">
        <v>2052</v>
      </c>
      <c r="K83" s="591"/>
    </row>
    <row r="84" spans="1:11" s="553" customFormat="1" ht="25.5" x14ac:dyDescent="0.25">
      <c r="A84" s="27" t="s">
        <v>337</v>
      </c>
      <c r="B84" s="556">
        <v>43800</v>
      </c>
      <c r="C84" s="556" t="s">
        <v>2053</v>
      </c>
      <c r="D84" s="144">
        <v>43844</v>
      </c>
      <c r="E84" s="537">
        <v>43847</v>
      </c>
      <c r="F84" s="535">
        <v>2.1</v>
      </c>
      <c r="G84" s="535">
        <v>3.9</v>
      </c>
      <c r="H84" s="535">
        <v>6</v>
      </c>
      <c r="I84" s="39">
        <f t="shared" ca="1" si="2"/>
        <v>4.416666666666667</v>
      </c>
      <c r="J84" s="340" t="s">
        <v>2054</v>
      </c>
      <c r="K84" s="591"/>
    </row>
    <row r="85" spans="1:11" s="553" customFormat="1" ht="25.5" x14ac:dyDescent="0.25">
      <c r="A85" s="27" t="s">
        <v>337</v>
      </c>
      <c r="B85" s="556">
        <v>43831</v>
      </c>
      <c r="C85" s="556" t="s">
        <v>2055</v>
      </c>
      <c r="D85" s="144">
        <v>43872</v>
      </c>
      <c r="E85" s="144">
        <v>43875</v>
      </c>
      <c r="F85" s="535">
        <v>6.7</v>
      </c>
      <c r="G85" s="535">
        <v>3.4</v>
      </c>
      <c r="H85" s="535">
        <v>10.1</v>
      </c>
      <c r="I85" s="39">
        <f t="shared" ca="1" si="2"/>
        <v>4.5166666666666666</v>
      </c>
      <c r="J85" s="340" t="s">
        <v>2056</v>
      </c>
    </row>
    <row r="86" spans="1:11" s="553" customFormat="1" x14ac:dyDescent="0.25">
      <c r="A86" s="27" t="s">
        <v>353</v>
      </c>
      <c r="B86" s="556">
        <v>43862</v>
      </c>
      <c r="C86" s="556" t="s">
        <v>2057</v>
      </c>
      <c r="D86" s="144">
        <v>43899</v>
      </c>
      <c r="E86" s="144">
        <v>43903</v>
      </c>
      <c r="F86" s="535">
        <v>1.5</v>
      </c>
      <c r="G86" s="535">
        <v>1.7</v>
      </c>
      <c r="H86" s="535">
        <v>3.2</v>
      </c>
      <c r="I86" s="39">
        <f t="shared" ca="1" si="2"/>
        <v>4.1166666666666663</v>
      </c>
      <c r="J86" s="180" t="s">
        <v>179</v>
      </c>
    </row>
    <row r="87" spans="1:11" s="553" customFormat="1" x14ac:dyDescent="0.25">
      <c r="A87" s="27" t="s">
        <v>353</v>
      </c>
      <c r="B87" s="556">
        <v>43891</v>
      </c>
      <c r="C87" s="556" t="s">
        <v>2058</v>
      </c>
      <c r="D87" s="144">
        <v>43929</v>
      </c>
      <c r="E87" s="144">
        <v>43945</v>
      </c>
      <c r="F87" s="535">
        <v>1.4</v>
      </c>
      <c r="G87" s="535">
        <v>2.2000000000000002</v>
      </c>
      <c r="H87" s="535">
        <v>3.6</v>
      </c>
      <c r="I87" s="39">
        <f t="shared" ca="1" si="2"/>
        <v>3.9583333333333335</v>
      </c>
      <c r="J87" s="180" t="s">
        <v>179</v>
      </c>
    </row>
    <row r="88" spans="1:11" s="553" customFormat="1" x14ac:dyDescent="0.25">
      <c r="A88" s="27" t="s">
        <v>353</v>
      </c>
      <c r="B88" s="556">
        <v>43922</v>
      </c>
      <c r="C88" s="556" t="s">
        <v>2059</v>
      </c>
      <c r="D88" s="144">
        <v>43962</v>
      </c>
      <c r="E88" s="144">
        <v>43973</v>
      </c>
      <c r="F88" s="535">
        <v>0.8</v>
      </c>
      <c r="G88" s="535">
        <v>1.2</v>
      </c>
      <c r="H88" s="535">
        <v>2</v>
      </c>
      <c r="I88" s="39">
        <f t="shared" ca="1" si="2"/>
        <v>3.8916666666666671</v>
      </c>
      <c r="J88" s="180" t="s">
        <v>179</v>
      </c>
    </row>
    <row r="89" spans="1:11" s="553" customFormat="1" x14ac:dyDescent="0.25">
      <c r="A89" s="27" t="s">
        <v>353</v>
      </c>
      <c r="B89" s="556">
        <v>43952</v>
      </c>
      <c r="C89" s="556" t="s">
        <v>2060</v>
      </c>
      <c r="D89" s="144">
        <v>43991</v>
      </c>
      <c r="E89" s="144">
        <v>44001</v>
      </c>
      <c r="F89" s="535">
        <v>0.4</v>
      </c>
      <c r="G89" s="535">
        <v>0.3</v>
      </c>
      <c r="H89" s="535">
        <v>0.7</v>
      </c>
      <c r="I89" s="39">
        <f t="shared" ca="1" si="2"/>
        <v>3.8000000000000007</v>
      </c>
      <c r="J89" s="180" t="s">
        <v>179</v>
      </c>
    </row>
    <row r="90" spans="1:11" s="553" customFormat="1" x14ac:dyDescent="0.25">
      <c r="A90" s="27" t="s">
        <v>353</v>
      </c>
      <c r="B90" s="556">
        <v>43983</v>
      </c>
      <c r="C90" s="556" t="s">
        <v>2061</v>
      </c>
      <c r="D90" s="144">
        <v>44022</v>
      </c>
      <c r="E90" s="144">
        <v>44029</v>
      </c>
      <c r="F90" s="535">
        <v>0.2</v>
      </c>
      <c r="G90" s="535">
        <v>0.2</v>
      </c>
      <c r="H90" s="535">
        <v>0.4</v>
      </c>
      <c r="I90" s="39">
        <f t="shared" ca="1" si="2"/>
        <v>3.6250000000000004</v>
      </c>
      <c r="J90" s="180" t="s">
        <v>179</v>
      </c>
    </row>
    <row r="91" spans="1:11" s="553" customFormat="1" x14ac:dyDescent="0.25">
      <c r="A91" s="27" t="s">
        <v>353</v>
      </c>
      <c r="B91" s="556">
        <v>44013</v>
      </c>
      <c r="C91" s="556" t="s">
        <v>2062</v>
      </c>
      <c r="D91" s="144">
        <v>44050</v>
      </c>
      <c r="E91" s="144">
        <v>44057</v>
      </c>
      <c r="F91" s="535">
        <v>0.3</v>
      </c>
      <c r="G91" s="535">
        <v>0.7</v>
      </c>
      <c r="H91" s="535">
        <v>1</v>
      </c>
      <c r="I91" s="39">
        <f t="shared" ca="1" si="2"/>
        <v>3.4916666666666671</v>
      </c>
      <c r="J91" s="180" t="s">
        <v>179</v>
      </c>
    </row>
    <row r="92" spans="1:11" s="553" customFormat="1" ht="25.5" x14ac:dyDescent="0.25">
      <c r="A92" s="27" t="s">
        <v>353</v>
      </c>
      <c r="B92" s="556">
        <v>44044</v>
      </c>
      <c r="C92" s="556" t="s">
        <v>2063</v>
      </c>
      <c r="D92" s="144">
        <v>44082</v>
      </c>
      <c r="E92" s="144">
        <v>44085</v>
      </c>
      <c r="F92" s="535">
        <v>0.6</v>
      </c>
      <c r="G92" s="535">
        <v>0.9</v>
      </c>
      <c r="H92" s="535">
        <v>1.5</v>
      </c>
      <c r="I92" s="39">
        <f t="shared" ca="1" si="2"/>
        <v>3.3416666666666668</v>
      </c>
      <c r="J92" s="340" t="s">
        <v>2064</v>
      </c>
    </row>
    <row r="93" spans="1:11" s="553" customFormat="1" x14ac:dyDescent="0.25">
      <c r="A93" s="27" t="s">
        <v>353</v>
      </c>
      <c r="B93" s="556">
        <v>44075</v>
      </c>
      <c r="C93" s="556" t="s">
        <v>2065</v>
      </c>
      <c r="D93" s="144">
        <v>44113</v>
      </c>
      <c r="E93" s="144">
        <v>44127</v>
      </c>
      <c r="F93" s="535">
        <v>1.4</v>
      </c>
      <c r="G93" s="535">
        <v>2.1</v>
      </c>
      <c r="H93" s="535">
        <v>3.5</v>
      </c>
      <c r="I93" s="39">
        <f t="shared" ca="1" si="2"/>
        <v>3.4333333333333331</v>
      </c>
      <c r="J93" s="180" t="s">
        <v>179</v>
      </c>
    </row>
    <row r="94" spans="1:11" s="553" customFormat="1" x14ac:dyDescent="0.25">
      <c r="A94" s="27" t="s">
        <v>353</v>
      </c>
      <c r="B94" s="556">
        <v>44105</v>
      </c>
      <c r="C94" s="556" t="s">
        <v>2066</v>
      </c>
      <c r="D94" s="144">
        <v>44144</v>
      </c>
      <c r="E94" s="144">
        <v>44155</v>
      </c>
      <c r="F94" s="535">
        <v>1.2</v>
      </c>
      <c r="G94" s="535">
        <v>2</v>
      </c>
      <c r="H94" s="535">
        <v>3.2</v>
      </c>
      <c r="I94" s="39">
        <f t="shared" ca="1" si="2"/>
        <v>3.4916666666666667</v>
      </c>
      <c r="J94" s="180" t="s">
        <v>179</v>
      </c>
    </row>
    <row r="95" spans="1:11" s="553" customFormat="1" x14ac:dyDescent="0.25">
      <c r="A95" s="27" t="s">
        <v>353</v>
      </c>
      <c r="B95" s="556">
        <v>44136</v>
      </c>
      <c r="C95" s="556" t="s">
        <v>2067</v>
      </c>
      <c r="D95" s="144">
        <v>44175</v>
      </c>
      <c r="E95" s="144">
        <v>44183</v>
      </c>
      <c r="F95" s="535">
        <v>1.8</v>
      </c>
      <c r="G95" s="535">
        <v>2.5</v>
      </c>
      <c r="H95" s="535">
        <v>4.3</v>
      </c>
      <c r="I95" s="39">
        <f t="shared" ca="1" si="2"/>
        <v>3.2916666666666665</v>
      </c>
      <c r="J95" s="180" t="s">
        <v>179</v>
      </c>
    </row>
    <row r="96" spans="1:11" s="553" customFormat="1" x14ac:dyDescent="0.25">
      <c r="A96" s="27" t="s">
        <v>353</v>
      </c>
      <c r="B96" s="556">
        <v>44166</v>
      </c>
      <c r="C96" s="556" t="s">
        <v>2068</v>
      </c>
      <c r="D96" s="144">
        <v>44210</v>
      </c>
      <c r="E96" s="144">
        <v>44211</v>
      </c>
      <c r="F96" s="535">
        <v>1.4</v>
      </c>
      <c r="G96" s="535">
        <v>2.2999999999999998</v>
      </c>
      <c r="H96" s="535">
        <v>3.7</v>
      </c>
      <c r="I96" s="39">
        <f t="shared" ca="1" si="2"/>
        <v>3.1</v>
      </c>
      <c r="J96" s="180" t="s">
        <v>179</v>
      </c>
    </row>
    <row r="97" spans="1:10" s="553" customFormat="1" x14ac:dyDescent="0.25">
      <c r="A97" s="27" t="s">
        <v>353</v>
      </c>
      <c r="B97" s="556">
        <v>44197</v>
      </c>
      <c r="C97" s="556" t="s">
        <v>2070</v>
      </c>
      <c r="D97" s="144">
        <v>44235</v>
      </c>
      <c r="E97" s="144">
        <v>44242</v>
      </c>
      <c r="F97" s="535">
        <v>1</v>
      </c>
      <c r="G97" s="535">
        <v>1.5</v>
      </c>
      <c r="H97" s="535">
        <v>2.5</v>
      </c>
      <c r="I97" s="39">
        <f t="shared" ca="1" si="2"/>
        <v>2.4666666666666668</v>
      </c>
      <c r="J97" s="180" t="s">
        <v>179</v>
      </c>
    </row>
    <row r="98" spans="1:10" s="553" customFormat="1" x14ac:dyDescent="0.25">
      <c r="A98" s="208"/>
      <c r="B98" s="586"/>
      <c r="C98" s="586"/>
      <c r="D98" s="209"/>
      <c r="E98" s="209"/>
      <c r="F98" s="585"/>
      <c r="G98" s="585"/>
      <c r="H98" s="585"/>
      <c r="I98" s="492"/>
      <c r="J98" s="481"/>
    </row>
    <row r="99" spans="1:10" s="553" customFormat="1" x14ac:dyDescent="0.25">
      <c r="A99" s="208"/>
      <c r="B99" s="586"/>
      <c r="C99" s="586"/>
      <c r="D99" s="209"/>
      <c r="E99" s="209"/>
      <c r="F99" s="585"/>
      <c r="G99" s="585"/>
      <c r="H99" s="585"/>
      <c r="I99" s="492"/>
      <c r="J99" s="481"/>
    </row>
  </sheetData>
  <pageMargins left="0.7" right="0.7" top="0.75" bottom="0.75" header="0.3" footer="0.3"/>
  <pageSetup paperSize="9"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dimension ref="A1:S117"/>
  <sheetViews>
    <sheetView showGridLines="0" zoomScale="80" zoomScaleNormal="80" workbookViewId="0">
      <pane ySplit="9" topLeftCell="A97" activePane="bottomLeft" state="frozenSplit"/>
      <selection pane="bottomLeft" activeCell="J115" sqref="J115"/>
    </sheetView>
  </sheetViews>
  <sheetFormatPr defaultColWidth="9.140625" defaultRowHeight="14.25" x14ac:dyDescent="0.2"/>
  <cols>
    <col min="1" max="1" width="12.28515625" style="1" customWidth="1"/>
    <col min="2" max="2" width="12.28515625" style="1" bestFit="1" customWidth="1"/>
    <col min="3" max="3" width="12.28515625" style="1" customWidth="1"/>
    <col min="4" max="5" width="12.28515625" style="1" bestFit="1" customWidth="1"/>
    <col min="6" max="8" width="14.140625" style="1" customWidth="1"/>
    <col min="9" max="9" width="12" style="1" customWidth="1"/>
    <col min="10" max="10" width="14.7109375" style="1" customWidth="1"/>
    <col min="11" max="11" width="69.85546875" style="11" customWidth="1"/>
    <col min="12" max="16384" width="9.140625" style="1"/>
  </cols>
  <sheetData>
    <row r="1" spans="1:19" ht="34.5" x14ac:dyDescent="0.5">
      <c r="A1" s="408" t="s">
        <v>1960</v>
      </c>
      <c r="B1" s="408"/>
      <c r="C1" s="408"/>
      <c r="D1" s="408"/>
      <c r="E1" s="408"/>
      <c r="F1" s="408"/>
      <c r="G1" s="408"/>
      <c r="H1" s="408"/>
      <c r="I1" s="408"/>
      <c r="J1" s="408"/>
      <c r="K1" s="408"/>
    </row>
    <row r="2" spans="1:19" ht="19.5" x14ac:dyDescent="0.3">
      <c r="A2" s="409" t="s">
        <v>2099</v>
      </c>
      <c r="B2" s="409"/>
      <c r="C2" s="409"/>
      <c r="D2" s="409"/>
      <c r="E2" s="409"/>
      <c r="F2" s="409"/>
      <c r="G2" s="409"/>
      <c r="H2" s="409"/>
      <c r="I2" s="409"/>
      <c r="J2" s="409"/>
      <c r="K2" s="409"/>
    </row>
    <row r="4" spans="1:19" ht="15" x14ac:dyDescent="0.25">
      <c r="A4" s="243" t="s">
        <v>2100</v>
      </c>
      <c r="I4" s="452"/>
      <c r="J4" s="245" t="s">
        <v>109</v>
      </c>
    </row>
    <row r="5" spans="1:19" ht="15" x14ac:dyDescent="0.25">
      <c r="A5" s="243" t="s">
        <v>1963</v>
      </c>
      <c r="I5" s="552"/>
      <c r="J5" s="245" t="s">
        <v>113</v>
      </c>
    </row>
    <row r="6" spans="1:19" ht="15" x14ac:dyDescent="0.25">
      <c r="A6" s="243" t="s">
        <v>1031</v>
      </c>
    </row>
    <row r="7" spans="1:19" ht="15.75" x14ac:dyDescent="0.25">
      <c r="A7" s="472" t="s">
        <v>1964</v>
      </c>
      <c r="B7" s="434"/>
      <c r="C7" s="434"/>
      <c r="D7" s="434"/>
      <c r="E7" s="434"/>
      <c r="F7" s="434"/>
      <c r="G7" s="434"/>
      <c r="H7" s="434"/>
      <c r="I7" s="473"/>
      <c r="J7" s="434"/>
      <c r="K7" s="434"/>
      <c r="L7" s="434"/>
      <c r="M7" s="434"/>
      <c r="N7" s="434"/>
      <c r="O7" s="434"/>
      <c r="P7" s="434"/>
      <c r="Q7" s="434"/>
      <c r="R7" s="434"/>
      <c r="S7" s="452"/>
    </row>
    <row r="8" spans="1:19" x14ac:dyDescent="0.2">
      <c r="A8" s="243"/>
    </row>
    <row r="9" spans="1:19" s="8" customFormat="1" ht="52.5" x14ac:dyDescent="0.25">
      <c r="A9" s="247" t="s">
        <v>126</v>
      </c>
      <c r="B9" s="247" t="s">
        <v>1965</v>
      </c>
      <c r="C9" s="247" t="s">
        <v>128</v>
      </c>
      <c r="D9" s="247" t="s">
        <v>129</v>
      </c>
      <c r="E9" s="247" t="s">
        <v>130</v>
      </c>
      <c r="F9" s="247" t="s">
        <v>1966</v>
      </c>
      <c r="G9" s="247" t="s">
        <v>1967</v>
      </c>
      <c r="H9" s="247" t="s">
        <v>1968</v>
      </c>
      <c r="I9" s="247" t="s">
        <v>1969</v>
      </c>
      <c r="J9" s="248" t="s">
        <v>1970</v>
      </c>
      <c r="K9" s="247" t="s">
        <v>174</v>
      </c>
    </row>
    <row r="10" spans="1:19" x14ac:dyDescent="0.2">
      <c r="A10" s="27" t="s">
        <v>175</v>
      </c>
      <c r="B10" s="141">
        <v>41000</v>
      </c>
      <c r="C10" s="582" t="s">
        <v>176</v>
      </c>
      <c r="D10" s="27" t="s">
        <v>179</v>
      </c>
      <c r="E10" s="31">
        <v>41089</v>
      </c>
      <c r="F10" s="27">
        <v>0.3</v>
      </c>
      <c r="G10" s="27">
        <v>0.2</v>
      </c>
      <c r="H10" s="27">
        <v>0.5</v>
      </c>
      <c r="I10" s="39" t="s">
        <v>176</v>
      </c>
      <c r="J10" s="224">
        <v>4</v>
      </c>
      <c r="K10" s="27" t="s">
        <v>179</v>
      </c>
    </row>
    <row r="11" spans="1:19" x14ac:dyDescent="0.2">
      <c r="A11" s="27" t="s">
        <v>175</v>
      </c>
      <c r="B11" s="141">
        <v>41030</v>
      </c>
      <c r="C11" s="582" t="s">
        <v>176</v>
      </c>
      <c r="D11" s="27" t="s">
        <v>179</v>
      </c>
      <c r="E11" s="31">
        <v>41089</v>
      </c>
      <c r="F11" s="27">
        <v>0.3</v>
      </c>
      <c r="G11" s="27">
        <v>0.1</v>
      </c>
      <c r="H11" s="27">
        <v>0.4</v>
      </c>
      <c r="I11" s="39" t="s">
        <v>176</v>
      </c>
      <c r="J11" s="224">
        <v>4</v>
      </c>
      <c r="K11" s="27" t="s">
        <v>179</v>
      </c>
    </row>
    <row r="12" spans="1:19" x14ac:dyDescent="0.2">
      <c r="A12" s="27" t="s">
        <v>175</v>
      </c>
      <c r="B12" s="141">
        <v>41061</v>
      </c>
      <c r="C12" s="582" t="s">
        <v>176</v>
      </c>
      <c r="D12" s="31">
        <v>41108</v>
      </c>
      <c r="E12" s="31">
        <v>41116</v>
      </c>
      <c r="F12" s="27">
        <v>0.2</v>
      </c>
      <c r="G12" s="27">
        <v>0.1</v>
      </c>
      <c r="H12" s="27">
        <v>0.3</v>
      </c>
      <c r="I12" s="39" t="s">
        <v>176</v>
      </c>
      <c r="J12" s="224">
        <v>4</v>
      </c>
      <c r="K12" s="27" t="s">
        <v>179</v>
      </c>
    </row>
    <row r="13" spans="1:19" x14ac:dyDescent="0.2">
      <c r="A13" s="27" t="s">
        <v>175</v>
      </c>
      <c r="B13" s="141">
        <v>41091</v>
      </c>
      <c r="C13" s="582" t="s">
        <v>176</v>
      </c>
      <c r="D13" s="31">
        <v>41137</v>
      </c>
      <c r="E13" s="31">
        <v>41144</v>
      </c>
      <c r="F13" s="27">
        <v>0.3</v>
      </c>
      <c r="G13" s="27">
        <v>0.1</v>
      </c>
      <c r="H13" s="27">
        <v>0.4</v>
      </c>
      <c r="I13" s="39" t="s">
        <v>176</v>
      </c>
      <c r="J13" s="224">
        <v>4</v>
      </c>
      <c r="K13" s="27" t="s">
        <v>179</v>
      </c>
    </row>
    <row r="14" spans="1:19" x14ac:dyDescent="0.2">
      <c r="A14" s="27" t="s">
        <v>175</v>
      </c>
      <c r="B14" s="141">
        <v>41122</v>
      </c>
      <c r="C14" s="582" t="s">
        <v>176</v>
      </c>
      <c r="D14" s="31">
        <v>41166</v>
      </c>
      <c r="E14" s="31">
        <v>41172</v>
      </c>
      <c r="F14" s="27">
        <v>0.7</v>
      </c>
      <c r="G14" s="27">
        <v>0.4</v>
      </c>
      <c r="H14" s="27">
        <v>1.1000000000000001</v>
      </c>
      <c r="I14" s="39" t="s">
        <v>176</v>
      </c>
      <c r="J14" s="224">
        <v>4</v>
      </c>
      <c r="K14" s="27" t="s">
        <v>179</v>
      </c>
    </row>
    <row r="15" spans="1:19" x14ac:dyDescent="0.2">
      <c r="A15" s="27" t="s">
        <v>175</v>
      </c>
      <c r="B15" s="141">
        <v>41153</v>
      </c>
      <c r="C15" s="582" t="s">
        <v>176</v>
      </c>
      <c r="D15" s="31">
        <v>41197</v>
      </c>
      <c r="E15" s="31">
        <v>41200</v>
      </c>
      <c r="F15" s="27">
        <v>0.6</v>
      </c>
      <c r="G15" s="27">
        <v>0.5</v>
      </c>
      <c r="H15" s="27">
        <v>1.1000000000000001</v>
      </c>
      <c r="I15" s="39" t="s">
        <v>176</v>
      </c>
      <c r="J15" s="224">
        <v>4</v>
      </c>
      <c r="K15" s="27" t="s">
        <v>179</v>
      </c>
    </row>
    <row r="16" spans="1:19" x14ac:dyDescent="0.2">
      <c r="A16" s="27" t="s">
        <v>175</v>
      </c>
      <c r="B16" s="141">
        <v>41183</v>
      </c>
      <c r="C16" s="582" t="s">
        <v>176</v>
      </c>
      <c r="D16" s="31">
        <v>41228</v>
      </c>
      <c r="E16" s="31">
        <v>41228</v>
      </c>
      <c r="F16" s="27">
        <v>0.8</v>
      </c>
      <c r="G16" s="27">
        <v>0.6</v>
      </c>
      <c r="H16" s="27">
        <v>1.4</v>
      </c>
      <c r="I16" s="39" t="s">
        <v>176</v>
      </c>
      <c r="J16" s="224">
        <v>4</v>
      </c>
      <c r="K16" s="27" t="s">
        <v>179</v>
      </c>
    </row>
    <row r="17" spans="1:11" x14ac:dyDescent="0.2">
      <c r="A17" s="27" t="s">
        <v>175</v>
      </c>
      <c r="B17" s="141">
        <v>41214</v>
      </c>
      <c r="C17" s="582" t="s">
        <v>176</v>
      </c>
      <c r="D17" s="31">
        <v>41261</v>
      </c>
      <c r="E17" s="31">
        <v>41263</v>
      </c>
      <c r="F17" s="27">
        <v>0.8</v>
      </c>
      <c r="G17" s="27">
        <v>0.3</v>
      </c>
      <c r="H17" s="27">
        <v>1.1000000000000001</v>
      </c>
      <c r="I17" s="39" t="s">
        <v>176</v>
      </c>
      <c r="J17" s="224">
        <v>4</v>
      </c>
      <c r="K17" s="27" t="s">
        <v>179</v>
      </c>
    </row>
    <row r="18" spans="1:11" x14ac:dyDescent="0.2">
      <c r="A18" s="27" t="s">
        <v>175</v>
      </c>
      <c r="B18" s="141">
        <v>41244</v>
      </c>
      <c r="C18" s="582" t="s">
        <v>176</v>
      </c>
      <c r="D18" s="31">
        <v>41290</v>
      </c>
      <c r="E18" s="31">
        <v>41291</v>
      </c>
      <c r="F18" s="27">
        <v>0.5</v>
      </c>
      <c r="G18" s="27">
        <v>0.5</v>
      </c>
      <c r="H18" s="27">
        <v>1</v>
      </c>
      <c r="I18" s="39" t="s">
        <v>176</v>
      </c>
      <c r="J18" s="224">
        <v>4</v>
      </c>
      <c r="K18" s="27" t="s">
        <v>179</v>
      </c>
    </row>
    <row r="19" spans="1:11" ht="15" thickBot="1" x14ac:dyDescent="0.25">
      <c r="A19" s="35" t="s">
        <v>175</v>
      </c>
      <c r="B19" s="143">
        <v>41275</v>
      </c>
      <c r="C19" s="576" t="s">
        <v>176</v>
      </c>
      <c r="D19" s="33">
        <v>41319</v>
      </c>
      <c r="E19" s="33">
        <v>41319</v>
      </c>
      <c r="F19" s="35">
        <v>0.4</v>
      </c>
      <c r="G19" s="35">
        <v>0.3</v>
      </c>
      <c r="H19" s="35">
        <v>0.7</v>
      </c>
      <c r="I19" s="57" t="s">
        <v>176</v>
      </c>
      <c r="J19" s="225">
        <v>4</v>
      </c>
      <c r="K19" s="35" t="s">
        <v>179</v>
      </c>
    </row>
    <row r="20" spans="1:11" x14ac:dyDescent="0.2">
      <c r="A20" s="34" t="s">
        <v>181</v>
      </c>
      <c r="B20" s="140">
        <v>41306</v>
      </c>
      <c r="C20" s="579" t="s">
        <v>176</v>
      </c>
      <c r="D20" s="32">
        <v>41346</v>
      </c>
      <c r="E20" s="32">
        <v>41354</v>
      </c>
      <c r="F20" s="34">
        <v>0.2</v>
      </c>
      <c r="G20" s="44">
        <v>0.1</v>
      </c>
      <c r="H20" s="34">
        <v>0.2</v>
      </c>
      <c r="I20" s="40" t="s">
        <v>176</v>
      </c>
      <c r="J20" s="138">
        <v>4</v>
      </c>
      <c r="K20" s="34" t="s">
        <v>179</v>
      </c>
    </row>
    <row r="21" spans="1:11" x14ac:dyDescent="0.2">
      <c r="A21" s="27" t="s">
        <v>181</v>
      </c>
      <c r="B21" s="141">
        <v>41334</v>
      </c>
      <c r="C21" s="582" t="s">
        <v>176</v>
      </c>
      <c r="D21" s="31">
        <v>41381</v>
      </c>
      <c r="E21" s="31">
        <v>41382</v>
      </c>
      <c r="F21" s="27">
        <v>0.4</v>
      </c>
      <c r="G21" s="27">
        <v>0.1</v>
      </c>
      <c r="H21" s="27">
        <v>0.5</v>
      </c>
      <c r="I21" s="39">
        <f t="shared" ref="I21:I52" ca="1" si="0">AVERAGE(OFFSET($H21,-11,0,12,1))</f>
        <v>0.72499999999999998</v>
      </c>
      <c r="J21" s="224">
        <v>4</v>
      </c>
      <c r="K21" s="27" t="s">
        <v>179</v>
      </c>
    </row>
    <row r="22" spans="1:11" x14ac:dyDescent="0.2">
      <c r="A22" s="27" t="s">
        <v>181</v>
      </c>
      <c r="B22" s="141">
        <v>41365</v>
      </c>
      <c r="C22" s="582" t="s">
        <v>176</v>
      </c>
      <c r="D22" s="31">
        <v>41407</v>
      </c>
      <c r="E22" s="31">
        <v>41418</v>
      </c>
      <c r="F22" s="27">
        <v>0.4</v>
      </c>
      <c r="G22" s="27">
        <v>0.2</v>
      </c>
      <c r="H22" s="27">
        <v>0.6</v>
      </c>
      <c r="I22" s="39">
        <f t="shared" ca="1" si="0"/>
        <v>0.73333333333333339</v>
      </c>
      <c r="J22" s="224">
        <v>4</v>
      </c>
      <c r="K22" s="27" t="s">
        <v>179</v>
      </c>
    </row>
    <row r="23" spans="1:11" x14ac:dyDescent="0.2">
      <c r="A23" s="27" t="s">
        <v>181</v>
      </c>
      <c r="B23" s="141">
        <v>41395</v>
      </c>
      <c r="C23" s="582" t="s">
        <v>176</v>
      </c>
      <c r="D23" s="31">
        <v>41439</v>
      </c>
      <c r="E23" s="31">
        <v>41452</v>
      </c>
      <c r="F23" s="27">
        <v>0.2</v>
      </c>
      <c r="G23" s="27">
        <v>0.1</v>
      </c>
      <c r="H23" s="27">
        <v>0.3</v>
      </c>
      <c r="I23" s="39">
        <f t="shared" ca="1" si="0"/>
        <v>0.72500000000000009</v>
      </c>
      <c r="J23" s="224">
        <v>4</v>
      </c>
      <c r="K23" s="27" t="s">
        <v>179</v>
      </c>
    </row>
    <row r="24" spans="1:11" x14ac:dyDescent="0.2">
      <c r="A24" s="27" t="s">
        <v>181</v>
      </c>
      <c r="B24" s="141">
        <v>41426</v>
      </c>
      <c r="C24" s="582" t="s">
        <v>176</v>
      </c>
      <c r="D24" s="31">
        <v>41460</v>
      </c>
      <c r="E24" s="31">
        <v>41471</v>
      </c>
      <c r="F24" s="27">
        <v>0.2</v>
      </c>
      <c r="G24" s="27">
        <v>0.1</v>
      </c>
      <c r="H24" s="27">
        <v>0.3</v>
      </c>
      <c r="I24" s="39">
        <f t="shared" ca="1" si="0"/>
        <v>0.72500000000000009</v>
      </c>
      <c r="J24" s="224">
        <v>4</v>
      </c>
      <c r="K24" s="27" t="s">
        <v>179</v>
      </c>
    </row>
    <row r="25" spans="1:11" x14ac:dyDescent="0.2">
      <c r="A25" s="27" t="s">
        <v>181</v>
      </c>
      <c r="B25" s="141">
        <v>41456</v>
      </c>
      <c r="C25" s="582" t="s">
        <v>1972</v>
      </c>
      <c r="D25" s="31">
        <v>41501</v>
      </c>
      <c r="E25" s="31">
        <v>41508</v>
      </c>
      <c r="F25" s="39">
        <v>0.4</v>
      </c>
      <c r="G25" s="39">
        <v>0.1</v>
      </c>
      <c r="H25" s="39">
        <v>0.5</v>
      </c>
      <c r="I25" s="39">
        <f t="shared" ca="1" si="0"/>
        <v>0.73333333333333339</v>
      </c>
      <c r="J25" s="228">
        <v>4</v>
      </c>
      <c r="K25" s="27" t="s">
        <v>179</v>
      </c>
    </row>
    <row r="26" spans="1:11" x14ac:dyDescent="0.2">
      <c r="A26" s="27" t="s">
        <v>181</v>
      </c>
      <c r="B26" s="141">
        <v>41487</v>
      </c>
      <c r="C26" s="582" t="s">
        <v>1973</v>
      </c>
      <c r="D26" s="31">
        <v>41528</v>
      </c>
      <c r="E26" s="31">
        <v>41536</v>
      </c>
      <c r="F26" s="39">
        <v>0.7</v>
      </c>
      <c r="G26" s="49">
        <v>0.1</v>
      </c>
      <c r="H26" s="39">
        <v>0.7</v>
      </c>
      <c r="I26" s="39">
        <f t="shared" ca="1" si="0"/>
        <v>0.69999999999999984</v>
      </c>
      <c r="J26" s="228">
        <v>4</v>
      </c>
      <c r="K26" s="27" t="s">
        <v>179</v>
      </c>
    </row>
    <row r="27" spans="1:11" x14ac:dyDescent="0.2">
      <c r="A27" s="27" t="s">
        <v>181</v>
      </c>
      <c r="B27" s="141">
        <v>41518</v>
      </c>
      <c r="C27" s="582" t="s">
        <v>1974</v>
      </c>
      <c r="D27" s="31">
        <v>41562</v>
      </c>
      <c r="E27" s="31">
        <v>41564</v>
      </c>
      <c r="F27" s="39">
        <v>0.7</v>
      </c>
      <c r="G27" s="39">
        <v>0.5</v>
      </c>
      <c r="H27" s="39">
        <v>1.2</v>
      </c>
      <c r="I27" s="39">
        <f t="shared" ca="1" si="0"/>
        <v>0.70833333333333337</v>
      </c>
      <c r="J27" s="228">
        <v>4</v>
      </c>
      <c r="K27" s="27" t="s">
        <v>179</v>
      </c>
    </row>
    <row r="28" spans="1:11" x14ac:dyDescent="0.2">
      <c r="A28" s="27" t="s">
        <v>181</v>
      </c>
      <c r="B28" s="141">
        <v>41548</v>
      </c>
      <c r="C28" s="582" t="s">
        <v>1975</v>
      </c>
      <c r="D28" s="31">
        <v>41586</v>
      </c>
      <c r="E28" s="31">
        <v>41592</v>
      </c>
      <c r="F28" s="39">
        <v>0.8</v>
      </c>
      <c r="G28" s="39">
        <v>0.7</v>
      </c>
      <c r="H28" s="39">
        <v>1.5</v>
      </c>
      <c r="I28" s="39">
        <f t="shared" ca="1" si="0"/>
        <v>0.71666666666666667</v>
      </c>
      <c r="J28" s="228">
        <v>4</v>
      </c>
      <c r="K28" s="27" t="s">
        <v>179</v>
      </c>
    </row>
    <row r="29" spans="1:11" x14ac:dyDescent="0.2">
      <c r="A29" s="27" t="s">
        <v>181</v>
      </c>
      <c r="B29" s="141">
        <v>41579</v>
      </c>
      <c r="C29" s="582" t="s">
        <v>1976</v>
      </c>
      <c r="D29" s="31">
        <v>41619</v>
      </c>
      <c r="E29" s="31">
        <v>41620</v>
      </c>
      <c r="F29" s="39">
        <v>0.9</v>
      </c>
      <c r="G29" s="39">
        <v>0.7</v>
      </c>
      <c r="H29" s="39">
        <v>1.6</v>
      </c>
      <c r="I29" s="39">
        <f t="shared" ca="1" si="0"/>
        <v>0.7583333333333333</v>
      </c>
      <c r="J29" s="228">
        <v>4</v>
      </c>
      <c r="K29" s="27" t="s">
        <v>179</v>
      </c>
    </row>
    <row r="30" spans="1:11" x14ac:dyDescent="0.2">
      <c r="A30" s="27" t="s">
        <v>181</v>
      </c>
      <c r="B30" s="582">
        <v>41609</v>
      </c>
      <c r="C30" s="582" t="s">
        <v>1977</v>
      </c>
      <c r="D30" s="581">
        <v>41654</v>
      </c>
      <c r="E30" s="581">
        <v>41655</v>
      </c>
      <c r="F30" s="580">
        <v>0.8</v>
      </c>
      <c r="G30" s="580">
        <v>0.3</v>
      </c>
      <c r="H30" s="580">
        <v>1.1000000000000001</v>
      </c>
      <c r="I30" s="39">
        <f t="shared" ca="1" si="0"/>
        <v>0.76666666666666661</v>
      </c>
      <c r="J30" s="594">
        <v>4</v>
      </c>
      <c r="K30" s="27" t="s">
        <v>179</v>
      </c>
    </row>
    <row r="31" spans="1:11" ht="15" thickBot="1" x14ac:dyDescent="0.25">
      <c r="A31" s="35" t="s">
        <v>181</v>
      </c>
      <c r="B31" s="576">
        <v>41640</v>
      </c>
      <c r="C31" s="576" t="s">
        <v>1978</v>
      </c>
      <c r="D31" s="575">
        <v>41680</v>
      </c>
      <c r="E31" s="575">
        <v>41683</v>
      </c>
      <c r="F31" s="574">
        <v>0.4</v>
      </c>
      <c r="G31" s="574">
        <v>0.2</v>
      </c>
      <c r="H31" s="574">
        <v>0.6</v>
      </c>
      <c r="I31" s="57">
        <f t="shared" ca="1" si="0"/>
        <v>0.7583333333333333</v>
      </c>
      <c r="J31" s="597">
        <v>4</v>
      </c>
      <c r="K31" s="35" t="s">
        <v>179</v>
      </c>
    </row>
    <row r="32" spans="1:11" x14ac:dyDescent="0.2">
      <c r="A32" s="34" t="s">
        <v>220</v>
      </c>
      <c r="B32" s="579">
        <v>41671</v>
      </c>
      <c r="C32" s="579" t="s">
        <v>1979</v>
      </c>
      <c r="D32" s="578">
        <v>41709</v>
      </c>
      <c r="E32" s="578">
        <v>41711</v>
      </c>
      <c r="F32" s="577">
        <v>0.6</v>
      </c>
      <c r="G32" s="44">
        <v>0.1</v>
      </c>
      <c r="H32" s="577">
        <v>0.6</v>
      </c>
      <c r="I32" s="40">
        <f t="shared" ca="1" si="0"/>
        <v>0.79166666666666663</v>
      </c>
      <c r="J32" s="595">
        <v>4</v>
      </c>
      <c r="K32" s="34" t="s">
        <v>179</v>
      </c>
    </row>
    <row r="33" spans="1:11" x14ac:dyDescent="0.2">
      <c r="A33" s="27" t="s">
        <v>220</v>
      </c>
      <c r="B33" s="582">
        <v>41699</v>
      </c>
      <c r="C33" s="582" t="s">
        <v>1980</v>
      </c>
      <c r="D33" s="581">
        <v>41737</v>
      </c>
      <c r="E33" s="581">
        <v>41739</v>
      </c>
      <c r="F33" s="580">
        <v>0.8</v>
      </c>
      <c r="G33" s="580">
        <v>0.3</v>
      </c>
      <c r="H33" s="580">
        <v>1.1000000000000001</v>
      </c>
      <c r="I33" s="39">
        <f t="shared" ca="1" si="0"/>
        <v>0.84166666666666645</v>
      </c>
      <c r="J33" s="594">
        <v>4</v>
      </c>
      <c r="K33" s="27" t="s">
        <v>179</v>
      </c>
    </row>
    <row r="34" spans="1:11" x14ac:dyDescent="0.2">
      <c r="A34" s="27" t="s">
        <v>220</v>
      </c>
      <c r="B34" s="582">
        <v>41730</v>
      </c>
      <c r="C34" s="582" t="s">
        <v>1981</v>
      </c>
      <c r="D34" s="581">
        <v>41767</v>
      </c>
      <c r="E34" s="581">
        <v>41781</v>
      </c>
      <c r="F34" s="580">
        <v>0.3</v>
      </c>
      <c r="G34" s="580">
        <v>0.7</v>
      </c>
      <c r="H34" s="580">
        <v>1</v>
      </c>
      <c r="I34" s="39">
        <f t="shared" ca="1" si="0"/>
        <v>0.87499999999999989</v>
      </c>
      <c r="J34" s="594">
        <v>4</v>
      </c>
      <c r="K34" s="27" t="s">
        <v>179</v>
      </c>
    </row>
    <row r="35" spans="1:11" x14ac:dyDescent="0.2">
      <c r="A35" s="27" t="s">
        <v>220</v>
      </c>
      <c r="B35" s="582">
        <v>41760</v>
      </c>
      <c r="C35" s="582" t="s">
        <v>1982</v>
      </c>
      <c r="D35" s="581">
        <v>41801</v>
      </c>
      <c r="E35" s="581">
        <v>41823</v>
      </c>
      <c r="F35" s="580">
        <v>0.5</v>
      </c>
      <c r="G35" s="580">
        <v>0.5</v>
      </c>
      <c r="H35" s="580">
        <v>1</v>
      </c>
      <c r="I35" s="39">
        <f t="shared" ca="1" si="0"/>
        <v>0.93333333333333324</v>
      </c>
      <c r="J35" s="594">
        <v>4</v>
      </c>
      <c r="K35" s="27" t="s">
        <v>1983</v>
      </c>
    </row>
    <row r="36" spans="1:11" x14ac:dyDescent="0.2">
      <c r="A36" s="27" t="s">
        <v>220</v>
      </c>
      <c r="B36" s="582">
        <v>41791</v>
      </c>
      <c r="C36" s="582" t="s">
        <v>1984</v>
      </c>
      <c r="D36" s="581">
        <v>41829</v>
      </c>
      <c r="E36" s="581">
        <v>41837</v>
      </c>
      <c r="F36" s="580">
        <v>0.2</v>
      </c>
      <c r="G36" s="580">
        <v>0.3</v>
      </c>
      <c r="H36" s="580">
        <v>0.5</v>
      </c>
      <c r="I36" s="39">
        <f t="shared" ca="1" si="0"/>
        <v>0.94999999999999984</v>
      </c>
      <c r="J36" s="594">
        <v>4</v>
      </c>
      <c r="K36" s="27" t="s">
        <v>179</v>
      </c>
    </row>
    <row r="37" spans="1:11" x14ac:dyDescent="0.2">
      <c r="A37" s="27" t="s">
        <v>220</v>
      </c>
      <c r="B37" s="582">
        <v>41821</v>
      </c>
      <c r="C37" s="582" t="s">
        <v>1985</v>
      </c>
      <c r="D37" s="581">
        <v>41858</v>
      </c>
      <c r="E37" s="581">
        <v>41866</v>
      </c>
      <c r="F37" s="580">
        <v>0.3</v>
      </c>
      <c r="G37" s="580">
        <v>0.5</v>
      </c>
      <c r="H37" s="580">
        <v>0.8</v>
      </c>
      <c r="I37" s="39">
        <f t="shared" ca="1" si="0"/>
        <v>0.97499999999999998</v>
      </c>
      <c r="J37" s="594">
        <v>4</v>
      </c>
      <c r="K37" s="27" t="s">
        <v>179</v>
      </c>
    </row>
    <row r="38" spans="1:11" x14ac:dyDescent="0.2">
      <c r="A38" s="27" t="s">
        <v>220</v>
      </c>
      <c r="B38" s="582">
        <v>41852</v>
      </c>
      <c r="C38" s="582" t="s">
        <v>1986</v>
      </c>
      <c r="D38" s="581">
        <v>41893</v>
      </c>
      <c r="E38" s="581">
        <v>41907</v>
      </c>
      <c r="F38" s="580">
        <v>0.5</v>
      </c>
      <c r="G38" s="580">
        <v>0.5</v>
      </c>
      <c r="H38" s="580">
        <v>1</v>
      </c>
      <c r="I38" s="39">
        <f t="shared" ca="1" si="0"/>
        <v>1</v>
      </c>
      <c r="J38" s="594">
        <v>4</v>
      </c>
      <c r="K38" s="27" t="s">
        <v>179</v>
      </c>
    </row>
    <row r="39" spans="1:11" x14ac:dyDescent="0.2">
      <c r="A39" s="27" t="s">
        <v>220</v>
      </c>
      <c r="B39" s="582">
        <v>41883</v>
      </c>
      <c r="C39" s="582" t="s">
        <v>1987</v>
      </c>
      <c r="D39" s="581">
        <v>41922</v>
      </c>
      <c r="E39" s="581">
        <v>41935</v>
      </c>
      <c r="F39" s="580">
        <v>0.2</v>
      </c>
      <c r="G39" s="580">
        <v>0.6</v>
      </c>
      <c r="H39" s="580">
        <v>0.8</v>
      </c>
      <c r="I39" s="39">
        <f t="shared" ca="1" si="0"/>
        <v>0.96666666666666679</v>
      </c>
      <c r="J39" s="594">
        <v>4</v>
      </c>
      <c r="K39" s="27" t="s">
        <v>179</v>
      </c>
    </row>
    <row r="40" spans="1:11" x14ac:dyDescent="0.2">
      <c r="A40" s="27" t="s">
        <v>220</v>
      </c>
      <c r="B40" s="582">
        <v>41913</v>
      </c>
      <c r="C40" s="582" t="s">
        <v>1988</v>
      </c>
      <c r="D40" s="581">
        <v>41950</v>
      </c>
      <c r="E40" s="581">
        <v>41964</v>
      </c>
      <c r="F40" s="580">
        <v>0.6</v>
      </c>
      <c r="G40" s="580">
        <v>0.7</v>
      </c>
      <c r="H40" s="580">
        <v>1.3</v>
      </c>
      <c r="I40" s="39">
        <f t="shared" ca="1" si="0"/>
        <v>0.95000000000000018</v>
      </c>
      <c r="J40" s="594">
        <v>4</v>
      </c>
      <c r="K40" s="27" t="s">
        <v>179</v>
      </c>
    </row>
    <row r="41" spans="1:11" x14ac:dyDescent="0.2">
      <c r="A41" s="27" t="s">
        <v>220</v>
      </c>
      <c r="B41" s="582">
        <v>41944</v>
      </c>
      <c r="C41" s="582" t="s">
        <v>1989</v>
      </c>
      <c r="D41" s="581">
        <v>41988</v>
      </c>
      <c r="E41" s="581">
        <v>41992</v>
      </c>
      <c r="F41" s="580">
        <v>1.3</v>
      </c>
      <c r="G41" s="580">
        <v>1</v>
      </c>
      <c r="H41" s="580">
        <v>2.2999999999999998</v>
      </c>
      <c r="I41" s="39">
        <f t="shared" ca="1" si="0"/>
        <v>1.0083333333333335</v>
      </c>
      <c r="J41" s="594">
        <v>4</v>
      </c>
      <c r="K41" s="27" t="s">
        <v>179</v>
      </c>
    </row>
    <row r="42" spans="1:11" x14ac:dyDescent="0.2">
      <c r="A42" s="27" t="s">
        <v>220</v>
      </c>
      <c r="B42" s="582">
        <v>41974</v>
      </c>
      <c r="C42" s="582" t="s">
        <v>1990</v>
      </c>
      <c r="D42" s="581">
        <v>42020</v>
      </c>
      <c r="E42" s="581">
        <v>42033</v>
      </c>
      <c r="F42" s="580">
        <v>1</v>
      </c>
      <c r="G42" s="580">
        <v>0.6</v>
      </c>
      <c r="H42" s="580">
        <v>1.6</v>
      </c>
      <c r="I42" s="39">
        <f t="shared" ca="1" si="0"/>
        <v>1.05</v>
      </c>
      <c r="J42" s="594">
        <v>4</v>
      </c>
      <c r="K42" s="27" t="s">
        <v>179</v>
      </c>
    </row>
    <row r="43" spans="1:11" ht="15" thickBot="1" x14ac:dyDescent="0.25">
      <c r="A43" s="35" t="s">
        <v>220</v>
      </c>
      <c r="B43" s="576">
        <v>42005</v>
      </c>
      <c r="C43" s="576" t="s">
        <v>1991</v>
      </c>
      <c r="D43" s="575">
        <v>42048</v>
      </c>
      <c r="E43" s="575">
        <v>42061</v>
      </c>
      <c r="F43" s="574">
        <v>0.3</v>
      </c>
      <c r="G43" s="574">
        <v>0.7</v>
      </c>
      <c r="H43" s="574">
        <v>1</v>
      </c>
      <c r="I43" s="57">
        <f t="shared" ca="1" si="0"/>
        <v>1.0833333333333333</v>
      </c>
      <c r="J43" s="597">
        <v>4</v>
      </c>
      <c r="K43" s="35" t="s">
        <v>179</v>
      </c>
    </row>
    <row r="44" spans="1:11" x14ac:dyDescent="0.2">
      <c r="A44" s="34" t="s">
        <v>272</v>
      </c>
      <c r="B44" s="579">
        <v>42036</v>
      </c>
      <c r="C44" s="579" t="s">
        <v>1992</v>
      </c>
      <c r="D44" s="578">
        <v>42075</v>
      </c>
      <c r="E44" s="578">
        <v>42075</v>
      </c>
      <c r="F44" s="577">
        <v>0.5</v>
      </c>
      <c r="G44" s="577">
        <v>0.6</v>
      </c>
      <c r="H44" s="577">
        <v>1.1000000000000001</v>
      </c>
      <c r="I44" s="40">
        <f t="shared" ca="1" si="0"/>
        <v>1.125</v>
      </c>
      <c r="J44" s="595">
        <v>4</v>
      </c>
      <c r="K44" s="34" t="s">
        <v>176</v>
      </c>
    </row>
    <row r="45" spans="1:11" x14ac:dyDescent="0.2">
      <c r="A45" s="34" t="s">
        <v>272</v>
      </c>
      <c r="B45" s="579">
        <v>42064</v>
      </c>
      <c r="C45" s="579" t="s">
        <v>1993</v>
      </c>
      <c r="D45" s="578">
        <v>42109</v>
      </c>
      <c r="E45" s="578">
        <v>42117</v>
      </c>
      <c r="F45" s="577">
        <v>0.5</v>
      </c>
      <c r="G45" s="577">
        <v>0.5</v>
      </c>
      <c r="H45" s="577">
        <v>1</v>
      </c>
      <c r="I45" s="39">
        <f t="shared" ca="1" si="0"/>
        <v>1.1166666666666665</v>
      </c>
      <c r="J45" s="595">
        <v>4</v>
      </c>
      <c r="K45" s="34" t="s">
        <v>176</v>
      </c>
    </row>
    <row r="46" spans="1:11" x14ac:dyDescent="0.2">
      <c r="A46" s="34" t="s">
        <v>272</v>
      </c>
      <c r="B46" s="579">
        <v>42095</v>
      </c>
      <c r="C46" s="579" t="s">
        <v>1994</v>
      </c>
      <c r="D46" s="578">
        <v>42139</v>
      </c>
      <c r="E46" s="578">
        <v>42145</v>
      </c>
      <c r="F46" s="577">
        <v>0.6</v>
      </c>
      <c r="G46" s="577">
        <v>0.6</v>
      </c>
      <c r="H46" s="577">
        <v>1.2</v>
      </c>
      <c r="I46" s="39">
        <f t="shared" ca="1" si="0"/>
        <v>1.1333333333333331</v>
      </c>
      <c r="J46" s="595">
        <v>4</v>
      </c>
      <c r="K46" s="34" t="s">
        <v>176</v>
      </c>
    </row>
    <row r="47" spans="1:11" x14ac:dyDescent="0.2">
      <c r="A47" s="34" t="s">
        <v>272</v>
      </c>
      <c r="B47" s="579">
        <v>42125</v>
      </c>
      <c r="C47" s="579" t="s">
        <v>1995</v>
      </c>
      <c r="D47" s="578">
        <v>42159</v>
      </c>
      <c r="E47" s="578">
        <v>41808</v>
      </c>
      <c r="F47" s="577">
        <v>0.4</v>
      </c>
      <c r="G47" s="577">
        <v>0.3</v>
      </c>
      <c r="H47" s="577">
        <v>0.7</v>
      </c>
      <c r="I47" s="39">
        <f t="shared" ca="1" si="0"/>
        <v>1.1083333333333332</v>
      </c>
      <c r="J47" s="595">
        <v>4</v>
      </c>
      <c r="K47" s="34" t="s">
        <v>176</v>
      </c>
    </row>
    <row r="48" spans="1:11" x14ac:dyDescent="0.2">
      <c r="A48" s="34" t="s">
        <v>272</v>
      </c>
      <c r="B48" s="579">
        <v>42156</v>
      </c>
      <c r="C48" s="579" t="s">
        <v>1996</v>
      </c>
      <c r="D48" s="578">
        <v>42194</v>
      </c>
      <c r="E48" s="578">
        <v>42201</v>
      </c>
      <c r="F48" s="577">
        <v>0.2</v>
      </c>
      <c r="G48" s="577">
        <v>0.2</v>
      </c>
      <c r="H48" s="577">
        <v>0.4</v>
      </c>
      <c r="I48" s="39">
        <f t="shared" ca="1" si="0"/>
        <v>1.0999999999999999</v>
      </c>
      <c r="J48" s="595">
        <v>4</v>
      </c>
      <c r="K48" s="34" t="s">
        <v>176</v>
      </c>
    </row>
    <row r="49" spans="1:11" x14ac:dyDescent="0.2">
      <c r="A49" s="34" t="s">
        <v>272</v>
      </c>
      <c r="B49" s="579">
        <v>42186</v>
      </c>
      <c r="C49" s="579" t="s">
        <v>1997</v>
      </c>
      <c r="D49" s="578">
        <v>42226</v>
      </c>
      <c r="E49" s="578">
        <v>42229</v>
      </c>
      <c r="F49" s="577">
        <v>0.7</v>
      </c>
      <c r="G49" s="577">
        <v>0.5</v>
      </c>
      <c r="H49" s="577">
        <v>1.2</v>
      </c>
      <c r="I49" s="39">
        <f t="shared" ca="1" si="0"/>
        <v>1.1333333333333331</v>
      </c>
      <c r="J49" s="595">
        <v>4</v>
      </c>
      <c r="K49" s="34" t="s">
        <v>176</v>
      </c>
    </row>
    <row r="50" spans="1:11" x14ac:dyDescent="0.2">
      <c r="A50" s="34" t="s">
        <v>272</v>
      </c>
      <c r="B50" s="579">
        <v>42217</v>
      </c>
      <c r="C50" s="579" t="s">
        <v>1998</v>
      </c>
      <c r="D50" s="578">
        <v>42255</v>
      </c>
      <c r="E50" s="578">
        <v>42258</v>
      </c>
      <c r="F50" s="577">
        <v>0.6</v>
      </c>
      <c r="G50" s="577">
        <v>0.4</v>
      </c>
      <c r="H50" s="577">
        <v>1</v>
      </c>
      <c r="I50" s="39">
        <f t="shared" ca="1" si="0"/>
        <v>1.1333333333333331</v>
      </c>
      <c r="J50" s="595">
        <v>4</v>
      </c>
      <c r="K50" s="34" t="s">
        <v>176</v>
      </c>
    </row>
    <row r="51" spans="1:11" x14ac:dyDescent="0.2">
      <c r="A51" s="34" t="s">
        <v>272</v>
      </c>
      <c r="B51" s="579">
        <v>42248</v>
      </c>
      <c r="C51" s="579" t="s">
        <v>1999</v>
      </c>
      <c r="D51" s="578">
        <v>42286</v>
      </c>
      <c r="E51" s="578">
        <v>42299</v>
      </c>
      <c r="F51" s="577">
        <v>0.4</v>
      </c>
      <c r="G51" s="577">
        <v>0.4</v>
      </c>
      <c r="H51" s="577">
        <v>0.8</v>
      </c>
      <c r="I51" s="39">
        <f t="shared" ca="1" si="0"/>
        <v>1.1333333333333331</v>
      </c>
      <c r="J51" s="595">
        <v>4</v>
      </c>
      <c r="K51" s="34" t="s">
        <v>176</v>
      </c>
    </row>
    <row r="52" spans="1:11" x14ac:dyDescent="0.2">
      <c r="A52" s="34" t="s">
        <v>272</v>
      </c>
      <c r="B52" s="579">
        <v>42278</v>
      </c>
      <c r="C52" s="579" t="s">
        <v>2000</v>
      </c>
      <c r="D52" s="578">
        <v>42314</v>
      </c>
      <c r="E52" s="578">
        <v>42328</v>
      </c>
      <c r="F52" s="577">
        <v>0.7</v>
      </c>
      <c r="G52" s="577">
        <v>0.5</v>
      </c>
      <c r="H52" s="577">
        <v>1.2</v>
      </c>
      <c r="I52" s="39">
        <f t="shared" ca="1" si="0"/>
        <v>1.1249999999999998</v>
      </c>
      <c r="J52" s="595">
        <v>4</v>
      </c>
      <c r="K52" s="34" t="s">
        <v>176</v>
      </c>
    </row>
    <row r="53" spans="1:11" x14ac:dyDescent="0.2">
      <c r="A53" s="34" t="s">
        <v>272</v>
      </c>
      <c r="B53" s="579">
        <v>42309</v>
      </c>
      <c r="C53" s="579" t="s">
        <v>2001</v>
      </c>
      <c r="D53" s="578">
        <v>42342</v>
      </c>
      <c r="E53" s="578">
        <v>42348</v>
      </c>
      <c r="F53" s="577">
        <v>1</v>
      </c>
      <c r="G53" s="577">
        <v>0.5</v>
      </c>
      <c r="H53" s="577">
        <v>1.5</v>
      </c>
      <c r="I53" s="39">
        <f t="shared" ref="I53:I84" ca="1" si="1">AVERAGE(OFFSET($H53,-11,0,12,1))</f>
        <v>1.0583333333333333</v>
      </c>
      <c r="J53" s="595">
        <v>4</v>
      </c>
      <c r="K53" s="34" t="s">
        <v>176</v>
      </c>
    </row>
    <row r="54" spans="1:11" x14ac:dyDescent="0.2">
      <c r="A54" s="34" t="s">
        <v>272</v>
      </c>
      <c r="B54" s="579">
        <v>42339</v>
      </c>
      <c r="C54" s="579" t="s">
        <v>2002</v>
      </c>
      <c r="D54" s="578">
        <v>42381</v>
      </c>
      <c r="E54" s="578">
        <v>42390</v>
      </c>
      <c r="F54" s="577">
        <v>1.2</v>
      </c>
      <c r="G54" s="577">
        <v>0.7</v>
      </c>
      <c r="H54" s="577">
        <v>1.9</v>
      </c>
      <c r="I54" s="39">
        <f t="shared" ca="1" si="1"/>
        <v>1.0833333333333333</v>
      </c>
      <c r="J54" s="595">
        <v>4</v>
      </c>
      <c r="K54" s="34" t="s">
        <v>176</v>
      </c>
    </row>
    <row r="55" spans="1:11" ht="15" thickBot="1" x14ac:dyDescent="0.25">
      <c r="A55" s="35" t="s">
        <v>272</v>
      </c>
      <c r="B55" s="576">
        <v>42370</v>
      </c>
      <c r="C55" s="576" t="s">
        <v>2003</v>
      </c>
      <c r="D55" s="575">
        <v>42405</v>
      </c>
      <c r="E55" s="575">
        <v>42418</v>
      </c>
      <c r="F55" s="574">
        <v>1.4</v>
      </c>
      <c r="G55" s="574">
        <v>0.7</v>
      </c>
      <c r="H55" s="574">
        <v>2.1</v>
      </c>
      <c r="I55" s="57">
        <f t="shared" ca="1" si="1"/>
        <v>1.175</v>
      </c>
      <c r="J55" s="597">
        <v>4</v>
      </c>
      <c r="K55" s="35" t="s">
        <v>176</v>
      </c>
    </row>
    <row r="56" spans="1:11" x14ac:dyDescent="0.2">
      <c r="A56" s="34" t="s">
        <v>293</v>
      </c>
      <c r="B56" s="579">
        <v>42401</v>
      </c>
      <c r="C56" s="579" t="s">
        <v>2004</v>
      </c>
      <c r="D56" s="578">
        <v>42440</v>
      </c>
      <c r="E56" s="578">
        <v>42446</v>
      </c>
      <c r="F56" s="577">
        <v>0.8</v>
      </c>
      <c r="G56" s="577">
        <v>0.4</v>
      </c>
      <c r="H56" s="577">
        <v>1.2</v>
      </c>
      <c r="I56" s="40">
        <f t="shared" ca="1" si="1"/>
        <v>1.1833333333333333</v>
      </c>
      <c r="J56" s="595">
        <v>4</v>
      </c>
      <c r="K56" s="34" t="s">
        <v>176</v>
      </c>
    </row>
    <row r="57" spans="1:11" x14ac:dyDescent="0.2">
      <c r="A57" s="34" t="s">
        <v>293</v>
      </c>
      <c r="B57" s="579">
        <v>42430</v>
      </c>
      <c r="C57" s="579" t="s">
        <v>2005</v>
      </c>
      <c r="D57" s="578">
        <v>42467</v>
      </c>
      <c r="E57" s="578">
        <v>42474</v>
      </c>
      <c r="F57" s="577">
        <v>2.5</v>
      </c>
      <c r="G57" s="577">
        <v>0.6</v>
      </c>
      <c r="H57" s="577">
        <v>3.1</v>
      </c>
      <c r="I57" s="39">
        <f t="shared" ca="1" si="1"/>
        <v>1.3583333333333334</v>
      </c>
      <c r="J57" s="595">
        <v>4</v>
      </c>
      <c r="K57" s="34" t="s">
        <v>176</v>
      </c>
    </row>
    <row r="58" spans="1:11" x14ac:dyDescent="0.2">
      <c r="A58" s="34" t="s">
        <v>293</v>
      </c>
      <c r="B58" s="579">
        <v>42461</v>
      </c>
      <c r="C58" s="579" t="s">
        <v>2006</v>
      </c>
      <c r="D58" s="578">
        <v>42134</v>
      </c>
      <c r="E58" s="578">
        <v>42502</v>
      </c>
      <c r="F58" s="577">
        <v>0.5</v>
      </c>
      <c r="G58" s="577">
        <v>0.2</v>
      </c>
      <c r="H58" s="577">
        <v>0.7</v>
      </c>
      <c r="I58" s="39">
        <f t="shared" ca="1" si="1"/>
        <v>1.3166666666666664</v>
      </c>
      <c r="J58" s="595">
        <v>4</v>
      </c>
      <c r="K58" s="34" t="s">
        <v>176</v>
      </c>
    </row>
    <row r="59" spans="1:11" x14ac:dyDescent="0.2">
      <c r="A59" s="34" t="s">
        <v>293</v>
      </c>
      <c r="B59" s="579">
        <v>42491</v>
      </c>
      <c r="C59" s="579" t="s">
        <v>2007</v>
      </c>
      <c r="D59" s="578">
        <v>42529</v>
      </c>
      <c r="E59" s="578">
        <v>42558</v>
      </c>
      <c r="F59" s="577">
        <v>1.2</v>
      </c>
      <c r="G59" s="577">
        <v>0.3</v>
      </c>
      <c r="H59" s="577">
        <v>1.5</v>
      </c>
      <c r="I59" s="39">
        <f t="shared" ca="1" si="1"/>
        <v>1.3833333333333331</v>
      </c>
      <c r="J59" s="595">
        <v>4</v>
      </c>
      <c r="K59" s="34" t="s">
        <v>176</v>
      </c>
    </row>
    <row r="60" spans="1:11" x14ac:dyDescent="0.2">
      <c r="A60" s="34" t="s">
        <v>293</v>
      </c>
      <c r="B60" s="579">
        <v>42522</v>
      </c>
      <c r="C60" s="579" t="s">
        <v>2008</v>
      </c>
      <c r="D60" s="578">
        <v>42564</v>
      </c>
      <c r="E60" s="578">
        <v>42573</v>
      </c>
      <c r="F60" s="577">
        <v>0.8</v>
      </c>
      <c r="G60" s="577">
        <v>0.9</v>
      </c>
      <c r="H60" s="577">
        <v>1.7</v>
      </c>
      <c r="I60" s="39">
        <f t="shared" ca="1" si="1"/>
        <v>1.4916666666666663</v>
      </c>
      <c r="J60" s="595">
        <v>4</v>
      </c>
      <c r="K60" s="34" t="s">
        <v>176</v>
      </c>
    </row>
    <row r="61" spans="1:11" x14ac:dyDescent="0.2">
      <c r="A61" s="34" t="s">
        <v>293</v>
      </c>
      <c r="B61" s="579">
        <v>42522</v>
      </c>
      <c r="C61" s="579" t="s">
        <v>2009</v>
      </c>
      <c r="D61" s="578">
        <v>42587</v>
      </c>
      <c r="E61" s="578">
        <v>42600</v>
      </c>
      <c r="F61" s="577">
        <v>0.7</v>
      </c>
      <c r="G61" s="577">
        <v>0.7</v>
      </c>
      <c r="H61" s="577">
        <v>1.4</v>
      </c>
      <c r="I61" s="39">
        <f t="shared" ca="1" si="1"/>
        <v>1.5083333333333331</v>
      </c>
      <c r="J61" s="595">
        <v>4</v>
      </c>
      <c r="K61" s="34" t="s">
        <v>176</v>
      </c>
    </row>
    <row r="62" spans="1:11" x14ac:dyDescent="0.2">
      <c r="A62" s="34" t="s">
        <v>293</v>
      </c>
      <c r="B62" s="579">
        <v>42583</v>
      </c>
      <c r="C62" s="579" t="s">
        <v>2010</v>
      </c>
      <c r="D62" s="578">
        <v>42620</v>
      </c>
      <c r="E62" s="578">
        <v>42628</v>
      </c>
      <c r="F62" s="577">
        <v>0.4</v>
      </c>
      <c r="G62" s="577">
        <v>0.2</v>
      </c>
      <c r="H62" s="577">
        <v>0.6</v>
      </c>
      <c r="I62" s="39">
        <f t="shared" ca="1" si="1"/>
        <v>1.4749999999999999</v>
      </c>
      <c r="J62" s="595">
        <v>4</v>
      </c>
      <c r="K62" s="34" t="s">
        <v>176</v>
      </c>
    </row>
    <row r="63" spans="1:11" x14ac:dyDescent="0.2">
      <c r="A63" s="34" t="s">
        <v>293</v>
      </c>
      <c r="B63" s="579">
        <v>42614</v>
      </c>
      <c r="C63" s="579" t="s">
        <v>2011</v>
      </c>
      <c r="D63" s="578">
        <v>42660</v>
      </c>
      <c r="E63" s="578">
        <v>42670</v>
      </c>
      <c r="F63" s="577">
        <v>0.8</v>
      </c>
      <c r="G63" s="577">
        <v>0.7</v>
      </c>
      <c r="H63" s="577">
        <v>1.5</v>
      </c>
      <c r="I63" s="39">
        <f t="shared" ca="1" si="1"/>
        <v>1.5333333333333332</v>
      </c>
      <c r="J63" s="595">
        <v>4</v>
      </c>
      <c r="K63" s="34" t="s">
        <v>176</v>
      </c>
    </row>
    <row r="64" spans="1:11" x14ac:dyDescent="0.2">
      <c r="A64" s="34" t="s">
        <v>293</v>
      </c>
      <c r="B64" s="579">
        <v>42644</v>
      </c>
      <c r="C64" s="579" t="s">
        <v>2012</v>
      </c>
      <c r="D64" s="578">
        <v>42682</v>
      </c>
      <c r="E64" s="578">
        <v>42698</v>
      </c>
      <c r="F64" s="577">
        <v>0.8</v>
      </c>
      <c r="G64" s="577">
        <v>0.3</v>
      </c>
      <c r="H64" s="577">
        <v>1.1000000000000001</v>
      </c>
      <c r="I64" s="39">
        <f t="shared" ca="1" si="1"/>
        <v>1.5250000000000001</v>
      </c>
      <c r="J64" s="595">
        <v>4</v>
      </c>
      <c r="K64" s="34" t="s">
        <v>176</v>
      </c>
    </row>
    <row r="65" spans="1:11" x14ac:dyDescent="0.2">
      <c r="A65" s="34" t="s">
        <v>293</v>
      </c>
      <c r="B65" s="579">
        <v>42675</v>
      </c>
      <c r="C65" s="579" t="s">
        <v>2013</v>
      </c>
      <c r="D65" s="578">
        <v>42716</v>
      </c>
      <c r="E65" s="578">
        <v>42726</v>
      </c>
      <c r="F65" s="577">
        <v>0.5</v>
      </c>
      <c r="G65" s="577">
        <v>0.7</v>
      </c>
      <c r="H65" s="577">
        <v>1.2</v>
      </c>
      <c r="I65" s="39">
        <f t="shared" ca="1" si="1"/>
        <v>1.5</v>
      </c>
      <c r="J65" s="595">
        <v>4</v>
      </c>
      <c r="K65" s="34" t="s">
        <v>176</v>
      </c>
    </row>
    <row r="66" spans="1:11" x14ac:dyDescent="0.2">
      <c r="A66" s="34" t="s">
        <v>293</v>
      </c>
      <c r="B66" s="579">
        <v>42705</v>
      </c>
      <c r="C66" s="579" t="s">
        <v>2014</v>
      </c>
      <c r="D66" s="578">
        <v>42748</v>
      </c>
      <c r="E66" s="578">
        <v>42754</v>
      </c>
      <c r="F66" s="577">
        <v>1</v>
      </c>
      <c r="G66" s="577">
        <v>0.5</v>
      </c>
      <c r="H66" s="577">
        <v>1.5</v>
      </c>
      <c r="I66" s="39">
        <f t="shared" ca="1" si="1"/>
        <v>1.4666666666666668</v>
      </c>
      <c r="J66" s="595">
        <v>4</v>
      </c>
      <c r="K66" s="34" t="s">
        <v>176</v>
      </c>
    </row>
    <row r="67" spans="1:11" ht="15" thickBot="1" x14ac:dyDescent="0.25">
      <c r="A67" s="35" t="s">
        <v>293</v>
      </c>
      <c r="B67" s="576">
        <v>42736</v>
      </c>
      <c r="C67" s="576" t="s">
        <v>2015</v>
      </c>
      <c r="D67" s="575">
        <v>42779</v>
      </c>
      <c r="E67" s="575">
        <v>42782</v>
      </c>
      <c r="F67" s="574">
        <v>0.6</v>
      </c>
      <c r="G67" s="574">
        <v>0.5</v>
      </c>
      <c r="H67" s="574">
        <v>1.1000000000000001</v>
      </c>
      <c r="I67" s="57">
        <f t="shared" ca="1" si="1"/>
        <v>1.3833333333333331</v>
      </c>
      <c r="J67" s="597">
        <v>4</v>
      </c>
      <c r="K67" s="35" t="s">
        <v>176</v>
      </c>
    </row>
    <row r="68" spans="1:11" x14ac:dyDescent="0.2">
      <c r="A68" s="34" t="s">
        <v>307</v>
      </c>
      <c r="B68" s="579">
        <v>42767</v>
      </c>
      <c r="C68" s="579" t="s">
        <v>2016</v>
      </c>
      <c r="D68" s="578">
        <v>42821</v>
      </c>
      <c r="E68" s="578">
        <v>42824</v>
      </c>
      <c r="F68" s="577">
        <v>1.1000000000000001</v>
      </c>
      <c r="G68" s="577">
        <v>0.6</v>
      </c>
      <c r="H68" s="577">
        <v>1.7</v>
      </c>
      <c r="I68" s="40">
        <f t="shared" ca="1" si="1"/>
        <v>1.4249999999999998</v>
      </c>
      <c r="J68" s="595">
        <v>4</v>
      </c>
      <c r="K68" s="34" t="s">
        <v>176</v>
      </c>
    </row>
    <row r="69" spans="1:11" x14ac:dyDescent="0.2">
      <c r="A69" s="34" t="s">
        <v>307</v>
      </c>
      <c r="B69" s="579">
        <v>42795</v>
      </c>
      <c r="C69" s="579" t="s">
        <v>2017</v>
      </c>
      <c r="D69" s="578">
        <v>42832</v>
      </c>
      <c r="E69" s="578">
        <v>42838</v>
      </c>
      <c r="F69" s="577">
        <v>0.3</v>
      </c>
      <c r="G69" s="577">
        <v>0.5</v>
      </c>
      <c r="H69" s="577">
        <v>0.8</v>
      </c>
      <c r="I69" s="39">
        <f t="shared" ca="1" si="1"/>
        <v>1.2333333333333332</v>
      </c>
      <c r="J69" s="595">
        <v>4</v>
      </c>
      <c r="K69" s="34" t="s">
        <v>176</v>
      </c>
    </row>
    <row r="70" spans="1:11" x14ac:dyDescent="0.2">
      <c r="A70" s="34" t="s">
        <v>307</v>
      </c>
      <c r="B70" s="579">
        <v>42826</v>
      </c>
      <c r="C70" s="579" t="s">
        <v>2018</v>
      </c>
      <c r="D70" s="578">
        <v>42864</v>
      </c>
      <c r="E70" s="578">
        <v>42880</v>
      </c>
      <c r="F70" s="577">
        <v>0.4</v>
      </c>
      <c r="G70" s="577">
        <v>0.3</v>
      </c>
      <c r="H70" s="577">
        <v>0.7</v>
      </c>
      <c r="I70" s="39">
        <f t="shared" ca="1" si="1"/>
        <v>1.2333333333333332</v>
      </c>
      <c r="J70" s="595">
        <v>4</v>
      </c>
      <c r="K70" s="34" t="s">
        <v>176</v>
      </c>
    </row>
    <row r="71" spans="1:11" x14ac:dyDescent="0.2">
      <c r="A71" s="34" t="s">
        <v>307</v>
      </c>
      <c r="B71" s="579">
        <v>42856</v>
      </c>
      <c r="C71" s="579" t="s">
        <v>2020</v>
      </c>
      <c r="D71" s="578">
        <v>42922</v>
      </c>
      <c r="E71" s="578">
        <v>42900</v>
      </c>
      <c r="F71" s="577">
        <v>0.2</v>
      </c>
      <c r="G71" s="577">
        <v>0.1</v>
      </c>
      <c r="H71" s="577">
        <v>0.3</v>
      </c>
      <c r="I71" s="39">
        <f t="shared" ca="1" si="1"/>
        <v>1.1333333333333333</v>
      </c>
      <c r="J71" s="595">
        <v>4</v>
      </c>
      <c r="K71" s="34" t="s">
        <v>176</v>
      </c>
    </row>
    <row r="72" spans="1:11" x14ac:dyDescent="0.2">
      <c r="A72" s="34" t="s">
        <v>307</v>
      </c>
      <c r="B72" s="579">
        <v>42887</v>
      </c>
      <c r="C72" s="579" t="s">
        <v>2021</v>
      </c>
      <c r="D72" s="578">
        <v>42927</v>
      </c>
      <c r="E72" s="578">
        <v>42936</v>
      </c>
      <c r="F72" s="577">
        <v>0.2</v>
      </c>
      <c r="G72" s="596">
        <v>0.1</v>
      </c>
      <c r="H72" s="577">
        <v>0.2</v>
      </c>
      <c r="I72" s="39">
        <f t="shared" ca="1" si="1"/>
        <v>1.0083333333333333</v>
      </c>
      <c r="J72" s="595">
        <v>4</v>
      </c>
      <c r="K72" s="34" t="s">
        <v>176</v>
      </c>
    </row>
    <row r="73" spans="1:11" x14ac:dyDescent="0.2">
      <c r="A73" s="34" t="s">
        <v>307</v>
      </c>
      <c r="B73" s="579">
        <v>42917</v>
      </c>
      <c r="C73" s="579" t="s">
        <v>2101</v>
      </c>
      <c r="D73" s="578">
        <v>42954</v>
      </c>
      <c r="E73" s="578">
        <v>42964</v>
      </c>
      <c r="F73" s="577">
        <v>0.4</v>
      </c>
      <c r="G73" s="577">
        <v>0.1</v>
      </c>
      <c r="H73" s="577">
        <v>0.5</v>
      </c>
      <c r="I73" s="39">
        <f t="shared" ca="1" si="1"/>
        <v>0.93333333333333324</v>
      </c>
      <c r="J73" s="595">
        <v>4</v>
      </c>
      <c r="K73" s="34" t="s">
        <v>176</v>
      </c>
    </row>
    <row r="74" spans="1:11" x14ac:dyDescent="0.2">
      <c r="A74" s="34" t="s">
        <v>307</v>
      </c>
      <c r="B74" s="579">
        <v>42948</v>
      </c>
      <c r="C74" s="579" t="s">
        <v>2102</v>
      </c>
      <c r="D74" s="578">
        <v>42984</v>
      </c>
      <c r="E74" s="578">
        <v>42993</v>
      </c>
      <c r="F74" s="577">
        <v>0.4</v>
      </c>
      <c r="G74" s="577">
        <v>0.2</v>
      </c>
      <c r="H74" s="577">
        <v>0.6</v>
      </c>
      <c r="I74" s="39">
        <f t="shared" ca="1" si="1"/>
        <v>0.93333333333333324</v>
      </c>
      <c r="J74" s="595">
        <v>4</v>
      </c>
      <c r="K74" s="34" t="s">
        <v>176</v>
      </c>
    </row>
    <row r="75" spans="1:11" x14ac:dyDescent="0.2">
      <c r="A75" s="34" t="s">
        <v>307</v>
      </c>
      <c r="B75" s="579">
        <v>42979</v>
      </c>
      <c r="C75" s="579" t="s">
        <v>2103</v>
      </c>
      <c r="D75" s="578">
        <v>43014</v>
      </c>
      <c r="E75" s="578">
        <v>43020</v>
      </c>
      <c r="F75" s="577">
        <v>0.4</v>
      </c>
      <c r="G75" s="577">
        <v>0.4</v>
      </c>
      <c r="H75" s="577">
        <v>0.8</v>
      </c>
      <c r="I75" s="39">
        <f t="shared" ca="1" si="1"/>
        <v>0.875</v>
      </c>
      <c r="J75" s="595">
        <v>4</v>
      </c>
      <c r="K75" s="34" t="s">
        <v>176</v>
      </c>
    </row>
    <row r="76" spans="1:11" x14ac:dyDescent="0.2">
      <c r="A76" s="34" t="s">
        <v>307</v>
      </c>
      <c r="B76" s="579">
        <v>43009</v>
      </c>
      <c r="C76" s="579" t="s">
        <v>2104</v>
      </c>
      <c r="D76" s="578">
        <v>43042</v>
      </c>
      <c r="E76" s="578">
        <v>43048</v>
      </c>
      <c r="F76" s="577">
        <v>0.7</v>
      </c>
      <c r="G76" s="577">
        <v>0.5</v>
      </c>
      <c r="H76" s="577">
        <v>1.2</v>
      </c>
      <c r="I76" s="39">
        <f t="shared" ca="1" si="1"/>
        <v>0.8833333333333333</v>
      </c>
      <c r="J76" s="595">
        <v>4</v>
      </c>
      <c r="K76" s="34" t="s">
        <v>176</v>
      </c>
    </row>
    <row r="77" spans="1:11" x14ac:dyDescent="0.2">
      <c r="A77" s="34" t="s">
        <v>307</v>
      </c>
      <c r="B77" s="579">
        <v>43040</v>
      </c>
      <c r="C77" s="579" t="s">
        <v>2105</v>
      </c>
      <c r="D77" s="578">
        <v>43077</v>
      </c>
      <c r="E77" s="578">
        <v>43090</v>
      </c>
      <c r="F77" s="577">
        <v>0.5</v>
      </c>
      <c r="G77" s="577">
        <v>0.6</v>
      </c>
      <c r="H77" s="577">
        <v>1.1000000000000001</v>
      </c>
      <c r="I77" s="39">
        <f t="shared" ca="1" si="1"/>
        <v>0.87499999999999989</v>
      </c>
      <c r="J77" s="595">
        <v>4</v>
      </c>
      <c r="K77" s="34" t="s">
        <v>176</v>
      </c>
    </row>
    <row r="78" spans="1:11" x14ac:dyDescent="0.2">
      <c r="A78" s="34" t="s">
        <v>307</v>
      </c>
      <c r="B78" s="579">
        <v>43070</v>
      </c>
      <c r="C78" s="579" t="s">
        <v>2106</v>
      </c>
      <c r="D78" s="578">
        <v>43122</v>
      </c>
      <c r="E78" s="578">
        <v>43159</v>
      </c>
      <c r="F78" s="577">
        <v>0.8</v>
      </c>
      <c r="G78" s="577">
        <v>0.5</v>
      </c>
      <c r="H78" s="577">
        <v>1.3</v>
      </c>
      <c r="I78" s="39">
        <f t="shared" ca="1" si="1"/>
        <v>0.85833333333333339</v>
      </c>
      <c r="J78" s="595">
        <v>4</v>
      </c>
      <c r="K78" s="34" t="s">
        <v>176</v>
      </c>
    </row>
    <row r="79" spans="1:11" ht="15" thickBot="1" x14ac:dyDescent="0.25">
      <c r="A79" s="35" t="s">
        <v>307</v>
      </c>
      <c r="B79" s="576">
        <v>43101</v>
      </c>
      <c r="C79" s="576" t="s">
        <v>2107</v>
      </c>
      <c r="D79" s="575">
        <v>43137</v>
      </c>
      <c r="E79" s="575">
        <v>43159</v>
      </c>
      <c r="F79" s="574">
        <v>0.4</v>
      </c>
      <c r="G79" s="574">
        <v>0.4</v>
      </c>
      <c r="H79" s="574">
        <v>0.8</v>
      </c>
      <c r="I79" s="57">
        <f t="shared" ca="1" si="1"/>
        <v>0.83333333333333348</v>
      </c>
      <c r="J79" s="225">
        <v>4</v>
      </c>
      <c r="K79" s="35" t="s">
        <v>176</v>
      </c>
    </row>
    <row r="80" spans="1:11" x14ac:dyDescent="0.2">
      <c r="A80" s="34" t="s">
        <v>320</v>
      </c>
      <c r="B80" s="579">
        <v>43132</v>
      </c>
      <c r="C80" s="579" t="s">
        <v>2108</v>
      </c>
      <c r="D80" s="578">
        <v>43166</v>
      </c>
      <c r="E80" s="578">
        <v>43173</v>
      </c>
      <c r="F80" s="577">
        <v>0.5</v>
      </c>
      <c r="G80" s="577">
        <v>0.3</v>
      </c>
      <c r="H80" s="577">
        <v>0.8</v>
      </c>
      <c r="I80" s="40">
        <f t="shared" ca="1" si="1"/>
        <v>0.75833333333333341</v>
      </c>
      <c r="J80" s="595">
        <v>4</v>
      </c>
      <c r="K80" s="34" t="s">
        <v>176</v>
      </c>
    </row>
    <row r="81" spans="1:12" x14ac:dyDescent="0.2">
      <c r="A81" s="27" t="s">
        <v>320</v>
      </c>
      <c r="B81" s="582">
        <v>43160</v>
      </c>
      <c r="C81" s="582" t="s">
        <v>2109</v>
      </c>
      <c r="D81" s="581">
        <v>43188</v>
      </c>
      <c r="E81" s="581">
        <v>43216</v>
      </c>
      <c r="F81" s="580">
        <v>0.5</v>
      </c>
      <c r="G81" s="580">
        <v>0.1</v>
      </c>
      <c r="H81" s="580">
        <v>0.6</v>
      </c>
      <c r="I81" s="39">
        <f t="shared" ca="1" si="1"/>
        <v>0.7416666666666667</v>
      </c>
      <c r="J81" s="594">
        <v>4</v>
      </c>
      <c r="K81" s="27" t="s">
        <v>176</v>
      </c>
    </row>
    <row r="82" spans="1:12" x14ac:dyDescent="0.2">
      <c r="A82" s="27" t="s">
        <v>320</v>
      </c>
      <c r="B82" s="582">
        <v>43191</v>
      </c>
      <c r="C82" s="582" t="s">
        <v>2110</v>
      </c>
      <c r="D82" s="581">
        <v>43224</v>
      </c>
      <c r="E82" s="581">
        <v>43235</v>
      </c>
      <c r="F82" s="580">
        <v>0.5</v>
      </c>
      <c r="G82" s="580">
        <v>0.3</v>
      </c>
      <c r="H82" s="580">
        <v>0.8</v>
      </c>
      <c r="I82" s="39">
        <f t="shared" ca="1" si="1"/>
        <v>0.75000000000000011</v>
      </c>
      <c r="J82" s="594">
        <v>4</v>
      </c>
      <c r="K82" s="27" t="s">
        <v>176</v>
      </c>
    </row>
    <row r="83" spans="1:12" x14ac:dyDescent="0.2">
      <c r="A83" s="27" t="s">
        <v>320</v>
      </c>
      <c r="B83" s="582">
        <v>43221</v>
      </c>
      <c r="C83" s="582" t="s">
        <v>2111</v>
      </c>
      <c r="D83" s="581">
        <v>43258</v>
      </c>
      <c r="E83" s="581">
        <v>43272</v>
      </c>
      <c r="F83" s="580">
        <v>0.4</v>
      </c>
      <c r="G83" s="580">
        <v>0.2</v>
      </c>
      <c r="H83" s="580">
        <v>0.6</v>
      </c>
      <c r="I83" s="39">
        <f t="shared" ca="1" si="1"/>
        <v>0.77499999999999991</v>
      </c>
      <c r="J83" s="594">
        <v>4</v>
      </c>
      <c r="K83" s="180" t="s">
        <v>179</v>
      </c>
    </row>
    <row r="84" spans="1:12" x14ac:dyDescent="0.2">
      <c r="A84" s="27" t="s">
        <v>320</v>
      </c>
      <c r="B84" s="582">
        <v>43252</v>
      </c>
      <c r="C84" s="582" t="s">
        <v>2112</v>
      </c>
      <c r="D84" s="581">
        <v>43287</v>
      </c>
      <c r="E84" s="558">
        <v>43299</v>
      </c>
      <c r="F84" s="580">
        <v>0.4</v>
      </c>
      <c r="G84" s="580">
        <v>0.2</v>
      </c>
      <c r="H84" s="580">
        <v>0.6</v>
      </c>
      <c r="I84" s="39">
        <f t="shared" ca="1" si="1"/>
        <v>0.80833333333333324</v>
      </c>
      <c r="J84" s="594">
        <v>4</v>
      </c>
      <c r="K84" s="180" t="s">
        <v>179</v>
      </c>
    </row>
    <row r="85" spans="1:12" x14ac:dyDescent="0.2">
      <c r="A85" s="27" t="s">
        <v>320</v>
      </c>
      <c r="B85" s="582">
        <v>43282</v>
      </c>
      <c r="C85" s="582" t="s">
        <v>2113</v>
      </c>
      <c r="D85" s="581">
        <v>43320</v>
      </c>
      <c r="E85" s="581">
        <v>43341</v>
      </c>
      <c r="F85" s="580">
        <v>0.3</v>
      </c>
      <c r="G85" s="580">
        <v>0.1</v>
      </c>
      <c r="H85" s="580">
        <v>0.4</v>
      </c>
      <c r="I85" s="39">
        <f t="shared" ref="I85:I115" ca="1" si="2">AVERAGE(OFFSET($H85,-11,0,12,1))</f>
        <v>0.79999999999999993</v>
      </c>
      <c r="J85" s="594">
        <v>4</v>
      </c>
      <c r="K85" s="180" t="s">
        <v>179</v>
      </c>
    </row>
    <row r="86" spans="1:12" x14ac:dyDescent="0.2">
      <c r="A86" s="27" t="s">
        <v>320</v>
      </c>
      <c r="B86" s="559">
        <v>43313</v>
      </c>
      <c r="C86" s="559" t="s">
        <v>2035</v>
      </c>
      <c r="D86" s="144">
        <v>43348</v>
      </c>
      <c r="E86" s="558">
        <v>43355</v>
      </c>
      <c r="F86" s="557">
        <v>0.5</v>
      </c>
      <c r="G86" s="557">
        <v>0.7</v>
      </c>
      <c r="H86" s="557">
        <v>1.2</v>
      </c>
      <c r="I86" s="555">
        <f t="shared" ca="1" si="2"/>
        <v>0.85</v>
      </c>
      <c r="J86" s="554">
        <v>4</v>
      </c>
      <c r="K86" s="180" t="s">
        <v>179</v>
      </c>
    </row>
    <row r="87" spans="1:12" x14ac:dyDescent="0.2">
      <c r="A87" s="27" t="s">
        <v>320</v>
      </c>
      <c r="B87" s="559">
        <v>43344</v>
      </c>
      <c r="C87" s="559" t="s">
        <v>2036</v>
      </c>
      <c r="D87" s="144">
        <v>43383</v>
      </c>
      <c r="E87" s="558">
        <v>43383</v>
      </c>
      <c r="F87" s="557">
        <v>0.4</v>
      </c>
      <c r="G87" s="557">
        <v>0.1</v>
      </c>
      <c r="H87" s="557">
        <v>0.5</v>
      </c>
      <c r="I87" s="555">
        <f t="shared" ca="1" si="2"/>
        <v>0.82499999999999973</v>
      </c>
      <c r="J87" s="554">
        <v>4</v>
      </c>
      <c r="K87" s="180" t="s">
        <v>179</v>
      </c>
    </row>
    <row r="88" spans="1:12" x14ac:dyDescent="0.2">
      <c r="A88" s="27" t="s">
        <v>320</v>
      </c>
      <c r="B88" s="559">
        <v>43374</v>
      </c>
      <c r="C88" s="559" t="s">
        <v>2037</v>
      </c>
      <c r="D88" s="144">
        <v>43410</v>
      </c>
      <c r="E88" s="558">
        <v>43425</v>
      </c>
      <c r="F88" s="557">
        <v>0.3</v>
      </c>
      <c r="G88" s="557">
        <v>0.2</v>
      </c>
      <c r="H88" s="557">
        <v>0.5</v>
      </c>
      <c r="I88" s="555">
        <f t="shared" ca="1" si="2"/>
        <v>0.76666666666666661</v>
      </c>
      <c r="J88" s="554">
        <v>4</v>
      </c>
      <c r="K88" s="180" t="s">
        <v>179</v>
      </c>
      <c r="L88" s="11"/>
    </row>
    <row r="89" spans="1:12" x14ac:dyDescent="0.2">
      <c r="A89" s="27" t="s">
        <v>320</v>
      </c>
      <c r="B89" s="559">
        <v>43405</v>
      </c>
      <c r="C89" s="559" t="s">
        <v>2038</v>
      </c>
      <c r="D89" s="144">
        <v>43439</v>
      </c>
      <c r="E89" s="558">
        <v>43453</v>
      </c>
      <c r="F89" s="557">
        <v>1.1000000000000001</v>
      </c>
      <c r="G89" s="557">
        <v>0.4</v>
      </c>
      <c r="H89" s="557">
        <v>1.5</v>
      </c>
      <c r="I89" s="555">
        <f t="shared" ca="1" si="2"/>
        <v>0.80000000000000016</v>
      </c>
      <c r="J89" s="554">
        <v>4</v>
      </c>
      <c r="K89" s="180" t="s">
        <v>179</v>
      </c>
    </row>
    <row r="90" spans="1:12" x14ac:dyDescent="0.2">
      <c r="A90" s="27" t="s">
        <v>320</v>
      </c>
      <c r="B90" s="559">
        <v>43435</v>
      </c>
      <c r="C90" s="559" t="s">
        <v>2039</v>
      </c>
      <c r="D90" s="144">
        <v>43481</v>
      </c>
      <c r="E90" s="558">
        <v>43495</v>
      </c>
      <c r="F90" s="557">
        <v>0.7</v>
      </c>
      <c r="G90" s="557">
        <v>0.3</v>
      </c>
      <c r="H90" s="557">
        <v>1</v>
      </c>
      <c r="I90" s="555">
        <f t="shared" ca="1" si="2"/>
        <v>0.77500000000000002</v>
      </c>
      <c r="J90" s="554">
        <v>4</v>
      </c>
      <c r="K90" s="180" t="s">
        <v>179</v>
      </c>
    </row>
    <row r="91" spans="1:12" ht="15" thickBot="1" x14ac:dyDescent="0.25">
      <c r="A91" s="35" t="s">
        <v>320</v>
      </c>
      <c r="B91" s="569">
        <v>43466</v>
      </c>
      <c r="C91" s="569" t="s">
        <v>2040</v>
      </c>
      <c r="D91" s="160">
        <v>43536</v>
      </c>
      <c r="E91" s="568">
        <v>43537</v>
      </c>
      <c r="F91" s="567">
        <v>0.9</v>
      </c>
      <c r="G91" s="567">
        <v>0.5</v>
      </c>
      <c r="H91" s="567">
        <v>1.4</v>
      </c>
      <c r="I91" s="566">
        <f t="shared" ca="1" si="2"/>
        <v>0.82500000000000007</v>
      </c>
      <c r="J91" s="565">
        <v>4</v>
      </c>
      <c r="K91" s="338" t="s">
        <v>179</v>
      </c>
    </row>
    <row r="92" spans="1:12" x14ac:dyDescent="0.2">
      <c r="A92" s="34" t="s">
        <v>337</v>
      </c>
      <c r="B92" s="564">
        <v>43497</v>
      </c>
      <c r="C92" s="564" t="s">
        <v>2041</v>
      </c>
      <c r="D92" s="166">
        <v>43528</v>
      </c>
      <c r="E92" s="563">
        <v>43537</v>
      </c>
      <c r="F92" s="562">
        <v>1.3</v>
      </c>
      <c r="G92" s="562">
        <v>0.6</v>
      </c>
      <c r="H92" s="562">
        <v>1.9</v>
      </c>
      <c r="I92" s="561">
        <f t="shared" ca="1" si="2"/>
        <v>0.91666666666666663</v>
      </c>
      <c r="J92" s="560">
        <v>4</v>
      </c>
      <c r="K92" s="178" t="s">
        <v>179</v>
      </c>
    </row>
    <row r="93" spans="1:12" x14ac:dyDescent="0.2">
      <c r="A93" s="34" t="s">
        <v>337</v>
      </c>
      <c r="B93" s="564">
        <v>43525</v>
      </c>
      <c r="C93" s="564" t="s">
        <v>2042</v>
      </c>
      <c r="D93" s="166">
        <v>43557</v>
      </c>
      <c r="E93" s="563">
        <v>43565</v>
      </c>
      <c r="F93" s="562">
        <v>0.7</v>
      </c>
      <c r="G93" s="562">
        <v>0.2</v>
      </c>
      <c r="H93" s="562">
        <v>0.9</v>
      </c>
      <c r="I93" s="561">
        <f t="shared" ca="1" si="2"/>
        <v>0.94166666666666676</v>
      </c>
      <c r="J93" s="560">
        <v>4</v>
      </c>
      <c r="K93" s="178" t="s">
        <v>179</v>
      </c>
    </row>
    <row r="94" spans="1:12" x14ac:dyDescent="0.2">
      <c r="A94" s="34" t="s">
        <v>337</v>
      </c>
      <c r="B94" s="564">
        <v>43556</v>
      </c>
      <c r="C94" s="564" t="s">
        <v>2043</v>
      </c>
      <c r="D94" s="166">
        <v>43588</v>
      </c>
      <c r="E94" s="563">
        <v>43595</v>
      </c>
      <c r="F94" s="562">
        <v>0.5</v>
      </c>
      <c r="G94" s="593">
        <v>0.1</v>
      </c>
      <c r="H94" s="562">
        <v>0.5</v>
      </c>
      <c r="I94" s="561">
        <f t="shared" ca="1" si="2"/>
        <v>0.91666666666666663</v>
      </c>
      <c r="J94" s="560">
        <v>4</v>
      </c>
      <c r="K94" s="178" t="s">
        <v>179</v>
      </c>
    </row>
    <row r="95" spans="1:12" x14ac:dyDescent="0.2">
      <c r="A95" s="34" t="s">
        <v>337</v>
      </c>
      <c r="B95" s="564">
        <v>43586</v>
      </c>
      <c r="C95" s="564" t="s">
        <v>2045</v>
      </c>
      <c r="D95" s="166">
        <v>43616</v>
      </c>
      <c r="E95" s="563">
        <v>43623</v>
      </c>
      <c r="F95" s="562">
        <v>0.5</v>
      </c>
      <c r="G95" s="562">
        <v>0.1</v>
      </c>
      <c r="H95" s="562">
        <v>0.6</v>
      </c>
      <c r="I95" s="561">
        <f t="shared" ca="1" si="2"/>
        <v>0.91666666666666663</v>
      </c>
      <c r="J95" s="560">
        <v>4</v>
      </c>
      <c r="K95" s="178" t="s">
        <v>179</v>
      </c>
    </row>
    <row r="96" spans="1:12" x14ac:dyDescent="0.2">
      <c r="A96" s="27" t="s">
        <v>337</v>
      </c>
      <c r="B96" s="559">
        <v>43617</v>
      </c>
      <c r="C96" s="559" t="s">
        <v>2046</v>
      </c>
      <c r="D96" s="144">
        <v>43650</v>
      </c>
      <c r="E96" s="558">
        <v>43651</v>
      </c>
      <c r="F96" s="557">
        <v>0.4</v>
      </c>
      <c r="G96" s="557">
        <v>0.4</v>
      </c>
      <c r="H96" s="557">
        <v>0.8</v>
      </c>
      <c r="I96" s="561">
        <f t="shared" ca="1" si="2"/>
        <v>0.93333333333333346</v>
      </c>
      <c r="J96" s="554">
        <v>4</v>
      </c>
      <c r="K96" s="340" t="s">
        <v>179</v>
      </c>
    </row>
    <row r="97" spans="1:11" x14ac:dyDescent="0.2">
      <c r="A97" s="27" t="s">
        <v>337</v>
      </c>
      <c r="B97" s="559">
        <v>43647</v>
      </c>
      <c r="C97" s="559" t="str">
        <f>'Air AE-DDG18'!C79</f>
        <v>EW1903263</v>
      </c>
      <c r="D97" s="144">
        <f>'Air AE-DDG18'!D79</f>
        <v>43682</v>
      </c>
      <c r="E97" s="558">
        <v>43693</v>
      </c>
      <c r="F97" s="557">
        <v>0.4</v>
      </c>
      <c r="G97" s="557">
        <v>0.2</v>
      </c>
      <c r="H97" s="557">
        <v>0.6</v>
      </c>
      <c r="I97" s="561">
        <f t="shared" ca="1" si="2"/>
        <v>0.95000000000000007</v>
      </c>
      <c r="J97" s="554">
        <v>4</v>
      </c>
      <c r="K97" s="340" t="s">
        <v>179</v>
      </c>
    </row>
    <row r="98" spans="1:11" x14ac:dyDescent="0.2">
      <c r="A98" s="27" t="s">
        <v>337</v>
      </c>
      <c r="B98" s="559">
        <v>43678</v>
      </c>
      <c r="C98" s="559" t="str">
        <f>'Air AE-DDG18'!C80</f>
        <v>EW1903742</v>
      </c>
      <c r="D98" s="144">
        <f>'Air AE-DDG18'!D80</f>
        <v>43712</v>
      </c>
      <c r="E98" s="558">
        <v>43721</v>
      </c>
      <c r="F98" s="557">
        <v>0.7</v>
      </c>
      <c r="G98" s="557">
        <v>0.2</v>
      </c>
      <c r="H98" s="557">
        <v>0.9</v>
      </c>
      <c r="I98" s="561">
        <f t="shared" ca="1" si="2"/>
        <v>0.92500000000000016</v>
      </c>
      <c r="J98" s="554">
        <v>4</v>
      </c>
      <c r="K98" s="340" t="s">
        <v>179</v>
      </c>
    </row>
    <row r="99" spans="1:11" x14ac:dyDescent="0.2">
      <c r="A99" s="27" t="s">
        <v>337</v>
      </c>
      <c r="B99" s="559">
        <v>43709</v>
      </c>
      <c r="C99" s="559" t="s">
        <v>2049</v>
      </c>
      <c r="D99" s="144">
        <v>43747</v>
      </c>
      <c r="E99" s="558">
        <v>43749</v>
      </c>
      <c r="F99" s="557">
        <v>0.4</v>
      </c>
      <c r="G99" s="557">
        <v>0.2</v>
      </c>
      <c r="H99" s="557">
        <v>0.6</v>
      </c>
      <c r="I99" s="561">
        <f t="shared" ca="1" si="2"/>
        <v>0.93333333333333346</v>
      </c>
      <c r="J99" s="554">
        <v>4</v>
      </c>
      <c r="K99" s="340" t="s">
        <v>179</v>
      </c>
    </row>
    <row r="100" spans="1:11" x14ac:dyDescent="0.2">
      <c r="A100" s="27" t="s">
        <v>337</v>
      </c>
      <c r="B100" s="559">
        <v>43739</v>
      </c>
      <c r="C100" s="559" t="str">
        <f>'Air AE-DDG18'!$C$82</f>
        <v>EW1904743</v>
      </c>
      <c r="D100" s="144">
        <v>43777</v>
      </c>
      <c r="E100" s="558">
        <v>43791</v>
      </c>
      <c r="F100" s="557">
        <v>0.5</v>
      </c>
      <c r="G100" s="557">
        <v>0.3</v>
      </c>
      <c r="H100" s="557">
        <v>0.8</v>
      </c>
      <c r="I100" s="561">
        <f t="shared" ca="1" si="2"/>
        <v>0.95833333333333337</v>
      </c>
      <c r="J100" s="554">
        <v>4</v>
      </c>
      <c r="K100" s="340" t="s">
        <v>179</v>
      </c>
    </row>
    <row r="101" spans="1:11" s="553" customFormat="1" ht="25.5" x14ac:dyDescent="0.25">
      <c r="A101" s="27" t="s">
        <v>337</v>
      </c>
      <c r="B101" s="556">
        <v>43770</v>
      </c>
      <c r="C101" s="556" t="s">
        <v>2051</v>
      </c>
      <c r="D101" s="144">
        <v>43805</v>
      </c>
      <c r="E101" s="537">
        <v>43819</v>
      </c>
      <c r="F101" s="535">
        <v>2.7</v>
      </c>
      <c r="G101" s="535">
        <v>0.8</v>
      </c>
      <c r="H101" s="535">
        <v>3.5</v>
      </c>
      <c r="I101" s="561">
        <f t="shared" ca="1" si="2"/>
        <v>1.125</v>
      </c>
      <c r="J101" s="554">
        <v>4</v>
      </c>
      <c r="K101" s="340" t="s">
        <v>2052</v>
      </c>
    </row>
    <row r="102" spans="1:11" s="553" customFormat="1" ht="25.5" x14ac:dyDescent="0.25">
      <c r="A102" s="27" t="s">
        <v>337</v>
      </c>
      <c r="B102" s="556">
        <v>43800</v>
      </c>
      <c r="C102" s="556" t="s">
        <v>2053</v>
      </c>
      <c r="D102" s="144">
        <v>43844</v>
      </c>
      <c r="E102" s="537">
        <v>43847</v>
      </c>
      <c r="F102" s="535">
        <v>1.1000000000000001</v>
      </c>
      <c r="G102" s="535">
        <v>0.8</v>
      </c>
      <c r="H102" s="535">
        <v>1.9</v>
      </c>
      <c r="I102" s="555">
        <f t="shared" ca="1" si="2"/>
        <v>1.2</v>
      </c>
      <c r="J102" s="554">
        <v>4</v>
      </c>
      <c r="K102" s="340" t="s">
        <v>2054</v>
      </c>
    </row>
    <row r="103" spans="1:11" s="553" customFormat="1" ht="25.5" x14ac:dyDescent="0.25">
      <c r="A103" s="27" t="s">
        <v>337</v>
      </c>
      <c r="B103" s="556">
        <v>43831</v>
      </c>
      <c r="C103" s="556" t="s">
        <v>2055</v>
      </c>
      <c r="D103" s="144">
        <v>43872</v>
      </c>
      <c r="E103" s="537">
        <v>43875</v>
      </c>
      <c r="F103" s="535">
        <v>5.5</v>
      </c>
      <c r="G103" s="535">
        <v>0.9</v>
      </c>
      <c r="H103" s="535">
        <v>6.4</v>
      </c>
      <c r="I103" s="555">
        <f t="shared" ca="1" si="2"/>
        <v>1.6166666666666665</v>
      </c>
      <c r="J103" s="554">
        <v>4</v>
      </c>
      <c r="K103" s="340" t="s">
        <v>2056</v>
      </c>
    </row>
    <row r="104" spans="1:11" s="553" customFormat="1" x14ac:dyDescent="0.25">
      <c r="A104" s="27" t="s">
        <v>353</v>
      </c>
      <c r="B104" s="556">
        <v>43862</v>
      </c>
      <c r="C104" s="556" t="s">
        <v>2057</v>
      </c>
      <c r="D104" s="144">
        <v>43899</v>
      </c>
      <c r="E104" s="144">
        <v>43903</v>
      </c>
      <c r="F104" s="535">
        <v>1.5</v>
      </c>
      <c r="G104" s="535">
        <v>0.5</v>
      </c>
      <c r="H104" s="535">
        <v>2</v>
      </c>
      <c r="I104" s="39">
        <f t="shared" ca="1" si="2"/>
        <v>1.625</v>
      </c>
      <c r="J104" s="554">
        <v>4</v>
      </c>
      <c r="K104" s="340" t="s">
        <v>179</v>
      </c>
    </row>
    <row r="105" spans="1:11" s="553" customFormat="1" x14ac:dyDescent="0.25">
      <c r="A105" s="27" t="s">
        <v>353</v>
      </c>
      <c r="B105" s="556">
        <v>43891</v>
      </c>
      <c r="C105" s="556" t="s">
        <v>2058</v>
      </c>
      <c r="D105" s="144">
        <v>43929</v>
      </c>
      <c r="E105" s="144">
        <v>43945</v>
      </c>
      <c r="F105" s="535">
        <v>0.7</v>
      </c>
      <c r="G105" s="535">
        <v>0.3</v>
      </c>
      <c r="H105" s="535">
        <v>1</v>
      </c>
      <c r="I105" s="39">
        <f t="shared" ca="1" si="2"/>
        <v>1.6333333333333335</v>
      </c>
      <c r="J105" s="554">
        <v>4</v>
      </c>
      <c r="K105" s="340" t="s">
        <v>179</v>
      </c>
    </row>
    <row r="106" spans="1:11" s="553" customFormat="1" x14ac:dyDescent="0.25">
      <c r="A106" s="27" t="s">
        <v>353</v>
      </c>
      <c r="B106" s="556">
        <v>43922</v>
      </c>
      <c r="C106" s="556" t="s">
        <v>2059</v>
      </c>
      <c r="D106" s="144">
        <v>43962</v>
      </c>
      <c r="E106" s="144">
        <v>43973</v>
      </c>
      <c r="F106" s="535">
        <v>0.4</v>
      </c>
      <c r="G106" s="535">
        <v>0.4</v>
      </c>
      <c r="H106" s="535">
        <v>0.8</v>
      </c>
      <c r="I106" s="39">
        <f t="shared" ca="1" si="2"/>
        <v>1.6583333333333334</v>
      </c>
      <c r="J106" s="554">
        <v>4</v>
      </c>
      <c r="K106" s="340" t="s">
        <v>179</v>
      </c>
    </row>
    <row r="107" spans="1:11" s="553" customFormat="1" x14ac:dyDescent="0.2">
      <c r="A107" s="27" t="s">
        <v>353</v>
      </c>
      <c r="B107" s="556">
        <v>43952</v>
      </c>
      <c r="C107" s="556" t="s">
        <v>2060</v>
      </c>
      <c r="D107" s="144">
        <v>43991</v>
      </c>
      <c r="E107" s="144">
        <v>44001</v>
      </c>
      <c r="F107" s="535">
        <v>0.2</v>
      </c>
      <c r="G107" s="593">
        <v>0.1</v>
      </c>
      <c r="H107" s="535">
        <v>0.2</v>
      </c>
      <c r="I107" s="39">
        <f t="shared" ca="1" si="2"/>
        <v>1.625</v>
      </c>
      <c r="J107" s="554">
        <v>4</v>
      </c>
      <c r="K107" s="340" t="s">
        <v>179</v>
      </c>
    </row>
    <row r="108" spans="1:11" s="553" customFormat="1" x14ac:dyDescent="0.2">
      <c r="A108" s="27" t="s">
        <v>353</v>
      </c>
      <c r="B108" s="556">
        <v>43983</v>
      </c>
      <c r="C108" s="556" t="s">
        <v>2061</v>
      </c>
      <c r="D108" s="144">
        <v>44022</v>
      </c>
      <c r="E108" s="144">
        <v>44029</v>
      </c>
      <c r="F108" s="535">
        <v>0.1</v>
      </c>
      <c r="G108" s="562">
        <v>0.1</v>
      </c>
      <c r="H108" s="535">
        <v>0.2</v>
      </c>
      <c r="I108" s="39">
        <f t="shared" ca="1" si="2"/>
        <v>1.5750000000000002</v>
      </c>
      <c r="J108" s="554">
        <v>4</v>
      </c>
      <c r="K108" s="340" t="s">
        <v>179</v>
      </c>
    </row>
    <row r="109" spans="1:11" s="553" customFormat="1" x14ac:dyDescent="0.2">
      <c r="A109" s="27" t="s">
        <v>353</v>
      </c>
      <c r="B109" s="556">
        <v>44013</v>
      </c>
      <c r="C109" s="556" t="s">
        <v>2062</v>
      </c>
      <c r="D109" s="144">
        <v>44050</v>
      </c>
      <c r="E109" s="144">
        <v>44057</v>
      </c>
      <c r="F109" s="535">
        <v>0.1</v>
      </c>
      <c r="G109" s="562">
        <v>0.2</v>
      </c>
      <c r="H109" s="535">
        <v>0.3</v>
      </c>
      <c r="I109" s="39">
        <f t="shared" ca="1" si="2"/>
        <v>1.55</v>
      </c>
      <c r="J109" s="554">
        <v>4</v>
      </c>
      <c r="K109" s="340" t="s">
        <v>179</v>
      </c>
    </row>
    <row r="110" spans="1:11" s="553" customFormat="1" ht="38.25" x14ac:dyDescent="0.25">
      <c r="A110" s="27" t="s">
        <v>353</v>
      </c>
      <c r="B110" s="556">
        <v>44044</v>
      </c>
      <c r="C110" s="556" t="s">
        <v>2063</v>
      </c>
      <c r="D110" s="144">
        <v>44082</v>
      </c>
      <c r="E110" s="144">
        <v>44085</v>
      </c>
      <c r="F110" s="535">
        <v>0.3</v>
      </c>
      <c r="G110" s="542">
        <v>0.2</v>
      </c>
      <c r="H110" s="535">
        <v>0.5</v>
      </c>
      <c r="I110" s="39">
        <f t="shared" ca="1" si="2"/>
        <v>1.5166666666666668</v>
      </c>
      <c r="J110" s="554">
        <v>4</v>
      </c>
      <c r="K110" s="340" t="s">
        <v>2064</v>
      </c>
    </row>
    <row r="111" spans="1:11" s="553" customFormat="1" x14ac:dyDescent="0.25">
      <c r="A111" s="27" t="s">
        <v>353</v>
      </c>
      <c r="B111" s="556">
        <v>44075</v>
      </c>
      <c r="C111" s="556" t="s">
        <v>2065</v>
      </c>
      <c r="D111" s="144">
        <v>44113</v>
      </c>
      <c r="E111" s="144">
        <v>44127</v>
      </c>
      <c r="F111" s="535">
        <v>0.5</v>
      </c>
      <c r="G111" s="542">
        <v>0.3</v>
      </c>
      <c r="H111" s="535">
        <v>0.8</v>
      </c>
      <c r="I111" s="39">
        <f t="shared" ca="1" si="2"/>
        <v>1.5333333333333332</v>
      </c>
      <c r="J111" s="554">
        <v>4</v>
      </c>
      <c r="K111" s="340" t="s">
        <v>2075</v>
      </c>
    </row>
    <row r="112" spans="1:11" s="553" customFormat="1" x14ac:dyDescent="0.25">
      <c r="A112" s="27" t="s">
        <v>353</v>
      </c>
      <c r="B112" s="556">
        <v>44105</v>
      </c>
      <c r="C112" s="556" t="s">
        <v>2066</v>
      </c>
      <c r="D112" s="144">
        <v>44144</v>
      </c>
      <c r="E112" s="144">
        <v>44155</v>
      </c>
      <c r="F112" s="535">
        <v>0.5</v>
      </c>
      <c r="G112" s="542">
        <v>0.3</v>
      </c>
      <c r="H112" s="535">
        <v>0.8</v>
      </c>
      <c r="I112" s="39">
        <f t="shared" ca="1" si="2"/>
        <v>1.5333333333333334</v>
      </c>
      <c r="J112" s="554">
        <v>4</v>
      </c>
      <c r="K112" s="340" t="s">
        <v>2114</v>
      </c>
    </row>
    <row r="113" spans="1:11" s="553" customFormat="1" x14ac:dyDescent="0.25">
      <c r="A113" s="27" t="s">
        <v>353</v>
      </c>
      <c r="B113" s="556">
        <v>44136</v>
      </c>
      <c r="C113" s="556" t="s">
        <v>2067</v>
      </c>
      <c r="D113" s="144">
        <v>44175</v>
      </c>
      <c r="E113" s="144">
        <v>44183</v>
      </c>
      <c r="F113" s="535">
        <v>0.4</v>
      </c>
      <c r="G113" s="542">
        <v>0.3</v>
      </c>
      <c r="H113" s="535">
        <v>0.7</v>
      </c>
      <c r="I113" s="39">
        <f t="shared" ca="1" si="2"/>
        <v>1.3</v>
      </c>
      <c r="J113" s="554">
        <v>4</v>
      </c>
      <c r="K113" s="340" t="s">
        <v>179</v>
      </c>
    </row>
    <row r="114" spans="1:11" s="553" customFormat="1" ht="25.5" x14ac:dyDescent="0.25">
      <c r="A114" s="27" t="s">
        <v>353</v>
      </c>
      <c r="B114" s="556">
        <v>44166</v>
      </c>
      <c r="C114" s="556" t="s">
        <v>2068</v>
      </c>
      <c r="D114" s="144">
        <v>44210</v>
      </c>
      <c r="E114" s="144">
        <v>44211</v>
      </c>
      <c r="F114" s="535">
        <v>0.4</v>
      </c>
      <c r="G114" s="542">
        <v>0.7</v>
      </c>
      <c r="H114" s="535">
        <v>1.1000000000000001</v>
      </c>
      <c r="I114" s="39">
        <f t="shared" ca="1" si="2"/>
        <v>1.2333333333333334</v>
      </c>
      <c r="J114" s="554">
        <v>4</v>
      </c>
      <c r="K114" s="340" t="s">
        <v>2081</v>
      </c>
    </row>
    <row r="115" spans="1:11" s="553" customFormat="1" x14ac:dyDescent="0.25">
      <c r="A115" s="27" t="s">
        <v>353</v>
      </c>
      <c r="B115" s="556">
        <v>44197</v>
      </c>
      <c r="C115" s="556" t="s">
        <v>2070</v>
      </c>
      <c r="D115" s="144">
        <v>44235</v>
      </c>
      <c r="E115" s="144">
        <v>44242</v>
      </c>
      <c r="F115" s="535">
        <v>0.4</v>
      </c>
      <c r="G115" s="542">
        <v>0.3</v>
      </c>
      <c r="H115" s="535">
        <v>0.7</v>
      </c>
      <c r="I115" s="39">
        <f t="shared" ca="1" si="2"/>
        <v>0.7583333333333333</v>
      </c>
      <c r="J115" s="554">
        <v>4</v>
      </c>
      <c r="K115" s="340" t="s">
        <v>179</v>
      </c>
    </row>
    <row r="116" spans="1:11" s="553" customFormat="1" x14ac:dyDescent="0.25">
      <c r="A116" s="208"/>
      <c r="B116" s="586"/>
      <c r="C116" s="586"/>
      <c r="D116" s="209"/>
      <c r="E116" s="592"/>
      <c r="F116" s="585"/>
      <c r="G116" s="585"/>
      <c r="H116" s="585"/>
      <c r="I116" s="584"/>
      <c r="J116" s="583"/>
      <c r="K116" s="481"/>
    </row>
    <row r="117" spans="1:11" s="553" customFormat="1" x14ac:dyDescent="0.25">
      <c r="A117" s="208"/>
      <c r="B117" s="586"/>
      <c r="C117" s="586"/>
      <c r="D117" s="209"/>
      <c r="E117" s="592"/>
      <c r="F117" s="585"/>
      <c r="G117" s="585"/>
      <c r="H117" s="585"/>
      <c r="I117" s="584"/>
      <c r="J117" s="583"/>
      <c r="K117" s="481"/>
    </row>
  </sheetData>
  <conditionalFormatting sqref="I21:I97 I99:I102 I118:I65543">
    <cfRule type="cellIs" dxfId="99" priority="3" operator="greaterThan">
      <formula>4</formula>
    </cfRule>
  </conditionalFormatting>
  <conditionalFormatting sqref="I98">
    <cfRule type="cellIs" dxfId="98" priority="2" operator="greaterThan">
      <formula>4</formula>
    </cfRule>
  </conditionalFormatting>
  <conditionalFormatting sqref="I103:I117">
    <cfRule type="cellIs" dxfId="97" priority="1" operator="greaterThan">
      <formula>4</formula>
    </cfRule>
  </conditionalFormatting>
  <pageMargins left="0.7" right="0.7" top="0.75" bottom="0.75" header="0.3" footer="0.3"/>
  <pageSetup paperSize="9"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dimension ref="A1:S117"/>
  <sheetViews>
    <sheetView showGridLines="0" zoomScale="80" zoomScaleNormal="80" workbookViewId="0">
      <pane ySplit="9" topLeftCell="A91" activePane="bottomLeft" state="frozen"/>
      <selection pane="bottomLeft" activeCell="G215" sqref="G215"/>
    </sheetView>
  </sheetViews>
  <sheetFormatPr defaultColWidth="9.140625" defaultRowHeight="14.25" x14ac:dyDescent="0.2"/>
  <cols>
    <col min="1" max="1" width="12.28515625" style="1" customWidth="1"/>
    <col min="2" max="2" width="12.28515625" style="1" bestFit="1" customWidth="1"/>
    <col min="3" max="3" width="12.28515625" style="1" customWidth="1"/>
    <col min="4" max="5" width="12.28515625" style="1" bestFit="1" customWidth="1"/>
    <col min="6" max="8" width="14.140625" style="1" customWidth="1"/>
    <col min="9" max="9" width="12" style="1" customWidth="1"/>
    <col min="10" max="10" width="14.7109375" style="1" customWidth="1"/>
    <col min="11" max="11" width="69.85546875" style="11" customWidth="1"/>
    <col min="12" max="16384" width="9.140625" style="1"/>
  </cols>
  <sheetData>
    <row r="1" spans="1:19" ht="34.5" x14ac:dyDescent="0.5">
      <c r="A1" s="408" t="s">
        <v>1960</v>
      </c>
      <c r="B1" s="408"/>
      <c r="C1" s="408"/>
      <c r="D1" s="408"/>
      <c r="E1" s="408"/>
      <c r="F1" s="408"/>
      <c r="G1" s="408"/>
      <c r="H1" s="408"/>
      <c r="I1" s="408"/>
      <c r="J1" s="408"/>
      <c r="K1" s="408"/>
    </row>
    <row r="2" spans="1:19" ht="19.5" x14ac:dyDescent="0.3">
      <c r="A2" s="409" t="s">
        <v>2115</v>
      </c>
      <c r="B2" s="409"/>
      <c r="C2" s="409"/>
      <c r="D2" s="409"/>
      <c r="E2" s="409"/>
      <c r="F2" s="409"/>
      <c r="G2" s="409"/>
      <c r="H2" s="409"/>
      <c r="I2" s="409"/>
      <c r="J2" s="409"/>
      <c r="K2" s="409"/>
    </row>
    <row r="4" spans="1:19" ht="15.75" x14ac:dyDescent="0.25">
      <c r="A4" s="243" t="s">
        <v>2116</v>
      </c>
      <c r="I4" s="449"/>
      <c r="J4" s="475" t="s">
        <v>109</v>
      </c>
    </row>
    <row r="5" spans="1:19" ht="15.75" x14ac:dyDescent="0.25">
      <c r="A5" s="243" t="s">
        <v>1963</v>
      </c>
      <c r="I5" s="488"/>
      <c r="J5" s="475" t="s">
        <v>113</v>
      </c>
    </row>
    <row r="6" spans="1:19" ht="15" x14ac:dyDescent="0.25">
      <c r="A6" s="243" t="s">
        <v>1031</v>
      </c>
    </row>
    <row r="7" spans="1:19" ht="15.75" x14ac:dyDescent="0.25">
      <c r="A7" s="472" t="s">
        <v>1964</v>
      </c>
      <c r="B7" s="434"/>
      <c r="C7" s="434"/>
      <c r="D7" s="434"/>
      <c r="E7" s="434"/>
      <c r="F7" s="434"/>
      <c r="G7" s="434"/>
      <c r="H7" s="434"/>
      <c r="I7" s="473"/>
      <c r="J7" s="434"/>
      <c r="K7" s="434"/>
      <c r="L7" s="434"/>
      <c r="M7" s="434"/>
      <c r="N7" s="434"/>
      <c r="O7" s="434"/>
      <c r="P7" s="434"/>
      <c r="Q7" s="434"/>
      <c r="R7" s="434"/>
      <c r="S7" s="452"/>
    </row>
    <row r="8" spans="1:19" x14ac:dyDescent="0.2">
      <c r="A8" s="243"/>
    </row>
    <row r="9" spans="1:19" s="8" customFormat="1" ht="52.5" x14ac:dyDescent="0.25">
      <c r="A9" s="247" t="s">
        <v>126</v>
      </c>
      <c r="B9" s="247" t="s">
        <v>1965</v>
      </c>
      <c r="C9" s="247" t="s">
        <v>128</v>
      </c>
      <c r="D9" s="247" t="s">
        <v>129</v>
      </c>
      <c r="E9" s="247" t="s">
        <v>130</v>
      </c>
      <c r="F9" s="247" t="s">
        <v>1966</v>
      </c>
      <c r="G9" s="247" t="s">
        <v>1967</v>
      </c>
      <c r="H9" s="247" t="s">
        <v>1968</v>
      </c>
      <c r="I9" s="247" t="s">
        <v>1969</v>
      </c>
      <c r="J9" s="248" t="s">
        <v>1970</v>
      </c>
      <c r="K9" s="247" t="s">
        <v>174</v>
      </c>
    </row>
    <row r="10" spans="1:19" x14ac:dyDescent="0.2">
      <c r="A10" s="27" t="s">
        <v>175</v>
      </c>
      <c r="B10" s="141">
        <v>41000</v>
      </c>
      <c r="C10" s="582" t="s">
        <v>176</v>
      </c>
      <c r="D10" s="27" t="s">
        <v>179</v>
      </c>
      <c r="E10" s="31">
        <v>41089</v>
      </c>
      <c r="F10" s="27">
        <v>1</v>
      </c>
      <c r="G10" s="27">
        <v>0.2</v>
      </c>
      <c r="H10" s="27">
        <v>1.2</v>
      </c>
      <c r="I10" s="39" t="s">
        <v>176</v>
      </c>
      <c r="J10" s="224">
        <v>4</v>
      </c>
      <c r="K10" s="27" t="s">
        <v>179</v>
      </c>
    </row>
    <row r="11" spans="1:19" x14ac:dyDescent="0.2">
      <c r="A11" s="27" t="s">
        <v>175</v>
      </c>
      <c r="B11" s="141">
        <v>41030</v>
      </c>
      <c r="C11" s="582" t="s">
        <v>176</v>
      </c>
      <c r="D11" s="27" t="s">
        <v>179</v>
      </c>
      <c r="E11" s="31">
        <v>41089</v>
      </c>
      <c r="F11" s="27">
        <v>0.2</v>
      </c>
      <c r="G11" s="49">
        <v>0.1</v>
      </c>
      <c r="H11" s="27">
        <v>0.2</v>
      </c>
      <c r="I11" s="39" t="s">
        <v>176</v>
      </c>
      <c r="J11" s="224">
        <v>4</v>
      </c>
      <c r="K11" s="27" t="s">
        <v>179</v>
      </c>
    </row>
    <row r="12" spans="1:19" x14ac:dyDescent="0.2">
      <c r="A12" s="27" t="s">
        <v>175</v>
      </c>
      <c r="B12" s="141">
        <v>41061</v>
      </c>
      <c r="C12" s="582" t="s">
        <v>176</v>
      </c>
      <c r="D12" s="31">
        <v>41108</v>
      </c>
      <c r="E12" s="31">
        <v>41116</v>
      </c>
      <c r="F12" s="27">
        <v>0.2</v>
      </c>
      <c r="G12" s="49">
        <v>0.1</v>
      </c>
      <c r="H12" s="27">
        <v>0.2</v>
      </c>
      <c r="I12" s="39" t="s">
        <v>176</v>
      </c>
      <c r="J12" s="224">
        <v>4</v>
      </c>
      <c r="K12" s="27" t="s">
        <v>179</v>
      </c>
    </row>
    <row r="13" spans="1:19" x14ac:dyDescent="0.2">
      <c r="A13" s="27" t="s">
        <v>175</v>
      </c>
      <c r="B13" s="141">
        <v>41091</v>
      </c>
      <c r="C13" s="582" t="s">
        <v>176</v>
      </c>
      <c r="D13" s="31">
        <v>41137</v>
      </c>
      <c r="E13" s="31">
        <v>41144</v>
      </c>
      <c r="F13" s="27">
        <v>0.2</v>
      </c>
      <c r="G13" s="27">
        <v>0.1</v>
      </c>
      <c r="H13" s="27">
        <v>0.3</v>
      </c>
      <c r="I13" s="39" t="s">
        <v>176</v>
      </c>
      <c r="J13" s="224">
        <v>4</v>
      </c>
      <c r="K13" s="27" t="s">
        <v>179</v>
      </c>
    </row>
    <row r="14" spans="1:19" x14ac:dyDescent="0.2">
      <c r="A14" s="27" t="s">
        <v>175</v>
      </c>
      <c r="B14" s="141">
        <v>41122</v>
      </c>
      <c r="C14" s="582" t="s">
        <v>176</v>
      </c>
      <c r="D14" s="31">
        <v>41166</v>
      </c>
      <c r="E14" s="31">
        <v>41172</v>
      </c>
      <c r="F14" s="27">
        <v>0.2</v>
      </c>
      <c r="G14" s="27">
        <v>0.3</v>
      </c>
      <c r="H14" s="27">
        <v>0.5</v>
      </c>
      <c r="I14" s="39" t="s">
        <v>176</v>
      </c>
      <c r="J14" s="224">
        <v>4</v>
      </c>
      <c r="K14" s="27" t="s">
        <v>179</v>
      </c>
    </row>
    <row r="15" spans="1:19" x14ac:dyDescent="0.2">
      <c r="A15" s="27" t="s">
        <v>175</v>
      </c>
      <c r="B15" s="141">
        <v>41153</v>
      </c>
      <c r="C15" s="582" t="s">
        <v>176</v>
      </c>
      <c r="D15" s="31">
        <v>41197</v>
      </c>
      <c r="E15" s="31">
        <v>41200</v>
      </c>
      <c r="F15" s="27">
        <v>0.4</v>
      </c>
      <c r="G15" s="27">
        <v>0.6</v>
      </c>
      <c r="H15" s="27">
        <v>1</v>
      </c>
      <c r="I15" s="39" t="s">
        <v>176</v>
      </c>
      <c r="J15" s="224">
        <v>4</v>
      </c>
      <c r="K15" s="27" t="s">
        <v>179</v>
      </c>
    </row>
    <row r="16" spans="1:19" x14ac:dyDescent="0.2">
      <c r="A16" s="27" t="s">
        <v>175</v>
      </c>
      <c r="B16" s="141">
        <v>41183</v>
      </c>
      <c r="C16" s="582" t="s">
        <v>176</v>
      </c>
      <c r="D16" s="31">
        <v>41228</v>
      </c>
      <c r="E16" s="31">
        <v>41228</v>
      </c>
      <c r="F16" s="27">
        <v>0.4</v>
      </c>
      <c r="G16" s="27">
        <v>0.5</v>
      </c>
      <c r="H16" s="27">
        <v>0.9</v>
      </c>
      <c r="I16" s="39" t="s">
        <v>176</v>
      </c>
      <c r="J16" s="224">
        <v>4</v>
      </c>
      <c r="K16" s="27" t="s">
        <v>179</v>
      </c>
    </row>
    <row r="17" spans="1:11" x14ac:dyDescent="0.2">
      <c r="A17" s="27" t="s">
        <v>175</v>
      </c>
      <c r="B17" s="141">
        <v>41214</v>
      </c>
      <c r="C17" s="582" t="s">
        <v>176</v>
      </c>
      <c r="D17" s="31">
        <v>41261</v>
      </c>
      <c r="E17" s="31">
        <v>41263</v>
      </c>
      <c r="F17" s="27">
        <v>0.2</v>
      </c>
      <c r="G17" s="27">
        <v>0.3</v>
      </c>
      <c r="H17" s="27">
        <v>0.5</v>
      </c>
      <c r="I17" s="39" t="s">
        <v>176</v>
      </c>
      <c r="J17" s="224">
        <v>4</v>
      </c>
      <c r="K17" s="27" t="s">
        <v>179</v>
      </c>
    </row>
    <row r="18" spans="1:11" x14ac:dyDescent="0.2">
      <c r="A18" s="27" t="s">
        <v>175</v>
      </c>
      <c r="B18" s="141">
        <v>41244</v>
      </c>
      <c r="C18" s="582" t="s">
        <v>176</v>
      </c>
      <c r="D18" s="31">
        <v>41290</v>
      </c>
      <c r="E18" s="31">
        <v>41291</v>
      </c>
      <c r="F18" s="27">
        <v>0.2</v>
      </c>
      <c r="G18" s="27">
        <v>0.1</v>
      </c>
      <c r="H18" s="27">
        <v>0.3</v>
      </c>
      <c r="I18" s="39" t="s">
        <v>176</v>
      </c>
      <c r="J18" s="224">
        <v>4</v>
      </c>
      <c r="K18" s="27" t="s">
        <v>179</v>
      </c>
    </row>
    <row r="19" spans="1:11" ht="15" thickBot="1" x14ac:dyDescent="0.25">
      <c r="A19" s="35" t="s">
        <v>175</v>
      </c>
      <c r="B19" s="143">
        <v>41275</v>
      </c>
      <c r="C19" s="576" t="s">
        <v>176</v>
      </c>
      <c r="D19" s="33">
        <v>41319</v>
      </c>
      <c r="E19" s="33">
        <v>41319</v>
      </c>
      <c r="F19" s="35">
        <v>0.2</v>
      </c>
      <c r="G19" s="35">
        <v>0.2</v>
      </c>
      <c r="H19" s="35">
        <v>0.4</v>
      </c>
      <c r="I19" s="57" t="s">
        <v>176</v>
      </c>
      <c r="J19" s="225">
        <v>4</v>
      </c>
      <c r="K19" s="35" t="s">
        <v>179</v>
      </c>
    </row>
    <row r="20" spans="1:11" x14ac:dyDescent="0.2">
      <c r="A20" s="34" t="s">
        <v>181</v>
      </c>
      <c r="B20" s="140">
        <v>41306</v>
      </c>
      <c r="C20" s="579" t="s">
        <v>176</v>
      </c>
      <c r="D20" s="32">
        <v>41346</v>
      </c>
      <c r="E20" s="32">
        <v>41354</v>
      </c>
      <c r="F20" s="34">
        <v>0.2</v>
      </c>
      <c r="G20" s="34">
        <v>0.3</v>
      </c>
      <c r="H20" s="34">
        <v>0.5</v>
      </c>
      <c r="I20" s="40" t="s">
        <v>176</v>
      </c>
      <c r="J20" s="138">
        <v>4</v>
      </c>
      <c r="K20" s="34" t="s">
        <v>179</v>
      </c>
    </row>
    <row r="21" spans="1:11" x14ac:dyDescent="0.2">
      <c r="A21" s="27" t="s">
        <v>181</v>
      </c>
      <c r="B21" s="141">
        <v>41334</v>
      </c>
      <c r="C21" s="582" t="s">
        <v>176</v>
      </c>
      <c r="D21" s="31">
        <v>41381</v>
      </c>
      <c r="E21" s="31">
        <v>41382</v>
      </c>
      <c r="F21" s="27">
        <v>0.2</v>
      </c>
      <c r="G21" s="27">
        <v>0.1</v>
      </c>
      <c r="H21" s="27">
        <v>0.3</v>
      </c>
      <c r="I21" s="39">
        <f t="shared" ref="I21:I52" ca="1" si="0">AVERAGE(OFFSET($H21,-11,0,12,1))</f>
        <v>0.52500000000000002</v>
      </c>
      <c r="J21" s="224">
        <v>4</v>
      </c>
      <c r="K21" s="27" t="s">
        <v>179</v>
      </c>
    </row>
    <row r="22" spans="1:11" x14ac:dyDescent="0.2">
      <c r="A22" s="27" t="s">
        <v>181</v>
      </c>
      <c r="B22" s="141">
        <v>41365</v>
      </c>
      <c r="C22" s="582" t="s">
        <v>176</v>
      </c>
      <c r="D22" s="31">
        <v>41407</v>
      </c>
      <c r="E22" s="31">
        <v>41418</v>
      </c>
      <c r="F22" s="27">
        <v>0.2</v>
      </c>
      <c r="G22" s="27">
        <v>0.5</v>
      </c>
      <c r="H22" s="27">
        <v>0.7</v>
      </c>
      <c r="I22" s="39">
        <f t="shared" ca="1" si="0"/>
        <v>0.48333333333333334</v>
      </c>
      <c r="J22" s="224">
        <v>4</v>
      </c>
      <c r="K22" s="27" t="s">
        <v>179</v>
      </c>
    </row>
    <row r="23" spans="1:11" ht="25.5" x14ac:dyDescent="0.2">
      <c r="A23" s="27" t="s">
        <v>181</v>
      </c>
      <c r="B23" s="141">
        <v>41395</v>
      </c>
      <c r="C23" s="582" t="s">
        <v>176</v>
      </c>
      <c r="D23" s="31">
        <v>41439</v>
      </c>
      <c r="E23" s="31">
        <v>41452</v>
      </c>
      <c r="F23" s="27">
        <v>0.1</v>
      </c>
      <c r="G23" s="49">
        <v>0.1</v>
      </c>
      <c r="H23" s="27">
        <v>0.1</v>
      </c>
      <c r="I23" s="39">
        <f t="shared" ca="1" si="0"/>
        <v>0.47499999999999992</v>
      </c>
      <c r="J23" s="224">
        <v>4</v>
      </c>
      <c r="K23" s="120" t="s">
        <v>2117</v>
      </c>
    </row>
    <row r="24" spans="1:11" x14ac:dyDescent="0.2">
      <c r="A24" s="27" t="s">
        <v>181</v>
      </c>
      <c r="B24" s="141">
        <v>41426</v>
      </c>
      <c r="C24" s="582" t="s">
        <v>176</v>
      </c>
      <c r="D24" s="31">
        <v>41460</v>
      </c>
      <c r="E24" s="31">
        <v>41471</v>
      </c>
      <c r="F24" s="27">
        <v>0.2</v>
      </c>
      <c r="G24" s="49">
        <v>0.1</v>
      </c>
      <c r="H24" s="27">
        <v>0.2</v>
      </c>
      <c r="I24" s="39">
        <f t="shared" ca="1" si="0"/>
        <v>0.47500000000000003</v>
      </c>
      <c r="J24" s="224">
        <v>4</v>
      </c>
      <c r="K24" s="27" t="s">
        <v>179</v>
      </c>
    </row>
    <row r="25" spans="1:11" x14ac:dyDescent="0.2">
      <c r="A25" s="27" t="s">
        <v>181</v>
      </c>
      <c r="B25" s="141">
        <v>41456</v>
      </c>
      <c r="C25" s="582" t="s">
        <v>1972</v>
      </c>
      <c r="D25" s="31">
        <v>41501</v>
      </c>
      <c r="E25" s="31">
        <v>41508</v>
      </c>
      <c r="F25" s="39">
        <v>0.3</v>
      </c>
      <c r="G25" s="39">
        <v>0.2</v>
      </c>
      <c r="H25" s="39">
        <v>0.5</v>
      </c>
      <c r="I25" s="39">
        <f t="shared" ca="1" si="0"/>
        <v>0.49166666666666664</v>
      </c>
      <c r="J25" s="224">
        <v>4</v>
      </c>
      <c r="K25" s="27" t="s">
        <v>179</v>
      </c>
    </row>
    <row r="26" spans="1:11" x14ac:dyDescent="0.2">
      <c r="A26" s="27" t="s">
        <v>181</v>
      </c>
      <c r="B26" s="141">
        <v>41487</v>
      </c>
      <c r="C26" s="582" t="s">
        <v>1973</v>
      </c>
      <c r="D26" s="31">
        <v>41528</v>
      </c>
      <c r="E26" s="31">
        <v>41536</v>
      </c>
      <c r="F26" s="39">
        <v>0.5</v>
      </c>
      <c r="G26" s="39">
        <v>0.1</v>
      </c>
      <c r="H26" s="39">
        <v>0.6</v>
      </c>
      <c r="I26" s="39">
        <f t="shared" ca="1" si="0"/>
        <v>0.49999999999999994</v>
      </c>
      <c r="J26" s="224">
        <v>4</v>
      </c>
      <c r="K26" s="27" t="s">
        <v>179</v>
      </c>
    </row>
    <row r="27" spans="1:11" x14ac:dyDescent="0.2">
      <c r="A27" s="27" t="s">
        <v>181</v>
      </c>
      <c r="B27" s="141">
        <v>41518</v>
      </c>
      <c r="C27" s="582" t="s">
        <v>1974</v>
      </c>
      <c r="D27" s="31">
        <v>41562</v>
      </c>
      <c r="E27" s="31">
        <v>41564</v>
      </c>
      <c r="F27" s="39">
        <v>0.3</v>
      </c>
      <c r="G27" s="39">
        <v>0.4</v>
      </c>
      <c r="H27" s="39">
        <v>0.7</v>
      </c>
      <c r="I27" s="39">
        <f t="shared" ca="1" si="0"/>
        <v>0.47500000000000003</v>
      </c>
      <c r="J27" s="224">
        <v>4</v>
      </c>
      <c r="K27" s="27" t="s">
        <v>179</v>
      </c>
    </row>
    <row r="28" spans="1:11" x14ac:dyDescent="0.2">
      <c r="A28" s="27" t="s">
        <v>181</v>
      </c>
      <c r="B28" s="141">
        <v>41548</v>
      </c>
      <c r="C28" s="582" t="s">
        <v>1975</v>
      </c>
      <c r="D28" s="31">
        <v>41586</v>
      </c>
      <c r="E28" s="31">
        <v>41592</v>
      </c>
      <c r="F28" s="39">
        <v>0.7</v>
      </c>
      <c r="G28" s="39">
        <v>0.5</v>
      </c>
      <c r="H28" s="39">
        <v>1.2</v>
      </c>
      <c r="I28" s="39">
        <f t="shared" ca="1" si="0"/>
        <v>0.50000000000000011</v>
      </c>
      <c r="J28" s="224">
        <v>4</v>
      </c>
      <c r="K28" s="27" t="s">
        <v>179</v>
      </c>
    </row>
    <row r="29" spans="1:11" x14ac:dyDescent="0.2">
      <c r="A29" s="27" t="s">
        <v>181</v>
      </c>
      <c r="B29" s="141">
        <v>41579</v>
      </c>
      <c r="C29" s="582" t="s">
        <v>1976</v>
      </c>
      <c r="D29" s="31">
        <v>41619</v>
      </c>
      <c r="E29" s="31">
        <v>41620</v>
      </c>
      <c r="F29" s="39">
        <v>0.8</v>
      </c>
      <c r="G29" s="39">
        <v>0.6</v>
      </c>
      <c r="H29" s="39">
        <v>1.4</v>
      </c>
      <c r="I29" s="39">
        <f t="shared" ca="1" si="0"/>
        <v>0.57500000000000007</v>
      </c>
      <c r="J29" s="224">
        <v>4</v>
      </c>
      <c r="K29" s="27" t="s">
        <v>179</v>
      </c>
    </row>
    <row r="30" spans="1:11" x14ac:dyDescent="0.2">
      <c r="A30" s="27" t="s">
        <v>181</v>
      </c>
      <c r="B30" s="582">
        <v>41609</v>
      </c>
      <c r="C30" s="582" t="s">
        <v>1977</v>
      </c>
      <c r="D30" s="581">
        <v>41654</v>
      </c>
      <c r="E30" s="581">
        <v>41655</v>
      </c>
      <c r="F30" s="580">
        <v>1.1000000000000001</v>
      </c>
      <c r="G30" s="580">
        <v>1.1000000000000001</v>
      </c>
      <c r="H30" s="580">
        <v>2.2000000000000002</v>
      </c>
      <c r="I30" s="39">
        <f t="shared" ca="1" si="0"/>
        <v>0.73333333333333339</v>
      </c>
      <c r="J30" s="224">
        <v>4</v>
      </c>
      <c r="K30" s="27" t="s">
        <v>179</v>
      </c>
    </row>
    <row r="31" spans="1:11" ht="15" thickBot="1" x14ac:dyDescent="0.25">
      <c r="A31" s="35" t="s">
        <v>181</v>
      </c>
      <c r="B31" s="576">
        <v>41640</v>
      </c>
      <c r="C31" s="576" t="s">
        <v>1978</v>
      </c>
      <c r="D31" s="575">
        <v>41680</v>
      </c>
      <c r="E31" s="575">
        <v>41683</v>
      </c>
      <c r="F31" s="574">
        <v>0.5</v>
      </c>
      <c r="G31" s="574">
        <v>0.8</v>
      </c>
      <c r="H31" s="574">
        <v>1.3</v>
      </c>
      <c r="I31" s="57">
        <f t="shared" ca="1" si="0"/>
        <v>0.80833333333333324</v>
      </c>
      <c r="J31" s="225">
        <v>4</v>
      </c>
      <c r="K31" s="35" t="s">
        <v>179</v>
      </c>
    </row>
    <row r="32" spans="1:11" x14ac:dyDescent="0.2">
      <c r="A32" s="34" t="s">
        <v>220</v>
      </c>
      <c r="B32" s="579">
        <v>41671</v>
      </c>
      <c r="C32" s="579" t="s">
        <v>1979</v>
      </c>
      <c r="D32" s="578">
        <v>41709</v>
      </c>
      <c r="E32" s="578">
        <v>41711</v>
      </c>
      <c r="F32" s="577">
        <v>0.6</v>
      </c>
      <c r="G32" s="577">
        <v>0.5</v>
      </c>
      <c r="H32" s="577">
        <v>1.1000000000000001</v>
      </c>
      <c r="I32" s="40">
        <f t="shared" ca="1" si="0"/>
        <v>0.85833333333333328</v>
      </c>
      <c r="J32" s="138">
        <v>4</v>
      </c>
      <c r="K32" s="34" t="s">
        <v>179</v>
      </c>
    </row>
    <row r="33" spans="1:11" x14ac:dyDescent="0.2">
      <c r="A33" s="27" t="s">
        <v>220</v>
      </c>
      <c r="B33" s="582">
        <v>41699</v>
      </c>
      <c r="C33" s="582" t="s">
        <v>1980</v>
      </c>
      <c r="D33" s="581">
        <v>41737</v>
      </c>
      <c r="E33" s="581">
        <v>41739</v>
      </c>
      <c r="F33" s="580">
        <v>0.3</v>
      </c>
      <c r="G33" s="580">
        <v>0.3</v>
      </c>
      <c r="H33" s="580">
        <v>0.6</v>
      </c>
      <c r="I33" s="39">
        <f t="shared" ca="1" si="0"/>
        <v>0.8833333333333333</v>
      </c>
      <c r="J33" s="224">
        <v>4</v>
      </c>
      <c r="K33" s="27" t="s">
        <v>179</v>
      </c>
    </row>
    <row r="34" spans="1:11" x14ac:dyDescent="0.2">
      <c r="A34" s="27" t="s">
        <v>220</v>
      </c>
      <c r="B34" s="582">
        <v>41730</v>
      </c>
      <c r="C34" s="582" t="s">
        <v>1981</v>
      </c>
      <c r="D34" s="581">
        <v>41767</v>
      </c>
      <c r="E34" s="581">
        <v>41781</v>
      </c>
      <c r="F34" s="580">
        <v>0.2</v>
      </c>
      <c r="G34" s="580">
        <v>0.9</v>
      </c>
      <c r="H34" s="580">
        <v>1.1000000000000001</v>
      </c>
      <c r="I34" s="39">
        <f t="shared" ca="1" si="0"/>
        <v>0.91666666666666652</v>
      </c>
      <c r="J34" s="224">
        <v>4</v>
      </c>
      <c r="K34" s="27" t="s">
        <v>179</v>
      </c>
    </row>
    <row r="35" spans="1:11" x14ac:dyDescent="0.2">
      <c r="A35" s="27" t="s">
        <v>220</v>
      </c>
      <c r="B35" s="582">
        <v>41760</v>
      </c>
      <c r="C35" s="582" t="s">
        <v>1982</v>
      </c>
      <c r="D35" s="581">
        <v>41801</v>
      </c>
      <c r="E35" s="581">
        <v>41823</v>
      </c>
      <c r="F35" s="580">
        <v>0.2</v>
      </c>
      <c r="G35" s="580">
        <v>0.5</v>
      </c>
      <c r="H35" s="580">
        <v>0.7</v>
      </c>
      <c r="I35" s="39">
        <f t="shared" ca="1" si="0"/>
        <v>0.96666666666666645</v>
      </c>
      <c r="J35" s="224">
        <v>4</v>
      </c>
      <c r="K35" s="27" t="s">
        <v>1983</v>
      </c>
    </row>
    <row r="36" spans="1:11" x14ac:dyDescent="0.2">
      <c r="A36" s="27" t="s">
        <v>220</v>
      </c>
      <c r="B36" s="582">
        <v>41791</v>
      </c>
      <c r="C36" s="582" t="s">
        <v>1984</v>
      </c>
      <c r="D36" s="581">
        <v>41829</v>
      </c>
      <c r="E36" s="581">
        <v>41837</v>
      </c>
      <c r="F36" s="49">
        <v>0.1</v>
      </c>
      <c r="G36" s="49">
        <v>0.1</v>
      </c>
      <c r="H36" s="49">
        <v>0.1</v>
      </c>
      <c r="I36" s="39">
        <f t="shared" ca="1" si="0"/>
        <v>0.95833333333333315</v>
      </c>
      <c r="J36" s="224">
        <v>4</v>
      </c>
      <c r="K36" s="27" t="s">
        <v>179</v>
      </c>
    </row>
    <row r="37" spans="1:11" x14ac:dyDescent="0.2">
      <c r="A37" s="27" t="s">
        <v>220</v>
      </c>
      <c r="B37" s="582">
        <v>41821</v>
      </c>
      <c r="C37" s="582" t="s">
        <v>1985</v>
      </c>
      <c r="D37" s="581">
        <v>41858</v>
      </c>
      <c r="E37" s="581">
        <v>41866</v>
      </c>
      <c r="F37" s="580">
        <v>0.3</v>
      </c>
      <c r="G37" s="580">
        <v>0.2</v>
      </c>
      <c r="H37" s="580">
        <v>0.5</v>
      </c>
      <c r="I37" s="39">
        <f t="shared" ca="1" si="0"/>
        <v>0.95833333333333315</v>
      </c>
      <c r="J37" s="224">
        <v>4</v>
      </c>
      <c r="K37" s="27" t="s">
        <v>179</v>
      </c>
    </row>
    <row r="38" spans="1:11" x14ac:dyDescent="0.2">
      <c r="A38" s="27" t="s">
        <v>220</v>
      </c>
      <c r="B38" s="582">
        <v>41852</v>
      </c>
      <c r="C38" s="582" t="s">
        <v>1986</v>
      </c>
      <c r="D38" s="581">
        <v>41893</v>
      </c>
      <c r="E38" s="581">
        <v>41907</v>
      </c>
      <c r="F38" s="580">
        <v>0.3</v>
      </c>
      <c r="G38" s="580">
        <v>0.6</v>
      </c>
      <c r="H38" s="580">
        <v>0.9</v>
      </c>
      <c r="I38" s="39">
        <f t="shared" ca="1" si="0"/>
        <v>0.98333333333333328</v>
      </c>
      <c r="J38" s="224">
        <v>4</v>
      </c>
      <c r="K38" s="27" t="s">
        <v>179</v>
      </c>
    </row>
    <row r="39" spans="1:11" x14ac:dyDescent="0.2">
      <c r="A39" s="27" t="s">
        <v>220</v>
      </c>
      <c r="B39" s="582">
        <v>41883</v>
      </c>
      <c r="C39" s="582" t="s">
        <v>1987</v>
      </c>
      <c r="D39" s="581">
        <v>41922</v>
      </c>
      <c r="E39" s="581">
        <v>41935</v>
      </c>
      <c r="F39" s="580">
        <v>0.3</v>
      </c>
      <c r="G39" s="580">
        <v>0.9</v>
      </c>
      <c r="H39" s="580">
        <v>1.2</v>
      </c>
      <c r="I39" s="39">
        <f t="shared" ca="1" si="0"/>
        <v>1.0249999999999997</v>
      </c>
      <c r="J39" s="224">
        <v>4</v>
      </c>
      <c r="K39" s="27" t="s">
        <v>179</v>
      </c>
    </row>
    <row r="40" spans="1:11" x14ac:dyDescent="0.2">
      <c r="A40" s="27" t="s">
        <v>220</v>
      </c>
      <c r="B40" s="582">
        <v>41913</v>
      </c>
      <c r="C40" s="582" t="s">
        <v>1988</v>
      </c>
      <c r="D40" s="581">
        <v>41950</v>
      </c>
      <c r="E40" s="581">
        <v>41964</v>
      </c>
      <c r="F40" s="580">
        <v>0.3</v>
      </c>
      <c r="G40" s="580">
        <v>0.4</v>
      </c>
      <c r="H40" s="580">
        <v>0.7</v>
      </c>
      <c r="I40" s="39">
        <f t="shared" ca="1" si="0"/>
        <v>0.98333333333333306</v>
      </c>
      <c r="J40" s="224">
        <v>4</v>
      </c>
      <c r="K40" s="27" t="s">
        <v>179</v>
      </c>
    </row>
    <row r="41" spans="1:11" x14ac:dyDescent="0.2">
      <c r="A41" s="27" t="s">
        <v>220</v>
      </c>
      <c r="B41" s="582">
        <v>41944</v>
      </c>
      <c r="C41" s="582" t="s">
        <v>1989</v>
      </c>
      <c r="D41" s="581">
        <v>41988</v>
      </c>
      <c r="E41" s="581">
        <v>41992</v>
      </c>
      <c r="F41" s="580">
        <v>0.5</v>
      </c>
      <c r="G41" s="580">
        <v>0.5</v>
      </c>
      <c r="H41" s="580">
        <v>1</v>
      </c>
      <c r="I41" s="39">
        <f t="shared" ca="1" si="0"/>
        <v>0.94999999999999973</v>
      </c>
      <c r="J41" s="224">
        <v>4</v>
      </c>
      <c r="K41" s="27" t="s">
        <v>179</v>
      </c>
    </row>
    <row r="42" spans="1:11" x14ac:dyDescent="0.2">
      <c r="A42" s="27" t="s">
        <v>220</v>
      </c>
      <c r="B42" s="582">
        <v>41974</v>
      </c>
      <c r="C42" s="582" t="s">
        <v>1990</v>
      </c>
      <c r="D42" s="581">
        <v>42020</v>
      </c>
      <c r="E42" s="581">
        <v>42033</v>
      </c>
      <c r="F42" s="580">
        <v>0.1</v>
      </c>
      <c r="G42" s="580">
        <v>0.2</v>
      </c>
      <c r="H42" s="580">
        <v>0.3</v>
      </c>
      <c r="I42" s="39">
        <f t="shared" ca="1" si="0"/>
        <v>0.79166666666666685</v>
      </c>
      <c r="J42" s="224">
        <v>4</v>
      </c>
      <c r="K42" s="27" t="s">
        <v>179</v>
      </c>
    </row>
    <row r="43" spans="1:11" ht="15" thickBot="1" x14ac:dyDescent="0.25">
      <c r="A43" s="35" t="s">
        <v>220</v>
      </c>
      <c r="B43" s="576">
        <v>42005</v>
      </c>
      <c r="C43" s="576" t="s">
        <v>1991</v>
      </c>
      <c r="D43" s="575">
        <v>42048</v>
      </c>
      <c r="E43" s="575">
        <v>42061</v>
      </c>
      <c r="F43" s="574">
        <v>0.3</v>
      </c>
      <c r="G43" s="574">
        <v>1.1000000000000001</v>
      </c>
      <c r="H43" s="574">
        <v>1.4</v>
      </c>
      <c r="I43" s="57">
        <f t="shared" ca="1" si="0"/>
        <v>0.80000000000000016</v>
      </c>
      <c r="J43" s="225">
        <v>4</v>
      </c>
      <c r="K43" s="35" t="s">
        <v>179</v>
      </c>
    </row>
    <row r="44" spans="1:11" x14ac:dyDescent="0.2">
      <c r="A44" s="34" t="s">
        <v>272</v>
      </c>
      <c r="B44" s="579">
        <v>42036</v>
      </c>
      <c r="C44" s="579" t="s">
        <v>1992</v>
      </c>
      <c r="D44" s="578">
        <v>42075</v>
      </c>
      <c r="E44" s="578">
        <v>42075</v>
      </c>
      <c r="F44" s="577">
        <v>0.7</v>
      </c>
      <c r="G44" s="577">
        <v>1.1000000000000001</v>
      </c>
      <c r="H44" s="577">
        <v>1.8</v>
      </c>
      <c r="I44" s="40">
        <f t="shared" ca="1" si="0"/>
        <v>0.85833333333333339</v>
      </c>
      <c r="J44" s="138">
        <v>4</v>
      </c>
      <c r="K44" s="34" t="s">
        <v>176</v>
      </c>
    </row>
    <row r="45" spans="1:11" x14ac:dyDescent="0.2">
      <c r="A45" s="34" t="s">
        <v>272</v>
      </c>
      <c r="B45" s="579">
        <v>42064</v>
      </c>
      <c r="C45" s="579" t="s">
        <v>1993</v>
      </c>
      <c r="D45" s="578">
        <v>42109</v>
      </c>
      <c r="E45" s="578">
        <v>42117</v>
      </c>
      <c r="F45" s="577">
        <v>0.5</v>
      </c>
      <c r="G45" s="577">
        <v>0.7</v>
      </c>
      <c r="H45" s="577">
        <v>1.2</v>
      </c>
      <c r="I45" s="39">
        <f t="shared" ca="1" si="0"/>
        <v>0.90833333333333333</v>
      </c>
      <c r="J45" s="138">
        <v>4</v>
      </c>
      <c r="K45" s="34" t="s">
        <v>176</v>
      </c>
    </row>
    <row r="46" spans="1:11" x14ac:dyDescent="0.2">
      <c r="A46" s="34" t="s">
        <v>272</v>
      </c>
      <c r="B46" s="579">
        <v>42095</v>
      </c>
      <c r="C46" s="579" t="s">
        <v>1994</v>
      </c>
      <c r="D46" s="578">
        <v>42139</v>
      </c>
      <c r="E46" s="578">
        <v>42145</v>
      </c>
      <c r="F46" s="577">
        <v>0.6</v>
      </c>
      <c r="G46" s="577">
        <v>1.2</v>
      </c>
      <c r="H46" s="577">
        <v>1.8</v>
      </c>
      <c r="I46" s="39">
        <f t="shared" ca="1" si="0"/>
        <v>0.96666666666666667</v>
      </c>
      <c r="J46" s="138">
        <v>4</v>
      </c>
      <c r="K46" s="34" t="s">
        <v>176</v>
      </c>
    </row>
    <row r="47" spans="1:11" x14ac:dyDescent="0.2">
      <c r="A47" s="34" t="s">
        <v>272</v>
      </c>
      <c r="B47" s="579">
        <v>42125</v>
      </c>
      <c r="C47" s="579" t="s">
        <v>1995</v>
      </c>
      <c r="D47" s="578">
        <v>42159</v>
      </c>
      <c r="E47" s="578">
        <v>42173</v>
      </c>
      <c r="F47" s="577">
        <v>0.4</v>
      </c>
      <c r="G47" s="577">
        <v>0.3</v>
      </c>
      <c r="H47" s="577">
        <v>0.7</v>
      </c>
      <c r="I47" s="39">
        <f t="shared" ca="1" si="0"/>
        <v>0.96666666666666667</v>
      </c>
      <c r="J47" s="138">
        <v>4</v>
      </c>
      <c r="K47" s="34" t="s">
        <v>176</v>
      </c>
    </row>
    <row r="48" spans="1:11" x14ac:dyDescent="0.2">
      <c r="A48" s="34" t="s">
        <v>272</v>
      </c>
      <c r="B48" s="579">
        <v>42156</v>
      </c>
      <c r="C48" s="579" t="s">
        <v>1996</v>
      </c>
      <c r="D48" s="578">
        <v>42194</v>
      </c>
      <c r="E48" s="578">
        <v>42201</v>
      </c>
      <c r="F48" s="577">
        <v>0.2</v>
      </c>
      <c r="G48" s="577">
        <v>0.2</v>
      </c>
      <c r="H48" s="577">
        <v>0.4</v>
      </c>
      <c r="I48" s="39">
        <f t="shared" ca="1" si="0"/>
        <v>0.9916666666666667</v>
      </c>
      <c r="J48" s="138">
        <v>4</v>
      </c>
      <c r="K48" s="34" t="s">
        <v>176</v>
      </c>
    </row>
    <row r="49" spans="1:11" x14ac:dyDescent="0.2">
      <c r="A49" s="34" t="s">
        <v>272</v>
      </c>
      <c r="B49" s="579">
        <v>42186</v>
      </c>
      <c r="C49" s="579" t="s">
        <v>1997</v>
      </c>
      <c r="D49" s="578">
        <v>42226</v>
      </c>
      <c r="E49" s="578">
        <v>42229</v>
      </c>
      <c r="F49" s="577">
        <v>0.7</v>
      </c>
      <c r="G49" s="577">
        <v>0.2</v>
      </c>
      <c r="H49" s="577">
        <v>0.9</v>
      </c>
      <c r="I49" s="39">
        <f t="shared" ca="1" si="0"/>
        <v>1.0250000000000001</v>
      </c>
      <c r="J49" s="138">
        <v>4</v>
      </c>
      <c r="K49" s="34" t="s">
        <v>176</v>
      </c>
    </row>
    <row r="50" spans="1:11" x14ac:dyDescent="0.2">
      <c r="A50" s="34" t="s">
        <v>272</v>
      </c>
      <c r="B50" s="579">
        <v>42217</v>
      </c>
      <c r="C50" s="579" t="s">
        <v>1998</v>
      </c>
      <c r="D50" s="578">
        <v>42255</v>
      </c>
      <c r="E50" s="578">
        <v>42258</v>
      </c>
      <c r="F50" s="577">
        <v>0.4</v>
      </c>
      <c r="G50" s="577">
        <v>0.3</v>
      </c>
      <c r="H50" s="577">
        <v>0.7</v>
      </c>
      <c r="I50" s="39">
        <f t="shared" ca="1" si="0"/>
        <v>1.0083333333333333</v>
      </c>
      <c r="J50" s="138">
        <v>4</v>
      </c>
      <c r="K50" s="34" t="s">
        <v>176</v>
      </c>
    </row>
    <row r="51" spans="1:11" x14ac:dyDescent="0.2">
      <c r="A51" s="34" t="s">
        <v>272</v>
      </c>
      <c r="B51" s="579">
        <v>42248</v>
      </c>
      <c r="C51" s="579" t="s">
        <v>1999</v>
      </c>
      <c r="D51" s="578">
        <v>42286</v>
      </c>
      <c r="E51" s="578">
        <v>42299</v>
      </c>
      <c r="F51" s="577">
        <v>0.3</v>
      </c>
      <c r="G51" s="577">
        <v>0.4</v>
      </c>
      <c r="H51" s="577">
        <v>0.7</v>
      </c>
      <c r="I51" s="39">
        <f t="shared" ca="1" si="0"/>
        <v>0.96666666666666667</v>
      </c>
      <c r="J51" s="138">
        <v>4</v>
      </c>
      <c r="K51" s="34" t="s">
        <v>176</v>
      </c>
    </row>
    <row r="52" spans="1:11" x14ac:dyDescent="0.2">
      <c r="A52" s="34" t="s">
        <v>272</v>
      </c>
      <c r="B52" s="579">
        <v>42278</v>
      </c>
      <c r="C52" s="579" t="s">
        <v>2000</v>
      </c>
      <c r="D52" s="578">
        <v>42314</v>
      </c>
      <c r="E52" s="578">
        <v>42328</v>
      </c>
      <c r="F52" s="577">
        <v>0.4</v>
      </c>
      <c r="G52" s="577">
        <v>0.2</v>
      </c>
      <c r="H52" s="577">
        <v>0.6</v>
      </c>
      <c r="I52" s="39">
        <f t="shared" ca="1" si="0"/>
        <v>0.95833333333333315</v>
      </c>
      <c r="J52" s="138">
        <v>4</v>
      </c>
      <c r="K52" s="34" t="s">
        <v>176</v>
      </c>
    </row>
    <row r="53" spans="1:11" x14ac:dyDescent="0.2">
      <c r="A53" s="34" t="s">
        <v>272</v>
      </c>
      <c r="B53" s="579">
        <v>42309</v>
      </c>
      <c r="C53" s="579" t="s">
        <v>2001</v>
      </c>
      <c r="D53" s="578">
        <v>42342</v>
      </c>
      <c r="E53" s="578">
        <v>42348</v>
      </c>
      <c r="F53" s="577">
        <v>1.1000000000000001</v>
      </c>
      <c r="G53" s="577">
        <v>0.7</v>
      </c>
      <c r="H53" s="577">
        <v>1.8</v>
      </c>
      <c r="I53" s="39">
        <f t="shared" ref="I53:I84" ca="1" si="1">AVERAGE(OFFSET($H53,-11,0,12,1))</f>
        <v>1.0249999999999999</v>
      </c>
      <c r="J53" s="138">
        <v>4</v>
      </c>
      <c r="K53" s="34" t="s">
        <v>176</v>
      </c>
    </row>
    <row r="54" spans="1:11" x14ac:dyDescent="0.2">
      <c r="A54" s="34" t="s">
        <v>272</v>
      </c>
      <c r="B54" s="579">
        <v>42339</v>
      </c>
      <c r="C54" s="579" t="s">
        <v>2002</v>
      </c>
      <c r="D54" s="578">
        <v>42381</v>
      </c>
      <c r="E54" s="578">
        <v>42390</v>
      </c>
      <c r="F54" s="577">
        <v>0.5</v>
      </c>
      <c r="G54" s="577">
        <v>0.3</v>
      </c>
      <c r="H54" s="577">
        <v>0.8</v>
      </c>
      <c r="I54" s="39">
        <f t="shared" ca="1" si="1"/>
        <v>1.0666666666666667</v>
      </c>
      <c r="J54" s="138">
        <v>4</v>
      </c>
      <c r="K54" s="34" t="s">
        <v>176</v>
      </c>
    </row>
    <row r="55" spans="1:11" ht="15" thickBot="1" x14ac:dyDescent="0.25">
      <c r="A55" s="35" t="s">
        <v>272</v>
      </c>
      <c r="B55" s="576">
        <v>42370</v>
      </c>
      <c r="C55" s="576" t="s">
        <v>2003</v>
      </c>
      <c r="D55" s="575">
        <v>42405</v>
      </c>
      <c r="E55" s="575">
        <v>42418</v>
      </c>
      <c r="F55" s="574">
        <v>0.5</v>
      </c>
      <c r="G55" s="574">
        <v>0.6</v>
      </c>
      <c r="H55" s="574">
        <v>1.1000000000000001</v>
      </c>
      <c r="I55" s="57">
        <f t="shared" ca="1" si="1"/>
        <v>1.0416666666666667</v>
      </c>
      <c r="J55" s="225">
        <v>4</v>
      </c>
      <c r="K55" s="35" t="s">
        <v>176</v>
      </c>
    </row>
    <row r="56" spans="1:11" x14ac:dyDescent="0.2">
      <c r="A56" s="34" t="s">
        <v>293</v>
      </c>
      <c r="B56" s="579">
        <v>42401</v>
      </c>
      <c r="C56" s="579" t="s">
        <v>2004</v>
      </c>
      <c r="D56" s="578">
        <v>42440</v>
      </c>
      <c r="E56" s="578">
        <v>42446</v>
      </c>
      <c r="F56" s="577">
        <v>0.2</v>
      </c>
      <c r="G56" s="577">
        <v>0.3</v>
      </c>
      <c r="H56" s="577">
        <v>0.5</v>
      </c>
      <c r="I56" s="40">
        <f t="shared" ca="1" si="1"/>
        <v>0.93333333333333346</v>
      </c>
      <c r="J56" s="138">
        <v>4</v>
      </c>
      <c r="K56" s="34" t="s">
        <v>176</v>
      </c>
    </row>
    <row r="57" spans="1:11" x14ac:dyDescent="0.2">
      <c r="A57" s="34" t="s">
        <v>293</v>
      </c>
      <c r="B57" s="579">
        <v>42430</v>
      </c>
      <c r="C57" s="579" t="s">
        <v>2005</v>
      </c>
      <c r="D57" s="578">
        <v>42467</v>
      </c>
      <c r="E57" s="578">
        <v>42474</v>
      </c>
      <c r="F57" s="577">
        <v>0.6</v>
      </c>
      <c r="G57" s="577">
        <v>0.1</v>
      </c>
      <c r="H57" s="577">
        <v>0.7</v>
      </c>
      <c r="I57" s="39">
        <f t="shared" ca="1" si="1"/>
        <v>0.89166666666666661</v>
      </c>
      <c r="J57" s="138">
        <v>4</v>
      </c>
      <c r="K57" s="34" t="s">
        <v>176</v>
      </c>
    </row>
    <row r="58" spans="1:11" x14ac:dyDescent="0.2">
      <c r="A58" s="34" t="s">
        <v>293</v>
      </c>
      <c r="B58" s="579">
        <v>42461</v>
      </c>
      <c r="C58" s="579" t="s">
        <v>2006</v>
      </c>
      <c r="D58" s="578">
        <v>41039</v>
      </c>
      <c r="E58" s="578">
        <v>42502</v>
      </c>
      <c r="F58" s="577">
        <v>0.3</v>
      </c>
      <c r="G58" s="577">
        <v>0.2</v>
      </c>
      <c r="H58" s="577">
        <v>0.5</v>
      </c>
      <c r="I58" s="39">
        <f t="shared" ca="1" si="1"/>
        <v>0.78333333333333321</v>
      </c>
      <c r="J58" s="138">
        <v>4</v>
      </c>
      <c r="K58" s="34" t="s">
        <v>176</v>
      </c>
    </row>
    <row r="59" spans="1:11" x14ac:dyDescent="0.2">
      <c r="A59" s="34" t="s">
        <v>293</v>
      </c>
      <c r="B59" s="579">
        <v>42491</v>
      </c>
      <c r="C59" s="579" t="s">
        <v>2007</v>
      </c>
      <c r="D59" s="578">
        <v>42529</v>
      </c>
      <c r="E59" s="578">
        <v>42558</v>
      </c>
      <c r="F59" s="577">
        <v>0.5</v>
      </c>
      <c r="G59" s="577">
        <v>0.3</v>
      </c>
      <c r="H59" s="577">
        <v>0.8</v>
      </c>
      <c r="I59" s="39">
        <f t="shared" ca="1" si="1"/>
        <v>0.79166666666666663</v>
      </c>
      <c r="J59" s="138">
        <v>4</v>
      </c>
      <c r="K59" s="34" t="s">
        <v>176</v>
      </c>
    </row>
    <row r="60" spans="1:11" x14ac:dyDescent="0.2">
      <c r="A60" s="34" t="s">
        <v>293</v>
      </c>
      <c r="B60" s="579">
        <v>42522</v>
      </c>
      <c r="C60" s="579" t="s">
        <v>2008</v>
      </c>
      <c r="D60" s="578">
        <v>42564</v>
      </c>
      <c r="E60" s="578">
        <v>42573</v>
      </c>
      <c r="F60" s="577">
        <v>0.3</v>
      </c>
      <c r="G60" s="577">
        <v>0.4</v>
      </c>
      <c r="H60" s="577">
        <v>0.7</v>
      </c>
      <c r="I60" s="39">
        <f t="shared" ca="1" si="1"/>
        <v>0.81666666666666676</v>
      </c>
      <c r="J60" s="138">
        <v>4</v>
      </c>
      <c r="K60" s="34" t="s">
        <v>176</v>
      </c>
    </row>
    <row r="61" spans="1:11" x14ac:dyDescent="0.2">
      <c r="A61" s="34" t="s">
        <v>293</v>
      </c>
      <c r="B61" s="579">
        <v>42552</v>
      </c>
      <c r="C61" s="579" t="s">
        <v>2009</v>
      </c>
      <c r="D61" s="578">
        <v>42587</v>
      </c>
      <c r="E61" s="578">
        <v>42600</v>
      </c>
      <c r="F61" s="577">
        <v>0.4</v>
      </c>
      <c r="G61" s="577">
        <v>0.4</v>
      </c>
      <c r="H61" s="577">
        <v>0.8</v>
      </c>
      <c r="I61" s="39">
        <f t="shared" ca="1" si="1"/>
        <v>0.80833333333333324</v>
      </c>
      <c r="J61" s="138">
        <v>4</v>
      </c>
      <c r="K61" s="34" t="s">
        <v>176</v>
      </c>
    </row>
    <row r="62" spans="1:11" x14ac:dyDescent="0.2">
      <c r="A62" s="34" t="s">
        <v>293</v>
      </c>
      <c r="B62" s="579">
        <v>42583</v>
      </c>
      <c r="C62" s="579" t="s">
        <v>2010</v>
      </c>
      <c r="D62" s="578">
        <v>42620</v>
      </c>
      <c r="E62" s="578">
        <v>42628</v>
      </c>
      <c r="F62" s="577">
        <v>0.4</v>
      </c>
      <c r="G62" s="577">
        <v>0.2</v>
      </c>
      <c r="H62" s="577">
        <v>0.6</v>
      </c>
      <c r="I62" s="39">
        <f t="shared" ca="1" si="1"/>
        <v>0.79999999999999993</v>
      </c>
      <c r="J62" s="138">
        <v>4</v>
      </c>
      <c r="K62" s="34" t="s">
        <v>176</v>
      </c>
    </row>
    <row r="63" spans="1:11" x14ac:dyDescent="0.2">
      <c r="A63" s="34" t="s">
        <v>293</v>
      </c>
      <c r="B63" s="579">
        <v>42614</v>
      </c>
      <c r="C63" s="579" t="s">
        <v>2011</v>
      </c>
      <c r="D63" s="578">
        <v>42660</v>
      </c>
      <c r="E63" s="578">
        <v>42670</v>
      </c>
      <c r="F63" s="577">
        <v>0.7</v>
      </c>
      <c r="G63" s="577">
        <v>0.7</v>
      </c>
      <c r="H63" s="577">
        <v>1.4</v>
      </c>
      <c r="I63" s="39">
        <f t="shared" ca="1" si="1"/>
        <v>0.85833333333333339</v>
      </c>
      <c r="J63" s="138">
        <v>4</v>
      </c>
      <c r="K63" s="34" t="s">
        <v>176</v>
      </c>
    </row>
    <row r="64" spans="1:11" x14ac:dyDescent="0.2">
      <c r="A64" s="34" t="s">
        <v>293</v>
      </c>
      <c r="B64" s="579">
        <v>42644</v>
      </c>
      <c r="C64" s="579" t="s">
        <v>2012</v>
      </c>
      <c r="D64" s="578">
        <v>42682</v>
      </c>
      <c r="E64" s="578">
        <v>42698</v>
      </c>
      <c r="F64" s="577">
        <v>0.5</v>
      </c>
      <c r="G64" s="577">
        <v>0.3</v>
      </c>
      <c r="H64" s="577">
        <v>0.8</v>
      </c>
      <c r="I64" s="39">
        <f t="shared" ca="1" si="1"/>
        <v>0.87500000000000011</v>
      </c>
      <c r="J64" s="138">
        <v>4</v>
      </c>
      <c r="K64" s="34" t="s">
        <v>176</v>
      </c>
    </row>
    <row r="65" spans="1:11" x14ac:dyDescent="0.2">
      <c r="A65" s="34" t="s">
        <v>293</v>
      </c>
      <c r="B65" s="579">
        <v>42675</v>
      </c>
      <c r="C65" s="579" t="s">
        <v>176</v>
      </c>
      <c r="D65" s="578" t="s">
        <v>176</v>
      </c>
      <c r="E65" s="578" t="s">
        <v>176</v>
      </c>
      <c r="F65" s="598" t="s">
        <v>179</v>
      </c>
      <c r="G65" s="598" t="s">
        <v>179</v>
      </c>
      <c r="H65" s="598" t="s">
        <v>179</v>
      </c>
      <c r="I65" s="39">
        <f t="shared" ca="1" si="1"/>
        <v>0.79090909090909101</v>
      </c>
      <c r="J65" s="138">
        <v>4</v>
      </c>
      <c r="K65" s="34" t="s">
        <v>2118</v>
      </c>
    </row>
    <row r="66" spans="1:11" x14ac:dyDescent="0.2">
      <c r="A66" s="34" t="s">
        <v>293</v>
      </c>
      <c r="B66" s="579">
        <v>42705</v>
      </c>
      <c r="C66" s="579" t="s">
        <v>2014</v>
      </c>
      <c r="D66" s="578">
        <v>42748</v>
      </c>
      <c r="E66" s="578">
        <v>42754</v>
      </c>
      <c r="F66" s="577">
        <v>0.4</v>
      </c>
      <c r="G66" s="577">
        <v>0.4</v>
      </c>
      <c r="H66" s="577">
        <v>0.8</v>
      </c>
      <c r="I66" s="39">
        <f t="shared" ca="1" si="1"/>
        <v>0.79090909090909089</v>
      </c>
      <c r="J66" s="138">
        <v>4</v>
      </c>
      <c r="K66" s="34" t="s">
        <v>176</v>
      </c>
    </row>
    <row r="67" spans="1:11" ht="15" thickBot="1" x14ac:dyDescent="0.25">
      <c r="A67" s="35" t="s">
        <v>293</v>
      </c>
      <c r="B67" s="576">
        <v>42736</v>
      </c>
      <c r="C67" s="576" t="s">
        <v>2015</v>
      </c>
      <c r="D67" s="575">
        <v>42779</v>
      </c>
      <c r="E67" s="575">
        <v>42782</v>
      </c>
      <c r="F67" s="574">
        <v>0.4</v>
      </c>
      <c r="G67" s="574">
        <v>0.6</v>
      </c>
      <c r="H67" s="574">
        <v>1</v>
      </c>
      <c r="I67" s="57">
        <f t="shared" ca="1" si="1"/>
        <v>0.78181818181818175</v>
      </c>
      <c r="J67" s="225">
        <v>4</v>
      </c>
      <c r="K67" s="35" t="s">
        <v>176</v>
      </c>
    </row>
    <row r="68" spans="1:11" x14ac:dyDescent="0.2">
      <c r="A68" s="34" t="s">
        <v>307</v>
      </c>
      <c r="B68" s="579">
        <v>42767</v>
      </c>
      <c r="C68" s="579" t="s">
        <v>2016</v>
      </c>
      <c r="D68" s="578">
        <v>42821</v>
      </c>
      <c r="E68" s="578">
        <v>42824</v>
      </c>
      <c r="F68" s="577">
        <v>0.9</v>
      </c>
      <c r="G68" s="577">
        <v>0.9</v>
      </c>
      <c r="H68" s="577">
        <v>1.8</v>
      </c>
      <c r="I68" s="40">
        <f t="shared" ca="1" si="1"/>
        <v>0.9</v>
      </c>
      <c r="J68" s="138">
        <v>4</v>
      </c>
      <c r="K68" s="34" t="s">
        <v>176</v>
      </c>
    </row>
    <row r="69" spans="1:11" x14ac:dyDescent="0.2">
      <c r="A69" s="34" t="s">
        <v>307</v>
      </c>
      <c r="B69" s="579">
        <v>42795</v>
      </c>
      <c r="C69" s="579" t="s">
        <v>2017</v>
      </c>
      <c r="D69" s="578">
        <v>42832</v>
      </c>
      <c r="E69" s="578">
        <v>42838</v>
      </c>
      <c r="F69" s="577">
        <v>0.3</v>
      </c>
      <c r="G69" s="577">
        <v>0.7</v>
      </c>
      <c r="H69" s="577">
        <v>1</v>
      </c>
      <c r="I69" s="39">
        <f t="shared" ca="1" si="1"/>
        <v>0.92727272727272725</v>
      </c>
      <c r="J69" s="138">
        <v>4</v>
      </c>
      <c r="K69" s="34" t="s">
        <v>176</v>
      </c>
    </row>
    <row r="70" spans="1:11" x14ac:dyDescent="0.2">
      <c r="A70" s="34" t="s">
        <v>307</v>
      </c>
      <c r="B70" s="579">
        <v>42826</v>
      </c>
      <c r="C70" s="579" t="s">
        <v>2018</v>
      </c>
      <c r="D70" s="578">
        <v>42864</v>
      </c>
      <c r="E70" s="578">
        <v>42880</v>
      </c>
      <c r="F70" s="577">
        <v>0.4</v>
      </c>
      <c r="G70" s="577">
        <v>0.5</v>
      </c>
      <c r="H70" s="577">
        <v>0.9</v>
      </c>
      <c r="I70" s="39">
        <f t="shared" ca="1" si="1"/>
        <v>0.96363636363636362</v>
      </c>
      <c r="J70" s="138">
        <v>4</v>
      </c>
      <c r="K70" s="34" t="s">
        <v>176</v>
      </c>
    </row>
    <row r="71" spans="1:11" x14ac:dyDescent="0.2">
      <c r="A71" s="34" t="s">
        <v>307</v>
      </c>
      <c r="B71" s="579">
        <v>42856</v>
      </c>
      <c r="C71" s="579" t="s">
        <v>2020</v>
      </c>
      <c r="D71" s="578">
        <v>42892</v>
      </c>
      <c r="E71" s="578">
        <v>42900</v>
      </c>
      <c r="F71" s="577">
        <v>0.3</v>
      </c>
      <c r="G71" s="577">
        <v>0.1</v>
      </c>
      <c r="H71" s="577">
        <v>0.4</v>
      </c>
      <c r="I71" s="39">
        <f t="shared" ca="1" si="1"/>
        <v>0.92727272727272725</v>
      </c>
      <c r="J71" s="138">
        <v>4</v>
      </c>
      <c r="K71" s="34" t="s">
        <v>176</v>
      </c>
    </row>
    <row r="72" spans="1:11" x14ac:dyDescent="0.2">
      <c r="A72" s="34" t="s">
        <v>307</v>
      </c>
      <c r="B72" s="579">
        <v>42887</v>
      </c>
      <c r="C72" s="579" t="s">
        <v>2021</v>
      </c>
      <c r="D72" s="578">
        <v>42927</v>
      </c>
      <c r="E72" s="578">
        <v>42946</v>
      </c>
      <c r="F72" s="577">
        <v>0.2</v>
      </c>
      <c r="G72" s="577">
        <v>0.1</v>
      </c>
      <c r="H72" s="577">
        <v>0.3</v>
      </c>
      <c r="I72" s="39">
        <f t="shared" ca="1" si="1"/>
        <v>0.89090909090909098</v>
      </c>
      <c r="J72" s="138">
        <v>4</v>
      </c>
      <c r="K72" s="34" t="s">
        <v>176</v>
      </c>
    </row>
    <row r="73" spans="1:11" x14ac:dyDescent="0.2">
      <c r="A73" s="34" t="s">
        <v>307</v>
      </c>
      <c r="B73" s="579">
        <v>42917</v>
      </c>
      <c r="C73" s="579" t="s">
        <v>2101</v>
      </c>
      <c r="D73" s="578">
        <v>42954</v>
      </c>
      <c r="E73" s="578">
        <v>42964</v>
      </c>
      <c r="F73" s="577">
        <v>0.3</v>
      </c>
      <c r="G73" s="577">
        <v>0.2</v>
      </c>
      <c r="H73" s="577">
        <v>0.5</v>
      </c>
      <c r="I73" s="39">
        <f t="shared" ca="1" si="1"/>
        <v>0.86363636363636365</v>
      </c>
      <c r="J73" s="138">
        <v>4</v>
      </c>
      <c r="K73" s="34" t="s">
        <v>176</v>
      </c>
    </row>
    <row r="74" spans="1:11" x14ac:dyDescent="0.2">
      <c r="A74" s="34" t="s">
        <v>307</v>
      </c>
      <c r="B74" s="579">
        <v>42948</v>
      </c>
      <c r="C74" s="579" t="s">
        <v>2102</v>
      </c>
      <c r="D74" s="578">
        <v>42984</v>
      </c>
      <c r="E74" s="578">
        <v>42993</v>
      </c>
      <c r="F74" s="577">
        <v>0.2</v>
      </c>
      <c r="G74" s="577">
        <v>0.5</v>
      </c>
      <c r="H74" s="577">
        <v>0.7</v>
      </c>
      <c r="I74" s="39">
        <f t="shared" ca="1" si="1"/>
        <v>0.87272727272727268</v>
      </c>
      <c r="J74" s="138">
        <v>4</v>
      </c>
      <c r="K74" s="34" t="s">
        <v>176</v>
      </c>
    </row>
    <row r="75" spans="1:11" x14ac:dyDescent="0.2">
      <c r="A75" s="34" t="s">
        <v>307</v>
      </c>
      <c r="B75" s="579">
        <v>42979</v>
      </c>
      <c r="C75" s="579" t="s">
        <v>2103</v>
      </c>
      <c r="D75" s="578">
        <v>43014</v>
      </c>
      <c r="E75" s="578">
        <v>43020</v>
      </c>
      <c r="F75" s="577">
        <v>0.3</v>
      </c>
      <c r="G75" s="577">
        <v>0.5</v>
      </c>
      <c r="H75" s="577">
        <v>0.8</v>
      </c>
      <c r="I75" s="39">
        <f t="shared" ca="1" si="1"/>
        <v>0.81818181818181834</v>
      </c>
      <c r="J75" s="138">
        <v>4</v>
      </c>
      <c r="K75" s="34" t="s">
        <v>176</v>
      </c>
    </row>
    <row r="76" spans="1:11" x14ac:dyDescent="0.2">
      <c r="A76" s="34" t="s">
        <v>307</v>
      </c>
      <c r="B76" s="579">
        <v>43009</v>
      </c>
      <c r="C76" s="579" t="s">
        <v>2104</v>
      </c>
      <c r="D76" s="578">
        <v>43042</v>
      </c>
      <c r="E76" s="578">
        <v>43048</v>
      </c>
      <c r="F76" s="577">
        <v>0.6</v>
      </c>
      <c r="G76" s="577">
        <v>1.2</v>
      </c>
      <c r="H76" s="577">
        <v>1.8</v>
      </c>
      <c r="I76" s="39">
        <f t="shared" ca="1" si="1"/>
        <v>0.90909090909090928</v>
      </c>
      <c r="J76" s="138">
        <v>4</v>
      </c>
      <c r="K76" s="34" t="s">
        <v>176</v>
      </c>
    </row>
    <row r="77" spans="1:11" x14ac:dyDescent="0.2">
      <c r="A77" s="34" t="s">
        <v>307</v>
      </c>
      <c r="B77" s="579">
        <v>43040</v>
      </c>
      <c r="C77" s="579" t="s">
        <v>2105</v>
      </c>
      <c r="D77" s="578">
        <v>43077</v>
      </c>
      <c r="E77" s="578">
        <v>43090</v>
      </c>
      <c r="F77" s="577">
        <v>0.3</v>
      </c>
      <c r="G77" s="577">
        <v>0.9</v>
      </c>
      <c r="H77" s="577">
        <v>1.2</v>
      </c>
      <c r="I77" s="39">
        <f t="shared" ca="1" si="1"/>
        <v>0.93333333333333346</v>
      </c>
      <c r="J77" s="138">
        <v>4</v>
      </c>
      <c r="K77" s="34" t="s">
        <v>176</v>
      </c>
    </row>
    <row r="78" spans="1:11" x14ac:dyDescent="0.2">
      <c r="A78" s="34" t="s">
        <v>307</v>
      </c>
      <c r="B78" s="579">
        <v>43070</v>
      </c>
      <c r="C78" s="579" t="s">
        <v>2106</v>
      </c>
      <c r="D78" s="578">
        <v>43122</v>
      </c>
      <c r="E78" s="578">
        <v>43159</v>
      </c>
      <c r="F78" s="577">
        <v>0.6</v>
      </c>
      <c r="G78" s="577">
        <v>1</v>
      </c>
      <c r="H78" s="577">
        <v>1.6</v>
      </c>
      <c r="I78" s="39">
        <f t="shared" ca="1" si="1"/>
        <v>1</v>
      </c>
      <c r="J78" s="138">
        <v>4</v>
      </c>
      <c r="K78" s="34" t="s">
        <v>176</v>
      </c>
    </row>
    <row r="79" spans="1:11" ht="15" thickBot="1" x14ac:dyDescent="0.25">
      <c r="A79" s="35" t="s">
        <v>307</v>
      </c>
      <c r="B79" s="576">
        <v>43101</v>
      </c>
      <c r="C79" s="576" t="s">
        <v>2107</v>
      </c>
      <c r="D79" s="575">
        <v>43137</v>
      </c>
      <c r="E79" s="575">
        <v>43159</v>
      </c>
      <c r="F79" s="574">
        <v>0.4</v>
      </c>
      <c r="G79" s="574">
        <v>0.7</v>
      </c>
      <c r="H79" s="574">
        <v>1.1000000000000001</v>
      </c>
      <c r="I79" s="57">
        <f t="shared" ca="1" si="1"/>
        <v>1.0083333333333331</v>
      </c>
      <c r="J79" s="225">
        <v>4</v>
      </c>
      <c r="K79" s="35" t="s">
        <v>176</v>
      </c>
    </row>
    <row r="80" spans="1:11" x14ac:dyDescent="0.2">
      <c r="A80" s="34" t="s">
        <v>320</v>
      </c>
      <c r="B80" s="579">
        <v>43132</v>
      </c>
      <c r="C80" s="579" t="s">
        <v>2108</v>
      </c>
      <c r="D80" s="578">
        <v>43166</v>
      </c>
      <c r="E80" s="578">
        <v>43173</v>
      </c>
      <c r="F80" s="577">
        <v>0.5</v>
      </c>
      <c r="G80" s="577">
        <v>0.9</v>
      </c>
      <c r="H80" s="577">
        <v>1.4</v>
      </c>
      <c r="I80" s="40">
        <f t="shared" ca="1" si="1"/>
        <v>0.97499999999999998</v>
      </c>
      <c r="J80" s="138">
        <v>4</v>
      </c>
      <c r="K80" s="353" t="s">
        <v>179</v>
      </c>
    </row>
    <row r="81" spans="1:12" x14ac:dyDescent="0.2">
      <c r="A81" s="27" t="s">
        <v>320</v>
      </c>
      <c r="B81" s="582">
        <v>43160</v>
      </c>
      <c r="C81" s="582" t="s">
        <v>2109</v>
      </c>
      <c r="D81" s="581">
        <v>43188</v>
      </c>
      <c r="E81" s="581">
        <v>43216</v>
      </c>
      <c r="F81" s="580">
        <v>0.5</v>
      </c>
      <c r="G81" s="580">
        <v>0.3</v>
      </c>
      <c r="H81" s="580">
        <v>0.8</v>
      </c>
      <c r="I81" s="39">
        <f t="shared" ca="1" si="1"/>
        <v>0.95833333333333337</v>
      </c>
      <c r="J81" s="224">
        <v>4</v>
      </c>
      <c r="K81" s="340" t="s">
        <v>179</v>
      </c>
    </row>
    <row r="82" spans="1:12" x14ac:dyDescent="0.2">
      <c r="A82" s="27" t="s">
        <v>320</v>
      </c>
      <c r="B82" s="582">
        <v>43191</v>
      </c>
      <c r="C82" s="582" t="s">
        <v>2110</v>
      </c>
      <c r="D82" s="581">
        <v>43224</v>
      </c>
      <c r="E82" s="581">
        <v>43235</v>
      </c>
      <c r="F82" s="580">
        <v>0.4</v>
      </c>
      <c r="G82" s="580">
        <v>0.5</v>
      </c>
      <c r="H82" s="580">
        <v>0.9</v>
      </c>
      <c r="I82" s="39">
        <f t="shared" ca="1" si="1"/>
        <v>0.95833333333333348</v>
      </c>
      <c r="J82" s="224">
        <v>4</v>
      </c>
      <c r="K82" s="340" t="s">
        <v>179</v>
      </c>
    </row>
    <row r="83" spans="1:12" x14ac:dyDescent="0.2">
      <c r="A83" s="27" t="s">
        <v>320</v>
      </c>
      <c r="B83" s="582">
        <v>43221</v>
      </c>
      <c r="C83" s="582" t="s">
        <v>2111</v>
      </c>
      <c r="D83" s="581">
        <v>43258</v>
      </c>
      <c r="E83" s="581">
        <v>43272</v>
      </c>
      <c r="F83" s="580">
        <v>0.2</v>
      </c>
      <c r="G83" s="580">
        <v>0.3</v>
      </c>
      <c r="H83" s="580">
        <v>0.5</v>
      </c>
      <c r="I83" s="39">
        <f t="shared" ca="1" si="1"/>
        <v>0.96666666666666679</v>
      </c>
      <c r="J83" s="224">
        <v>4</v>
      </c>
      <c r="K83" s="340" t="s">
        <v>179</v>
      </c>
    </row>
    <row r="84" spans="1:12" x14ac:dyDescent="0.2">
      <c r="A84" s="27" t="s">
        <v>320</v>
      </c>
      <c r="B84" s="582">
        <v>43252</v>
      </c>
      <c r="C84" s="582" t="s">
        <v>2112</v>
      </c>
      <c r="D84" s="581">
        <v>43287</v>
      </c>
      <c r="E84" s="558">
        <v>43299</v>
      </c>
      <c r="F84" s="580">
        <v>0.4</v>
      </c>
      <c r="G84" s="580">
        <v>0.2</v>
      </c>
      <c r="H84" s="580">
        <v>0.6</v>
      </c>
      <c r="I84" s="39">
        <f t="shared" ca="1" si="1"/>
        <v>0.9916666666666667</v>
      </c>
      <c r="J84" s="224">
        <v>4</v>
      </c>
      <c r="K84" s="340" t="s">
        <v>179</v>
      </c>
    </row>
    <row r="85" spans="1:12" x14ac:dyDescent="0.2">
      <c r="A85" s="27" t="s">
        <v>320</v>
      </c>
      <c r="B85" s="582">
        <v>43282</v>
      </c>
      <c r="C85" s="582" t="s">
        <v>2113</v>
      </c>
      <c r="D85" s="581">
        <v>43320</v>
      </c>
      <c r="E85" s="558">
        <v>43341</v>
      </c>
      <c r="F85" s="580">
        <v>0.3</v>
      </c>
      <c r="G85" s="580">
        <v>0.1</v>
      </c>
      <c r="H85" s="580">
        <v>0.4</v>
      </c>
      <c r="I85" s="39">
        <f t="shared" ref="I85:I114" ca="1" si="2">AVERAGE(OFFSET($H85,-11,0,12,1))</f>
        <v>0.98333333333333339</v>
      </c>
      <c r="J85" s="224">
        <v>4</v>
      </c>
      <c r="K85" s="340" t="s">
        <v>179</v>
      </c>
    </row>
    <row r="86" spans="1:12" x14ac:dyDescent="0.2">
      <c r="A86" s="27" t="s">
        <v>320</v>
      </c>
      <c r="B86" s="559">
        <v>43313</v>
      </c>
      <c r="C86" s="559" t="s">
        <v>2035</v>
      </c>
      <c r="D86" s="144">
        <v>43348</v>
      </c>
      <c r="E86" s="558">
        <v>43355</v>
      </c>
      <c r="F86" s="557">
        <v>0.5</v>
      </c>
      <c r="G86" s="557">
        <v>0.7</v>
      </c>
      <c r="H86" s="557">
        <v>1.2</v>
      </c>
      <c r="I86" s="555">
        <f t="shared" ca="1" si="2"/>
        <v>1.0250000000000001</v>
      </c>
      <c r="J86" s="554">
        <v>4</v>
      </c>
      <c r="K86" s="340" t="s">
        <v>179</v>
      </c>
    </row>
    <row r="87" spans="1:12" x14ac:dyDescent="0.2">
      <c r="A87" s="27" t="s">
        <v>320</v>
      </c>
      <c r="B87" s="559">
        <v>43344</v>
      </c>
      <c r="C87" s="559" t="s">
        <v>2036</v>
      </c>
      <c r="D87" s="144">
        <v>43383</v>
      </c>
      <c r="E87" s="558">
        <v>43383</v>
      </c>
      <c r="F87" s="557">
        <v>0.5</v>
      </c>
      <c r="G87" s="557">
        <v>0.6</v>
      </c>
      <c r="H87" s="557">
        <v>1.1000000000000001</v>
      </c>
      <c r="I87" s="555">
        <f t="shared" ca="1" si="2"/>
        <v>1.0499999999999998</v>
      </c>
      <c r="J87" s="554">
        <v>4</v>
      </c>
      <c r="K87" s="340" t="s">
        <v>179</v>
      </c>
    </row>
    <row r="88" spans="1:12" x14ac:dyDescent="0.2">
      <c r="A88" s="27" t="s">
        <v>320</v>
      </c>
      <c r="B88" s="559">
        <v>43374</v>
      </c>
      <c r="C88" s="559" t="s">
        <v>2037</v>
      </c>
      <c r="D88" s="144">
        <v>43410</v>
      </c>
      <c r="E88" s="558">
        <v>43425</v>
      </c>
      <c r="F88" s="557">
        <v>0.3</v>
      </c>
      <c r="G88" s="557">
        <v>0.5</v>
      </c>
      <c r="H88" s="557">
        <v>0.8</v>
      </c>
      <c r="I88" s="555">
        <f t="shared" ca="1" si="2"/>
        <v>0.96666666666666667</v>
      </c>
      <c r="J88" s="554">
        <v>4</v>
      </c>
      <c r="K88" s="340" t="s">
        <v>179</v>
      </c>
      <c r="L88" s="11"/>
    </row>
    <row r="89" spans="1:12" x14ac:dyDescent="0.2">
      <c r="A89" s="27" t="s">
        <v>320</v>
      </c>
      <c r="B89" s="559">
        <v>43405</v>
      </c>
      <c r="C89" s="559" t="s">
        <v>2038</v>
      </c>
      <c r="D89" s="144">
        <v>43439</v>
      </c>
      <c r="E89" s="558">
        <v>43453</v>
      </c>
      <c r="F89" s="557">
        <v>0.7</v>
      </c>
      <c r="G89" s="557">
        <v>0.4</v>
      </c>
      <c r="H89" s="557">
        <v>1.1000000000000001</v>
      </c>
      <c r="I89" s="555">
        <f t="shared" ca="1" si="2"/>
        <v>0.95833333333333337</v>
      </c>
      <c r="J89" s="554">
        <v>4</v>
      </c>
      <c r="K89" s="340" t="s">
        <v>179</v>
      </c>
    </row>
    <row r="90" spans="1:12" x14ac:dyDescent="0.2">
      <c r="A90" s="27" t="s">
        <v>320</v>
      </c>
      <c r="B90" s="559">
        <v>43435</v>
      </c>
      <c r="C90" s="559" t="s">
        <v>2039</v>
      </c>
      <c r="D90" s="144">
        <v>43481</v>
      </c>
      <c r="E90" s="558">
        <v>43495</v>
      </c>
      <c r="F90" s="557">
        <v>0.5</v>
      </c>
      <c r="G90" s="557">
        <v>0.5</v>
      </c>
      <c r="H90" s="557">
        <v>1</v>
      </c>
      <c r="I90" s="555">
        <f t="shared" ca="1" si="2"/>
        <v>0.90833333333333333</v>
      </c>
      <c r="J90" s="554">
        <v>4</v>
      </c>
      <c r="K90" s="340" t="s">
        <v>179</v>
      </c>
    </row>
    <row r="91" spans="1:12" ht="15" thickBot="1" x14ac:dyDescent="0.25">
      <c r="A91" s="35" t="s">
        <v>320</v>
      </c>
      <c r="B91" s="569">
        <v>43466</v>
      </c>
      <c r="C91" s="569" t="s">
        <v>2040</v>
      </c>
      <c r="D91" s="160">
        <v>43536</v>
      </c>
      <c r="E91" s="568">
        <v>43537</v>
      </c>
      <c r="F91" s="567">
        <v>0.2</v>
      </c>
      <c r="G91" s="567">
        <v>0.4</v>
      </c>
      <c r="H91" s="567">
        <v>0.6</v>
      </c>
      <c r="I91" s="566">
        <f t="shared" ca="1" si="2"/>
        <v>0.8666666666666667</v>
      </c>
      <c r="J91" s="565">
        <v>4</v>
      </c>
      <c r="K91" s="456" t="s">
        <v>179</v>
      </c>
    </row>
    <row r="92" spans="1:12" x14ac:dyDescent="0.2">
      <c r="A92" s="34" t="s">
        <v>337</v>
      </c>
      <c r="B92" s="564">
        <v>43497</v>
      </c>
      <c r="C92" s="564" t="s">
        <v>2041</v>
      </c>
      <c r="D92" s="166">
        <v>43528</v>
      </c>
      <c r="E92" s="563">
        <v>43537</v>
      </c>
      <c r="F92" s="562">
        <v>0.7</v>
      </c>
      <c r="G92" s="562">
        <v>0.8</v>
      </c>
      <c r="H92" s="562">
        <v>1.5</v>
      </c>
      <c r="I92" s="561">
        <f t="shared" ca="1" si="2"/>
        <v>0.875</v>
      </c>
      <c r="J92" s="560">
        <v>4</v>
      </c>
      <c r="K92" s="353" t="s">
        <v>179</v>
      </c>
    </row>
    <row r="93" spans="1:12" x14ac:dyDescent="0.2">
      <c r="A93" s="27" t="s">
        <v>337</v>
      </c>
      <c r="B93" s="559">
        <v>43525</v>
      </c>
      <c r="C93" s="559" t="s">
        <v>2042</v>
      </c>
      <c r="D93" s="144">
        <v>43557</v>
      </c>
      <c r="E93" s="558">
        <v>43565</v>
      </c>
      <c r="F93" s="557">
        <v>0.7</v>
      </c>
      <c r="G93" s="557">
        <v>0.2</v>
      </c>
      <c r="H93" s="557">
        <v>0.9</v>
      </c>
      <c r="I93" s="555">
        <f t="shared" ca="1" si="2"/>
        <v>0.8833333333333333</v>
      </c>
      <c r="J93" s="554">
        <v>4</v>
      </c>
      <c r="K93" s="340" t="s">
        <v>179</v>
      </c>
    </row>
    <row r="94" spans="1:12" x14ac:dyDescent="0.2">
      <c r="A94" s="27" t="s">
        <v>337</v>
      </c>
      <c r="B94" s="559">
        <v>43556</v>
      </c>
      <c r="C94" s="559" t="s">
        <v>2043</v>
      </c>
      <c r="D94" s="144">
        <v>43588</v>
      </c>
      <c r="E94" s="558">
        <v>43595</v>
      </c>
      <c r="F94" s="557">
        <v>0.5</v>
      </c>
      <c r="G94" s="557">
        <v>0.1</v>
      </c>
      <c r="H94" s="557">
        <v>0.6</v>
      </c>
      <c r="I94" s="555">
        <f t="shared" ca="1" si="2"/>
        <v>0.85833333333333339</v>
      </c>
      <c r="J94" s="554">
        <v>4</v>
      </c>
      <c r="K94" s="340" t="s">
        <v>179</v>
      </c>
    </row>
    <row r="95" spans="1:12" x14ac:dyDescent="0.2">
      <c r="A95" s="27" t="s">
        <v>337</v>
      </c>
      <c r="B95" s="559">
        <v>43586</v>
      </c>
      <c r="C95" s="559" t="s">
        <v>2045</v>
      </c>
      <c r="D95" s="144">
        <v>43616</v>
      </c>
      <c r="E95" s="558">
        <v>43623</v>
      </c>
      <c r="F95" s="557">
        <v>0.5</v>
      </c>
      <c r="G95" s="557">
        <v>0.2</v>
      </c>
      <c r="H95" s="557">
        <v>0.7</v>
      </c>
      <c r="I95" s="555">
        <f t="shared" ca="1" si="2"/>
        <v>0.875</v>
      </c>
      <c r="J95" s="554">
        <v>4</v>
      </c>
      <c r="K95" s="340" t="s">
        <v>179</v>
      </c>
    </row>
    <row r="96" spans="1:12" x14ac:dyDescent="0.2">
      <c r="A96" s="27" t="s">
        <v>337</v>
      </c>
      <c r="B96" s="559">
        <v>43617</v>
      </c>
      <c r="C96" s="559" t="s">
        <v>2046</v>
      </c>
      <c r="D96" s="144">
        <v>43650</v>
      </c>
      <c r="E96" s="558">
        <v>43651</v>
      </c>
      <c r="F96" s="557">
        <v>0.6</v>
      </c>
      <c r="G96" s="557">
        <v>0.6</v>
      </c>
      <c r="H96" s="557">
        <v>1.2</v>
      </c>
      <c r="I96" s="555">
        <f t="shared" ca="1" si="2"/>
        <v>0.92499999999999982</v>
      </c>
      <c r="J96" s="554">
        <v>4</v>
      </c>
      <c r="K96" s="340" t="s">
        <v>2119</v>
      </c>
    </row>
    <row r="97" spans="1:11" x14ac:dyDescent="0.2">
      <c r="A97" s="27" t="s">
        <v>337</v>
      </c>
      <c r="B97" s="559">
        <v>43647</v>
      </c>
      <c r="C97" s="559" t="str">
        <f>'Air AW-DD1'!C97</f>
        <v>EW1903263</v>
      </c>
      <c r="D97" s="144">
        <f>'Air AW-DD1'!D97</f>
        <v>43682</v>
      </c>
      <c r="E97" s="558">
        <v>43693</v>
      </c>
      <c r="F97" s="557">
        <v>0.3</v>
      </c>
      <c r="G97" s="557">
        <v>0.2</v>
      </c>
      <c r="H97" s="557">
        <v>0.5</v>
      </c>
      <c r="I97" s="555">
        <f t="shared" ca="1" si="2"/>
        <v>0.93333333333333313</v>
      </c>
      <c r="J97" s="554">
        <v>4</v>
      </c>
      <c r="K97" s="340" t="s">
        <v>176</v>
      </c>
    </row>
    <row r="98" spans="1:11" x14ac:dyDescent="0.2">
      <c r="A98" s="27" t="s">
        <v>337</v>
      </c>
      <c r="B98" s="559">
        <v>43678</v>
      </c>
      <c r="C98" s="559" t="str">
        <f>'Air AW-DD1'!C98</f>
        <v>EW1903742</v>
      </c>
      <c r="D98" s="144">
        <f>'Air AW-DD1'!D98</f>
        <v>43712</v>
      </c>
      <c r="E98" s="558">
        <v>43721</v>
      </c>
      <c r="F98" s="557">
        <v>0.3</v>
      </c>
      <c r="G98" s="557">
        <v>0.2</v>
      </c>
      <c r="H98" s="557">
        <v>0.5</v>
      </c>
      <c r="I98" s="555">
        <f t="shared" ca="1" si="2"/>
        <v>0.87499999999999989</v>
      </c>
      <c r="J98" s="554">
        <v>4</v>
      </c>
      <c r="K98" s="340" t="s">
        <v>176</v>
      </c>
    </row>
    <row r="99" spans="1:11" x14ac:dyDescent="0.2">
      <c r="A99" s="27" t="s">
        <v>337</v>
      </c>
      <c r="B99" s="559">
        <v>43709</v>
      </c>
      <c r="C99" s="559" t="s">
        <v>2049</v>
      </c>
      <c r="D99" s="144">
        <v>43747</v>
      </c>
      <c r="E99" s="558">
        <v>43749</v>
      </c>
      <c r="F99" s="557">
        <v>0.6</v>
      </c>
      <c r="G99" s="557">
        <v>0.5</v>
      </c>
      <c r="H99" s="557">
        <v>1.1000000000000001</v>
      </c>
      <c r="I99" s="555">
        <f t="shared" ca="1" si="2"/>
        <v>0.875</v>
      </c>
      <c r="J99" s="554">
        <v>4</v>
      </c>
      <c r="K99" s="340" t="s">
        <v>176</v>
      </c>
    </row>
    <row r="100" spans="1:11" x14ac:dyDescent="0.2">
      <c r="A100" s="27" t="s">
        <v>337</v>
      </c>
      <c r="B100" s="559">
        <v>43739</v>
      </c>
      <c r="C100" s="559" t="str">
        <f>'Air AW-DD1'!$C$100</f>
        <v>EW1904743</v>
      </c>
      <c r="D100" s="144">
        <v>43777</v>
      </c>
      <c r="E100" s="558">
        <v>43791</v>
      </c>
      <c r="F100" s="557">
        <v>0.5</v>
      </c>
      <c r="G100" s="557">
        <v>0.2</v>
      </c>
      <c r="H100" s="557">
        <v>0.7</v>
      </c>
      <c r="I100" s="555">
        <f t="shared" ca="1" si="2"/>
        <v>0.8666666666666667</v>
      </c>
      <c r="J100" s="554">
        <v>4</v>
      </c>
      <c r="K100" s="340" t="s">
        <v>176</v>
      </c>
    </row>
    <row r="101" spans="1:11" s="553" customFormat="1" ht="25.5" x14ac:dyDescent="0.25">
      <c r="A101" s="27" t="s">
        <v>337</v>
      </c>
      <c r="B101" s="556">
        <v>43770</v>
      </c>
      <c r="C101" s="556" t="s">
        <v>2051</v>
      </c>
      <c r="D101" s="144">
        <v>43805</v>
      </c>
      <c r="E101" s="537">
        <v>43819</v>
      </c>
      <c r="F101" s="535">
        <v>3.2</v>
      </c>
      <c r="G101" s="535">
        <v>1.5</v>
      </c>
      <c r="H101" s="535">
        <v>4.7</v>
      </c>
      <c r="I101" s="555">
        <f t="shared" ca="1" si="2"/>
        <v>1.1666666666666667</v>
      </c>
      <c r="J101" s="554">
        <v>4</v>
      </c>
      <c r="K101" s="340" t="s">
        <v>2052</v>
      </c>
    </row>
    <row r="102" spans="1:11" s="553" customFormat="1" ht="25.5" x14ac:dyDescent="0.25">
      <c r="A102" s="27" t="s">
        <v>337</v>
      </c>
      <c r="B102" s="556">
        <v>43800</v>
      </c>
      <c r="C102" s="556" t="s">
        <v>2053</v>
      </c>
      <c r="D102" s="144">
        <v>43844</v>
      </c>
      <c r="E102" s="537">
        <v>43847</v>
      </c>
      <c r="F102" s="535">
        <v>1.2</v>
      </c>
      <c r="G102" s="535">
        <v>0.7</v>
      </c>
      <c r="H102" s="535">
        <v>1.9</v>
      </c>
      <c r="I102" s="555">
        <f t="shared" ca="1" si="2"/>
        <v>1.2416666666666667</v>
      </c>
      <c r="J102" s="554">
        <v>4</v>
      </c>
      <c r="K102" s="340" t="s">
        <v>2054</v>
      </c>
    </row>
    <row r="103" spans="1:11" s="553" customFormat="1" ht="25.5" x14ac:dyDescent="0.25">
      <c r="A103" s="27" t="s">
        <v>337</v>
      </c>
      <c r="B103" s="556">
        <v>43831</v>
      </c>
      <c r="C103" s="556" t="s">
        <v>2055</v>
      </c>
      <c r="D103" s="144">
        <v>43872</v>
      </c>
      <c r="E103" s="537">
        <v>43875</v>
      </c>
      <c r="F103" s="535">
        <v>6.1</v>
      </c>
      <c r="G103" s="535">
        <v>1.3</v>
      </c>
      <c r="H103" s="535">
        <v>7.4</v>
      </c>
      <c r="I103" s="555">
        <f t="shared" ca="1" si="2"/>
        <v>1.8083333333333336</v>
      </c>
      <c r="J103" s="554">
        <v>4</v>
      </c>
      <c r="K103" s="340" t="s">
        <v>2056</v>
      </c>
    </row>
    <row r="104" spans="1:11" s="553" customFormat="1" x14ac:dyDescent="0.25">
      <c r="A104" s="27" t="s">
        <v>353</v>
      </c>
      <c r="B104" s="556">
        <v>43862</v>
      </c>
      <c r="C104" s="556" t="s">
        <v>2057</v>
      </c>
      <c r="D104" s="144">
        <v>43899</v>
      </c>
      <c r="E104" s="144">
        <v>43903</v>
      </c>
      <c r="F104" s="535">
        <v>1.4</v>
      </c>
      <c r="G104" s="535">
        <v>1</v>
      </c>
      <c r="H104" s="535">
        <v>2.4</v>
      </c>
      <c r="I104" s="39">
        <f t="shared" ca="1" si="2"/>
        <v>1.8833333333333335</v>
      </c>
      <c r="J104" s="554">
        <v>4</v>
      </c>
      <c r="K104" s="340" t="s">
        <v>179</v>
      </c>
    </row>
    <row r="105" spans="1:11" s="553" customFormat="1" x14ac:dyDescent="0.25">
      <c r="A105" s="27" t="s">
        <v>353</v>
      </c>
      <c r="B105" s="556">
        <v>43891</v>
      </c>
      <c r="C105" s="556" t="s">
        <v>2058</v>
      </c>
      <c r="D105" s="144">
        <v>43929</v>
      </c>
      <c r="E105" s="144">
        <v>43945</v>
      </c>
      <c r="F105" s="535">
        <v>0.1</v>
      </c>
      <c r="G105" s="534">
        <v>0.1</v>
      </c>
      <c r="H105" s="535">
        <v>0.1</v>
      </c>
      <c r="I105" s="39">
        <f t="shared" ca="1" si="2"/>
        <v>1.8166666666666667</v>
      </c>
      <c r="J105" s="554">
        <v>4</v>
      </c>
      <c r="K105" s="340" t="s">
        <v>179</v>
      </c>
    </row>
    <row r="106" spans="1:11" s="553" customFormat="1" x14ac:dyDescent="0.25">
      <c r="A106" s="27" t="s">
        <v>353</v>
      </c>
      <c r="B106" s="556">
        <v>43922</v>
      </c>
      <c r="C106" s="556" t="s">
        <v>2059</v>
      </c>
      <c r="D106" s="144">
        <v>43962</v>
      </c>
      <c r="E106" s="144">
        <v>43973</v>
      </c>
      <c r="F106" s="535">
        <v>0.1</v>
      </c>
      <c r="G106" s="535">
        <v>0.2</v>
      </c>
      <c r="H106" s="535">
        <v>0.3</v>
      </c>
      <c r="I106" s="39">
        <f t="shared" ca="1" si="2"/>
        <v>1.791666666666667</v>
      </c>
      <c r="J106" s="554">
        <v>4</v>
      </c>
      <c r="K106" s="340" t="s">
        <v>179</v>
      </c>
    </row>
    <row r="107" spans="1:11" s="553" customFormat="1" x14ac:dyDescent="0.25">
      <c r="A107" s="27" t="s">
        <v>353</v>
      </c>
      <c r="B107" s="556">
        <v>43952</v>
      </c>
      <c r="C107" s="556" t="s">
        <v>2060</v>
      </c>
      <c r="D107" s="144">
        <v>43991</v>
      </c>
      <c r="E107" s="144">
        <v>44001</v>
      </c>
      <c r="F107" s="535">
        <v>0.3</v>
      </c>
      <c r="G107" s="535">
        <v>0.1</v>
      </c>
      <c r="H107" s="535">
        <v>0.4</v>
      </c>
      <c r="I107" s="39">
        <f t="shared" ca="1" si="2"/>
        <v>1.7666666666666666</v>
      </c>
      <c r="J107" s="554">
        <v>4</v>
      </c>
      <c r="K107" s="340" t="s">
        <v>179</v>
      </c>
    </row>
    <row r="108" spans="1:11" s="553" customFormat="1" x14ac:dyDescent="0.25">
      <c r="A108" s="27" t="s">
        <v>353</v>
      </c>
      <c r="B108" s="556">
        <v>43983</v>
      </c>
      <c r="C108" s="556" t="s">
        <v>2061</v>
      </c>
      <c r="D108" s="144">
        <v>44022</v>
      </c>
      <c r="E108" s="144">
        <v>44029</v>
      </c>
      <c r="F108" s="535">
        <v>0.3</v>
      </c>
      <c r="G108" s="535">
        <v>0.2</v>
      </c>
      <c r="H108" s="535">
        <v>0.5</v>
      </c>
      <c r="I108" s="39">
        <f t="shared" ca="1" si="2"/>
        <v>1.7083333333333333</v>
      </c>
      <c r="J108" s="554">
        <v>4</v>
      </c>
      <c r="K108" s="340" t="s">
        <v>179</v>
      </c>
    </row>
    <row r="109" spans="1:11" s="553" customFormat="1" x14ac:dyDescent="0.25">
      <c r="A109" s="27" t="s">
        <v>353</v>
      </c>
      <c r="B109" s="556">
        <v>44013</v>
      </c>
      <c r="C109" s="556" t="s">
        <v>2062</v>
      </c>
      <c r="D109" s="144">
        <v>44050</v>
      </c>
      <c r="E109" s="144">
        <v>44057</v>
      </c>
      <c r="F109" s="535">
        <v>0.3</v>
      </c>
      <c r="G109" s="535">
        <v>0.4</v>
      </c>
      <c r="H109" s="535">
        <v>0.7</v>
      </c>
      <c r="I109" s="39">
        <f t="shared" ca="1" si="2"/>
        <v>1.7249999999999999</v>
      </c>
      <c r="J109" s="554">
        <v>4</v>
      </c>
      <c r="K109" s="340" t="s">
        <v>179</v>
      </c>
    </row>
    <row r="110" spans="1:11" s="553" customFormat="1" ht="38.25" x14ac:dyDescent="0.25">
      <c r="A110" s="27" t="s">
        <v>353</v>
      </c>
      <c r="B110" s="556">
        <v>44044</v>
      </c>
      <c r="C110" s="556" t="s">
        <v>2063</v>
      </c>
      <c r="D110" s="144">
        <v>44082</v>
      </c>
      <c r="E110" s="144">
        <v>44085</v>
      </c>
      <c r="F110" s="535">
        <v>0.3</v>
      </c>
      <c r="G110" s="535">
        <v>0.2</v>
      </c>
      <c r="H110" s="535">
        <v>0.5</v>
      </c>
      <c r="I110" s="39">
        <f t="shared" ca="1" si="2"/>
        <v>1.7249999999999999</v>
      </c>
      <c r="J110" s="554">
        <v>4</v>
      </c>
      <c r="K110" s="340" t="s">
        <v>2064</v>
      </c>
    </row>
    <row r="111" spans="1:11" s="553" customFormat="1" x14ac:dyDescent="0.25">
      <c r="A111" s="27" t="s">
        <v>353</v>
      </c>
      <c r="B111" s="556">
        <v>44075</v>
      </c>
      <c r="C111" s="556" t="s">
        <v>2065</v>
      </c>
      <c r="D111" s="144">
        <v>44113</v>
      </c>
      <c r="E111" s="144">
        <v>44127</v>
      </c>
      <c r="F111" s="535">
        <v>0.2</v>
      </c>
      <c r="G111" s="535">
        <v>0.3</v>
      </c>
      <c r="H111" s="535">
        <v>0.5</v>
      </c>
      <c r="I111" s="39">
        <f t="shared" ca="1" si="2"/>
        <v>1.675</v>
      </c>
      <c r="J111" s="554">
        <v>4</v>
      </c>
      <c r="K111" s="340" t="s">
        <v>179</v>
      </c>
    </row>
    <row r="112" spans="1:11" s="553" customFormat="1" x14ac:dyDescent="0.25">
      <c r="A112" s="27" t="s">
        <v>353</v>
      </c>
      <c r="B112" s="556">
        <v>44105</v>
      </c>
      <c r="C112" s="556" t="s">
        <v>2066</v>
      </c>
      <c r="D112" s="144">
        <v>44144</v>
      </c>
      <c r="E112" s="144">
        <v>44155</v>
      </c>
      <c r="F112" s="535">
        <v>0.2</v>
      </c>
      <c r="G112" s="535">
        <v>0.4</v>
      </c>
      <c r="H112" s="535">
        <v>0.6</v>
      </c>
      <c r="I112" s="39">
        <f t="shared" ca="1" si="2"/>
        <v>1.6666666666666667</v>
      </c>
      <c r="J112" s="554">
        <v>4</v>
      </c>
      <c r="K112" s="340" t="s">
        <v>2120</v>
      </c>
    </row>
    <row r="113" spans="1:11" s="553" customFormat="1" x14ac:dyDescent="0.25">
      <c r="A113" s="27" t="s">
        <v>353</v>
      </c>
      <c r="B113" s="556">
        <v>44136</v>
      </c>
      <c r="C113" s="556" t="s">
        <v>2067</v>
      </c>
      <c r="D113" s="144">
        <v>44175</v>
      </c>
      <c r="E113" s="144">
        <v>44183</v>
      </c>
      <c r="F113" s="535">
        <v>0.4</v>
      </c>
      <c r="G113" s="535">
        <v>0.8</v>
      </c>
      <c r="H113" s="535">
        <v>1.2</v>
      </c>
      <c r="I113" s="39">
        <f t="shared" ca="1" si="2"/>
        <v>1.375</v>
      </c>
      <c r="J113" s="554">
        <v>4</v>
      </c>
      <c r="K113" s="340" t="s">
        <v>2121</v>
      </c>
    </row>
    <row r="114" spans="1:11" s="553" customFormat="1" ht="25.5" x14ac:dyDescent="0.25">
      <c r="A114" s="27" t="s">
        <v>353</v>
      </c>
      <c r="B114" s="556">
        <v>44166</v>
      </c>
      <c r="C114" s="556" t="s">
        <v>2068</v>
      </c>
      <c r="D114" s="144">
        <v>44210</v>
      </c>
      <c r="E114" s="144">
        <v>44211</v>
      </c>
      <c r="F114" s="535">
        <v>0.1</v>
      </c>
      <c r="G114" s="535">
        <v>0.5</v>
      </c>
      <c r="H114" s="535">
        <v>0.6</v>
      </c>
      <c r="I114" s="39">
        <f t="shared" ca="1" si="2"/>
        <v>1.2666666666666666</v>
      </c>
      <c r="J114" s="554">
        <v>4</v>
      </c>
      <c r="K114" s="340" t="s">
        <v>2081</v>
      </c>
    </row>
    <row r="115" spans="1:11" s="553" customFormat="1" ht="25.5" x14ac:dyDescent="0.25">
      <c r="A115" s="27" t="s">
        <v>353</v>
      </c>
      <c r="B115" s="556">
        <v>44197</v>
      </c>
      <c r="C115" s="556" t="s">
        <v>2070</v>
      </c>
      <c r="D115" s="144">
        <v>44235</v>
      </c>
      <c r="E115" s="144">
        <v>44242</v>
      </c>
      <c r="F115" s="535">
        <v>0.5</v>
      </c>
      <c r="G115" s="535">
        <v>0.6</v>
      </c>
      <c r="H115" s="535">
        <v>1.1000000000000001</v>
      </c>
      <c r="I115" s="39">
        <f ca="1">AVERAGE(OFFSET($H115,-11,0,12,1))</f>
        <v>0.74166666666666659</v>
      </c>
      <c r="J115" s="554">
        <v>4</v>
      </c>
      <c r="K115" s="340" t="s">
        <v>2081</v>
      </c>
    </row>
    <row r="116" spans="1:11" s="553" customFormat="1" x14ac:dyDescent="0.25">
      <c r="A116" s="208"/>
      <c r="B116" s="586"/>
      <c r="C116" s="586"/>
      <c r="D116" s="209"/>
      <c r="E116" s="592"/>
      <c r="F116" s="585"/>
      <c r="G116" s="585"/>
      <c r="H116" s="585"/>
      <c r="I116" s="584"/>
      <c r="J116" s="583"/>
      <c r="K116" s="481"/>
    </row>
    <row r="117" spans="1:11" s="553" customFormat="1" x14ac:dyDescent="0.25">
      <c r="A117" s="208"/>
      <c r="B117" s="586"/>
      <c r="C117" s="586"/>
      <c r="D117" s="209"/>
      <c r="E117" s="592"/>
      <c r="F117" s="585"/>
      <c r="G117" s="585"/>
      <c r="H117" s="585"/>
      <c r="I117" s="584"/>
      <c r="J117" s="583"/>
      <c r="K117" s="481"/>
    </row>
  </sheetData>
  <conditionalFormatting sqref="I21:I97 I99:I103 I116:I65543">
    <cfRule type="cellIs" dxfId="96" priority="3" operator="greaterThan">
      <formula>4</formula>
    </cfRule>
  </conditionalFormatting>
  <conditionalFormatting sqref="I98">
    <cfRule type="cellIs" dxfId="95" priority="2" operator="greaterThan">
      <formula>4</formula>
    </cfRule>
  </conditionalFormatting>
  <conditionalFormatting sqref="I104:I115">
    <cfRule type="cellIs" dxfId="94" priority="1" operator="greaterThan">
      <formula>4</formula>
    </cfRule>
  </conditionalFormatting>
  <pageMargins left="0.7" right="0.7" top="0.75" bottom="0.75" header="0.3" footer="0.3"/>
  <pageSetup paperSize="9" orientation="portrait"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dimension ref="A1:I110"/>
  <sheetViews>
    <sheetView showGridLines="0" zoomScale="80" zoomScaleNormal="80" workbookViewId="0">
      <pane ySplit="9" topLeftCell="A102" activePane="bottomLeft" state="frozen"/>
      <selection pane="bottomLeft" activeCell="D111" sqref="D111"/>
    </sheetView>
  </sheetViews>
  <sheetFormatPr defaultColWidth="9.140625" defaultRowHeight="14.25" x14ac:dyDescent="0.2"/>
  <cols>
    <col min="1" max="1" width="12.28515625" style="1" customWidth="1"/>
    <col min="2" max="4" width="12.28515625" style="1" bestFit="1" customWidth="1"/>
    <col min="5" max="7" width="14.140625" style="1" customWidth="1"/>
    <col min="8" max="8" width="80.28515625" style="11" customWidth="1"/>
    <col min="9" max="16384" width="9.140625" style="1"/>
  </cols>
  <sheetData>
    <row r="1" spans="1:8" ht="34.5" x14ac:dyDescent="0.5">
      <c r="A1" s="408" t="s">
        <v>1960</v>
      </c>
      <c r="B1" s="408"/>
      <c r="C1" s="408"/>
      <c r="D1" s="408"/>
      <c r="E1" s="408"/>
      <c r="F1" s="408"/>
      <c r="G1" s="408"/>
      <c r="H1" s="408"/>
    </row>
    <row r="2" spans="1:8" ht="19.5" x14ac:dyDescent="0.3">
      <c r="A2" s="409" t="s">
        <v>2122</v>
      </c>
      <c r="B2" s="409"/>
      <c r="C2" s="409"/>
      <c r="D2" s="409"/>
      <c r="E2" s="409"/>
      <c r="F2" s="409"/>
      <c r="G2" s="409"/>
      <c r="H2" s="409"/>
    </row>
    <row r="4" spans="1:8" ht="15.75" x14ac:dyDescent="0.25">
      <c r="A4" s="243" t="s">
        <v>2123</v>
      </c>
      <c r="F4" s="449"/>
      <c r="G4" s="475" t="s">
        <v>109</v>
      </c>
    </row>
    <row r="5" spans="1:8" ht="15" x14ac:dyDescent="0.25">
      <c r="A5" s="243" t="s">
        <v>2124</v>
      </c>
    </row>
    <row r="6" spans="1:8" ht="15" x14ac:dyDescent="0.25">
      <c r="A6" s="243" t="s">
        <v>397</v>
      </c>
    </row>
    <row r="7" spans="1:8" x14ac:dyDescent="0.2">
      <c r="A7" s="243"/>
    </row>
    <row r="8" spans="1:8" x14ac:dyDescent="0.2">
      <c r="A8" s="243"/>
    </row>
    <row r="9" spans="1:8" s="8" customFormat="1" ht="71.25" x14ac:dyDescent="0.25">
      <c r="A9" s="247" t="s">
        <v>126</v>
      </c>
      <c r="B9" s="247" t="s">
        <v>401</v>
      </c>
      <c r="C9" s="247" t="s">
        <v>129</v>
      </c>
      <c r="D9" s="247" t="s">
        <v>130</v>
      </c>
      <c r="E9" s="247" t="s">
        <v>2125</v>
      </c>
      <c r="F9" s="247" t="s">
        <v>2126</v>
      </c>
      <c r="G9" s="247" t="s">
        <v>2127</v>
      </c>
      <c r="H9" s="247" t="s">
        <v>174</v>
      </c>
    </row>
    <row r="10" spans="1:8" x14ac:dyDescent="0.2">
      <c r="A10" s="27" t="s">
        <v>220</v>
      </c>
      <c r="B10" s="185">
        <v>41760</v>
      </c>
      <c r="C10" s="120" t="s">
        <v>223</v>
      </c>
      <c r="D10" s="144">
        <v>41802</v>
      </c>
      <c r="E10" s="120">
        <v>11.9</v>
      </c>
      <c r="F10" s="120">
        <v>35.700000000000003</v>
      </c>
      <c r="G10" s="167">
        <v>40</v>
      </c>
      <c r="H10" s="120" t="s">
        <v>2128</v>
      </c>
    </row>
    <row r="11" spans="1:8" x14ac:dyDescent="0.2">
      <c r="A11" s="27" t="s">
        <v>220</v>
      </c>
      <c r="B11" s="185">
        <v>41791</v>
      </c>
      <c r="C11" s="120" t="s">
        <v>223</v>
      </c>
      <c r="D11" s="144">
        <v>41837</v>
      </c>
      <c r="E11" s="120">
        <v>8.8000000000000007</v>
      </c>
      <c r="F11" s="120">
        <v>18.399999999999999</v>
      </c>
      <c r="G11" s="167">
        <v>40</v>
      </c>
      <c r="H11" s="120" t="s">
        <v>223</v>
      </c>
    </row>
    <row r="12" spans="1:8" x14ac:dyDescent="0.2">
      <c r="A12" s="27" t="s">
        <v>220</v>
      </c>
      <c r="B12" s="185">
        <v>41821</v>
      </c>
      <c r="C12" s="120" t="s">
        <v>223</v>
      </c>
      <c r="D12" s="144">
        <v>41866</v>
      </c>
      <c r="E12" s="120">
        <v>10.9</v>
      </c>
      <c r="F12" s="120">
        <v>33.4</v>
      </c>
      <c r="G12" s="167">
        <v>40</v>
      </c>
      <c r="H12" s="120" t="s">
        <v>223</v>
      </c>
    </row>
    <row r="13" spans="1:8" x14ac:dyDescent="0.2">
      <c r="A13" s="27" t="s">
        <v>220</v>
      </c>
      <c r="B13" s="185">
        <v>41852</v>
      </c>
      <c r="C13" s="120" t="s">
        <v>223</v>
      </c>
      <c r="D13" s="144">
        <v>41893</v>
      </c>
      <c r="E13" s="120">
        <v>9.4</v>
      </c>
      <c r="F13" s="120">
        <v>23.9</v>
      </c>
      <c r="G13" s="167">
        <v>40</v>
      </c>
      <c r="H13" s="120" t="s">
        <v>223</v>
      </c>
    </row>
    <row r="14" spans="1:8" x14ac:dyDescent="0.2">
      <c r="A14" s="27" t="s">
        <v>220</v>
      </c>
      <c r="B14" s="185">
        <v>41883</v>
      </c>
      <c r="C14" s="144">
        <v>41913</v>
      </c>
      <c r="D14" s="144">
        <v>41921</v>
      </c>
      <c r="E14" s="120">
        <v>10.1</v>
      </c>
      <c r="F14" s="120">
        <v>30.6</v>
      </c>
      <c r="G14" s="167">
        <v>40</v>
      </c>
      <c r="H14" s="120" t="s">
        <v>223</v>
      </c>
    </row>
    <row r="15" spans="1:8" x14ac:dyDescent="0.2">
      <c r="A15" s="27" t="s">
        <v>220</v>
      </c>
      <c r="B15" s="185">
        <v>41913</v>
      </c>
      <c r="C15" s="144">
        <v>41947</v>
      </c>
      <c r="D15" s="144">
        <v>41949</v>
      </c>
      <c r="E15" s="120">
        <v>14.1</v>
      </c>
      <c r="F15" s="120">
        <v>36.799999999999997</v>
      </c>
      <c r="G15" s="167">
        <v>40</v>
      </c>
      <c r="H15" s="120" t="s">
        <v>223</v>
      </c>
    </row>
    <row r="16" spans="1:8" x14ac:dyDescent="0.2">
      <c r="A16" s="27" t="s">
        <v>220</v>
      </c>
      <c r="B16" s="185">
        <v>41944</v>
      </c>
      <c r="C16" s="144">
        <v>41977</v>
      </c>
      <c r="D16" s="144">
        <v>41977</v>
      </c>
      <c r="E16" s="120">
        <v>15.5</v>
      </c>
      <c r="F16" s="120">
        <v>28</v>
      </c>
      <c r="G16" s="167">
        <v>40</v>
      </c>
      <c r="H16" s="120" t="s">
        <v>223</v>
      </c>
    </row>
    <row r="17" spans="1:8" x14ac:dyDescent="0.2">
      <c r="A17" s="27" t="s">
        <v>220</v>
      </c>
      <c r="B17" s="185">
        <v>41974</v>
      </c>
      <c r="C17" s="144">
        <v>42017</v>
      </c>
      <c r="D17" s="144">
        <v>42019</v>
      </c>
      <c r="E17" s="120">
        <v>13.8</v>
      </c>
      <c r="F17" s="120">
        <v>26.7</v>
      </c>
      <c r="G17" s="167">
        <v>40</v>
      </c>
      <c r="H17" s="120" t="s">
        <v>223</v>
      </c>
    </row>
    <row r="18" spans="1:8" ht="15" thickBot="1" x14ac:dyDescent="0.25">
      <c r="A18" s="35" t="s">
        <v>220</v>
      </c>
      <c r="B18" s="184">
        <v>42005</v>
      </c>
      <c r="C18" s="160">
        <v>42034</v>
      </c>
      <c r="D18" s="160">
        <v>42047</v>
      </c>
      <c r="E18" s="157">
        <v>11.8</v>
      </c>
      <c r="F18" s="157">
        <v>23.4</v>
      </c>
      <c r="G18" s="157">
        <v>40</v>
      </c>
      <c r="H18" s="157" t="s">
        <v>223</v>
      </c>
    </row>
    <row r="19" spans="1:8" x14ac:dyDescent="0.2">
      <c r="A19" s="34" t="s">
        <v>272</v>
      </c>
      <c r="B19" s="186">
        <v>42036</v>
      </c>
      <c r="C19" s="166">
        <v>42073</v>
      </c>
      <c r="D19" s="166">
        <v>42075</v>
      </c>
      <c r="E19" s="167">
        <v>10.6</v>
      </c>
      <c r="F19" s="167">
        <v>20.6</v>
      </c>
      <c r="G19" s="167">
        <v>40</v>
      </c>
      <c r="H19" s="167" t="s">
        <v>176</v>
      </c>
    </row>
    <row r="20" spans="1:8" x14ac:dyDescent="0.2">
      <c r="A20" s="34" t="s">
        <v>272</v>
      </c>
      <c r="B20" s="186">
        <v>42064</v>
      </c>
      <c r="C20" s="166">
        <v>42109</v>
      </c>
      <c r="D20" s="166">
        <v>42117</v>
      </c>
      <c r="E20" s="167">
        <v>14.5</v>
      </c>
      <c r="F20" s="167">
        <v>29.1</v>
      </c>
      <c r="G20" s="167">
        <v>40</v>
      </c>
      <c r="H20" s="167" t="s">
        <v>176</v>
      </c>
    </row>
    <row r="21" spans="1:8" x14ac:dyDescent="0.2">
      <c r="A21" s="34" t="s">
        <v>272</v>
      </c>
      <c r="B21" s="186">
        <v>42095</v>
      </c>
      <c r="C21" s="166">
        <v>42201</v>
      </c>
      <c r="D21" s="166">
        <v>42215</v>
      </c>
      <c r="E21" s="167">
        <v>9.9</v>
      </c>
      <c r="F21" s="167">
        <v>38.799999999999997</v>
      </c>
      <c r="G21" s="167">
        <v>40</v>
      </c>
      <c r="H21" s="167" t="s">
        <v>176</v>
      </c>
    </row>
    <row r="22" spans="1:8" x14ac:dyDescent="0.2">
      <c r="A22" s="34" t="s">
        <v>272</v>
      </c>
      <c r="B22" s="186">
        <v>42125</v>
      </c>
      <c r="C22" s="166">
        <v>42201</v>
      </c>
      <c r="D22" s="166">
        <v>42215</v>
      </c>
      <c r="E22" s="167">
        <v>10.8</v>
      </c>
      <c r="F22" s="167">
        <v>33.4</v>
      </c>
      <c r="G22" s="167">
        <v>40</v>
      </c>
      <c r="H22" s="167" t="s">
        <v>176</v>
      </c>
    </row>
    <row r="23" spans="1:8" x14ac:dyDescent="0.2">
      <c r="A23" s="34" t="s">
        <v>272</v>
      </c>
      <c r="B23" s="186">
        <v>42156</v>
      </c>
      <c r="C23" s="166">
        <v>42201</v>
      </c>
      <c r="D23" s="166">
        <v>42215</v>
      </c>
      <c r="E23" s="167">
        <v>9.6</v>
      </c>
      <c r="F23" s="167">
        <v>23.1</v>
      </c>
      <c r="G23" s="167">
        <v>40</v>
      </c>
      <c r="H23" s="167" t="s">
        <v>176</v>
      </c>
    </row>
    <row r="24" spans="1:8" x14ac:dyDescent="0.2">
      <c r="A24" s="34" t="s">
        <v>272</v>
      </c>
      <c r="B24" s="186">
        <v>42186</v>
      </c>
      <c r="C24" s="166">
        <v>42261</v>
      </c>
      <c r="D24" s="166">
        <v>42271</v>
      </c>
      <c r="E24" s="167">
        <v>7.5</v>
      </c>
      <c r="F24" s="167">
        <v>19.8</v>
      </c>
      <c r="G24" s="167">
        <v>40</v>
      </c>
      <c r="H24" s="167" t="s">
        <v>176</v>
      </c>
    </row>
    <row r="25" spans="1:8" ht="63.75" x14ac:dyDescent="0.2">
      <c r="A25" s="34" t="s">
        <v>272</v>
      </c>
      <c r="B25" s="186">
        <v>42217</v>
      </c>
      <c r="C25" s="166">
        <v>42261</v>
      </c>
      <c r="D25" s="166">
        <v>42271</v>
      </c>
      <c r="E25" s="167">
        <v>9.4</v>
      </c>
      <c r="F25" s="167">
        <v>65.8</v>
      </c>
      <c r="G25" s="167">
        <v>40</v>
      </c>
      <c r="H25" s="167" t="s">
        <v>2129</v>
      </c>
    </row>
    <row r="26" spans="1:8" x14ac:dyDescent="0.2">
      <c r="A26" s="34" t="s">
        <v>272</v>
      </c>
      <c r="B26" s="186">
        <v>42248</v>
      </c>
      <c r="C26" s="166">
        <v>42278</v>
      </c>
      <c r="D26" s="166">
        <v>42286</v>
      </c>
      <c r="E26" s="167">
        <v>6.6</v>
      </c>
      <c r="F26" s="167">
        <v>16.5</v>
      </c>
      <c r="G26" s="167">
        <v>40</v>
      </c>
      <c r="H26" s="167" t="s">
        <v>176</v>
      </c>
    </row>
    <row r="27" spans="1:8" ht="25.5" x14ac:dyDescent="0.2">
      <c r="A27" s="34" t="s">
        <v>272</v>
      </c>
      <c r="B27" s="186">
        <v>42339</v>
      </c>
      <c r="C27" s="166">
        <v>42376</v>
      </c>
      <c r="D27" s="166">
        <v>42377</v>
      </c>
      <c r="E27" s="167">
        <v>8.0299999999999994</v>
      </c>
      <c r="F27" s="167">
        <v>2.0699999999999998</v>
      </c>
      <c r="G27" s="167">
        <v>40</v>
      </c>
      <c r="H27" s="167" t="s">
        <v>2130</v>
      </c>
    </row>
    <row r="28" spans="1:8" ht="15" thickBot="1" x14ac:dyDescent="0.25">
      <c r="A28" s="35" t="s">
        <v>272</v>
      </c>
      <c r="B28" s="184">
        <v>42370</v>
      </c>
      <c r="C28" s="160">
        <v>42404</v>
      </c>
      <c r="D28" s="160">
        <v>42404</v>
      </c>
      <c r="E28" s="157">
        <v>10.36</v>
      </c>
      <c r="F28" s="157">
        <v>46.15</v>
      </c>
      <c r="G28" s="157">
        <v>40</v>
      </c>
      <c r="H28" s="157" t="s">
        <v>176</v>
      </c>
    </row>
    <row r="29" spans="1:8" x14ac:dyDescent="0.2">
      <c r="A29" s="34" t="s">
        <v>293</v>
      </c>
      <c r="B29" s="186">
        <v>42401</v>
      </c>
      <c r="C29" s="166">
        <v>42430</v>
      </c>
      <c r="D29" s="166">
        <v>42433</v>
      </c>
      <c r="E29" s="167">
        <v>8.17</v>
      </c>
      <c r="F29" s="167">
        <v>22.97</v>
      </c>
      <c r="G29" s="167">
        <v>40</v>
      </c>
      <c r="H29" s="167" t="s">
        <v>176</v>
      </c>
    </row>
    <row r="30" spans="1:8" x14ac:dyDescent="0.2">
      <c r="A30" s="34" t="s">
        <v>293</v>
      </c>
      <c r="B30" s="186">
        <v>42430</v>
      </c>
      <c r="C30" s="166">
        <v>42466</v>
      </c>
      <c r="D30" s="166">
        <v>42474</v>
      </c>
      <c r="E30" s="167">
        <v>7.55</v>
      </c>
      <c r="F30" s="167">
        <v>16.66</v>
      </c>
      <c r="G30" s="167">
        <v>40</v>
      </c>
      <c r="H30" s="167" t="s">
        <v>176</v>
      </c>
    </row>
    <row r="31" spans="1:8" ht="38.25" x14ac:dyDescent="0.2">
      <c r="A31" s="34" t="s">
        <v>293</v>
      </c>
      <c r="B31" s="186">
        <v>42461</v>
      </c>
      <c r="C31" s="166">
        <v>42493</v>
      </c>
      <c r="D31" s="166">
        <v>42502</v>
      </c>
      <c r="E31" s="167">
        <v>11.82</v>
      </c>
      <c r="F31" s="167">
        <v>41.17</v>
      </c>
      <c r="G31" s="167">
        <v>40</v>
      </c>
      <c r="H31" s="167" t="s">
        <v>2131</v>
      </c>
    </row>
    <row r="32" spans="1:8" ht="38.25" x14ac:dyDescent="0.2">
      <c r="A32" s="34" t="s">
        <v>293</v>
      </c>
      <c r="B32" s="186">
        <v>42491</v>
      </c>
      <c r="C32" s="166">
        <v>42523</v>
      </c>
      <c r="D32" s="166">
        <v>42529</v>
      </c>
      <c r="E32" s="167">
        <v>7.75</v>
      </c>
      <c r="F32" s="167">
        <v>23.19</v>
      </c>
      <c r="G32" s="167">
        <v>40</v>
      </c>
      <c r="H32" s="167" t="s">
        <v>2131</v>
      </c>
    </row>
    <row r="33" spans="1:8" x14ac:dyDescent="0.2">
      <c r="A33" s="34" t="s">
        <v>293</v>
      </c>
      <c r="B33" s="186">
        <v>42522</v>
      </c>
      <c r="C33" s="166">
        <v>42552</v>
      </c>
      <c r="D33" s="166">
        <v>42558</v>
      </c>
      <c r="E33" s="167">
        <v>4.5599999999999996</v>
      </c>
      <c r="F33" s="167">
        <v>11.07</v>
      </c>
      <c r="G33" s="167">
        <v>40</v>
      </c>
      <c r="H33" s="167" t="s">
        <v>1643</v>
      </c>
    </row>
    <row r="34" spans="1:8" x14ac:dyDescent="0.2">
      <c r="A34" s="34" t="s">
        <v>293</v>
      </c>
      <c r="B34" s="186">
        <v>42552</v>
      </c>
      <c r="C34" s="166">
        <v>42612</v>
      </c>
      <c r="D34" s="166">
        <v>42614</v>
      </c>
      <c r="E34" s="167">
        <v>5.74</v>
      </c>
      <c r="F34" s="167">
        <v>16.04</v>
      </c>
      <c r="G34" s="167">
        <v>40</v>
      </c>
      <c r="H34" s="167" t="s">
        <v>1643</v>
      </c>
    </row>
    <row r="35" spans="1:8" x14ac:dyDescent="0.2">
      <c r="A35" s="34" t="s">
        <v>293</v>
      </c>
      <c r="B35" s="186">
        <v>42583</v>
      </c>
      <c r="C35" s="166">
        <v>42626</v>
      </c>
      <c r="D35" s="166">
        <v>42628</v>
      </c>
      <c r="E35" s="167">
        <v>5.88</v>
      </c>
      <c r="F35" s="167">
        <v>20.46</v>
      </c>
      <c r="G35" s="167">
        <v>40</v>
      </c>
      <c r="H35" s="167" t="s">
        <v>1643</v>
      </c>
    </row>
    <row r="36" spans="1:8" x14ac:dyDescent="0.2">
      <c r="A36" s="34" t="s">
        <v>293</v>
      </c>
      <c r="B36" s="186">
        <v>42614</v>
      </c>
      <c r="C36" s="166">
        <v>42654</v>
      </c>
      <c r="D36" s="166">
        <v>42656</v>
      </c>
      <c r="E36" s="167">
        <v>5.17</v>
      </c>
      <c r="F36" s="167">
        <v>17.27</v>
      </c>
      <c r="G36" s="167">
        <v>40</v>
      </c>
      <c r="H36" s="167" t="s">
        <v>1643</v>
      </c>
    </row>
    <row r="37" spans="1:8" x14ac:dyDescent="0.2">
      <c r="A37" s="34" t="s">
        <v>293</v>
      </c>
      <c r="B37" s="186">
        <v>42644</v>
      </c>
      <c r="C37" s="166">
        <v>42695</v>
      </c>
      <c r="D37" s="166">
        <v>42698</v>
      </c>
      <c r="E37" s="167">
        <v>5.94</v>
      </c>
      <c r="F37" s="167">
        <v>18.13</v>
      </c>
      <c r="G37" s="167">
        <v>40</v>
      </c>
      <c r="H37" s="167" t="s">
        <v>1643</v>
      </c>
    </row>
    <row r="38" spans="1:8" x14ac:dyDescent="0.2">
      <c r="A38" s="34" t="s">
        <v>293</v>
      </c>
      <c r="B38" s="186">
        <v>42675</v>
      </c>
      <c r="C38" s="166">
        <v>42709</v>
      </c>
      <c r="D38" s="166">
        <v>42712</v>
      </c>
      <c r="E38" s="167">
        <v>8.18</v>
      </c>
      <c r="F38" s="167">
        <v>25.15</v>
      </c>
      <c r="G38" s="167">
        <v>40</v>
      </c>
      <c r="H38" s="167" t="s">
        <v>1643</v>
      </c>
    </row>
    <row r="39" spans="1:8" x14ac:dyDescent="0.2">
      <c r="A39" s="34" t="s">
        <v>293</v>
      </c>
      <c r="B39" s="186">
        <v>42705</v>
      </c>
      <c r="C39" s="166">
        <v>42739</v>
      </c>
      <c r="D39" s="166">
        <v>42740</v>
      </c>
      <c r="E39" s="167">
        <v>9.18</v>
      </c>
      <c r="F39" s="167">
        <v>20.03</v>
      </c>
      <c r="G39" s="167">
        <v>40</v>
      </c>
      <c r="H39" s="167" t="s">
        <v>1643</v>
      </c>
    </row>
    <row r="40" spans="1:8" ht="15" thickBot="1" x14ac:dyDescent="0.25">
      <c r="A40" s="35" t="s">
        <v>293</v>
      </c>
      <c r="B40" s="184">
        <v>42736</v>
      </c>
      <c r="C40" s="160">
        <v>42780</v>
      </c>
      <c r="D40" s="160">
        <v>42782</v>
      </c>
      <c r="E40" s="157">
        <v>9.56</v>
      </c>
      <c r="F40" s="157">
        <v>19.45</v>
      </c>
      <c r="G40" s="157">
        <v>40</v>
      </c>
      <c r="H40" s="157" t="s">
        <v>1643</v>
      </c>
    </row>
    <row r="41" spans="1:8" x14ac:dyDescent="0.2">
      <c r="A41" s="34" t="s">
        <v>307</v>
      </c>
      <c r="B41" s="186">
        <v>42767</v>
      </c>
      <c r="C41" s="166">
        <v>42809</v>
      </c>
      <c r="D41" s="166">
        <v>42810</v>
      </c>
      <c r="E41" s="167">
        <v>8.01</v>
      </c>
      <c r="F41" s="167">
        <v>17.32</v>
      </c>
      <c r="G41" s="167">
        <v>40</v>
      </c>
      <c r="H41" s="167" t="s">
        <v>1643</v>
      </c>
    </row>
    <row r="42" spans="1:8" x14ac:dyDescent="0.2">
      <c r="A42" s="34" t="s">
        <v>307</v>
      </c>
      <c r="B42" s="186">
        <v>42795</v>
      </c>
      <c r="C42" s="166">
        <v>42863</v>
      </c>
      <c r="D42" s="166">
        <v>42866</v>
      </c>
      <c r="E42" s="167">
        <v>6.38</v>
      </c>
      <c r="F42" s="167">
        <v>26.06</v>
      </c>
      <c r="G42" s="167">
        <v>40</v>
      </c>
      <c r="H42" s="167" t="s">
        <v>1643</v>
      </c>
    </row>
    <row r="43" spans="1:8" x14ac:dyDescent="0.2">
      <c r="A43" s="34" t="s">
        <v>307</v>
      </c>
      <c r="B43" s="186">
        <v>42826</v>
      </c>
      <c r="C43" s="166">
        <v>42863</v>
      </c>
      <c r="D43" s="166">
        <v>42866</v>
      </c>
      <c r="E43" s="167">
        <v>5.43</v>
      </c>
      <c r="F43" s="167">
        <v>19.940000000000001</v>
      </c>
      <c r="G43" s="167">
        <v>40</v>
      </c>
      <c r="H43" s="167" t="s">
        <v>1643</v>
      </c>
    </row>
    <row r="44" spans="1:8" x14ac:dyDescent="0.2">
      <c r="A44" s="34" t="s">
        <v>307</v>
      </c>
      <c r="B44" s="186">
        <v>42856</v>
      </c>
      <c r="C44" s="166">
        <v>42892</v>
      </c>
      <c r="D44" s="166">
        <v>42892</v>
      </c>
      <c r="E44" s="167">
        <v>9.1199999999999992</v>
      </c>
      <c r="F44" s="167">
        <v>55.66</v>
      </c>
      <c r="G44" s="167">
        <v>40</v>
      </c>
      <c r="H44" s="167" t="s">
        <v>2132</v>
      </c>
    </row>
    <row r="45" spans="1:8" x14ac:dyDescent="0.2">
      <c r="A45" s="34" t="s">
        <v>307</v>
      </c>
      <c r="B45" s="186">
        <v>42887</v>
      </c>
      <c r="C45" s="166">
        <v>42920</v>
      </c>
      <c r="D45" s="166">
        <v>42922</v>
      </c>
      <c r="E45" s="167">
        <v>5.89</v>
      </c>
      <c r="F45" s="167">
        <v>13.45</v>
      </c>
      <c r="G45" s="167">
        <v>40</v>
      </c>
      <c r="H45" s="167" t="s">
        <v>1643</v>
      </c>
    </row>
    <row r="46" spans="1:8" x14ac:dyDescent="0.2">
      <c r="A46" s="34" t="s">
        <v>307</v>
      </c>
      <c r="B46" s="186">
        <v>42917</v>
      </c>
      <c r="C46" s="166">
        <v>42950</v>
      </c>
      <c r="D46" s="166">
        <v>42950</v>
      </c>
      <c r="E46" s="167">
        <v>7.17</v>
      </c>
      <c r="F46" s="167">
        <v>23.03</v>
      </c>
      <c r="G46" s="167">
        <v>40</v>
      </c>
      <c r="H46" s="167" t="s">
        <v>1643</v>
      </c>
    </row>
    <row r="47" spans="1:8" x14ac:dyDescent="0.2">
      <c r="A47" s="34" t="s">
        <v>307</v>
      </c>
      <c r="B47" s="186">
        <v>42948</v>
      </c>
      <c r="C47" s="166">
        <v>42992</v>
      </c>
      <c r="D47" s="166">
        <v>42992</v>
      </c>
      <c r="E47" s="167">
        <v>0</v>
      </c>
      <c r="F47" s="167">
        <v>0</v>
      </c>
      <c r="G47" s="167">
        <v>40</v>
      </c>
      <c r="H47" s="167" t="s">
        <v>2133</v>
      </c>
    </row>
    <row r="48" spans="1:8" x14ac:dyDescent="0.2">
      <c r="A48" s="34" t="s">
        <v>307</v>
      </c>
      <c r="B48" s="186">
        <v>42979</v>
      </c>
      <c r="C48" s="166">
        <v>43020</v>
      </c>
      <c r="D48" s="166">
        <v>43020</v>
      </c>
      <c r="E48" s="167">
        <v>5.47</v>
      </c>
      <c r="F48" s="167">
        <v>10.81</v>
      </c>
      <c r="G48" s="167">
        <v>40</v>
      </c>
      <c r="H48" s="167" t="s">
        <v>1643</v>
      </c>
    </row>
    <row r="49" spans="1:9" x14ac:dyDescent="0.2">
      <c r="A49" s="34" t="s">
        <v>307</v>
      </c>
      <c r="B49" s="186">
        <v>43009</v>
      </c>
      <c r="C49" s="166">
        <v>43059</v>
      </c>
      <c r="D49" s="166">
        <v>43062</v>
      </c>
      <c r="E49" s="167">
        <v>10.52</v>
      </c>
      <c r="F49" s="167">
        <v>40.97</v>
      </c>
      <c r="G49" s="167">
        <v>40</v>
      </c>
      <c r="H49" s="167" t="s">
        <v>2134</v>
      </c>
    </row>
    <row r="50" spans="1:9" x14ac:dyDescent="0.2">
      <c r="A50" s="34" t="s">
        <v>307</v>
      </c>
      <c r="B50" s="186">
        <v>43040</v>
      </c>
      <c r="C50" s="166">
        <v>43074</v>
      </c>
      <c r="D50" s="166">
        <v>43076</v>
      </c>
      <c r="E50" s="167">
        <v>4.1399999999999997</v>
      </c>
      <c r="F50" s="167">
        <v>9.5500000000000007</v>
      </c>
      <c r="G50" s="167">
        <v>40</v>
      </c>
      <c r="H50" s="167" t="s">
        <v>176</v>
      </c>
    </row>
    <row r="51" spans="1:9" x14ac:dyDescent="0.2">
      <c r="A51" s="34" t="s">
        <v>307</v>
      </c>
      <c r="B51" s="186">
        <v>43070</v>
      </c>
      <c r="C51" s="166">
        <v>43102</v>
      </c>
      <c r="D51" s="166">
        <v>43104</v>
      </c>
      <c r="E51" s="167">
        <v>7.5</v>
      </c>
      <c r="F51" s="167">
        <v>22.76</v>
      </c>
      <c r="G51" s="167">
        <v>40</v>
      </c>
      <c r="H51" s="167" t="s">
        <v>176</v>
      </c>
    </row>
    <row r="52" spans="1:9" ht="15" thickBot="1" x14ac:dyDescent="0.25">
      <c r="A52" s="35" t="s">
        <v>307</v>
      </c>
      <c r="B52" s="184">
        <v>43101</v>
      </c>
      <c r="C52" s="160">
        <v>43150</v>
      </c>
      <c r="D52" s="160">
        <v>43159</v>
      </c>
      <c r="E52" s="157">
        <v>10.72</v>
      </c>
      <c r="F52" s="157">
        <v>56.79</v>
      </c>
      <c r="G52" s="157">
        <v>40</v>
      </c>
      <c r="H52" s="157" t="s">
        <v>2135</v>
      </c>
    </row>
    <row r="53" spans="1:9" x14ac:dyDescent="0.2">
      <c r="A53" s="34" t="s">
        <v>320</v>
      </c>
      <c r="B53" s="186">
        <v>43132</v>
      </c>
      <c r="C53" s="166">
        <v>43234</v>
      </c>
      <c r="D53" s="166">
        <v>43234</v>
      </c>
      <c r="E53" s="167">
        <v>8.85</v>
      </c>
      <c r="F53" s="167">
        <v>24.23</v>
      </c>
      <c r="G53" s="167">
        <v>40</v>
      </c>
      <c r="H53" s="167"/>
    </row>
    <row r="54" spans="1:9" x14ac:dyDescent="0.2">
      <c r="A54" s="34" t="s">
        <v>320</v>
      </c>
      <c r="B54" s="186">
        <v>43160</v>
      </c>
      <c r="C54" s="166">
        <v>43234</v>
      </c>
      <c r="D54" s="166">
        <v>43234</v>
      </c>
      <c r="E54" s="167">
        <v>8.32</v>
      </c>
      <c r="F54" s="167">
        <v>18.739999999999998</v>
      </c>
      <c r="G54" s="167">
        <v>40</v>
      </c>
      <c r="H54" s="167"/>
    </row>
    <row r="55" spans="1:9" x14ac:dyDescent="0.2">
      <c r="A55" s="34" t="s">
        <v>320</v>
      </c>
      <c r="B55" s="186">
        <v>43191</v>
      </c>
      <c r="C55" s="166">
        <v>43234</v>
      </c>
      <c r="D55" s="166">
        <v>43234</v>
      </c>
      <c r="E55" s="167">
        <v>11.08</v>
      </c>
      <c r="F55" s="167">
        <v>34.83</v>
      </c>
      <c r="G55" s="167">
        <v>40</v>
      </c>
      <c r="H55" s="167" t="s">
        <v>2136</v>
      </c>
    </row>
    <row r="56" spans="1:9" x14ac:dyDescent="0.2">
      <c r="A56" s="34" t="s">
        <v>320</v>
      </c>
      <c r="B56" s="186">
        <v>43221</v>
      </c>
      <c r="C56" s="166">
        <v>43273</v>
      </c>
      <c r="D56" s="166">
        <v>43273</v>
      </c>
      <c r="E56" s="331">
        <v>11</v>
      </c>
      <c r="F56" s="331">
        <v>60.59</v>
      </c>
      <c r="G56" s="120">
        <v>40</v>
      </c>
      <c r="H56" s="167" t="s">
        <v>2137</v>
      </c>
    </row>
    <row r="57" spans="1:9" x14ac:dyDescent="0.2">
      <c r="A57" s="34" t="s">
        <v>320</v>
      </c>
      <c r="B57" s="186">
        <v>43252</v>
      </c>
      <c r="C57" s="166">
        <v>43300</v>
      </c>
      <c r="D57" s="166">
        <v>43300</v>
      </c>
      <c r="E57" s="331">
        <v>4.7166431357534275</v>
      </c>
      <c r="F57" s="331">
        <v>13.034482758620669</v>
      </c>
      <c r="G57" s="120">
        <v>40</v>
      </c>
      <c r="H57" s="167"/>
    </row>
    <row r="58" spans="1:9" ht="38.25" x14ac:dyDescent="0.2">
      <c r="A58" s="34" t="s">
        <v>320</v>
      </c>
      <c r="B58" s="186">
        <v>43282</v>
      </c>
      <c r="C58" s="166">
        <v>43300</v>
      </c>
      <c r="D58" s="166">
        <v>43300</v>
      </c>
      <c r="E58" s="331">
        <v>8.0188177560358245</v>
      </c>
      <c r="F58" s="331">
        <v>17.317241379310346</v>
      </c>
      <c r="G58" s="120">
        <v>40</v>
      </c>
      <c r="H58" s="167" t="s">
        <v>2138</v>
      </c>
    </row>
    <row r="59" spans="1:9" ht="38.25" x14ac:dyDescent="0.2">
      <c r="A59" s="34" t="s">
        <v>320</v>
      </c>
      <c r="B59" s="186">
        <v>43313</v>
      </c>
      <c r="C59" s="166">
        <v>43328</v>
      </c>
      <c r="D59" s="166">
        <v>43341</v>
      </c>
      <c r="E59" s="331">
        <v>6.64</v>
      </c>
      <c r="F59" s="331">
        <v>21.586206896551722</v>
      </c>
      <c r="G59" s="120">
        <v>40</v>
      </c>
      <c r="H59" s="167" t="s">
        <v>2139</v>
      </c>
    </row>
    <row r="60" spans="1:9" x14ac:dyDescent="0.2">
      <c r="A60" s="34" t="s">
        <v>320</v>
      </c>
      <c r="B60" s="186">
        <v>43344</v>
      </c>
      <c r="C60" s="166">
        <v>43375</v>
      </c>
      <c r="D60" s="166">
        <v>43383</v>
      </c>
      <c r="E60" s="331">
        <v>6.31</v>
      </c>
      <c r="F60" s="331">
        <v>17.46</v>
      </c>
      <c r="G60" s="120">
        <v>40</v>
      </c>
      <c r="H60" s="340" t="s">
        <v>176</v>
      </c>
    </row>
    <row r="61" spans="1:9" x14ac:dyDescent="0.2">
      <c r="A61" s="34" t="s">
        <v>320</v>
      </c>
      <c r="B61" s="186">
        <v>43374</v>
      </c>
      <c r="C61" s="166">
        <v>43446</v>
      </c>
      <c r="D61" s="166">
        <v>43453</v>
      </c>
      <c r="E61" s="331">
        <v>6.09</v>
      </c>
      <c r="F61" s="331">
        <v>14.98</v>
      </c>
      <c r="G61" s="120">
        <v>40</v>
      </c>
      <c r="H61" s="340" t="s">
        <v>176</v>
      </c>
      <c r="I61" s="11"/>
    </row>
    <row r="62" spans="1:9" x14ac:dyDescent="0.2">
      <c r="A62" s="34" t="s">
        <v>320</v>
      </c>
      <c r="B62" s="186">
        <v>43405</v>
      </c>
      <c r="C62" s="166">
        <v>43446</v>
      </c>
      <c r="D62" s="166">
        <v>43453</v>
      </c>
      <c r="E62" s="331">
        <v>6.83</v>
      </c>
      <c r="F62" s="331">
        <v>21.83</v>
      </c>
      <c r="G62" s="120">
        <v>40</v>
      </c>
      <c r="H62" s="340" t="s">
        <v>176</v>
      </c>
    </row>
    <row r="63" spans="1:9" x14ac:dyDescent="0.2">
      <c r="A63" s="34" t="s">
        <v>320</v>
      </c>
      <c r="B63" s="186">
        <v>43435</v>
      </c>
      <c r="C63" s="166">
        <v>43446</v>
      </c>
      <c r="D63" s="166">
        <v>43453</v>
      </c>
      <c r="E63" s="331">
        <v>8.36</v>
      </c>
      <c r="F63" s="331">
        <v>14.06</v>
      </c>
      <c r="G63" s="120">
        <v>40</v>
      </c>
      <c r="H63" s="340" t="s">
        <v>176</v>
      </c>
    </row>
    <row r="64" spans="1:9" ht="15" thickBot="1" x14ac:dyDescent="0.25">
      <c r="A64" s="35" t="s">
        <v>320</v>
      </c>
      <c r="B64" s="184">
        <v>43466</v>
      </c>
      <c r="C64" s="160">
        <v>43537</v>
      </c>
      <c r="D64" s="160">
        <v>43537</v>
      </c>
      <c r="E64" s="361">
        <v>13.8</v>
      </c>
      <c r="F64" s="361">
        <v>24.8</v>
      </c>
      <c r="G64" s="157">
        <v>40</v>
      </c>
      <c r="H64" s="456" t="s">
        <v>179</v>
      </c>
    </row>
    <row r="65" spans="1:9" x14ac:dyDescent="0.2">
      <c r="A65" s="34" t="s">
        <v>337</v>
      </c>
      <c r="B65" s="186">
        <v>43497</v>
      </c>
      <c r="C65" s="166">
        <v>43537</v>
      </c>
      <c r="D65" s="166">
        <v>43537</v>
      </c>
      <c r="E65" s="331">
        <v>5.77</v>
      </c>
      <c r="F65" s="331">
        <v>14.73</v>
      </c>
      <c r="G65" s="167">
        <v>40</v>
      </c>
      <c r="H65" s="353" t="s">
        <v>179</v>
      </c>
    </row>
    <row r="66" spans="1:9" x14ac:dyDescent="0.2">
      <c r="A66" s="27" t="s">
        <v>337</v>
      </c>
      <c r="B66" s="185">
        <v>43525</v>
      </c>
      <c r="C66" s="144">
        <v>43567</v>
      </c>
      <c r="D66" s="144">
        <v>43581</v>
      </c>
      <c r="E66" s="358">
        <v>7.12</v>
      </c>
      <c r="F66" s="358">
        <v>25.12</v>
      </c>
      <c r="G66" s="120">
        <v>40</v>
      </c>
      <c r="H66" s="340" t="s">
        <v>179</v>
      </c>
    </row>
    <row r="67" spans="1:9" x14ac:dyDescent="0.2">
      <c r="A67" s="27" t="s">
        <v>337</v>
      </c>
      <c r="B67" s="185">
        <v>43556</v>
      </c>
      <c r="C67" s="144">
        <v>43594</v>
      </c>
      <c r="D67" s="144">
        <v>43609</v>
      </c>
      <c r="E67" s="358">
        <v>7.83</v>
      </c>
      <c r="F67" s="358">
        <v>54.48</v>
      </c>
      <c r="G67" s="120">
        <v>40</v>
      </c>
      <c r="H67" s="340" t="s">
        <v>2140</v>
      </c>
    </row>
    <row r="68" spans="1:9" ht="25.5" x14ac:dyDescent="0.2">
      <c r="A68" s="27" t="s">
        <v>337</v>
      </c>
      <c r="B68" s="185">
        <v>43586</v>
      </c>
      <c r="C68" s="144">
        <v>43623</v>
      </c>
      <c r="D68" s="144">
        <v>43637</v>
      </c>
      <c r="E68" s="358">
        <v>8.74</v>
      </c>
      <c r="F68" s="358">
        <v>34.630000000000003</v>
      </c>
      <c r="G68" s="120">
        <v>40</v>
      </c>
      <c r="H68" s="340" t="s">
        <v>2141</v>
      </c>
    </row>
    <row r="69" spans="1:9" ht="25.5" x14ac:dyDescent="0.2">
      <c r="A69" s="27" t="s">
        <v>337</v>
      </c>
      <c r="B69" s="185">
        <v>43617</v>
      </c>
      <c r="C69" s="144">
        <v>43648</v>
      </c>
      <c r="D69" s="398">
        <v>43651</v>
      </c>
      <c r="E69" s="399">
        <v>5.07</v>
      </c>
      <c r="F69" s="399">
        <v>31.51</v>
      </c>
      <c r="G69" s="340">
        <v>40</v>
      </c>
      <c r="H69" s="340" t="s">
        <v>2142</v>
      </c>
      <c r="I69" s="11"/>
    </row>
    <row r="70" spans="1:9" x14ac:dyDescent="0.2">
      <c r="A70" s="27" t="s">
        <v>337</v>
      </c>
      <c r="B70" s="185">
        <v>43647</v>
      </c>
      <c r="C70" s="144">
        <v>43678</v>
      </c>
      <c r="D70" s="398">
        <v>43679</v>
      </c>
      <c r="E70" s="399">
        <v>4.49</v>
      </c>
      <c r="F70" s="399">
        <v>10.72</v>
      </c>
      <c r="G70" s="340">
        <v>40</v>
      </c>
      <c r="H70" s="340" t="s">
        <v>176</v>
      </c>
      <c r="I70" s="11"/>
    </row>
    <row r="71" spans="1:9" x14ac:dyDescent="0.2">
      <c r="A71" s="27" t="s">
        <v>337</v>
      </c>
      <c r="B71" s="185">
        <v>43678</v>
      </c>
      <c r="C71" s="144">
        <v>43713</v>
      </c>
      <c r="D71" s="398">
        <v>43721</v>
      </c>
      <c r="E71" s="399">
        <v>4.57</v>
      </c>
      <c r="F71" s="399">
        <v>11.83</v>
      </c>
      <c r="G71" s="340">
        <v>40</v>
      </c>
      <c r="H71" s="340" t="s">
        <v>176</v>
      </c>
      <c r="I71" s="11"/>
    </row>
    <row r="72" spans="1:9" x14ac:dyDescent="0.2">
      <c r="A72" s="27" t="s">
        <v>337</v>
      </c>
      <c r="B72" s="185">
        <v>43709</v>
      </c>
      <c r="C72" s="144">
        <v>43739</v>
      </c>
      <c r="D72" s="398">
        <v>43749</v>
      </c>
      <c r="E72" s="399">
        <v>2.99</v>
      </c>
      <c r="F72" s="399">
        <v>10.56</v>
      </c>
      <c r="G72" s="340">
        <v>40</v>
      </c>
      <c r="H72" s="340" t="s">
        <v>176</v>
      </c>
      <c r="I72" s="11"/>
    </row>
    <row r="73" spans="1:9" ht="25.5" x14ac:dyDescent="0.2">
      <c r="A73" s="27" t="s">
        <v>337</v>
      </c>
      <c r="B73" s="185">
        <v>43739</v>
      </c>
      <c r="C73" s="144">
        <v>43773</v>
      </c>
      <c r="D73" s="398">
        <v>43777</v>
      </c>
      <c r="E73" s="399">
        <v>16.329999999999998</v>
      </c>
      <c r="F73" s="399">
        <v>120.23</v>
      </c>
      <c r="G73" s="340">
        <v>40</v>
      </c>
      <c r="H73" s="340" t="s">
        <v>2143</v>
      </c>
      <c r="I73" s="11"/>
    </row>
    <row r="74" spans="1:9" ht="25.5" x14ac:dyDescent="0.2">
      <c r="A74" s="27" t="s">
        <v>337</v>
      </c>
      <c r="B74" s="185">
        <v>43770</v>
      </c>
      <c r="C74" s="144">
        <v>43801</v>
      </c>
      <c r="D74" s="398">
        <v>43805</v>
      </c>
      <c r="E74" s="399">
        <v>26.78</v>
      </c>
      <c r="F74" s="399">
        <v>182.22</v>
      </c>
      <c r="G74" s="340">
        <v>40</v>
      </c>
      <c r="H74" s="340" t="s">
        <v>2144</v>
      </c>
      <c r="I74" s="11"/>
    </row>
    <row r="75" spans="1:9" ht="25.5" x14ac:dyDescent="0.2">
      <c r="A75" s="27" t="s">
        <v>337</v>
      </c>
      <c r="B75" s="185">
        <v>43800</v>
      </c>
      <c r="C75" s="144">
        <v>43832</v>
      </c>
      <c r="D75" s="398">
        <v>43837</v>
      </c>
      <c r="E75" s="399">
        <v>53.86</v>
      </c>
      <c r="F75" s="399">
        <v>289.06</v>
      </c>
      <c r="G75" s="340">
        <v>40</v>
      </c>
      <c r="H75" s="340" t="s">
        <v>2145</v>
      </c>
      <c r="I75" s="11"/>
    </row>
    <row r="76" spans="1:9" ht="25.5" x14ac:dyDescent="0.2">
      <c r="A76" s="27" t="s">
        <v>337</v>
      </c>
      <c r="B76" s="185">
        <v>43831</v>
      </c>
      <c r="C76" s="144">
        <v>43864</v>
      </c>
      <c r="D76" s="398">
        <v>43875</v>
      </c>
      <c r="E76" s="399">
        <v>42.09</v>
      </c>
      <c r="F76" s="399">
        <v>152.74</v>
      </c>
      <c r="G76" s="340">
        <v>40</v>
      </c>
      <c r="H76" s="340" t="s">
        <v>2146</v>
      </c>
      <c r="I76" s="11"/>
    </row>
    <row r="77" spans="1:9" ht="38.25" x14ac:dyDescent="0.2">
      <c r="A77" s="27" t="s">
        <v>353</v>
      </c>
      <c r="B77" s="185">
        <v>43862</v>
      </c>
      <c r="C77" s="144">
        <v>43893</v>
      </c>
      <c r="D77" s="398">
        <v>43903</v>
      </c>
      <c r="E77" s="399">
        <v>13.07</v>
      </c>
      <c r="F77" s="399">
        <v>40.43</v>
      </c>
      <c r="G77" s="340">
        <v>40</v>
      </c>
      <c r="H77" s="340" t="s">
        <v>2147</v>
      </c>
      <c r="I77" s="11"/>
    </row>
    <row r="78" spans="1:9" x14ac:dyDescent="0.2">
      <c r="A78" s="27" t="s">
        <v>353</v>
      </c>
      <c r="B78" s="185">
        <v>43891</v>
      </c>
      <c r="C78" s="144">
        <v>43924</v>
      </c>
      <c r="D78" s="398">
        <v>43930</v>
      </c>
      <c r="E78" s="399">
        <v>3.6</v>
      </c>
      <c r="F78" s="399">
        <v>8.4600000000000009</v>
      </c>
      <c r="G78" s="340">
        <v>40</v>
      </c>
      <c r="H78" s="340" t="s">
        <v>2148</v>
      </c>
      <c r="I78" s="11"/>
    </row>
    <row r="79" spans="1:9" x14ac:dyDescent="0.2">
      <c r="A79" s="27" t="s">
        <v>353</v>
      </c>
      <c r="B79" s="185">
        <v>43922</v>
      </c>
      <c r="C79" s="144">
        <v>43965</v>
      </c>
      <c r="D79" s="398">
        <v>43973</v>
      </c>
      <c r="E79" s="399">
        <v>4.5199999999999996</v>
      </c>
      <c r="F79" s="399">
        <v>12.17</v>
      </c>
      <c r="G79" s="340">
        <v>40</v>
      </c>
      <c r="H79" s="340" t="s">
        <v>179</v>
      </c>
      <c r="I79" s="11"/>
    </row>
    <row r="80" spans="1:9" x14ac:dyDescent="0.2">
      <c r="A80" s="27" t="s">
        <v>353</v>
      </c>
      <c r="B80" s="185">
        <v>43952</v>
      </c>
      <c r="C80" s="144">
        <v>43985</v>
      </c>
      <c r="D80" s="398">
        <v>43987</v>
      </c>
      <c r="E80" s="399">
        <v>2.98</v>
      </c>
      <c r="F80" s="399">
        <v>10.119999999999999</v>
      </c>
      <c r="G80" s="340">
        <v>40</v>
      </c>
      <c r="H80" s="340" t="s">
        <v>179</v>
      </c>
      <c r="I80" s="11"/>
    </row>
    <row r="81" spans="1:9" x14ac:dyDescent="0.2">
      <c r="A81" s="27" t="s">
        <v>353</v>
      </c>
      <c r="B81" s="185">
        <v>43983</v>
      </c>
      <c r="C81" s="144">
        <v>44015</v>
      </c>
      <c r="D81" s="398">
        <v>43897</v>
      </c>
      <c r="E81" s="399">
        <v>3.4</v>
      </c>
      <c r="F81" s="399">
        <v>10.41</v>
      </c>
      <c r="G81" s="340">
        <v>40</v>
      </c>
      <c r="H81" s="340" t="s">
        <v>179</v>
      </c>
      <c r="I81" s="11"/>
    </row>
    <row r="82" spans="1:9" x14ac:dyDescent="0.2">
      <c r="A82" s="27" t="s">
        <v>353</v>
      </c>
      <c r="B82" s="185">
        <v>44013</v>
      </c>
      <c r="C82" s="144">
        <v>44050</v>
      </c>
      <c r="D82" s="398">
        <v>44057</v>
      </c>
      <c r="E82" s="399">
        <v>3.34</v>
      </c>
      <c r="F82" s="399">
        <v>9.01</v>
      </c>
      <c r="G82" s="340">
        <v>40</v>
      </c>
      <c r="H82" s="340" t="s">
        <v>179</v>
      </c>
      <c r="I82" s="11"/>
    </row>
    <row r="83" spans="1:9" ht="25.5" x14ac:dyDescent="0.2">
      <c r="A83" s="27" t="s">
        <v>353</v>
      </c>
      <c r="B83" s="185">
        <v>44044</v>
      </c>
      <c r="C83" s="144">
        <v>44077</v>
      </c>
      <c r="D83" s="398">
        <v>44085</v>
      </c>
      <c r="E83" s="399">
        <v>5.05</v>
      </c>
      <c r="F83" s="399">
        <v>54.74</v>
      </c>
      <c r="G83" s="340">
        <v>40</v>
      </c>
      <c r="H83" s="340" t="s">
        <v>2149</v>
      </c>
      <c r="I83" s="11"/>
    </row>
    <row r="84" spans="1:9" x14ac:dyDescent="0.2">
      <c r="A84" s="27" t="s">
        <v>353</v>
      </c>
      <c r="B84" s="185">
        <v>44075</v>
      </c>
      <c r="C84" s="144">
        <v>44112</v>
      </c>
      <c r="D84" s="398">
        <v>44113</v>
      </c>
      <c r="E84" s="399">
        <v>2.2400000000000002</v>
      </c>
      <c r="F84" s="399">
        <v>11.51</v>
      </c>
      <c r="G84" s="340">
        <v>40</v>
      </c>
      <c r="H84" s="340" t="s">
        <v>2150</v>
      </c>
      <c r="I84" s="11"/>
    </row>
    <row r="85" spans="1:9" x14ac:dyDescent="0.2">
      <c r="A85" s="27" t="s">
        <v>353</v>
      </c>
      <c r="B85" s="185">
        <v>44105</v>
      </c>
      <c r="C85" s="144">
        <v>44140</v>
      </c>
      <c r="D85" s="398">
        <v>44141</v>
      </c>
      <c r="E85" s="399">
        <v>5.14</v>
      </c>
      <c r="F85" s="399">
        <v>21.88</v>
      </c>
      <c r="G85" s="340">
        <v>40</v>
      </c>
      <c r="H85" s="340" t="s">
        <v>179</v>
      </c>
      <c r="I85" s="11"/>
    </row>
    <row r="86" spans="1:9" x14ac:dyDescent="0.2">
      <c r="A86" s="27" t="s">
        <v>353</v>
      </c>
      <c r="B86" s="185">
        <v>44136</v>
      </c>
      <c r="C86" s="144">
        <v>44166</v>
      </c>
      <c r="D86" s="398">
        <v>44169</v>
      </c>
      <c r="E86" s="399">
        <v>3.99</v>
      </c>
      <c r="F86" s="399">
        <v>9.99</v>
      </c>
      <c r="G86" s="340">
        <v>40</v>
      </c>
      <c r="H86" s="340" t="s">
        <v>179</v>
      </c>
      <c r="I86" s="11"/>
    </row>
    <row r="87" spans="1:9" x14ac:dyDescent="0.2">
      <c r="A87" s="27" t="s">
        <v>353</v>
      </c>
      <c r="B87" s="185">
        <v>44166</v>
      </c>
      <c r="C87" s="144">
        <v>44199</v>
      </c>
      <c r="D87" s="398">
        <v>44200</v>
      </c>
      <c r="E87" s="399">
        <v>4.62</v>
      </c>
      <c r="F87" s="399">
        <v>14.46</v>
      </c>
      <c r="G87" s="340">
        <v>40</v>
      </c>
      <c r="H87" s="340" t="s">
        <v>179</v>
      </c>
      <c r="I87" s="11"/>
    </row>
    <row r="88" spans="1:9" x14ac:dyDescent="0.2">
      <c r="A88" s="679" t="s">
        <v>353</v>
      </c>
      <c r="B88" s="692">
        <v>44197</v>
      </c>
      <c r="C88" s="693">
        <v>44229</v>
      </c>
      <c r="D88" s="749">
        <v>44211</v>
      </c>
      <c r="E88" s="750">
        <v>5.14</v>
      </c>
      <c r="F88" s="750">
        <v>12.96</v>
      </c>
      <c r="G88" s="683">
        <v>40</v>
      </c>
      <c r="H88" s="683" t="s">
        <v>179</v>
      </c>
      <c r="I88" s="11"/>
    </row>
    <row r="89" spans="1:9" x14ac:dyDescent="0.2">
      <c r="A89" s="34" t="s">
        <v>370</v>
      </c>
      <c r="B89" s="186">
        <v>44228</v>
      </c>
      <c r="C89" s="166">
        <v>44263</v>
      </c>
      <c r="D89" s="366">
        <v>44267</v>
      </c>
      <c r="E89" s="367">
        <v>4.45</v>
      </c>
      <c r="F89" s="367">
        <v>13.48</v>
      </c>
      <c r="G89" s="353">
        <v>40</v>
      </c>
      <c r="H89" s="353" t="s">
        <v>179</v>
      </c>
      <c r="I89" s="11"/>
    </row>
    <row r="90" spans="1:9" x14ac:dyDescent="0.2">
      <c r="A90" s="27" t="s">
        <v>370</v>
      </c>
      <c r="B90" s="185">
        <v>44256</v>
      </c>
      <c r="C90" s="144">
        <v>44294</v>
      </c>
      <c r="D90" s="398">
        <v>44295</v>
      </c>
      <c r="E90" s="399">
        <v>4.97</v>
      </c>
      <c r="F90" s="399">
        <v>13.45</v>
      </c>
      <c r="G90" s="340">
        <v>40</v>
      </c>
      <c r="H90" s="340" t="s">
        <v>179</v>
      </c>
      <c r="I90" s="11"/>
    </row>
    <row r="91" spans="1:9" ht="25.5" x14ac:dyDescent="0.2">
      <c r="A91" s="27" t="s">
        <v>370</v>
      </c>
      <c r="B91" s="185">
        <v>44287</v>
      </c>
      <c r="C91" s="144">
        <v>44322</v>
      </c>
      <c r="D91" s="398">
        <v>44323</v>
      </c>
      <c r="E91" s="399">
        <v>13.68</v>
      </c>
      <c r="F91" s="399">
        <v>136.74</v>
      </c>
      <c r="G91" s="340">
        <v>40</v>
      </c>
      <c r="H91" s="340" t="s">
        <v>2151</v>
      </c>
      <c r="I91" s="11"/>
    </row>
    <row r="92" spans="1:9" ht="25.5" x14ac:dyDescent="0.2">
      <c r="A92" s="27" t="s">
        <v>370</v>
      </c>
      <c r="B92" s="185">
        <v>44317</v>
      </c>
      <c r="C92" s="144">
        <v>44349</v>
      </c>
      <c r="D92" s="398">
        <v>44351</v>
      </c>
      <c r="E92" s="399">
        <v>8.52</v>
      </c>
      <c r="F92" s="399">
        <v>69.31</v>
      </c>
      <c r="G92" s="340">
        <v>40</v>
      </c>
      <c r="H92" s="340" t="s">
        <v>2152</v>
      </c>
      <c r="I92" s="11"/>
    </row>
    <row r="93" spans="1:9" x14ac:dyDescent="0.2">
      <c r="A93" s="27" t="s">
        <v>370</v>
      </c>
      <c r="B93" s="185">
        <v>44348</v>
      </c>
      <c r="C93" s="144">
        <v>44378</v>
      </c>
      <c r="D93" s="398">
        <v>44379</v>
      </c>
      <c r="E93" s="399">
        <v>4.12</v>
      </c>
      <c r="F93" s="399">
        <v>9.57</v>
      </c>
      <c r="G93" s="340">
        <v>40</v>
      </c>
      <c r="H93" s="340" t="s">
        <v>2153</v>
      </c>
      <c r="I93" s="11"/>
    </row>
    <row r="94" spans="1:9" x14ac:dyDescent="0.2">
      <c r="A94" s="27" t="s">
        <v>370</v>
      </c>
      <c r="B94" s="185">
        <v>44378</v>
      </c>
      <c r="C94" s="144">
        <v>44412</v>
      </c>
      <c r="D94" s="398">
        <v>44421</v>
      </c>
      <c r="E94" s="399">
        <v>2.0499999999999998</v>
      </c>
      <c r="F94" s="399">
        <v>11.34</v>
      </c>
      <c r="G94" s="340">
        <v>40</v>
      </c>
      <c r="H94" s="340" t="s">
        <v>179</v>
      </c>
      <c r="I94" s="11"/>
    </row>
    <row r="95" spans="1:9" x14ac:dyDescent="0.2">
      <c r="A95" s="27" t="s">
        <v>370</v>
      </c>
      <c r="B95" s="185">
        <v>44409</v>
      </c>
      <c r="C95" s="144">
        <v>44441</v>
      </c>
      <c r="D95" s="398">
        <v>44449</v>
      </c>
      <c r="E95" s="399">
        <v>2.4500000000000002</v>
      </c>
      <c r="F95" s="399">
        <v>15.79</v>
      </c>
      <c r="G95" s="340">
        <v>40</v>
      </c>
      <c r="H95" s="340" t="s">
        <v>179</v>
      </c>
      <c r="I95" s="11"/>
    </row>
    <row r="96" spans="1:9" x14ac:dyDescent="0.2">
      <c r="A96" s="510" t="s">
        <v>370</v>
      </c>
      <c r="B96" s="835">
        <v>44440</v>
      </c>
      <c r="C96" s="824">
        <v>44472</v>
      </c>
      <c r="D96" s="842">
        <v>44480</v>
      </c>
      <c r="E96" s="843">
        <v>4.01</v>
      </c>
      <c r="F96" s="843">
        <v>12.5</v>
      </c>
      <c r="G96" s="799">
        <v>40</v>
      </c>
      <c r="H96" s="799" t="s">
        <v>179</v>
      </c>
      <c r="I96" s="11"/>
    </row>
    <row r="97" spans="1:9" ht="25.5" x14ac:dyDescent="0.2">
      <c r="A97" s="844" t="s">
        <v>370</v>
      </c>
      <c r="B97" s="851">
        <v>44490</v>
      </c>
      <c r="C97" s="846">
        <v>44504</v>
      </c>
      <c r="D97" s="852">
        <v>44505</v>
      </c>
      <c r="E97" s="853">
        <v>4.93</v>
      </c>
      <c r="F97" s="853">
        <v>23.45</v>
      </c>
      <c r="G97" s="854">
        <v>40</v>
      </c>
      <c r="H97" s="854" t="s">
        <v>2154</v>
      </c>
      <c r="I97" s="11"/>
    </row>
    <row r="98" spans="1:9" ht="25.5" x14ac:dyDescent="0.2">
      <c r="A98" s="814" t="s">
        <v>370</v>
      </c>
      <c r="B98" s="815">
        <v>44521</v>
      </c>
      <c r="C98" s="816">
        <v>44532</v>
      </c>
      <c r="D98" s="840">
        <v>44536</v>
      </c>
      <c r="E98" s="841">
        <v>10.34</v>
      </c>
      <c r="F98" s="841">
        <v>34.19</v>
      </c>
      <c r="G98" s="793">
        <v>40</v>
      </c>
      <c r="H98" s="793" t="s">
        <v>2154</v>
      </c>
      <c r="I98" s="11"/>
    </row>
    <row r="99" spans="1:9" ht="25.5" x14ac:dyDescent="0.2">
      <c r="A99" s="886" t="s">
        <v>1171</v>
      </c>
      <c r="B99" s="909">
        <v>44531</v>
      </c>
      <c r="C99" s="910">
        <v>44566</v>
      </c>
      <c r="D99" s="910">
        <v>44567</v>
      </c>
      <c r="E99" s="887">
        <v>11.51</v>
      </c>
      <c r="F99" s="887">
        <v>32.229999999999997</v>
      </c>
      <c r="G99" s="887">
        <v>40</v>
      </c>
      <c r="H99" s="887" t="s">
        <v>2154</v>
      </c>
      <c r="I99" s="11"/>
    </row>
    <row r="100" spans="1:9" ht="25.5" x14ac:dyDescent="0.2">
      <c r="A100" s="886" t="s">
        <v>1171</v>
      </c>
      <c r="B100" s="909">
        <v>44562</v>
      </c>
      <c r="C100" s="910">
        <v>44602</v>
      </c>
      <c r="D100" s="910">
        <v>44603</v>
      </c>
      <c r="E100" s="887">
        <v>10.28</v>
      </c>
      <c r="F100" s="887">
        <v>16.63</v>
      </c>
      <c r="G100" s="887">
        <v>40</v>
      </c>
      <c r="H100" s="887" t="s">
        <v>2154</v>
      </c>
      <c r="I100" s="11"/>
    </row>
    <row r="101" spans="1:9" ht="25.5" x14ac:dyDescent="0.2">
      <c r="A101" s="886" t="s">
        <v>1171</v>
      </c>
      <c r="B101" s="909">
        <v>44593</v>
      </c>
      <c r="C101" s="910">
        <v>44630</v>
      </c>
      <c r="D101" s="910">
        <v>44631</v>
      </c>
      <c r="E101" s="887">
        <v>10.55</v>
      </c>
      <c r="F101" s="887">
        <v>23.8</v>
      </c>
      <c r="G101" s="887">
        <v>40</v>
      </c>
      <c r="H101" s="887" t="s">
        <v>2154</v>
      </c>
      <c r="I101" s="11"/>
    </row>
    <row r="102" spans="1:9" x14ac:dyDescent="0.2">
      <c r="A102" s="886" t="s">
        <v>1171</v>
      </c>
      <c r="B102" s="909">
        <v>44621</v>
      </c>
      <c r="C102" s="910">
        <v>44658</v>
      </c>
      <c r="D102" s="910">
        <v>44659</v>
      </c>
      <c r="E102" s="887">
        <v>3.59</v>
      </c>
      <c r="F102" s="887">
        <v>12.21</v>
      </c>
      <c r="G102" s="887">
        <v>40</v>
      </c>
      <c r="H102" s="887" t="s">
        <v>176</v>
      </c>
      <c r="I102" s="11"/>
    </row>
    <row r="103" spans="1:9" x14ac:dyDescent="0.2">
      <c r="A103" s="886" t="s">
        <v>1171</v>
      </c>
      <c r="B103" s="909">
        <v>44652</v>
      </c>
      <c r="C103" s="910">
        <v>44686</v>
      </c>
      <c r="D103" s="910">
        <v>44687</v>
      </c>
      <c r="E103" s="887">
        <v>3.19</v>
      </c>
      <c r="F103" s="887">
        <v>9.4600000000000009</v>
      </c>
      <c r="G103" s="887">
        <v>40</v>
      </c>
      <c r="H103" s="887" t="s">
        <v>176</v>
      </c>
      <c r="I103" s="11"/>
    </row>
    <row r="104" spans="1:9" x14ac:dyDescent="0.2">
      <c r="A104" s="886" t="s">
        <v>1171</v>
      </c>
      <c r="B104" s="909">
        <v>44682</v>
      </c>
      <c r="C104" s="910">
        <v>44714</v>
      </c>
      <c r="D104" s="910">
        <v>44718</v>
      </c>
      <c r="E104" s="887">
        <v>2.91</v>
      </c>
      <c r="F104" s="887">
        <v>9.43</v>
      </c>
      <c r="G104" s="887">
        <v>40</v>
      </c>
      <c r="H104" s="887" t="s">
        <v>176</v>
      </c>
      <c r="I104" s="11"/>
    </row>
    <row r="105" spans="1:9" x14ac:dyDescent="0.2">
      <c r="A105" s="886" t="s">
        <v>1171</v>
      </c>
      <c r="B105" s="909">
        <v>44713</v>
      </c>
      <c r="C105" s="910">
        <v>44743</v>
      </c>
      <c r="D105" s="910">
        <v>44743</v>
      </c>
      <c r="E105" s="887">
        <v>2.4700000000000002</v>
      </c>
      <c r="F105" s="887">
        <v>6.93</v>
      </c>
      <c r="G105" s="887">
        <v>40</v>
      </c>
      <c r="H105" s="887" t="s">
        <v>176</v>
      </c>
      <c r="I105" s="11"/>
    </row>
    <row r="106" spans="1:9" ht="25.5" x14ac:dyDescent="0.2">
      <c r="A106" s="886" t="s">
        <v>1171</v>
      </c>
      <c r="B106" s="909">
        <v>44743</v>
      </c>
      <c r="C106" s="910">
        <v>44784</v>
      </c>
      <c r="D106" s="910">
        <v>44788</v>
      </c>
      <c r="E106" s="887">
        <v>1.93</v>
      </c>
      <c r="F106" s="887">
        <v>10.16</v>
      </c>
      <c r="G106" s="887">
        <v>40</v>
      </c>
      <c r="H106" s="887" t="s">
        <v>2155</v>
      </c>
      <c r="I106" s="11"/>
    </row>
    <row r="107" spans="1:9" x14ac:dyDescent="0.2">
      <c r="A107" s="886" t="s">
        <v>1171</v>
      </c>
      <c r="B107" s="909">
        <v>44774</v>
      </c>
      <c r="C107" s="910">
        <v>44812</v>
      </c>
      <c r="D107" s="910">
        <v>44817</v>
      </c>
      <c r="E107" s="887">
        <v>3.11</v>
      </c>
      <c r="F107" s="887">
        <v>14.7</v>
      </c>
      <c r="G107" s="887">
        <v>40</v>
      </c>
      <c r="H107" s="887"/>
      <c r="I107" s="11"/>
    </row>
    <row r="108" spans="1:9" x14ac:dyDescent="0.2">
      <c r="A108" s="886" t="s">
        <v>1171</v>
      </c>
      <c r="B108" s="909">
        <v>44805</v>
      </c>
      <c r="C108" s="910">
        <v>44841</v>
      </c>
      <c r="D108" s="910">
        <v>44844</v>
      </c>
      <c r="E108" s="887">
        <v>3</v>
      </c>
      <c r="F108" s="887">
        <v>9.2200000000000006</v>
      </c>
      <c r="G108" s="887">
        <v>40</v>
      </c>
      <c r="H108" s="887"/>
      <c r="I108" s="11"/>
    </row>
    <row r="109" spans="1:9" x14ac:dyDescent="0.2">
      <c r="A109" s="886" t="s">
        <v>1171</v>
      </c>
      <c r="B109" s="909">
        <v>44835</v>
      </c>
      <c r="C109" s="910">
        <v>44869</v>
      </c>
      <c r="D109" s="910">
        <v>44873</v>
      </c>
      <c r="E109" s="887">
        <v>3.14</v>
      </c>
      <c r="F109" s="887">
        <v>10.98</v>
      </c>
      <c r="G109" s="887">
        <v>40</v>
      </c>
      <c r="H109" s="887"/>
    </row>
    <row r="110" spans="1:9" x14ac:dyDescent="0.2">
      <c r="A110" s="886" t="s">
        <v>1171</v>
      </c>
      <c r="B110" s="909">
        <v>44866</v>
      </c>
      <c r="C110" s="910">
        <v>44897</v>
      </c>
      <c r="D110" s="910">
        <v>44897</v>
      </c>
      <c r="E110" s="887">
        <v>3.86</v>
      </c>
      <c r="F110" s="887">
        <v>13.33</v>
      </c>
      <c r="G110" s="887">
        <v>40</v>
      </c>
      <c r="H110" s="887"/>
    </row>
  </sheetData>
  <conditionalFormatting sqref="E10:F79 E111:F65558">
    <cfRule type="cellIs" dxfId="93" priority="3" operator="greaterThan">
      <formula>40</formula>
    </cfRule>
  </conditionalFormatting>
  <conditionalFormatting sqref="E80:F80">
    <cfRule type="cellIs" dxfId="92" priority="2" operator="greaterThan">
      <formula>40</formula>
    </cfRule>
  </conditionalFormatting>
  <conditionalFormatting sqref="E81:F98">
    <cfRule type="cellIs" dxfId="91" priority="1" operator="greaterThan">
      <formula>40</formula>
    </cfRule>
  </conditionalFormatting>
  <pageMargins left="0.7" right="0.7" top="0.75" bottom="0.75" header="0.3" footer="0.3"/>
  <pageSetup paperSize="9"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dimension ref="A1:I112"/>
  <sheetViews>
    <sheetView showGridLines="0" zoomScale="90" zoomScaleNormal="90" workbookViewId="0">
      <pane ySplit="9" topLeftCell="A109" activePane="bottomLeft" state="frozen"/>
      <selection pane="bottomLeft" activeCell="D113" sqref="D113"/>
    </sheetView>
  </sheetViews>
  <sheetFormatPr defaultColWidth="9.140625" defaultRowHeight="14.25" x14ac:dyDescent="0.2"/>
  <cols>
    <col min="1" max="1" width="14.5703125" style="1" customWidth="1"/>
    <col min="2" max="4" width="12.28515625" style="1" bestFit="1" customWidth="1"/>
    <col min="5" max="7" width="14.140625" style="1" customWidth="1"/>
    <col min="8" max="8" width="69.85546875" style="11" customWidth="1"/>
    <col min="9" max="16384" width="9.140625" style="1"/>
  </cols>
  <sheetData>
    <row r="1" spans="1:8" ht="34.5" x14ac:dyDescent="0.5">
      <c r="A1" s="408" t="s">
        <v>1960</v>
      </c>
      <c r="B1" s="408"/>
      <c r="C1" s="408"/>
      <c r="D1" s="408"/>
      <c r="E1" s="408"/>
      <c r="F1" s="408"/>
      <c r="G1" s="408"/>
      <c r="H1" s="408"/>
    </row>
    <row r="2" spans="1:8" ht="19.5" x14ac:dyDescent="0.3">
      <c r="A2" s="409" t="s">
        <v>2156</v>
      </c>
      <c r="B2" s="409"/>
      <c r="C2" s="409"/>
      <c r="D2" s="409"/>
      <c r="E2" s="409"/>
      <c r="F2" s="409"/>
      <c r="G2" s="409"/>
      <c r="H2" s="409"/>
    </row>
    <row r="4" spans="1:8" ht="15" x14ac:dyDescent="0.25">
      <c r="A4" s="243" t="s">
        <v>2157</v>
      </c>
      <c r="G4" s="452"/>
      <c r="H4" s="245" t="s">
        <v>109</v>
      </c>
    </row>
    <row r="5" spans="1:8" ht="15" x14ac:dyDescent="0.25">
      <c r="A5" s="243" t="s">
        <v>2124</v>
      </c>
    </row>
    <row r="6" spans="1:8" ht="15" x14ac:dyDescent="0.25">
      <c r="A6" s="243" t="s">
        <v>397</v>
      </c>
    </row>
    <row r="7" spans="1:8" x14ac:dyDescent="0.2">
      <c r="A7" s="243"/>
    </row>
    <row r="8" spans="1:8" x14ac:dyDescent="0.2">
      <c r="A8" s="243"/>
    </row>
    <row r="9" spans="1:8" s="8" customFormat="1" ht="71.25" x14ac:dyDescent="0.25">
      <c r="A9" s="247" t="s">
        <v>126</v>
      </c>
      <c r="B9" s="247" t="s">
        <v>401</v>
      </c>
      <c r="C9" s="247" t="s">
        <v>129</v>
      </c>
      <c r="D9" s="247" t="s">
        <v>130</v>
      </c>
      <c r="E9" s="247" t="s">
        <v>2125</v>
      </c>
      <c r="F9" s="247" t="s">
        <v>2126</v>
      </c>
      <c r="G9" s="247" t="s">
        <v>2127</v>
      </c>
      <c r="H9" s="247" t="s">
        <v>174</v>
      </c>
    </row>
    <row r="10" spans="1:8" x14ac:dyDescent="0.2">
      <c r="A10" s="27" t="s">
        <v>220</v>
      </c>
      <c r="B10" s="185">
        <v>41760</v>
      </c>
      <c r="C10" s="27" t="s">
        <v>176</v>
      </c>
      <c r="D10" s="144">
        <v>41802</v>
      </c>
      <c r="E10" s="120">
        <v>15.4</v>
      </c>
      <c r="F10" s="120">
        <v>44.3</v>
      </c>
      <c r="G10" s="120">
        <v>40</v>
      </c>
      <c r="H10" s="120" t="s">
        <v>176</v>
      </c>
    </row>
    <row r="11" spans="1:8" x14ac:dyDescent="0.2">
      <c r="A11" s="27" t="s">
        <v>220</v>
      </c>
      <c r="B11" s="185">
        <v>41791</v>
      </c>
      <c r="C11" s="27" t="s">
        <v>176</v>
      </c>
      <c r="D11" s="144">
        <v>41837</v>
      </c>
      <c r="E11" s="120">
        <v>11.2</v>
      </c>
      <c r="F11" s="120">
        <v>26.7</v>
      </c>
      <c r="G11" s="120">
        <v>40</v>
      </c>
      <c r="H11" s="120" t="s">
        <v>176</v>
      </c>
    </row>
    <row r="12" spans="1:8" x14ac:dyDescent="0.2">
      <c r="A12" s="27" t="s">
        <v>220</v>
      </c>
      <c r="B12" s="185">
        <v>41821</v>
      </c>
      <c r="C12" s="27" t="s">
        <v>176</v>
      </c>
      <c r="D12" s="144">
        <v>41866</v>
      </c>
      <c r="E12" s="120">
        <v>17.8</v>
      </c>
      <c r="F12" s="120">
        <v>56.2</v>
      </c>
      <c r="G12" s="120">
        <v>40</v>
      </c>
      <c r="H12" s="120" t="s">
        <v>176</v>
      </c>
    </row>
    <row r="13" spans="1:8" x14ac:dyDescent="0.2">
      <c r="A13" s="27" t="s">
        <v>220</v>
      </c>
      <c r="B13" s="185">
        <v>41852</v>
      </c>
      <c r="C13" s="27" t="s">
        <v>176</v>
      </c>
      <c r="D13" s="144">
        <v>41893</v>
      </c>
      <c r="E13" s="120">
        <v>15</v>
      </c>
      <c r="F13" s="120">
        <v>40.1</v>
      </c>
      <c r="G13" s="120">
        <v>40</v>
      </c>
      <c r="H13" s="120" t="s">
        <v>176</v>
      </c>
    </row>
    <row r="14" spans="1:8" x14ac:dyDescent="0.2">
      <c r="A14" s="27" t="s">
        <v>220</v>
      </c>
      <c r="B14" s="185">
        <v>41883</v>
      </c>
      <c r="C14" s="31">
        <v>41913</v>
      </c>
      <c r="D14" s="144">
        <v>41921</v>
      </c>
      <c r="E14" s="120">
        <v>15.6</v>
      </c>
      <c r="F14" s="120">
        <v>37.299999999999997</v>
      </c>
      <c r="G14" s="120">
        <v>40</v>
      </c>
      <c r="H14" s="120" t="s">
        <v>176</v>
      </c>
    </row>
    <row r="15" spans="1:8" x14ac:dyDescent="0.2">
      <c r="A15" s="27" t="s">
        <v>220</v>
      </c>
      <c r="B15" s="185">
        <v>41913</v>
      </c>
      <c r="C15" s="31">
        <v>41947</v>
      </c>
      <c r="D15" s="144">
        <v>41949</v>
      </c>
      <c r="E15" s="120">
        <v>20.2</v>
      </c>
      <c r="F15" s="120">
        <v>48.8</v>
      </c>
      <c r="G15" s="120">
        <v>40</v>
      </c>
      <c r="H15" s="120" t="s">
        <v>176</v>
      </c>
    </row>
    <row r="16" spans="1:8" x14ac:dyDescent="0.2">
      <c r="A16" s="27" t="s">
        <v>220</v>
      </c>
      <c r="B16" s="185">
        <v>41944</v>
      </c>
      <c r="C16" s="31">
        <v>41977</v>
      </c>
      <c r="D16" s="144">
        <v>41977</v>
      </c>
      <c r="E16" s="120">
        <v>19.899999999999999</v>
      </c>
      <c r="F16" s="120">
        <v>37.4</v>
      </c>
      <c r="G16" s="120">
        <v>40</v>
      </c>
      <c r="H16" s="120" t="s">
        <v>176</v>
      </c>
    </row>
    <row r="17" spans="1:8" x14ac:dyDescent="0.2">
      <c r="A17" s="27" t="s">
        <v>220</v>
      </c>
      <c r="B17" s="185">
        <v>41974</v>
      </c>
      <c r="C17" s="31">
        <v>42017</v>
      </c>
      <c r="D17" s="144">
        <v>42019</v>
      </c>
      <c r="E17" s="120">
        <v>17.3</v>
      </c>
      <c r="F17" s="120">
        <v>33.4</v>
      </c>
      <c r="G17" s="120">
        <v>40</v>
      </c>
      <c r="H17" s="120" t="s">
        <v>176</v>
      </c>
    </row>
    <row r="18" spans="1:8" ht="15" thickBot="1" x14ac:dyDescent="0.25">
      <c r="A18" s="35" t="s">
        <v>220</v>
      </c>
      <c r="B18" s="184">
        <v>42005</v>
      </c>
      <c r="C18" s="33">
        <v>42034</v>
      </c>
      <c r="D18" s="160">
        <v>42047</v>
      </c>
      <c r="E18" s="157">
        <v>15.2</v>
      </c>
      <c r="F18" s="157">
        <v>30.3</v>
      </c>
      <c r="G18" s="157">
        <v>40</v>
      </c>
      <c r="H18" s="157" t="s">
        <v>176</v>
      </c>
    </row>
    <row r="19" spans="1:8" x14ac:dyDescent="0.2">
      <c r="A19" s="34" t="s">
        <v>272</v>
      </c>
      <c r="B19" s="186">
        <v>42036</v>
      </c>
      <c r="C19" s="32">
        <v>42073</v>
      </c>
      <c r="D19" s="166">
        <v>42075</v>
      </c>
      <c r="E19" s="167">
        <v>13.9</v>
      </c>
      <c r="F19" s="167">
        <v>26.9</v>
      </c>
      <c r="G19" s="167">
        <v>40</v>
      </c>
      <c r="H19" s="167" t="s">
        <v>176</v>
      </c>
    </row>
    <row r="20" spans="1:8" x14ac:dyDescent="0.2">
      <c r="A20" s="34" t="s">
        <v>272</v>
      </c>
      <c r="B20" s="186">
        <v>42064</v>
      </c>
      <c r="C20" s="32">
        <v>42109</v>
      </c>
      <c r="D20" s="166">
        <v>42117</v>
      </c>
      <c r="E20" s="167">
        <v>18.7</v>
      </c>
      <c r="F20" s="167">
        <v>37.799999999999997</v>
      </c>
      <c r="G20" s="120">
        <v>40</v>
      </c>
      <c r="H20" s="167" t="s">
        <v>176</v>
      </c>
    </row>
    <row r="21" spans="1:8" x14ac:dyDescent="0.2">
      <c r="A21" s="34" t="s">
        <v>272</v>
      </c>
      <c r="B21" s="186">
        <v>42095</v>
      </c>
      <c r="C21" s="32">
        <v>42201</v>
      </c>
      <c r="D21" s="166">
        <v>42215</v>
      </c>
      <c r="E21" s="167">
        <v>11.3</v>
      </c>
      <c r="F21" s="167">
        <v>46.4</v>
      </c>
      <c r="G21" s="120">
        <v>40</v>
      </c>
      <c r="H21" s="167" t="s">
        <v>176</v>
      </c>
    </row>
    <row r="22" spans="1:8" x14ac:dyDescent="0.2">
      <c r="A22" s="34" t="s">
        <v>272</v>
      </c>
      <c r="B22" s="186">
        <v>42125</v>
      </c>
      <c r="C22" s="32">
        <v>42201</v>
      </c>
      <c r="D22" s="166">
        <v>42215</v>
      </c>
      <c r="E22" s="167">
        <v>13.1</v>
      </c>
      <c r="F22" s="167">
        <v>38.1</v>
      </c>
      <c r="G22" s="120">
        <v>40</v>
      </c>
      <c r="H22" s="167" t="s">
        <v>176</v>
      </c>
    </row>
    <row r="23" spans="1:8" x14ac:dyDescent="0.2">
      <c r="A23" s="34" t="s">
        <v>272</v>
      </c>
      <c r="B23" s="186">
        <v>42156</v>
      </c>
      <c r="C23" s="32">
        <v>42201</v>
      </c>
      <c r="D23" s="166">
        <v>42215</v>
      </c>
      <c r="E23" s="167">
        <v>18.399999999999999</v>
      </c>
      <c r="F23" s="167">
        <v>42.6</v>
      </c>
      <c r="G23" s="120">
        <v>40</v>
      </c>
      <c r="H23" s="167" t="s">
        <v>176</v>
      </c>
    </row>
    <row r="24" spans="1:8" x14ac:dyDescent="0.2">
      <c r="A24" s="34" t="s">
        <v>272</v>
      </c>
      <c r="B24" s="186">
        <v>42186</v>
      </c>
      <c r="C24" s="32">
        <v>42261</v>
      </c>
      <c r="D24" s="166">
        <v>42271</v>
      </c>
      <c r="E24" s="167">
        <v>13.7</v>
      </c>
      <c r="F24" s="167">
        <v>34.799999999999997</v>
      </c>
      <c r="G24" s="120">
        <v>40</v>
      </c>
      <c r="H24" s="167" t="s">
        <v>176</v>
      </c>
    </row>
    <row r="25" spans="1:8" x14ac:dyDescent="0.2">
      <c r="A25" s="34" t="s">
        <v>272</v>
      </c>
      <c r="B25" s="186">
        <v>42217</v>
      </c>
      <c r="C25" s="32">
        <v>42261</v>
      </c>
      <c r="D25" s="166">
        <v>42271</v>
      </c>
      <c r="E25" s="167">
        <v>14.1</v>
      </c>
      <c r="F25" s="167">
        <v>94</v>
      </c>
      <c r="G25" s="120">
        <v>40</v>
      </c>
      <c r="H25" s="167" t="s">
        <v>2158</v>
      </c>
    </row>
    <row r="26" spans="1:8" x14ac:dyDescent="0.2">
      <c r="A26" s="34" t="s">
        <v>272</v>
      </c>
      <c r="B26" s="186">
        <v>42248</v>
      </c>
      <c r="C26" s="32">
        <v>42278</v>
      </c>
      <c r="D26" s="166">
        <v>42286</v>
      </c>
      <c r="E26" s="167">
        <v>9.8000000000000007</v>
      </c>
      <c r="F26" s="167">
        <v>22.1</v>
      </c>
      <c r="G26" s="120">
        <v>40</v>
      </c>
      <c r="H26" s="167" t="s">
        <v>176</v>
      </c>
    </row>
    <row r="27" spans="1:8" x14ac:dyDescent="0.2">
      <c r="A27" s="34" t="s">
        <v>272</v>
      </c>
      <c r="B27" s="186">
        <v>42278</v>
      </c>
      <c r="C27" s="32">
        <v>42321</v>
      </c>
      <c r="D27" s="166">
        <v>42328</v>
      </c>
      <c r="E27" s="167">
        <v>16.8</v>
      </c>
      <c r="F27" s="167">
        <v>19.989999999999998</v>
      </c>
      <c r="G27" s="120">
        <v>40</v>
      </c>
      <c r="H27" s="167" t="s">
        <v>2159</v>
      </c>
    </row>
    <row r="28" spans="1:8" x14ac:dyDescent="0.2">
      <c r="A28" s="34" t="s">
        <v>272</v>
      </c>
      <c r="B28" s="186">
        <v>42309</v>
      </c>
      <c r="C28" s="32">
        <v>42340</v>
      </c>
      <c r="D28" s="166">
        <v>42348</v>
      </c>
      <c r="E28" s="167">
        <v>14</v>
      </c>
      <c r="F28" s="167">
        <v>23.61</v>
      </c>
      <c r="G28" s="120">
        <v>40</v>
      </c>
      <c r="H28" s="167" t="s">
        <v>176</v>
      </c>
    </row>
    <row r="29" spans="1:8" x14ac:dyDescent="0.2">
      <c r="A29" s="34" t="s">
        <v>272</v>
      </c>
      <c r="B29" s="186">
        <v>42339</v>
      </c>
      <c r="C29" s="32">
        <v>42376</v>
      </c>
      <c r="D29" s="166">
        <v>42377</v>
      </c>
      <c r="E29" s="167">
        <v>11.2</v>
      </c>
      <c r="F29" s="167">
        <v>2.7</v>
      </c>
      <c r="G29" s="120">
        <v>40</v>
      </c>
      <c r="H29" s="167" t="s">
        <v>176</v>
      </c>
    </row>
    <row r="30" spans="1:8" ht="15" thickBot="1" x14ac:dyDescent="0.25">
      <c r="A30" s="35" t="s">
        <v>272</v>
      </c>
      <c r="B30" s="184">
        <v>42370</v>
      </c>
      <c r="C30" s="33">
        <v>42404</v>
      </c>
      <c r="D30" s="160">
        <v>42404</v>
      </c>
      <c r="E30" s="157">
        <v>16.399999999999999</v>
      </c>
      <c r="F30" s="157">
        <v>65.48</v>
      </c>
      <c r="G30" s="157">
        <v>40</v>
      </c>
      <c r="H30" s="157" t="s">
        <v>176</v>
      </c>
    </row>
    <row r="31" spans="1:8" x14ac:dyDescent="0.2">
      <c r="A31" s="34" t="s">
        <v>293</v>
      </c>
      <c r="B31" s="186">
        <v>42401</v>
      </c>
      <c r="C31" s="32">
        <v>42430</v>
      </c>
      <c r="D31" s="166">
        <v>42433</v>
      </c>
      <c r="E31" s="167">
        <v>7.9</v>
      </c>
      <c r="F31" s="167">
        <v>16.53</v>
      </c>
      <c r="G31" s="167">
        <v>40</v>
      </c>
      <c r="H31" s="167" t="s">
        <v>176</v>
      </c>
    </row>
    <row r="32" spans="1:8" ht="27.75" customHeight="1" x14ac:dyDescent="0.2">
      <c r="A32" s="34" t="s">
        <v>293</v>
      </c>
      <c r="B32" s="186">
        <v>42430</v>
      </c>
      <c r="C32" s="32">
        <v>42466</v>
      </c>
      <c r="D32" s="166">
        <v>42474</v>
      </c>
      <c r="E32" s="167" t="s">
        <v>176</v>
      </c>
      <c r="F32" s="167" t="s">
        <v>176</v>
      </c>
      <c r="G32" s="120">
        <v>40</v>
      </c>
      <c r="H32" s="167" t="s">
        <v>2160</v>
      </c>
    </row>
    <row r="33" spans="1:8" ht="38.25" x14ac:dyDescent="0.2">
      <c r="A33" s="34" t="s">
        <v>293</v>
      </c>
      <c r="B33" s="186">
        <v>42461</v>
      </c>
      <c r="C33" s="32">
        <v>42493</v>
      </c>
      <c r="D33" s="166">
        <v>42502</v>
      </c>
      <c r="E33" s="167">
        <v>16.420000000000002</v>
      </c>
      <c r="F33" s="167">
        <v>34.39</v>
      </c>
      <c r="G33" s="120">
        <v>40</v>
      </c>
      <c r="H33" s="167" t="s">
        <v>2131</v>
      </c>
    </row>
    <row r="34" spans="1:8" ht="38.25" x14ac:dyDescent="0.2">
      <c r="A34" s="34" t="s">
        <v>293</v>
      </c>
      <c r="B34" s="186">
        <v>42491</v>
      </c>
      <c r="C34" s="32">
        <v>42523</v>
      </c>
      <c r="D34" s="166">
        <v>42529</v>
      </c>
      <c r="E34" s="167">
        <v>10.199999999999999</v>
      </c>
      <c r="F34" s="167">
        <v>34.03</v>
      </c>
      <c r="G34" s="120">
        <v>40</v>
      </c>
      <c r="H34" s="167" t="s">
        <v>2131</v>
      </c>
    </row>
    <row r="35" spans="1:8" x14ac:dyDescent="0.2">
      <c r="A35" s="34" t="s">
        <v>293</v>
      </c>
      <c r="B35" s="186">
        <v>42522</v>
      </c>
      <c r="C35" s="32">
        <v>42552</v>
      </c>
      <c r="D35" s="166">
        <v>42558</v>
      </c>
      <c r="E35" s="167">
        <v>7.88</v>
      </c>
      <c r="F35" s="167">
        <v>17.88</v>
      </c>
      <c r="G35" s="120">
        <v>40</v>
      </c>
      <c r="H35" s="167" t="s">
        <v>176</v>
      </c>
    </row>
    <row r="36" spans="1:8" x14ac:dyDescent="0.2">
      <c r="A36" s="34" t="s">
        <v>293</v>
      </c>
      <c r="B36" s="186">
        <v>42552</v>
      </c>
      <c r="C36" s="32">
        <v>42612</v>
      </c>
      <c r="D36" s="166">
        <v>42614</v>
      </c>
      <c r="E36" s="167">
        <v>10.46</v>
      </c>
      <c r="F36" s="167">
        <v>29.42</v>
      </c>
      <c r="G36" s="120">
        <v>40</v>
      </c>
      <c r="H36" s="167" t="s">
        <v>176</v>
      </c>
    </row>
    <row r="37" spans="1:8" x14ac:dyDescent="0.2">
      <c r="A37" s="34" t="s">
        <v>293</v>
      </c>
      <c r="B37" s="186">
        <v>42583</v>
      </c>
      <c r="C37" s="32">
        <v>42626</v>
      </c>
      <c r="D37" s="166">
        <v>42628</v>
      </c>
      <c r="E37" s="167">
        <v>4.8600000000000003</v>
      </c>
      <c r="F37" s="167">
        <v>7.28</v>
      </c>
      <c r="G37" s="120">
        <v>40</v>
      </c>
      <c r="H37" s="167" t="s">
        <v>176</v>
      </c>
    </row>
    <row r="38" spans="1:8" x14ac:dyDescent="0.2">
      <c r="A38" s="34" t="s">
        <v>293</v>
      </c>
      <c r="B38" s="186">
        <v>42614</v>
      </c>
      <c r="C38" s="32">
        <v>42654</v>
      </c>
      <c r="D38" s="166">
        <v>42656</v>
      </c>
      <c r="E38" s="167">
        <v>8.0299999999999994</v>
      </c>
      <c r="F38" s="167">
        <v>26.79</v>
      </c>
      <c r="G38" s="120">
        <v>40</v>
      </c>
      <c r="H38" s="167" t="s">
        <v>176</v>
      </c>
    </row>
    <row r="39" spans="1:8" x14ac:dyDescent="0.2">
      <c r="A39" s="34" t="s">
        <v>293</v>
      </c>
      <c r="B39" s="186">
        <v>42644</v>
      </c>
      <c r="C39" s="32">
        <v>42695</v>
      </c>
      <c r="D39" s="166">
        <v>42698</v>
      </c>
      <c r="E39" s="167">
        <v>8.5500000000000007</v>
      </c>
      <c r="F39" s="167">
        <v>38.72</v>
      </c>
      <c r="G39" s="120">
        <v>40</v>
      </c>
      <c r="H39" s="167" t="s">
        <v>176</v>
      </c>
    </row>
    <row r="40" spans="1:8" x14ac:dyDescent="0.2">
      <c r="A40" s="34" t="s">
        <v>293</v>
      </c>
      <c r="B40" s="186">
        <v>42675</v>
      </c>
      <c r="C40" s="32">
        <v>42709</v>
      </c>
      <c r="D40" s="166">
        <v>42712</v>
      </c>
      <c r="E40" s="167">
        <v>11.39</v>
      </c>
      <c r="F40" s="331">
        <v>35.72</v>
      </c>
      <c r="G40" s="120">
        <v>40</v>
      </c>
      <c r="H40" s="167" t="s">
        <v>176</v>
      </c>
    </row>
    <row r="41" spans="1:8" x14ac:dyDescent="0.2">
      <c r="A41" s="34" t="s">
        <v>293</v>
      </c>
      <c r="B41" s="186">
        <v>42705</v>
      </c>
      <c r="C41" s="32">
        <v>42739</v>
      </c>
      <c r="D41" s="166">
        <v>42740</v>
      </c>
      <c r="E41" s="167">
        <v>13.49</v>
      </c>
      <c r="F41" s="331">
        <v>29.78</v>
      </c>
      <c r="G41" s="120">
        <v>40</v>
      </c>
      <c r="H41" s="167" t="s">
        <v>176</v>
      </c>
    </row>
    <row r="42" spans="1:8" ht="15" thickBot="1" x14ac:dyDescent="0.25">
      <c r="A42" s="35" t="s">
        <v>293</v>
      </c>
      <c r="B42" s="184">
        <v>42736</v>
      </c>
      <c r="C42" s="33">
        <v>42780</v>
      </c>
      <c r="D42" s="160">
        <v>42782</v>
      </c>
      <c r="E42" s="157">
        <v>14.24</v>
      </c>
      <c r="F42" s="361">
        <v>27.57</v>
      </c>
      <c r="G42" s="157">
        <v>40</v>
      </c>
      <c r="H42" s="157" t="s">
        <v>176</v>
      </c>
    </row>
    <row r="43" spans="1:8" x14ac:dyDescent="0.2">
      <c r="A43" s="34" t="s">
        <v>307</v>
      </c>
      <c r="B43" s="186">
        <v>42767</v>
      </c>
      <c r="C43" s="32">
        <v>42822</v>
      </c>
      <c r="D43" s="166">
        <v>42824</v>
      </c>
      <c r="E43" s="331">
        <v>12.68</v>
      </c>
      <c r="F43" s="331">
        <v>26.6</v>
      </c>
      <c r="G43" s="167">
        <v>40</v>
      </c>
      <c r="H43" s="167" t="s">
        <v>176</v>
      </c>
    </row>
    <row r="44" spans="1:8" x14ac:dyDescent="0.2">
      <c r="A44" s="34" t="s">
        <v>307</v>
      </c>
      <c r="B44" s="186">
        <v>42795</v>
      </c>
      <c r="C44" s="166">
        <v>42863</v>
      </c>
      <c r="D44" s="166">
        <v>42866</v>
      </c>
      <c r="E44" s="331">
        <v>11.3495110422317</v>
      </c>
      <c r="F44" s="331">
        <v>39.8827586206896</v>
      </c>
      <c r="G44" s="120">
        <v>40</v>
      </c>
      <c r="H44" s="167" t="s">
        <v>176</v>
      </c>
    </row>
    <row r="45" spans="1:8" x14ac:dyDescent="0.2">
      <c r="A45" s="34" t="s">
        <v>307</v>
      </c>
      <c r="B45" s="186">
        <v>42826</v>
      </c>
      <c r="C45" s="166">
        <v>42863</v>
      </c>
      <c r="D45" s="166">
        <v>42866</v>
      </c>
      <c r="E45" s="331">
        <v>10.341306757026109</v>
      </c>
      <c r="F45" s="331">
        <v>33.772413793103446</v>
      </c>
      <c r="G45" s="120">
        <v>40</v>
      </c>
      <c r="H45" s="167" t="s">
        <v>176</v>
      </c>
    </row>
    <row r="46" spans="1:8" x14ac:dyDescent="0.2">
      <c r="A46" s="34" t="s">
        <v>307</v>
      </c>
      <c r="B46" s="186">
        <v>42856</v>
      </c>
      <c r="C46" s="166">
        <v>42892</v>
      </c>
      <c r="D46" s="166">
        <v>42892</v>
      </c>
      <c r="E46" s="331">
        <v>14.83</v>
      </c>
      <c r="F46" s="331">
        <v>67.44</v>
      </c>
      <c r="G46" s="120">
        <v>40</v>
      </c>
      <c r="H46" s="167" t="s">
        <v>2161</v>
      </c>
    </row>
    <row r="47" spans="1:8" x14ac:dyDescent="0.2">
      <c r="A47" s="34" t="s">
        <v>307</v>
      </c>
      <c r="B47" s="186">
        <v>42887</v>
      </c>
      <c r="C47" s="166">
        <v>42920</v>
      </c>
      <c r="D47" s="166">
        <v>42922</v>
      </c>
      <c r="E47" s="331">
        <v>20.48</v>
      </c>
      <c r="F47" s="331">
        <v>44.34</v>
      </c>
      <c r="G47" s="120">
        <v>40</v>
      </c>
      <c r="H47" s="167" t="s">
        <v>2161</v>
      </c>
    </row>
    <row r="48" spans="1:8" x14ac:dyDescent="0.2">
      <c r="A48" s="34" t="s">
        <v>307</v>
      </c>
      <c r="B48" s="186">
        <v>42917</v>
      </c>
      <c r="C48" s="166">
        <v>42948</v>
      </c>
      <c r="D48" s="166">
        <v>42950</v>
      </c>
      <c r="E48" s="331">
        <v>9.1999999999999993</v>
      </c>
      <c r="F48" s="331">
        <v>32.479999999999997</v>
      </c>
      <c r="G48" s="120">
        <v>40</v>
      </c>
      <c r="H48" s="167" t="s">
        <v>176</v>
      </c>
    </row>
    <row r="49" spans="1:9" x14ac:dyDescent="0.2">
      <c r="A49" s="34" t="s">
        <v>307</v>
      </c>
      <c r="B49" s="186">
        <v>42948</v>
      </c>
      <c r="C49" s="166">
        <v>42992</v>
      </c>
      <c r="D49" s="166">
        <v>42992</v>
      </c>
      <c r="E49" s="331">
        <v>8.23</v>
      </c>
      <c r="F49" s="331">
        <v>41.94</v>
      </c>
      <c r="G49" s="120">
        <v>40</v>
      </c>
      <c r="H49" s="167" t="s">
        <v>2161</v>
      </c>
    </row>
    <row r="50" spans="1:9" x14ac:dyDescent="0.2">
      <c r="A50" s="34" t="s">
        <v>307</v>
      </c>
      <c r="B50" s="186">
        <v>42979</v>
      </c>
      <c r="C50" s="166">
        <v>43020</v>
      </c>
      <c r="D50" s="166">
        <v>43020</v>
      </c>
      <c r="E50" s="331">
        <v>9.75</v>
      </c>
      <c r="F50" s="331">
        <v>94.17</v>
      </c>
      <c r="G50" s="120">
        <v>40</v>
      </c>
      <c r="H50" s="167" t="s">
        <v>2161</v>
      </c>
    </row>
    <row r="51" spans="1:9" x14ac:dyDescent="0.2">
      <c r="A51" s="34" t="s">
        <v>307</v>
      </c>
      <c r="B51" s="186">
        <v>43009</v>
      </c>
      <c r="C51" s="166">
        <v>43059</v>
      </c>
      <c r="D51" s="166">
        <v>43062</v>
      </c>
      <c r="E51" s="331">
        <v>12.67</v>
      </c>
      <c r="F51" s="331">
        <v>49.47</v>
      </c>
      <c r="G51" s="120">
        <v>40</v>
      </c>
      <c r="H51" s="167" t="s">
        <v>2161</v>
      </c>
    </row>
    <row r="52" spans="1:9" x14ac:dyDescent="0.2">
      <c r="A52" s="34" t="s">
        <v>307</v>
      </c>
      <c r="B52" s="186">
        <v>43040</v>
      </c>
      <c r="C52" s="166">
        <v>43074</v>
      </c>
      <c r="D52" s="166">
        <v>43076</v>
      </c>
      <c r="E52" s="331">
        <v>6.8</v>
      </c>
      <c r="F52" s="331">
        <v>17.86</v>
      </c>
      <c r="G52" s="120">
        <v>40</v>
      </c>
      <c r="H52" s="167" t="s">
        <v>176</v>
      </c>
    </row>
    <row r="53" spans="1:9" x14ac:dyDescent="0.2">
      <c r="A53" s="34" t="s">
        <v>307</v>
      </c>
      <c r="B53" s="186">
        <v>43070</v>
      </c>
      <c r="C53" s="166">
        <v>43102</v>
      </c>
      <c r="D53" s="166">
        <v>43104</v>
      </c>
      <c r="E53" s="331">
        <v>12.54</v>
      </c>
      <c r="F53" s="331">
        <v>31.5</v>
      </c>
      <c r="G53" s="120">
        <v>40</v>
      </c>
      <c r="H53" s="167" t="s">
        <v>176</v>
      </c>
    </row>
    <row r="54" spans="1:9" ht="15" thickBot="1" x14ac:dyDescent="0.25">
      <c r="A54" s="35" t="s">
        <v>307</v>
      </c>
      <c r="B54" s="184">
        <v>43101</v>
      </c>
      <c r="C54" s="160">
        <v>43150</v>
      </c>
      <c r="D54" s="160">
        <v>43159</v>
      </c>
      <c r="E54" s="361">
        <v>16.010000000000002</v>
      </c>
      <c r="F54" s="361">
        <v>73.790000000000006</v>
      </c>
      <c r="G54" s="157">
        <v>40</v>
      </c>
      <c r="H54" s="157" t="s">
        <v>2135</v>
      </c>
    </row>
    <row r="55" spans="1:9" x14ac:dyDescent="0.2">
      <c r="A55" s="34" t="s">
        <v>307</v>
      </c>
      <c r="B55" s="186">
        <v>43132</v>
      </c>
      <c r="C55" s="166">
        <v>43234</v>
      </c>
      <c r="D55" s="166">
        <v>43234</v>
      </c>
      <c r="E55" s="331">
        <v>8.85</v>
      </c>
      <c r="F55" s="331">
        <v>24.23</v>
      </c>
      <c r="G55" s="167">
        <v>40</v>
      </c>
      <c r="H55" s="353" t="s">
        <v>179</v>
      </c>
    </row>
    <row r="56" spans="1:9" x14ac:dyDescent="0.2">
      <c r="A56" s="34" t="s">
        <v>307</v>
      </c>
      <c r="B56" s="186">
        <v>43160</v>
      </c>
      <c r="C56" s="166">
        <v>43234</v>
      </c>
      <c r="D56" s="166">
        <v>43234</v>
      </c>
      <c r="E56" s="331">
        <v>0</v>
      </c>
      <c r="F56" s="331">
        <v>26.52</v>
      </c>
      <c r="G56" s="120">
        <v>40</v>
      </c>
      <c r="H56" s="353" t="s">
        <v>179</v>
      </c>
    </row>
    <row r="57" spans="1:9" x14ac:dyDescent="0.2">
      <c r="A57" s="34" t="s">
        <v>307</v>
      </c>
      <c r="B57" s="186">
        <v>43191</v>
      </c>
      <c r="C57" s="166">
        <v>43234</v>
      </c>
      <c r="D57" s="166">
        <v>43234</v>
      </c>
      <c r="E57" s="331">
        <v>0.78</v>
      </c>
      <c r="F57" s="331">
        <v>40.729999999999997</v>
      </c>
      <c r="G57" s="120">
        <v>40</v>
      </c>
      <c r="H57" s="167" t="s">
        <v>2136</v>
      </c>
    </row>
    <row r="58" spans="1:9" x14ac:dyDescent="0.2">
      <c r="A58" s="34" t="s">
        <v>307</v>
      </c>
      <c r="B58" s="186">
        <v>43221</v>
      </c>
      <c r="C58" s="166">
        <v>43273</v>
      </c>
      <c r="D58" s="166">
        <v>43273</v>
      </c>
      <c r="E58" s="331">
        <v>14.9</v>
      </c>
      <c r="F58" s="331">
        <v>56.07</v>
      </c>
      <c r="G58" s="120">
        <v>40</v>
      </c>
      <c r="H58" s="167" t="s">
        <v>2137</v>
      </c>
    </row>
    <row r="59" spans="1:9" x14ac:dyDescent="0.2">
      <c r="A59" s="34" t="s">
        <v>307</v>
      </c>
      <c r="B59" s="186">
        <v>43252</v>
      </c>
      <c r="C59" s="166">
        <v>43300</v>
      </c>
      <c r="D59" s="166">
        <v>43300</v>
      </c>
      <c r="E59" s="331">
        <v>7.925769697354121</v>
      </c>
      <c r="F59" s="331">
        <v>17.372413793103437</v>
      </c>
      <c r="G59" s="120">
        <v>40</v>
      </c>
      <c r="H59" s="353" t="s">
        <v>179</v>
      </c>
    </row>
    <row r="60" spans="1:9" x14ac:dyDescent="0.2">
      <c r="A60" s="34" t="s">
        <v>320</v>
      </c>
      <c r="B60" s="186">
        <v>43282</v>
      </c>
      <c r="C60" s="166">
        <v>43300</v>
      </c>
      <c r="D60" s="166">
        <v>43300</v>
      </c>
      <c r="E60" s="331">
        <v>15.12</v>
      </c>
      <c r="F60" s="331">
        <v>41.124137931034468</v>
      </c>
      <c r="G60" s="120">
        <v>40</v>
      </c>
      <c r="H60" s="353" t="s">
        <v>179</v>
      </c>
    </row>
    <row r="61" spans="1:9" x14ac:dyDescent="0.2">
      <c r="A61" s="34" t="s">
        <v>320</v>
      </c>
      <c r="B61" s="186">
        <v>43313</v>
      </c>
      <c r="C61" s="166">
        <v>43328</v>
      </c>
      <c r="D61" s="366" t="s">
        <v>179</v>
      </c>
      <c r="E61" s="367" t="s">
        <v>179</v>
      </c>
      <c r="F61" s="367" t="s">
        <v>179</v>
      </c>
      <c r="G61" s="340">
        <v>40</v>
      </c>
      <c r="H61" s="167" t="s">
        <v>2162</v>
      </c>
    </row>
    <row r="62" spans="1:9" x14ac:dyDescent="0.2">
      <c r="A62" s="34" t="s">
        <v>320</v>
      </c>
      <c r="B62" s="186">
        <v>43344</v>
      </c>
      <c r="C62" s="166">
        <v>43375</v>
      </c>
      <c r="D62" s="366" t="s">
        <v>179</v>
      </c>
      <c r="E62" s="367" t="s">
        <v>179</v>
      </c>
      <c r="F62" s="367" t="s">
        <v>179</v>
      </c>
      <c r="G62" s="340">
        <v>40</v>
      </c>
      <c r="H62" s="167" t="s">
        <v>2162</v>
      </c>
    </row>
    <row r="63" spans="1:9" x14ac:dyDescent="0.2">
      <c r="A63" s="34" t="s">
        <v>320</v>
      </c>
      <c r="B63" s="186">
        <v>43374</v>
      </c>
      <c r="C63" s="166">
        <v>43375</v>
      </c>
      <c r="D63" s="366" t="s">
        <v>179</v>
      </c>
      <c r="E63" s="367">
        <v>16.22</v>
      </c>
      <c r="F63" s="367">
        <v>28.34</v>
      </c>
      <c r="G63" s="340">
        <v>40</v>
      </c>
      <c r="H63" s="353" t="s">
        <v>179</v>
      </c>
    </row>
    <row r="64" spans="1:9" x14ac:dyDescent="0.2">
      <c r="A64" s="34" t="s">
        <v>320</v>
      </c>
      <c r="B64" s="186">
        <v>43405</v>
      </c>
      <c r="C64" s="166">
        <v>43446</v>
      </c>
      <c r="D64" s="366" t="s">
        <v>179</v>
      </c>
      <c r="E64" s="367">
        <v>24.72</v>
      </c>
      <c r="F64" s="367">
        <v>33.72</v>
      </c>
      <c r="G64" s="340">
        <v>40</v>
      </c>
      <c r="H64" s="353" t="s">
        <v>179</v>
      </c>
      <c r="I64" s="11"/>
    </row>
    <row r="65" spans="1:9" x14ac:dyDescent="0.2">
      <c r="A65" s="27" t="s">
        <v>320</v>
      </c>
      <c r="B65" s="185">
        <v>43435</v>
      </c>
      <c r="C65" s="144">
        <v>43537</v>
      </c>
      <c r="D65" s="398">
        <v>43537</v>
      </c>
      <c r="E65" s="399" t="s">
        <v>179</v>
      </c>
      <c r="F65" s="399" t="s">
        <v>179</v>
      </c>
      <c r="G65" s="340">
        <v>40</v>
      </c>
      <c r="H65" s="120" t="s">
        <v>2163</v>
      </c>
      <c r="I65" s="11"/>
    </row>
    <row r="66" spans="1:9" ht="15" thickBot="1" x14ac:dyDescent="0.25">
      <c r="A66" s="35" t="s">
        <v>320</v>
      </c>
      <c r="B66" s="184">
        <v>43466</v>
      </c>
      <c r="C66" s="160">
        <v>43537</v>
      </c>
      <c r="D66" s="470">
        <v>43537</v>
      </c>
      <c r="E66" s="471">
        <v>26.26</v>
      </c>
      <c r="F66" s="471">
        <v>48.02</v>
      </c>
      <c r="G66" s="456">
        <v>40</v>
      </c>
      <c r="H66" s="456" t="s">
        <v>179</v>
      </c>
      <c r="I66" s="11"/>
    </row>
    <row r="67" spans="1:9" x14ac:dyDescent="0.2">
      <c r="A67" s="34" t="s">
        <v>337</v>
      </c>
      <c r="B67" s="186">
        <v>43497</v>
      </c>
      <c r="C67" s="166">
        <v>43537</v>
      </c>
      <c r="D67" s="366">
        <v>43537</v>
      </c>
      <c r="E67" s="367">
        <v>12.54</v>
      </c>
      <c r="F67" s="367">
        <v>27.68</v>
      </c>
      <c r="G67" s="353">
        <v>40</v>
      </c>
      <c r="H67" s="353" t="s">
        <v>179</v>
      </c>
      <c r="I67" s="11"/>
    </row>
    <row r="68" spans="1:9" x14ac:dyDescent="0.2">
      <c r="A68" s="34" t="s">
        <v>337</v>
      </c>
      <c r="B68" s="186">
        <v>43525</v>
      </c>
      <c r="C68" s="166">
        <v>43567</v>
      </c>
      <c r="D68" s="366">
        <v>43581</v>
      </c>
      <c r="E68" s="367">
        <v>14.12</v>
      </c>
      <c r="F68" s="367">
        <v>44.53</v>
      </c>
      <c r="G68" s="353">
        <v>40</v>
      </c>
      <c r="H68" s="353" t="s">
        <v>179</v>
      </c>
      <c r="I68" s="11"/>
    </row>
    <row r="69" spans="1:9" x14ac:dyDescent="0.2">
      <c r="A69" s="27" t="s">
        <v>337</v>
      </c>
      <c r="B69" s="185">
        <v>43556</v>
      </c>
      <c r="C69" s="144">
        <v>43594</v>
      </c>
      <c r="D69" s="398">
        <v>43609</v>
      </c>
      <c r="E69" s="399">
        <v>14.81</v>
      </c>
      <c r="F69" s="399">
        <v>82.5</v>
      </c>
      <c r="G69" s="340">
        <v>40</v>
      </c>
      <c r="H69" s="340" t="s">
        <v>2140</v>
      </c>
      <c r="I69" s="11"/>
    </row>
    <row r="70" spans="1:9" x14ac:dyDescent="0.2">
      <c r="A70" s="27" t="s">
        <v>337</v>
      </c>
      <c r="B70" s="185">
        <v>43586</v>
      </c>
      <c r="C70" s="144">
        <v>43623</v>
      </c>
      <c r="D70" s="398" t="s">
        <v>2164</v>
      </c>
      <c r="E70" s="399">
        <v>17.61</v>
      </c>
      <c r="F70" s="399">
        <v>63.83</v>
      </c>
      <c r="G70" s="340">
        <v>40</v>
      </c>
      <c r="H70" s="340" t="s">
        <v>2165</v>
      </c>
      <c r="I70" s="11"/>
    </row>
    <row r="71" spans="1:9" x14ac:dyDescent="0.2">
      <c r="A71" s="27" t="s">
        <v>337</v>
      </c>
      <c r="B71" s="185">
        <v>43617</v>
      </c>
      <c r="C71" s="144">
        <v>43648</v>
      </c>
      <c r="D71" s="398">
        <v>43651</v>
      </c>
      <c r="E71" s="399">
        <v>12.51</v>
      </c>
      <c r="F71" s="399">
        <v>56.51</v>
      </c>
      <c r="G71" s="340">
        <v>40</v>
      </c>
      <c r="H71" s="340" t="s">
        <v>176</v>
      </c>
      <c r="I71" s="11"/>
    </row>
    <row r="72" spans="1:9" x14ac:dyDescent="0.2">
      <c r="A72" s="27" t="s">
        <v>337</v>
      </c>
      <c r="B72" s="185">
        <v>43647</v>
      </c>
      <c r="C72" s="144">
        <v>43678</v>
      </c>
      <c r="D72" s="398">
        <v>43679</v>
      </c>
      <c r="E72" s="399">
        <v>11.48</v>
      </c>
      <c r="F72" s="399">
        <v>30.84</v>
      </c>
      <c r="G72" s="340">
        <v>40</v>
      </c>
      <c r="H72" s="340" t="s">
        <v>176</v>
      </c>
      <c r="I72" s="11"/>
    </row>
    <row r="73" spans="1:9" x14ac:dyDescent="0.2">
      <c r="A73" s="27" t="s">
        <v>337</v>
      </c>
      <c r="B73" s="185">
        <v>43678</v>
      </c>
      <c r="C73" s="144">
        <v>43713</v>
      </c>
      <c r="D73" s="398">
        <v>43721</v>
      </c>
      <c r="E73" s="399">
        <v>11.95</v>
      </c>
      <c r="F73" s="399">
        <v>31.72</v>
      </c>
      <c r="G73" s="340">
        <v>40</v>
      </c>
      <c r="H73" s="340" t="s">
        <v>176</v>
      </c>
      <c r="I73" s="11"/>
    </row>
    <row r="74" spans="1:9" ht="30" customHeight="1" x14ac:dyDescent="0.2">
      <c r="A74" s="27" t="s">
        <v>337</v>
      </c>
      <c r="B74" s="185">
        <v>43709</v>
      </c>
      <c r="C74" s="144">
        <v>43739</v>
      </c>
      <c r="D74" s="398">
        <v>43749</v>
      </c>
      <c r="E74" s="399">
        <v>8.56</v>
      </c>
      <c r="F74" s="399">
        <v>21.72</v>
      </c>
      <c r="G74" s="340">
        <v>40</v>
      </c>
      <c r="H74" s="340" t="s">
        <v>2166</v>
      </c>
      <c r="I74" s="11"/>
    </row>
    <row r="75" spans="1:9" ht="38.25" x14ac:dyDescent="0.2">
      <c r="A75" s="27" t="s">
        <v>337</v>
      </c>
      <c r="B75" s="185">
        <v>43739</v>
      </c>
      <c r="C75" s="144">
        <v>43773</v>
      </c>
      <c r="D75" s="398">
        <v>43777</v>
      </c>
      <c r="E75" s="399">
        <v>24.34</v>
      </c>
      <c r="F75" s="399">
        <v>182.45</v>
      </c>
      <c r="G75" s="340">
        <v>40</v>
      </c>
      <c r="H75" s="340" t="s">
        <v>2167</v>
      </c>
      <c r="I75" s="11"/>
    </row>
    <row r="76" spans="1:9" ht="25.5" x14ac:dyDescent="0.2">
      <c r="A76" s="27" t="s">
        <v>337</v>
      </c>
      <c r="B76" s="185">
        <v>43770</v>
      </c>
      <c r="C76" s="144">
        <v>43801</v>
      </c>
      <c r="D76" s="398">
        <v>43805</v>
      </c>
      <c r="E76" s="399">
        <v>39.950000000000003</v>
      </c>
      <c r="F76" s="399">
        <v>261.3</v>
      </c>
      <c r="G76" s="340">
        <v>40</v>
      </c>
      <c r="H76" s="340" t="s">
        <v>2144</v>
      </c>
      <c r="I76" s="11"/>
    </row>
    <row r="77" spans="1:9" ht="25.5" x14ac:dyDescent="0.2">
      <c r="A77" s="27" t="s">
        <v>337</v>
      </c>
      <c r="B77" s="185">
        <v>43800</v>
      </c>
      <c r="C77" s="144">
        <v>43832</v>
      </c>
      <c r="D77" s="398">
        <v>43837</v>
      </c>
      <c r="E77" s="399">
        <v>81.5</v>
      </c>
      <c r="F77" s="399">
        <v>410.36</v>
      </c>
      <c r="G77" s="340">
        <v>40</v>
      </c>
      <c r="H77" s="340" t="s">
        <v>2145</v>
      </c>
      <c r="I77" s="11"/>
    </row>
    <row r="78" spans="1:9" ht="25.5" x14ac:dyDescent="0.2">
      <c r="A78" s="27" t="s">
        <v>337</v>
      </c>
      <c r="B78" s="185">
        <v>43831</v>
      </c>
      <c r="C78" s="144">
        <v>43864</v>
      </c>
      <c r="D78" s="398">
        <v>43875</v>
      </c>
      <c r="E78" s="399">
        <v>66.73</v>
      </c>
      <c r="F78" s="399">
        <v>227.63</v>
      </c>
      <c r="G78" s="340">
        <v>40</v>
      </c>
      <c r="H78" s="340" t="s">
        <v>2146</v>
      </c>
      <c r="I78" s="11"/>
    </row>
    <row r="79" spans="1:9" ht="25.5" x14ac:dyDescent="0.2">
      <c r="A79" s="27" t="s">
        <v>353</v>
      </c>
      <c r="B79" s="185">
        <v>43862</v>
      </c>
      <c r="C79" s="144">
        <v>43893</v>
      </c>
      <c r="D79" s="398">
        <v>43903</v>
      </c>
      <c r="E79" s="399">
        <v>11.58</v>
      </c>
      <c r="F79" s="399">
        <v>65.23</v>
      </c>
      <c r="G79" s="340">
        <v>40</v>
      </c>
      <c r="H79" s="340" t="s">
        <v>2168</v>
      </c>
      <c r="I79" s="11"/>
    </row>
    <row r="80" spans="1:9" x14ac:dyDescent="0.2">
      <c r="A80" s="27" t="s">
        <v>353</v>
      </c>
      <c r="B80" s="185">
        <v>43891</v>
      </c>
      <c r="C80" s="144">
        <v>43924</v>
      </c>
      <c r="D80" s="398">
        <v>43930</v>
      </c>
      <c r="E80" s="399">
        <v>6.63</v>
      </c>
      <c r="F80" s="399">
        <v>12.98</v>
      </c>
      <c r="G80" s="340">
        <v>40</v>
      </c>
      <c r="H80" s="340" t="s">
        <v>179</v>
      </c>
      <c r="I80" s="11"/>
    </row>
    <row r="81" spans="1:9" x14ac:dyDescent="0.2">
      <c r="A81" s="27" t="s">
        <v>353</v>
      </c>
      <c r="B81" s="185">
        <v>43922</v>
      </c>
      <c r="C81" s="144">
        <v>43965</v>
      </c>
      <c r="D81" s="398">
        <v>43973</v>
      </c>
      <c r="E81" s="399">
        <v>7.3</v>
      </c>
      <c r="F81" s="399">
        <v>20.3</v>
      </c>
      <c r="G81" s="340">
        <v>40</v>
      </c>
      <c r="H81" s="340" t="s">
        <v>179</v>
      </c>
      <c r="I81" s="11"/>
    </row>
    <row r="82" spans="1:9" x14ac:dyDescent="0.2">
      <c r="A82" s="27" t="s">
        <v>353</v>
      </c>
      <c r="B82" s="185">
        <v>43952</v>
      </c>
      <c r="C82" s="144">
        <v>43985</v>
      </c>
      <c r="D82" s="398">
        <v>43987</v>
      </c>
      <c r="E82" s="399">
        <v>4.83</v>
      </c>
      <c r="F82" s="399">
        <v>16.05</v>
      </c>
      <c r="G82" s="340">
        <v>40</v>
      </c>
      <c r="H82" s="340" t="s">
        <v>179</v>
      </c>
      <c r="I82" s="11"/>
    </row>
    <row r="83" spans="1:9" x14ac:dyDescent="0.2">
      <c r="A83" s="27" t="s">
        <v>353</v>
      </c>
      <c r="B83" s="185">
        <v>43983</v>
      </c>
      <c r="C83" s="144">
        <v>44015</v>
      </c>
      <c r="D83" s="398">
        <v>43897</v>
      </c>
      <c r="E83" s="399">
        <v>5.29</v>
      </c>
      <c r="F83" s="399">
        <v>16.809999999999999</v>
      </c>
      <c r="G83" s="340">
        <v>40</v>
      </c>
      <c r="H83" s="340" t="s">
        <v>179</v>
      </c>
      <c r="I83" s="11"/>
    </row>
    <row r="84" spans="1:9" x14ac:dyDescent="0.2">
      <c r="A84" s="27" t="s">
        <v>353</v>
      </c>
      <c r="B84" s="185">
        <v>44013</v>
      </c>
      <c r="C84" s="144">
        <v>44050</v>
      </c>
      <c r="D84" s="398">
        <v>44057</v>
      </c>
      <c r="E84" s="399">
        <v>4.9000000000000004</v>
      </c>
      <c r="F84" s="399">
        <v>14.74</v>
      </c>
      <c r="G84" s="340">
        <v>40</v>
      </c>
      <c r="H84" s="340" t="s">
        <v>179</v>
      </c>
      <c r="I84" s="11"/>
    </row>
    <row r="85" spans="1:9" ht="25.5" x14ac:dyDescent="0.2">
      <c r="A85" s="27" t="s">
        <v>353</v>
      </c>
      <c r="B85" s="185">
        <v>44044</v>
      </c>
      <c r="C85" s="144">
        <v>44077</v>
      </c>
      <c r="D85" s="398">
        <v>44085</v>
      </c>
      <c r="E85" s="399">
        <v>7.12</v>
      </c>
      <c r="F85" s="399">
        <v>68.92</v>
      </c>
      <c r="G85" s="340">
        <v>40</v>
      </c>
      <c r="H85" s="340" t="s">
        <v>2149</v>
      </c>
      <c r="I85" s="11"/>
    </row>
    <row r="86" spans="1:9" ht="25.5" x14ac:dyDescent="0.2">
      <c r="A86" s="27" t="s">
        <v>353</v>
      </c>
      <c r="B86" s="185">
        <v>44075</v>
      </c>
      <c r="C86" s="144">
        <v>44112</v>
      </c>
      <c r="D86" s="398">
        <v>44113</v>
      </c>
      <c r="E86" s="399">
        <v>8.3800000000000008</v>
      </c>
      <c r="F86" s="399">
        <v>19.43</v>
      </c>
      <c r="G86" s="340">
        <v>40</v>
      </c>
      <c r="H86" s="340" t="s">
        <v>2169</v>
      </c>
      <c r="I86" s="11"/>
    </row>
    <row r="87" spans="1:9" ht="25.5" x14ac:dyDescent="0.2">
      <c r="A87" s="27" t="s">
        <v>353</v>
      </c>
      <c r="B87" s="185">
        <v>44105</v>
      </c>
      <c r="C87" s="144">
        <v>44140</v>
      </c>
      <c r="D87" s="398">
        <v>44141</v>
      </c>
      <c r="E87" s="340">
        <v>5.14</v>
      </c>
      <c r="F87" s="340">
        <v>21.88</v>
      </c>
      <c r="G87" s="340">
        <v>40</v>
      </c>
      <c r="H87" s="340" t="s">
        <v>2169</v>
      </c>
      <c r="I87" s="11"/>
    </row>
    <row r="88" spans="1:9" ht="25.5" x14ac:dyDescent="0.2">
      <c r="A88" s="27" t="s">
        <v>353</v>
      </c>
      <c r="B88" s="185">
        <v>44136</v>
      </c>
      <c r="C88" s="144">
        <v>44166</v>
      </c>
      <c r="D88" s="398">
        <v>44169</v>
      </c>
      <c r="E88" s="340">
        <v>3.99</v>
      </c>
      <c r="F88" s="340">
        <v>9.99</v>
      </c>
      <c r="G88" s="340">
        <v>40</v>
      </c>
      <c r="H88" s="340" t="s">
        <v>2169</v>
      </c>
      <c r="I88" s="11"/>
    </row>
    <row r="89" spans="1:9" ht="25.5" x14ac:dyDescent="0.2">
      <c r="A89" s="27" t="s">
        <v>353</v>
      </c>
      <c r="B89" s="185">
        <v>44166</v>
      </c>
      <c r="C89" s="144">
        <v>44199</v>
      </c>
      <c r="D89" s="398">
        <v>44200</v>
      </c>
      <c r="E89" s="340">
        <v>4.62</v>
      </c>
      <c r="F89" s="340">
        <v>14.46</v>
      </c>
      <c r="G89" s="340">
        <v>40</v>
      </c>
      <c r="H89" s="340" t="s">
        <v>2169</v>
      </c>
      <c r="I89" s="11"/>
    </row>
    <row r="90" spans="1:9" x14ac:dyDescent="0.2">
      <c r="A90" s="27" t="s">
        <v>2076</v>
      </c>
      <c r="B90" s="185">
        <v>44197</v>
      </c>
      <c r="C90" s="144">
        <v>44229</v>
      </c>
      <c r="D90" s="398">
        <v>44242</v>
      </c>
      <c r="E90" s="340">
        <v>13.76</v>
      </c>
      <c r="F90" s="340">
        <v>26.19</v>
      </c>
      <c r="G90" s="340">
        <v>40</v>
      </c>
      <c r="H90" s="340" t="s">
        <v>179</v>
      </c>
      <c r="I90" s="11"/>
    </row>
    <row r="91" spans="1:9" x14ac:dyDescent="0.2">
      <c r="A91" s="27" t="s">
        <v>370</v>
      </c>
      <c r="B91" s="185">
        <v>44228</v>
      </c>
      <c r="C91" s="144">
        <v>44263</v>
      </c>
      <c r="D91" s="398">
        <v>44267</v>
      </c>
      <c r="E91" s="340">
        <v>10.61</v>
      </c>
      <c r="F91" s="340">
        <v>25.21</v>
      </c>
      <c r="G91" s="340">
        <v>40</v>
      </c>
      <c r="H91" s="340" t="s">
        <v>179</v>
      </c>
      <c r="I91" s="11"/>
    </row>
    <row r="92" spans="1:9" x14ac:dyDescent="0.2">
      <c r="A92" s="27" t="s">
        <v>370</v>
      </c>
      <c r="B92" s="185">
        <v>44256</v>
      </c>
      <c r="C92" s="144">
        <v>44294</v>
      </c>
      <c r="D92" s="398">
        <v>44295</v>
      </c>
      <c r="E92" s="340">
        <v>10.91</v>
      </c>
      <c r="F92" s="340">
        <v>27.14</v>
      </c>
      <c r="G92" s="340">
        <v>40</v>
      </c>
      <c r="H92" s="340" t="s">
        <v>179</v>
      </c>
      <c r="I92" s="11"/>
    </row>
    <row r="93" spans="1:9" ht="25.5" x14ac:dyDescent="0.2">
      <c r="A93" s="27" t="s">
        <v>370</v>
      </c>
      <c r="B93" s="185">
        <v>44287</v>
      </c>
      <c r="C93" s="144">
        <v>44322</v>
      </c>
      <c r="D93" s="398">
        <v>44323</v>
      </c>
      <c r="E93" s="340">
        <v>25.21</v>
      </c>
      <c r="F93" s="399">
        <v>210.54</v>
      </c>
      <c r="G93" s="340">
        <v>40</v>
      </c>
      <c r="H93" s="340" t="s">
        <v>2151</v>
      </c>
      <c r="I93" s="11"/>
    </row>
    <row r="94" spans="1:9" ht="38.25" x14ac:dyDescent="0.2">
      <c r="A94" s="27" t="s">
        <v>370</v>
      </c>
      <c r="B94" s="185">
        <v>44317</v>
      </c>
      <c r="C94" s="144">
        <v>44349</v>
      </c>
      <c r="D94" s="398">
        <v>44351</v>
      </c>
      <c r="E94" s="340">
        <v>17.010000000000002</v>
      </c>
      <c r="F94" s="399">
        <v>120.3</v>
      </c>
      <c r="G94" s="340">
        <v>40</v>
      </c>
      <c r="H94" s="340" t="s">
        <v>2152</v>
      </c>
      <c r="I94" s="11"/>
    </row>
    <row r="95" spans="1:9" x14ac:dyDescent="0.2">
      <c r="A95" s="27" t="s">
        <v>370</v>
      </c>
      <c r="B95" s="185">
        <v>44348</v>
      </c>
      <c r="C95" s="144">
        <v>44378</v>
      </c>
      <c r="D95" s="398">
        <v>44379</v>
      </c>
      <c r="E95" s="340">
        <v>9.98</v>
      </c>
      <c r="F95" s="399">
        <v>22.79</v>
      </c>
      <c r="G95" s="340">
        <v>40</v>
      </c>
      <c r="H95" s="340" t="s">
        <v>179</v>
      </c>
      <c r="I95" s="11"/>
    </row>
    <row r="96" spans="1:9" x14ac:dyDescent="0.2">
      <c r="A96" s="27" t="s">
        <v>370</v>
      </c>
      <c r="B96" s="185">
        <v>44378</v>
      </c>
      <c r="C96" s="144">
        <v>44412</v>
      </c>
      <c r="D96" s="398">
        <v>44421</v>
      </c>
      <c r="E96" s="340">
        <v>12.09</v>
      </c>
      <c r="F96" s="399">
        <v>30.97</v>
      </c>
      <c r="G96" s="340">
        <v>40</v>
      </c>
      <c r="H96" s="340" t="s">
        <v>179</v>
      </c>
      <c r="I96" s="11"/>
    </row>
    <row r="97" spans="1:9" x14ac:dyDescent="0.2">
      <c r="A97" s="27" t="s">
        <v>370</v>
      </c>
      <c r="B97" s="185">
        <v>44409</v>
      </c>
      <c r="C97" s="144">
        <v>44441</v>
      </c>
      <c r="D97" s="398">
        <v>44449</v>
      </c>
      <c r="E97" s="340">
        <v>12.96</v>
      </c>
      <c r="F97" s="399">
        <v>34.92</v>
      </c>
      <c r="G97" s="340">
        <v>40</v>
      </c>
      <c r="H97" s="340" t="s">
        <v>179</v>
      </c>
      <c r="I97" s="11"/>
    </row>
    <row r="98" spans="1:9" x14ac:dyDescent="0.2">
      <c r="A98" s="510" t="s">
        <v>370</v>
      </c>
      <c r="B98" s="835">
        <v>44440</v>
      </c>
      <c r="C98" s="824">
        <v>44472</v>
      </c>
      <c r="D98" s="842">
        <v>44480</v>
      </c>
      <c r="E98" s="799">
        <v>11.57</v>
      </c>
      <c r="F98" s="843">
        <v>33.61</v>
      </c>
      <c r="G98" s="799">
        <v>40</v>
      </c>
      <c r="H98" s="799" t="s">
        <v>179</v>
      </c>
      <c r="I98" s="11"/>
    </row>
    <row r="99" spans="1:9" x14ac:dyDescent="0.2">
      <c r="A99" s="844" t="s">
        <v>1171</v>
      </c>
      <c r="B99" s="845">
        <v>44490</v>
      </c>
      <c r="C99" s="846">
        <v>44504</v>
      </c>
      <c r="D99" s="852">
        <v>44505</v>
      </c>
      <c r="E99" s="854">
        <v>10.18</v>
      </c>
      <c r="F99" s="853">
        <v>27.4</v>
      </c>
      <c r="G99" s="854">
        <v>40</v>
      </c>
      <c r="H99" s="799" t="s">
        <v>179</v>
      </c>
      <c r="I99" s="11"/>
    </row>
    <row r="100" spans="1:9" x14ac:dyDescent="0.2">
      <c r="A100" s="814" t="s">
        <v>1171</v>
      </c>
      <c r="B100" s="815">
        <v>44521</v>
      </c>
      <c r="C100" s="816">
        <v>44532</v>
      </c>
      <c r="D100" s="840">
        <v>44536</v>
      </c>
      <c r="E100" s="793">
        <v>10.34</v>
      </c>
      <c r="F100" s="841">
        <v>34.19</v>
      </c>
      <c r="G100" s="883">
        <v>40</v>
      </c>
      <c r="H100" s="340" t="s">
        <v>179</v>
      </c>
      <c r="I100" s="11"/>
    </row>
    <row r="101" spans="1:9" x14ac:dyDescent="0.2">
      <c r="A101" s="886" t="s">
        <v>1171</v>
      </c>
      <c r="B101" s="909">
        <v>44531</v>
      </c>
      <c r="C101" s="910">
        <v>44566</v>
      </c>
      <c r="D101" s="910">
        <v>44567</v>
      </c>
      <c r="E101" s="887">
        <v>11.51</v>
      </c>
      <c r="F101" s="887">
        <v>32.229999999999997</v>
      </c>
      <c r="G101" s="887">
        <v>40</v>
      </c>
      <c r="H101" s="340" t="s">
        <v>179</v>
      </c>
      <c r="I101" s="11"/>
    </row>
    <row r="102" spans="1:9" x14ac:dyDescent="0.2">
      <c r="A102" s="886" t="s">
        <v>1171</v>
      </c>
      <c r="B102" s="909">
        <v>44562</v>
      </c>
      <c r="C102" s="910">
        <v>44602</v>
      </c>
      <c r="D102" s="910">
        <v>44603</v>
      </c>
      <c r="E102" s="887">
        <v>10.28</v>
      </c>
      <c r="F102" s="887">
        <v>16.63</v>
      </c>
      <c r="G102" s="887">
        <v>40</v>
      </c>
      <c r="H102" s="340" t="s">
        <v>179</v>
      </c>
      <c r="I102" s="11"/>
    </row>
    <row r="103" spans="1:9" x14ac:dyDescent="0.2">
      <c r="A103" s="886" t="s">
        <v>1171</v>
      </c>
      <c r="B103" s="909">
        <v>44593</v>
      </c>
      <c r="C103" s="910">
        <v>44630</v>
      </c>
      <c r="D103" s="910">
        <v>44631</v>
      </c>
      <c r="E103" s="887">
        <v>10.55</v>
      </c>
      <c r="F103" s="887">
        <v>23.8</v>
      </c>
      <c r="G103" s="887">
        <v>40</v>
      </c>
      <c r="H103" s="340" t="s">
        <v>179</v>
      </c>
      <c r="I103" s="11"/>
    </row>
    <row r="104" spans="1:9" x14ac:dyDescent="0.2">
      <c r="A104" s="886" t="s">
        <v>1171</v>
      </c>
      <c r="B104" s="909">
        <v>44621</v>
      </c>
      <c r="C104" s="910">
        <v>44658</v>
      </c>
      <c r="D104" s="910">
        <v>44659</v>
      </c>
      <c r="E104" s="887">
        <v>8.23</v>
      </c>
      <c r="F104" s="887">
        <v>25.4</v>
      </c>
      <c r="G104" s="887">
        <v>40</v>
      </c>
      <c r="H104" s="340" t="s">
        <v>179</v>
      </c>
      <c r="I104" s="11"/>
    </row>
    <row r="105" spans="1:9" x14ac:dyDescent="0.2">
      <c r="A105" s="886" t="s">
        <v>1171</v>
      </c>
      <c r="B105" s="909">
        <v>44652</v>
      </c>
      <c r="C105" s="910">
        <v>44686</v>
      </c>
      <c r="D105" s="910">
        <v>44687</v>
      </c>
      <c r="E105" s="887">
        <v>7.88</v>
      </c>
      <c r="F105" s="887">
        <v>19.41</v>
      </c>
      <c r="G105" s="887">
        <v>40</v>
      </c>
      <c r="H105" s="977" t="s">
        <v>179</v>
      </c>
      <c r="I105" s="11"/>
    </row>
    <row r="106" spans="1:9" x14ac:dyDescent="0.2">
      <c r="A106" s="886" t="s">
        <v>1171</v>
      </c>
      <c r="B106" s="909">
        <v>44682</v>
      </c>
      <c r="C106" s="910">
        <v>44714</v>
      </c>
      <c r="D106" s="910">
        <v>44718</v>
      </c>
      <c r="E106" s="887">
        <v>7.16</v>
      </c>
      <c r="F106" s="887">
        <v>22.34</v>
      </c>
      <c r="G106" s="887">
        <v>40</v>
      </c>
      <c r="H106" s="977" t="s">
        <v>179</v>
      </c>
      <c r="I106" s="11"/>
    </row>
    <row r="107" spans="1:9" x14ac:dyDescent="0.2">
      <c r="A107" s="886" t="s">
        <v>1171</v>
      </c>
      <c r="B107" s="909">
        <v>44713</v>
      </c>
      <c r="C107" s="910">
        <v>44743</v>
      </c>
      <c r="D107" s="910">
        <v>44743</v>
      </c>
      <c r="E107" s="887">
        <v>3.96</v>
      </c>
      <c r="F107" s="887">
        <v>9.1</v>
      </c>
      <c r="G107" s="887">
        <v>40</v>
      </c>
      <c r="H107" s="977" t="s">
        <v>179</v>
      </c>
      <c r="I107" s="11"/>
    </row>
    <row r="108" spans="1:9" x14ac:dyDescent="0.2">
      <c r="A108" s="886" t="s">
        <v>1171</v>
      </c>
      <c r="B108" s="909">
        <v>44743</v>
      </c>
      <c r="C108" s="910">
        <v>44784</v>
      </c>
      <c r="D108" s="910">
        <v>44788</v>
      </c>
      <c r="E108" s="887">
        <v>1.93</v>
      </c>
      <c r="F108" s="887">
        <v>10.16</v>
      </c>
      <c r="G108" s="887">
        <v>40</v>
      </c>
      <c r="H108" s="977" t="s">
        <v>179</v>
      </c>
      <c r="I108" s="11"/>
    </row>
    <row r="109" spans="1:9" x14ac:dyDescent="0.2">
      <c r="A109" s="886" t="s">
        <v>1171</v>
      </c>
      <c r="B109" s="909">
        <v>44774</v>
      </c>
      <c r="C109" s="910">
        <v>44812</v>
      </c>
      <c r="D109" s="910">
        <v>44817</v>
      </c>
      <c r="E109" s="887">
        <v>5.31</v>
      </c>
      <c r="F109" s="887">
        <v>28.19</v>
      </c>
      <c r="G109" s="887">
        <v>40</v>
      </c>
      <c r="H109" s="977" t="s">
        <v>179</v>
      </c>
      <c r="I109" s="11"/>
    </row>
    <row r="110" spans="1:9" x14ac:dyDescent="0.2">
      <c r="A110" s="886" t="s">
        <v>1171</v>
      </c>
      <c r="B110" s="909">
        <v>44805</v>
      </c>
      <c r="C110" s="910">
        <v>44841</v>
      </c>
      <c r="D110" s="910">
        <v>44844</v>
      </c>
      <c r="E110" s="887">
        <v>7.86</v>
      </c>
      <c r="F110" s="887">
        <v>19.78</v>
      </c>
      <c r="G110" s="887">
        <v>40</v>
      </c>
      <c r="H110" s="977" t="s">
        <v>179</v>
      </c>
      <c r="I110" s="11"/>
    </row>
    <row r="111" spans="1:9" x14ac:dyDescent="0.2">
      <c r="A111" s="886" t="s">
        <v>1171</v>
      </c>
      <c r="B111" s="909">
        <v>44835</v>
      </c>
      <c r="C111" s="910">
        <v>44869</v>
      </c>
      <c r="D111" s="910">
        <v>44873</v>
      </c>
      <c r="E111" s="887">
        <v>8.73</v>
      </c>
      <c r="F111" s="887">
        <v>23.24</v>
      </c>
      <c r="G111" s="887">
        <v>40</v>
      </c>
      <c r="H111" s="977" t="s">
        <v>179</v>
      </c>
      <c r="I111" s="11"/>
    </row>
    <row r="112" spans="1:9" x14ac:dyDescent="0.2">
      <c r="A112" s="886" t="s">
        <v>1171</v>
      </c>
      <c r="B112" s="909">
        <v>44866</v>
      </c>
      <c r="C112" s="910">
        <v>44897</v>
      </c>
      <c r="D112" s="910">
        <v>44897</v>
      </c>
      <c r="E112" s="887">
        <v>4.62</v>
      </c>
      <c r="F112" s="887">
        <v>9.24</v>
      </c>
      <c r="G112" s="887">
        <v>40</v>
      </c>
      <c r="H112" s="977" t="s">
        <v>179</v>
      </c>
    </row>
  </sheetData>
  <conditionalFormatting sqref="E10:F31 E63:F64 E33:F60 E66:F81 E113:F65559">
    <cfRule type="cellIs" dxfId="90" priority="4" operator="greaterThan">
      <formula>40</formula>
    </cfRule>
  </conditionalFormatting>
  <conditionalFormatting sqref="E82:F82">
    <cfRule type="cellIs" dxfId="89" priority="3" operator="greaterThan">
      <formula>40</formula>
    </cfRule>
  </conditionalFormatting>
  <conditionalFormatting sqref="E83:F86">
    <cfRule type="cellIs" dxfId="88" priority="2" operator="greaterThan">
      <formula>40</formula>
    </cfRule>
  </conditionalFormatting>
  <conditionalFormatting sqref="F93:F100">
    <cfRule type="cellIs" dxfId="87" priority="1" operator="greaterThan">
      <formula>40</formula>
    </cfRule>
  </conditionalFormatting>
  <pageMargins left="0.7" right="0.7" top="0.75" bottom="0.75" header="0.3" footer="0.3"/>
  <pageSetup paperSize="9"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dimension ref="A1:K28"/>
  <sheetViews>
    <sheetView workbookViewId="0"/>
  </sheetViews>
  <sheetFormatPr defaultColWidth="9.140625" defaultRowHeight="14.25" x14ac:dyDescent="0.2"/>
  <cols>
    <col min="1" max="1" width="12.28515625" style="1" customWidth="1"/>
    <col min="2" max="4" width="12.28515625" style="1" bestFit="1" customWidth="1"/>
    <col min="5" max="7" width="14.140625" style="1" customWidth="1"/>
    <col min="8" max="8" width="12" style="1" customWidth="1"/>
    <col min="9" max="9" width="14.7109375" style="1" customWidth="1"/>
    <col min="10" max="10" width="69.85546875" style="11" customWidth="1"/>
    <col min="11" max="16384" width="9.140625" style="1"/>
  </cols>
  <sheetData>
    <row r="1" spans="1:10" x14ac:dyDescent="0.2">
      <c r="A1" s="7" t="s">
        <v>956</v>
      </c>
    </row>
    <row r="3" spans="1:10" ht="34.5" x14ac:dyDescent="0.5">
      <c r="A3" s="246" t="s">
        <v>2170</v>
      </c>
    </row>
    <row r="4" spans="1:10" ht="19.5" x14ac:dyDescent="0.3">
      <c r="A4" s="244" t="s">
        <v>2171</v>
      </c>
    </row>
    <row r="6" spans="1:10" ht="15" x14ac:dyDescent="0.25">
      <c r="A6" s="243" t="s">
        <v>959</v>
      </c>
    </row>
    <row r="7" spans="1:10" x14ac:dyDescent="0.2">
      <c r="A7" s="20" t="s">
        <v>960</v>
      </c>
    </row>
    <row r="9" spans="1:10" ht="15" x14ac:dyDescent="0.25">
      <c r="A9" s="243" t="s">
        <v>2172</v>
      </c>
    </row>
    <row r="10" spans="1:10" ht="15" x14ac:dyDescent="0.25">
      <c r="A10" s="243" t="s">
        <v>1963</v>
      </c>
    </row>
    <row r="11" spans="1:10" ht="15" x14ac:dyDescent="0.25">
      <c r="A11" s="243" t="s">
        <v>1031</v>
      </c>
    </row>
    <row r="12" spans="1:10" x14ac:dyDescent="0.2">
      <c r="A12" s="243"/>
    </row>
    <row r="13" spans="1:10" s="8" customFormat="1" ht="52.5" x14ac:dyDescent="0.25">
      <c r="A13" s="247" t="s">
        <v>126</v>
      </c>
      <c r="B13" s="247" t="s">
        <v>1965</v>
      </c>
      <c r="C13" s="247" t="s">
        <v>129</v>
      </c>
      <c r="D13" s="247" t="s">
        <v>130</v>
      </c>
      <c r="E13" s="247" t="s">
        <v>1966</v>
      </c>
      <c r="F13" s="247" t="s">
        <v>1967</v>
      </c>
      <c r="G13" s="247" t="s">
        <v>1968</v>
      </c>
      <c r="H13" s="247" t="s">
        <v>2173</v>
      </c>
      <c r="I13" s="248" t="s">
        <v>1970</v>
      </c>
      <c r="J13" s="247" t="s">
        <v>174</v>
      </c>
    </row>
    <row r="14" spans="1:10" x14ac:dyDescent="0.2">
      <c r="A14" s="27" t="s">
        <v>181</v>
      </c>
      <c r="B14" s="141">
        <v>41609</v>
      </c>
      <c r="C14" s="31">
        <v>41654</v>
      </c>
      <c r="D14" s="31" t="s">
        <v>176</v>
      </c>
      <c r="E14" s="27">
        <v>1.3</v>
      </c>
      <c r="F14" s="27">
        <v>0.2</v>
      </c>
      <c r="G14" s="27">
        <v>1.5</v>
      </c>
      <c r="H14" s="39">
        <v>1.5</v>
      </c>
      <c r="I14" s="224">
        <v>4</v>
      </c>
      <c r="J14" s="27" t="s">
        <v>179</v>
      </c>
    </row>
    <row r="15" spans="1:10" ht="15" thickBot="1" x14ac:dyDescent="0.25">
      <c r="A15" s="35" t="s">
        <v>181</v>
      </c>
      <c r="B15" s="143">
        <v>41640</v>
      </c>
      <c r="C15" s="33">
        <v>41680</v>
      </c>
      <c r="D15" s="33" t="s">
        <v>176</v>
      </c>
      <c r="E15" s="35">
        <v>0.4</v>
      </c>
      <c r="F15" s="35">
        <v>0.2</v>
      </c>
      <c r="G15" s="35">
        <v>0.6</v>
      </c>
      <c r="H15" s="57">
        <v>1.05</v>
      </c>
      <c r="I15" s="225">
        <v>4</v>
      </c>
      <c r="J15" s="35" t="s">
        <v>179</v>
      </c>
    </row>
    <row r="16" spans="1:10" x14ac:dyDescent="0.2">
      <c r="A16" s="34" t="s">
        <v>220</v>
      </c>
      <c r="B16" s="140">
        <v>41671</v>
      </c>
      <c r="C16" s="32">
        <v>41709</v>
      </c>
      <c r="D16" s="32" t="s">
        <v>176</v>
      </c>
      <c r="E16" s="34">
        <v>1</v>
      </c>
      <c r="F16" s="34">
        <v>1.1000000000000001</v>
      </c>
      <c r="G16" s="34">
        <v>2.1</v>
      </c>
      <c r="H16" s="40">
        <v>1.4000000000000001</v>
      </c>
      <c r="I16" s="138">
        <v>4</v>
      </c>
      <c r="J16" s="34" t="s">
        <v>179</v>
      </c>
    </row>
    <row r="17" spans="1:11" x14ac:dyDescent="0.2">
      <c r="A17" s="27" t="s">
        <v>220</v>
      </c>
      <c r="B17" s="141">
        <v>41699</v>
      </c>
      <c r="C17" s="31">
        <v>41737</v>
      </c>
      <c r="D17" s="31" t="s">
        <v>176</v>
      </c>
      <c r="E17" s="27">
        <v>0.6</v>
      </c>
      <c r="F17" s="27">
        <v>0.5</v>
      </c>
      <c r="G17" s="27">
        <v>1.1000000000000001</v>
      </c>
      <c r="H17" s="39">
        <v>1.3250000000000002</v>
      </c>
      <c r="I17" s="224">
        <v>4</v>
      </c>
      <c r="J17" s="27" t="s">
        <v>179</v>
      </c>
    </row>
    <row r="18" spans="1:11" x14ac:dyDescent="0.2">
      <c r="A18" s="27" t="s">
        <v>220</v>
      </c>
      <c r="B18" s="141">
        <v>41730</v>
      </c>
      <c r="C18" s="31">
        <v>41767</v>
      </c>
      <c r="D18" s="31" t="s">
        <v>176</v>
      </c>
      <c r="E18" s="27">
        <v>0.3</v>
      </c>
      <c r="F18" s="27">
        <v>0.2</v>
      </c>
      <c r="G18" s="27">
        <v>0.5</v>
      </c>
      <c r="H18" s="39">
        <v>1.1600000000000001</v>
      </c>
      <c r="I18" s="224">
        <v>4</v>
      </c>
      <c r="J18" s="27" t="s">
        <v>179</v>
      </c>
    </row>
    <row r="19" spans="1:11" x14ac:dyDescent="0.2">
      <c r="A19" s="27" t="s">
        <v>220</v>
      </c>
      <c r="B19" s="141">
        <v>41760</v>
      </c>
      <c r="C19" s="31">
        <v>41801</v>
      </c>
      <c r="D19" s="31" t="s">
        <v>176</v>
      </c>
      <c r="E19" s="27">
        <v>1.1000000000000001</v>
      </c>
      <c r="F19" s="49">
        <v>0.1</v>
      </c>
      <c r="G19" s="27">
        <v>1.1000000000000001</v>
      </c>
      <c r="H19" s="39">
        <v>1.1500000000000001</v>
      </c>
      <c r="I19" s="224">
        <v>4</v>
      </c>
      <c r="J19" s="27" t="s">
        <v>179</v>
      </c>
    </row>
    <row r="20" spans="1:11" x14ac:dyDescent="0.2">
      <c r="A20" s="27" t="s">
        <v>220</v>
      </c>
      <c r="B20" s="141">
        <v>41791</v>
      </c>
      <c r="C20" s="31">
        <v>41829</v>
      </c>
      <c r="D20" s="31" t="s">
        <v>176</v>
      </c>
      <c r="E20" s="27">
        <v>0.2</v>
      </c>
      <c r="F20" s="27">
        <v>0.1</v>
      </c>
      <c r="G20" s="27">
        <v>0.3</v>
      </c>
      <c r="H20" s="39">
        <v>1.02857142857143</v>
      </c>
      <c r="I20" s="224">
        <v>4</v>
      </c>
      <c r="J20" s="27" t="s">
        <v>179</v>
      </c>
    </row>
    <row r="21" spans="1:11" x14ac:dyDescent="0.2">
      <c r="A21" s="27" t="s">
        <v>220</v>
      </c>
      <c r="B21" s="141">
        <v>41821</v>
      </c>
      <c r="C21" s="31">
        <v>41858</v>
      </c>
      <c r="D21" s="31" t="s">
        <v>176</v>
      </c>
      <c r="E21" s="27">
        <v>0.6</v>
      </c>
      <c r="F21" s="27">
        <v>0.6</v>
      </c>
      <c r="G21" s="27">
        <v>1.2</v>
      </c>
      <c r="H21" s="39">
        <v>1.05</v>
      </c>
      <c r="I21" s="224">
        <v>4</v>
      </c>
      <c r="J21" s="27" t="s">
        <v>179</v>
      </c>
    </row>
    <row r="22" spans="1:11" x14ac:dyDescent="0.2">
      <c r="A22" s="27" t="s">
        <v>220</v>
      </c>
      <c r="B22" s="141">
        <v>41852</v>
      </c>
      <c r="C22" s="31">
        <v>41893</v>
      </c>
      <c r="D22" s="31" t="s">
        <v>176</v>
      </c>
      <c r="E22" s="27">
        <v>0.6</v>
      </c>
      <c r="F22" s="27">
        <v>0.7</v>
      </c>
      <c r="G22" s="27">
        <v>1.3</v>
      </c>
      <c r="H22" s="39">
        <v>1.0777777777777779</v>
      </c>
      <c r="I22" s="224">
        <v>4</v>
      </c>
      <c r="J22" s="27" t="s">
        <v>179</v>
      </c>
    </row>
    <row r="23" spans="1:11" x14ac:dyDescent="0.2">
      <c r="A23" s="27" t="s">
        <v>220</v>
      </c>
      <c r="B23" s="141">
        <v>41883</v>
      </c>
      <c r="C23" s="31">
        <v>41922</v>
      </c>
      <c r="D23" s="31">
        <v>41935</v>
      </c>
      <c r="E23" s="27">
        <v>0.4</v>
      </c>
      <c r="F23" s="27">
        <v>0.7</v>
      </c>
      <c r="G23" s="27">
        <v>1.1000000000000001</v>
      </c>
      <c r="H23" s="39">
        <v>1.08</v>
      </c>
      <c r="I23" s="224">
        <v>4</v>
      </c>
      <c r="J23" s="27" t="s">
        <v>179</v>
      </c>
    </row>
    <row r="24" spans="1:11" x14ac:dyDescent="0.2">
      <c r="A24" s="208"/>
      <c r="B24" s="212"/>
      <c r="C24" s="209"/>
      <c r="D24" s="210"/>
      <c r="E24" s="213"/>
      <c r="F24" s="213"/>
      <c r="G24" s="213"/>
      <c r="H24" s="213"/>
      <c r="I24" s="211"/>
      <c r="J24" s="211"/>
    </row>
    <row r="25" spans="1:11" x14ac:dyDescent="0.2">
      <c r="A25" s="233" t="s">
        <v>2174</v>
      </c>
      <c r="B25" s="212"/>
      <c r="C25" s="209"/>
      <c r="D25" s="210"/>
      <c r="E25" s="213"/>
      <c r="F25" s="213"/>
      <c r="G25" s="213"/>
      <c r="H25" s="213"/>
      <c r="I25" s="211"/>
      <c r="J25" s="211"/>
    </row>
    <row r="26" spans="1:11" x14ac:dyDescent="0.2">
      <c r="A26" s="208"/>
      <c r="B26" s="212"/>
      <c r="C26" s="209"/>
      <c r="D26" s="210"/>
      <c r="E26" s="213"/>
      <c r="F26" s="213"/>
      <c r="G26" s="213"/>
      <c r="H26" s="213"/>
      <c r="I26" s="211"/>
      <c r="J26" s="211"/>
    </row>
    <row r="27" spans="1:11" x14ac:dyDescent="0.2">
      <c r="A27" s="452"/>
      <c r="B27" s="245" t="s">
        <v>109</v>
      </c>
      <c r="J27" s="1"/>
      <c r="K27" s="11"/>
    </row>
    <row r="28" spans="1:11" x14ac:dyDescent="0.2">
      <c r="A28" s="621"/>
      <c r="B28" s="245" t="s">
        <v>113</v>
      </c>
    </row>
  </sheetData>
  <hyperlinks>
    <hyperlink ref="A1" location="Menu!A1" display="Back to Main Menu" xr:uid="{00000000-0004-0000-2A00-000000000000}"/>
    <hyperlink ref="A7" r:id="rId1" xr:uid="{00000000-0004-0000-2A00-000001000000}"/>
  </hyperlinks>
  <pageMargins left="0.7" right="0.7" top="0.75" bottom="0.75" header="0.3" footer="0.3"/>
  <pageSetup paperSize="9" orientation="portrait" horizontalDpi="300" verticalDpi="300"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dimension ref="A1:H68"/>
  <sheetViews>
    <sheetView showGridLines="0" zoomScale="80" zoomScaleNormal="80" workbookViewId="0">
      <pane ySplit="9" topLeftCell="A46" activePane="bottomLeft" state="frozen"/>
      <selection pane="bottomLeft" activeCell="T61" sqref="T61"/>
    </sheetView>
  </sheetViews>
  <sheetFormatPr defaultColWidth="9.140625" defaultRowHeight="14.25" x14ac:dyDescent="0.2"/>
  <cols>
    <col min="1" max="1" width="12.28515625" style="1" customWidth="1"/>
    <col min="2" max="2" width="12.28515625" style="1" bestFit="1" customWidth="1"/>
    <col min="3" max="3" width="12.28515625" style="1" customWidth="1"/>
    <col min="4" max="5" width="12.28515625" style="1" bestFit="1" customWidth="1"/>
    <col min="6" max="6" width="14.140625" style="1" customWidth="1"/>
    <col min="7" max="7" width="80.28515625" style="11" customWidth="1"/>
    <col min="8" max="16384" width="9.140625" style="1"/>
  </cols>
  <sheetData>
    <row r="1" spans="1:7" ht="34.5" x14ac:dyDescent="0.5">
      <c r="A1" s="408" t="s">
        <v>1960</v>
      </c>
      <c r="B1" s="408"/>
      <c r="C1" s="408"/>
      <c r="D1" s="408"/>
      <c r="E1" s="408"/>
      <c r="F1" s="408"/>
      <c r="G1" s="408"/>
    </row>
    <row r="2" spans="1:7" ht="19.5" x14ac:dyDescent="0.3">
      <c r="A2" s="409" t="s">
        <v>2175</v>
      </c>
      <c r="B2" s="409"/>
      <c r="C2" s="409"/>
      <c r="D2" s="409"/>
      <c r="E2" s="409"/>
      <c r="F2" s="409"/>
      <c r="G2" s="409"/>
    </row>
    <row r="4" spans="1:7" ht="15.75" x14ac:dyDescent="0.25">
      <c r="A4" s="243" t="s">
        <v>2176</v>
      </c>
      <c r="F4" s="449"/>
      <c r="G4" s="475" t="s">
        <v>109</v>
      </c>
    </row>
    <row r="5" spans="1:7" ht="15" x14ac:dyDescent="0.25">
      <c r="A5" s="243" t="s">
        <v>2177</v>
      </c>
    </row>
    <row r="6" spans="1:7" ht="15" x14ac:dyDescent="0.25">
      <c r="A6" s="243" t="s">
        <v>2178</v>
      </c>
    </row>
    <row r="7" spans="1:7" s="1008" customFormat="1" x14ac:dyDescent="0.2">
      <c r="A7" s="1010" t="s">
        <v>2179</v>
      </c>
      <c r="G7" s="1009"/>
    </row>
    <row r="8" spans="1:7" x14ac:dyDescent="0.2">
      <c r="A8" s="243"/>
      <c r="C8" s="245"/>
    </row>
    <row r="9" spans="1:7" s="8" customFormat="1" ht="45" x14ac:dyDescent="0.25">
      <c r="A9" s="247" t="s">
        <v>126</v>
      </c>
      <c r="B9" s="247" t="s">
        <v>401</v>
      </c>
      <c r="C9" s="247" t="s">
        <v>128</v>
      </c>
      <c r="D9" s="247" t="s">
        <v>129</v>
      </c>
      <c r="E9" s="247" t="s">
        <v>130</v>
      </c>
      <c r="F9" s="247" t="s">
        <v>2180</v>
      </c>
      <c r="G9" s="247" t="s">
        <v>174</v>
      </c>
    </row>
    <row r="10" spans="1:7" ht="32.25" customHeight="1" x14ac:dyDescent="0.2">
      <c r="A10" s="27" t="s">
        <v>272</v>
      </c>
      <c r="B10" s="237">
        <v>42217</v>
      </c>
      <c r="C10" s="185" t="s">
        <v>2181</v>
      </c>
      <c r="D10" s="144">
        <v>42265</v>
      </c>
      <c r="E10" s="144">
        <v>42271</v>
      </c>
      <c r="F10" s="120">
        <v>12.6</v>
      </c>
      <c r="G10" s="120" t="s">
        <v>2182</v>
      </c>
    </row>
    <row r="11" spans="1:7" x14ac:dyDescent="0.2">
      <c r="A11" s="27" t="s">
        <v>272</v>
      </c>
      <c r="B11" s="237">
        <v>42290</v>
      </c>
      <c r="C11" s="185" t="s">
        <v>2183</v>
      </c>
      <c r="D11" s="144">
        <v>42299</v>
      </c>
      <c r="E11" s="144">
        <v>42313</v>
      </c>
      <c r="F11" s="120">
        <v>21.5</v>
      </c>
      <c r="G11" s="120" t="s">
        <v>176</v>
      </c>
    </row>
    <row r="12" spans="1:7" ht="32.25" customHeight="1" x14ac:dyDescent="0.2">
      <c r="A12" s="27" t="s">
        <v>272</v>
      </c>
      <c r="B12" s="237">
        <v>42299</v>
      </c>
      <c r="C12" s="185" t="s">
        <v>2184</v>
      </c>
      <c r="D12" s="144">
        <v>42306</v>
      </c>
      <c r="E12" s="144">
        <v>42313</v>
      </c>
      <c r="F12" s="120">
        <v>70.7</v>
      </c>
      <c r="G12" s="120" t="s">
        <v>2185</v>
      </c>
    </row>
    <row r="13" spans="1:7" x14ac:dyDescent="0.2">
      <c r="A13" s="27" t="s">
        <v>272</v>
      </c>
      <c r="B13" s="237">
        <v>42304</v>
      </c>
      <c r="C13" s="185" t="s">
        <v>2186</v>
      </c>
      <c r="D13" s="144">
        <v>42310</v>
      </c>
      <c r="E13" s="144">
        <v>42313</v>
      </c>
      <c r="F13" s="120">
        <v>33.799999999999997</v>
      </c>
      <c r="G13" s="120" t="s">
        <v>176</v>
      </c>
    </row>
    <row r="14" spans="1:7" x14ac:dyDescent="0.2">
      <c r="A14" s="27" t="s">
        <v>272</v>
      </c>
      <c r="B14" s="237">
        <v>42310</v>
      </c>
      <c r="C14" s="185" t="s">
        <v>2187</v>
      </c>
      <c r="D14" s="144">
        <v>42320</v>
      </c>
      <c r="E14" s="144">
        <v>42328</v>
      </c>
      <c r="F14" s="120">
        <v>12.6</v>
      </c>
      <c r="G14" s="120" t="s">
        <v>176</v>
      </c>
    </row>
    <row r="15" spans="1:7" x14ac:dyDescent="0.2">
      <c r="A15" s="27" t="s">
        <v>272</v>
      </c>
      <c r="B15" s="237">
        <v>42318</v>
      </c>
      <c r="C15" s="185" t="s">
        <v>2188</v>
      </c>
      <c r="D15" s="144">
        <v>42326</v>
      </c>
      <c r="E15" s="144">
        <v>42328</v>
      </c>
      <c r="F15" s="120">
        <v>17.399999999999999</v>
      </c>
      <c r="G15" s="120" t="s">
        <v>176</v>
      </c>
    </row>
    <row r="16" spans="1:7" x14ac:dyDescent="0.2">
      <c r="A16" s="27" t="s">
        <v>272</v>
      </c>
      <c r="B16" s="237">
        <v>42324</v>
      </c>
      <c r="C16" s="185" t="s">
        <v>2189</v>
      </c>
      <c r="D16" s="144">
        <v>42328</v>
      </c>
      <c r="E16" s="144">
        <v>42334</v>
      </c>
      <c r="F16" s="120">
        <v>12</v>
      </c>
      <c r="G16" s="120" t="s">
        <v>176</v>
      </c>
    </row>
    <row r="17" spans="1:7" x14ac:dyDescent="0.2">
      <c r="A17" s="27" t="s">
        <v>272</v>
      </c>
      <c r="B17" s="237">
        <v>42331</v>
      </c>
      <c r="C17" s="185" t="s">
        <v>2190</v>
      </c>
      <c r="D17" s="144">
        <v>42340</v>
      </c>
      <c r="E17" s="144">
        <v>42348</v>
      </c>
      <c r="F17" s="120">
        <v>23.8</v>
      </c>
      <c r="G17" s="120" t="s">
        <v>176</v>
      </c>
    </row>
    <row r="18" spans="1:7" x14ac:dyDescent="0.2">
      <c r="A18" s="27" t="s">
        <v>2191</v>
      </c>
      <c r="B18" s="237">
        <v>43123</v>
      </c>
      <c r="C18" s="185" t="s">
        <v>2192</v>
      </c>
      <c r="D18" s="144">
        <v>43132</v>
      </c>
      <c r="E18" s="144">
        <v>43159</v>
      </c>
      <c r="F18" s="120">
        <v>22.4</v>
      </c>
      <c r="G18" s="120" t="s">
        <v>2193</v>
      </c>
    </row>
    <row r="19" spans="1:7" x14ac:dyDescent="0.2">
      <c r="A19" s="27" t="s">
        <v>320</v>
      </c>
      <c r="B19" s="237">
        <v>43217</v>
      </c>
      <c r="C19" s="185" t="s">
        <v>2194</v>
      </c>
      <c r="D19" s="144">
        <v>43227</v>
      </c>
      <c r="E19" s="144">
        <v>43234</v>
      </c>
      <c r="F19" s="120">
        <v>10.3</v>
      </c>
      <c r="G19" s="120" t="s">
        <v>2195</v>
      </c>
    </row>
    <row r="20" spans="1:7" x14ac:dyDescent="0.2">
      <c r="A20" s="27" t="s">
        <v>320</v>
      </c>
      <c r="B20" s="237">
        <v>43236</v>
      </c>
      <c r="C20" s="185" t="s">
        <v>2196</v>
      </c>
      <c r="D20" s="144">
        <v>43249</v>
      </c>
      <c r="E20" s="144">
        <v>43272</v>
      </c>
      <c r="F20" s="120">
        <v>9.8000000000000007</v>
      </c>
      <c r="G20" s="340" t="s">
        <v>179</v>
      </c>
    </row>
    <row r="21" spans="1:7" x14ac:dyDescent="0.2">
      <c r="A21" s="27" t="s">
        <v>320</v>
      </c>
      <c r="B21" s="237">
        <v>43250</v>
      </c>
      <c r="C21" s="185" t="s">
        <v>2197</v>
      </c>
      <c r="D21" s="144">
        <v>43263</v>
      </c>
      <c r="E21" s="144">
        <v>43272</v>
      </c>
      <c r="F21" s="120">
        <v>11.5</v>
      </c>
      <c r="G21" s="340" t="s">
        <v>179</v>
      </c>
    </row>
    <row r="22" spans="1:7" x14ac:dyDescent="0.2">
      <c r="A22" s="27" t="s">
        <v>320</v>
      </c>
      <c r="B22" s="237">
        <v>43329</v>
      </c>
      <c r="C22" s="185" t="s">
        <v>2198</v>
      </c>
      <c r="D22" s="144">
        <v>43346</v>
      </c>
      <c r="E22" s="144">
        <v>43355</v>
      </c>
      <c r="F22" s="120">
        <v>19.399999999999999</v>
      </c>
      <c r="G22" s="340" t="s">
        <v>179</v>
      </c>
    </row>
    <row r="23" spans="1:7" x14ac:dyDescent="0.2">
      <c r="A23" s="27" t="s">
        <v>320</v>
      </c>
      <c r="B23" s="185">
        <v>43373</v>
      </c>
      <c r="C23" s="502" t="s">
        <v>179</v>
      </c>
      <c r="D23" s="502" t="s">
        <v>179</v>
      </c>
      <c r="E23" s="502" t="s">
        <v>179</v>
      </c>
      <c r="F23" s="502" t="s">
        <v>179</v>
      </c>
      <c r="G23" s="340" t="s">
        <v>2199</v>
      </c>
    </row>
    <row r="24" spans="1:7" x14ac:dyDescent="0.2">
      <c r="A24" s="27" t="s">
        <v>320</v>
      </c>
      <c r="B24" s="185">
        <v>43404</v>
      </c>
      <c r="C24" s="502" t="s">
        <v>179</v>
      </c>
      <c r="D24" s="502" t="s">
        <v>179</v>
      </c>
      <c r="E24" s="502" t="s">
        <v>179</v>
      </c>
      <c r="F24" s="502" t="s">
        <v>179</v>
      </c>
      <c r="G24" s="340" t="s">
        <v>2199</v>
      </c>
    </row>
    <row r="25" spans="1:7" x14ac:dyDescent="0.2">
      <c r="A25" s="27" t="s">
        <v>320</v>
      </c>
      <c r="B25" s="185">
        <v>43434</v>
      </c>
      <c r="C25" s="502" t="s">
        <v>179</v>
      </c>
      <c r="D25" s="502" t="s">
        <v>179</v>
      </c>
      <c r="E25" s="502" t="s">
        <v>179</v>
      </c>
      <c r="F25" s="502" t="s">
        <v>179</v>
      </c>
      <c r="G25" s="340" t="s">
        <v>2199</v>
      </c>
    </row>
    <row r="26" spans="1:7" x14ac:dyDescent="0.2">
      <c r="A26" s="27" t="s">
        <v>320</v>
      </c>
      <c r="B26" s="185">
        <v>43465</v>
      </c>
      <c r="C26" s="502" t="s">
        <v>179</v>
      </c>
      <c r="D26" s="502" t="s">
        <v>179</v>
      </c>
      <c r="E26" s="502" t="s">
        <v>179</v>
      </c>
      <c r="F26" s="502" t="s">
        <v>179</v>
      </c>
      <c r="G26" s="340" t="s">
        <v>2199</v>
      </c>
    </row>
    <row r="27" spans="1:7" x14ac:dyDescent="0.2">
      <c r="A27" s="27" t="s">
        <v>2200</v>
      </c>
      <c r="B27" s="185">
        <v>43496</v>
      </c>
      <c r="C27" s="502" t="s">
        <v>179</v>
      </c>
      <c r="D27" s="502" t="s">
        <v>179</v>
      </c>
      <c r="E27" s="502" t="s">
        <v>179</v>
      </c>
      <c r="F27" s="502" t="s">
        <v>179</v>
      </c>
      <c r="G27" s="340" t="s">
        <v>2199</v>
      </c>
    </row>
    <row r="28" spans="1:7" x14ac:dyDescent="0.2">
      <c r="A28" s="27" t="s">
        <v>2200</v>
      </c>
      <c r="B28" s="185">
        <v>43524</v>
      </c>
      <c r="C28" s="502" t="s">
        <v>179</v>
      </c>
      <c r="D28" s="502" t="s">
        <v>179</v>
      </c>
      <c r="E28" s="502" t="s">
        <v>179</v>
      </c>
      <c r="F28" s="502" t="s">
        <v>179</v>
      </c>
      <c r="G28" s="340" t="s">
        <v>2199</v>
      </c>
    </row>
    <row r="29" spans="1:7" x14ac:dyDescent="0.2">
      <c r="A29" s="27" t="s">
        <v>2200</v>
      </c>
      <c r="B29" s="185">
        <v>43555</v>
      </c>
      <c r="C29" s="502" t="s">
        <v>179</v>
      </c>
      <c r="D29" s="502" t="s">
        <v>179</v>
      </c>
      <c r="E29" s="502" t="s">
        <v>179</v>
      </c>
      <c r="F29" s="502" t="s">
        <v>179</v>
      </c>
      <c r="G29" s="340" t="s">
        <v>2199</v>
      </c>
    </row>
    <row r="30" spans="1:7" x14ac:dyDescent="0.2">
      <c r="A30" s="27" t="s">
        <v>2200</v>
      </c>
      <c r="B30" s="185">
        <v>43585</v>
      </c>
      <c r="C30" s="502" t="s">
        <v>179</v>
      </c>
      <c r="D30" s="502" t="s">
        <v>179</v>
      </c>
      <c r="E30" s="502" t="s">
        <v>179</v>
      </c>
      <c r="F30" s="502" t="s">
        <v>179</v>
      </c>
      <c r="G30" s="340" t="s">
        <v>2199</v>
      </c>
    </row>
    <row r="31" spans="1:7" x14ac:dyDescent="0.2">
      <c r="A31" s="27" t="s">
        <v>2200</v>
      </c>
      <c r="B31" s="185">
        <v>43616</v>
      </c>
      <c r="C31" s="502" t="s">
        <v>179</v>
      </c>
      <c r="D31" s="502" t="s">
        <v>179</v>
      </c>
      <c r="E31" s="502" t="s">
        <v>179</v>
      </c>
      <c r="F31" s="502" t="s">
        <v>179</v>
      </c>
      <c r="G31" s="340" t="s">
        <v>2199</v>
      </c>
    </row>
    <row r="32" spans="1:7" x14ac:dyDescent="0.2">
      <c r="A32" s="27" t="s">
        <v>2200</v>
      </c>
      <c r="B32" s="185">
        <v>43646</v>
      </c>
      <c r="C32" s="502" t="s">
        <v>179</v>
      </c>
      <c r="D32" s="502" t="s">
        <v>179</v>
      </c>
      <c r="E32" s="502" t="s">
        <v>179</v>
      </c>
      <c r="F32" s="502" t="s">
        <v>179</v>
      </c>
      <c r="G32" s="340" t="s">
        <v>2199</v>
      </c>
    </row>
    <row r="33" spans="1:7" x14ac:dyDescent="0.2">
      <c r="A33" s="27" t="s">
        <v>2200</v>
      </c>
      <c r="B33" s="185">
        <v>43677</v>
      </c>
      <c r="C33" s="502" t="s">
        <v>179</v>
      </c>
      <c r="D33" s="502" t="s">
        <v>179</v>
      </c>
      <c r="E33" s="502" t="s">
        <v>179</v>
      </c>
      <c r="F33" s="502" t="s">
        <v>179</v>
      </c>
      <c r="G33" s="340" t="s">
        <v>2199</v>
      </c>
    </row>
    <row r="34" spans="1:7" x14ac:dyDescent="0.2">
      <c r="A34" s="27" t="s">
        <v>2200</v>
      </c>
      <c r="B34" s="185">
        <v>43708</v>
      </c>
      <c r="C34" s="502" t="s">
        <v>179</v>
      </c>
      <c r="D34" s="502" t="s">
        <v>179</v>
      </c>
      <c r="E34" s="502" t="s">
        <v>179</v>
      </c>
      <c r="F34" s="502" t="s">
        <v>179</v>
      </c>
      <c r="G34" s="340" t="s">
        <v>2199</v>
      </c>
    </row>
    <row r="35" spans="1:7" x14ac:dyDescent="0.2">
      <c r="A35" s="27" t="s">
        <v>2200</v>
      </c>
      <c r="B35" s="185">
        <v>43738</v>
      </c>
      <c r="C35" s="502" t="s">
        <v>179</v>
      </c>
      <c r="D35" s="502" t="s">
        <v>179</v>
      </c>
      <c r="E35" s="502" t="s">
        <v>179</v>
      </c>
      <c r="F35" s="502" t="s">
        <v>179</v>
      </c>
      <c r="G35" s="340" t="s">
        <v>2199</v>
      </c>
    </row>
    <row r="36" spans="1:7" x14ac:dyDescent="0.2">
      <c r="A36" s="27" t="s">
        <v>2200</v>
      </c>
      <c r="B36" s="185">
        <v>43769</v>
      </c>
      <c r="C36" s="502" t="s">
        <v>179</v>
      </c>
      <c r="D36" s="502" t="s">
        <v>179</v>
      </c>
      <c r="E36" s="502" t="s">
        <v>179</v>
      </c>
      <c r="F36" s="502" t="s">
        <v>179</v>
      </c>
      <c r="G36" s="340" t="s">
        <v>2201</v>
      </c>
    </row>
    <row r="37" spans="1:7" x14ac:dyDescent="0.2">
      <c r="A37" s="27" t="s">
        <v>2200</v>
      </c>
      <c r="B37" s="185">
        <v>43799</v>
      </c>
      <c r="C37" s="502" t="s">
        <v>179</v>
      </c>
      <c r="D37" s="502" t="s">
        <v>179</v>
      </c>
      <c r="E37" s="502" t="s">
        <v>179</v>
      </c>
      <c r="F37" s="502" t="s">
        <v>179</v>
      </c>
      <c r="G37" s="340" t="s">
        <v>2201</v>
      </c>
    </row>
    <row r="38" spans="1:7" x14ac:dyDescent="0.2">
      <c r="A38" s="27" t="s">
        <v>2200</v>
      </c>
      <c r="B38" s="185">
        <v>43800</v>
      </c>
      <c r="C38" s="502" t="s">
        <v>179</v>
      </c>
      <c r="D38" s="502" t="s">
        <v>179</v>
      </c>
      <c r="E38" s="502" t="s">
        <v>179</v>
      </c>
      <c r="F38" s="502" t="s">
        <v>179</v>
      </c>
      <c r="G38" s="340" t="s">
        <v>2201</v>
      </c>
    </row>
    <row r="39" spans="1:7" x14ac:dyDescent="0.2">
      <c r="A39" s="27" t="s">
        <v>2200</v>
      </c>
      <c r="B39" s="185">
        <v>43831</v>
      </c>
      <c r="C39" s="502" t="s">
        <v>179</v>
      </c>
      <c r="D39" s="502" t="s">
        <v>179</v>
      </c>
      <c r="E39" s="502" t="s">
        <v>179</v>
      </c>
      <c r="F39" s="502" t="s">
        <v>179</v>
      </c>
      <c r="G39" s="340" t="s">
        <v>2201</v>
      </c>
    </row>
    <row r="40" spans="1:7" x14ac:dyDescent="0.2">
      <c r="A40" s="27" t="s">
        <v>353</v>
      </c>
      <c r="B40" s="185">
        <v>43862</v>
      </c>
      <c r="C40" s="502" t="s">
        <v>179</v>
      </c>
      <c r="D40" s="502" t="s">
        <v>179</v>
      </c>
      <c r="E40" s="502" t="s">
        <v>179</v>
      </c>
      <c r="F40" s="502" t="s">
        <v>179</v>
      </c>
      <c r="G40" s="340" t="s">
        <v>2201</v>
      </c>
    </row>
    <row r="41" spans="1:7" x14ac:dyDescent="0.2">
      <c r="A41" s="27" t="s">
        <v>353</v>
      </c>
      <c r="B41" s="185">
        <v>43891</v>
      </c>
      <c r="C41" s="502" t="s">
        <v>179</v>
      </c>
      <c r="D41" s="502" t="s">
        <v>179</v>
      </c>
      <c r="E41" s="502" t="s">
        <v>179</v>
      </c>
      <c r="F41" s="502" t="s">
        <v>179</v>
      </c>
      <c r="G41" s="340" t="s">
        <v>2201</v>
      </c>
    </row>
    <row r="42" spans="1:7" x14ac:dyDescent="0.2">
      <c r="A42" s="27" t="s">
        <v>353</v>
      </c>
      <c r="B42" s="185">
        <v>43922</v>
      </c>
      <c r="C42" s="502" t="s">
        <v>179</v>
      </c>
      <c r="D42" s="502" t="s">
        <v>179</v>
      </c>
      <c r="E42" s="502" t="s">
        <v>179</v>
      </c>
      <c r="F42" s="502" t="s">
        <v>179</v>
      </c>
      <c r="G42" s="340" t="s">
        <v>2201</v>
      </c>
    </row>
    <row r="43" spans="1:7" x14ac:dyDescent="0.2">
      <c r="A43" s="27" t="s">
        <v>353</v>
      </c>
      <c r="B43" s="185">
        <v>43952</v>
      </c>
      <c r="C43" s="502" t="s">
        <v>179</v>
      </c>
      <c r="D43" s="502" t="s">
        <v>179</v>
      </c>
      <c r="E43" s="502" t="s">
        <v>179</v>
      </c>
      <c r="F43" s="502" t="s">
        <v>179</v>
      </c>
      <c r="G43" s="340" t="s">
        <v>2201</v>
      </c>
    </row>
    <row r="44" spans="1:7" x14ac:dyDescent="0.2">
      <c r="A44" s="27" t="s">
        <v>353</v>
      </c>
      <c r="B44" s="185">
        <v>43983</v>
      </c>
      <c r="C44" s="502" t="s">
        <v>179</v>
      </c>
      <c r="D44" s="502" t="s">
        <v>179</v>
      </c>
      <c r="E44" s="502" t="s">
        <v>179</v>
      </c>
      <c r="F44" s="502" t="s">
        <v>179</v>
      </c>
      <c r="G44" s="340" t="s">
        <v>2201</v>
      </c>
    </row>
    <row r="45" spans="1:7" x14ac:dyDescent="0.2">
      <c r="A45" s="27" t="s">
        <v>353</v>
      </c>
      <c r="B45" s="185">
        <v>44013</v>
      </c>
      <c r="C45" s="502" t="s">
        <v>179</v>
      </c>
      <c r="D45" s="502" t="s">
        <v>179</v>
      </c>
      <c r="E45" s="502" t="s">
        <v>179</v>
      </c>
      <c r="F45" s="502" t="s">
        <v>179</v>
      </c>
      <c r="G45" s="340" t="s">
        <v>2201</v>
      </c>
    </row>
    <row r="46" spans="1:7" x14ac:dyDescent="0.2">
      <c r="A46" s="27" t="s">
        <v>353</v>
      </c>
      <c r="B46" s="185">
        <v>44044</v>
      </c>
      <c r="C46" s="502" t="s">
        <v>179</v>
      </c>
      <c r="D46" s="502" t="s">
        <v>179</v>
      </c>
      <c r="E46" s="502" t="s">
        <v>179</v>
      </c>
      <c r="F46" s="502" t="s">
        <v>179</v>
      </c>
      <c r="G46" s="340" t="s">
        <v>2201</v>
      </c>
    </row>
    <row r="47" spans="1:7" x14ac:dyDescent="0.2">
      <c r="A47" s="967" t="s">
        <v>353</v>
      </c>
      <c r="B47" s="968">
        <v>44075</v>
      </c>
      <c r="C47" s="976" t="s">
        <v>179</v>
      </c>
      <c r="D47" s="976" t="s">
        <v>179</v>
      </c>
      <c r="E47" s="976" t="s">
        <v>179</v>
      </c>
      <c r="F47" s="976" t="s">
        <v>179</v>
      </c>
      <c r="G47" s="977" t="s">
        <v>2201</v>
      </c>
    </row>
    <row r="48" spans="1:7" x14ac:dyDescent="0.2">
      <c r="A48" s="967" t="s">
        <v>353</v>
      </c>
      <c r="B48" s="968">
        <v>44105</v>
      </c>
      <c r="C48" s="976" t="s">
        <v>179</v>
      </c>
      <c r="D48" s="976" t="s">
        <v>179</v>
      </c>
      <c r="E48" s="976" t="s">
        <v>179</v>
      </c>
      <c r="F48" s="976" t="s">
        <v>179</v>
      </c>
      <c r="G48" s="977" t="s">
        <v>2201</v>
      </c>
    </row>
    <row r="49" spans="1:7" x14ac:dyDescent="0.2">
      <c r="A49" s="27" t="s">
        <v>353</v>
      </c>
      <c r="B49" s="185">
        <v>44136</v>
      </c>
      <c r="C49" s="502" t="s">
        <v>179</v>
      </c>
      <c r="D49" s="502" t="s">
        <v>179</v>
      </c>
      <c r="E49" s="502" t="s">
        <v>179</v>
      </c>
      <c r="F49" s="502" t="s">
        <v>179</v>
      </c>
      <c r="G49" s="340" t="s">
        <v>2201</v>
      </c>
    </row>
    <row r="50" spans="1:7" x14ac:dyDescent="0.2">
      <c r="A50" s="27" t="s">
        <v>353</v>
      </c>
      <c r="B50" s="185">
        <v>44166</v>
      </c>
      <c r="C50" s="502" t="s">
        <v>179</v>
      </c>
      <c r="D50" s="502" t="s">
        <v>179</v>
      </c>
      <c r="E50" s="502" t="s">
        <v>179</v>
      </c>
      <c r="F50" s="502" t="s">
        <v>179</v>
      </c>
      <c r="G50" s="340" t="s">
        <v>2201</v>
      </c>
    </row>
    <row r="51" spans="1:7" x14ac:dyDescent="0.2">
      <c r="A51" s="27" t="s">
        <v>370</v>
      </c>
      <c r="B51" s="185">
        <v>44197</v>
      </c>
      <c r="C51" s="502" t="s">
        <v>179</v>
      </c>
      <c r="D51" s="502" t="s">
        <v>179</v>
      </c>
      <c r="E51" s="502" t="s">
        <v>179</v>
      </c>
      <c r="F51" s="502" t="s">
        <v>179</v>
      </c>
      <c r="G51" s="340" t="s">
        <v>2201</v>
      </c>
    </row>
    <row r="52" spans="1:7" x14ac:dyDescent="0.2">
      <c r="A52" s="27" t="s">
        <v>370</v>
      </c>
      <c r="B52" s="185">
        <v>44228</v>
      </c>
      <c r="C52" s="502" t="s">
        <v>179</v>
      </c>
      <c r="D52" s="502" t="s">
        <v>179</v>
      </c>
      <c r="E52" s="502" t="s">
        <v>179</v>
      </c>
      <c r="F52" s="502" t="s">
        <v>179</v>
      </c>
      <c r="G52" s="340" t="s">
        <v>2201</v>
      </c>
    </row>
    <row r="53" spans="1:7" x14ac:dyDescent="0.2">
      <c r="A53" s="27" t="s">
        <v>370</v>
      </c>
      <c r="B53" s="185">
        <v>44256</v>
      </c>
      <c r="C53" s="502" t="s">
        <v>179</v>
      </c>
      <c r="D53" s="502" t="s">
        <v>179</v>
      </c>
      <c r="E53" s="502" t="s">
        <v>179</v>
      </c>
      <c r="F53" s="502" t="s">
        <v>179</v>
      </c>
      <c r="G53" s="340" t="s">
        <v>2201</v>
      </c>
    </row>
    <row r="54" spans="1:7" x14ac:dyDescent="0.2">
      <c r="A54" s="27" t="s">
        <v>370</v>
      </c>
      <c r="B54" s="185">
        <v>44287</v>
      </c>
      <c r="C54" s="502" t="s">
        <v>179</v>
      </c>
      <c r="D54" s="502" t="s">
        <v>179</v>
      </c>
      <c r="E54" s="502" t="s">
        <v>179</v>
      </c>
      <c r="F54" s="502" t="s">
        <v>179</v>
      </c>
      <c r="G54" s="340" t="s">
        <v>2201</v>
      </c>
    </row>
    <row r="55" spans="1:7" x14ac:dyDescent="0.2">
      <c r="A55" s="27" t="s">
        <v>370</v>
      </c>
      <c r="B55" s="185">
        <v>44317</v>
      </c>
      <c r="C55" s="502" t="s">
        <v>179</v>
      </c>
      <c r="D55" s="502" t="s">
        <v>179</v>
      </c>
      <c r="E55" s="502" t="s">
        <v>179</v>
      </c>
      <c r="F55" s="502" t="s">
        <v>179</v>
      </c>
      <c r="G55" s="340" t="s">
        <v>2201</v>
      </c>
    </row>
    <row r="56" spans="1:7" x14ac:dyDescent="0.2">
      <c r="A56" s="27" t="s">
        <v>370</v>
      </c>
      <c r="B56" s="185">
        <v>44348</v>
      </c>
      <c r="C56" s="502" t="s">
        <v>179</v>
      </c>
      <c r="D56" s="502" t="s">
        <v>179</v>
      </c>
      <c r="E56" s="502" t="s">
        <v>179</v>
      </c>
      <c r="F56" s="502" t="s">
        <v>179</v>
      </c>
      <c r="G56" s="340" t="s">
        <v>2201</v>
      </c>
    </row>
    <row r="57" spans="1:7" x14ac:dyDescent="0.2">
      <c r="A57" s="27" t="s">
        <v>370</v>
      </c>
      <c r="B57" s="185">
        <v>44378</v>
      </c>
      <c r="C57" s="502" t="s">
        <v>179</v>
      </c>
      <c r="D57" s="502" t="s">
        <v>179</v>
      </c>
      <c r="E57" s="502" t="s">
        <v>179</v>
      </c>
      <c r="F57" s="502" t="s">
        <v>179</v>
      </c>
      <c r="G57" s="340" t="s">
        <v>2201</v>
      </c>
    </row>
    <row r="58" spans="1:7" x14ac:dyDescent="0.2">
      <c r="A58" s="27" t="s">
        <v>370</v>
      </c>
      <c r="B58" s="185">
        <v>44409</v>
      </c>
      <c r="C58" s="502" t="s">
        <v>179</v>
      </c>
      <c r="D58" s="502" t="s">
        <v>179</v>
      </c>
      <c r="E58" s="502" t="s">
        <v>179</v>
      </c>
      <c r="F58" s="502" t="s">
        <v>179</v>
      </c>
      <c r="G58" s="340" t="s">
        <v>2201</v>
      </c>
    </row>
    <row r="59" spans="1:7" x14ac:dyDescent="0.2">
      <c r="A59" s="27" t="s">
        <v>370</v>
      </c>
      <c r="B59" s="185">
        <v>44440</v>
      </c>
      <c r="C59" s="502" t="s">
        <v>179</v>
      </c>
      <c r="D59" s="502" t="s">
        <v>179</v>
      </c>
      <c r="E59" s="502" t="s">
        <v>179</v>
      </c>
      <c r="F59" s="502" t="s">
        <v>179</v>
      </c>
      <c r="G59" s="340" t="s">
        <v>2201</v>
      </c>
    </row>
    <row r="60" spans="1:7" x14ac:dyDescent="0.2">
      <c r="A60" s="27" t="s">
        <v>370</v>
      </c>
      <c r="B60" s="185">
        <v>44470</v>
      </c>
      <c r="C60" s="502" t="s">
        <v>179</v>
      </c>
      <c r="D60" s="502" t="s">
        <v>179</v>
      </c>
      <c r="E60" s="502" t="s">
        <v>179</v>
      </c>
      <c r="F60" s="502" t="s">
        <v>179</v>
      </c>
      <c r="G60" s="340" t="s">
        <v>2201</v>
      </c>
    </row>
    <row r="61" spans="1:7" x14ac:dyDescent="0.2">
      <c r="A61" s="27" t="s">
        <v>370</v>
      </c>
      <c r="B61" s="185">
        <v>44501</v>
      </c>
      <c r="C61" s="502" t="s">
        <v>179</v>
      </c>
      <c r="D61" s="502" t="s">
        <v>179</v>
      </c>
      <c r="E61" s="502" t="s">
        <v>179</v>
      </c>
      <c r="F61" s="502" t="s">
        <v>179</v>
      </c>
      <c r="G61" s="340" t="s">
        <v>2201</v>
      </c>
    </row>
    <row r="62" spans="1:7" x14ac:dyDescent="0.2">
      <c r="A62" s="27" t="s">
        <v>370</v>
      </c>
      <c r="B62" s="185">
        <v>44531</v>
      </c>
      <c r="C62" s="502" t="s">
        <v>179</v>
      </c>
      <c r="D62" s="502" t="s">
        <v>179</v>
      </c>
      <c r="E62" s="502" t="s">
        <v>179</v>
      </c>
      <c r="F62" s="502" t="s">
        <v>179</v>
      </c>
      <c r="G62" s="340" t="s">
        <v>2201</v>
      </c>
    </row>
    <row r="63" spans="1:7" x14ac:dyDescent="0.2">
      <c r="A63" s="27" t="s">
        <v>370</v>
      </c>
      <c r="B63" s="185">
        <v>44562</v>
      </c>
      <c r="C63" s="502" t="s">
        <v>179</v>
      </c>
      <c r="D63" s="502" t="s">
        <v>179</v>
      </c>
      <c r="E63" s="502" t="s">
        <v>179</v>
      </c>
      <c r="F63" s="502" t="s">
        <v>179</v>
      </c>
      <c r="G63" s="340" t="s">
        <v>2201</v>
      </c>
    </row>
    <row r="64" spans="1:7" x14ac:dyDescent="0.2">
      <c r="A64" s="27" t="s">
        <v>370</v>
      </c>
      <c r="B64" s="185">
        <v>44593</v>
      </c>
      <c r="C64" s="502" t="s">
        <v>179</v>
      </c>
      <c r="D64" s="502" t="s">
        <v>179</v>
      </c>
      <c r="E64" s="502" t="s">
        <v>179</v>
      </c>
      <c r="F64" s="502" t="s">
        <v>179</v>
      </c>
      <c r="G64" s="340" t="s">
        <v>2201</v>
      </c>
    </row>
    <row r="65" spans="1:8" x14ac:dyDescent="0.2">
      <c r="A65" s="27" t="s">
        <v>370</v>
      </c>
      <c r="B65" s="185">
        <v>44621</v>
      </c>
      <c r="C65" s="502" t="s">
        <v>179</v>
      </c>
      <c r="D65" s="502" t="s">
        <v>179</v>
      </c>
      <c r="E65" s="502" t="s">
        <v>179</v>
      </c>
      <c r="F65" s="502" t="s">
        <v>179</v>
      </c>
      <c r="G65" s="340" t="s">
        <v>2201</v>
      </c>
    </row>
    <row r="66" spans="1:8" x14ac:dyDescent="0.2">
      <c r="A66" s="27" t="s">
        <v>370</v>
      </c>
      <c r="B66" s="185">
        <v>44652</v>
      </c>
      <c r="C66" s="502" t="s">
        <v>179</v>
      </c>
      <c r="D66" s="502" t="s">
        <v>179</v>
      </c>
      <c r="E66" s="502" t="s">
        <v>179</v>
      </c>
      <c r="F66" s="502" t="s">
        <v>179</v>
      </c>
      <c r="G66" s="340" t="s">
        <v>2201</v>
      </c>
    </row>
    <row r="67" spans="1:8" x14ac:dyDescent="0.2">
      <c r="A67" s="27" t="s">
        <v>370</v>
      </c>
      <c r="B67" s="185">
        <v>44682</v>
      </c>
      <c r="C67" s="502" t="s">
        <v>179</v>
      </c>
      <c r="D67" s="502" t="s">
        <v>179</v>
      </c>
      <c r="E67" s="502" t="s">
        <v>179</v>
      </c>
      <c r="F67" s="502" t="s">
        <v>179</v>
      </c>
      <c r="G67" s="340" t="s">
        <v>2179</v>
      </c>
    </row>
    <row r="68" spans="1:8" x14ac:dyDescent="0.2">
      <c r="C68" s="245"/>
      <c r="G68" s="1"/>
      <c r="H68" s="11"/>
    </row>
  </sheetData>
  <phoneticPr fontId="83" type="noConversion"/>
  <pageMargins left="0.7" right="0.7" top="0.75" bottom="0.75" header="0.3" footer="0.3"/>
  <pageSetup paperSize="9"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S24"/>
  <sheetViews>
    <sheetView showGridLines="0" zoomScale="80" zoomScaleNormal="80" workbookViewId="0">
      <selection activeCell="AB1" sqref="AB1"/>
    </sheetView>
  </sheetViews>
  <sheetFormatPr defaultColWidth="9.140625" defaultRowHeight="14.25" x14ac:dyDescent="0.2"/>
  <cols>
    <col min="1" max="1" width="12.28515625" style="1" customWidth="1"/>
    <col min="2" max="2" width="12.28515625" style="1" bestFit="1" customWidth="1"/>
    <col min="3" max="3" width="7.42578125" style="1" customWidth="1"/>
    <col min="4" max="4" width="10.140625" style="1" customWidth="1"/>
    <col min="5" max="7" width="9.42578125" style="1" customWidth="1"/>
    <col min="8" max="8" width="15.28515625" style="1" customWidth="1"/>
    <col min="9" max="9" width="20" style="11" customWidth="1"/>
    <col min="10" max="10" width="9.140625" style="1" customWidth="1"/>
    <col min="11" max="11" width="14.140625" style="1" customWidth="1"/>
    <col min="12" max="12" width="10.85546875" style="1" bestFit="1" customWidth="1"/>
    <col min="13" max="13" width="6.28515625" style="1" bestFit="1" customWidth="1"/>
    <col min="14" max="14" width="9.85546875" style="1" bestFit="1" customWidth="1"/>
    <col min="15" max="17" width="10.140625" style="1" customWidth="1"/>
    <col min="18" max="18" width="15.42578125" style="1" customWidth="1"/>
    <col min="19" max="19" width="19" style="1" customWidth="1"/>
    <col min="20" max="16384" width="9.140625" style="1"/>
  </cols>
  <sheetData>
    <row r="1" spans="1:19" ht="34.5" x14ac:dyDescent="0.5">
      <c r="A1" s="408" t="s">
        <v>1960</v>
      </c>
      <c r="B1" s="408"/>
      <c r="C1" s="408"/>
      <c r="D1" s="408"/>
      <c r="E1" s="408"/>
      <c r="F1" s="408"/>
      <c r="G1" s="408"/>
      <c r="H1" s="408"/>
      <c r="I1" s="408"/>
      <c r="J1" s="408"/>
      <c r="K1" s="408"/>
      <c r="L1" s="408"/>
      <c r="M1" s="408"/>
      <c r="N1" s="408"/>
      <c r="O1" s="408"/>
      <c r="P1" s="408"/>
      <c r="Q1" s="408"/>
      <c r="R1" s="408"/>
      <c r="S1" s="408"/>
    </row>
    <row r="2" spans="1:19" ht="19.5" x14ac:dyDescent="0.3">
      <c r="A2" s="409" t="s">
        <v>2202</v>
      </c>
      <c r="B2" s="409"/>
      <c r="C2" s="409"/>
      <c r="D2" s="409"/>
      <c r="E2" s="409"/>
      <c r="F2" s="409"/>
      <c r="G2" s="409"/>
      <c r="H2" s="409"/>
      <c r="I2" s="409"/>
      <c r="J2" s="409"/>
      <c r="K2" s="409"/>
      <c r="L2" s="409"/>
      <c r="M2" s="409"/>
      <c r="N2" s="409"/>
      <c r="O2" s="409"/>
      <c r="P2" s="409"/>
      <c r="Q2" s="409"/>
      <c r="R2" s="409"/>
      <c r="S2" s="409"/>
    </row>
    <row r="4" spans="1:19" ht="15" x14ac:dyDescent="0.25">
      <c r="A4" s="243" t="s">
        <v>2203</v>
      </c>
      <c r="H4" s="452"/>
      <c r="I4" s="245" t="s">
        <v>109</v>
      </c>
    </row>
    <row r="5" spans="1:19" x14ac:dyDescent="0.2">
      <c r="A5" s="243"/>
    </row>
    <row r="6" spans="1:19" ht="15.75" x14ac:dyDescent="0.25">
      <c r="A6" s="472" t="s">
        <v>1964</v>
      </c>
      <c r="B6" s="434"/>
      <c r="C6" s="434"/>
      <c r="D6" s="434"/>
      <c r="E6" s="434"/>
      <c r="F6" s="434"/>
      <c r="G6" s="434"/>
      <c r="H6" s="434"/>
      <c r="I6" s="473"/>
      <c r="J6" s="434"/>
      <c r="K6" s="434"/>
      <c r="L6" s="434"/>
      <c r="M6" s="434"/>
      <c r="N6" s="434"/>
      <c r="O6" s="434"/>
      <c r="P6" s="434"/>
      <c r="Q6" s="434"/>
      <c r="R6" s="434"/>
      <c r="S6" s="452"/>
    </row>
    <row r="7" spans="1:19" x14ac:dyDescent="0.2">
      <c r="A7" s="243"/>
    </row>
    <row r="8" spans="1:19" ht="19.5" x14ac:dyDescent="0.3">
      <c r="A8" s="1074" t="s">
        <v>2204</v>
      </c>
      <c r="B8" s="1074"/>
      <c r="C8" s="1074"/>
      <c r="D8" s="1074"/>
      <c r="E8" s="1074"/>
      <c r="F8" s="1074"/>
      <c r="G8" s="1074"/>
      <c r="H8" s="1074"/>
      <c r="I8" s="1074"/>
      <c r="K8" s="1074" t="s">
        <v>2205</v>
      </c>
      <c r="L8" s="1074"/>
      <c r="M8" s="1074"/>
      <c r="N8" s="1074"/>
      <c r="O8" s="1074"/>
      <c r="P8" s="1074"/>
      <c r="Q8" s="1074"/>
      <c r="R8" s="1074"/>
      <c r="S8" s="1074"/>
    </row>
    <row r="9" spans="1:19" s="8" customFormat="1" ht="60" x14ac:dyDescent="0.25">
      <c r="A9" s="247" t="s">
        <v>2206</v>
      </c>
      <c r="B9" s="247" t="s">
        <v>726</v>
      </c>
      <c r="C9" s="247" t="s">
        <v>2207</v>
      </c>
      <c r="D9" s="247" t="s">
        <v>2208</v>
      </c>
      <c r="E9" s="247" t="s">
        <v>404</v>
      </c>
      <c r="F9" s="247" t="s">
        <v>411</v>
      </c>
      <c r="G9" s="247" t="s">
        <v>410</v>
      </c>
      <c r="H9" s="247" t="s">
        <v>2209</v>
      </c>
      <c r="I9" s="247" t="s">
        <v>174</v>
      </c>
      <c r="K9" s="247" t="s">
        <v>2206</v>
      </c>
      <c r="L9" s="247" t="s">
        <v>726</v>
      </c>
      <c r="M9" s="247" t="s">
        <v>2207</v>
      </c>
      <c r="N9" s="247" t="s">
        <v>2208</v>
      </c>
      <c r="O9" s="247" t="s">
        <v>404</v>
      </c>
      <c r="P9" s="247" t="s">
        <v>411</v>
      </c>
      <c r="Q9" s="247" t="s">
        <v>410</v>
      </c>
      <c r="R9" s="247" t="s">
        <v>2209</v>
      </c>
      <c r="S9" s="247" t="s">
        <v>174</v>
      </c>
    </row>
    <row r="10" spans="1:19" ht="25.5" x14ac:dyDescent="0.2">
      <c r="A10" s="27" t="s">
        <v>2210</v>
      </c>
      <c r="B10" s="144">
        <v>41886</v>
      </c>
      <c r="C10" s="238">
        <v>0.5</v>
      </c>
      <c r="D10" s="144" t="s">
        <v>2211</v>
      </c>
      <c r="E10" s="252">
        <v>2E-3</v>
      </c>
      <c r="F10" s="252">
        <v>0.71199999999999997</v>
      </c>
      <c r="G10" s="252">
        <v>1.2999999999999999E-2</v>
      </c>
      <c r="H10" s="252" t="s">
        <v>176</v>
      </c>
      <c r="I10" s="474" t="s">
        <v>2212</v>
      </c>
      <c r="K10" s="27" t="s">
        <v>2210</v>
      </c>
      <c r="L10" s="144">
        <v>41886</v>
      </c>
      <c r="M10" s="238">
        <v>0.4916666666666667</v>
      </c>
      <c r="N10" s="144" t="s">
        <v>2213</v>
      </c>
      <c r="O10" s="252">
        <v>2E-3</v>
      </c>
      <c r="P10" s="252">
        <v>0.32</v>
      </c>
      <c r="Q10" s="252">
        <v>1.4999999999999999E-2</v>
      </c>
      <c r="R10" s="252">
        <v>6.0000000000000001E-3</v>
      </c>
      <c r="S10" s="232" t="s">
        <v>176</v>
      </c>
    </row>
    <row r="11" spans="1:19" ht="25.5" x14ac:dyDescent="0.2">
      <c r="A11" s="31" t="s">
        <v>2214</v>
      </c>
      <c r="B11" s="144">
        <v>41981</v>
      </c>
      <c r="C11" s="238">
        <v>0.55902777777777779</v>
      </c>
      <c r="D11" s="144" t="s">
        <v>2211</v>
      </c>
      <c r="E11" s="252">
        <v>0</v>
      </c>
      <c r="F11" s="252">
        <v>0.27600000000000002</v>
      </c>
      <c r="G11" s="252">
        <v>4.0000000000000001E-3</v>
      </c>
      <c r="H11" s="252">
        <v>1E-3</v>
      </c>
      <c r="I11" s="474" t="s">
        <v>2215</v>
      </c>
      <c r="K11" s="31" t="s">
        <v>2214</v>
      </c>
      <c r="L11" s="144">
        <v>41981</v>
      </c>
      <c r="M11" s="238">
        <v>0.56736111111111109</v>
      </c>
      <c r="N11" s="144" t="s">
        <v>2213</v>
      </c>
      <c r="O11" s="252">
        <v>0</v>
      </c>
      <c r="P11" s="252">
        <v>0.22500000000000001</v>
      </c>
      <c r="Q11" s="252">
        <v>1.4E-2</v>
      </c>
      <c r="R11" s="252">
        <v>1E-3</v>
      </c>
      <c r="S11" s="232" t="s">
        <v>2215</v>
      </c>
    </row>
    <row r="12" spans="1:19" ht="38.25" x14ac:dyDescent="0.2">
      <c r="A12" s="27" t="s">
        <v>2216</v>
      </c>
      <c r="B12" s="144">
        <v>42040</v>
      </c>
      <c r="C12" s="238">
        <v>0.51041666666666663</v>
      </c>
      <c r="D12" s="144" t="s">
        <v>2211</v>
      </c>
      <c r="E12" s="252">
        <v>2E-3</v>
      </c>
      <c r="F12" s="252">
        <v>0.39200000000000002</v>
      </c>
      <c r="G12" s="252">
        <v>0.02</v>
      </c>
      <c r="H12" s="252">
        <v>8.0000000000000002E-3</v>
      </c>
      <c r="I12" s="474" t="s">
        <v>2217</v>
      </c>
      <c r="K12" s="27" t="s">
        <v>2216</v>
      </c>
      <c r="L12" s="144">
        <v>42040</v>
      </c>
      <c r="M12" s="238">
        <v>0.50208333333333333</v>
      </c>
      <c r="N12" s="144" t="s">
        <v>2213</v>
      </c>
      <c r="O12" s="252">
        <v>4.0000000000000001E-3</v>
      </c>
      <c r="P12" s="252">
        <v>0.44500000000000001</v>
      </c>
      <c r="Q12" s="252">
        <v>0.02</v>
      </c>
      <c r="R12" s="252">
        <v>8.5999999999999993E-2</v>
      </c>
      <c r="S12" s="232" t="s">
        <v>2218</v>
      </c>
    </row>
    <row r="13" spans="1:19" x14ac:dyDescent="0.2">
      <c r="A13" s="27" t="s">
        <v>2219</v>
      </c>
      <c r="B13" s="144">
        <v>42145</v>
      </c>
      <c r="C13" s="238">
        <v>0.54305555555555551</v>
      </c>
      <c r="D13" s="144" t="s">
        <v>2211</v>
      </c>
      <c r="E13" s="252">
        <v>4.0000000000000001E-3</v>
      </c>
      <c r="F13" s="252">
        <v>0.14499999999999999</v>
      </c>
      <c r="G13" s="252">
        <v>1.9E-2</v>
      </c>
      <c r="H13" s="252">
        <v>1.0999999999999999E-2</v>
      </c>
      <c r="I13" s="474" t="s">
        <v>176</v>
      </c>
      <c r="K13" s="27" t="s">
        <v>2219</v>
      </c>
      <c r="L13" s="144">
        <v>42145</v>
      </c>
      <c r="M13" s="238">
        <v>0.53472222222222221</v>
      </c>
      <c r="N13" s="144" t="s">
        <v>2213</v>
      </c>
      <c r="O13" s="252">
        <v>4.0000000000000001E-3</v>
      </c>
      <c r="P13" s="252">
        <v>0.16</v>
      </c>
      <c r="Q13" s="252">
        <v>2.5000000000000001E-2</v>
      </c>
      <c r="R13" s="252">
        <v>8.5999999999999993E-2</v>
      </c>
      <c r="S13" s="232" t="s">
        <v>176</v>
      </c>
    </row>
    <row r="14" spans="1:19" ht="51" x14ac:dyDescent="0.2">
      <c r="A14" s="27" t="s">
        <v>2220</v>
      </c>
      <c r="B14" s="144">
        <v>42199</v>
      </c>
      <c r="C14" s="238">
        <v>0.50416666666666665</v>
      </c>
      <c r="D14" s="144" t="s">
        <v>2211</v>
      </c>
      <c r="E14" s="252">
        <v>1E-3</v>
      </c>
      <c r="F14" s="252">
        <v>0.76500000000000001</v>
      </c>
      <c r="G14" s="252">
        <v>3.1E-2</v>
      </c>
      <c r="H14" s="252">
        <v>4.0000000000000001E-3</v>
      </c>
      <c r="I14" s="474" t="s">
        <v>2221</v>
      </c>
      <c r="K14" s="27" t="s">
        <v>2220</v>
      </c>
      <c r="L14" s="144">
        <v>42199</v>
      </c>
      <c r="M14" s="238">
        <v>0.49652777777777773</v>
      </c>
      <c r="N14" s="144" t="s">
        <v>2213</v>
      </c>
      <c r="O14" s="252">
        <v>1E-3</v>
      </c>
      <c r="P14" s="252">
        <v>1.0900000000000001</v>
      </c>
      <c r="Q14" s="252">
        <v>6.6000000000000003E-2</v>
      </c>
      <c r="R14" s="252">
        <v>2E-3</v>
      </c>
      <c r="S14" s="232" t="s">
        <v>2221</v>
      </c>
    </row>
    <row r="15" spans="1:19" x14ac:dyDescent="0.2">
      <c r="A15" s="27" t="s">
        <v>2222</v>
      </c>
      <c r="B15" s="144">
        <v>42297</v>
      </c>
      <c r="C15" s="238">
        <v>0.61875000000000002</v>
      </c>
      <c r="D15" s="144" t="s">
        <v>2211</v>
      </c>
      <c r="E15" s="252">
        <v>5.0000000000000001E-3</v>
      </c>
      <c r="F15" s="252">
        <v>7.6999999999999999E-2</v>
      </c>
      <c r="G15" s="252">
        <v>1.4999999999999999E-2</v>
      </c>
      <c r="H15" s="252">
        <v>0.01</v>
      </c>
      <c r="I15" s="474" t="s">
        <v>176</v>
      </c>
      <c r="K15" s="27" t="s">
        <v>2222</v>
      </c>
      <c r="L15" s="144">
        <v>42297</v>
      </c>
      <c r="M15" s="238">
        <v>0.61111111111111105</v>
      </c>
      <c r="N15" s="144" t="s">
        <v>2213</v>
      </c>
      <c r="O15" s="252">
        <v>5.0000000000000001E-3</v>
      </c>
      <c r="P15" s="252">
        <v>0.82299999999999995</v>
      </c>
      <c r="Q15" s="252">
        <v>0.02</v>
      </c>
      <c r="R15" s="252">
        <v>5.3999999999999999E-2</v>
      </c>
      <c r="S15" s="474" t="s">
        <v>176</v>
      </c>
    </row>
    <row r="16" spans="1:19" x14ac:dyDescent="0.2">
      <c r="A16" s="27" t="s">
        <v>2223</v>
      </c>
      <c r="B16" s="144">
        <v>42426</v>
      </c>
      <c r="C16" s="238">
        <v>0.375</v>
      </c>
      <c r="D16" s="144" t="s">
        <v>2211</v>
      </c>
      <c r="E16" s="252">
        <v>1.4999999999999999E-2</v>
      </c>
      <c r="F16" s="252">
        <v>9.7000000000000003E-2</v>
      </c>
      <c r="G16" s="252">
        <v>2.1999999999999999E-2</v>
      </c>
      <c r="H16" s="252">
        <v>1.7000000000000001E-2</v>
      </c>
      <c r="I16" s="474" t="s">
        <v>176</v>
      </c>
      <c r="K16" s="27" t="s">
        <v>2223</v>
      </c>
      <c r="L16" s="144">
        <v>42426</v>
      </c>
      <c r="M16" s="238">
        <v>0.3666666666666667</v>
      </c>
      <c r="N16" s="144" t="s">
        <v>2213</v>
      </c>
      <c r="O16" s="252">
        <v>2.4E-2</v>
      </c>
      <c r="P16" s="252">
        <v>0.33900000000000002</v>
      </c>
      <c r="Q16" s="252">
        <v>3.5999999999999997E-2</v>
      </c>
      <c r="R16" s="252">
        <v>2.7E-2</v>
      </c>
      <c r="S16" s="474" t="s">
        <v>176</v>
      </c>
    </row>
    <row r="17" spans="1:19" x14ac:dyDescent="0.2">
      <c r="A17" s="27" t="s">
        <v>2224</v>
      </c>
      <c r="B17" s="144">
        <v>42488</v>
      </c>
      <c r="C17" s="238">
        <v>0.5229166666666667</v>
      </c>
      <c r="D17" s="144" t="s">
        <v>2211</v>
      </c>
      <c r="E17" s="252">
        <v>6.0000000000000001E-3</v>
      </c>
      <c r="F17" s="252">
        <v>0.32</v>
      </c>
      <c r="G17" s="252">
        <v>1.6E-2</v>
      </c>
      <c r="H17" s="252">
        <v>0.01</v>
      </c>
      <c r="I17" s="474" t="s">
        <v>176</v>
      </c>
      <c r="K17" s="27" t="s">
        <v>2224</v>
      </c>
      <c r="L17" s="144">
        <v>42488</v>
      </c>
      <c r="M17" s="238">
        <v>0.52083333333333337</v>
      </c>
      <c r="N17" s="144" t="s">
        <v>2213</v>
      </c>
      <c r="O17" s="252">
        <v>0.01</v>
      </c>
      <c r="P17" s="252">
        <v>0.184</v>
      </c>
      <c r="Q17" s="252">
        <v>1.7000000000000001E-2</v>
      </c>
      <c r="R17" s="252">
        <v>1.2999999999999999E-2</v>
      </c>
      <c r="S17" s="474" t="s">
        <v>176</v>
      </c>
    </row>
    <row r="18" spans="1:19" x14ac:dyDescent="0.2">
      <c r="A18" s="27" t="s">
        <v>2225</v>
      </c>
      <c r="B18" s="144">
        <v>42635</v>
      </c>
      <c r="C18" s="238">
        <v>0.54583333333333328</v>
      </c>
      <c r="D18" s="144" t="s">
        <v>2211</v>
      </c>
      <c r="E18" s="252">
        <v>5.0000000000000001E-3</v>
      </c>
      <c r="F18" s="252">
        <v>2.9000000000000001E-2</v>
      </c>
      <c r="G18" s="252">
        <v>7.0000000000000001E-3</v>
      </c>
      <c r="H18" s="252">
        <v>6.0000000000000001E-3</v>
      </c>
      <c r="I18" s="474" t="s">
        <v>176</v>
      </c>
      <c r="K18" s="27" t="s">
        <v>2225</v>
      </c>
      <c r="L18" s="144">
        <v>42635</v>
      </c>
      <c r="M18" s="238">
        <v>0.55347222222222225</v>
      </c>
      <c r="N18" s="144" t="s">
        <v>2211</v>
      </c>
      <c r="O18" s="252">
        <v>5.0000000000000001E-3</v>
      </c>
      <c r="P18" s="252">
        <v>1.7000000000000001E-2</v>
      </c>
      <c r="Q18" s="252">
        <v>7.0000000000000001E-3</v>
      </c>
      <c r="R18" s="252">
        <v>7.0000000000000001E-3</v>
      </c>
      <c r="S18" s="474" t="s">
        <v>176</v>
      </c>
    </row>
    <row r="19" spans="1:19" x14ac:dyDescent="0.2">
      <c r="A19" s="27" t="s">
        <v>2226</v>
      </c>
      <c r="B19" s="144">
        <v>42913</v>
      </c>
      <c r="C19" s="238">
        <v>0.61111111111111105</v>
      </c>
      <c r="D19" s="144" t="s">
        <v>2211</v>
      </c>
      <c r="E19" s="252">
        <v>1.2E-2</v>
      </c>
      <c r="F19" s="252">
        <v>6.5000000000000002E-2</v>
      </c>
      <c r="G19" s="252">
        <v>0.02</v>
      </c>
      <c r="H19" s="252">
        <v>1.6E-2</v>
      </c>
      <c r="I19" s="474" t="s">
        <v>176</v>
      </c>
      <c r="K19" s="27" t="s">
        <v>2226</v>
      </c>
      <c r="L19" s="144">
        <v>42913</v>
      </c>
      <c r="M19" s="238">
        <v>0.61111111111111105</v>
      </c>
      <c r="N19" s="144" t="s">
        <v>2211</v>
      </c>
      <c r="O19" s="252">
        <v>1.2E-2</v>
      </c>
      <c r="P19" s="252">
        <v>4.2999999999999997E-2</v>
      </c>
      <c r="Q19" s="252">
        <v>0.02</v>
      </c>
      <c r="R19" s="252">
        <v>2.1000000000000001E-2</v>
      </c>
      <c r="S19" s="474" t="s">
        <v>176</v>
      </c>
    </row>
    <row r="20" spans="1:19" x14ac:dyDescent="0.2">
      <c r="A20" s="27" t="s">
        <v>2227</v>
      </c>
      <c r="B20" s="144">
        <v>43006</v>
      </c>
      <c r="C20" s="238">
        <v>0.67083333333333339</v>
      </c>
      <c r="D20" s="144" t="s">
        <v>2211</v>
      </c>
      <c r="E20" s="252">
        <v>5.0000000000000001E-3</v>
      </c>
      <c r="F20" s="252">
        <v>3.3000000000000002E-2</v>
      </c>
      <c r="G20" s="252">
        <v>7.0000000000000001E-3</v>
      </c>
      <c r="H20" s="252">
        <v>7.0000000000000001E-3</v>
      </c>
      <c r="I20" s="474" t="s">
        <v>176</v>
      </c>
      <c r="K20" s="27" t="s">
        <v>2227</v>
      </c>
      <c r="L20" s="144">
        <v>43006</v>
      </c>
      <c r="M20" s="238">
        <v>0.67083333333333339</v>
      </c>
      <c r="N20" s="144" t="s">
        <v>2211</v>
      </c>
      <c r="O20" s="252">
        <v>6.0000000000000001E-3</v>
      </c>
      <c r="P20" s="252">
        <v>0.10100000000000001</v>
      </c>
      <c r="Q20" s="252">
        <v>0.1</v>
      </c>
      <c r="R20" s="252">
        <v>8.9999999999999993E-3</v>
      </c>
      <c r="S20" s="474" t="s">
        <v>176</v>
      </c>
    </row>
    <row r="21" spans="1:19" x14ac:dyDescent="0.2">
      <c r="A21" s="27" t="s">
        <v>2228</v>
      </c>
      <c r="B21" s="144">
        <v>43083</v>
      </c>
      <c r="C21" s="238">
        <v>0.54583333333333328</v>
      </c>
      <c r="D21" s="144" t="s">
        <v>2211</v>
      </c>
      <c r="E21" s="252">
        <v>4.0000000000000001E-3</v>
      </c>
      <c r="F21" s="252">
        <v>5.0999999999999997E-2</v>
      </c>
      <c r="G21" s="252">
        <v>7.0000000000000001E-3</v>
      </c>
      <c r="H21" s="252">
        <v>5.0000000000000001E-3</v>
      </c>
      <c r="I21" s="474" t="s">
        <v>176</v>
      </c>
      <c r="K21" s="27" t="s">
        <v>2228</v>
      </c>
      <c r="L21" s="144">
        <v>43083</v>
      </c>
      <c r="M21" s="238">
        <v>0.55277777777777781</v>
      </c>
      <c r="N21" s="144" t="s">
        <v>2211</v>
      </c>
      <c r="O21" s="252">
        <v>4.0000000000000001E-3</v>
      </c>
      <c r="P21" s="252">
        <v>3.9E-2</v>
      </c>
      <c r="Q21" s="252">
        <v>8.0000000000000002E-3</v>
      </c>
      <c r="R21" s="252">
        <v>8.9999999999999993E-3</v>
      </c>
      <c r="S21" s="474" t="s">
        <v>176</v>
      </c>
    </row>
    <row r="22" spans="1:19" x14ac:dyDescent="0.2">
      <c r="A22" s="27" t="s">
        <v>2229</v>
      </c>
      <c r="B22" s="144">
        <v>43153</v>
      </c>
      <c r="C22" s="238">
        <v>0.4375</v>
      </c>
      <c r="D22" s="144" t="s">
        <v>2211</v>
      </c>
      <c r="E22" s="252">
        <v>7.0000000000000001E-3</v>
      </c>
      <c r="F22" s="252">
        <v>1.2E-2</v>
      </c>
      <c r="G22" s="252">
        <v>8.0000000000000002E-3</v>
      </c>
      <c r="H22" s="252">
        <v>8.0000000000000002E-3</v>
      </c>
      <c r="I22" s="474" t="s">
        <v>176</v>
      </c>
      <c r="K22" s="27" t="s">
        <v>2229</v>
      </c>
      <c r="L22" s="144">
        <v>43153</v>
      </c>
      <c r="M22" s="238">
        <v>0.44444444444444442</v>
      </c>
      <c r="N22" s="144" t="s">
        <v>2211</v>
      </c>
      <c r="O22" s="252">
        <v>8.0000000000000002E-3</v>
      </c>
      <c r="P22" s="252">
        <v>0.1</v>
      </c>
      <c r="Q22" s="252">
        <v>1.0999999999999999E-2</v>
      </c>
      <c r="R22" s="252">
        <v>1.0999999999999999E-2</v>
      </c>
      <c r="S22" s="474" t="s">
        <v>176</v>
      </c>
    </row>
    <row r="23" spans="1:19" x14ac:dyDescent="0.2">
      <c r="A23" s="27" t="s">
        <v>2230</v>
      </c>
      <c r="B23" s="144">
        <v>43272</v>
      </c>
      <c r="C23" s="238">
        <v>0.60555555555555551</v>
      </c>
      <c r="D23" s="144" t="s">
        <v>2211</v>
      </c>
      <c r="E23" s="252">
        <v>1.0999999999999999E-2</v>
      </c>
      <c r="F23" s="252">
        <v>0.02</v>
      </c>
      <c r="G23" s="252">
        <v>1.4E-2</v>
      </c>
      <c r="H23" s="252">
        <v>1.9E-2</v>
      </c>
      <c r="I23" s="474" t="s">
        <v>176</v>
      </c>
      <c r="K23" s="27" t="s">
        <v>2230</v>
      </c>
      <c r="L23" s="144">
        <v>43272</v>
      </c>
      <c r="M23" s="238">
        <v>0.61249999999999993</v>
      </c>
      <c r="N23" s="144" t="s">
        <v>2211</v>
      </c>
      <c r="O23" s="252">
        <v>1.2999999999999999E-2</v>
      </c>
      <c r="P23" s="252">
        <v>2.4E-2</v>
      </c>
      <c r="Q23" s="252">
        <v>1.7999999999999999E-2</v>
      </c>
      <c r="R23" s="252">
        <v>1.9E-2</v>
      </c>
      <c r="S23" s="474" t="s">
        <v>176</v>
      </c>
    </row>
    <row r="24" spans="1:19" x14ac:dyDescent="0.2">
      <c r="A24" s="208"/>
      <c r="B24" s="212"/>
      <c r="C24" s="209"/>
      <c r="D24" s="210"/>
      <c r="E24" s="213"/>
      <c r="F24" s="213"/>
      <c r="G24" s="213"/>
      <c r="H24" s="213"/>
      <c r="I24" s="211"/>
    </row>
  </sheetData>
  <mergeCells count="2">
    <mergeCell ref="A8:I8"/>
    <mergeCell ref="K8:S8"/>
  </mergeCells>
  <pageMargins left="0.7" right="0.7" top="0.75" bottom="0.75" header="0.3" footer="0.3"/>
  <pageSetup paperSize="9"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dimension ref="A1:S24"/>
  <sheetViews>
    <sheetView showGridLines="0" zoomScale="80" zoomScaleNormal="80" workbookViewId="0">
      <selection activeCell="Z1" sqref="Z1"/>
    </sheetView>
  </sheetViews>
  <sheetFormatPr defaultColWidth="9.140625" defaultRowHeight="14.25" x14ac:dyDescent="0.2"/>
  <cols>
    <col min="1" max="1" width="12.28515625" style="1" customWidth="1"/>
    <col min="2" max="2" width="12.28515625" style="1" bestFit="1" customWidth="1"/>
    <col min="3" max="3" width="7.42578125" style="1" customWidth="1"/>
    <col min="4" max="4" width="10.140625" style="1" customWidth="1"/>
    <col min="5" max="7" width="9.42578125" style="1" customWidth="1"/>
    <col min="8" max="8" width="15.28515625" style="1" customWidth="1"/>
    <col min="9" max="9" width="29.140625" style="11" customWidth="1"/>
    <col min="10" max="10" width="9.140625" style="1"/>
    <col min="11" max="11" width="12.140625" style="1" bestFit="1" customWidth="1"/>
    <col min="12" max="12" width="10.85546875" style="1" bestFit="1" customWidth="1"/>
    <col min="13" max="13" width="6.28515625" style="1" bestFit="1" customWidth="1"/>
    <col min="14" max="14" width="9.85546875" style="1" bestFit="1" customWidth="1"/>
    <col min="15" max="17" width="10.140625" style="1" customWidth="1"/>
    <col min="18" max="18" width="15.42578125" style="1" customWidth="1"/>
    <col min="19" max="19" width="25.140625" style="1" customWidth="1"/>
    <col min="20" max="16384" width="9.140625" style="1"/>
  </cols>
  <sheetData>
    <row r="1" spans="1:19" ht="34.5" x14ac:dyDescent="0.5">
      <c r="A1" s="408" t="s">
        <v>1960</v>
      </c>
      <c r="B1" s="408"/>
      <c r="C1" s="408"/>
      <c r="D1" s="408"/>
      <c r="E1" s="408"/>
      <c r="F1" s="408"/>
      <c r="G1" s="408"/>
      <c r="H1" s="408"/>
      <c r="I1" s="408"/>
      <c r="J1" s="408"/>
      <c r="K1" s="408"/>
      <c r="L1" s="408"/>
      <c r="M1" s="408"/>
      <c r="N1" s="408"/>
      <c r="O1" s="408"/>
      <c r="P1" s="408"/>
      <c r="Q1" s="408"/>
      <c r="R1" s="408"/>
      <c r="S1" s="408"/>
    </row>
    <row r="2" spans="1:19" ht="19.5" x14ac:dyDescent="0.3">
      <c r="A2" s="409" t="s">
        <v>2231</v>
      </c>
      <c r="B2" s="409"/>
      <c r="C2" s="409"/>
      <c r="D2" s="409"/>
      <c r="E2" s="409"/>
      <c r="F2" s="409"/>
      <c r="G2" s="409"/>
      <c r="H2" s="409"/>
      <c r="I2" s="409"/>
      <c r="J2" s="409"/>
      <c r="K2" s="409"/>
      <c r="L2" s="409"/>
      <c r="M2" s="409"/>
      <c r="N2" s="409"/>
      <c r="O2" s="409"/>
      <c r="P2" s="409"/>
      <c r="Q2" s="409"/>
      <c r="R2" s="409"/>
      <c r="S2" s="409"/>
    </row>
    <row r="4" spans="1:19" ht="15" x14ac:dyDescent="0.25">
      <c r="A4" s="243" t="s">
        <v>2203</v>
      </c>
      <c r="H4" s="452"/>
      <c r="I4" s="245" t="s">
        <v>109</v>
      </c>
    </row>
    <row r="5" spans="1:19" x14ac:dyDescent="0.2">
      <c r="A5" s="243"/>
    </row>
    <row r="6" spans="1:19" ht="15.75" x14ac:dyDescent="0.25">
      <c r="A6" s="472" t="s">
        <v>1964</v>
      </c>
      <c r="B6" s="434"/>
      <c r="C6" s="434"/>
      <c r="D6" s="434"/>
      <c r="E6" s="434"/>
      <c r="F6" s="434"/>
      <c r="G6" s="434"/>
      <c r="H6" s="434"/>
      <c r="I6" s="473"/>
      <c r="J6" s="434"/>
      <c r="K6" s="434"/>
      <c r="L6" s="434"/>
      <c r="M6" s="434"/>
      <c r="N6" s="434"/>
      <c r="O6" s="434"/>
      <c r="P6" s="434"/>
      <c r="Q6" s="434"/>
      <c r="R6" s="434"/>
      <c r="S6" s="434"/>
    </row>
    <row r="7" spans="1:19" x14ac:dyDescent="0.2">
      <c r="A7" s="243"/>
    </row>
    <row r="8" spans="1:19" ht="19.5" x14ac:dyDescent="0.3">
      <c r="A8" s="1074" t="s">
        <v>2204</v>
      </c>
      <c r="B8" s="1074"/>
      <c r="C8" s="1074"/>
      <c r="D8" s="1074"/>
      <c r="E8" s="1074"/>
      <c r="F8" s="1074"/>
      <c r="G8" s="1074"/>
      <c r="H8" s="1074"/>
      <c r="I8" s="1074"/>
      <c r="K8" s="1074" t="s">
        <v>2205</v>
      </c>
      <c r="L8" s="1074"/>
      <c r="M8" s="1074"/>
      <c r="N8" s="1074"/>
      <c r="O8" s="1074"/>
      <c r="P8" s="1074"/>
      <c r="Q8" s="1074"/>
      <c r="R8" s="1074"/>
      <c r="S8" s="1074"/>
    </row>
    <row r="9" spans="1:19" s="8" customFormat="1" ht="60" x14ac:dyDescent="0.25">
      <c r="A9" s="247" t="s">
        <v>2206</v>
      </c>
      <c r="B9" s="247" t="s">
        <v>726</v>
      </c>
      <c r="C9" s="247" t="s">
        <v>2207</v>
      </c>
      <c r="D9" s="247" t="s">
        <v>2208</v>
      </c>
      <c r="E9" s="247" t="s">
        <v>404</v>
      </c>
      <c r="F9" s="247" t="s">
        <v>411</v>
      </c>
      <c r="G9" s="247" t="s">
        <v>410</v>
      </c>
      <c r="H9" s="247" t="s">
        <v>2209</v>
      </c>
      <c r="I9" s="247" t="s">
        <v>174</v>
      </c>
      <c r="K9" s="247" t="s">
        <v>2206</v>
      </c>
      <c r="L9" s="247" t="s">
        <v>726</v>
      </c>
      <c r="M9" s="247" t="s">
        <v>2207</v>
      </c>
      <c r="N9" s="247" t="s">
        <v>2208</v>
      </c>
      <c r="O9" s="247" t="s">
        <v>404</v>
      </c>
      <c r="P9" s="247" t="s">
        <v>411</v>
      </c>
      <c r="Q9" s="247" t="s">
        <v>410</v>
      </c>
      <c r="R9" s="247" t="s">
        <v>2209</v>
      </c>
      <c r="S9" s="247" t="s">
        <v>174</v>
      </c>
    </row>
    <row r="10" spans="1:19" x14ac:dyDescent="0.2">
      <c r="A10" s="27" t="s">
        <v>2210</v>
      </c>
      <c r="B10" s="144">
        <v>41886</v>
      </c>
      <c r="C10" s="238">
        <v>0.47430555555555554</v>
      </c>
      <c r="D10" s="144" t="s">
        <v>2211</v>
      </c>
      <c r="E10" s="252">
        <v>1E-3</v>
      </c>
      <c r="F10" s="252">
        <v>6.3E-2</v>
      </c>
      <c r="G10" s="252">
        <v>6.0000000000000001E-3</v>
      </c>
      <c r="H10" s="252">
        <v>4.0000000000000001E-3</v>
      </c>
      <c r="I10" s="232" t="s">
        <v>176</v>
      </c>
      <c r="K10" s="27" t="s">
        <v>2210</v>
      </c>
      <c r="L10" s="144">
        <v>41886</v>
      </c>
      <c r="M10" s="238">
        <v>0.48194444444444445</v>
      </c>
      <c r="N10" s="144" t="s">
        <v>2211</v>
      </c>
      <c r="O10" s="252">
        <v>2E-3</v>
      </c>
      <c r="P10" s="252">
        <v>6.0999999999999999E-2</v>
      </c>
      <c r="Q10" s="252">
        <v>5.0000000000000001E-3</v>
      </c>
      <c r="R10" s="252">
        <v>5.0000000000000001E-3</v>
      </c>
      <c r="S10" s="232" t="s">
        <v>176</v>
      </c>
    </row>
    <row r="11" spans="1:19" ht="38.25" x14ac:dyDescent="0.2">
      <c r="A11" s="31" t="s">
        <v>2214</v>
      </c>
      <c r="B11" s="144">
        <v>41981</v>
      </c>
      <c r="C11" s="238">
        <v>0.54999999999999993</v>
      </c>
      <c r="D11" s="144" t="s">
        <v>2211</v>
      </c>
      <c r="E11" s="252">
        <v>0</v>
      </c>
      <c r="F11" s="252">
        <v>3.5000000000000003E-2</v>
      </c>
      <c r="G11" s="252">
        <v>1E-3</v>
      </c>
      <c r="H11" s="252">
        <v>0</v>
      </c>
      <c r="I11" s="232" t="s">
        <v>2232</v>
      </c>
      <c r="K11" s="31" t="s">
        <v>2214</v>
      </c>
      <c r="L11" s="144">
        <v>41981</v>
      </c>
      <c r="M11" s="238">
        <v>0.54166666666666663</v>
      </c>
      <c r="N11" s="144" t="s">
        <v>2211</v>
      </c>
      <c r="O11" s="252">
        <v>1E-3</v>
      </c>
      <c r="P11" s="252">
        <v>3.5999999999999997E-2</v>
      </c>
      <c r="Q11" s="252">
        <v>4.0000000000000001E-3</v>
      </c>
      <c r="R11" s="252">
        <v>4.0000000000000001E-3</v>
      </c>
      <c r="S11" s="232" t="s">
        <v>2232</v>
      </c>
    </row>
    <row r="12" spans="1:19" ht="25.5" x14ac:dyDescent="0.2">
      <c r="A12" s="27" t="s">
        <v>2216</v>
      </c>
      <c r="B12" s="144">
        <v>42040</v>
      </c>
      <c r="C12" s="238">
        <v>0.48472222222222222</v>
      </c>
      <c r="D12" s="144" t="s">
        <v>2211</v>
      </c>
      <c r="E12" s="252">
        <v>2E-3</v>
      </c>
      <c r="F12" s="252">
        <v>2.5999999999999999E-2</v>
      </c>
      <c r="G12" s="252">
        <v>6.0000000000000001E-3</v>
      </c>
      <c r="H12" s="252">
        <v>8.9999999999999993E-3</v>
      </c>
      <c r="I12" s="232" t="s">
        <v>2218</v>
      </c>
      <c r="K12" s="27" t="s">
        <v>2216</v>
      </c>
      <c r="L12" s="144">
        <v>42040</v>
      </c>
      <c r="M12" s="238">
        <v>0.49236111111111108</v>
      </c>
      <c r="N12" s="144" t="s">
        <v>2211</v>
      </c>
      <c r="O12" s="252">
        <v>4.0000000000000001E-3</v>
      </c>
      <c r="P12" s="252">
        <v>2.1999999999999999E-2</v>
      </c>
      <c r="Q12" s="252">
        <v>8.0000000000000002E-3</v>
      </c>
      <c r="R12" s="252">
        <v>5.0000000000000001E-3</v>
      </c>
      <c r="S12" s="232" t="s">
        <v>2218</v>
      </c>
    </row>
    <row r="13" spans="1:19" x14ac:dyDescent="0.2">
      <c r="A13" s="27" t="s">
        <v>2219</v>
      </c>
      <c r="B13" s="144">
        <v>42145</v>
      </c>
      <c r="C13" s="238">
        <v>0.55555555555555558</v>
      </c>
      <c r="D13" s="144" t="s">
        <v>2211</v>
      </c>
      <c r="E13" s="252">
        <v>0</v>
      </c>
      <c r="F13" s="252">
        <v>5.0000000000000001E-3</v>
      </c>
      <c r="G13" s="252">
        <v>2E-3</v>
      </c>
      <c r="H13" s="252" t="s">
        <v>176</v>
      </c>
      <c r="I13" s="232" t="s">
        <v>176</v>
      </c>
      <c r="K13" s="27" t="s">
        <v>2219</v>
      </c>
      <c r="L13" s="144">
        <v>42145</v>
      </c>
      <c r="M13" s="238">
        <v>0.54861111111111105</v>
      </c>
      <c r="N13" s="144" t="s">
        <v>2211</v>
      </c>
      <c r="O13" s="252">
        <v>2E-3</v>
      </c>
      <c r="P13" s="252">
        <v>7.0000000000000007E-2</v>
      </c>
      <c r="Q13" s="252">
        <v>3.0000000000000001E-3</v>
      </c>
      <c r="R13" s="252" t="s">
        <v>176</v>
      </c>
      <c r="S13" s="232" t="s">
        <v>176</v>
      </c>
    </row>
    <row r="14" spans="1:19" ht="25.5" x14ac:dyDescent="0.2">
      <c r="A14" s="27" t="s">
        <v>2220</v>
      </c>
      <c r="B14" s="144">
        <v>42199</v>
      </c>
      <c r="C14" s="238">
        <v>0.55208333333333337</v>
      </c>
      <c r="D14" s="144" t="s">
        <v>2211</v>
      </c>
      <c r="E14" s="252">
        <v>0</v>
      </c>
      <c r="F14" s="252">
        <v>3.4000000000000002E-2</v>
      </c>
      <c r="G14" s="252">
        <v>1E-3</v>
      </c>
      <c r="H14" s="252">
        <v>0</v>
      </c>
      <c r="I14" s="232" t="s">
        <v>2233</v>
      </c>
      <c r="K14" s="27" t="s">
        <v>2220</v>
      </c>
      <c r="L14" s="144">
        <v>42199</v>
      </c>
      <c r="M14" s="238">
        <v>0.5444444444444444</v>
      </c>
      <c r="N14" s="144" t="s">
        <v>2211</v>
      </c>
      <c r="O14" s="252">
        <v>0</v>
      </c>
      <c r="P14" s="252">
        <v>5.0000000000000001E-3</v>
      </c>
      <c r="Q14" s="252">
        <v>0</v>
      </c>
      <c r="R14" s="252">
        <v>1E-3</v>
      </c>
      <c r="S14" s="232" t="s">
        <v>2233</v>
      </c>
    </row>
    <row r="15" spans="1:19" x14ac:dyDescent="0.2">
      <c r="A15" s="27" t="s">
        <v>2222</v>
      </c>
      <c r="B15" s="144">
        <v>42313</v>
      </c>
      <c r="C15" s="238">
        <v>0.57638888888888895</v>
      </c>
      <c r="D15" s="144" t="s">
        <v>2211</v>
      </c>
      <c r="E15" s="252">
        <v>6.0000000000000001E-3</v>
      </c>
      <c r="F15" s="252">
        <v>9.9000000000000005E-2</v>
      </c>
      <c r="G15" s="252">
        <v>1.4999999999999999E-2</v>
      </c>
      <c r="H15" s="252">
        <v>8.0000000000000002E-3</v>
      </c>
      <c r="I15" s="474" t="s">
        <v>176</v>
      </c>
      <c r="K15" s="27" t="s">
        <v>2222</v>
      </c>
      <c r="L15" s="144">
        <v>42313</v>
      </c>
      <c r="M15" s="238">
        <v>0.56874999999999998</v>
      </c>
      <c r="N15" s="144" t="s">
        <v>2211</v>
      </c>
      <c r="O15" s="252">
        <v>8.0000000000000002E-3</v>
      </c>
      <c r="P15" s="252">
        <v>8.1000000000000003E-2</v>
      </c>
      <c r="Q15" s="252">
        <v>1.6E-2</v>
      </c>
      <c r="R15" s="252">
        <v>0.01</v>
      </c>
      <c r="S15" s="474" t="s">
        <v>176</v>
      </c>
    </row>
    <row r="16" spans="1:19" x14ac:dyDescent="0.2">
      <c r="A16" s="27" t="s">
        <v>2223</v>
      </c>
      <c r="B16" s="144">
        <v>42426</v>
      </c>
      <c r="C16" s="238">
        <v>0.41875000000000001</v>
      </c>
      <c r="D16" s="144" t="s">
        <v>2211</v>
      </c>
      <c r="E16" s="252">
        <v>1.6E-2</v>
      </c>
      <c r="F16" s="252">
        <v>9.1999999999999998E-2</v>
      </c>
      <c r="G16" s="252">
        <v>2.1000000000000001E-2</v>
      </c>
      <c r="H16" s="252">
        <v>0.02</v>
      </c>
      <c r="I16" s="474" t="s">
        <v>176</v>
      </c>
      <c r="K16" s="27" t="s">
        <v>2223</v>
      </c>
      <c r="L16" s="144">
        <v>42426</v>
      </c>
      <c r="M16" s="238">
        <v>0.42638888888888887</v>
      </c>
      <c r="N16" s="144" t="s">
        <v>2211</v>
      </c>
      <c r="O16" s="252">
        <v>2.1000000000000001E-2</v>
      </c>
      <c r="P16" s="252">
        <v>2.29</v>
      </c>
      <c r="Q16" s="252">
        <v>4.8000000000000001E-2</v>
      </c>
      <c r="R16" s="252">
        <v>2.9000000000000001E-2</v>
      </c>
      <c r="S16" s="474" t="s">
        <v>176</v>
      </c>
    </row>
    <row r="17" spans="1:19" x14ac:dyDescent="0.2">
      <c r="A17" s="27" t="s">
        <v>2224</v>
      </c>
      <c r="B17" s="144">
        <v>42488</v>
      </c>
      <c r="C17" s="238">
        <v>0.53125</v>
      </c>
      <c r="D17" s="144" t="s">
        <v>2211</v>
      </c>
      <c r="E17" s="252">
        <v>7.0000000000000001E-3</v>
      </c>
      <c r="F17" s="252">
        <v>2.9000000000000001E-2</v>
      </c>
      <c r="G17" s="252">
        <v>8.9999999999999993E-3</v>
      </c>
      <c r="H17" s="252">
        <v>8.0000000000000002E-3</v>
      </c>
      <c r="I17" s="474" t="s">
        <v>176</v>
      </c>
      <c r="K17" s="27" t="s">
        <v>2224</v>
      </c>
      <c r="L17" s="144">
        <v>42488</v>
      </c>
      <c r="M17" s="238">
        <v>0.53819444444444442</v>
      </c>
      <c r="N17" s="144" t="s">
        <v>2211</v>
      </c>
      <c r="O17" s="252">
        <v>5.0000000000000001E-3</v>
      </c>
      <c r="P17" s="252">
        <v>4.2999999999999997E-2</v>
      </c>
      <c r="Q17" s="252">
        <v>8.9999999999999993E-3</v>
      </c>
      <c r="R17" s="252">
        <v>7.0000000000000001E-3</v>
      </c>
      <c r="S17" s="474" t="s">
        <v>176</v>
      </c>
    </row>
    <row r="18" spans="1:19" x14ac:dyDescent="0.2">
      <c r="A18" s="27" t="s">
        <v>2225</v>
      </c>
      <c r="B18" s="144">
        <v>42635</v>
      </c>
      <c r="C18" s="238">
        <v>0.58124999999999993</v>
      </c>
      <c r="D18" s="144" t="s">
        <v>2211</v>
      </c>
      <c r="E18" s="252">
        <v>7.0000000000000001E-3</v>
      </c>
      <c r="F18" s="252">
        <v>3.9E-2</v>
      </c>
      <c r="G18" s="252">
        <v>8.0000000000000002E-3</v>
      </c>
      <c r="H18" s="252">
        <v>0.01</v>
      </c>
      <c r="I18" s="474" t="s">
        <v>176</v>
      </c>
      <c r="K18" s="27" t="s">
        <v>2225</v>
      </c>
      <c r="L18" s="144">
        <v>42635</v>
      </c>
      <c r="M18" s="238">
        <v>0.58819444444444446</v>
      </c>
      <c r="N18" s="144" t="s">
        <v>2211</v>
      </c>
      <c r="O18" s="252">
        <v>8.0000000000000002E-3</v>
      </c>
      <c r="P18" s="252">
        <v>0.03</v>
      </c>
      <c r="Q18" s="252">
        <v>0.01</v>
      </c>
      <c r="R18" s="252">
        <v>1.2999999999999999E-2</v>
      </c>
      <c r="S18" s="474" t="s">
        <v>176</v>
      </c>
    </row>
    <row r="19" spans="1:19" x14ac:dyDescent="0.2">
      <c r="A19" s="27" t="s">
        <v>2226</v>
      </c>
      <c r="B19" s="144">
        <v>42913</v>
      </c>
      <c r="C19" s="238">
        <v>0.59375</v>
      </c>
      <c r="D19" s="144" t="s">
        <v>2211</v>
      </c>
      <c r="E19" s="252">
        <v>0.01</v>
      </c>
      <c r="F19" s="252">
        <v>4.1000000000000002E-2</v>
      </c>
      <c r="G19" s="252">
        <v>1.4E-2</v>
      </c>
      <c r="H19" s="252">
        <v>1.2E-2</v>
      </c>
      <c r="I19" s="474" t="s">
        <v>176</v>
      </c>
      <c r="K19" s="27" t="s">
        <v>2226</v>
      </c>
      <c r="L19" s="144">
        <v>42913</v>
      </c>
      <c r="M19" s="238">
        <v>0.60069444444444442</v>
      </c>
      <c r="N19" s="144" t="s">
        <v>2211</v>
      </c>
      <c r="O19" s="252">
        <v>1.0999999999999999E-2</v>
      </c>
      <c r="P19" s="252">
        <v>2.5000000000000001E-2</v>
      </c>
      <c r="Q19" s="252">
        <v>1.4999999999999999E-2</v>
      </c>
      <c r="R19" s="252">
        <v>1.2E-2</v>
      </c>
      <c r="S19" s="474" t="s">
        <v>176</v>
      </c>
    </row>
    <row r="20" spans="1:19" x14ac:dyDescent="0.2">
      <c r="A20" s="27" t="s">
        <v>2227</v>
      </c>
      <c r="B20" s="144">
        <v>43006</v>
      </c>
      <c r="C20" s="238">
        <v>0.67847222222222225</v>
      </c>
      <c r="D20" s="144" t="s">
        <v>2211</v>
      </c>
      <c r="E20" s="252">
        <v>5.0000000000000001E-3</v>
      </c>
      <c r="F20" s="252">
        <v>2.5000000000000001E-2</v>
      </c>
      <c r="G20" s="252">
        <v>6.0000000000000001E-3</v>
      </c>
      <c r="H20" s="252">
        <v>6.0000000000000001E-3</v>
      </c>
      <c r="I20" s="474" t="s">
        <v>176</v>
      </c>
      <c r="K20" s="27" t="s">
        <v>2227</v>
      </c>
      <c r="L20" s="144">
        <v>43006</v>
      </c>
      <c r="M20" s="238">
        <v>0.67708333333333337</v>
      </c>
      <c r="N20" s="144" t="s">
        <v>2211</v>
      </c>
      <c r="O20" s="252">
        <v>6.0000000000000001E-3</v>
      </c>
      <c r="P20" s="252">
        <v>0.02</v>
      </c>
      <c r="Q20" s="252">
        <v>8.0000000000000002E-3</v>
      </c>
      <c r="R20" s="252">
        <v>8.0000000000000002E-3</v>
      </c>
      <c r="S20" s="474" t="s">
        <v>176</v>
      </c>
    </row>
    <row r="21" spans="1:19" x14ac:dyDescent="0.2">
      <c r="A21" s="27" t="s">
        <v>2228</v>
      </c>
      <c r="B21" s="144">
        <v>43083</v>
      </c>
      <c r="C21" s="238">
        <v>0.53819444444444442</v>
      </c>
      <c r="D21" s="144" t="s">
        <v>2211</v>
      </c>
      <c r="E21" s="252">
        <v>5.0000000000000001E-3</v>
      </c>
      <c r="F21" s="252">
        <v>4.2999999999999997E-2</v>
      </c>
      <c r="G21" s="252">
        <v>8.0000000000000002E-3</v>
      </c>
      <c r="H21" s="252">
        <v>4.1000000000000002E-2</v>
      </c>
      <c r="I21" s="474" t="s">
        <v>176</v>
      </c>
      <c r="K21" s="27" t="s">
        <v>2228</v>
      </c>
      <c r="L21" s="144">
        <v>43083</v>
      </c>
      <c r="M21" s="238">
        <v>0.52986111111111112</v>
      </c>
      <c r="N21" s="144" t="s">
        <v>2211</v>
      </c>
      <c r="O21" s="252">
        <v>8.9999999999999993E-3</v>
      </c>
      <c r="P21" s="252">
        <v>0.10299999999999999</v>
      </c>
      <c r="Q21" s="252">
        <v>0.13</v>
      </c>
      <c r="R21" s="252">
        <v>1.0999999999999999E-2</v>
      </c>
      <c r="S21" s="474" t="s">
        <v>176</v>
      </c>
    </row>
    <row r="22" spans="1:19" x14ac:dyDescent="0.2">
      <c r="A22" s="27" t="s">
        <v>2229</v>
      </c>
      <c r="B22" s="144">
        <v>43153</v>
      </c>
      <c r="C22" s="238">
        <v>0.3576388888888889</v>
      </c>
      <c r="D22" s="144" t="s">
        <v>2211</v>
      </c>
      <c r="E22" s="252">
        <v>0.01</v>
      </c>
      <c r="F22" s="252">
        <v>0.02</v>
      </c>
      <c r="G22" s="252">
        <v>1.0999999999999999E-2</v>
      </c>
      <c r="H22" s="252">
        <v>1.2E-2</v>
      </c>
      <c r="I22" s="474" t="s">
        <v>176</v>
      </c>
      <c r="K22" s="27" t="s">
        <v>2229</v>
      </c>
      <c r="L22" s="144">
        <v>43153</v>
      </c>
      <c r="M22" s="238">
        <v>0.35069444444444442</v>
      </c>
      <c r="N22" s="144" t="s">
        <v>2211</v>
      </c>
      <c r="O22" s="252">
        <v>0.01</v>
      </c>
      <c r="P22" s="252">
        <v>6.0999999999999999E-2</v>
      </c>
      <c r="Q22" s="252">
        <v>1.7999999999999999E-2</v>
      </c>
      <c r="R22" s="252">
        <v>1.4999999999999999E-2</v>
      </c>
      <c r="S22" s="474" t="s">
        <v>176</v>
      </c>
    </row>
    <row r="23" spans="1:19" x14ac:dyDescent="0.2">
      <c r="A23" s="27" t="s">
        <v>2230</v>
      </c>
      <c r="B23" s="144">
        <v>43271</v>
      </c>
      <c r="C23" s="238">
        <v>0.97222222222222221</v>
      </c>
      <c r="D23" s="144" t="s">
        <v>2211</v>
      </c>
      <c r="E23" s="252">
        <v>3.3000000000000002E-2</v>
      </c>
      <c r="F23" s="252">
        <v>6.7000000000000004E-2</v>
      </c>
      <c r="G23" s="252">
        <v>5.1999999999999998E-2</v>
      </c>
      <c r="H23" s="252">
        <v>3.5000000000000003E-2</v>
      </c>
      <c r="I23" s="474" t="s">
        <v>176</v>
      </c>
      <c r="K23" s="27" t="s">
        <v>2230</v>
      </c>
      <c r="L23" s="144">
        <v>43271</v>
      </c>
      <c r="M23" s="238">
        <v>0.96527777777777779</v>
      </c>
      <c r="N23" s="144" t="s">
        <v>2211</v>
      </c>
      <c r="O23" s="252">
        <v>4.2000000000000003E-2</v>
      </c>
      <c r="P23" s="252">
        <v>0.123</v>
      </c>
      <c r="Q23" s="252">
        <v>6.5000000000000002E-2</v>
      </c>
      <c r="R23" s="252">
        <v>6.2E-2</v>
      </c>
      <c r="S23" s="474" t="s">
        <v>176</v>
      </c>
    </row>
    <row r="24" spans="1:19" x14ac:dyDescent="0.2">
      <c r="A24" s="208"/>
      <c r="B24" s="212"/>
      <c r="C24" s="209"/>
      <c r="D24" s="210"/>
      <c r="E24" s="213"/>
      <c r="F24" s="213"/>
      <c r="G24" s="213"/>
      <c r="H24" s="213"/>
      <c r="I24" s="211"/>
    </row>
  </sheetData>
  <mergeCells count="2">
    <mergeCell ref="A8:I8"/>
    <mergeCell ref="K8:S8"/>
  </mergeCell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7"/>
  <dimension ref="A1:AA32"/>
  <sheetViews>
    <sheetView showGridLines="0" zoomScale="90" zoomScaleNormal="90" workbookViewId="0">
      <selection activeCell="Z12" sqref="Z12"/>
    </sheetView>
  </sheetViews>
  <sheetFormatPr defaultColWidth="9.140625" defaultRowHeight="14.25" x14ac:dyDescent="0.2"/>
  <cols>
    <col min="1" max="1" width="12.28515625" style="1" customWidth="1"/>
    <col min="2" max="16384" width="9.140625" style="1"/>
  </cols>
  <sheetData>
    <row r="1" spans="1:27" ht="34.5" x14ac:dyDescent="0.5">
      <c r="A1" s="408" t="s">
        <v>98</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row>
    <row r="2" spans="1:27" ht="19.5" x14ac:dyDescent="0.3">
      <c r="A2" s="409" t="s">
        <v>102</v>
      </c>
      <c r="B2" s="409"/>
      <c r="C2" s="409"/>
      <c r="D2" s="409"/>
      <c r="E2" s="409"/>
      <c r="F2" s="409"/>
      <c r="G2" s="409"/>
      <c r="H2" s="409"/>
      <c r="I2" s="409"/>
      <c r="J2" s="409"/>
      <c r="K2" s="409"/>
      <c r="L2" s="409"/>
      <c r="M2" s="409"/>
      <c r="N2" s="409"/>
      <c r="O2" s="409"/>
      <c r="P2" s="409"/>
      <c r="Q2" s="409"/>
      <c r="R2" s="409"/>
      <c r="S2" s="409"/>
      <c r="T2" s="409"/>
      <c r="U2" s="409"/>
      <c r="V2" s="409"/>
      <c r="W2" s="409"/>
      <c r="X2" s="409"/>
      <c r="Y2" s="409"/>
      <c r="Z2" s="409"/>
      <c r="AA2" s="409"/>
    </row>
    <row r="32" spans="22:22" ht="15" x14ac:dyDescent="0.25">
      <c r="V32"/>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A1:S24"/>
  <sheetViews>
    <sheetView showGridLines="0" zoomScale="80" zoomScaleNormal="80" workbookViewId="0">
      <selection activeCell="AC1" sqref="AC1"/>
    </sheetView>
  </sheetViews>
  <sheetFormatPr defaultColWidth="9.140625" defaultRowHeight="14.25" x14ac:dyDescent="0.2"/>
  <cols>
    <col min="1" max="1" width="12.28515625" style="1" customWidth="1"/>
    <col min="2" max="2" width="12.28515625" style="1" bestFit="1" customWidth="1"/>
    <col min="3" max="3" width="7.42578125" style="1" customWidth="1"/>
    <col min="4" max="4" width="10.140625" style="1" customWidth="1"/>
    <col min="5" max="7" width="9.42578125" style="1" customWidth="1"/>
    <col min="8" max="8" width="15.28515625" style="1" customWidth="1"/>
    <col min="9" max="9" width="14.42578125" style="11" customWidth="1"/>
    <col min="10" max="10" width="9.140625" style="1"/>
    <col min="11" max="11" width="12.140625" style="1" bestFit="1" customWidth="1"/>
    <col min="12" max="12" width="10.85546875" style="1" bestFit="1" customWidth="1"/>
    <col min="13" max="13" width="6.28515625" style="1" bestFit="1" customWidth="1"/>
    <col min="14" max="14" width="9.85546875" style="1" bestFit="1" customWidth="1"/>
    <col min="15" max="17" width="10.140625" style="1" customWidth="1"/>
    <col min="18" max="18" width="15.42578125" style="1" customWidth="1"/>
    <col min="19" max="19" width="18.42578125" style="1" customWidth="1"/>
    <col min="20" max="16384" width="9.140625" style="1"/>
  </cols>
  <sheetData>
    <row r="1" spans="1:19" ht="34.5" x14ac:dyDescent="0.5">
      <c r="A1" s="408" t="s">
        <v>1960</v>
      </c>
      <c r="B1" s="408"/>
      <c r="C1" s="408"/>
      <c r="D1" s="408"/>
      <c r="E1" s="408"/>
      <c r="F1" s="408"/>
      <c r="G1" s="408"/>
      <c r="H1" s="408"/>
      <c r="I1" s="408"/>
      <c r="J1" s="408"/>
      <c r="K1" s="408"/>
      <c r="L1" s="408"/>
      <c r="M1" s="408"/>
      <c r="N1" s="408"/>
      <c r="O1" s="408"/>
      <c r="P1" s="408"/>
      <c r="Q1" s="408"/>
      <c r="R1" s="408"/>
      <c r="S1" s="408"/>
    </row>
    <row r="2" spans="1:19" ht="19.5" x14ac:dyDescent="0.3">
      <c r="A2" s="409" t="s">
        <v>2234</v>
      </c>
      <c r="B2" s="409"/>
      <c r="C2" s="409"/>
      <c r="D2" s="409"/>
      <c r="E2" s="409"/>
      <c r="F2" s="409"/>
      <c r="G2" s="409"/>
      <c r="H2" s="409"/>
      <c r="I2" s="409"/>
      <c r="J2" s="409"/>
      <c r="K2" s="409"/>
      <c r="L2" s="409"/>
      <c r="M2" s="409"/>
      <c r="N2" s="409"/>
      <c r="O2" s="409"/>
      <c r="P2" s="409"/>
      <c r="Q2" s="409"/>
      <c r="R2" s="409"/>
      <c r="S2" s="409"/>
    </row>
    <row r="4" spans="1:19" ht="15" x14ac:dyDescent="0.25">
      <c r="A4" s="243" t="s">
        <v>2203</v>
      </c>
      <c r="I4" s="452"/>
      <c r="J4" s="475" t="s">
        <v>109</v>
      </c>
    </row>
    <row r="5" spans="1:19" x14ac:dyDescent="0.2">
      <c r="A5" s="243"/>
    </row>
    <row r="6" spans="1:19" ht="15.75" x14ac:dyDescent="0.25">
      <c r="A6" s="472" t="s">
        <v>1964</v>
      </c>
      <c r="B6" s="434"/>
      <c r="C6" s="434"/>
      <c r="D6" s="434"/>
      <c r="E6" s="434"/>
      <c r="F6" s="434"/>
      <c r="G6" s="434"/>
      <c r="H6" s="434"/>
      <c r="I6" s="473"/>
      <c r="J6" s="434"/>
      <c r="K6" s="434"/>
      <c r="L6" s="434"/>
      <c r="M6" s="434"/>
      <c r="N6" s="434"/>
      <c r="O6" s="434"/>
      <c r="P6" s="434"/>
      <c r="Q6" s="434"/>
      <c r="R6" s="434"/>
      <c r="S6" s="434"/>
    </row>
    <row r="7" spans="1:19" x14ac:dyDescent="0.2">
      <c r="A7" s="243"/>
    </row>
    <row r="8" spans="1:19" ht="19.5" x14ac:dyDescent="0.3">
      <c r="A8" s="1074" t="s">
        <v>2204</v>
      </c>
      <c r="B8" s="1074"/>
      <c r="C8" s="1074"/>
      <c r="D8" s="1074"/>
      <c r="E8" s="1074"/>
      <c r="F8" s="1074"/>
      <c r="G8" s="1074"/>
      <c r="H8" s="1074"/>
      <c r="I8" s="1074"/>
      <c r="K8" s="1074" t="s">
        <v>2205</v>
      </c>
      <c r="L8" s="1074"/>
      <c r="M8" s="1074"/>
      <c r="N8" s="1074"/>
      <c r="O8" s="1074"/>
      <c r="P8" s="1074"/>
      <c r="Q8" s="1074"/>
      <c r="R8" s="1074"/>
      <c r="S8" s="1074"/>
    </row>
    <row r="9" spans="1:19" s="8" customFormat="1" ht="60" x14ac:dyDescent="0.25">
      <c r="A9" s="247" t="s">
        <v>2206</v>
      </c>
      <c r="B9" s="247" t="s">
        <v>726</v>
      </c>
      <c r="C9" s="247" t="s">
        <v>2207</v>
      </c>
      <c r="D9" s="247" t="s">
        <v>2208</v>
      </c>
      <c r="E9" s="247" t="s">
        <v>404</v>
      </c>
      <c r="F9" s="247" t="s">
        <v>411</v>
      </c>
      <c r="G9" s="247" t="s">
        <v>410</v>
      </c>
      <c r="H9" s="247" t="s">
        <v>2209</v>
      </c>
      <c r="I9" s="247" t="s">
        <v>174</v>
      </c>
      <c r="K9" s="247" t="s">
        <v>2206</v>
      </c>
      <c r="L9" s="247" t="s">
        <v>726</v>
      </c>
      <c r="M9" s="247" t="s">
        <v>2207</v>
      </c>
      <c r="N9" s="247" t="s">
        <v>2208</v>
      </c>
      <c r="O9" s="247" t="s">
        <v>404</v>
      </c>
      <c r="P9" s="247" t="s">
        <v>411</v>
      </c>
      <c r="Q9" s="247" t="s">
        <v>410</v>
      </c>
      <c r="R9" s="247" t="s">
        <v>2209</v>
      </c>
      <c r="S9" s="247" t="s">
        <v>174</v>
      </c>
    </row>
    <row r="10" spans="1:19" x14ac:dyDescent="0.2">
      <c r="A10" s="27" t="s">
        <v>2210</v>
      </c>
      <c r="B10" s="144">
        <v>41886</v>
      </c>
      <c r="C10" s="238">
        <v>4.6305555555555555</v>
      </c>
      <c r="D10" s="144" t="s">
        <v>2211</v>
      </c>
      <c r="E10" s="252">
        <v>1E-3</v>
      </c>
      <c r="F10" s="252">
        <v>0.38900000000000001</v>
      </c>
      <c r="G10" s="252">
        <v>8.0000000000000002E-3</v>
      </c>
      <c r="H10" s="252">
        <v>1E-3</v>
      </c>
      <c r="I10" s="232" t="s">
        <v>176</v>
      </c>
      <c r="K10" s="27" t="s">
        <v>2210</v>
      </c>
      <c r="L10" s="144">
        <v>41886</v>
      </c>
      <c r="M10" s="238">
        <v>0.45624999999999999</v>
      </c>
      <c r="N10" s="144" t="s">
        <v>2211</v>
      </c>
      <c r="O10" s="252">
        <v>1E-3</v>
      </c>
      <c r="P10" s="252">
        <v>2.7E-2</v>
      </c>
      <c r="Q10" s="252">
        <v>3.0000000000000001E-3</v>
      </c>
      <c r="R10" s="252">
        <v>4.0000000000000001E-3</v>
      </c>
      <c r="S10" s="232" t="s">
        <v>176</v>
      </c>
    </row>
    <row r="11" spans="1:19" ht="63.75" x14ac:dyDescent="0.2">
      <c r="A11" s="31" t="s">
        <v>2214</v>
      </c>
      <c r="B11" s="144">
        <v>41981</v>
      </c>
      <c r="C11" s="238">
        <v>0.52083333333333337</v>
      </c>
      <c r="D11" s="144" t="s">
        <v>2211</v>
      </c>
      <c r="E11" s="252">
        <v>2E-3</v>
      </c>
      <c r="F11" s="252">
        <v>6.5000000000000002E-2</v>
      </c>
      <c r="G11" s="252">
        <v>5.0000000000000001E-3</v>
      </c>
      <c r="H11" s="252">
        <v>4.0000000000000001E-3</v>
      </c>
      <c r="I11" s="232" t="s">
        <v>2235</v>
      </c>
      <c r="K11" s="31" t="s">
        <v>2214</v>
      </c>
      <c r="L11" s="144">
        <v>41981</v>
      </c>
      <c r="M11" s="238">
        <v>0.52847222222222223</v>
      </c>
      <c r="N11" s="144" t="s">
        <v>2211</v>
      </c>
      <c r="O11" s="252">
        <v>2E-3</v>
      </c>
      <c r="P11" s="252">
        <v>4.1000000000000002E-2</v>
      </c>
      <c r="Q11" s="252">
        <v>4.0000000000000001E-3</v>
      </c>
      <c r="R11" s="252">
        <v>3.0000000000000001E-3</v>
      </c>
      <c r="S11" s="232" t="s">
        <v>2235</v>
      </c>
    </row>
    <row r="12" spans="1:19" ht="51" x14ac:dyDescent="0.2">
      <c r="A12" s="27" t="s">
        <v>2216</v>
      </c>
      <c r="B12" s="144">
        <v>42040</v>
      </c>
      <c r="C12" s="238">
        <v>0.47569444444444442</v>
      </c>
      <c r="D12" s="144" t="s">
        <v>2211</v>
      </c>
      <c r="E12" s="252">
        <v>1E-3</v>
      </c>
      <c r="F12" s="252">
        <v>5.0000000000000001E-3</v>
      </c>
      <c r="G12" s="252">
        <v>3.0000000000000001E-3</v>
      </c>
      <c r="H12" s="252">
        <v>3.0000000000000001E-3</v>
      </c>
      <c r="I12" s="232" t="s">
        <v>2218</v>
      </c>
      <c r="K12" s="27" t="s">
        <v>2216</v>
      </c>
      <c r="L12" s="144">
        <v>42040</v>
      </c>
      <c r="M12" s="238">
        <v>0.4680555555555555</v>
      </c>
      <c r="N12" s="144" t="s">
        <v>2211</v>
      </c>
      <c r="O12" s="252">
        <v>2E-3</v>
      </c>
      <c r="P12" s="252">
        <v>2.1999999999999999E-2</v>
      </c>
      <c r="Q12" s="252">
        <v>6.0000000000000001E-3</v>
      </c>
      <c r="R12" s="252">
        <v>7.0000000000000001E-3</v>
      </c>
      <c r="S12" s="232" t="s">
        <v>2218</v>
      </c>
    </row>
    <row r="13" spans="1:19" x14ac:dyDescent="0.2">
      <c r="A13" s="27" t="s">
        <v>2219</v>
      </c>
      <c r="B13" s="144">
        <v>42145</v>
      </c>
      <c r="C13" s="238">
        <v>0.55555555555555558</v>
      </c>
      <c r="D13" s="144" t="s">
        <v>2211</v>
      </c>
      <c r="E13" s="252">
        <v>1E-3</v>
      </c>
      <c r="F13" s="252">
        <v>0.02</v>
      </c>
      <c r="G13" s="252">
        <v>3.0000000000000001E-3</v>
      </c>
      <c r="H13" s="252" t="s">
        <v>176</v>
      </c>
      <c r="I13" s="232" t="s">
        <v>176</v>
      </c>
      <c r="K13" s="27" t="s">
        <v>2219</v>
      </c>
      <c r="L13" s="144">
        <v>42145</v>
      </c>
      <c r="M13" s="238">
        <v>0.54861111111111105</v>
      </c>
      <c r="N13" s="144" t="s">
        <v>2211</v>
      </c>
      <c r="O13" s="252">
        <v>0</v>
      </c>
      <c r="P13" s="252">
        <v>7.0000000000000001E-3</v>
      </c>
      <c r="Q13" s="252">
        <v>3.0000000000000001E-3</v>
      </c>
      <c r="R13" s="252" t="s">
        <v>176</v>
      </c>
      <c r="S13" s="232" t="s">
        <v>176</v>
      </c>
    </row>
    <row r="14" spans="1:19" ht="38.25" x14ac:dyDescent="0.2">
      <c r="A14" s="27" t="s">
        <v>2220</v>
      </c>
      <c r="B14" s="144">
        <v>42199</v>
      </c>
      <c r="C14" s="238">
        <v>0.52152777777777781</v>
      </c>
      <c r="D14" s="144" t="s">
        <v>2211</v>
      </c>
      <c r="E14" s="252">
        <v>0</v>
      </c>
      <c r="F14" s="252">
        <v>1.4999999999999999E-2</v>
      </c>
      <c r="G14" s="252">
        <v>2E-3</v>
      </c>
      <c r="H14" s="252">
        <v>1E-3</v>
      </c>
      <c r="I14" s="232" t="s">
        <v>2236</v>
      </c>
      <c r="K14" s="27" t="s">
        <v>2220</v>
      </c>
      <c r="L14" s="144">
        <v>42199</v>
      </c>
      <c r="M14" s="238">
        <v>0.52986111111111112</v>
      </c>
      <c r="N14" s="144" t="s">
        <v>2211</v>
      </c>
      <c r="O14" s="252">
        <v>0</v>
      </c>
      <c r="P14" s="252">
        <v>1.6E-2</v>
      </c>
      <c r="Q14" s="252">
        <v>1E-3</v>
      </c>
      <c r="R14" s="252">
        <v>0</v>
      </c>
      <c r="S14" s="232" t="s">
        <v>2236</v>
      </c>
    </row>
    <row r="15" spans="1:19" x14ac:dyDescent="0.2">
      <c r="A15" s="27" t="s">
        <v>2222</v>
      </c>
      <c r="B15" s="144">
        <v>42297</v>
      </c>
      <c r="C15" s="238">
        <v>0.54999999999999993</v>
      </c>
      <c r="D15" s="144" t="s">
        <v>2211</v>
      </c>
      <c r="E15" s="252">
        <v>8.0000000000000002E-3</v>
      </c>
      <c r="F15" s="252">
        <v>4.4999999999999998E-2</v>
      </c>
      <c r="G15" s="252">
        <v>1.2999999999999999E-2</v>
      </c>
      <c r="H15" s="252">
        <v>1.4E-2</v>
      </c>
      <c r="I15" s="474" t="s">
        <v>176</v>
      </c>
      <c r="K15" s="27" t="s">
        <v>2222</v>
      </c>
      <c r="L15" s="144">
        <v>42297</v>
      </c>
      <c r="M15" s="238">
        <v>0.55833333333333335</v>
      </c>
      <c r="N15" s="144" t="s">
        <v>2211</v>
      </c>
      <c r="O15" s="252">
        <v>8.0000000000000002E-3</v>
      </c>
      <c r="P15" s="252">
        <v>6.3E-2</v>
      </c>
      <c r="Q15" s="252">
        <v>1.2999999999999999E-2</v>
      </c>
      <c r="R15" s="252">
        <v>1.0999999999999999E-2</v>
      </c>
      <c r="S15" s="474" t="s">
        <v>176</v>
      </c>
    </row>
    <row r="16" spans="1:19" x14ac:dyDescent="0.2">
      <c r="A16" s="27" t="s">
        <v>2223</v>
      </c>
      <c r="B16" s="144">
        <v>42426</v>
      </c>
      <c r="C16" s="238">
        <v>0.3972222222222222</v>
      </c>
      <c r="D16" s="144" t="s">
        <v>2211</v>
      </c>
      <c r="E16" s="252">
        <v>1.6E-2</v>
      </c>
      <c r="F16" s="252">
        <v>7.1999999999999995E-2</v>
      </c>
      <c r="G16" s="252">
        <v>1.9E-2</v>
      </c>
      <c r="H16" s="252">
        <v>1.9E-2</v>
      </c>
      <c r="I16" s="474" t="s">
        <v>176</v>
      </c>
      <c r="K16" s="27" t="s">
        <v>2223</v>
      </c>
      <c r="L16" s="144">
        <v>42426</v>
      </c>
      <c r="M16" s="238">
        <v>0.41180555555555554</v>
      </c>
      <c r="N16" s="144" t="s">
        <v>2211</v>
      </c>
      <c r="O16" s="252">
        <v>0.02</v>
      </c>
      <c r="P16" s="252">
        <v>0.51700000000000002</v>
      </c>
      <c r="Q16" s="252">
        <v>3.5999999999999997E-2</v>
      </c>
      <c r="R16" s="252">
        <v>0.3</v>
      </c>
      <c r="S16" s="474" t="s">
        <v>176</v>
      </c>
    </row>
    <row r="17" spans="1:19" x14ac:dyDescent="0.2">
      <c r="A17" s="27" t="s">
        <v>2224</v>
      </c>
      <c r="B17" s="144">
        <v>42488</v>
      </c>
      <c r="C17" s="238">
        <v>0.50347222222222221</v>
      </c>
      <c r="D17" s="144" t="s">
        <v>2211</v>
      </c>
      <c r="E17" s="252">
        <v>8.9999999999999993E-3</v>
      </c>
      <c r="F17" s="252">
        <v>3.3000000000000002E-2</v>
      </c>
      <c r="G17" s="252">
        <v>1.2E-2</v>
      </c>
      <c r="H17" s="252">
        <v>8.9999999999999993E-3</v>
      </c>
      <c r="I17" s="474" t="s">
        <v>176</v>
      </c>
      <c r="K17" s="27" t="s">
        <v>2224</v>
      </c>
      <c r="L17" s="144">
        <v>42488</v>
      </c>
      <c r="M17" s="238">
        <v>0.51180555555555551</v>
      </c>
      <c r="N17" s="144" t="s">
        <v>2211</v>
      </c>
      <c r="O17" s="252">
        <v>8.9999999999999993E-3</v>
      </c>
      <c r="P17" s="252">
        <v>2.9000000000000001E-2</v>
      </c>
      <c r="Q17" s="252">
        <v>1.2E-2</v>
      </c>
      <c r="R17" s="252">
        <v>1.0999999999999999E-2</v>
      </c>
      <c r="S17" s="474" t="s">
        <v>176</v>
      </c>
    </row>
    <row r="18" spans="1:19" x14ac:dyDescent="0.2">
      <c r="A18" s="27" t="s">
        <v>2225</v>
      </c>
      <c r="B18" s="144">
        <v>42635</v>
      </c>
      <c r="C18" s="238">
        <v>0.5625</v>
      </c>
      <c r="D18" s="144" t="s">
        <v>2211</v>
      </c>
      <c r="E18" s="252">
        <v>6.0000000000000001E-3</v>
      </c>
      <c r="F18" s="252">
        <v>1.2E-2</v>
      </c>
      <c r="G18" s="252">
        <v>8.0000000000000002E-3</v>
      </c>
      <c r="H18" s="252">
        <v>8.0000000000000002E-3</v>
      </c>
      <c r="I18" s="474" t="s">
        <v>176</v>
      </c>
      <c r="K18" s="27" t="s">
        <v>2225</v>
      </c>
      <c r="L18" s="144">
        <v>42635</v>
      </c>
      <c r="M18" s="238">
        <v>0.57013888888888886</v>
      </c>
      <c r="N18" s="144" t="s">
        <v>2211</v>
      </c>
      <c r="O18" s="252">
        <v>7.0000000000000001E-3</v>
      </c>
      <c r="P18" s="252">
        <v>1.2999999999999999E-2</v>
      </c>
      <c r="Q18" s="252">
        <v>8.0000000000000002E-3</v>
      </c>
      <c r="R18" s="252">
        <v>8.0000000000000002E-3</v>
      </c>
      <c r="S18" s="474" t="s">
        <v>176</v>
      </c>
    </row>
    <row r="19" spans="1:19" x14ac:dyDescent="0.2">
      <c r="A19" s="27" t="s">
        <v>2226</v>
      </c>
      <c r="B19" s="144">
        <v>42913</v>
      </c>
      <c r="C19" s="238">
        <v>0.55555555555555558</v>
      </c>
      <c r="D19" s="144" t="s">
        <v>2211</v>
      </c>
      <c r="E19" s="252">
        <v>1.0999999999999999E-2</v>
      </c>
      <c r="F19" s="252">
        <v>1.6E-2</v>
      </c>
      <c r="G19" s="252">
        <v>1.2E-2</v>
      </c>
      <c r="H19" s="252">
        <v>1.2999999999999999E-2</v>
      </c>
      <c r="I19" s="474" t="s">
        <v>176</v>
      </c>
      <c r="K19" s="27" t="s">
        <v>2226</v>
      </c>
      <c r="L19" s="144">
        <v>42913</v>
      </c>
      <c r="M19" s="238">
        <v>0.5625</v>
      </c>
      <c r="N19" s="144" t="s">
        <v>2211</v>
      </c>
      <c r="O19" s="252">
        <v>1.0999999999999999E-2</v>
      </c>
      <c r="P19" s="252">
        <v>2.3E-2</v>
      </c>
      <c r="Q19" s="252">
        <v>1.2999999999999999E-2</v>
      </c>
      <c r="R19" s="252">
        <v>1.7999999999999999E-2</v>
      </c>
      <c r="S19" s="474" t="s">
        <v>176</v>
      </c>
    </row>
    <row r="20" spans="1:19" x14ac:dyDescent="0.2">
      <c r="A20" s="27" t="s">
        <v>2227</v>
      </c>
      <c r="B20" s="144">
        <v>43006</v>
      </c>
      <c r="C20" s="238">
        <v>0.53888888888888886</v>
      </c>
      <c r="D20" s="144" t="s">
        <v>2211</v>
      </c>
      <c r="E20" s="252">
        <v>8.9999999999999993E-3</v>
      </c>
      <c r="F20" s="252">
        <v>0.02</v>
      </c>
      <c r="G20" s="252">
        <v>1.0999999999999999E-2</v>
      </c>
      <c r="H20" s="252">
        <v>0.01</v>
      </c>
      <c r="I20" s="474" t="s">
        <v>176</v>
      </c>
      <c r="K20" s="27" t="s">
        <v>2227</v>
      </c>
      <c r="L20" s="144">
        <v>43006</v>
      </c>
      <c r="M20" s="238">
        <v>0.66666666666666663</v>
      </c>
      <c r="N20" s="144" t="s">
        <v>2211</v>
      </c>
      <c r="O20" s="252">
        <v>6.0000000000000001E-3</v>
      </c>
      <c r="P20" s="252">
        <v>7.0999999999999994E-2</v>
      </c>
      <c r="Q20" s="252">
        <v>8.9999999999999993E-3</v>
      </c>
      <c r="R20" s="252">
        <v>8.9999999999999993E-3</v>
      </c>
      <c r="S20" s="474" t="s">
        <v>176</v>
      </c>
    </row>
    <row r="21" spans="1:19" x14ac:dyDescent="0.2">
      <c r="A21" s="27" t="s">
        <v>2228</v>
      </c>
      <c r="B21" s="144">
        <v>43083</v>
      </c>
      <c r="C21" s="238">
        <v>0.57291666666666663</v>
      </c>
      <c r="D21" s="144" t="s">
        <v>2211</v>
      </c>
      <c r="E21" s="252">
        <v>2E-3</v>
      </c>
      <c r="F21" s="252">
        <v>4.3999999999999997E-2</v>
      </c>
      <c r="G21" s="252">
        <v>8.0000000000000002E-3</v>
      </c>
      <c r="H21" s="252">
        <v>4.0000000000000001E-3</v>
      </c>
      <c r="I21" s="474" t="s">
        <v>176</v>
      </c>
      <c r="K21" s="27" t="s">
        <v>2228</v>
      </c>
      <c r="L21" s="144">
        <v>43083</v>
      </c>
      <c r="M21" s="238">
        <v>0.5625</v>
      </c>
      <c r="N21" s="144" t="s">
        <v>2211</v>
      </c>
      <c r="O21" s="252">
        <v>5.0000000000000001E-3</v>
      </c>
      <c r="P21" s="252">
        <v>5.0999999999999997E-2</v>
      </c>
      <c r="Q21" s="252">
        <v>8.9999999999999993E-3</v>
      </c>
      <c r="R21" s="252">
        <v>0.01</v>
      </c>
      <c r="S21" s="474" t="s">
        <v>176</v>
      </c>
    </row>
    <row r="22" spans="1:19" x14ac:dyDescent="0.2">
      <c r="A22" s="27" t="s">
        <v>2229</v>
      </c>
      <c r="B22" s="144">
        <v>43139</v>
      </c>
      <c r="C22" s="238">
        <v>0.47916666666666669</v>
      </c>
      <c r="D22" s="144" t="s">
        <v>2211</v>
      </c>
      <c r="E22" s="252">
        <v>7.0000000000000001E-3</v>
      </c>
      <c r="F22" s="252">
        <v>3.1E-2</v>
      </c>
      <c r="G22" s="252">
        <v>8.9999999999999993E-3</v>
      </c>
      <c r="H22" s="252">
        <v>8.0000000000000002E-3</v>
      </c>
      <c r="I22" s="474" t="s">
        <v>176</v>
      </c>
      <c r="K22" s="27" t="s">
        <v>2229</v>
      </c>
      <c r="L22" s="144">
        <v>43139</v>
      </c>
      <c r="M22" s="238">
        <v>0.4861111111111111</v>
      </c>
      <c r="N22" s="144" t="s">
        <v>2211</v>
      </c>
      <c r="O22" s="252">
        <v>8.0000000000000002E-3</v>
      </c>
      <c r="P22" s="252">
        <v>4.5999999999999999E-2</v>
      </c>
      <c r="Q22" s="252">
        <v>1.2E-2</v>
      </c>
      <c r="R22" s="252">
        <v>1.0999999999999999E-2</v>
      </c>
      <c r="S22" s="474" t="s">
        <v>176</v>
      </c>
    </row>
    <row r="23" spans="1:19" x14ac:dyDescent="0.2">
      <c r="A23" s="27" t="s">
        <v>2230</v>
      </c>
      <c r="B23" s="144">
        <v>43271</v>
      </c>
      <c r="C23" s="238">
        <v>0.56944444444444442</v>
      </c>
      <c r="D23" s="144" t="s">
        <v>2211</v>
      </c>
      <c r="E23" s="252">
        <v>1.0999999999999999E-2</v>
      </c>
      <c r="F23" s="252">
        <v>1.9E-2</v>
      </c>
      <c r="G23" s="252">
        <v>1.4E-2</v>
      </c>
      <c r="H23" s="252">
        <v>1.2999999999999999E-2</v>
      </c>
      <c r="I23" s="474" t="s">
        <v>176</v>
      </c>
      <c r="K23" s="27" t="s">
        <v>2230</v>
      </c>
      <c r="L23" s="144">
        <v>43271</v>
      </c>
      <c r="M23" s="238">
        <v>0.5625</v>
      </c>
      <c r="N23" s="144" t="s">
        <v>2211</v>
      </c>
      <c r="O23" s="252">
        <v>1.6E-2</v>
      </c>
      <c r="P23" s="252">
        <v>2.8000000000000001E-2</v>
      </c>
      <c r="Q23" s="252">
        <v>2.1000000000000001E-2</v>
      </c>
      <c r="R23" s="252">
        <v>2.1000000000000001E-2</v>
      </c>
      <c r="S23" s="474" t="s">
        <v>176</v>
      </c>
    </row>
    <row r="24" spans="1:19" x14ac:dyDescent="0.2">
      <c r="A24" s="208"/>
      <c r="B24" s="212"/>
      <c r="C24" s="209"/>
      <c r="D24" s="210"/>
      <c r="E24" s="213"/>
      <c r="F24" s="213"/>
      <c r="G24" s="213"/>
      <c r="H24" s="213"/>
      <c r="I24" s="211"/>
    </row>
  </sheetData>
  <mergeCells count="2">
    <mergeCell ref="A8:I8"/>
    <mergeCell ref="K8:S8"/>
  </mergeCells>
  <pageMargins left="0.7" right="0.7" top="0.75" bottom="0.75" header="0.3" footer="0.3"/>
  <pageSetup paperSize="9"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dimension ref="A1:S23"/>
  <sheetViews>
    <sheetView showGridLines="0" zoomScale="80" zoomScaleNormal="80" workbookViewId="0">
      <selection activeCell="AC1" sqref="AC1"/>
    </sheetView>
  </sheetViews>
  <sheetFormatPr defaultColWidth="9.140625" defaultRowHeight="14.25" x14ac:dyDescent="0.2"/>
  <cols>
    <col min="1" max="1" width="12.28515625" style="1" customWidth="1"/>
    <col min="2" max="2" width="12.28515625" style="1" bestFit="1" customWidth="1"/>
    <col min="3" max="3" width="7.42578125" style="1" customWidth="1"/>
    <col min="4" max="4" width="10.140625" style="1" customWidth="1"/>
    <col min="5" max="7" width="9.42578125" style="1" customWidth="1"/>
    <col min="8" max="8" width="15.28515625" style="1" customWidth="1"/>
    <col min="9" max="9" width="14" style="11" customWidth="1"/>
    <col min="10" max="10" width="9.140625" style="1"/>
    <col min="11" max="11" width="12.140625" style="1" bestFit="1" customWidth="1"/>
    <col min="12" max="12" width="10.85546875" style="1" bestFit="1" customWidth="1"/>
    <col min="13" max="13" width="6.28515625" style="1" bestFit="1" customWidth="1"/>
    <col min="14" max="14" width="9.85546875" style="1" bestFit="1" customWidth="1"/>
    <col min="15" max="17" width="10.140625" style="1" customWidth="1"/>
    <col min="18" max="18" width="15.42578125" style="1" customWidth="1"/>
    <col min="19" max="19" width="16.5703125" style="1" customWidth="1"/>
    <col min="20" max="16384" width="9.140625" style="1"/>
  </cols>
  <sheetData>
    <row r="1" spans="1:19" ht="34.5" x14ac:dyDescent="0.5">
      <c r="A1" s="408" t="s">
        <v>1960</v>
      </c>
      <c r="B1" s="408"/>
      <c r="C1" s="408"/>
      <c r="D1" s="408"/>
      <c r="E1" s="408"/>
      <c r="F1" s="408"/>
      <c r="G1" s="408"/>
      <c r="H1" s="408"/>
      <c r="I1" s="408"/>
      <c r="J1" s="408"/>
      <c r="K1" s="408"/>
      <c r="L1" s="408"/>
      <c r="M1" s="408"/>
      <c r="N1" s="408"/>
      <c r="O1" s="408"/>
      <c r="P1" s="408"/>
      <c r="Q1" s="408"/>
      <c r="R1" s="408"/>
      <c r="S1" s="408"/>
    </row>
    <row r="2" spans="1:19" ht="19.5" x14ac:dyDescent="0.3">
      <c r="A2" s="409" t="s">
        <v>2237</v>
      </c>
      <c r="B2" s="409"/>
      <c r="C2" s="409"/>
      <c r="D2" s="409"/>
      <c r="E2" s="409"/>
      <c r="F2" s="409"/>
      <c r="G2" s="409"/>
      <c r="H2" s="409"/>
      <c r="I2" s="409"/>
      <c r="J2" s="409"/>
      <c r="K2" s="409"/>
      <c r="L2" s="409"/>
      <c r="M2" s="409"/>
      <c r="N2" s="409"/>
      <c r="O2" s="409"/>
      <c r="P2" s="409"/>
      <c r="Q2" s="409"/>
      <c r="R2" s="409"/>
      <c r="S2" s="409"/>
    </row>
    <row r="4" spans="1:19" ht="15.75" x14ac:dyDescent="0.25">
      <c r="A4" s="243" t="s">
        <v>2203</v>
      </c>
      <c r="I4" s="449"/>
      <c r="J4" s="440" t="s">
        <v>109</v>
      </c>
    </row>
    <row r="5" spans="1:19" x14ac:dyDescent="0.2">
      <c r="A5" s="243"/>
    </row>
    <row r="6" spans="1:19" ht="15.75" x14ac:dyDescent="0.25">
      <c r="A6" s="472" t="s">
        <v>1964</v>
      </c>
      <c r="B6" s="434"/>
      <c r="C6" s="434"/>
      <c r="D6" s="434"/>
      <c r="E6" s="434"/>
      <c r="F6" s="434"/>
      <c r="G6" s="434"/>
      <c r="H6" s="434"/>
      <c r="I6" s="473"/>
      <c r="J6" s="434"/>
      <c r="K6" s="434"/>
      <c r="L6" s="434"/>
      <c r="M6" s="434"/>
      <c r="N6" s="434"/>
      <c r="O6" s="434"/>
      <c r="P6" s="434"/>
      <c r="Q6" s="434"/>
      <c r="R6" s="434"/>
      <c r="S6" s="434"/>
    </row>
    <row r="7" spans="1:19" x14ac:dyDescent="0.2">
      <c r="A7" s="243"/>
    </row>
    <row r="8" spans="1:19" ht="19.5" x14ac:dyDescent="0.3">
      <c r="A8" s="1074" t="s">
        <v>2204</v>
      </c>
      <c r="B8" s="1074"/>
      <c r="C8" s="1074"/>
      <c r="D8" s="1074"/>
      <c r="E8" s="1074"/>
      <c r="F8" s="1074"/>
      <c r="G8" s="1074"/>
      <c r="H8" s="1074"/>
      <c r="I8" s="1074"/>
      <c r="K8" s="1074" t="s">
        <v>2205</v>
      </c>
      <c r="L8" s="1074"/>
      <c r="M8" s="1074"/>
      <c r="N8" s="1074"/>
      <c r="O8" s="1074"/>
      <c r="P8" s="1074"/>
      <c r="Q8" s="1074"/>
      <c r="R8" s="1074"/>
      <c r="S8" s="1074"/>
    </row>
    <row r="9" spans="1:19" s="8" customFormat="1" ht="60" x14ac:dyDescent="0.25">
      <c r="A9" s="247" t="s">
        <v>2206</v>
      </c>
      <c r="B9" s="247" t="s">
        <v>726</v>
      </c>
      <c r="C9" s="247" t="s">
        <v>2207</v>
      </c>
      <c r="D9" s="247" t="s">
        <v>2208</v>
      </c>
      <c r="E9" s="247" t="s">
        <v>404</v>
      </c>
      <c r="F9" s="247" t="s">
        <v>411</v>
      </c>
      <c r="G9" s="247" t="s">
        <v>410</v>
      </c>
      <c r="H9" s="247" t="s">
        <v>2209</v>
      </c>
      <c r="I9" s="247" t="s">
        <v>174</v>
      </c>
      <c r="K9" s="247" t="s">
        <v>2206</v>
      </c>
      <c r="L9" s="247" t="s">
        <v>726</v>
      </c>
      <c r="M9" s="247" t="s">
        <v>2207</v>
      </c>
      <c r="N9" s="247" t="s">
        <v>2208</v>
      </c>
      <c r="O9" s="247" t="s">
        <v>404</v>
      </c>
      <c r="P9" s="247" t="s">
        <v>411</v>
      </c>
      <c r="Q9" s="247" t="s">
        <v>410</v>
      </c>
      <c r="R9" s="247" t="s">
        <v>2209</v>
      </c>
      <c r="S9" s="247" t="s">
        <v>174</v>
      </c>
    </row>
    <row r="10" spans="1:19" x14ac:dyDescent="0.2">
      <c r="A10" s="27" t="s">
        <v>2210</v>
      </c>
      <c r="B10" s="144">
        <v>41886</v>
      </c>
      <c r="C10" s="238">
        <v>0.41805555555555557</v>
      </c>
      <c r="D10" s="144" t="s">
        <v>2211</v>
      </c>
      <c r="E10" s="252">
        <v>3.0000000000000001E-3</v>
      </c>
      <c r="F10" s="252">
        <v>0.20399999999999999</v>
      </c>
      <c r="G10" s="252">
        <v>0.01</v>
      </c>
      <c r="H10" s="252">
        <v>3.0000000000000001E-3</v>
      </c>
      <c r="I10" s="232" t="s">
        <v>176</v>
      </c>
      <c r="K10" s="27" t="s">
        <v>2210</v>
      </c>
      <c r="L10" s="144">
        <v>41886</v>
      </c>
      <c r="M10" s="238">
        <v>0.40763888888888888</v>
      </c>
      <c r="N10" s="144" t="s">
        <v>2211</v>
      </c>
      <c r="O10" s="252">
        <v>2E-3</v>
      </c>
      <c r="P10" s="252">
        <v>1.51</v>
      </c>
      <c r="Q10" s="252">
        <v>1.7000000000000001E-2</v>
      </c>
      <c r="R10" s="252">
        <v>4.0000000000000001E-3</v>
      </c>
      <c r="S10" s="232" t="s">
        <v>176</v>
      </c>
    </row>
    <row r="11" spans="1:19" ht="38.25" x14ac:dyDescent="0.2">
      <c r="A11" s="31" t="s">
        <v>2214</v>
      </c>
      <c r="B11" s="144">
        <v>41981</v>
      </c>
      <c r="C11" s="238">
        <v>0.4291666666666667</v>
      </c>
      <c r="D11" s="144" t="s">
        <v>2211</v>
      </c>
      <c r="E11" s="252">
        <v>5.0000000000000001E-3</v>
      </c>
      <c r="F11" s="252">
        <v>0.98499999999999999</v>
      </c>
      <c r="G11" s="252">
        <v>1.4999999999999999E-2</v>
      </c>
      <c r="H11" s="252">
        <v>7.0000000000000001E-3</v>
      </c>
      <c r="I11" s="232" t="s">
        <v>2238</v>
      </c>
      <c r="K11" s="31" t="s">
        <v>2214</v>
      </c>
      <c r="L11" s="144">
        <v>41981</v>
      </c>
      <c r="M11" s="238">
        <v>0.4381944444444445</v>
      </c>
      <c r="N11" s="144" t="s">
        <v>2211</v>
      </c>
      <c r="O11" s="252">
        <v>6.0000000000000001E-3</v>
      </c>
      <c r="P11" s="252">
        <v>0.10199999999999999</v>
      </c>
      <c r="Q11" s="252">
        <v>1.0999999999999999E-2</v>
      </c>
      <c r="R11" s="252">
        <v>8.0000000000000002E-3</v>
      </c>
      <c r="S11" s="232" t="s">
        <v>2238</v>
      </c>
    </row>
    <row r="12" spans="1:19" ht="25.5" x14ac:dyDescent="0.2">
      <c r="A12" s="27" t="s">
        <v>2216</v>
      </c>
      <c r="B12" s="144">
        <v>42023</v>
      </c>
      <c r="C12" s="238">
        <v>0.55208333333333337</v>
      </c>
      <c r="D12" s="144" t="s">
        <v>2211</v>
      </c>
      <c r="E12" s="252">
        <v>0.01</v>
      </c>
      <c r="F12" s="252">
        <v>2.1999999999999999E-2</v>
      </c>
      <c r="G12" s="252">
        <v>1.6E-2</v>
      </c>
      <c r="H12" s="252">
        <v>1.4E-2</v>
      </c>
      <c r="I12" s="232" t="s">
        <v>2239</v>
      </c>
      <c r="K12" s="27" t="s">
        <v>2216</v>
      </c>
      <c r="L12" s="144">
        <v>42023</v>
      </c>
      <c r="M12" s="238">
        <v>0.5625</v>
      </c>
      <c r="N12" s="144" t="s">
        <v>2211</v>
      </c>
      <c r="O12" s="252">
        <v>1.4E-2</v>
      </c>
      <c r="P12" s="252">
        <v>8.8999999999999996E-2</v>
      </c>
      <c r="Q12" s="252">
        <v>2.3E-2</v>
      </c>
      <c r="R12" s="252">
        <v>2.8000000000000001E-2</v>
      </c>
      <c r="S12" s="232" t="s">
        <v>2239</v>
      </c>
    </row>
    <row r="13" spans="1:19" x14ac:dyDescent="0.2">
      <c r="A13" s="27" t="s">
        <v>2219</v>
      </c>
      <c r="B13" s="144">
        <v>42145</v>
      </c>
      <c r="C13" s="238">
        <v>0.64583333333333337</v>
      </c>
      <c r="D13" s="144" t="s">
        <v>2211</v>
      </c>
      <c r="E13" s="252">
        <v>1E-3</v>
      </c>
      <c r="F13" s="252">
        <v>3.7999999999999999E-2</v>
      </c>
      <c r="G13" s="252">
        <v>7.0000000000000001E-3</v>
      </c>
      <c r="H13" s="252">
        <v>3.0000000000000001E-3</v>
      </c>
      <c r="I13" s="232" t="s">
        <v>176</v>
      </c>
      <c r="K13" s="27" t="s">
        <v>2219</v>
      </c>
      <c r="L13" s="144">
        <v>42145</v>
      </c>
      <c r="M13" s="238">
        <v>0.65625</v>
      </c>
      <c r="N13" s="144" t="s">
        <v>2211</v>
      </c>
      <c r="O13" s="252">
        <v>1E-3</v>
      </c>
      <c r="P13" s="252">
        <v>2.3E-2</v>
      </c>
      <c r="Q13" s="252">
        <v>3.0000000000000001E-3</v>
      </c>
      <c r="R13" s="252">
        <v>3.0000000000000001E-3</v>
      </c>
      <c r="S13" s="232" t="s">
        <v>176</v>
      </c>
    </row>
    <row r="14" spans="1:19" ht="38.25" x14ac:dyDescent="0.2">
      <c r="A14" s="27" t="s">
        <v>2220</v>
      </c>
      <c r="B14" s="144">
        <v>42199</v>
      </c>
      <c r="C14" s="238">
        <v>0.57361111111111118</v>
      </c>
      <c r="D14" s="144" t="s">
        <v>2211</v>
      </c>
      <c r="E14" s="252">
        <v>0</v>
      </c>
      <c r="F14" s="252">
        <v>6.9000000000000006E-2</v>
      </c>
      <c r="G14" s="252">
        <v>3.0000000000000001E-3</v>
      </c>
      <c r="H14" s="252">
        <v>3.0000000000000001E-3</v>
      </c>
      <c r="I14" s="232" t="s">
        <v>2236</v>
      </c>
      <c r="K14" s="27" t="s">
        <v>2220</v>
      </c>
      <c r="L14" s="144">
        <v>42199</v>
      </c>
      <c r="M14" s="238">
        <v>0.58194444444444449</v>
      </c>
      <c r="N14" s="144" t="s">
        <v>2211</v>
      </c>
      <c r="O14" s="252">
        <v>0</v>
      </c>
      <c r="P14" s="252">
        <v>3.7999999999999999E-2</v>
      </c>
      <c r="Q14" s="252">
        <v>4.0000000000000001E-3</v>
      </c>
      <c r="R14" s="252">
        <v>3.0000000000000001E-3</v>
      </c>
      <c r="S14" s="232" t="s">
        <v>2233</v>
      </c>
    </row>
    <row r="15" spans="1:19" x14ac:dyDescent="0.2">
      <c r="A15" s="27" t="s">
        <v>2222</v>
      </c>
      <c r="B15" s="144">
        <v>42297</v>
      </c>
      <c r="C15" s="238">
        <v>0.39930555555555558</v>
      </c>
      <c r="D15" s="144" t="s">
        <v>2211</v>
      </c>
      <c r="E15" s="252">
        <v>1.4E-2</v>
      </c>
      <c r="F15" s="252">
        <v>0.255</v>
      </c>
      <c r="G15" s="252">
        <v>3.3000000000000002E-2</v>
      </c>
      <c r="H15" s="252">
        <v>1.7000000000000001E-2</v>
      </c>
      <c r="I15" s="474" t="s">
        <v>176</v>
      </c>
      <c r="K15" s="27" t="s">
        <v>2222</v>
      </c>
      <c r="L15" s="144">
        <v>42297</v>
      </c>
      <c r="M15" s="238">
        <v>0.40972222222222227</v>
      </c>
      <c r="N15" s="144" t="s">
        <v>2211</v>
      </c>
      <c r="O15" s="252">
        <v>1.6E-2</v>
      </c>
      <c r="P15" s="252">
        <v>0.25600000000000001</v>
      </c>
      <c r="Q15" s="252">
        <v>5.5E-2</v>
      </c>
      <c r="R15" s="252">
        <v>1.6E-2</v>
      </c>
      <c r="S15" s="474" t="s">
        <v>176</v>
      </c>
    </row>
    <row r="16" spans="1:19" x14ac:dyDescent="0.2">
      <c r="A16" s="27" t="s">
        <v>2223</v>
      </c>
      <c r="B16" s="144">
        <v>42426</v>
      </c>
      <c r="C16" s="238">
        <v>0.56666666666666665</v>
      </c>
      <c r="D16" s="144" t="s">
        <v>2211</v>
      </c>
      <c r="E16" s="252">
        <v>1.9E-2</v>
      </c>
      <c r="F16" s="252">
        <v>3.3000000000000002E-2</v>
      </c>
      <c r="G16" s="252">
        <v>0.23</v>
      </c>
      <c r="H16" s="252">
        <v>2.3E-2</v>
      </c>
      <c r="I16" s="474" t="s">
        <v>176</v>
      </c>
      <c r="K16" s="27" t="s">
        <v>2223</v>
      </c>
      <c r="L16" s="144">
        <v>42426</v>
      </c>
      <c r="M16" s="238">
        <v>0.55763888888888891</v>
      </c>
      <c r="N16" s="144" t="s">
        <v>2211</v>
      </c>
      <c r="O16" s="252">
        <v>1.6E-2</v>
      </c>
      <c r="P16" s="252">
        <v>0.04</v>
      </c>
      <c r="Q16" s="252">
        <v>2.4E-2</v>
      </c>
      <c r="R16" s="252">
        <v>2.5000000000000001E-2</v>
      </c>
      <c r="S16" s="474" t="s">
        <v>176</v>
      </c>
    </row>
    <row r="17" spans="1:19" x14ac:dyDescent="0.2">
      <c r="A17" s="27" t="s">
        <v>2224</v>
      </c>
      <c r="B17" s="144">
        <v>42487</v>
      </c>
      <c r="C17" s="238">
        <v>0.52222222222222225</v>
      </c>
      <c r="D17" s="144" t="s">
        <v>2211</v>
      </c>
      <c r="E17" s="252">
        <v>4.0000000000000001E-3</v>
      </c>
      <c r="F17" s="252">
        <v>8.7999999999999995E-2</v>
      </c>
      <c r="G17" s="252">
        <v>6.0000000000000001E-3</v>
      </c>
      <c r="H17" s="252">
        <v>5.0000000000000001E-3</v>
      </c>
      <c r="I17" s="474" t="s">
        <v>176</v>
      </c>
      <c r="K17" s="27" t="s">
        <v>2224</v>
      </c>
      <c r="L17" s="144">
        <v>42487</v>
      </c>
      <c r="M17" s="238">
        <v>0.51388888888888895</v>
      </c>
      <c r="N17" s="144" t="s">
        <v>2211</v>
      </c>
      <c r="O17" s="252">
        <v>4.0000000000000001E-3</v>
      </c>
      <c r="P17" s="252">
        <v>3.2000000000000001E-2</v>
      </c>
      <c r="Q17" s="252">
        <v>7.0000000000000001E-3</v>
      </c>
      <c r="R17" s="252">
        <v>7.0000000000000001E-3</v>
      </c>
      <c r="S17" s="474" t="s">
        <v>176</v>
      </c>
    </row>
    <row r="18" spans="1:19" x14ac:dyDescent="0.2">
      <c r="A18" s="27" t="s">
        <v>2225</v>
      </c>
      <c r="B18" s="144">
        <v>42635</v>
      </c>
      <c r="C18" s="238">
        <v>0.64374999999999993</v>
      </c>
      <c r="D18" s="144" t="s">
        <v>2211</v>
      </c>
      <c r="E18" s="252">
        <v>1.2999999999999999E-2</v>
      </c>
      <c r="F18" s="252">
        <v>2.1000000000000001E-2</v>
      </c>
      <c r="G18" s="252">
        <v>1.4999999999999999E-2</v>
      </c>
      <c r="H18" s="252">
        <v>1.4999999999999999E-2</v>
      </c>
      <c r="I18" s="474" t="s">
        <v>176</v>
      </c>
      <c r="K18" s="27" t="s">
        <v>2225</v>
      </c>
      <c r="L18" s="144">
        <v>42635</v>
      </c>
      <c r="M18" s="238">
        <v>0.65069444444444446</v>
      </c>
      <c r="N18" s="144" t="s">
        <v>2211</v>
      </c>
      <c r="O18" s="252">
        <v>1.2999999999999999E-2</v>
      </c>
      <c r="P18" s="252">
        <v>2.3E-2</v>
      </c>
      <c r="Q18" s="252">
        <v>1.4999999999999999E-2</v>
      </c>
      <c r="R18" s="252">
        <v>1.4999999999999999E-2</v>
      </c>
      <c r="S18" s="474" t="s">
        <v>176</v>
      </c>
    </row>
    <row r="19" spans="1:19" x14ac:dyDescent="0.2">
      <c r="A19" s="27" t="s">
        <v>2226</v>
      </c>
      <c r="B19" s="144">
        <v>42913</v>
      </c>
      <c r="C19" s="238">
        <v>0.4236111111111111</v>
      </c>
      <c r="D19" s="144" t="s">
        <v>2211</v>
      </c>
      <c r="E19" s="252">
        <v>1.2999999999999999E-2</v>
      </c>
      <c r="F19" s="252">
        <v>3.2000000000000001E-2</v>
      </c>
      <c r="G19" s="252">
        <v>1.6E-2</v>
      </c>
      <c r="H19" s="252">
        <v>1.4999999999999999E-2</v>
      </c>
      <c r="I19" s="474" t="s">
        <v>176</v>
      </c>
      <c r="K19" s="27" t="s">
        <v>2226</v>
      </c>
      <c r="L19" s="144">
        <v>42913</v>
      </c>
      <c r="M19" s="238">
        <v>0.43055555555555558</v>
      </c>
      <c r="N19" s="144" t="s">
        <v>2211</v>
      </c>
      <c r="O19" s="252">
        <v>1.6E-2</v>
      </c>
      <c r="P19" s="252">
        <v>5.2999999999999999E-2</v>
      </c>
      <c r="Q19" s="252">
        <v>0.02</v>
      </c>
      <c r="R19" s="252">
        <v>0.02</v>
      </c>
      <c r="S19" s="474" t="s">
        <v>176</v>
      </c>
    </row>
    <row r="20" spans="1:19" x14ac:dyDescent="0.2">
      <c r="A20" s="27" t="s">
        <v>2227</v>
      </c>
      <c r="B20" s="144">
        <v>43006</v>
      </c>
      <c r="C20" s="238">
        <v>0.47916666666666669</v>
      </c>
      <c r="D20" s="144" t="s">
        <v>2211</v>
      </c>
      <c r="E20" s="252">
        <v>8.9999999999999993E-3</v>
      </c>
      <c r="F20" s="252">
        <v>2.1999999999999999E-2</v>
      </c>
      <c r="G20" s="252">
        <v>1.0999999999999999E-2</v>
      </c>
      <c r="H20" s="252">
        <v>1.0999999999999999E-2</v>
      </c>
      <c r="I20" s="474" t="s">
        <v>176</v>
      </c>
      <c r="K20" s="27" t="s">
        <v>2227</v>
      </c>
      <c r="L20" s="144">
        <v>43006</v>
      </c>
      <c r="M20" s="238">
        <v>0.48888888888888887</v>
      </c>
      <c r="N20" s="144" t="s">
        <v>2211</v>
      </c>
      <c r="O20" s="252">
        <v>1.0999999999999999E-2</v>
      </c>
      <c r="P20" s="252">
        <v>6.7000000000000004E-2</v>
      </c>
      <c r="Q20" s="252">
        <v>1.6E-2</v>
      </c>
      <c r="R20" s="252">
        <v>1.4999999999999999E-2</v>
      </c>
      <c r="S20" s="474" t="s">
        <v>176</v>
      </c>
    </row>
    <row r="21" spans="1:19" x14ac:dyDescent="0.2">
      <c r="A21" s="27" t="s">
        <v>2228</v>
      </c>
      <c r="B21" s="144">
        <v>43082</v>
      </c>
      <c r="C21" s="238">
        <v>0.625</v>
      </c>
      <c r="D21" s="144" t="s">
        <v>2211</v>
      </c>
      <c r="E21" s="252">
        <v>2.4E-2</v>
      </c>
      <c r="F21" s="252">
        <v>5.5E-2</v>
      </c>
      <c r="G21" s="252">
        <v>2.8000000000000001E-2</v>
      </c>
      <c r="H21" s="252">
        <v>2.5999999999999999E-2</v>
      </c>
      <c r="I21" s="474" t="s">
        <v>176</v>
      </c>
      <c r="K21" s="27" t="s">
        <v>2228</v>
      </c>
      <c r="L21" s="144">
        <v>43082</v>
      </c>
      <c r="M21" s="238">
        <v>0.61736111111111114</v>
      </c>
      <c r="N21" s="144" t="s">
        <v>2211</v>
      </c>
      <c r="O21" s="252">
        <v>2.7E-2</v>
      </c>
      <c r="P21" s="252">
        <v>0.159</v>
      </c>
      <c r="Q21" s="252">
        <v>3.4000000000000002E-2</v>
      </c>
      <c r="R21" s="252">
        <v>3.1E-2</v>
      </c>
      <c r="S21" s="474" t="s">
        <v>176</v>
      </c>
    </row>
    <row r="22" spans="1:19" x14ac:dyDescent="0.2">
      <c r="A22" s="27" t="s">
        <v>2229</v>
      </c>
      <c r="B22" s="144">
        <v>43138</v>
      </c>
      <c r="C22" s="238">
        <v>0.49027777777777781</v>
      </c>
      <c r="D22" s="144" t="s">
        <v>2211</v>
      </c>
      <c r="E22" s="252">
        <v>6.0000000000000001E-3</v>
      </c>
      <c r="F22" s="252">
        <v>3.5000000000000003E-2</v>
      </c>
      <c r="G22" s="252">
        <v>8.9999999999999993E-3</v>
      </c>
      <c r="H22" s="252">
        <v>8.0000000000000002E-3</v>
      </c>
      <c r="I22" s="474" t="s">
        <v>176</v>
      </c>
      <c r="K22" s="27" t="s">
        <v>2229</v>
      </c>
      <c r="L22" s="144">
        <v>43138</v>
      </c>
      <c r="M22" s="238">
        <v>0.50069444444444444</v>
      </c>
      <c r="N22" s="144" t="s">
        <v>2211</v>
      </c>
      <c r="O22" s="252">
        <v>6.0000000000000001E-3</v>
      </c>
      <c r="P22" s="252">
        <v>0.03</v>
      </c>
      <c r="Q22" s="252">
        <v>8.9999999999999993E-3</v>
      </c>
      <c r="R22" s="252">
        <v>8.0000000000000002E-3</v>
      </c>
      <c r="S22" s="474" t="s">
        <v>176</v>
      </c>
    </row>
    <row r="23" spans="1:19" x14ac:dyDescent="0.2">
      <c r="A23" s="27" t="s">
        <v>2230</v>
      </c>
      <c r="B23" s="144">
        <v>43243</v>
      </c>
      <c r="C23" s="238">
        <v>0.56805555555555554</v>
      </c>
      <c r="D23" s="144" t="s">
        <v>2211</v>
      </c>
      <c r="E23" s="252">
        <v>8.0000000000000002E-3</v>
      </c>
      <c r="F23" s="252">
        <v>2.8000000000000001E-2</v>
      </c>
      <c r="G23" s="252">
        <v>8.9999999999999993E-3</v>
      </c>
      <c r="H23" s="252">
        <v>8.9999999999999993E-3</v>
      </c>
      <c r="I23" s="474" t="s">
        <v>176</v>
      </c>
      <c r="K23" s="27" t="s">
        <v>2230</v>
      </c>
      <c r="L23" s="144">
        <v>43243</v>
      </c>
      <c r="M23" s="238">
        <v>0.57638888888888895</v>
      </c>
      <c r="N23" s="144" t="s">
        <v>2211</v>
      </c>
      <c r="O23" s="252">
        <v>0.01</v>
      </c>
      <c r="P23" s="252">
        <v>3.1E-2</v>
      </c>
      <c r="Q23" s="252">
        <v>1.2999999999999999E-2</v>
      </c>
      <c r="R23" s="252">
        <v>0.01</v>
      </c>
      <c r="S23" s="474" t="s">
        <v>176</v>
      </c>
    </row>
  </sheetData>
  <mergeCells count="2">
    <mergeCell ref="A8:I8"/>
    <mergeCell ref="K8:S8"/>
  </mergeCells>
  <pageMargins left="0.7" right="0.7" top="0.75" bottom="0.75" header="0.3" footer="0.3"/>
  <pageSetup paperSize="9"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dimension ref="A1:S25"/>
  <sheetViews>
    <sheetView showGridLines="0" topLeftCell="A4" zoomScale="80" zoomScaleNormal="80" workbookViewId="0">
      <selection activeCell="Y1" sqref="Y1"/>
    </sheetView>
  </sheetViews>
  <sheetFormatPr defaultColWidth="9.140625" defaultRowHeight="14.25" x14ac:dyDescent="0.2"/>
  <cols>
    <col min="1" max="1" width="12.28515625" style="1" customWidth="1"/>
    <col min="2" max="2" width="12.28515625" style="1" bestFit="1" customWidth="1"/>
    <col min="3" max="3" width="7.42578125" style="1" customWidth="1"/>
    <col min="4" max="4" width="10.140625" style="1" customWidth="1"/>
    <col min="5" max="7" width="9.42578125" style="1" customWidth="1"/>
    <col min="8" max="8" width="15.28515625" style="1" customWidth="1"/>
    <col min="9" max="9" width="24" style="11" customWidth="1"/>
    <col min="10" max="10" width="9.140625" style="1"/>
    <col min="11" max="11" width="12.140625" style="1" bestFit="1" customWidth="1"/>
    <col min="12" max="12" width="10.85546875" style="1" bestFit="1" customWidth="1"/>
    <col min="13" max="13" width="6.28515625" style="1" bestFit="1" customWidth="1"/>
    <col min="14" max="14" width="9.85546875" style="1" bestFit="1" customWidth="1"/>
    <col min="15" max="17" width="10.140625" style="1" customWidth="1"/>
    <col min="18" max="18" width="15.42578125" style="1" customWidth="1"/>
    <col min="19" max="19" width="33.85546875" style="1" customWidth="1"/>
    <col min="20" max="16384" width="9.140625" style="1"/>
  </cols>
  <sheetData>
    <row r="1" spans="1:19" ht="34.5" x14ac:dyDescent="0.5">
      <c r="A1" s="408" t="s">
        <v>1960</v>
      </c>
      <c r="B1" s="408"/>
      <c r="C1" s="408"/>
      <c r="D1" s="408"/>
      <c r="E1" s="408"/>
      <c r="F1" s="408"/>
      <c r="G1" s="408"/>
      <c r="H1" s="408"/>
      <c r="I1" s="408"/>
      <c r="J1" s="408"/>
      <c r="K1" s="408"/>
      <c r="L1" s="408"/>
      <c r="M1" s="408"/>
      <c r="N1" s="408"/>
      <c r="O1" s="408"/>
      <c r="P1" s="408"/>
      <c r="Q1" s="408"/>
      <c r="R1" s="408"/>
      <c r="S1" s="408"/>
    </row>
    <row r="2" spans="1:19" ht="19.5" x14ac:dyDescent="0.3">
      <c r="A2" s="409" t="s">
        <v>2240</v>
      </c>
      <c r="B2" s="409"/>
      <c r="C2" s="409"/>
      <c r="D2" s="409"/>
      <c r="E2" s="409"/>
      <c r="F2" s="409"/>
      <c r="G2" s="409"/>
      <c r="H2" s="409"/>
      <c r="I2" s="409"/>
      <c r="J2" s="409"/>
      <c r="K2" s="409"/>
      <c r="L2" s="409"/>
      <c r="M2" s="409"/>
      <c r="N2" s="409"/>
      <c r="O2" s="409"/>
      <c r="P2" s="409"/>
      <c r="Q2" s="409"/>
      <c r="R2" s="409"/>
      <c r="S2" s="409"/>
    </row>
    <row r="4" spans="1:19" ht="15.75" x14ac:dyDescent="0.25">
      <c r="A4" s="243" t="s">
        <v>2203</v>
      </c>
      <c r="I4" s="449"/>
      <c r="J4" s="475" t="s">
        <v>109</v>
      </c>
    </row>
    <row r="6" spans="1:19" ht="15.75" x14ac:dyDescent="0.25">
      <c r="A6" s="472" t="s">
        <v>1964</v>
      </c>
      <c r="B6" s="434"/>
      <c r="C6" s="434"/>
      <c r="D6" s="434"/>
      <c r="E6" s="434"/>
      <c r="F6" s="434"/>
      <c r="G6" s="434"/>
      <c r="H6" s="434"/>
      <c r="I6" s="473"/>
      <c r="J6" s="434"/>
      <c r="K6" s="434"/>
      <c r="L6" s="434"/>
      <c r="M6" s="434"/>
      <c r="N6" s="434"/>
      <c r="O6" s="434"/>
      <c r="P6" s="434"/>
      <c r="Q6" s="434"/>
      <c r="R6" s="434"/>
      <c r="S6" s="434"/>
    </row>
    <row r="7" spans="1:19" x14ac:dyDescent="0.2">
      <c r="A7" s="243"/>
    </row>
    <row r="8" spans="1:19" ht="19.5" x14ac:dyDescent="0.3">
      <c r="A8" s="1074" t="s">
        <v>2204</v>
      </c>
      <c r="B8" s="1074"/>
      <c r="C8" s="1074"/>
      <c r="D8" s="1074"/>
      <c r="E8" s="1074"/>
      <c r="F8" s="1074"/>
      <c r="G8" s="1074"/>
      <c r="H8" s="1074"/>
      <c r="I8" s="1074"/>
      <c r="K8" s="1074" t="s">
        <v>2205</v>
      </c>
      <c r="L8" s="1074"/>
      <c r="M8" s="1074"/>
      <c r="N8" s="1074"/>
      <c r="O8" s="1074"/>
      <c r="P8" s="1074"/>
      <c r="Q8" s="1074"/>
      <c r="R8" s="1074"/>
      <c r="S8" s="1074"/>
    </row>
    <row r="9" spans="1:19" s="8" customFormat="1" ht="60" x14ac:dyDescent="0.25">
      <c r="A9" s="247" t="s">
        <v>2206</v>
      </c>
      <c r="B9" s="247" t="s">
        <v>726</v>
      </c>
      <c r="C9" s="247" t="s">
        <v>2207</v>
      </c>
      <c r="D9" s="247" t="s">
        <v>2208</v>
      </c>
      <c r="E9" s="247" t="s">
        <v>404</v>
      </c>
      <c r="F9" s="247" t="s">
        <v>411</v>
      </c>
      <c r="G9" s="247" t="s">
        <v>410</v>
      </c>
      <c r="H9" s="247" t="s">
        <v>2209</v>
      </c>
      <c r="I9" s="247" t="s">
        <v>174</v>
      </c>
      <c r="K9" s="247" t="s">
        <v>2206</v>
      </c>
      <c r="L9" s="247" t="s">
        <v>726</v>
      </c>
      <c r="M9" s="247" t="s">
        <v>2207</v>
      </c>
      <c r="N9" s="247" t="s">
        <v>2208</v>
      </c>
      <c r="O9" s="247" t="s">
        <v>404</v>
      </c>
      <c r="P9" s="247" t="s">
        <v>411</v>
      </c>
      <c r="Q9" s="247" t="s">
        <v>410</v>
      </c>
      <c r="R9" s="247" t="s">
        <v>2209</v>
      </c>
      <c r="S9" s="247" t="s">
        <v>174</v>
      </c>
    </row>
    <row r="10" spans="1:19" x14ac:dyDescent="0.2">
      <c r="A10" s="27" t="s">
        <v>2210</v>
      </c>
      <c r="B10" s="144">
        <v>41886</v>
      </c>
      <c r="C10" s="238">
        <v>0.43194444444444446</v>
      </c>
      <c r="D10" s="144" t="s">
        <v>2211</v>
      </c>
      <c r="E10" s="252">
        <v>2E-3</v>
      </c>
      <c r="F10" s="252">
        <v>5.3999999999999999E-2</v>
      </c>
      <c r="G10" s="252">
        <v>5.0000000000000001E-3</v>
      </c>
      <c r="H10" s="252">
        <v>3.0000000000000001E-3</v>
      </c>
      <c r="I10" s="232" t="s">
        <v>176</v>
      </c>
      <c r="K10" s="27" t="s">
        <v>2210</v>
      </c>
      <c r="L10" s="144">
        <v>41886</v>
      </c>
      <c r="M10" s="238">
        <v>0.44027777777777777</v>
      </c>
      <c r="N10" s="144" t="s">
        <v>2211</v>
      </c>
      <c r="O10" s="252">
        <v>2E-3</v>
      </c>
      <c r="P10" s="252">
        <v>0.11</v>
      </c>
      <c r="Q10" s="252">
        <v>7.0000000000000001E-3</v>
      </c>
      <c r="R10" s="252">
        <v>4.0000000000000001E-3</v>
      </c>
      <c r="S10" s="232" t="s">
        <v>176</v>
      </c>
    </row>
    <row r="11" spans="1:19" ht="25.5" x14ac:dyDescent="0.2">
      <c r="A11" s="31" t="s">
        <v>2214</v>
      </c>
      <c r="B11" s="144">
        <v>41981</v>
      </c>
      <c r="C11" s="238">
        <v>0.46527777777777773</v>
      </c>
      <c r="D11" s="144" t="s">
        <v>2211</v>
      </c>
      <c r="E11" s="252">
        <v>3.0000000000000001E-3</v>
      </c>
      <c r="F11" s="252">
        <v>6.5000000000000002E-2</v>
      </c>
      <c r="G11" s="252">
        <v>6.0000000000000001E-3</v>
      </c>
      <c r="H11" s="252">
        <v>5.0000000000000001E-3</v>
      </c>
      <c r="I11" s="232" t="s">
        <v>2238</v>
      </c>
      <c r="K11" s="31" t="s">
        <v>2214</v>
      </c>
      <c r="L11" s="144">
        <v>41981</v>
      </c>
      <c r="M11" s="238">
        <v>0.4513888888888889</v>
      </c>
      <c r="N11" s="144" t="s">
        <v>2211</v>
      </c>
      <c r="O11" s="252">
        <v>5.0000000000000001E-3</v>
      </c>
      <c r="P11" s="252">
        <v>6.4000000000000001E-2</v>
      </c>
      <c r="Q11" s="252">
        <v>7.0000000000000001E-3</v>
      </c>
      <c r="R11" s="252">
        <v>7.0000000000000001E-3</v>
      </c>
      <c r="S11" s="232" t="s">
        <v>2238</v>
      </c>
    </row>
    <row r="12" spans="1:19" x14ac:dyDescent="0.2">
      <c r="A12" s="27" t="s">
        <v>2216</v>
      </c>
      <c r="B12" s="144">
        <v>42023</v>
      </c>
      <c r="C12" s="238">
        <v>0.58263888888888882</v>
      </c>
      <c r="D12" s="144" t="s">
        <v>2211</v>
      </c>
      <c r="E12" s="252">
        <v>1.2E-2</v>
      </c>
      <c r="F12" s="252">
        <v>5.8999999999999997E-2</v>
      </c>
      <c r="G12" s="252">
        <v>1.6E-2</v>
      </c>
      <c r="H12" s="252">
        <v>1.4999999999999999E-2</v>
      </c>
      <c r="I12" s="232" t="s">
        <v>2239</v>
      </c>
      <c r="K12" s="27" t="s">
        <v>2216</v>
      </c>
      <c r="L12" s="144">
        <v>42023</v>
      </c>
      <c r="M12" s="238">
        <v>0.57430555555555551</v>
      </c>
      <c r="N12" s="144" t="s">
        <v>2211</v>
      </c>
      <c r="O12" s="252">
        <v>1.7000000000000001E-2</v>
      </c>
      <c r="P12" s="252">
        <v>4.9000000000000002E-2</v>
      </c>
      <c r="Q12" s="252">
        <v>2.5999999999999999E-2</v>
      </c>
      <c r="R12" s="252">
        <v>2.4E-2</v>
      </c>
      <c r="S12" s="232" t="s">
        <v>2239</v>
      </c>
    </row>
    <row r="13" spans="1:19" x14ac:dyDescent="0.2">
      <c r="A13" s="27" t="s">
        <v>2219</v>
      </c>
      <c r="B13" s="144">
        <v>42145</v>
      </c>
      <c r="C13" s="238">
        <v>0.65972222222222221</v>
      </c>
      <c r="D13" s="144" t="s">
        <v>2211</v>
      </c>
      <c r="E13" s="252">
        <v>2E-3</v>
      </c>
      <c r="F13" s="252">
        <v>2.5999999999999999E-2</v>
      </c>
      <c r="G13" s="252">
        <v>6.0000000000000001E-3</v>
      </c>
      <c r="H13" s="252">
        <v>6.0000000000000001E-3</v>
      </c>
      <c r="I13" s="232" t="s">
        <v>176</v>
      </c>
      <c r="K13" s="27" t="s">
        <v>2219</v>
      </c>
      <c r="L13" s="144">
        <v>42145</v>
      </c>
      <c r="M13" s="238">
        <v>0.67361111111111116</v>
      </c>
      <c r="N13" s="144" t="s">
        <v>2211</v>
      </c>
      <c r="O13" s="252">
        <v>3.0000000000000001E-3</v>
      </c>
      <c r="P13" s="252">
        <v>0.05</v>
      </c>
      <c r="Q13" s="252">
        <v>7.0000000000000001E-3</v>
      </c>
      <c r="R13" s="252">
        <v>7.0000000000000001E-3</v>
      </c>
      <c r="S13" s="232" t="s">
        <v>176</v>
      </c>
    </row>
    <row r="14" spans="1:19" ht="25.5" x14ac:dyDescent="0.2">
      <c r="A14" s="27" t="s">
        <v>2220</v>
      </c>
      <c r="B14" s="144">
        <v>42199</v>
      </c>
      <c r="C14" s="238">
        <v>0.61319444444444449</v>
      </c>
      <c r="D14" s="144" t="s">
        <v>2211</v>
      </c>
      <c r="E14" s="252">
        <v>2E-3</v>
      </c>
      <c r="F14" s="252">
        <v>0.01</v>
      </c>
      <c r="G14" s="252">
        <v>3.0000000000000001E-3</v>
      </c>
      <c r="H14" s="252">
        <v>3.0000000000000001E-3</v>
      </c>
      <c r="I14" s="232" t="s">
        <v>2236</v>
      </c>
      <c r="K14" s="27" t="s">
        <v>2220</v>
      </c>
      <c r="L14" s="144">
        <v>42199</v>
      </c>
      <c r="M14" s="238">
        <v>0.59791666666666665</v>
      </c>
      <c r="N14" s="144" t="s">
        <v>2211</v>
      </c>
      <c r="O14" s="252">
        <v>2E-3</v>
      </c>
      <c r="P14" s="252">
        <v>0.06</v>
      </c>
      <c r="Q14" s="252">
        <v>4.0000000000000001E-3</v>
      </c>
      <c r="R14" s="252">
        <v>4.0000000000000001E-3</v>
      </c>
      <c r="S14" s="232" t="s">
        <v>2236</v>
      </c>
    </row>
    <row r="15" spans="1:19" x14ac:dyDescent="0.2">
      <c r="A15" s="27" t="s">
        <v>2222</v>
      </c>
      <c r="B15" s="144">
        <v>42297</v>
      </c>
      <c r="C15" s="238">
        <v>0.37847222222222227</v>
      </c>
      <c r="D15" s="144" t="s">
        <v>2211</v>
      </c>
      <c r="E15" s="252">
        <v>1.2999999999999999E-2</v>
      </c>
      <c r="F15" s="252">
        <v>0.122</v>
      </c>
      <c r="G15" s="252">
        <v>1.7999999999999999E-2</v>
      </c>
      <c r="H15" s="252">
        <v>2.8000000000000001E-2</v>
      </c>
      <c r="I15" s="474" t="s">
        <v>176</v>
      </c>
      <c r="K15" s="27" t="s">
        <v>2222</v>
      </c>
      <c r="L15" s="144">
        <v>42297</v>
      </c>
      <c r="M15" s="238">
        <v>0.36805555555555558</v>
      </c>
      <c r="N15" s="144" t="s">
        <v>2211</v>
      </c>
      <c r="O15" s="252">
        <v>1.4999999999999999E-2</v>
      </c>
      <c r="P15" s="252">
        <v>0.14899999999999999</v>
      </c>
      <c r="Q15" s="252">
        <v>0.02</v>
      </c>
      <c r="R15" s="252">
        <v>1.7000000000000001E-2</v>
      </c>
      <c r="S15" s="474" t="s">
        <v>176</v>
      </c>
    </row>
    <row r="16" spans="1:19" x14ac:dyDescent="0.2">
      <c r="A16" s="27" t="s">
        <v>2223</v>
      </c>
      <c r="B16" s="144">
        <v>42426</v>
      </c>
      <c r="C16" s="238">
        <v>0.52013888888888882</v>
      </c>
      <c r="D16" s="144" t="s">
        <v>2211</v>
      </c>
      <c r="E16" s="252">
        <v>1.4E-2</v>
      </c>
      <c r="F16" s="252">
        <v>5.5E-2</v>
      </c>
      <c r="G16" s="252">
        <v>0.02</v>
      </c>
      <c r="H16" s="252">
        <v>1.6E-2</v>
      </c>
      <c r="I16" s="474" t="s">
        <v>176</v>
      </c>
      <c r="K16" s="27" t="s">
        <v>2223</v>
      </c>
      <c r="L16" s="144">
        <v>42426</v>
      </c>
      <c r="M16" s="238">
        <v>0.50694444444444442</v>
      </c>
      <c r="N16" s="144" t="s">
        <v>2211</v>
      </c>
      <c r="O16" s="252">
        <v>1.9E-2</v>
      </c>
      <c r="P16" s="252">
        <v>4.9000000000000002E-2</v>
      </c>
      <c r="Q16" s="252">
        <v>2.7E-2</v>
      </c>
      <c r="R16" s="252">
        <v>2.8000000000000001E-2</v>
      </c>
      <c r="S16" s="474" t="s">
        <v>176</v>
      </c>
    </row>
    <row r="17" spans="1:19" x14ac:dyDescent="0.2">
      <c r="A17" s="27" t="s">
        <v>2224</v>
      </c>
      <c r="B17" s="144">
        <v>42487</v>
      </c>
      <c r="C17" s="238">
        <v>0.60416666666666663</v>
      </c>
      <c r="D17" s="144" t="s">
        <v>2211</v>
      </c>
      <c r="E17" s="252">
        <v>5.0000000000000001E-3</v>
      </c>
      <c r="F17" s="252">
        <v>0.26700000000000002</v>
      </c>
      <c r="G17" s="252">
        <v>1.2E-2</v>
      </c>
      <c r="H17" s="252">
        <v>8.0000000000000002E-3</v>
      </c>
      <c r="I17" s="474" t="s">
        <v>176</v>
      </c>
      <c r="K17" s="27" t="s">
        <v>2224</v>
      </c>
      <c r="L17" s="144">
        <v>42487</v>
      </c>
      <c r="M17" s="238">
        <v>0.60555555555555551</v>
      </c>
      <c r="N17" s="144" t="s">
        <v>2211</v>
      </c>
      <c r="O17" s="252">
        <v>4.0000000000000001E-3</v>
      </c>
      <c r="P17" s="252">
        <v>8.1000000000000003E-2</v>
      </c>
      <c r="Q17" s="252">
        <v>7.0000000000000001E-3</v>
      </c>
      <c r="R17" s="252">
        <v>7.0000000000000001E-3</v>
      </c>
      <c r="S17" s="474" t="s">
        <v>176</v>
      </c>
    </row>
    <row r="18" spans="1:19" x14ac:dyDescent="0.2">
      <c r="A18" s="27" t="s">
        <v>2225</v>
      </c>
      <c r="B18" s="144">
        <v>42635</v>
      </c>
      <c r="C18" s="238">
        <v>0.63194444444444442</v>
      </c>
      <c r="D18" s="144" t="s">
        <v>2211</v>
      </c>
      <c r="E18" s="252">
        <v>1.2999999999999999E-2</v>
      </c>
      <c r="F18" s="252">
        <v>0.104</v>
      </c>
      <c r="G18" s="252">
        <v>1.9E-2</v>
      </c>
      <c r="H18" s="252">
        <v>1.7000000000000001E-2</v>
      </c>
      <c r="I18" s="474" t="s">
        <v>176</v>
      </c>
      <c r="K18" s="27" t="s">
        <v>2225</v>
      </c>
      <c r="L18" s="144">
        <v>42635</v>
      </c>
      <c r="M18" s="238">
        <v>0.62361111111111112</v>
      </c>
      <c r="N18" s="144" t="s">
        <v>2211</v>
      </c>
      <c r="O18" s="252">
        <v>1.2999999999999999E-2</v>
      </c>
      <c r="P18" s="252">
        <v>4.7E-2</v>
      </c>
      <c r="Q18" s="252">
        <v>1.9E-2</v>
      </c>
      <c r="R18" s="252">
        <v>1.7000000000000001E-2</v>
      </c>
      <c r="S18" s="474" t="s">
        <v>176</v>
      </c>
    </row>
    <row r="19" spans="1:19" x14ac:dyDescent="0.2">
      <c r="A19" s="27" t="s">
        <v>2226</v>
      </c>
      <c r="B19" s="144">
        <v>42913</v>
      </c>
      <c r="C19" s="238">
        <v>0.40625</v>
      </c>
      <c r="D19" s="144" t="s">
        <v>2211</v>
      </c>
      <c r="E19" s="252">
        <v>1.2999999999999999E-2</v>
      </c>
      <c r="F19" s="252">
        <v>2.1000000000000001E-2</v>
      </c>
      <c r="G19" s="252">
        <v>1.4999999999999999E-2</v>
      </c>
      <c r="H19" s="252">
        <v>1.6E-2</v>
      </c>
      <c r="I19" s="474" t="s">
        <v>176</v>
      </c>
      <c r="K19" s="27" t="s">
        <v>2226</v>
      </c>
      <c r="L19" s="144">
        <v>42913</v>
      </c>
      <c r="M19" s="238">
        <v>0.41319444444444442</v>
      </c>
      <c r="N19" s="144" t="s">
        <v>2211</v>
      </c>
      <c r="O19" s="252">
        <v>1.4E-2</v>
      </c>
      <c r="P19" s="252">
        <v>3.5000000000000003E-2</v>
      </c>
      <c r="Q19" s="252">
        <v>1.7000000000000001E-2</v>
      </c>
      <c r="R19" s="252">
        <v>1.7000000000000001E-2</v>
      </c>
      <c r="S19" s="474" t="s">
        <v>176</v>
      </c>
    </row>
    <row r="20" spans="1:19" x14ac:dyDescent="0.2">
      <c r="A20" s="27" t="s">
        <v>2227</v>
      </c>
      <c r="B20" s="144">
        <v>43006</v>
      </c>
      <c r="C20" s="238">
        <v>0.5</v>
      </c>
      <c r="D20" s="144" t="s">
        <v>2211</v>
      </c>
      <c r="E20" s="252">
        <v>7.0000000000000001E-3</v>
      </c>
      <c r="F20" s="252">
        <v>1.2E-2</v>
      </c>
      <c r="G20" s="252">
        <v>8.9999999999999993E-3</v>
      </c>
      <c r="H20" s="252">
        <v>8.9999999999999993E-3</v>
      </c>
      <c r="I20" s="474" t="s">
        <v>176</v>
      </c>
      <c r="K20" s="27" t="s">
        <v>2227</v>
      </c>
      <c r="L20" s="144">
        <v>43006</v>
      </c>
      <c r="M20" s="238">
        <v>0.51111111111111118</v>
      </c>
      <c r="N20" s="144" t="s">
        <v>2211</v>
      </c>
      <c r="O20" s="252">
        <v>8.9999999999999993E-3</v>
      </c>
      <c r="P20" s="252">
        <v>3.3000000000000002E-2</v>
      </c>
      <c r="Q20" s="252">
        <v>1.2999999999999999E-2</v>
      </c>
      <c r="R20" s="252">
        <v>1.4999999999999999E-2</v>
      </c>
      <c r="S20" s="474" t="s">
        <v>176</v>
      </c>
    </row>
    <row r="21" spans="1:19" x14ac:dyDescent="0.2">
      <c r="A21" s="27" t="s">
        <v>2228</v>
      </c>
      <c r="B21" s="144">
        <v>43082</v>
      </c>
      <c r="C21" s="238">
        <v>0.64583333333333337</v>
      </c>
      <c r="D21" s="144" t="s">
        <v>2211</v>
      </c>
      <c r="E21" s="252">
        <v>2.1000000000000001E-2</v>
      </c>
      <c r="F21" s="252">
        <v>2.7E-2</v>
      </c>
      <c r="G21" s="252">
        <v>2.4E-2</v>
      </c>
      <c r="H21" s="252">
        <v>2.4E-2</v>
      </c>
      <c r="I21" s="474" t="s">
        <v>176</v>
      </c>
      <c r="K21" s="27" t="s">
        <v>2228</v>
      </c>
      <c r="L21" s="144">
        <v>43082</v>
      </c>
      <c r="M21" s="238">
        <v>0.65277777777777779</v>
      </c>
      <c r="N21" s="144" t="s">
        <v>2211</v>
      </c>
      <c r="O21" s="252">
        <v>2.3E-2</v>
      </c>
      <c r="P21" s="252">
        <v>4.5999999999999999E-2</v>
      </c>
      <c r="Q21" s="252">
        <v>2.8000000000000001E-2</v>
      </c>
      <c r="R21" s="252">
        <v>2.7E-2</v>
      </c>
      <c r="S21" s="474" t="s">
        <v>176</v>
      </c>
    </row>
    <row r="22" spans="1:19" x14ac:dyDescent="0.2">
      <c r="A22" s="27" t="s">
        <v>2229</v>
      </c>
      <c r="B22" s="144">
        <v>43138</v>
      </c>
      <c r="C22" s="238">
        <v>0.51041666666666663</v>
      </c>
      <c r="D22" s="144" t="s">
        <v>2211</v>
      </c>
      <c r="E22" s="252">
        <v>5.0000000000000001E-3</v>
      </c>
      <c r="F22" s="252">
        <v>0.03</v>
      </c>
      <c r="G22" s="252">
        <v>6.0000000000000001E-3</v>
      </c>
      <c r="H22" s="252" t="s">
        <v>178</v>
      </c>
      <c r="I22" s="474" t="s">
        <v>176</v>
      </c>
      <c r="K22" s="27" t="s">
        <v>2229</v>
      </c>
      <c r="L22" s="144">
        <v>43138</v>
      </c>
      <c r="M22" s="238">
        <v>0.52083333333333337</v>
      </c>
      <c r="N22" s="144" t="s">
        <v>2211</v>
      </c>
      <c r="O22" s="252">
        <v>6.0000000000000001E-3</v>
      </c>
      <c r="P22" s="252">
        <v>3.6999999999999998E-2</v>
      </c>
      <c r="Q22" s="252">
        <v>8.0000000000000002E-3</v>
      </c>
      <c r="R22" s="252">
        <v>1.2999999999999999E-2</v>
      </c>
      <c r="S22" s="474" t="s">
        <v>176</v>
      </c>
    </row>
    <row r="23" spans="1:19" x14ac:dyDescent="0.2">
      <c r="A23" s="27" t="s">
        <v>2230</v>
      </c>
      <c r="B23" s="144">
        <v>43243</v>
      </c>
      <c r="C23" s="238">
        <v>0.52777777777777779</v>
      </c>
      <c r="D23" s="144" t="s">
        <v>2211</v>
      </c>
      <c r="E23" s="252">
        <v>0.01</v>
      </c>
      <c r="F23" s="252">
        <v>4.2999999999999997E-2</v>
      </c>
      <c r="G23" s="252">
        <v>1.0999999999999999E-2</v>
      </c>
      <c r="H23" s="252">
        <v>1.0999999999999999E-2</v>
      </c>
      <c r="I23" s="474" t="s">
        <v>176</v>
      </c>
      <c r="K23" s="27" t="s">
        <v>2230</v>
      </c>
      <c r="L23" s="144">
        <v>43243</v>
      </c>
      <c r="M23" s="238">
        <v>0.51666666666666672</v>
      </c>
      <c r="N23" s="144" t="s">
        <v>2211</v>
      </c>
      <c r="O23" s="252">
        <v>1.0999999999999999E-2</v>
      </c>
      <c r="P23" s="252">
        <v>4.4999999999999998E-2</v>
      </c>
      <c r="Q23" s="252">
        <v>1.2999999999999999E-2</v>
      </c>
      <c r="R23" s="252">
        <v>1.2E-2</v>
      </c>
      <c r="S23" s="474" t="s">
        <v>176</v>
      </c>
    </row>
    <row r="24" spans="1:19" x14ac:dyDescent="0.2">
      <c r="A24" s="397"/>
      <c r="B24" s="212"/>
      <c r="C24" s="209"/>
      <c r="D24" s="210"/>
      <c r="E24" s="213"/>
      <c r="F24" s="213"/>
      <c r="G24" s="213"/>
      <c r="H24" s="213"/>
      <c r="I24" s="211"/>
    </row>
    <row r="25" spans="1:19" x14ac:dyDescent="0.2">
      <c r="B25" s="245"/>
      <c r="I25" s="1"/>
      <c r="J25" s="11"/>
    </row>
  </sheetData>
  <mergeCells count="2">
    <mergeCell ref="A8:I8"/>
    <mergeCell ref="K8:S8"/>
  </mergeCells>
  <pageMargins left="0.7" right="0.7" top="0.75" bottom="0.75" header="0.3" footer="0.3"/>
  <pageSetup paperSize="9" orientation="portrait" horizontalDpi="300" vertic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8"/>
  <dimension ref="A1:S113"/>
  <sheetViews>
    <sheetView showGridLines="0" zoomScale="80" zoomScaleNormal="80" workbookViewId="0">
      <pane ySplit="9" topLeftCell="A94" activePane="bottomLeft" state="frozenSplit"/>
      <selection pane="bottomLeft" activeCell="U1" sqref="U1"/>
    </sheetView>
  </sheetViews>
  <sheetFormatPr defaultColWidth="9.140625" defaultRowHeight="14.25" x14ac:dyDescent="0.2"/>
  <cols>
    <col min="1" max="1" width="12.28515625" style="1" customWidth="1"/>
    <col min="2" max="2" width="12.28515625" style="1" bestFit="1" customWidth="1"/>
    <col min="3" max="3" width="12.28515625" style="1" customWidth="1"/>
    <col min="4" max="5" width="12.28515625" style="1" bestFit="1" customWidth="1"/>
    <col min="6" max="8" width="14.140625" style="1" customWidth="1"/>
    <col min="9" max="9" width="12" style="1" customWidth="1"/>
    <col min="10" max="10" width="14.7109375" style="1" customWidth="1"/>
    <col min="11" max="11" width="69.85546875" style="11" customWidth="1"/>
    <col min="12" max="16384" width="9.140625" style="1"/>
  </cols>
  <sheetData>
    <row r="1" spans="1:19" ht="34.5" x14ac:dyDescent="0.5">
      <c r="A1" s="408" t="s">
        <v>1960</v>
      </c>
      <c r="B1" s="408"/>
      <c r="C1" s="408"/>
      <c r="D1" s="408"/>
      <c r="E1" s="408"/>
      <c r="F1" s="408"/>
      <c r="G1" s="408"/>
      <c r="H1" s="408"/>
      <c r="I1" s="408"/>
      <c r="J1" s="408"/>
      <c r="K1" s="408"/>
    </row>
    <row r="2" spans="1:19" ht="19.5" x14ac:dyDescent="0.3">
      <c r="A2" s="409" t="s">
        <v>2241</v>
      </c>
      <c r="B2" s="409"/>
      <c r="C2" s="409"/>
      <c r="D2" s="409"/>
      <c r="E2" s="409"/>
      <c r="F2" s="409"/>
      <c r="G2" s="409"/>
      <c r="H2" s="409"/>
      <c r="I2" s="409"/>
      <c r="J2" s="409"/>
      <c r="K2" s="409"/>
    </row>
    <row r="4" spans="1:19" ht="15.75" x14ac:dyDescent="0.25">
      <c r="A4" s="243" t="s">
        <v>2242</v>
      </c>
      <c r="I4" s="449"/>
      <c r="J4" s="475" t="s">
        <v>109</v>
      </c>
    </row>
    <row r="5" spans="1:19" ht="15.75" x14ac:dyDescent="0.25">
      <c r="A5" s="243" t="s">
        <v>1963</v>
      </c>
      <c r="I5" s="488"/>
      <c r="J5" s="475" t="s">
        <v>113</v>
      </c>
    </row>
    <row r="6" spans="1:19" ht="15" x14ac:dyDescent="0.25">
      <c r="A6" s="243" t="s">
        <v>1031</v>
      </c>
    </row>
    <row r="7" spans="1:19" ht="15.75" x14ac:dyDescent="0.25">
      <c r="A7" s="472" t="s">
        <v>1964</v>
      </c>
      <c r="B7" s="434"/>
      <c r="C7" s="434"/>
      <c r="D7" s="434"/>
      <c r="E7" s="434"/>
      <c r="F7" s="434"/>
      <c r="G7" s="434"/>
      <c r="H7" s="434"/>
      <c r="I7" s="473"/>
      <c r="J7" s="434"/>
      <c r="K7" s="434"/>
      <c r="L7" s="434"/>
      <c r="M7" s="434"/>
      <c r="N7" s="434"/>
      <c r="O7" s="434"/>
      <c r="P7" s="434"/>
      <c r="Q7" s="434"/>
      <c r="R7" s="434"/>
      <c r="S7" s="452"/>
    </row>
    <row r="8" spans="1:19" x14ac:dyDescent="0.2">
      <c r="A8" s="243"/>
    </row>
    <row r="9" spans="1:19" s="8" customFormat="1" ht="52.5" x14ac:dyDescent="0.25">
      <c r="A9" s="247" t="s">
        <v>126</v>
      </c>
      <c r="B9" s="247" t="s">
        <v>1965</v>
      </c>
      <c r="C9" s="247" t="s">
        <v>2243</v>
      </c>
      <c r="D9" s="247" t="s">
        <v>129</v>
      </c>
      <c r="E9" s="247" t="s">
        <v>130</v>
      </c>
      <c r="F9" s="247" t="s">
        <v>1966</v>
      </c>
      <c r="G9" s="247" t="s">
        <v>1967</v>
      </c>
      <c r="H9" s="247" t="s">
        <v>1968</v>
      </c>
      <c r="I9" s="247" t="s">
        <v>1969</v>
      </c>
      <c r="J9" s="248" t="s">
        <v>1970</v>
      </c>
      <c r="K9" s="247" t="s">
        <v>174</v>
      </c>
    </row>
    <row r="10" spans="1:19" x14ac:dyDescent="0.2">
      <c r="A10" s="27" t="s">
        <v>175</v>
      </c>
      <c r="B10" s="185">
        <v>41091</v>
      </c>
      <c r="C10" s="185" t="s">
        <v>176</v>
      </c>
      <c r="D10" s="27" t="s">
        <v>179</v>
      </c>
      <c r="E10" s="31">
        <v>41522</v>
      </c>
      <c r="F10" s="120">
        <v>0.6</v>
      </c>
      <c r="G10" s="120">
        <v>9</v>
      </c>
      <c r="H10" s="120">
        <v>9.6</v>
      </c>
      <c r="I10" s="27" t="s">
        <v>179</v>
      </c>
      <c r="J10" s="203">
        <v>4</v>
      </c>
      <c r="K10" s="27" t="s">
        <v>179</v>
      </c>
    </row>
    <row r="11" spans="1:19" x14ac:dyDescent="0.2">
      <c r="A11" s="27" t="s">
        <v>175</v>
      </c>
      <c r="B11" s="185">
        <v>41122</v>
      </c>
      <c r="C11" s="185" t="s">
        <v>176</v>
      </c>
      <c r="D11" s="27" t="s">
        <v>179</v>
      </c>
      <c r="E11" s="31">
        <v>41522</v>
      </c>
      <c r="F11" s="120">
        <v>0.5</v>
      </c>
      <c r="G11" s="120">
        <v>0.9</v>
      </c>
      <c r="H11" s="120">
        <v>1.4</v>
      </c>
      <c r="I11" s="27" t="s">
        <v>179</v>
      </c>
      <c r="J11" s="203">
        <v>4</v>
      </c>
      <c r="K11" s="27" t="s">
        <v>179</v>
      </c>
    </row>
    <row r="12" spans="1:19" x14ac:dyDescent="0.2">
      <c r="A12" s="27" t="s">
        <v>175</v>
      </c>
      <c r="B12" s="185">
        <v>41153</v>
      </c>
      <c r="C12" s="185" t="s">
        <v>176</v>
      </c>
      <c r="D12" s="27" t="s">
        <v>179</v>
      </c>
      <c r="E12" s="31">
        <v>41522</v>
      </c>
      <c r="F12" s="120">
        <v>0.9</v>
      </c>
      <c r="G12" s="120">
        <v>1.1000000000000001</v>
      </c>
      <c r="H12" s="120">
        <v>2</v>
      </c>
      <c r="I12" s="27" t="s">
        <v>179</v>
      </c>
      <c r="J12" s="203">
        <v>4</v>
      </c>
      <c r="K12" s="27" t="s">
        <v>179</v>
      </c>
    </row>
    <row r="13" spans="1:19" x14ac:dyDescent="0.2">
      <c r="A13" s="27" t="s">
        <v>175</v>
      </c>
      <c r="B13" s="185">
        <v>41183</v>
      </c>
      <c r="C13" s="185" t="s">
        <v>176</v>
      </c>
      <c r="D13" s="27" t="s">
        <v>179</v>
      </c>
      <c r="E13" s="31">
        <v>41522</v>
      </c>
      <c r="F13" s="120">
        <v>0.2</v>
      </c>
      <c r="G13" s="120">
        <v>0.2</v>
      </c>
      <c r="H13" s="120">
        <v>0.4</v>
      </c>
      <c r="I13" s="27" t="s">
        <v>179</v>
      </c>
      <c r="J13" s="203">
        <v>4</v>
      </c>
      <c r="K13" s="27" t="s">
        <v>179</v>
      </c>
    </row>
    <row r="14" spans="1:19" x14ac:dyDescent="0.2">
      <c r="A14" s="27" t="s">
        <v>175</v>
      </c>
      <c r="B14" s="185">
        <v>41214</v>
      </c>
      <c r="C14" s="185" t="s">
        <v>176</v>
      </c>
      <c r="D14" s="27" t="s">
        <v>179</v>
      </c>
      <c r="E14" s="31">
        <v>41522</v>
      </c>
      <c r="F14" s="27" t="s">
        <v>179</v>
      </c>
      <c r="G14" s="27" t="s">
        <v>179</v>
      </c>
      <c r="H14" s="27" t="s">
        <v>179</v>
      </c>
      <c r="I14" s="27" t="s">
        <v>179</v>
      </c>
      <c r="J14" s="224">
        <v>4</v>
      </c>
      <c r="K14" s="27" t="s">
        <v>2244</v>
      </c>
    </row>
    <row r="15" spans="1:19" x14ac:dyDescent="0.2">
      <c r="A15" s="27" t="s">
        <v>175</v>
      </c>
      <c r="B15" s="185">
        <v>41244</v>
      </c>
      <c r="C15" s="185" t="s">
        <v>176</v>
      </c>
      <c r="D15" s="27" t="s">
        <v>179</v>
      </c>
      <c r="E15" s="31">
        <v>41522</v>
      </c>
      <c r="F15" s="120">
        <v>0.7</v>
      </c>
      <c r="G15" s="120">
        <v>1.9</v>
      </c>
      <c r="H15" s="120">
        <v>2.6</v>
      </c>
      <c r="I15" s="27" t="s">
        <v>179</v>
      </c>
      <c r="J15" s="203">
        <v>4</v>
      </c>
      <c r="K15" s="27" t="s">
        <v>179</v>
      </c>
    </row>
    <row r="16" spans="1:19" ht="15" thickBot="1" x14ac:dyDescent="0.25">
      <c r="A16" s="35" t="s">
        <v>175</v>
      </c>
      <c r="B16" s="184">
        <v>41275</v>
      </c>
      <c r="C16" s="184" t="s">
        <v>176</v>
      </c>
      <c r="D16" s="35" t="s">
        <v>179</v>
      </c>
      <c r="E16" s="33">
        <v>41522</v>
      </c>
      <c r="F16" s="35" t="s">
        <v>179</v>
      </c>
      <c r="G16" s="35" t="s">
        <v>179</v>
      </c>
      <c r="H16" s="35" t="s">
        <v>179</v>
      </c>
      <c r="I16" s="35" t="s">
        <v>179</v>
      </c>
      <c r="J16" s="225">
        <v>4</v>
      </c>
      <c r="K16" s="35" t="s">
        <v>2245</v>
      </c>
    </row>
    <row r="17" spans="1:11" x14ac:dyDescent="0.2">
      <c r="A17" s="577" t="s">
        <v>181</v>
      </c>
      <c r="B17" s="186">
        <v>41306</v>
      </c>
      <c r="C17" s="186" t="s">
        <v>176</v>
      </c>
      <c r="D17" s="34" t="s">
        <v>179</v>
      </c>
      <c r="E17" s="32">
        <v>41522</v>
      </c>
      <c r="F17" s="167">
        <v>0.5</v>
      </c>
      <c r="G17" s="167">
        <v>1.2</v>
      </c>
      <c r="H17" s="167">
        <v>1.7</v>
      </c>
      <c r="I17" s="34" t="s">
        <v>179</v>
      </c>
      <c r="J17" s="204">
        <v>4</v>
      </c>
      <c r="K17" s="34" t="s">
        <v>179</v>
      </c>
    </row>
    <row r="18" spans="1:11" x14ac:dyDescent="0.2">
      <c r="A18" s="580" t="s">
        <v>181</v>
      </c>
      <c r="B18" s="185">
        <v>41334</v>
      </c>
      <c r="C18" s="185" t="s">
        <v>176</v>
      </c>
      <c r="D18" s="27" t="s">
        <v>179</v>
      </c>
      <c r="E18" s="31">
        <v>41522</v>
      </c>
      <c r="F18" s="120">
        <v>0.5</v>
      </c>
      <c r="G18" s="120">
        <v>1.2</v>
      </c>
      <c r="H18" s="120">
        <v>1.7</v>
      </c>
      <c r="I18" s="27" t="s">
        <v>179</v>
      </c>
      <c r="J18" s="203">
        <v>4</v>
      </c>
      <c r="K18" s="27" t="s">
        <v>179</v>
      </c>
    </row>
    <row r="19" spans="1:11" x14ac:dyDescent="0.2">
      <c r="A19" s="580" t="s">
        <v>181</v>
      </c>
      <c r="B19" s="185">
        <v>41365</v>
      </c>
      <c r="C19" s="185" t="s">
        <v>176</v>
      </c>
      <c r="D19" s="27" t="s">
        <v>179</v>
      </c>
      <c r="E19" s="31">
        <v>41522</v>
      </c>
      <c r="F19" s="120">
        <v>0.6</v>
      </c>
      <c r="G19" s="120">
        <v>1</v>
      </c>
      <c r="H19" s="120">
        <v>1.6</v>
      </c>
      <c r="I19" s="27" t="s">
        <v>179</v>
      </c>
      <c r="J19" s="203">
        <v>4</v>
      </c>
      <c r="K19" s="27" t="s">
        <v>179</v>
      </c>
    </row>
    <row r="20" spans="1:11" x14ac:dyDescent="0.2">
      <c r="A20" s="580" t="s">
        <v>181</v>
      </c>
      <c r="B20" s="185">
        <v>41395</v>
      </c>
      <c r="C20" s="185" t="s">
        <v>176</v>
      </c>
      <c r="D20" s="27" t="s">
        <v>179</v>
      </c>
      <c r="E20" s="31">
        <v>41522</v>
      </c>
      <c r="F20" s="120">
        <v>0.9</v>
      </c>
      <c r="G20" s="120">
        <v>1.6</v>
      </c>
      <c r="H20" s="120">
        <v>2.5</v>
      </c>
      <c r="I20" s="27" t="s">
        <v>179</v>
      </c>
      <c r="J20" s="203">
        <v>4</v>
      </c>
      <c r="K20" s="27" t="s">
        <v>179</v>
      </c>
    </row>
    <row r="21" spans="1:11" x14ac:dyDescent="0.2">
      <c r="A21" s="580" t="s">
        <v>181</v>
      </c>
      <c r="B21" s="185">
        <v>41426</v>
      </c>
      <c r="C21" s="185" t="s">
        <v>176</v>
      </c>
      <c r="D21" s="27" t="s">
        <v>179</v>
      </c>
      <c r="E21" s="31">
        <v>41522</v>
      </c>
      <c r="F21" s="120">
        <v>0.6</v>
      </c>
      <c r="G21" s="120">
        <v>1.1000000000000001</v>
      </c>
      <c r="H21" s="120">
        <v>1.7</v>
      </c>
      <c r="I21" s="39">
        <f t="shared" ref="I21:I52" ca="1" si="0">AVERAGE(OFFSET($H21,-11,0,12,1))</f>
        <v>2.52</v>
      </c>
      <c r="J21" s="203">
        <v>4</v>
      </c>
      <c r="K21" s="27" t="s">
        <v>2246</v>
      </c>
    </row>
    <row r="22" spans="1:11" x14ac:dyDescent="0.2">
      <c r="A22" s="580" t="s">
        <v>181</v>
      </c>
      <c r="B22" s="185">
        <v>41456</v>
      </c>
      <c r="C22" s="185" t="s">
        <v>176</v>
      </c>
      <c r="D22" s="27" t="s">
        <v>179</v>
      </c>
      <c r="E22" s="31">
        <v>41697</v>
      </c>
      <c r="F22" s="120">
        <v>0.1</v>
      </c>
      <c r="G22" s="120">
        <v>0.6</v>
      </c>
      <c r="H22" s="120">
        <v>0.7</v>
      </c>
      <c r="I22" s="39">
        <f t="shared" ca="1" si="0"/>
        <v>1.6299999999999997</v>
      </c>
      <c r="J22" s="203">
        <v>4</v>
      </c>
      <c r="K22" s="27" t="s">
        <v>2247</v>
      </c>
    </row>
    <row r="23" spans="1:11" x14ac:dyDescent="0.2">
      <c r="A23" s="580" t="s">
        <v>181</v>
      </c>
      <c r="B23" s="185">
        <v>41487</v>
      </c>
      <c r="C23" s="185" t="s">
        <v>2248</v>
      </c>
      <c r="D23" s="31">
        <v>41526</v>
      </c>
      <c r="E23" s="31">
        <v>41536</v>
      </c>
      <c r="F23" s="120">
        <v>0.6</v>
      </c>
      <c r="G23" s="120">
        <v>0.7</v>
      </c>
      <c r="H23" s="120">
        <v>1.3</v>
      </c>
      <c r="I23" s="39">
        <f t="shared" ca="1" si="0"/>
        <v>1.6199999999999999</v>
      </c>
      <c r="J23" s="203">
        <v>4</v>
      </c>
      <c r="K23" s="27" t="s">
        <v>179</v>
      </c>
    </row>
    <row r="24" spans="1:11" x14ac:dyDescent="0.2">
      <c r="A24" s="580" t="s">
        <v>181</v>
      </c>
      <c r="B24" s="185">
        <v>41518</v>
      </c>
      <c r="C24" s="185" t="s">
        <v>2249</v>
      </c>
      <c r="D24" s="31">
        <v>41563</v>
      </c>
      <c r="E24" s="31">
        <v>41578</v>
      </c>
      <c r="F24" s="120">
        <v>1.2</v>
      </c>
      <c r="G24" s="120">
        <v>1</v>
      </c>
      <c r="H24" s="120">
        <v>2.2000000000000002</v>
      </c>
      <c r="I24" s="39">
        <f t="shared" ca="1" si="0"/>
        <v>1.64</v>
      </c>
      <c r="J24" s="203">
        <v>4</v>
      </c>
      <c r="K24" s="27" t="s">
        <v>179</v>
      </c>
    </row>
    <row r="25" spans="1:11" x14ac:dyDescent="0.2">
      <c r="A25" s="580" t="s">
        <v>181</v>
      </c>
      <c r="B25" s="185">
        <v>41548</v>
      </c>
      <c r="C25" s="185" t="s">
        <v>2250</v>
      </c>
      <c r="D25" s="31">
        <v>41586</v>
      </c>
      <c r="E25" s="31">
        <v>41592</v>
      </c>
      <c r="F25" s="120">
        <v>1.2</v>
      </c>
      <c r="G25" s="120">
        <v>1</v>
      </c>
      <c r="H25" s="120">
        <v>2.2000000000000002</v>
      </c>
      <c r="I25" s="39">
        <f t="shared" ca="1" si="0"/>
        <v>1.8199999999999998</v>
      </c>
      <c r="J25" s="203">
        <v>4</v>
      </c>
      <c r="K25" s="27" t="s">
        <v>2251</v>
      </c>
    </row>
    <row r="26" spans="1:11" x14ac:dyDescent="0.2">
      <c r="A26" s="580" t="s">
        <v>181</v>
      </c>
      <c r="B26" s="185">
        <v>41579</v>
      </c>
      <c r="C26" s="185" t="s">
        <v>2252</v>
      </c>
      <c r="D26" s="31">
        <v>41618</v>
      </c>
      <c r="E26" s="31">
        <v>41620</v>
      </c>
      <c r="F26" s="120">
        <v>1.8</v>
      </c>
      <c r="G26" s="120">
        <v>1.9</v>
      </c>
      <c r="H26" s="120">
        <v>3.7</v>
      </c>
      <c r="I26" s="39">
        <f t="shared" ca="1" si="0"/>
        <v>1.9909090909090907</v>
      </c>
      <c r="J26" s="203">
        <v>4</v>
      </c>
      <c r="K26" s="27" t="s">
        <v>179</v>
      </c>
    </row>
    <row r="27" spans="1:11" x14ac:dyDescent="0.2">
      <c r="A27" s="580" t="s">
        <v>181</v>
      </c>
      <c r="B27" s="582">
        <v>41609</v>
      </c>
      <c r="C27" s="582" t="s">
        <v>2253</v>
      </c>
      <c r="D27" s="581">
        <v>41653</v>
      </c>
      <c r="E27" s="581">
        <v>41655</v>
      </c>
      <c r="F27" s="580">
        <v>1.7</v>
      </c>
      <c r="G27" s="580">
        <v>1.6</v>
      </c>
      <c r="H27" s="580">
        <v>3.3</v>
      </c>
      <c r="I27" s="39">
        <f t="shared" ca="1" si="0"/>
        <v>2.0545454545454542</v>
      </c>
      <c r="J27" s="203">
        <v>4</v>
      </c>
      <c r="K27" s="27" t="s">
        <v>179</v>
      </c>
    </row>
    <row r="28" spans="1:11" ht="15" thickBot="1" x14ac:dyDescent="0.25">
      <c r="A28" s="574" t="s">
        <v>181</v>
      </c>
      <c r="B28" s="576">
        <v>41640</v>
      </c>
      <c r="C28" s="576" t="s">
        <v>2254</v>
      </c>
      <c r="D28" s="575">
        <v>41680</v>
      </c>
      <c r="E28" s="575">
        <v>41683</v>
      </c>
      <c r="F28" s="574">
        <v>1.7</v>
      </c>
      <c r="G28" s="574">
        <v>2</v>
      </c>
      <c r="H28" s="574">
        <v>3.7</v>
      </c>
      <c r="I28" s="57">
        <f t="shared" ca="1" si="0"/>
        <v>2.1916666666666664</v>
      </c>
      <c r="J28" s="205">
        <v>4</v>
      </c>
      <c r="K28" s="35" t="s">
        <v>179</v>
      </c>
    </row>
    <row r="29" spans="1:11" x14ac:dyDescent="0.2">
      <c r="A29" s="577" t="s">
        <v>220</v>
      </c>
      <c r="B29" s="579">
        <v>41671</v>
      </c>
      <c r="C29" s="579" t="s">
        <v>2255</v>
      </c>
      <c r="D29" s="578">
        <v>41709</v>
      </c>
      <c r="E29" s="578">
        <v>41711</v>
      </c>
      <c r="F29" s="577">
        <v>2.1</v>
      </c>
      <c r="G29" s="577">
        <v>1.4</v>
      </c>
      <c r="H29" s="577">
        <v>3.5</v>
      </c>
      <c r="I29" s="40">
        <f t="shared" ca="1" si="0"/>
        <v>2.3416666666666663</v>
      </c>
      <c r="J29" s="204">
        <v>4</v>
      </c>
      <c r="K29" s="34" t="s">
        <v>179</v>
      </c>
    </row>
    <row r="30" spans="1:11" x14ac:dyDescent="0.2">
      <c r="A30" s="580" t="s">
        <v>220</v>
      </c>
      <c r="B30" s="582">
        <v>41699</v>
      </c>
      <c r="C30" s="582" t="s">
        <v>2256</v>
      </c>
      <c r="D30" s="581">
        <v>41737</v>
      </c>
      <c r="E30" s="581">
        <v>41739</v>
      </c>
      <c r="F30" s="580">
        <v>1.5</v>
      </c>
      <c r="G30" s="580">
        <v>1.4</v>
      </c>
      <c r="H30" s="580">
        <v>2.9</v>
      </c>
      <c r="I30" s="39">
        <f t="shared" ca="1" si="0"/>
        <v>2.4416666666666664</v>
      </c>
      <c r="J30" s="203">
        <v>4</v>
      </c>
      <c r="K30" s="27" t="s">
        <v>179</v>
      </c>
    </row>
    <row r="31" spans="1:11" x14ac:dyDescent="0.2">
      <c r="A31" s="580" t="s">
        <v>220</v>
      </c>
      <c r="B31" s="582">
        <v>41730</v>
      </c>
      <c r="C31" s="582" t="s">
        <v>2257</v>
      </c>
      <c r="D31" s="581">
        <v>41767</v>
      </c>
      <c r="E31" s="581">
        <v>41781</v>
      </c>
      <c r="F31" s="580">
        <v>0.8</v>
      </c>
      <c r="G31" s="580">
        <v>0.9</v>
      </c>
      <c r="H31" s="580">
        <v>1.7</v>
      </c>
      <c r="I31" s="39">
        <f t="shared" ca="1" si="0"/>
        <v>2.4499999999999997</v>
      </c>
      <c r="J31" s="203">
        <v>4</v>
      </c>
      <c r="K31" s="27" t="s">
        <v>179</v>
      </c>
    </row>
    <row r="32" spans="1:11" x14ac:dyDescent="0.2">
      <c r="A32" s="580" t="s">
        <v>220</v>
      </c>
      <c r="B32" s="582">
        <v>41760</v>
      </c>
      <c r="C32" s="582" t="s">
        <v>2258</v>
      </c>
      <c r="D32" s="581">
        <v>41801</v>
      </c>
      <c r="E32" s="581">
        <v>41823</v>
      </c>
      <c r="F32" s="580">
        <v>1.5</v>
      </c>
      <c r="G32" s="580">
        <v>1.7</v>
      </c>
      <c r="H32" s="580">
        <v>3.2</v>
      </c>
      <c r="I32" s="39">
        <f t="shared" ca="1" si="0"/>
        <v>2.5083333333333333</v>
      </c>
      <c r="J32" s="203">
        <v>4</v>
      </c>
      <c r="K32" s="27" t="s">
        <v>1983</v>
      </c>
    </row>
    <row r="33" spans="1:11" x14ac:dyDescent="0.2">
      <c r="A33" s="580" t="s">
        <v>220</v>
      </c>
      <c r="B33" s="582">
        <v>41791</v>
      </c>
      <c r="C33" s="582" t="s">
        <v>2259</v>
      </c>
      <c r="D33" s="581">
        <v>41824</v>
      </c>
      <c r="E33" s="581">
        <v>41837</v>
      </c>
      <c r="F33" s="580">
        <v>1.3</v>
      </c>
      <c r="G33" s="580">
        <v>1.9</v>
      </c>
      <c r="H33" s="580">
        <v>3.2</v>
      </c>
      <c r="I33" s="39">
        <f t="shared" ca="1" si="0"/>
        <v>2.6333333333333333</v>
      </c>
      <c r="J33" s="203">
        <v>4</v>
      </c>
      <c r="K33" s="27" t="s">
        <v>179</v>
      </c>
    </row>
    <row r="34" spans="1:11" x14ac:dyDescent="0.2">
      <c r="A34" s="580" t="s">
        <v>220</v>
      </c>
      <c r="B34" s="582">
        <v>41821</v>
      </c>
      <c r="C34" s="582" t="s">
        <v>2260</v>
      </c>
      <c r="D34" s="581">
        <v>41862</v>
      </c>
      <c r="E34" s="581">
        <v>41866</v>
      </c>
      <c r="F34" s="580">
        <v>0.9</v>
      </c>
      <c r="G34" s="580">
        <v>1</v>
      </c>
      <c r="H34" s="580">
        <v>1.9</v>
      </c>
      <c r="I34" s="39">
        <f t="shared" ca="1" si="0"/>
        <v>2.7333333333333329</v>
      </c>
      <c r="J34" s="203">
        <v>4</v>
      </c>
      <c r="K34" s="27" t="s">
        <v>179</v>
      </c>
    </row>
    <row r="35" spans="1:11" x14ac:dyDescent="0.2">
      <c r="A35" s="580" t="s">
        <v>220</v>
      </c>
      <c r="B35" s="582">
        <v>41852</v>
      </c>
      <c r="C35" s="582" t="s">
        <v>2261</v>
      </c>
      <c r="D35" s="581">
        <v>41890</v>
      </c>
      <c r="E35" s="581">
        <v>41893</v>
      </c>
      <c r="F35" s="580">
        <v>1.3</v>
      </c>
      <c r="G35" s="580">
        <v>1.7</v>
      </c>
      <c r="H35" s="580">
        <v>3</v>
      </c>
      <c r="I35" s="39">
        <f t="shared" ca="1" si="0"/>
        <v>2.875</v>
      </c>
      <c r="J35" s="203">
        <v>4</v>
      </c>
      <c r="K35" s="27" t="s">
        <v>179</v>
      </c>
    </row>
    <row r="36" spans="1:11" x14ac:dyDescent="0.2">
      <c r="A36" s="580" t="s">
        <v>220</v>
      </c>
      <c r="B36" s="582">
        <v>41883</v>
      </c>
      <c r="C36" s="582" t="s">
        <v>2262</v>
      </c>
      <c r="D36" s="581">
        <v>41922</v>
      </c>
      <c r="E36" s="581">
        <v>41935</v>
      </c>
      <c r="F36" s="580">
        <v>0.8</v>
      </c>
      <c r="G36" s="580">
        <v>1.2</v>
      </c>
      <c r="H36" s="580">
        <v>2</v>
      </c>
      <c r="I36" s="39">
        <f t="shared" ca="1" si="0"/>
        <v>2.8583333333333329</v>
      </c>
      <c r="J36" s="203">
        <v>4</v>
      </c>
      <c r="K36" s="27" t="s">
        <v>179</v>
      </c>
    </row>
    <row r="37" spans="1:11" x14ac:dyDescent="0.2">
      <c r="A37" s="580" t="s">
        <v>2263</v>
      </c>
      <c r="B37" s="582">
        <v>41913</v>
      </c>
      <c r="C37" s="582" t="s">
        <v>2264</v>
      </c>
      <c r="D37" s="581">
        <v>41950</v>
      </c>
      <c r="E37" s="581">
        <v>41964</v>
      </c>
      <c r="F37" s="580">
        <v>1.9</v>
      </c>
      <c r="G37" s="580">
        <v>1.2</v>
      </c>
      <c r="H37" s="580">
        <v>3.1</v>
      </c>
      <c r="I37" s="39">
        <f t="shared" ca="1" si="0"/>
        <v>2.9333333333333331</v>
      </c>
      <c r="J37" s="203">
        <v>4</v>
      </c>
      <c r="K37" s="27" t="s">
        <v>179</v>
      </c>
    </row>
    <row r="38" spans="1:11" x14ac:dyDescent="0.2">
      <c r="A38" s="580" t="s">
        <v>2263</v>
      </c>
      <c r="B38" s="582">
        <v>41944</v>
      </c>
      <c r="C38" s="582" t="s">
        <v>2265</v>
      </c>
      <c r="D38" s="581">
        <v>41988</v>
      </c>
      <c r="E38" s="581">
        <v>41992</v>
      </c>
      <c r="F38" s="580">
        <v>1.6</v>
      </c>
      <c r="G38" s="580">
        <v>1.7</v>
      </c>
      <c r="H38" s="580">
        <v>3.3</v>
      </c>
      <c r="I38" s="39">
        <f t="shared" ca="1" si="0"/>
        <v>2.9</v>
      </c>
      <c r="J38" s="203">
        <v>4</v>
      </c>
      <c r="K38" s="27" t="s">
        <v>179</v>
      </c>
    </row>
    <row r="39" spans="1:11" x14ac:dyDescent="0.2">
      <c r="A39" s="580" t="s">
        <v>2263</v>
      </c>
      <c r="B39" s="582">
        <v>41974</v>
      </c>
      <c r="C39" s="582" t="s">
        <v>2266</v>
      </c>
      <c r="D39" s="581">
        <v>42020</v>
      </c>
      <c r="E39" s="581">
        <v>42033</v>
      </c>
      <c r="F39" s="580">
        <v>1.6</v>
      </c>
      <c r="G39" s="580">
        <v>1.4</v>
      </c>
      <c r="H39" s="580">
        <v>3</v>
      </c>
      <c r="I39" s="39">
        <f t="shared" ca="1" si="0"/>
        <v>2.875</v>
      </c>
      <c r="J39" s="203">
        <v>4</v>
      </c>
      <c r="K39" s="27" t="s">
        <v>179</v>
      </c>
    </row>
    <row r="40" spans="1:11" ht="15" thickBot="1" x14ac:dyDescent="0.25">
      <c r="A40" s="574" t="s">
        <v>2263</v>
      </c>
      <c r="B40" s="576">
        <v>42005</v>
      </c>
      <c r="C40" s="576" t="s">
        <v>2267</v>
      </c>
      <c r="D40" s="575">
        <v>42048</v>
      </c>
      <c r="E40" s="575">
        <v>42061</v>
      </c>
      <c r="F40" s="574">
        <v>1.2</v>
      </c>
      <c r="G40" s="574">
        <v>1.4</v>
      </c>
      <c r="H40" s="574">
        <v>2.6</v>
      </c>
      <c r="I40" s="57">
        <f t="shared" ca="1" si="0"/>
        <v>2.7833333333333332</v>
      </c>
      <c r="J40" s="205">
        <v>4</v>
      </c>
      <c r="K40" s="35" t="s">
        <v>179</v>
      </c>
    </row>
    <row r="41" spans="1:11" x14ac:dyDescent="0.2">
      <c r="A41" s="577" t="s">
        <v>272</v>
      </c>
      <c r="B41" s="579">
        <v>42036</v>
      </c>
      <c r="C41" s="579" t="s">
        <v>2268</v>
      </c>
      <c r="D41" s="578">
        <v>42075</v>
      </c>
      <c r="E41" s="578">
        <v>42075</v>
      </c>
      <c r="F41" s="577">
        <v>2.1</v>
      </c>
      <c r="G41" s="577">
        <v>2.2999999999999998</v>
      </c>
      <c r="H41" s="577">
        <v>4.4000000000000004</v>
      </c>
      <c r="I41" s="40">
        <f t="shared" ca="1" si="0"/>
        <v>2.8583333333333338</v>
      </c>
      <c r="J41" s="204">
        <v>4</v>
      </c>
      <c r="K41" s="34" t="s">
        <v>176</v>
      </c>
    </row>
    <row r="42" spans="1:11" x14ac:dyDescent="0.2">
      <c r="A42" s="577" t="s">
        <v>272</v>
      </c>
      <c r="B42" s="579">
        <v>42064</v>
      </c>
      <c r="C42" s="579" t="s">
        <v>2269</v>
      </c>
      <c r="D42" s="578">
        <v>42107</v>
      </c>
      <c r="E42" s="578">
        <v>42173</v>
      </c>
      <c r="F42" s="577">
        <v>1.4</v>
      </c>
      <c r="G42" s="577">
        <v>1.6</v>
      </c>
      <c r="H42" s="577">
        <v>3</v>
      </c>
      <c r="I42" s="39">
        <f t="shared" ca="1" si="0"/>
        <v>2.8666666666666671</v>
      </c>
      <c r="J42" s="204">
        <v>4</v>
      </c>
      <c r="K42" s="34" t="s">
        <v>176</v>
      </c>
    </row>
    <row r="43" spans="1:11" x14ac:dyDescent="0.2">
      <c r="A43" s="577" t="s">
        <v>272</v>
      </c>
      <c r="B43" s="579">
        <v>42095</v>
      </c>
      <c r="C43" s="579" t="s">
        <v>2270</v>
      </c>
      <c r="D43" s="578">
        <v>42138</v>
      </c>
      <c r="E43" s="578">
        <v>42145</v>
      </c>
      <c r="F43" s="577">
        <v>1.8</v>
      </c>
      <c r="G43" s="577">
        <v>2.2999999999999998</v>
      </c>
      <c r="H43" s="577">
        <v>4.0999999999999996</v>
      </c>
      <c r="I43" s="39">
        <f t="shared" ca="1" si="0"/>
        <v>3.0666666666666669</v>
      </c>
      <c r="J43" s="204">
        <v>4</v>
      </c>
      <c r="K43" s="34" t="s">
        <v>176</v>
      </c>
    </row>
    <row r="44" spans="1:11" x14ac:dyDescent="0.2">
      <c r="A44" s="577" t="s">
        <v>272</v>
      </c>
      <c r="B44" s="579">
        <v>42125</v>
      </c>
      <c r="C44" s="579" t="s">
        <v>2271</v>
      </c>
      <c r="D44" s="578">
        <v>42159</v>
      </c>
      <c r="E44" s="578">
        <v>42173</v>
      </c>
      <c r="F44" s="577">
        <v>0.8</v>
      </c>
      <c r="G44" s="577">
        <v>0.9</v>
      </c>
      <c r="H44" s="577">
        <v>1.7</v>
      </c>
      <c r="I44" s="39">
        <f t="shared" ca="1" si="0"/>
        <v>2.9416666666666669</v>
      </c>
      <c r="J44" s="204">
        <v>4</v>
      </c>
      <c r="K44" s="34" t="s">
        <v>176</v>
      </c>
    </row>
    <row r="45" spans="1:11" x14ac:dyDescent="0.2">
      <c r="A45" s="577" t="s">
        <v>272</v>
      </c>
      <c r="B45" s="579">
        <v>42156</v>
      </c>
      <c r="C45" s="579" t="s">
        <v>2272</v>
      </c>
      <c r="D45" s="578">
        <v>42194</v>
      </c>
      <c r="E45" s="578">
        <v>42201</v>
      </c>
      <c r="F45" s="577">
        <v>1.9</v>
      </c>
      <c r="G45" s="577">
        <v>2.7</v>
      </c>
      <c r="H45" s="577">
        <v>4.5999999999999996</v>
      </c>
      <c r="I45" s="39">
        <f t="shared" ca="1" si="0"/>
        <v>3.058333333333334</v>
      </c>
      <c r="J45" s="204">
        <v>4</v>
      </c>
      <c r="K45" s="34" t="s">
        <v>176</v>
      </c>
    </row>
    <row r="46" spans="1:11" x14ac:dyDescent="0.2">
      <c r="A46" s="577" t="s">
        <v>272</v>
      </c>
      <c r="B46" s="579">
        <v>42186</v>
      </c>
      <c r="C46" s="579" t="s">
        <v>2273</v>
      </c>
      <c r="D46" s="578">
        <v>42227</v>
      </c>
      <c r="E46" s="578">
        <v>42229</v>
      </c>
      <c r="F46" s="577">
        <v>1.3</v>
      </c>
      <c r="G46" s="577">
        <v>2</v>
      </c>
      <c r="H46" s="577">
        <v>3.3</v>
      </c>
      <c r="I46" s="39">
        <f t="shared" ca="1" si="0"/>
        <v>3.1749999999999994</v>
      </c>
      <c r="J46" s="204">
        <v>4</v>
      </c>
      <c r="K46" s="34" t="s">
        <v>176</v>
      </c>
    </row>
    <row r="47" spans="1:11" x14ac:dyDescent="0.2">
      <c r="A47" s="577" t="s">
        <v>272</v>
      </c>
      <c r="B47" s="579">
        <v>42217</v>
      </c>
      <c r="C47" s="579" t="s">
        <v>2274</v>
      </c>
      <c r="D47" s="578">
        <v>42255</v>
      </c>
      <c r="E47" s="578">
        <v>42258</v>
      </c>
      <c r="F47" s="577">
        <v>0.6</v>
      </c>
      <c r="G47" s="577">
        <v>0.8</v>
      </c>
      <c r="H47" s="577">
        <v>1.4</v>
      </c>
      <c r="I47" s="39">
        <f t="shared" ca="1" si="0"/>
        <v>3.0416666666666661</v>
      </c>
      <c r="J47" s="204">
        <v>4</v>
      </c>
      <c r="K47" s="34" t="s">
        <v>176</v>
      </c>
    </row>
    <row r="48" spans="1:11" x14ac:dyDescent="0.2">
      <c r="A48" s="577" t="s">
        <v>272</v>
      </c>
      <c r="B48" s="579">
        <v>42248</v>
      </c>
      <c r="C48" s="579" t="s">
        <v>2275</v>
      </c>
      <c r="D48" s="578">
        <v>42286</v>
      </c>
      <c r="E48" s="578">
        <v>42299</v>
      </c>
      <c r="F48" s="577">
        <v>1</v>
      </c>
      <c r="G48" s="577">
        <v>1.4</v>
      </c>
      <c r="H48" s="577">
        <v>2.4</v>
      </c>
      <c r="I48" s="39">
        <f t="shared" ca="1" si="0"/>
        <v>3.0749999999999993</v>
      </c>
      <c r="J48" s="204">
        <v>4</v>
      </c>
      <c r="K48" s="34" t="s">
        <v>176</v>
      </c>
    </row>
    <row r="49" spans="1:11" x14ac:dyDescent="0.2">
      <c r="A49" s="577" t="s">
        <v>272</v>
      </c>
      <c r="B49" s="579">
        <v>42278</v>
      </c>
      <c r="C49" s="579" t="s">
        <v>2276</v>
      </c>
      <c r="D49" s="578">
        <v>42327</v>
      </c>
      <c r="E49" s="578">
        <v>42328</v>
      </c>
      <c r="F49" s="577">
        <v>1.2</v>
      </c>
      <c r="G49" s="577">
        <v>1.5</v>
      </c>
      <c r="H49" s="577">
        <v>2.7</v>
      </c>
      <c r="I49" s="39">
        <f t="shared" ca="1" si="0"/>
        <v>3.0416666666666665</v>
      </c>
      <c r="J49" s="204">
        <v>4</v>
      </c>
      <c r="K49" s="34" t="s">
        <v>176</v>
      </c>
    </row>
    <row r="50" spans="1:11" x14ac:dyDescent="0.2">
      <c r="A50" s="577" t="s">
        <v>272</v>
      </c>
      <c r="B50" s="579">
        <v>42309</v>
      </c>
      <c r="C50" s="579" t="s">
        <v>2277</v>
      </c>
      <c r="D50" s="578">
        <v>42342</v>
      </c>
      <c r="E50" s="578">
        <v>42348</v>
      </c>
      <c r="F50" s="577">
        <v>0.9</v>
      </c>
      <c r="G50" s="577">
        <v>1.4</v>
      </c>
      <c r="H50" s="577">
        <v>2.2999999999999998</v>
      </c>
      <c r="I50" s="39">
        <f t="shared" ca="1" si="0"/>
        <v>2.9583333333333326</v>
      </c>
      <c r="J50" s="204">
        <v>4</v>
      </c>
      <c r="K50" s="34" t="s">
        <v>176</v>
      </c>
    </row>
    <row r="51" spans="1:11" x14ac:dyDescent="0.2">
      <c r="A51" s="577" t="s">
        <v>272</v>
      </c>
      <c r="B51" s="579">
        <v>42339</v>
      </c>
      <c r="C51" s="579" t="s">
        <v>2278</v>
      </c>
      <c r="D51" s="578">
        <v>42381</v>
      </c>
      <c r="E51" s="578">
        <v>42390</v>
      </c>
      <c r="F51" s="577">
        <v>1.1000000000000001</v>
      </c>
      <c r="G51" s="577">
        <v>1.2</v>
      </c>
      <c r="H51" s="577">
        <v>2.2999999999999998</v>
      </c>
      <c r="I51" s="39">
        <f t="shared" ca="1" si="0"/>
        <v>2.899999999999999</v>
      </c>
      <c r="J51" s="204">
        <v>4</v>
      </c>
      <c r="K51" s="34" t="s">
        <v>176</v>
      </c>
    </row>
    <row r="52" spans="1:11" ht="15" thickBot="1" x14ac:dyDescent="0.25">
      <c r="A52" s="574" t="s">
        <v>272</v>
      </c>
      <c r="B52" s="576">
        <v>42370</v>
      </c>
      <c r="C52" s="576" t="s">
        <v>2279</v>
      </c>
      <c r="D52" s="575">
        <v>42405</v>
      </c>
      <c r="E52" s="575">
        <v>42418</v>
      </c>
      <c r="F52" s="574">
        <v>1.1000000000000001</v>
      </c>
      <c r="G52" s="574">
        <v>0.9</v>
      </c>
      <c r="H52" s="574">
        <v>2</v>
      </c>
      <c r="I52" s="57">
        <f t="shared" ca="1" si="0"/>
        <v>2.8499999999999996</v>
      </c>
      <c r="J52" s="205">
        <v>4</v>
      </c>
      <c r="K52" s="35" t="s">
        <v>176</v>
      </c>
    </row>
    <row r="53" spans="1:11" x14ac:dyDescent="0.2">
      <c r="A53" s="577" t="s">
        <v>293</v>
      </c>
      <c r="B53" s="579">
        <v>42401</v>
      </c>
      <c r="C53" s="579" t="s">
        <v>2280</v>
      </c>
      <c r="D53" s="578">
        <v>42440</v>
      </c>
      <c r="E53" s="578">
        <v>42446</v>
      </c>
      <c r="F53" s="577">
        <v>0.9</v>
      </c>
      <c r="G53" s="577">
        <v>0.8</v>
      </c>
      <c r="H53" s="577">
        <v>1.7</v>
      </c>
      <c r="I53" s="40">
        <f t="shared" ref="I53:I84" ca="1" si="1">AVERAGE(OFFSET($H53,-11,0,12,1))</f>
        <v>2.6249999999999996</v>
      </c>
      <c r="J53" s="204">
        <v>4</v>
      </c>
      <c r="K53" s="34" t="s">
        <v>176</v>
      </c>
    </row>
    <row r="54" spans="1:11" x14ac:dyDescent="0.2">
      <c r="A54" s="577" t="s">
        <v>293</v>
      </c>
      <c r="B54" s="579">
        <v>42430</v>
      </c>
      <c r="C54" s="579" t="s">
        <v>2281</v>
      </c>
      <c r="D54" s="578">
        <v>42471</v>
      </c>
      <c r="E54" s="578">
        <v>42474</v>
      </c>
      <c r="F54" s="577">
        <v>1.4</v>
      </c>
      <c r="G54" s="577">
        <v>1.9</v>
      </c>
      <c r="H54" s="577">
        <v>3.3</v>
      </c>
      <c r="I54" s="39">
        <f t="shared" ca="1" si="1"/>
        <v>2.65</v>
      </c>
      <c r="J54" s="204">
        <v>4</v>
      </c>
      <c r="K54" s="34" t="s">
        <v>176</v>
      </c>
    </row>
    <row r="55" spans="1:11" x14ac:dyDescent="0.2">
      <c r="A55" s="577" t="s">
        <v>293</v>
      </c>
      <c r="B55" s="579">
        <v>42461</v>
      </c>
      <c r="C55" s="579" t="s">
        <v>2282</v>
      </c>
      <c r="D55" s="578">
        <v>42502</v>
      </c>
      <c r="E55" s="578">
        <v>42516</v>
      </c>
      <c r="F55" s="577">
        <v>1.6</v>
      </c>
      <c r="G55" s="577">
        <v>2</v>
      </c>
      <c r="H55" s="577">
        <v>3.6</v>
      </c>
      <c r="I55" s="39">
        <f t="shared" ca="1" si="1"/>
        <v>2.6083333333333338</v>
      </c>
      <c r="J55" s="204">
        <v>4</v>
      </c>
      <c r="K55" s="34" t="s">
        <v>176</v>
      </c>
    </row>
    <row r="56" spans="1:11" x14ac:dyDescent="0.2">
      <c r="A56" s="577" t="s">
        <v>293</v>
      </c>
      <c r="B56" s="579">
        <v>42491</v>
      </c>
      <c r="C56" s="579" t="s">
        <v>2283</v>
      </c>
      <c r="D56" s="578">
        <v>42534</v>
      </c>
      <c r="E56" s="578">
        <v>42558</v>
      </c>
      <c r="F56" s="577">
        <v>0.6</v>
      </c>
      <c r="G56" s="577">
        <v>0.9</v>
      </c>
      <c r="H56" s="577">
        <v>1.5</v>
      </c>
      <c r="I56" s="39">
        <f t="shared" ca="1" si="1"/>
        <v>2.5916666666666668</v>
      </c>
      <c r="J56" s="204">
        <v>4</v>
      </c>
      <c r="K56" s="34" t="s">
        <v>176</v>
      </c>
    </row>
    <row r="57" spans="1:11" x14ac:dyDescent="0.2">
      <c r="A57" s="577" t="s">
        <v>293</v>
      </c>
      <c r="B57" s="579">
        <v>42522</v>
      </c>
      <c r="C57" s="579" t="s">
        <v>2284</v>
      </c>
      <c r="D57" s="578">
        <v>42564</v>
      </c>
      <c r="E57" s="578">
        <v>42573</v>
      </c>
      <c r="F57" s="577">
        <v>0.3</v>
      </c>
      <c r="G57" s="577">
        <v>0.5</v>
      </c>
      <c r="H57" s="577">
        <v>0.8</v>
      </c>
      <c r="I57" s="39">
        <f t="shared" ca="1" si="1"/>
        <v>2.2750000000000004</v>
      </c>
      <c r="J57" s="204">
        <v>4</v>
      </c>
      <c r="K57" s="34" t="s">
        <v>176</v>
      </c>
    </row>
    <row r="58" spans="1:11" x14ac:dyDescent="0.2">
      <c r="A58" s="577" t="s">
        <v>293</v>
      </c>
      <c r="B58" s="579">
        <v>42552</v>
      </c>
      <c r="C58" s="579" t="s">
        <v>2285</v>
      </c>
      <c r="D58" s="578">
        <v>42587</v>
      </c>
      <c r="E58" s="578">
        <v>42600</v>
      </c>
      <c r="F58" s="577">
        <v>1</v>
      </c>
      <c r="G58" s="577">
        <v>1.4</v>
      </c>
      <c r="H58" s="577">
        <v>2.4</v>
      </c>
      <c r="I58" s="39">
        <f t="shared" ca="1" si="1"/>
        <v>2.2000000000000002</v>
      </c>
      <c r="J58" s="204">
        <v>4</v>
      </c>
      <c r="K58" s="34" t="s">
        <v>176</v>
      </c>
    </row>
    <row r="59" spans="1:11" x14ac:dyDescent="0.2">
      <c r="A59" s="577" t="s">
        <v>293</v>
      </c>
      <c r="B59" s="579">
        <v>42583</v>
      </c>
      <c r="C59" s="579" t="s">
        <v>2286</v>
      </c>
      <c r="D59" s="578">
        <v>42626</v>
      </c>
      <c r="E59" s="578">
        <v>42642</v>
      </c>
      <c r="F59" s="577">
        <v>1.2</v>
      </c>
      <c r="G59" s="577">
        <v>1.7</v>
      </c>
      <c r="H59" s="577">
        <v>2.9</v>
      </c>
      <c r="I59" s="39">
        <f t="shared" ca="1" si="1"/>
        <v>2.3249999999999997</v>
      </c>
      <c r="J59" s="204">
        <v>4</v>
      </c>
      <c r="K59" s="34" t="s">
        <v>176</v>
      </c>
    </row>
    <row r="60" spans="1:11" x14ac:dyDescent="0.2">
      <c r="A60" s="577" t="s">
        <v>293</v>
      </c>
      <c r="B60" s="579">
        <v>42614</v>
      </c>
      <c r="C60" s="579" t="s">
        <v>2287</v>
      </c>
      <c r="D60" s="578">
        <v>42670</v>
      </c>
      <c r="E60" s="578">
        <v>42670</v>
      </c>
      <c r="F60" s="577">
        <v>0.6</v>
      </c>
      <c r="G60" s="577">
        <v>1.1000000000000001</v>
      </c>
      <c r="H60" s="577">
        <v>1.7</v>
      </c>
      <c r="I60" s="39">
        <f t="shared" ca="1" si="1"/>
        <v>2.2666666666666666</v>
      </c>
      <c r="J60" s="204">
        <v>4</v>
      </c>
      <c r="K60" s="34" t="s">
        <v>176</v>
      </c>
    </row>
    <row r="61" spans="1:11" x14ac:dyDescent="0.2">
      <c r="A61" s="577" t="s">
        <v>293</v>
      </c>
      <c r="B61" s="579">
        <v>42644</v>
      </c>
      <c r="C61" s="579" t="s">
        <v>2288</v>
      </c>
      <c r="D61" s="578">
        <v>42682</v>
      </c>
      <c r="E61" s="578">
        <v>42698</v>
      </c>
      <c r="F61" s="577">
        <v>0.6</v>
      </c>
      <c r="G61" s="577">
        <v>0.7</v>
      </c>
      <c r="H61" s="577">
        <v>1.3</v>
      </c>
      <c r="I61" s="39">
        <f t="shared" ca="1" si="1"/>
        <v>2.1499999999999995</v>
      </c>
      <c r="J61" s="204">
        <v>4</v>
      </c>
      <c r="K61" s="34" t="s">
        <v>176</v>
      </c>
    </row>
    <row r="62" spans="1:11" x14ac:dyDescent="0.2">
      <c r="A62" s="577" t="s">
        <v>293</v>
      </c>
      <c r="B62" s="579">
        <v>42675</v>
      </c>
      <c r="C62" s="579" t="s">
        <v>2289</v>
      </c>
      <c r="D62" s="578">
        <v>42716</v>
      </c>
      <c r="E62" s="578">
        <v>42726</v>
      </c>
      <c r="F62" s="577">
        <v>0.7</v>
      </c>
      <c r="G62" s="577">
        <v>0.5</v>
      </c>
      <c r="H62" s="577">
        <v>1.2</v>
      </c>
      <c r="I62" s="39">
        <f t="shared" ca="1" si="1"/>
        <v>2.0583333333333331</v>
      </c>
      <c r="J62" s="204">
        <v>4</v>
      </c>
      <c r="K62" s="34" t="s">
        <v>176</v>
      </c>
    </row>
    <row r="63" spans="1:11" x14ac:dyDescent="0.2">
      <c r="A63" s="577" t="s">
        <v>293</v>
      </c>
      <c r="B63" s="579">
        <v>42705</v>
      </c>
      <c r="C63" s="579" t="s">
        <v>2290</v>
      </c>
      <c r="D63" s="578">
        <v>42748</v>
      </c>
      <c r="E63" s="578">
        <v>42754</v>
      </c>
      <c r="F63" s="577">
        <v>0.6</v>
      </c>
      <c r="G63" s="577">
        <v>0.9</v>
      </c>
      <c r="H63" s="577">
        <v>1.5</v>
      </c>
      <c r="I63" s="39">
        <f t="shared" ca="1" si="1"/>
        <v>1.9916666666666665</v>
      </c>
      <c r="J63" s="204">
        <v>4</v>
      </c>
      <c r="K63" s="34" t="s">
        <v>176</v>
      </c>
    </row>
    <row r="64" spans="1:11" ht="15" thickBot="1" x14ac:dyDescent="0.25">
      <c r="A64" s="574" t="s">
        <v>293</v>
      </c>
      <c r="B64" s="576">
        <v>42736</v>
      </c>
      <c r="C64" s="576" t="s">
        <v>2291</v>
      </c>
      <c r="D64" s="575">
        <v>42786</v>
      </c>
      <c r="E64" s="575">
        <v>42796</v>
      </c>
      <c r="F64" s="574">
        <v>0.8</v>
      </c>
      <c r="G64" s="574">
        <v>0.8</v>
      </c>
      <c r="H64" s="574">
        <v>1.6</v>
      </c>
      <c r="I64" s="57">
        <f t="shared" ca="1" si="1"/>
        <v>1.9583333333333333</v>
      </c>
      <c r="J64" s="205">
        <v>4</v>
      </c>
      <c r="K64" s="35" t="s">
        <v>176</v>
      </c>
    </row>
    <row r="65" spans="1:11" x14ac:dyDescent="0.2">
      <c r="A65" s="577" t="s">
        <v>307</v>
      </c>
      <c r="B65" s="579">
        <v>42767</v>
      </c>
      <c r="C65" s="579" t="s">
        <v>2292</v>
      </c>
      <c r="D65" s="578">
        <v>42804</v>
      </c>
      <c r="E65" s="578">
        <v>42810</v>
      </c>
      <c r="F65" s="577">
        <v>1.3</v>
      </c>
      <c r="G65" s="577">
        <v>1.6</v>
      </c>
      <c r="H65" s="577">
        <v>2.9</v>
      </c>
      <c r="I65" s="40">
        <f t="shared" ca="1" si="1"/>
        <v>2.0583333333333336</v>
      </c>
      <c r="J65" s="204">
        <v>4</v>
      </c>
      <c r="K65" s="34" t="s">
        <v>176</v>
      </c>
    </row>
    <row r="66" spans="1:11" x14ac:dyDescent="0.2">
      <c r="A66" s="577" t="s">
        <v>307</v>
      </c>
      <c r="B66" s="579">
        <v>42795</v>
      </c>
      <c r="C66" s="579" t="s">
        <v>2293</v>
      </c>
      <c r="D66" s="578">
        <v>42855</v>
      </c>
      <c r="E66" s="578">
        <v>42866</v>
      </c>
      <c r="F66" s="577">
        <v>1.2</v>
      </c>
      <c r="G66" s="577">
        <v>1</v>
      </c>
      <c r="H66" s="577">
        <v>2.2000000000000002</v>
      </c>
      <c r="I66" s="39">
        <f t="shared" ca="1" si="1"/>
        <v>1.9666666666666666</v>
      </c>
      <c r="J66" s="204">
        <v>4</v>
      </c>
      <c r="K66" s="34" t="s">
        <v>176</v>
      </c>
    </row>
    <row r="67" spans="1:11" x14ac:dyDescent="0.2">
      <c r="A67" s="577" t="s">
        <v>307</v>
      </c>
      <c r="B67" s="579">
        <v>42826</v>
      </c>
      <c r="C67" s="579" t="s">
        <v>2294</v>
      </c>
      <c r="D67" s="578">
        <v>42864</v>
      </c>
      <c r="E67" s="578">
        <v>42880</v>
      </c>
      <c r="F67" s="577">
        <v>1.4</v>
      </c>
      <c r="G67" s="577">
        <v>1.7</v>
      </c>
      <c r="H67" s="577">
        <v>3.1</v>
      </c>
      <c r="I67" s="39">
        <f t="shared" ca="1" si="1"/>
        <v>1.9249999999999998</v>
      </c>
      <c r="J67" s="204">
        <v>4</v>
      </c>
      <c r="K67" s="34" t="s">
        <v>176</v>
      </c>
    </row>
    <row r="68" spans="1:11" x14ac:dyDescent="0.2">
      <c r="A68" s="577" t="s">
        <v>307</v>
      </c>
      <c r="B68" s="579">
        <v>42856</v>
      </c>
      <c r="C68" s="579" t="s">
        <v>2295</v>
      </c>
      <c r="D68" s="578">
        <v>42892</v>
      </c>
      <c r="E68" s="578">
        <v>42900</v>
      </c>
      <c r="F68" s="577">
        <v>0.6</v>
      </c>
      <c r="G68" s="577">
        <v>1</v>
      </c>
      <c r="H68" s="577">
        <v>1.6</v>
      </c>
      <c r="I68" s="39">
        <f t="shared" ca="1" si="1"/>
        <v>1.9333333333333333</v>
      </c>
      <c r="J68" s="204">
        <v>4</v>
      </c>
      <c r="K68" s="34" t="s">
        <v>176</v>
      </c>
    </row>
    <row r="69" spans="1:11" x14ac:dyDescent="0.2">
      <c r="A69" s="577" t="s">
        <v>307</v>
      </c>
      <c r="B69" s="579">
        <v>42887</v>
      </c>
      <c r="C69" s="579" t="s">
        <v>2296</v>
      </c>
      <c r="D69" s="578">
        <v>42927</v>
      </c>
      <c r="E69" s="578">
        <v>42936</v>
      </c>
      <c r="F69" s="577">
        <v>0.6</v>
      </c>
      <c r="G69" s="577">
        <v>0.9</v>
      </c>
      <c r="H69" s="577">
        <v>1.5</v>
      </c>
      <c r="I69" s="39">
        <f t="shared" ca="1" si="1"/>
        <v>1.9916666666666669</v>
      </c>
      <c r="J69" s="204">
        <v>4</v>
      </c>
      <c r="K69" s="34" t="s">
        <v>176</v>
      </c>
    </row>
    <row r="70" spans="1:11" x14ac:dyDescent="0.2">
      <c r="A70" s="577" t="s">
        <v>307</v>
      </c>
      <c r="B70" s="579">
        <v>42917</v>
      </c>
      <c r="C70" s="579" t="s">
        <v>2297</v>
      </c>
      <c r="D70" s="578">
        <v>42954</v>
      </c>
      <c r="E70" s="578">
        <v>42964</v>
      </c>
      <c r="F70" s="577">
        <v>0.4</v>
      </c>
      <c r="G70" s="577">
        <v>0.4</v>
      </c>
      <c r="H70" s="577">
        <v>0.8</v>
      </c>
      <c r="I70" s="39">
        <f t="shared" ca="1" si="1"/>
        <v>1.8583333333333336</v>
      </c>
      <c r="J70" s="204">
        <v>4</v>
      </c>
      <c r="K70" s="34" t="s">
        <v>176</v>
      </c>
    </row>
    <row r="71" spans="1:11" x14ac:dyDescent="0.2">
      <c r="A71" s="577" t="s">
        <v>307</v>
      </c>
      <c r="B71" s="579">
        <v>42948</v>
      </c>
      <c r="C71" s="579" t="s">
        <v>2298</v>
      </c>
      <c r="D71" s="578">
        <v>42984</v>
      </c>
      <c r="E71" s="578">
        <v>42993</v>
      </c>
      <c r="F71" s="577">
        <v>0.3</v>
      </c>
      <c r="G71" s="577">
        <v>0.2</v>
      </c>
      <c r="H71" s="577">
        <v>0.5</v>
      </c>
      <c r="I71" s="39">
        <f t="shared" ca="1" si="1"/>
        <v>1.6583333333333334</v>
      </c>
      <c r="J71" s="204">
        <v>4</v>
      </c>
      <c r="K71" s="34" t="s">
        <v>176</v>
      </c>
    </row>
    <row r="72" spans="1:11" x14ac:dyDescent="0.2">
      <c r="A72" s="577" t="s">
        <v>307</v>
      </c>
      <c r="B72" s="579">
        <v>42979</v>
      </c>
      <c r="C72" s="579" t="s">
        <v>2299</v>
      </c>
      <c r="D72" s="578">
        <v>43014</v>
      </c>
      <c r="E72" s="578">
        <v>43020</v>
      </c>
      <c r="F72" s="577">
        <v>0.3</v>
      </c>
      <c r="G72" s="577">
        <v>0.2</v>
      </c>
      <c r="H72" s="577">
        <v>0.5</v>
      </c>
      <c r="I72" s="39">
        <f t="shared" ca="1" si="1"/>
        <v>1.5583333333333333</v>
      </c>
      <c r="J72" s="204">
        <v>4</v>
      </c>
      <c r="K72" s="34" t="s">
        <v>176</v>
      </c>
    </row>
    <row r="73" spans="1:11" x14ac:dyDescent="0.2">
      <c r="A73" s="577" t="s">
        <v>307</v>
      </c>
      <c r="B73" s="579">
        <v>43009</v>
      </c>
      <c r="C73" s="579" t="s">
        <v>1224</v>
      </c>
      <c r="D73" s="578">
        <v>43042</v>
      </c>
      <c r="E73" s="578">
        <v>43048</v>
      </c>
      <c r="F73" s="577">
        <v>0.7</v>
      </c>
      <c r="G73" s="577">
        <v>0.5</v>
      </c>
      <c r="H73" s="577">
        <v>1.2</v>
      </c>
      <c r="I73" s="39">
        <f t="shared" ca="1" si="1"/>
        <v>1.55</v>
      </c>
      <c r="J73" s="204">
        <v>4</v>
      </c>
      <c r="K73" s="34" t="s">
        <v>176</v>
      </c>
    </row>
    <row r="74" spans="1:11" x14ac:dyDescent="0.2">
      <c r="A74" s="577" t="s">
        <v>307</v>
      </c>
      <c r="B74" s="579">
        <v>43040</v>
      </c>
      <c r="C74" s="579" t="s">
        <v>2300</v>
      </c>
      <c r="D74" s="578">
        <v>43077</v>
      </c>
      <c r="E74" s="578">
        <v>43090</v>
      </c>
      <c r="F74" s="577">
        <v>0.4</v>
      </c>
      <c r="G74" s="577">
        <v>0.5</v>
      </c>
      <c r="H74" s="577">
        <v>0.9</v>
      </c>
      <c r="I74" s="39">
        <f t="shared" ca="1" si="1"/>
        <v>1.5249999999999997</v>
      </c>
      <c r="J74" s="204">
        <v>4</v>
      </c>
      <c r="K74" s="34" t="s">
        <v>176</v>
      </c>
    </row>
    <row r="75" spans="1:11" x14ac:dyDescent="0.2">
      <c r="A75" s="577" t="s">
        <v>307</v>
      </c>
      <c r="B75" s="579">
        <v>43070</v>
      </c>
      <c r="C75" s="579" t="s">
        <v>2301</v>
      </c>
      <c r="D75" s="578">
        <v>43122</v>
      </c>
      <c r="E75" s="578">
        <v>43159</v>
      </c>
      <c r="F75" s="577">
        <v>0.6</v>
      </c>
      <c r="G75" s="577">
        <v>0.7</v>
      </c>
      <c r="H75" s="577">
        <v>1.3</v>
      </c>
      <c r="I75" s="39">
        <f t="shared" ca="1" si="1"/>
        <v>1.5083333333333335</v>
      </c>
      <c r="J75" s="204">
        <v>4</v>
      </c>
      <c r="K75" s="178" t="s">
        <v>179</v>
      </c>
    </row>
    <row r="76" spans="1:11" ht="15" thickBot="1" x14ac:dyDescent="0.25">
      <c r="A76" s="574" t="s">
        <v>307</v>
      </c>
      <c r="B76" s="576">
        <v>43101</v>
      </c>
      <c r="C76" s="576" t="s">
        <v>2302</v>
      </c>
      <c r="D76" s="575">
        <v>43137</v>
      </c>
      <c r="E76" s="575">
        <v>43159</v>
      </c>
      <c r="F76" s="574">
        <v>0.4</v>
      </c>
      <c r="G76" s="574">
        <v>0.7</v>
      </c>
      <c r="H76" s="574">
        <v>1.1000000000000001</v>
      </c>
      <c r="I76" s="57">
        <f t="shared" ca="1" si="1"/>
        <v>1.4666666666666668</v>
      </c>
      <c r="J76" s="205">
        <v>4</v>
      </c>
      <c r="K76" s="338" t="s">
        <v>179</v>
      </c>
    </row>
    <row r="77" spans="1:11" x14ac:dyDescent="0.2">
      <c r="A77" s="577" t="s">
        <v>320</v>
      </c>
      <c r="B77" s="579">
        <v>43132</v>
      </c>
      <c r="C77" s="579" t="s">
        <v>2303</v>
      </c>
      <c r="D77" s="578">
        <v>43166</v>
      </c>
      <c r="E77" s="578">
        <v>43173</v>
      </c>
      <c r="F77" s="577">
        <v>0.7</v>
      </c>
      <c r="G77" s="577">
        <v>0.7</v>
      </c>
      <c r="H77" s="577">
        <v>1.4</v>
      </c>
      <c r="I77" s="40">
        <f t="shared" ca="1" si="1"/>
        <v>1.3416666666666668</v>
      </c>
      <c r="J77" s="204">
        <v>4</v>
      </c>
      <c r="K77" s="178" t="s">
        <v>179</v>
      </c>
    </row>
    <row r="78" spans="1:11" x14ac:dyDescent="0.2">
      <c r="A78" s="580" t="s">
        <v>320</v>
      </c>
      <c r="B78" s="582">
        <v>43160</v>
      </c>
      <c r="C78" s="582" t="s">
        <v>2304</v>
      </c>
      <c r="D78" s="581">
        <v>43202</v>
      </c>
      <c r="E78" s="581">
        <v>43216</v>
      </c>
      <c r="F78" s="580">
        <v>0.8</v>
      </c>
      <c r="G78" s="580">
        <v>0.6</v>
      </c>
      <c r="H78" s="580">
        <v>1.4</v>
      </c>
      <c r="I78" s="39">
        <f t="shared" ca="1" si="1"/>
        <v>1.2750000000000001</v>
      </c>
      <c r="J78" s="203">
        <v>4</v>
      </c>
      <c r="K78" s="180" t="s">
        <v>179</v>
      </c>
    </row>
    <row r="79" spans="1:11" x14ac:dyDescent="0.2">
      <c r="A79" s="580" t="s">
        <v>320</v>
      </c>
      <c r="B79" s="582">
        <v>43191</v>
      </c>
      <c r="C79" s="582" t="s">
        <v>2305</v>
      </c>
      <c r="D79" s="581">
        <v>43224</v>
      </c>
      <c r="E79" s="581">
        <v>43235</v>
      </c>
      <c r="F79" s="580">
        <v>0.9</v>
      </c>
      <c r="G79" s="580">
        <v>1</v>
      </c>
      <c r="H79" s="580">
        <v>1.9</v>
      </c>
      <c r="I79" s="39">
        <f t="shared" ca="1" si="1"/>
        <v>1.175</v>
      </c>
      <c r="J79" s="203">
        <v>4</v>
      </c>
      <c r="K79" s="180" t="s">
        <v>179</v>
      </c>
    </row>
    <row r="80" spans="1:11" x14ac:dyDescent="0.2">
      <c r="A80" s="580" t="s">
        <v>320</v>
      </c>
      <c r="B80" s="559">
        <v>43221</v>
      </c>
      <c r="C80" s="559" t="s">
        <v>2306</v>
      </c>
      <c r="D80" s="144">
        <v>43258</v>
      </c>
      <c r="E80" s="558">
        <v>43272</v>
      </c>
      <c r="F80" s="557">
        <v>0.2</v>
      </c>
      <c r="G80" s="557">
        <v>0.4</v>
      </c>
      <c r="H80" s="557">
        <v>0.6</v>
      </c>
      <c r="I80" s="39">
        <f t="shared" ca="1" si="1"/>
        <v>1.0916666666666668</v>
      </c>
      <c r="J80" s="203">
        <v>4</v>
      </c>
      <c r="K80" s="180" t="s">
        <v>179</v>
      </c>
    </row>
    <row r="81" spans="1:12" x14ac:dyDescent="0.2">
      <c r="A81" s="580" t="s">
        <v>320</v>
      </c>
      <c r="B81" s="559">
        <v>43252</v>
      </c>
      <c r="C81" s="559" t="s">
        <v>2307</v>
      </c>
      <c r="D81" s="144">
        <v>43287</v>
      </c>
      <c r="E81" s="558">
        <v>43299</v>
      </c>
      <c r="F81" s="557">
        <v>1.2</v>
      </c>
      <c r="G81" s="557">
        <v>1.3</v>
      </c>
      <c r="H81" s="557">
        <v>2.5</v>
      </c>
      <c r="I81" s="39">
        <f t="shared" ca="1" si="1"/>
        <v>1.175</v>
      </c>
      <c r="J81" s="203">
        <v>4</v>
      </c>
      <c r="K81" s="180" t="s">
        <v>179</v>
      </c>
    </row>
    <row r="82" spans="1:12" x14ac:dyDescent="0.2">
      <c r="A82" s="580" t="s">
        <v>320</v>
      </c>
      <c r="B82" s="559">
        <v>43282</v>
      </c>
      <c r="C82" s="559" t="s">
        <v>2308</v>
      </c>
      <c r="D82" s="144">
        <v>43320</v>
      </c>
      <c r="E82" s="558">
        <v>43341</v>
      </c>
      <c r="F82" s="557">
        <v>0.8</v>
      </c>
      <c r="G82" s="557">
        <v>1.1000000000000001</v>
      </c>
      <c r="H82" s="557">
        <v>1.9</v>
      </c>
      <c r="I82" s="39">
        <f t="shared" ca="1" si="1"/>
        <v>1.2666666666666668</v>
      </c>
      <c r="J82" s="203">
        <v>4</v>
      </c>
      <c r="K82" s="180" t="s">
        <v>179</v>
      </c>
    </row>
    <row r="83" spans="1:12" x14ac:dyDescent="0.2">
      <c r="A83" s="580" t="s">
        <v>320</v>
      </c>
      <c r="B83" s="559">
        <v>43313</v>
      </c>
      <c r="C83" s="559" t="s">
        <v>2309</v>
      </c>
      <c r="D83" s="144">
        <v>43348</v>
      </c>
      <c r="E83" s="558">
        <v>43355</v>
      </c>
      <c r="F83" s="557">
        <v>0.7</v>
      </c>
      <c r="G83" s="557">
        <v>1</v>
      </c>
      <c r="H83" s="557">
        <v>1.7</v>
      </c>
      <c r="I83" s="39">
        <f t="shared" ca="1" si="1"/>
        <v>1.3666666666666669</v>
      </c>
      <c r="J83" s="203">
        <v>4</v>
      </c>
      <c r="K83" s="180" t="s">
        <v>179</v>
      </c>
    </row>
    <row r="84" spans="1:12" x14ac:dyDescent="0.2">
      <c r="A84" s="580" t="s">
        <v>320</v>
      </c>
      <c r="B84" s="559">
        <v>43344</v>
      </c>
      <c r="C84" s="559" t="s">
        <v>2310</v>
      </c>
      <c r="D84" s="144">
        <v>43383</v>
      </c>
      <c r="E84" s="558">
        <v>43383</v>
      </c>
      <c r="F84" s="557">
        <v>0.8</v>
      </c>
      <c r="G84" s="557">
        <v>0.9</v>
      </c>
      <c r="H84" s="557">
        <v>1.7</v>
      </c>
      <c r="I84" s="39">
        <f t="shared" ca="1" si="1"/>
        <v>1.4666666666666668</v>
      </c>
      <c r="J84" s="203">
        <v>4</v>
      </c>
      <c r="K84" s="180" t="s">
        <v>179</v>
      </c>
    </row>
    <row r="85" spans="1:12" x14ac:dyDescent="0.2">
      <c r="A85" s="580" t="s">
        <v>320</v>
      </c>
      <c r="B85" s="559">
        <v>43374</v>
      </c>
      <c r="C85" s="559" t="s">
        <v>2311</v>
      </c>
      <c r="D85" s="144">
        <v>43410</v>
      </c>
      <c r="E85" s="558">
        <v>43425</v>
      </c>
      <c r="F85" s="557">
        <v>2</v>
      </c>
      <c r="G85" s="557">
        <v>1.9</v>
      </c>
      <c r="H85" s="557">
        <v>3.9</v>
      </c>
      <c r="I85" s="39">
        <f t="shared" ref="I85:I105" ca="1" si="2">AVERAGE(OFFSET($H85,-11,0,12,1))</f>
        <v>1.6916666666666664</v>
      </c>
      <c r="J85" s="203">
        <v>4</v>
      </c>
      <c r="K85" s="180" t="s">
        <v>179</v>
      </c>
      <c r="L85" s="11"/>
    </row>
    <row r="86" spans="1:12" ht="25.5" x14ac:dyDescent="0.2">
      <c r="A86" s="580" t="s">
        <v>320</v>
      </c>
      <c r="B86" s="556">
        <v>43405</v>
      </c>
      <c r="C86" s="556" t="s">
        <v>2312</v>
      </c>
      <c r="D86" s="144">
        <v>43439</v>
      </c>
      <c r="E86" s="537">
        <v>43453</v>
      </c>
      <c r="F86" s="535">
        <v>2.9</v>
      </c>
      <c r="G86" s="535">
        <v>2.2999999999999998</v>
      </c>
      <c r="H86" s="535">
        <v>5.2</v>
      </c>
      <c r="I86" s="39">
        <f t="shared" ca="1" si="2"/>
        <v>2.0499999999999998</v>
      </c>
      <c r="J86" s="203">
        <v>4</v>
      </c>
      <c r="K86" s="340" t="s">
        <v>2313</v>
      </c>
    </row>
    <row r="87" spans="1:12" x14ac:dyDescent="0.2">
      <c r="A87" s="580" t="s">
        <v>320</v>
      </c>
      <c r="B87" s="556">
        <v>43435</v>
      </c>
      <c r="C87" s="556" t="s">
        <v>2314</v>
      </c>
      <c r="D87" s="144">
        <v>43481</v>
      </c>
      <c r="E87" s="537">
        <v>43495</v>
      </c>
      <c r="F87" s="535">
        <v>1.4</v>
      </c>
      <c r="G87" s="535">
        <v>1</v>
      </c>
      <c r="H87" s="535">
        <v>2.4</v>
      </c>
      <c r="I87" s="39">
        <f t="shared" ca="1" si="2"/>
        <v>2.1416666666666662</v>
      </c>
      <c r="J87" s="203">
        <v>4</v>
      </c>
      <c r="K87" s="180" t="s">
        <v>179</v>
      </c>
    </row>
    <row r="88" spans="1:12" ht="15" thickBot="1" x14ac:dyDescent="0.25">
      <c r="A88" s="574" t="s">
        <v>320</v>
      </c>
      <c r="B88" s="589">
        <v>43466</v>
      </c>
      <c r="C88" s="589" t="s">
        <v>2315</v>
      </c>
      <c r="D88" s="160">
        <v>43537</v>
      </c>
      <c r="E88" s="550">
        <v>43537</v>
      </c>
      <c r="F88" s="549">
        <v>1.6</v>
      </c>
      <c r="G88" s="549">
        <v>1.6</v>
      </c>
      <c r="H88" s="549">
        <v>3.2</v>
      </c>
      <c r="I88" s="57">
        <f t="shared" ca="1" si="2"/>
        <v>2.316666666666666</v>
      </c>
      <c r="J88" s="205">
        <v>4</v>
      </c>
      <c r="K88" s="338" t="s">
        <v>179</v>
      </c>
    </row>
    <row r="89" spans="1:12" x14ac:dyDescent="0.2">
      <c r="A89" s="577" t="s">
        <v>320</v>
      </c>
      <c r="B89" s="588">
        <v>43497</v>
      </c>
      <c r="C89" s="588" t="s">
        <v>2316</v>
      </c>
      <c r="D89" s="166">
        <v>43528</v>
      </c>
      <c r="E89" s="543">
        <v>43537</v>
      </c>
      <c r="F89" s="542">
        <v>2</v>
      </c>
      <c r="G89" s="542">
        <v>1.3</v>
      </c>
      <c r="H89" s="542">
        <v>3.3</v>
      </c>
      <c r="I89" s="40">
        <f t="shared" ca="1" si="2"/>
        <v>2.4750000000000001</v>
      </c>
      <c r="J89" s="204">
        <v>4</v>
      </c>
      <c r="K89" s="178" t="s">
        <v>179</v>
      </c>
    </row>
    <row r="90" spans="1:12" x14ac:dyDescent="0.2">
      <c r="A90" s="580" t="s">
        <v>337</v>
      </c>
      <c r="B90" s="556">
        <v>43525</v>
      </c>
      <c r="C90" s="556" t="s">
        <v>2317</v>
      </c>
      <c r="D90" s="144">
        <v>43557</v>
      </c>
      <c r="E90" s="537">
        <v>43565</v>
      </c>
      <c r="F90" s="535">
        <v>1.2</v>
      </c>
      <c r="G90" s="535">
        <v>0.8</v>
      </c>
      <c r="H90" s="535">
        <v>2</v>
      </c>
      <c r="I90" s="39">
        <f t="shared" ca="1" si="2"/>
        <v>2.5249999999999999</v>
      </c>
      <c r="J90" s="203">
        <v>4</v>
      </c>
      <c r="K90" s="180" t="s">
        <v>179</v>
      </c>
    </row>
    <row r="91" spans="1:12" x14ac:dyDescent="0.2">
      <c r="A91" s="580" t="s">
        <v>337</v>
      </c>
      <c r="B91" s="556">
        <v>43556</v>
      </c>
      <c r="C91" s="556" t="s">
        <v>2318</v>
      </c>
      <c r="D91" s="144">
        <v>43588</v>
      </c>
      <c r="E91" s="537">
        <v>43595</v>
      </c>
      <c r="F91" s="535">
        <v>0.7</v>
      </c>
      <c r="G91" s="535">
        <v>0.8</v>
      </c>
      <c r="H91" s="535">
        <v>1.5</v>
      </c>
      <c r="I91" s="39">
        <f t="shared" ca="1" si="2"/>
        <v>2.4916666666666667</v>
      </c>
      <c r="J91" s="203">
        <v>4</v>
      </c>
      <c r="K91" s="180" t="s">
        <v>179</v>
      </c>
    </row>
    <row r="92" spans="1:12" x14ac:dyDescent="0.2">
      <c r="A92" s="580" t="s">
        <v>337</v>
      </c>
      <c r="B92" s="556">
        <v>43586</v>
      </c>
      <c r="C92" s="556" t="s">
        <v>2319</v>
      </c>
      <c r="D92" s="144">
        <v>43616</v>
      </c>
      <c r="E92" s="537">
        <v>43623</v>
      </c>
      <c r="F92" s="535">
        <v>0.6</v>
      </c>
      <c r="G92" s="535">
        <v>0.9</v>
      </c>
      <c r="H92" s="535">
        <v>1.5</v>
      </c>
      <c r="I92" s="39">
        <f t="shared" ca="1" si="2"/>
        <v>2.5666666666666669</v>
      </c>
      <c r="J92" s="203">
        <v>4</v>
      </c>
      <c r="K92" s="180" t="s">
        <v>179</v>
      </c>
    </row>
    <row r="93" spans="1:12" x14ac:dyDescent="0.2">
      <c r="A93" s="580" t="s">
        <v>337</v>
      </c>
      <c r="B93" s="556">
        <v>43617</v>
      </c>
      <c r="C93" s="556" t="s">
        <v>2320</v>
      </c>
      <c r="D93" s="144">
        <v>43650</v>
      </c>
      <c r="E93" s="537">
        <v>43651</v>
      </c>
      <c r="F93" s="535">
        <v>0.9</v>
      </c>
      <c r="G93" s="535">
        <v>1.6</v>
      </c>
      <c r="H93" s="535">
        <v>2.5</v>
      </c>
      <c r="I93" s="39">
        <f t="shared" ca="1" si="2"/>
        <v>2.5666666666666664</v>
      </c>
      <c r="J93" s="203">
        <v>4</v>
      </c>
      <c r="K93" s="180" t="s">
        <v>179</v>
      </c>
    </row>
    <row r="94" spans="1:12" x14ac:dyDescent="0.2">
      <c r="A94" s="580" t="s">
        <v>337</v>
      </c>
      <c r="B94" s="556">
        <v>43647</v>
      </c>
      <c r="C94" s="556" t="s">
        <v>2321</v>
      </c>
      <c r="D94" s="144">
        <v>43682</v>
      </c>
      <c r="E94" s="537">
        <v>43693</v>
      </c>
      <c r="F94" s="535">
        <v>0.6</v>
      </c>
      <c r="G94" s="535">
        <v>0.9</v>
      </c>
      <c r="H94" s="535">
        <v>1.5</v>
      </c>
      <c r="I94" s="39">
        <f t="shared" ca="1" si="2"/>
        <v>2.5333333333333337</v>
      </c>
      <c r="J94" s="203">
        <v>4</v>
      </c>
      <c r="K94" s="180" t="s">
        <v>179</v>
      </c>
    </row>
    <row r="95" spans="1:12" x14ac:dyDescent="0.2">
      <c r="A95" s="580" t="s">
        <v>337</v>
      </c>
      <c r="B95" s="556">
        <v>43678</v>
      </c>
      <c r="C95" s="556" t="s">
        <v>2322</v>
      </c>
      <c r="D95" s="144">
        <v>43712</v>
      </c>
      <c r="E95" s="537">
        <v>43721</v>
      </c>
      <c r="F95" s="535">
        <v>0.5</v>
      </c>
      <c r="G95" s="535">
        <v>1</v>
      </c>
      <c r="H95" s="535">
        <v>1.5</v>
      </c>
      <c r="I95" s="39">
        <f t="shared" ca="1" si="2"/>
        <v>2.5166666666666671</v>
      </c>
      <c r="J95" s="203">
        <v>4</v>
      </c>
      <c r="K95" s="180" t="s">
        <v>179</v>
      </c>
    </row>
    <row r="96" spans="1:12" x14ac:dyDescent="0.2">
      <c r="A96" s="580" t="s">
        <v>337</v>
      </c>
      <c r="B96" s="556">
        <v>43709</v>
      </c>
      <c r="C96" s="556" t="s">
        <v>2323</v>
      </c>
      <c r="D96" s="144">
        <v>43747</v>
      </c>
      <c r="E96" s="537">
        <v>43749</v>
      </c>
      <c r="F96" s="535">
        <v>0.8</v>
      </c>
      <c r="G96" s="535">
        <v>1.1000000000000001</v>
      </c>
      <c r="H96" s="535">
        <v>1.9</v>
      </c>
      <c r="I96" s="39">
        <f t="shared" ca="1" si="2"/>
        <v>2.5333333333333332</v>
      </c>
      <c r="J96" s="203">
        <v>4</v>
      </c>
      <c r="K96" s="180" t="s">
        <v>179</v>
      </c>
    </row>
    <row r="97" spans="1:11" x14ac:dyDescent="0.2">
      <c r="A97" s="580" t="s">
        <v>337</v>
      </c>
      <c r="B97" s="556">
        <v>43739</v>
      </c>
      <c r="C97" s="556" t="s">
        <v>2324</v>
      </c>
      <c r="D97" s="144">
        <v>43777</v>
      </c>
      <c r="E97" s="537">
        <v>43791</v>
      </c>
      <c r="F97" s="535">
        <v>1.2</v>
      </c>
      <c r="G97" s="535">
        <v>1.3</v>
      </c>
      <c r="H97" s="535">
        <v>2.5</v>
      </c>
      <c r="I97" s="39">
        <f t="shared" ca="1" si="2"/>
        <v>2.4166666666666665</v>
      </c>
      <c r="J97" s="203">
        <v>4</v>
      </c>
      <c r="K97" s="180" t="s">
        <v>179</v>
      </c>
    </row>
    <row r="98" spans="1:11" ht="25.5" x14ac:dyDescent="0.2">
      <c r="A98" s="580" t="s">
        <v>337</v>
      </c>
      <c r="B98" s="556">
        <v>43770</v>
      </c>
      <c r="C98" s="556" t="s">
        <v>2325</v>
      </c>
      <c r="D98" s="144">
        <v>43808</v>
      </c>
      <c r="E98" s="537">
        <v>43819</v>
      </c>
      <c r="F98" s="535">
        <v>3.1</v>
      </c>
      <c r="G98" s="535">
        <v>2.2999999999999998</v>
      </c>
      <c r="H98" s="535">
        <v>5.4</v>
      </c>
      <c r="I98" s="39">
        <f t="shared" ca="1" si="2"/>
        <v>2.4333333333333331</v>
      </c>
      <c r="J98" s="203">
        <v>4</v>
      </c>
      <c r="K98" s="340" t="s">
        <v>2052</v>
      </c>
    </row>
    <row r="99" spans="1:11" ht="25.5" x14ac:dyDescent="0.2">
      <c r="A99" s="580" t="s">
        <v>337</v>
      </c>
      <c r="B99" s="556">
        <v>43800</v>
      </c>
      <c r="C99" s="556" t="s">
        <v>2326</v>
      </c>
      <c r="D99" s="144">
        <v>43844</v>
      </c>
      <c r="E99" s="537">
        <v>43847</v>
      </c>
      <c r="F99" s="535">
        <v>1.4</v>
      </c>
      <c r="G99" s="535">
        <v>1.6</v>
      </c>
      <c r="H99" s="535">
        <v>3</v>
      </c>
      <c r="I99" s="39">
        <f t="shared" ca="1" si="2"/>
        <v>2.4833333333333329</v>
      </c>
      <c r="J99" s="203">
        <v>4</v>
      </c>
      <c r="K99" s="340" t="s">
        <v>2054</v>
      </c>
    </row>
    <row r="100" spans="1:11" ht="25.5" x14ac:dyDescent="0.2">
      <c r="A100" s="580" t="s">
        <v>337</v>
      </c>
      <c r="B100" s="556">
        <v>43831</v>
      </c>
      <c r="C100" s="556" t="s">
        <v>2327</v>
      </c>
      <c r="D100" s="144">
        <v>43872</v>
      </c>
      <c r="E100" s="537">
        <v>43875</v>
      </c>
      <c r="F100" s="535">
        <v>6.9</v>
      </c>
      <c r="G100" s="535">
        <v>2.2000000000000002</v>
      </c>
      <c r="H100" s="535">
        <v>9.1</v>
      </c>
      <c r="I100" s="39">
        <f t="shared" ca="1" si="2"/>
        <v>2.9750000000000001</v>
      </c>
      <c r="J100" s="203">
        <v>4</v>
      </c>
      <c r="K100" s="340" t="s">
        <v>2056</v>
      </c>
    </row>
    <row r="101" spans="1:11" x14ac:dyDescent="0.2">
      <c r="A101" s="580" t="s">
        <v>353</v>
      </c>
      <c r="B101" s="556">
        <v>43862</v>
      </c>
      <c r="C101" s="556" t="s">
        <v>2328</v>
      </c>
      <c r="D101" s="144">
        <v>43899</v>
      </c>
      <c r="E101" s="537">
        <v>43903</v>
      </c>
      <c r="F101" s="535">
        <v>1.5</v>
      </c>
      <c r="G101" s="535">
        <v>1.6</v>
      </c>
      <c r="H101" s="535">
        <v>3.1</v>
      </c>
      <c r="I101" s="39">
        <f t="shared" ca="1" si="2"/>
        <v>2.9583333333333335</v>
      </c>
      <c r="J101" s="203">
        <v>4</v>
      </c>
      <c r="K101" s="180" t="s">
        <v>179</v>
      </c>
    </row>
    <row r="102" spans="1:11" x14ac:dyDescent="0.2">
      <c r="A102" s="580" t="s">
        <v>353</v>
      </c>
      <c r="B102" s="556">
        <v>43891</v>
      </c>
      <c r="C102" s="556" t="s">
        <v>2329</v>
      </c>
      <c r="D102" s="144">
        <v>43929</v>
      </c>
      <c r="E102" s="537">
        <v>43945</v>
      </c>
      <c r="F102" s="535">
        <v>1.5</v>
      </c>
      <c r="G102" s="535">
        <v>1.9</v>
      </c>
      <c r="H102" s="535">
        <v>3.4</v>
      </c>
      <c r="I102" s="39">
        <f t="shared" ca="1" si="2"/>
        <v>3.0749999999999997</v>
      </c>
      <c r="J102" s="203">
        <v>4</v>
      </c>
      <c r="K102" s="180" t="s">
        <v>179</v>
      </c>
    </row>
    <row r="103" spans="1:11" x14ac:dyDescent="0.2">
      <c r="A103" s="580" t="s">
        <v>353</v>
      </c>
      <c r="B103" s="556">
        <v>43922</v>
      </c>
      <c r="C103" s="556" t="s">
        <v>2330</v>
      </c>
      <c r="D103" s="144">
        <v>43962</v>
      </c>
      <c r="E103" s="537">
        <v>43973</v>
      </c>
      <c r="F103" s="535">
        <v>0.7</v>
      </c>
      <c r="G103" s="535">
        <v>0.8</v>
      </c>
      <c r="H103" s="535">
        <v>1.5</v>
      </c>
      <c r="I103" s="39">
        <f t="shared" ca="1" si="2"/>
        <v>3.0749999999999997</v>
      </c>
      <c r="J103" s="203">
        <v>4</v>
      </c>
      <c r="K103" s="180" t="s">
        <v>179</v>
      </c>
    </row>
    <row r="104" spans="1:11" x14ac:dyDescent="0.2">
      <c r="A104" s="580" t="s">
        <v>353</v>
      </c>
      <c r="B104" s="556">
        <v>43952</v>
      </c>
      <c r="C104" s="556" t="s">
        <v>2331</v>
      </c>
      <c r="D104" s="144">
        <v>43991</v>
      </c>
      <c r="E104" s="537">
        <v>44001</v>
      </c>
      <c r="F104" s="535">
        <v>0.7</v>
      </c>
      <c r="G104" s="535">
        <v>0.9</v>
      </c>
      <c r="H104" s="535">
        <v>1.6</v>
      </c>
      <c r="I104" s="39">
        <f t="shared" ca="1" si="2"/>
        <v>3.0833333333333335</v>
      </c>
      <c r="J104" s="203">
        <v>4</v>
      </c>
      <c r="K104" s="180" t="s">
        <v>179</v>
      </c>
    </row>
    <row r="105" spans="1:11" x14ac:dyDescent="0.2">
      <c r="A105" s="580" t="s">
        <v>353</v>
      </c>
      <c r="B105" s="556">
        <v>43983</v>
      </c>
      <c r="C105" s="556" t="s">
        <v>2332</v>
      </c>
      <c r="D105" s="144">
        <v>44022</v>
      </c>
      <c r="E105" s="537">
        <v>44029</v>
      </c>
      <c r="F105" s="535">
        <v>0.5</v>
      </c>
      <c r="G105" s="535">
        <v>0.6</v>
      </c>
      <c r="H105" s="535">
        <v>1.1000000000000001</v>
      </c>
      <c r="I105" s="39">
        <f t="shared" ca="1" si="2"/>
        <v>2.9666666666666668</v>
      </c>
      <c r="J105" s="203">
        <v>4</v>
      </c>
      <c r="K105" s="180" t="s">
        <v>179</v>
      </c>
    </row>
    <row r="106" spans="1:11" x14ac:dyDescent="0.2">
      <c r="A106" s="580" t="s">
        <v>353</v>
      </c>
      <c r="B106" s="556">
        <v>44013</v>
      </c>
      <c r="C106" s="556" t="s">
        <v>2333</v>
      </c>
      <c r="D106" s="144">
        <v>44050</v>
      </c>
      <c r="E106" s="537">
        <v>44057</v>
      </c>
      <c r="F106" s="535">
        <v>0.5</v>
      </c>
      <c r="G106" s="535">
        <v>1</v>
      </c>
      <c r="H106" s="535">
        <v>1.5</v>
      </c>
      <c r="I106" s="39">
        <f t="shared" ref="I106:I112" ca="1" si="3">AVERAGE(OFFSET($H106,-11,0,12,1))</f>
        <v>2.9666666666666668</v>
      </c>
      <c r="J106" s="203">
        <v>4</v>
      </c>
      <c r="K106" s="180" t="s">
        <v>179</v>
      </c>
    </row>
    <row r="107" spans="1:11" ht="51" x14ac:dyDescent="0.2">
      <c r="A107" s="580" t="s">
        <v>353</v>
      </c>
      <c r="B107" s="556">
        <v>44044</v>
      </c>
      <c r="C107" s="556" t="s">
        <v>2334</v>
      </c>
      <c r="D107" s="144">
        <v>44082</v>
      </c>
      <c r="E107" s="537">
        <v>44085</v>
      </c>
      <c r="F107" s="535">
        <v>0.6</v>
      </c>
      <c r="G107" s="535">
        <v>0.8</v>
      </c>
      <c r="H107" s="535">
        <v>1.4</v>
      </c>
      <c r="I107" s="39">
        <f t="shared" ca="1" si="3"/>
        <v>2.9583333333333335</v>
      </c>
      <c r="J107" s="203">
        <v>4</v>
      </c>
      <c r="K107" s="340" t="s">
        <v>2335</v>
      </c>
    </row>
    <row r="108" spans="1:11" x14ac:dyDescent="0.2">
      <c r="A108" s="580" t="s">
        <v>353</v>
      </c>
      <c r="B108" s="556">
        <v>44075</v>
      </c>
      <c r="C108" s="556" t="s">
        <v>2336</v>
      </c>
      <c r="D108" s="144">
        <v>44113</v>
      </c>
      <c r="E108" s="537">
        <v>44127</v>
      </c>
      <c r="F108" s="535">
        <v>0.8</v>
      </c>
      <c r="G108" s="535">
        <v>1.4</v>
      </c>
      <c r="H108" s="535">
        <v>2.2000000000000002</v>
      </c>
      <c r="I108" s="39">
        <f t="shared" ca="1" si="3"/>
        <v>2.9833333333333338</v>
      </c>
      <c r="J108" s="203">
        <v>4</v>
      </c>
      <c r="K108" s="180" t="s">
        <v>179</v>
      </c>
    </row>
    <row r="109" spans="1:11" x14ac:dyDescent="0.2">
      <c r="A109" s="580" t="s">
        <v>353</v>
      </c>
      <c r="B109" s="556">
        <v>44105</v>
      </c>
      <c r="C109" s="556" t="s">
        <v>2337</v>
      </c>
      <c r="D109" s="144">
        <v>44144</v>
      </c>
      <c r="E109" s="537">
        <v>44155</v>
      </c>
      <c r="F109" s="535">
        <v>1</v>
      </c>
      <c r="G109" s="535">
        <v>0.9</v>
      </c>
      <c r="H109" s="535">
        <v>1.9</v>
      </c>
      <c r="I109" s="39">
        <f t="shared" ca="1" si="3"/>
        <v>2.9333333333333336</v>
      </c>
      <c r="J109" s="203">
        <v>4</v>
      </c>
      <c r="K109" s="180" t="s">
        <v>179</v>
      </c>
    </row>
    <row r="110" spans="1:11" x14ac:dyDescent="0.2">
      <c r="A110" s="580" t="s">
        <v>353</v>
      </c>
      <c r="B110" s="556">
        <v>44136</v>
      </c>
      <c r="C110" s="556" t="s">
        <v>2338</v>
      </c>
      <c r="D110" s="144">
        <v>44175</v>
      </c>
      <c r="E110" s="537">
        <v>44183</v>
      </c>
      <c r="F110" s="535">
        <v>1.2</v>
      </c>
      <c r="G110" s="535">
        <v>1.4</v>
      </c>
      <c r="H110" s="535">
        <v>2.6</v>
      </c>
      <c r="I110" s="39">
        <f t="shared" ca="1" si="3"/>
        <v>2.6999999999999997</v>
      </c>
      <c r="J110" s="203">
        <v>4</v>
      </c>
      <c r="K110" s="180" t="s">
        <v>179</v>
      </c>
    </row>
    <row r="111" spans="1:11" x14ac:dyDescent="0.2">
      <c r="A111" s="580" t="s">
        <v>353</v>
      </c>
      <c r="B111" s="556">
        <v>44166</v>
      </c>
      <c r="C111" s="556" t="s">
        <v>2339</v>
      </c>
      <c r="D111" s="144">
        <v>44210</v>
      </c>
      <c r="E111" s="537">
        <v>44211</v>
      </c>
      <c r="F111" s="535">
        <v>1</v>
      </c>
      <c r="G111" s="535">
        <v>1</v>
      </c>
      <c r="H111" s="535">
        <v>2</v>
      </c>
      <c r="I111" s="39">
        <f t="shared" ca="1" si="3"/>
        <v>2.6166666666666667</v>
      </c>
      <c r="J111" s="203">
        <v>4</v>
      </c>
      <c r="K111" s="180" t="s">
        <v>179</v>
      </c>
    </row>
    <row r="112" spans="1:11" x14ac:dyDescent="0.2">
      <c r="A112" s="580" t="s">
        <v>353</v>
      </c>
      <c r="B112" s="556">
        <v>44197</v>
      </c>
      <c r="C112" s="556" t="s">
        <v>2340</v>
      </c>
      <c r="D112" s="144">
        <v>44232</v>
      </c>
      <c r="E112" s="537">
        <v>44242</v>
      </c>
      <c r="F112" s="535">
        <v>1</v>
      </c>
      <c r="G112" s="535">
        <v>1.2</v>
      </c>
      <c r="H112" s="535">
        <v>2.2000000000000002</v>
      </c>
      <c r="I112" s="39">
        <f t="shared" ca="1" si="3"/>
        <v>2.0416666666666665</v>
      </c>
      <c r="J112" s="203">
        <v>4</v>
      </c>
      <c r="K112" s="180" t="s">
        <v>179</v>
      </c>
    </row>
    <row r="113" spans="1:11" x14ac:dyDescent="0.2">
      <c r="A113" s="624"/>
      <c r="B113" s="586"/>
      <c r="C113" s="586"/>
      <c r="D113" s="209"/>
      <c r="E113" s="592"/>
      <c r="F113" s="585"/>
      <c r="G113" s="585"/>
      <c r="H113" s="585"/>
      <c r="I113" s="492"/>
      <c r="J113" s="492"/>
      <c r="K113" s="393"/>
    </row>
  </sheetData>
  <conditionalFormatting sqref="I21:I94 I96:I65544">
    <cfRule type="cellIs" dxfId="86" priority="3" operator="greaterThan">
      <formula>4</formula>
    </cfRule>
  </conditionalFormatting>
  <conditionalFormatting sqref="I95">
    <cfRule type="cellIs" dxfId="85" priority="2" operator="greaterThan">
      <formula>4</formula>
    </cfRule>
  </conditionalFormatting>
  <conditionalFormatting sqref="J113">
    <cfRule type="cellIs" dxfId="84" priority="1" operator="greaterThan">
      <formula>4</formula>
    </cfRule>
  </conditionalFormatting>
  <pageMargins left="0.7" right="0.7" top="0.75" bottom="0.75" header="0.3" footer="0.3"/>
  <pageSetup paperSize="9" orientation="portrait" horizontalDpi="300" verticalDpi="3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9"/>
  <dimension ref="A1:S112"/>
  <sheetViews>
    <sheetView showGridLines="0" zoomScale="80" zoomScaleNormal="80" workbookViewId="0">
      <pane ySplit="9" topLeftCell="A103" activePane="bottomLeft" state="frozenSplit"/>
      <selection pane="bottomLeft" activeCell="I11" sqref="I11"/>
    </sheetView>
  </sheetViews>
  <sheetFormatPr defaultColWidth="9.140625" defaultRowHeight="14.25" x14ac:dyDescent="0.2"/>
  <cols>
    <col min="1" max="1" width="12.28515625" style="1" customWidth="1"/>
    <col min="2" max="2" width="12.28515625" style="1" bestFit="1" customWidth="1"/>
    <col min="3" max="3" width="12.28515625" style="1" customWidth="1"/>
    <col min="4" max="5" width="12.28515625" style="1" bestFit="1" customWidth="1"/>
    <col min="6" max="8" width="14.140625" style="1" customWidth="1"/>
    <col min="9" max="9" width="12" style="1" customWidth="1"/>
    <col min="10" max="10" width="14.7109375" style="1" customWidth="1"/>
    <col min="11" max="11" width="69.85546875" style="11" customWidth="1"/>
    <col min="12" max="16384" width="9.140625" style="1"/>
  </cols>
  <sheetData>
    <row r="1" spans="1:19" ht="34.5" x14ac:dyDescent="0.5">
      <c r="A1" s="408" t="s">
        <v>1960</v>
      </c>
      <c r="B1" s="408"/>
      <c r="C1" s="408"/>
      <c r="D1" s="408"/>
      <c r="E1" s="408"/>
      <c r="F1" s="408"/>
      <c r="G1" s="408"/>
      <c r="H1" s="408"/>
      <c r="I1" s="408"/>
      <c r="J1" s="408"/>
      <c r="K1" s="408"/>
    </row>
    <row r="2" spans="1:19" ht="19.5" x14ac:dyDescent="0.3">
      <c r="A2" s="409" t="s">
        <v>2341</v>
      </c>
      <c r="B2" s="409"/>
      <c r="C2" s="409"/>
      <c r="D2" s="409"/>
      <c r="E2" s="409"/>
      <c r="F2" s="409"/>
      <c r="G2" s="409"/>
      <c r="H2" s="409"/>
      <c r="I2" s="409"/>
      <c r="J2" s="409"/>
      <c r="K2" s="409"/>
    </row>
    <row r="4" spans="1:19" ht="15.75" x14ac:dyDescent="0.25">
      <c r="A4" s="243" t="s">
        <v>2342</v>
      </c>
      <c r="G4" s="449"/>
      <c r="H4" s="475" t="s">
        <v>109</v>
      </c>
    </row>
    <row r="5" spans="1:19" ht="15.75" x14ac:dyDescent="0.25">
      <c r="A5" s="243" t="s">
        <v>1963</v>
      </c>
      <c r="G5" s="488"/>
      <c r="H5" s="475" t="s">
        <v>113</v>
      </c>
    </row>
    <row r="6" spans="1:19" ht="15" x14ac:dyDescent="0.25">
      <c r="A6" s="243" t="s">
        <v>1031</v>
      </c>
    </row>
    <row r="7" spans="1:19" ht="15.75" x14ac:dyDescent="0.25">
      <c r="A7" s="472" t="s">
        <v>1964</v>
      </c>
      <c r="B7" s="434"/>
      <c r="C7" s="434"/>
      <c r="D7" s="434"/>
      <c r="E7" s="434"/>
      <c r="F7" s="434"/>
      <c r="G7" s="434"/>
      <c r="H7" s="434"/>
      <c r="I7" s="473"/>
      <c r="J7" s="434"/>
      <c r="K7" s="434"/>
      <c r="L7" s="434"/>
      <c r="M7" s="434"/>
      <c r="N7" s="434"/>
      <c r="O7" s="434"/>
      <c r="P7" s="434"/>
      <c r="Q7" s="434"/>
      <c r="R7" s="434"/>
      <c r="S7" s="452"/>
    </row>
    <row r="8" spans="1:19" x14ac:dyDescent="0.2">
      <c r="A8" s="243"/>
    </row>
    <row r="9" spans="1:19" s="8" customFormat="1" ht="52.5" x14ac:dyDescent="0.25">
      <c r="A9" s="247" t="s">
        <v>126</v>
      </c>
      <c r="B9" s="247" t="s">
        <v>1965</v>
      </c>
      <c r="C9" s="247" t="s">
        <v>2243</v>
      </c>
      <c r="D9" s="247" t="s">
        <v>129</v>
      </c>
      <c r="E9" s="247" t="s">
        <v>130</v>
      </c>
      <c r="F9" s="247" t="s">
        <v>1966</v>
      </c>
      <c r="G9" s="247" t="s">
        <v>1967</v>
      </c>
      <c r="H9" s="247" t="s">
        <v>1968</v>
      </c>
      <c r="I9" s="247" t="s">
        <v>1969</v>
      </c>
      <c r="J9" s="248" t="s">
        <v>1970</v>
      </c>
      <c r="K9" s="247" t="s">
        <v>174</v>
      </c>
    </row>
    <row r="10" spans="1:19" x14ac:dyDescent="0.2">
      <c r="A10" s="120" t="s">
        <v>175</v>
      </c>
      <c r="B10" s="185">
        <v>41091</v>
      </c>
      <c r="C10" s="185" t="s">
        <v>176</v>
      </c>
      <c r="D10" s="27" t="s">
        <v>179</v>
      </c>
      <c r="E10" s="31">
        <v>41522</v>
      </c>
      <c r="F10" s="120">
        <v>0.4</v>
      </c>
      <c r="G10" s="120">
        <v>0.3</v>
      </c>
      <c r="H10" s="120">
        <v>0.7</v>
      </c>
      <c r="I10" s="39" t="e">
        <f t="shared" ref="I10:I41" ca="1" si="0">AVERAGE(OFFSET($H10,-11,0,12,1))</f>
        <v>#REF!</v>
      </c>
      <c r="J10" s="203">
        <v>4</v>
      </c>
      <c r="K10" s="27" t="s">
        <v>179</v>
      </c>
    </row>
    <row r="11" spans="1:19" x14ac:dyDescent="0.2">
      <c r="A11" s="120" t="s">
        <v>175</v>
      </c>
      <c r="B11" s="185">
        <v>41122</v>
      </c>
      <c r="C11" s="185" t="s">
        <v>176</v>
      </c>
      <c r="D11" s="27" t="s">
        <v>179</v>
      </c>
      <c r="E11" s="31">
        <v>41522</v>
      </c>
      <c r="F11" s="120">
        <v>0</v>
      </c>
      <c r="G11" s="120">
        <v>0.5</v>
      </c>
      <c r="H11" s="120">
        <v>0.5</v>
      </c>
      <c r="I11" s="39" t="e">
        <f ca="1">AVERAGE(OFFSET($H11,-11,0,12,1))</f>
        <v>#REF!</v>
      </c>
      <c r="J11" s="203">
        <v>4</v>
      </c>
      <c r="K11" s="27" t="s">
        <v>179</v>
      </c>
    </row>
    <row r="12" spans="1:19" x14ac:dyDescent="0.2">
      <c r="A12" s="120" t="s">
        <v>175</v>
      </c>
      <c r="B12" s="185">
        <v>41153</v>
      </c>
      <c r="C12" s="185" t="s">
        <v>176</v>
      </c>
      <c r="D12" s="27" t="s">
        <v>179</v>
      </c>
      <c r="E12" s="31">
        <v>41522</v>
      </c>
      <c r="F12" s="120">
        <v>0.5</v>
      </c>
      <c r="G12" s="120">
        <v>0.8</v>
      </c>
      <c r="H12" s="120">
        <v>1.3</v>
      </c>
      <c r="I12" s="39">
        <f t="shared" ca="1" si="0"/>
        <v>0.83333333333333337</v>
      </c>
      <c r="J12" s="203">
        <v>4</v>
      </c>
      <c r="K12" s="27" t="s">
        <v>179</v>
      </c>
    </row>
    <row r="13" spans="1:19" x14ac:dyDescent="0.2">
      <c r="A13" s="120" t="s">
        <v>175</v>
      </c>
      <c r="B13" s="185">
        <v>41183</v>
      </c>
      <c r="C13" s="185" t="s">
        <v>176</v>
      </c>
      <c r="D13" s="27" t="s">
        <v>179</v>
      </c>
      <c r="E13" s="31">
        <v>41522</v>
      </c>
      <c r="F13" s="120">
        <v>0.6</v>
      </c>
      <c r="G13" s="120">
        <v>0.9</v>
      </c>
      <c r="H13" s="120">
        <v>1.5</v>
      </c>
      <c r="I13" s="39">
        <f t="shared" ca="1" si="0"/>
        <v>1</v>
      </c>
      <c r="J13" s="203">
        <v>4</v>
      </c>
      <c r="K13" s="27" t="s">
        <v>179</v>
      </c>
    </row>
    <row r="14" spans="1:19" x14ac:dyDescent="0.2">
      <c r="A14" s="120" t="s">
        <v>175</v>
      </c>
      <c r="B14" s="185">
        <v>41214</v>
      </c>
      <c r="C14" s="185" t="s">
        <v>176</v>
      </c>
      <c r="D14" s="27" t="s">
        <v>179</v>
      </c>
      <c r="E14" s="31">
        <v>41522</v>
      </c>
      <c r="F14" s="120">
        <v>19.899999999999999</v>
      </c>
      <c r="G14" s="120">
        <v>10.7</v>
      </c>
      <c r="H14" s="120">
        <v>30.6</v>
      </c>
      <c r="I14" s="39">
        <f t="shared" ca="1" si="0"/>
        <v>6.92</v>
      </c>
      <c r="J14" s="203">
        <v>4</v>
      </c>
      <c r="K14" s="27" t="s">
        <v>179</v>
      </c>
    </row>
    <row r="15" spans="1:19" x14ac:dyDescent="0.2">
      <c r="A15" s="120" t="s">
        <v>175</v>
      </c>
      <c r="B15" s="185">
        <v>41244</v>
      </c>
      <c r="C15" s="185" t="s">
        <v>176</v>
      </c>
      <c r="D15" s="27" t="s">
        <v>179</v>
      </c>
      <c r="E15" s="31">
        <v>41522</v>
      </c>
      <c r="F15" s="120">
        <v>1.2</v>
      </c>
      <c r="G15" s="120">
        <v>2</v>
      </c>
      <c r="H15" s="120">
        <v>3.2</v>
      </c>
      <c r="I15" s="39">
        <f t="shared" ca="1" si="0"/>
        <v>6.3000000000000007</v>
      </c>
      <c r="J15" s="203">
        <v>4</v>
      </c>
      <c r="K15" s="27" t="s">
        <v>179</v>
      </c>
    </row>
    <row r="16" spans="1:19" ht="15" thickBot="1" x14ac:dyDescent="0.25">
      <c r="A16" s="157" t="s">
        <v>175</v>
      </c>
      <c r="B16" s="184">
        <v>41275</v>
      </c>
      <c r="C16" s="184" t="s">
        <v>176</v>
      </c>
      <c r="D16" s="35" t="s">
        <v>179</v>
      </c>
      <c r="E16" s="33">
        <v>41522</v>
      </c>
      <c r="F16" s="157">
        <v>1.4</v>
      </c>
      <c r="G16" s="157">
        <v>1.4</v>
      </c>
      <c r="H16" s="157">
        <v>2.8</v>
      </c>
      <c r="I16" s="57">
        <f t="shared" ca="1" si="0"/>
        <v>5.8</v>
      </c>
      <c r="J16" s="205">
        <v>4</v>
      </c>
      <c r="K16" s="35" t="s">
        <v>179</v>
      </c>
    </row>
    <row r="17" spans="1:11" x14ac:dyDescent="0.2">
      <c r="A17" s="577" t="s">
        <v>181</v>
      </c>
      <c r="B17" s="186">
        <v>41306</v>
      </c>
      <c r="C17" s="186" t="s">
        <v>176</v>
      </c>
      <c r="D17" s="34" t="s">
        <v>179</v>
      </c>
      <c r="E17" s="32">
        <v>41522</v>
      </c>
      <c r="F17" s="167">
        <v>0.5</v>
      </c>
      <c r="G17" s="167">
        <v>0.8</v>
      </c>
      <c r="H17" s="167">
        <v>1.3</v>
      </c>
      <c r="I17" s="40">
        <f t="shared" ca="1" si="0"/>
        <v>5.2374999999999998</v>
      </c>
      <c r="J17" s="204">
        <v>4</v>
      </c>
      <c r="K17" s="34" t="s">
        <v>179</v>
      </c>
    </row>
    <row r="18" spans="1:11" x14ac:dyDescent="0.2">
      <c r="A18" s="580" t="s">
        <v>181</v>
      </c>
      <c r="B18" s="185">
        <v>41334</v>
      </c>
      <c r="C18" s="185" t="s">
        <v>176</v>
      </c>
      <c r="D18" s="27" t="s">
        <v>179</v>
      </c>
      <c r="E18" s="31">
        <v>41522</v>
      </c>
      <c r="F18" s="120">
        <v>0.2</v>
      </c>
      <c r="G18" s="120">
        <v>0.9</v>
      </c>
      <c r="H18" s="120">
        <v>1.1000000000000001</v>
      </c>
      <c r="I18" s="39">
        <f t="shared" ca="1" si="0"/>
        <v>4.7777777777777777</v>
      </c>
      <c r="J18" s="203">
        <v>4</v>
      </c>
      <c r="K18" s="27" t="s">
        <v>179</v>
      </c>
    </row>
    <row r="19" spans="1:11" x14ac:dyDescent="0.2">
      <c r="A19" s="580" t="s">
        <v>181</v>
      </c>
      <c r="B19" s="185">
        <v>41365</v>
      </c>
      <c r="C19" s="185" t="s">
        <v>176</v>
      </c>
      <c r="D19" s="27" t="s">
        <v>179</v>
      </c>
      <c r="E19" s="31">
        <v>41522</v>
      </c>
      <c r="F19" s="120">
        <v>0.3</v>
      </c>
      <c r="G19" s="120">
        <v>0</v>
      </c>
      <c r="H19" s="120">
        <v>0.3</v>
      </c>
      <c r="I19" s="39">
        <f t="shared" ca="1" si="0"/>
        <v>4.33</v>
      </c>
      <c r="J19" s="203">
        <v>4</v>
      </c>
      <c r="K19" s="27" t="s">
        <v>179</v>
      </c>
    </row>
    <row r="20" spans="1:11" x14ac:dyDescent="0.2">
      <c r="A20" s="580" t="s">
        <v>181</v>
      </c>
      <c r="B20" s="185">
        <v>41395</v>
      </c>
      <c r="C20" s="185" t="s">
        <v>176</v>
      </c>
      <c r="D20" s="27" t="s">
        <v>179</v>
      </c>
      <c r="E20" s="31">
        <v>41522</v>
      </c>
      <c r="F20" s="120">
        <v>0.4</v>
      </c>
      <c r="G20" s="120">
        <v>0.6</v>
      </c>
      <c r="H20" s="120">
        <v>1</v>
      </c>
      <c r="I20" s="39">
        <f t="shared" ca="1" si="0"/>
        <v>4.0272727272727273</v>
      </c>
      <c r="J20" s="203">
        <v>4</v>
      </c>
      <c r="K20" s="27" t="s">
        <v>179</v>
      </c>
    </row>
    <row r="21" spans="1:11" x14ac:dyDescent="0.2">
      <c r="A21" s="580" t="s">
        <v>181</v>
      </c>
      <c r="B21" s="185">
        <v>41426</v>
      </c>
      <c r="C21" s="185" t="s">
        <v>176</v>
      </c>
      <c r="D21" s="27" t="s">
        <v>179</v>
      </c>
      <c r="E21" s="31">
        <v>41522</v>
      </c>
      <c r="F21" s="120">
        <v>0.6</v>
      </c>
      <c r="G21" s="120">
        <v>0.4</v>
      </c>
      <c r="H21" s="120">
        <v>1</v>
      </c>
      <c r="I21" s="39">
        <f t="shared" ca="1" si="0"/>
        <v>3.7749999999999999</v>
      </c>
      <c r="J21" s="203">
        <v>4</v>
      </c>
      <c r="K21" s="27" t="s">
        <v>2343</v>
      </c>
    </row>
    <row r="22" spans="1:11" x14ac:dyDescent="0.2">
      <c r="A22" s="580" t="s">
        <v>181</v>
      </c>
      <c r="B22" s="185">
        <v>41456</v>
      </c>
      <c r="C22" s="185" t="s">
        <v>176</v>
      </c>
      <c r="D22" s="27" t="s">
        <v>179</v>
      </c>
      <c r="E22" s="31">
        <v>41697</v>
      </c>
      <c r="F22" s="120">
        <v>0.2</v>
      </c>
      <c r="G22" s="120">
        <v>0.8</v>
      </c>
      <c r="H22" s="120">
        <v>1</v>
      </c>
      <c r="I22" s="39">
        <f t="shared" ca="1" si="0"/>
        <v>3.7999999999999994</v>
      </c>
      <c r="J22" s="203">
        <v>4</v>
      </c>
      <c r="K22" s="27" t="s">
        <v>2247</v>
      </c>
    </row>
    <row r="23" spans="1:11" x14ac:dyDescent="0.2">
      <c r="A23" s="580" t="s">
        <v>181</v>
      </c>
      <c r="B23" s="185">
        <v>41487</v>
      </c>
      <c r="C23" s="185" t="s">
        <v>2248</v>
      </c>
      <c r="D23" s="31">
        <v>41526</v>
      </c>
      <c r="E23" s="31">
        <v>41536</v>
      </c>
      <c r="F23" s="120">
        <v>1.5</v>
      </c>
      <c r="G23" s="120">
        <v>0.5</v>
      </c>
      <c r="H23" s="120">
        <v>2</v>
      </c>
      <c r="I23" s="39">
        <f t="shared" ca="1" si="0"/>
        <v>3.9249999999999994</v>
      </c>
      <c r="J23" s="203">
        <v>4</v>
      </c>
      <c r="K23" s="27" t="s">
        <v>179</v>
      </c>
    </row>
    <row r="24" spans="1:11" x14ac:dyDescent="0.2">
      <c r="A24" s="580" t="s">
        <v>181</v>
      </c>
      <c r="B24" s="185">
        <v>41518</v>
      </c>
      <c r="C24" s="185" t="s">
        <v>2249</v>
      </c>
      <c r="D24" s="31">
        <v>41563</v>
      </c>
      <c r="E24" s="31">
        <v>41578</v>
      </c>
      <c r="F24" s="120">
        <v>1.6</v>
      </c>
      <c r="G24" s="120">
        <v>1.1000000000000001</v>
      </c>
      <c r="H24" s="120">
        <v>2.7</v>
      </c>
      <c r="I24" s="39">
        <f t="shared" ca="1" si="0"/>
        <v>4.041666666666667</v>
      </c>
      <c r="J24" s="203">
        <v>4</v>
      </c>
      <c r="K24" s="27" t="s">
        <v>179</v>
      </c>
    </row>
    <row r="25" spans="1:11" x14ac:dyDescent="0.2">
      <c r="A25" s="580" t="s">
        <v>181</v>
      </c>
      <c r="B25" s="185">
        <v>41548</v>
      </c>
      <c r="C25" s="185" t="s">
        <v>2250</v>
      </c>
      <c r="D25" s="31">
        <v>41586</v>
      </c>
      <c r="E25" s="31">
        <v>41592</v>
      </c>
      <c r="F25" s="120">
        <v>3.8</v>
      </c>
      <c r="G25" s="120">
        <v>1.9</v>
      </c>
      <c r="H25" s="120">
        <v>5.7</v>
      </c>
      <c r="I25" s="39">
        <f t="shared" ca="1" si="0"/>
        <v>4.3916666666666666</v>
      </c>
      <c r="J25" s="203">
        <v>4</v>
      </c>
      <c r="K25" s="27" t="s">
        <v>2251</v>
      </c>
    </row>
    <row r="26" spans="1:11" x14ac:dyDescent="0.2">
      <c r="A26" s="580" t="s">
        <v>181</v>
      </c>
      <c r="B26" s="185">
        <v>41579</v>
      </c>
      <c r="C26" s="185" t="s">
        <v>2252</v>
      </c>
      <c r="D26" s="31">
        <v>41618</v>
      </c>
      <c r="E26" s="31">
        <v>41620</v>
      </c>
      <c r="F26" s="120">
        <v>3.2</v>
      </c>
      <c r="G26" s="120">
        <v>1.5</v>
      </c>
      <c r="H26" s="120">
        <v>4.7</v>
      </c>
      <c r="I26" s="39">
        <f t="shared" ca="1" si="0"/>
        <v>2.2333333333333334</v>
      </c>
      <c r="J26" s="203">
        <v>4</v>
      </c>
      <c r="K26" s="27" t="s">
        <v>179</v>
      </c>
    </row>
    <row r="27" spans="1:11" x14ac:dyDescent="0.2">
      <c r="A27" s="580" t="s">
        <v>181</v>
      </c>
      <c r="B27" s="582">
        <v>41609</v>
      </c>
      <c r="C27" s="582" t="s">
        <v>2253</v>
      </c>
      <c r="D27" s="581">
        <v>41653</v>
      </c>
      <c r="E27" s="581">
        <v>41655</v>
      </c>
      <c r="F27" s="580">
        <v>2.2999999999999998</v>
      </c>
      <c r="G27" s="580">
        <v>1.3</v>
      </c>
      <c r="H27" s="580">
        <v>3.6</v>
      </c>
      <c r="I27" s="39">
        <f t="shared" ca="1" si="0"/>
        <v>2.2666666666666666</v>
      </c>
      <c r="J27" s="594">
        <v>4</v>
      </c>
      <c r="K27" s="27" t="s">
        <v>179</v>
      </c>
    </row>
    <row r="28" spans="1:11" ht="15" thickBot="1" x14ac:dyDescent="0.25">
      <c r="A28" s="574" t="s">
        <v>181</v>
      </c>
      <c r="B28" s="576">
        <v>41640</v>
      </c>
      <c r="C28" s="576" t="s">
        <v>2254</v>
      </c>
      <c r="D28" s="575">
        <v>41680</v>
      </c>
      <c r="E28" s="575">
        <v>41683</v>
      </c>
      <c r="F28" s="574">
        <v>2.1</v>
      </c>
      <c r="G28" s="574">
        <v>1.2</v>
      </c>
      <c r="H28" s="574">
        <v>3.3</v>
      </c>
      <c r="I28" s="57">
        <f t="shared" ca="1" si="0"/>
        <v>2.3083333333333336</v>
      </c>
      <c r="J28" s="597">
        <v>4</v>
      </c>
      <c r="K28" s="35" t="s">
        <v>179</v>
      </c>
    </row>
    <row r="29" spans="1:11" x14ac:dyDescent="0.2">
      <c r="A29" s="577" t="s">
        <v>220</v>
      </c>
      <c r="B29" s="579">
        <v>41671</v>
      </c>
      <c r="C29" s="579" t="s">
        <v>2255</v>
      </c>
      <c r="D29" s="578">
        <v>41709</v>
      </c>
      <c r="E29" s="578">
        <v>41711</v>
      </c>
      <c r="F29" s="577">
        <v>3.4</v>
      </c>
      <c r="G29" s="577">
        <v>1.5</v>
      </c>
      <c r="H29" s="577">
        <v>4.9000000000000004</v>
      </c>
      <c r="I29" s="40">
        <f t="shared" ca="1" si="0"/>
        <v>2.6083333333333338</v>
      </c>
      <c r="J29" s="595">
        <v>4</v>
      </c>
      <c r="K29" s="34" t="s">
        <v>179</v>
      </c>
    </row>
    <row r="30" spans="1:11" x14ac:dyDescent="0.2">
      <c r="A30" s="580" t="s">
        <v>220</v>
      </c>
      <c r="B30" s="582">
        <v>41699</v>
      </c>
      <c r="C30" s="582" t="s">
        <v>2256</v>
      </c>
      <c r="D30" s="581">
        <v>41737</v>
      </c>
      <c r="E30" s="581">
        <v>41739</v>
      </c>
      <c r="F30" s="580">
        <v>1.9</v>
      </c>
      <c r="G30" s="580">
        <v>1.1000000000000001</v>
      </c>
      <c r="H30" s="580">
        <v>3</v>
      </c>
      <c r="I30" s="39">
        <f t="shared" ca="1" si="0"/>
        <v>2.7666666666666671</v>
      </c>
      <c r="J30" s="594">
        <v>4</v>
      </c>
      <c r="K30" s="27" t="s">
        <v>179</v>
      </c>
    </row>
    <row r="31" spans="1:11" x14ac:dyDescent="0.2">
      <c r="A31" s="580" t="s">
        <v>220</v>
      </c>
      <c r="B31" s="582">
        <v>41730</v>
      </c>
      <c r="C31" s="582" t="s">
        <v>2257</v>
      </c>
      <c r="D31" s="581">
        <v>41767</v>
      </c>
      <c r="E31" s="581">
        <v>41781</v>
      </c>
      <c r="F31" s="580">
        <v>0.9</v>
      </c>
      <c r="G31" s="580">
        <v>0.7</v>
      </c>
      <c r="H31" s="580">
        <v>1.6</v>
      </c>
      <c r="I31" s="39">
        <f t="shared" ca="1" si="0"/>
        <v>2.8750000000000004</v>
      </c>
      <c r="J31" s="594">
        <v>4</v>
      </c>
      <c r="K31" s="27" t="s">
        <v>179</v>
      </c>
    </row>
    <row r="32" spans="1:11" x14ac:dyDescent="0.2">
      <c r="A32" s="580" t="s">
        <v>220</v>
      </c>
      <c r="B32" s="582">
        <v>41760</v>
      </c>
      <c r="C32" s="582" t="s">
        <v>2258</v>
      </c>
      <c r="D32" s="581">
        <v>41801</v>
      </c>
      <c r="E32" s="581">
        <v>41823</v>
      </c>
      <c r="F32" s="580">
        <v>1.4</v>
      </c>
      <c r="G32" s="580">
        <v>0.8</v>
      </c>
      <c r="H32" s="580">
        <v>2.2000000000000002</v>
      </c>
      <c r="I32" s="39">
        <f t="shared" ca="1" si="0"/>
        <v>2.975000000000001</v>
      </c>
      <c r="J32" s="594">
        <v>4</v>
      </c>
      <c r="K32" s="27" t="s">
        <v>1983</v>
      </c>
    </row>
    <row r="33" spans="1:11" x14ac:dyDescent="0.2">
      <c r="A33" s="580" t="s">
        <v>220</v>
      </c>
      <c r="B33" s="582">
        <v>41791</v>
      </c>
      <c r="C33" s="582" t="s">
        <v>2259</v>
      </c>
      <c r="D33" s="581">
        <v>41824</v>
      </c>
      <c r="E33" s="581">
        <v>41837</v>
      </c>
      <c r="F33" s="580">
        <v>1</v>
      </c>
      <c r="G33" s="580">
        <v>0.8</v>
      </c>
      <c r="H33" s="580">
        <v>1.8</v>
      </c>
      <c r="I33" s="39">
        <f t="shared" ca="1" si="0"/>
        <v>3.0416666666666674</v>
      </c>
      <c r="J33" s="594">
        <v>4</v>
      </c>
      <c r="K33" s="27" t="s">
        <v>179</v>
      </c>
    </row>
    <row r="34" spans="1:11" x14ac:dyDescent="0.2">
      <c r="A34" s="580" t="s">
        <v>220</v>
      </c>
      <c r="B34" s="582">
        <v>41821</v>
      </c>
      <c r="C34" s="582" t="s">
        <v>2260</v>
      </c>
      <c r="D34" s="581">
        <v>41862</v>
      </c>
      <c r="E34" s="581">
        <v>41866</v>
      </c>
      <c r="F34" s="580">
        <v>0.9</v>
      </c>
      <c r="G34" s="580">
        <v>0.5</v>
      </c>
      <c r="H34" s="580">
        <v>1.4</v>
      </c>
      <c r="I34" s="39">
        <f t="shared" ca="1" si="0"/>
        <v>3.0750000000000006</v>
      </c>
      <c r="J34" s="594">
        <v>4</v>
      </c>
      <c r="K34" s="27" t="s">
        <v>179</v>
      </c>
    </row>
    <row r="35" spans="1:11" x14ac:dyDescent="0.2">
      <c r="A35" s="580" t="s">
        <v>220</v>
      </c>
      <c r="B35" s="582">
        <v>41852</v>
      </c>
      <c r="C35" s="582" t="s">
        <v>2261</v>
      </c>
      <c r="D35" s="581">
        <v>41890</v>
      </c>
      <c r="E35" s="581">
        <v>41893</v>
      </c>
      <c r="F35" s="580">
        <v>0.1</v>
      </c>
      <c r="G35" s="599">
        <v>0.1</v>
      </c>
      <c r="H35" s="580">
        <v>0.1</v>
      </c>
      <c r="I35" s="39">
        <f t="shared" ca="1" si="0"/>
        <v>2.9166666666666674</v>
      </c>
      <c r="J35" s="594">
        <v>4</v>
      </c>
      <c r="K35" s="27" t="s">
        <v>179</v>
      </c>
    </row>
    <row r="36" spans="1:11" x14ac:dyDescent="0.2">
      <c r="A36" s="580" t="s">
        <v>220</v>
      </c>
      <c r="B36" s="582">
        <v>41883</v>
      </c>
      <c r="C36" s="582" t="s">
        <v>2262</v>
      </c>
      <c r="D36" s="581">
        <v>41922</v>
      </c>
      <c r="E36" s="581">
        <v>41935</v>
      </c>
      <c r="F36" s="580">
        <v>1.2</v>
      </c>
      <c r="G36" s="580">
        <v>0.9</v>
      </c>
      <c r="H36" s="580">
        <v>2.1</v>
      </c>
      <c r="I36" s="39">
        <f t="shared" ca="1" si="0"/>
        <v>2.8666666666666671</v>
      </c>
      <c r="J36" s="594">
        <v>4</v>
      </c>
      <c r="K36" s="27" t="s">
        <v>179</v>
      </c>
    </row>
    <row r="37" spans="1:11" x14ac:dyDescent="0.2">
      <c r="A37" s="580" t="s">
        <v>220</v>
      </c>
      <c r="B37" s="582">
        <v>41913</v>
      </c>
      <c r="C37" s="582" t="s">
        <v>2264</v>
      </c>
      <c r="D37" s="581">
        <v>41950</v>
      </c>
      <c r="E37" s="581">
        <v>41964</v>
      </c>
      <c r="F37" s="580">
        <v>2.5</v>
      </c>
      <c r="G37" s="580">
        <v>1.9</v>
      </c>
      <c r="H37" s="580">
        <v>4.4000000000000004</v>
      </c>
      <c r="I37" s="39">
        <f t="shared" ca="1" si="0"/>
        <v>2.7583333333333333</v>
      </c>
      <c r="J37" s="594">
        <v>4</v>
      </c>
      <c r="K37" s="27" t="s">
        <v>179</v>
      </c>
    </row>
    <row r="38" spans="1:11" x14ac:dyDescent="0.2">
      <c r="A38" s="580" t="s">
        <v>220</v>
      </c>
      <c r="B38" s="582">
        <v>41944</v>
      </c>
      <c r="C38" s="582" t="s">
        <v>2265</v>
      </c>
      <c r="D38" s="581">
        <v>41988</v>
      </c>
      <c r="E38" s="581">
        <v>41992</v>
      </c>
      <c r="F38" s="580">
        <v>2.6</v>
      </c>
      <c r="G38" s="580">
        <v>1.6</v>
      </c>
      <c r="H38" s="580">
        <v>4.2</v>
      </c>
      <c r="I38" s="39">
        <f t="shared" ca="1" si="0"/>
        <v>2.7166666666666672</v>
      </c>
      <c r="J38" s="594">
        <v>4</v>
      </c>
      <c r="K38" s="27" t="s">
        <v>179</v>
      </c>
    </row>
    <row r="39" spans="1:11" x14ac:dyDescent="0.2">
      <c r="A39" s="580" t="s">
        <v>220</v>
      </c>
      <c r="B39" s="582">
        <v>41974</v>
      </c>
      <c r="C39" s="582" t="s">
        <v>2266</v>
      </c>
      <c r="D39" s="581">
        <v>42020</v>
      </c>
      <c r="E39" s="581">
        <v>42033</v>
      </c>
      <c r="F39" s="580">
        <v>3</v>
      </c>
      <c r="G39" s="580">
        <v>1.5</v>
      </c>
      <c r="H39" s="580">
        <v>4.5</v>
      </c>
      <c r="I39" s="39">
        <f t="shared" ca="1" si="0"/>
        <v>2.7916666666666665</v>
      </c>
      <c r="J39" s="594">
        <v>4</v>
      </c>
      <c r="K39" s="27" t="s">
        <v>179</v>
      </c>
    </row>
    <row r="40" spans="1:11" ht="15" thickBot="1" x14ac:dyDescent="0.25">
      <c r="A40" s="574" t="s">
        <v>220</v>
      </c>
      <c r="B40" s="576">
        <v>42005</v>
      </c>
      <c r="C40" s="576" t="s">
        <v>2267</v>
      </c>
      <c r="D40" s="575">
        <v>42048</v>
      </c>
      <c r="E40" s="575">
        <v>42061</v>
      </c>
      <c r="F40" s="574">
        <v>1.7</v>
      </c>
      <c r="G40" s="574">
        <v>1.2</v>
      </c>
      <c r="H40" s="574">
        <v>2.9</v>
      </c>
      <c r="I40" s="57">
        <f t="shared" ca="1" si="0"/>
        <v>2.7583333333333333</v>
      </c>
      <c r="J40" s="597">
        <v>4</v>
      </c>
      <c r="K40" s="35" t="s">
        <v>179</v>
      </c>
    </row>
    <row r="41" spans="1:11" x14ac:dyDescent="0.2">
      <c r="A41" s="577" t="s">
        <v>272</v>
      </c>
      <c r="B41" s="579">
        <v>42036</v>
      </c>
      <c r="C41" s="579" t="s">
        <v>2268</v>
      </c>
      <c r="D41" s="578">
        <v>42075</v>
      </c>
      <c r="E41" s="578">
        <v>42075</v>
      </c>
      <c r="F41" s="577">
        <v>3.2</v>
      </c>
      <c r="G41" s="577">
        <v>1.8</v>
      </c>
      <c r="H41" s="577">
        <v>5</v>
      </c>
      <c r="I41" s="40">
        <f t="shared" ca="1" si="0"/>
        <v>2.7666666666666671</v>
      </c>
      <c r="J41" s="595">
        <v>4</v>
      </c>
      <c r="K41" s="34" t="s">
        <v>176</v>
      </c>
    </row>
    <row r="42" spans="1:11" x14ac:dyDescent="0.2">
      <c r="A42" s="577" t="s">
        <v>272</v>
      </c>
      <c r="B42" s="579">
        <v>42064</v>
      </c>
      <c r="C42" s="579" t="s">
        <v>2269</v>
      </c>
      <c r="D42" s="578">
        <v>42107</v>
      </c>
      <c r="E42" s="578">
        <v>42173</v>
      </c>
      <c r="F42" s="577">
        <v>3.7</v>
      </c>
      <c r="G42" s="577">
        <v>2.2000000000000002</v>
      </c>
      <c r="H42" s="577">
        <v>5.9</v>
      </c>
      <c r="I42" s="39">
        <f t="shared" ref="I42:I73" ca="1" si="1">AVERAGE(OFFSET($H42,-11,0,12,1))</f>
        <v>3.0083333333333333</v>
      </c>
      <c r="J42" s="595">
        <v>4</v>
      </c>
      <c r="K42" s="34" t="s">
        <v>176</v>
      </c>
    </row>
    <row r="43" spans="1:11" x14ac:dyDescent="0.2">
      <c r="A43" s="577" t="s">
        <v>272</v>
      </c>
      <c r="B43" s="579">
        <v>42095</v>
      </c>
      <c r="C43" s="579" t="s">
        <v>2270</v>
      </c>
      <c r="D43" s="578">
        <v>42138</v>
      </c>
      <c r="E43" s="578">
        <v>42145</v>
      </c>
      <c r="F43" s="577">
        <v>2.4</v>
      </c>
      <c r="G43" s="577">
        <v>2.1</v>
      </c>
      <c r="H43" s="577">
        <v>4.5</v>
      </c>
      <c r="I43" s="39">
        <f t="shared" ca="1" si="1"/>
        <v>3.25</v>
      </c>
      <c r="J43" s="595">
        <v>4</v>
      </c>
      <c r="K43" s="34" t="s">
        <v>176</v>
      </c>
    </row>
    <row r="44" spans="1:11" x14ac:dyDescent="0.2">
      <c r="A44" s="577" t="s">
        <v>272</v>
      </c>
      <c r="B44" s="579">
        <v>42125</v>
      </c>
      <c r="C44" s="579" t="s">
        <v>2271</v>
      </c>
      <c r="D44" s="578">
        <v>42159</v>
      </c>
      <c r="E44" s="578">
        <v>42173</v>
      </c>
      <c r="F44" s="577">
        <v>0.5</v>
      </c>
      <c r="G44" s="577">
        <v>0.5</v>
      </c>
      <c r="H44" s="577">
        <v>1</v>
      </c>
      <c r="I44" s="39">
        <f t="shared" ca="1" si="1"/>
        <v>3.15</v>
      </c>
      <c r="J44" s="595">
        <v>4</v>
      </c>
      <c r="K44" s="34" t="s">
        <v>176</v>
      </c>
    </row>
    <row r="45" spans="1:11" x14ac:dyDescent="0.2">
      <c r="A45" s="577" t="s">
        <v>272</v>
      </c>
      <c r="B45" s="579">
        <v>42156</v>
      </c>
      <c r="C45" s="579" t="s">
        <v>2272</v>
      </c>
      <c r="D45" s="578">
        <v>42194</v>
      </c>
      <c r="E45" s="578">
        <v>42201</v>
      </c>
      <c r="F45" s="577">
        <v>1</v>
      </c>
      <c r="G45" s="577">
        <v>0.8</v>
      </c>
      <c r="H45" s="577">
        <v>1.8</v>
      </c>
      <c r="I45" s="39">
        <f t="shared" ca="1" si="1"/>
        <v>3.15</v>
      </c>
      <c r="J45" s="595">
        <v>4</v>
      </c>
      <c r="K45" s="34" t="s">
        <v>176</v>
      </c>
    </row>
    <row r="46" spans="1:11" x14ac:dyDescent="0.2">
      <c r="A46" s="577" t="s">
        <v>272</v>
      </c>
      <c r="B46" s="579">
        <v>42186</v>
      </c>
      <c r="C46" s="579" t="s">
        <v>2273</v>
      </c>
      <c r="D46" s="578">
        <v>42227</v>
      </c>
      <c r="E46" s="578">
        <v>42229</v>
      </c>
      <c r="F46" s="577">
        <v>1.1000000000000001</v>
      </c>
      <c r="G46" s="577">
        <v>0.6</v>
      </c>
      <c r="H46" s="577">
        <v>1.7</v>
      </c>
      <c r="I46" s="39">
        <f t="shared" ca="1" si="1"/>
        <v>3.1750000000000003</v>
      </c>
      <c r="J46" s="595">
        <v>4</v>
      </c>
      <c r="K46" s="34" t="s">
        <v>176</v>
      </c>
    </row>
    <row r="47" spans="1:11" x14ac:dyDescent="0.2">
      <c r="A47" s="577" t="s">
        <v>272</v>
      </c>
      <c r="B47" s="579">
        <v>42217</v>
      </c>
      <c r="C47" s="579" t="s">
        <v>2274</v>
      </c>
      <c r="D47" s="578">
        <v>42255</v>
      </c>
      <c r="E47" s="578">
        <v>42258</v>
      </c>
      <c r="F47" s="577">
        <v>1.3</v>
      </c>
      <c r="G47" s="577">
        <v>0.9</v>
      </c>
      <c r="H47" s="577">
        <v>2.2000000000000002</v>
      </c>
      <c r="I47" s="39">
        <f t="shared" ca="1" si="1"/>
        <v>3.35</v>
      </c>
      <c r="J47" s="595">
        <v>4</v>
      </c>
      <c r="K47" s="34" t="s">
        <v>176</v>
      </c>
    </row>
    <row r="48" spans="1:11" x14ac:dyDescent="0.2">
      <c r="A48" s="577" t="s">
        <v>272</v>
      </c>
      <c r="B48" s="579">
        <v>42248</v>
      </c>
      <c r="C48" s="579" t="s">
        <v>2275</v>
      </c>
      <c r="D48" s="578">
        <v>42286</v>
      </c>
      <c r="E48" s="578">
        <v>42299</v>
      </c>
      <c r="F48" s="577">
        <v>1.9</v>
      </c>
      <c r="G48" s="577">
        <v>1</v>
      </c>
      <c r="H48" s="577">
        <v>2.9</v>
      </c>
      <c r="I48" s="39">
        <f t="shared" ca="1" si="1"/>
        <v>3.4166666666666665</v>
      </c>
      <c r="J48" s="595">
        <v>4</v>
      </c>
      <c r="K48" s="34" t="s">
        <v>176</v>
      </c>
    </row>
    <row r="49" spans="1:11" x14ac:dyDescent="0.2">
      <c r="A49" s="577" t="s">
        <v>272</v>
      </c>
      <c r="B49" s="579">
        <v>42278</v>
      </c>
      <c r="C49" s="579" t="s">
        <v>2276</v>
      </c>
      <c r="D49" s="578">
        <v>42327</v>
      </c>
      <c r="E49" s="578">
        <v>42328</v>
      </c>
      <c r="F49" s="577">
        <v>3.4</v>
      </c>
      <c r="G49" s="577">
        <v>2.2000000000000002</v>
      </c>
      <c r="H49" s="577">
        <v>5.6</v>
      </c>
      <c r="I49" s="39">
        <f t="shared" ca="1" si="1"/>
        <v>3.5166666666666671</v>
      </c>
      <c r="J49" s="595">
        <v>4</v>
      </c>
      <c r="K49" s="34" t="s">
        <v>176</v>
      </c>
    </row>
    <row r="50" spans="1:11" x14ac:dyDescent="0.2">
      <c r="A50" s="577" t="s">
        <v>272</v>
      </c>
      <c r="B50" s="579">
        <v>42309</v>
      </c>
      <c r="C50" s="579" t="s">
        <v>2277</v>
      </c>
      <c r="D50" s="578">
        <v>42342</v>
      </c>
      <c r="E50" s="578">
        <v>42348</v>
      </c>
      <c r="F50" s="577">
        <v>2.2000000000000002</v>
      </c>
      <c r="G50" s="577">
        <v>1.5</v>
      </c>
      <c r="H50" s="577">
        <v>3.7</v>
      </c>
      <c r="I50" s="39">
        <f t="shared" ca="1" si="1"/>
        <v>3.4750000000000001</v>
      </c>
      <c r="J50" s="595">
        <v>4</v>
      </c>
      <c r="K50" s="34" t="s">
        <v>176</v>
      </c>
    </row>
    <row r="51" spans="1:11" x14ac:dyDescent="0.2">
      <c r="A51" s="577" t="s">
        <v>272</v>
      </c>
      <c r="B51" s="579">
        <v>42339</v>
      </c>
      <c r="C51" s="579" t="s">
        <v>2278</v>
      </c>
      <c r="D51" s="578">
        <v>42381</v>
      </c>
      <c r="E51" s="578">
        <v>42390</v>
      </c>
      <c r="F51" s="577">
        <v>2.5</v>
      </c>
      <c r="G51" s="577">
        <v>1.5</v>
      </c>
      <c r="H51" s="577">
        <v>4</v>
      </c>
      <c r="I51" s="39">
        <f t="shared" ca="1" si="1"/>
        <v>3.4333333333333336</v>
      </c>
      <c r="J51" s="595">
        <v>4</v>
      </c>
      <c r="K51" s="34" t="s">
        <v>176</v>
      </c>
    </row>
    <row r="52" spans="1:11" ht="15" thickBot="1" x14ac:dyDescent="0.25">
      <c r="A52" s="574" t="s">
        <v>272</v>
      </c>
      <c r="B52" s="576">
        <v>42370</v>
      </c>
      <c r="C52" s="576" t="s">
        <v>2279</v>
      </c>
      <c r="D52" s="575">
        <v>42405</v>
      </c>
      <c r="E52" s="575">
        <v>42418</v>
      </c>
      <c r="F52" s="574">
        <v>1</v>
      </c>
      <c r="G52" s="574">
        <v>0.3</v>
      </c>
      <c r="H52" s="574">
        <v>1.3</v>
      </c>
      <c r="I52" s="57">
        <f t="shared" ca="1" si="1"/>
        <v>3.2999999999999994</v>
      </c>
      <c r="J52" s="597">
        <v>4</v>
      </c>
      <c r="K52" s="35" t="s">
        <v>176</v>
      </c>
    </row>
    <row r="53" spans="1:11" x14ac:dyDescent="0.2">
      <c r="A53" s="577" t="s">
        <v>293</v>
      </c>
      <c r="B53" s="579">
        <v>42401</v>
      </c>
      <c r="C53" s="579" t="s">
        <v>2280</v>
      </c>
      <c r="D53" s="578">
        <v>42440</v>
      </c>
      <c r="E53" s="578">
        <v>42446</v>
      </c>
      <c r="F53" s="577">
        <v>1.6</v>
      </c>
      <c r="G53" s="577">
        <v>0.8</v>
      </c>
      <c r="H53" s="577">
        <v>2.4</v>
      </c>
      <c r="I53" s="40">
        <f t="shared" ca="1" si="1"/>
        <v>3.0833333333333326</v>
      </c>
      <c r="J53" s="595">
        <v>4</v>
      </c>
      <c r="K53" s="34" t="s">
        <v>176</v>
      </c>
    </row>
    <row r="54" spans="1:11" x14ac:dyDescent="0.2">
      <c r="A54" s="577" t="s">
        <v>293</v>
      </c>
      <c r="B54" s="579">
        <v>42430</v>
      </c>
      <c r="C54" s="579" t="s">
        <v>2281</v>
      </c>
      <c r="D54" s="578">
        <v>42471</v>
      </c>
      <c r="E54" s="578">
        <v>42474</v>
      </c>
      <c r="F54" s="577">
        <v>2.8</v>
      </c>
      <c r="G54" s="577">
        <v>1.7</v>
      </c>
      <c r="H54" s="577">
        <v>4.5</v>
      </c>
      <c r="I54" s="39">
        <f t="shared" ca="1" si="1"/>
        <v>2.9666666666666663</v>
      </c>
      <c r="J54" s="595">
        <v>4</v>
      </c>
      <c r="K54" s="34" t="s">
        <v>176</v>
      </c>
    </row>
    <row r="55" spans="1:11" x14ac:dyDescent="0.2">
      <c r="A55" s="577" t="s">
        <v>293</v>
      </c>
      <c r="B55" s="579">
        <v>42461</v>
      </c>
      <c r="C55" s="579" t="s">
        <v>2282</v>
      </c>
      <c r="D55" s="578">
        <v>42502</v>
      </c>
      <c r="E55" s="578">
        <v>42516</v>
      </c>
      <c r="F55" s="577">
        <v>1.6</v>
      </c>
      <c r="G55" s="577">
        <v>1</v>
      </c>
      <c r="H55" s="577">
        <v>2.6</v>
      </c>
      <c r="I55" s="39">
        <f t="shared" ca="1" si="1"/>
        <v>2.8083333333333331</v>
      </c>
      <c r="J55" s="595">
        <v>4</v>
      </c>
      <c r="K55" s="34" t="s">
        <v>176</v>
      </c>
    </row>
    <row r="56" spans="1:11" x14ac:dyDescent="0.2">
      <c r="A56" s="577" t="s">
        <v>293</v>
      </c>
      <c r="B56" s="579">
        <v>42491</v>
      </c>
      <c r="C56" s="579" t="s">
        <v>2344</v>
      </c>
      <c r="D56" s="578">
        <v>42534</v>
      </c>
      <c r="E56" s="578">
        <v>42558</v>
      </c>
      <c r="F56" s="577">
        <v>1.4</v>
      </c>
      <c r="G56" s="577">
        <v>0.8</v>
      </c>
      <c r="H56" s="577">
        <v>2.2000000000000002</v>
      </c>
      <c r="I56" s="39">
        <f t="shared" ca="1" si="1"/>
        <v>2.9083333333333332</v>
      </c>
      <c r="J56" s="595">
        <v>4</v>
      </c>
      <c r="K56" s="34" t="s">
        <v>176</v>
      </c>
    </row>
    <row r="57" spans="1:11" x14ac:dyDescent="0.2">
      <c r="A57" s="577" t="s">
        <v>293</v>
      </c>
      <c r="B57" s="579">
        <v>42522</v>
      </c>
      <c r="C57" s="579" t="s">
        <v>2284</v>
      </c>
      <c r="D57" s="578">
        <v>42564</v>
      </c>
      <c r="E57" s="578">
        <v>42573</v>
      </c>
      <c r="F57" s="577">
        <v>0.5</v>
      </c>
      <c r="G57" s="577">
        <v>0.3</v>
      </c>
      <c r="H57" s="577">
        <v>0.8</v>
      </c>
      <c r="I57" s="39">
        <f t="shared" ca="1" si="1"/>
        <v>2.8249999999999997</v>
      </c>
      <c r="J57" s="595">
        <v>4</v>
      </c>
      <c r="K57" s="34" t="s">
        <v>176</v>
      </c>
    </row>
    <row r="58" spans="1:11" x14ac:dyDescent="0.2">
      <c r="A58" s="577" t="s">
        <v>293</v>
      </c>
      <c r="B58" s="579">
        <v>42552</v>
      </c>
      <c r="C58" s="579" t="s">
        <v>2285</v>
      </c>
      <c r="D58" s="578">
        <v>42587</v>
      </c>
      <c r="E58" s="578">
        <v>42600</v>
      </c>
      <c r="F58" s="577">
        <v>0.6</v>
      </c>
      <c r="G58" s="577">
        <v>0.4</v>
      </c>
      <c r="H58" s="577">
        <v>1</v>
      </c>
      <c r="I58" s="39">
        <f t="shared" ca="1" si="1"/>
        <v>2.7666666666666662</v>
      </c>
      <c r="J58" s="595">
        <v>4</v>
      </c>
      <c r="K58" s="34" t="s">
        <v>176</v>
      </c>
    </row>
    <row r="59" spans="1:11" x14ac:dyDescent="0.2">
      <c r="A59" s="577" t="s">
        <v>293</v>
      </c>
      <c r="B59" s="579">
        <v>42583</v>
      </c>
      <c r="C59" s="579" t="s">
        <v>2286</v>
      </c>
      <c r="D59" s="578">
        <v>42626</v>
      </c>
      <c r="E59" s="578">
        <v>42642</v>
      </c>
      <c r="F59" s="577">
        <v>0.8</v>
      </c>
      <c r="G59" s="577">
        <v>1</v>
      </c>
      <c r="H59" s="577">
        <v>1.8</v>
      </c>
      <c r="I59" s="39">
        <f t="shared" ca="1" si="1"/>
        <v>2.7333333333333329</v>
      </c>
      <c r="J59" s="595">
        <v>4</v>
      </c>
      <c r="K59" s="34" t="s">
        <v>176</v>
      </c>
    </row>
    <row r="60" spans="1:11" x14ac:dyDescent="0.2">
      <c r="A60" s="577" t="s">
        <v>293</v>
      </c>
      <c r="B60" s="579">
        <v>42614</v>
      </c>
      <c r="C60" s="579" t="s">
        <v>2287</v>
      </c>
      <c r="D60" s="578">
        <v>42670</v>
      </c>
      <c r="E60" s="578">
        <v>42670</v>
      </c>
      <c r="F60" s="577">
        <v>0.8</v>
      </c>
      <c r="G60" s="577">
        <v>0.9</v>
      </c>
      <c r="H60" s="577">
        <v>0.4</v>
      </c>
      <c r="I60" s="39">
        <f t="shared" ca="1" si="1"/>
        <v>2.5249999999999999</v>
      </c>
      <c r="J60" s="595">
        <v>4</v>
      </c>
      <c r="K60" s="34" t="s">
        <v>176</v>
      </c>
    </row>
    <row r="61" spans="1:11" x14ac:dyDescent="0.2">
      <c r="A61" s="577" t="s">
        <v>293</v>
      </c>
      <c r="B61" s="579">
        <v>42644</v>
      </c>
      <c r="C61" s="579" t="s">
        <v>2288</v>
      </c>
      <c r="D61" s="578">
        <v>42682</v>
      </c>
      <c r="E61" s="578">
        <v>42698</v>
      </c>
      <c r="F61" s="577">
        <v>1.8</v>
      </c>
      <c r="G61" s="577">
        <v>1.3</v>
      </c>
      <c r="H61" s="577">
        <v>3.1</v>
      </c>
      <c r="I61" s="39">
        <f t="shared" ca="1" si="1"/>
        <v>2.3166666666666669</v>
      </c>
      <c r="J61" s="595">
        <v>4</v>
      </c>
      <c r="K61" s="34" t="s">
        <v>176</v>
      </c>
    </row>
    <row r="62" spans="1:11" x14ac:dyDescent="0.2">
      <c r="A62" s="577" t="s">
        <v>293</v>
      </c>
      <c r="B62" s="579">
        <v>42675</v>
      </c>
      <c r="C62" s="579" t="s">
        <v>2289</v>
      </c>
      <c r="D62" s="578">
        <v>42716</v>
      </c>
      <c r="E62" s="578">
        <v>42726</v>
      </c>
      <c r="F62" s="577">
        <v>1.2</v>
      </c>
      <c r="G62" s="577">
        <v>0.8</v>
      </c>
      <c r="H62" s="577">
        <v>2</v>
      </c>
      <c r="I62" s="39">
        <f t="shared" ca="1" si="1"/>
        <v>2.1750000000000003</v>
      </c>
      <c r="J62" s="595">
        <v>4</v>
      </c>
      <c r="K62" s="34" t="s">
        <v>176</v>
      </c>
    </row>
    <row r="63" spans="1:11" x14ac:dyDescent="0.2">
      <c r="A63" s="577" t="s">
        <v>293</v>
      </c>
      <c r="B63" s="579">
        <v>42705</v>
      </c>
      <c r="C63" s="579" t="s">
        <v>2290</v>
      </c>
      <c r="D63" s="578">
        <v>42748</v>
      </c>
      <c r="E63" s="578">
        <v>42754</v>
      </c>
      <c r="F63" s="577">
        <v>1.1000000000000001</v>
      </c>
      <c r="G63" s="577">
        <v>0.8</v>
      </c>
      <c r="H63" s="577">
        <v>1.9</v>
      </c>
      <c r="I63" s="39">
        <f t="shared" ca="1" si="1"/>
        <v>2</v>
      </c>
      <c r="J63" s="595">
        <v>4</v>
      </c>
      <c r="K63" s="34" t="s">
        <v>176</v>
      </c>
    </row>
    <row r="64" spans="1:11" ht="15" thickBot="1" x14ac:dyDescent="0.25">
      <c r="A64" s="574" t="s">
        <v>293</v>
      </c>
      <c r="B64" s="576">
        <v>42736</v>
      </c>
      <c r="C64" s="576" t="s">
        <v>2291</v>
      </c>
      <c r="D64" s="575">
        <v>42786</v>
      </c>
      <c r="E64" s="575">
        <v>42796</v>
      </c>
      <c r="F64" s="574">
        <v>2.6</v>
      </c>
      <c r="G64" s="574">
        <v>1.6</v>
      </c>
      <c r="H64" s="574">
        <v>4.2</v>
      </c>
      <c r="I64" s="57">
        <f t="shared" ca="1" si="1"/>
        <v>2.2416666666666667</v>
      </c>
      <c r="J64" s="597">
        <v>4</v>
      </c>
      <c r="K64" s="35" t="s">
        <v>176</v>
      </c>
    </row>
    <row r="65" spans="1:11" x14ac:dyDescent="0.2">
      <c r="A65" s="577" t="s">
        <v>307</v>
      </c>
      <c r="B65" s="579">
        <v>42767</v>
      </c>
      <c r="C65" s="579" t="s">
        <v>2292</v>
      </c>
      <c r="D65" s="578">
        <v>42804</v>
      </c>
      <c r="E65" s="578" t="s">
        <v>2345</v>
      </c>
      <c r="F65" s="577">
        <v>3.4</v>
      </c>
      <c r="G65" s="577">
        <v>2.2000000000000002</v>
      </c>
      <c r="H65" s="577">
        <v>5.6</v>
      </c>
      <c r="I65" s="40">
        <f t="shared" ca="1" si="1"/>
        <v>2.5083333333333333</v>
      </c>
      <c r="J65" s="595">
        <v>4</v>
      </c>
      <c r="K65" s="34" t="s">
        <v>176</v>
      </c>
    </row>
    <row r="66" spans="1:11" x14ac:dyDescent="0.2">
      <c r="A66" s="577" t="s">
        <v>307</v>
      </c>
      <c r="B66" s="579">
        <v>42795</v>
      </c>
      <c r="C66" s="579" t="s">
        <v>2293</v>
      </c>
      <c r="D66" s="578">
        <v>42855</v>
      </c>
      <c r="E66" s="578">
        <v>42866</v>
      </c>
      <c r="F66" s="577">
        <v>1.1000000000000001</v>
      </c>
      <c r="G66" s="577">
        <v>0.4</v>
      </c>
      <c r="H66" s="577">
        <v>1.5</v>
      </c>
      <c r="I66" s="39">
        <f t="shared" ca="1" si="1"/>
        <v>2.2583333333333333</v>
      </c>
      <c r="J66" s="595">
        <v>4</v>
      </c>
      <c r="K66" s="34" t="s">
        <v>176</v>
      </c>
    </row>
    <row r="67" spans="1:11" x14ac:dyDescent="0.2">
      <c r="A67" s="577" t="s">
        <v>307</v>
      </c>
      <c r="B67" s="579">
        <v>42826</v>
      </c>
      <c r="C67" s="579" t="s">
        <v>2294</v>
      </c>
      <c r="D67" s="578">
        <v>42864</v>
      </c>
      <c r="E67" s="578">
        <v>42880</v>
      </c>
      <c r="F67" s="577">
        <v>0.7</v>
      </c>
      <c r="G67" s="577">
        <v>0.4</v>
      </c>
      <c r="H67" s="577">
        <v>1.1000000000000001</v>
      </c>
      <c r="I67" s="39">
        <f t="shared" ca="1" si="1"/>
        <v>2.1333333333333333</v>
      </c>
      <c r="J67" s="595">
        <v>4</v>
      </c>
      <c r="K67" s="34" t="s">
        <v>176</v>
      </c>
    </row>
    <row r="68" spans="1:11" x14ac:dyDescent="0.2">
      <c r="A68" s="577" t="s">
        <v>307</v>
      </c>
      <c r="B68" s="579">
        <v>42856</v>
      </c>
      <c r="C68" s="579" t="s">
        <v>2295</v>
      </c>
      <c r="D68" s="578">
        <v>42892</v>
      </c>
      <c r="E68" s="578">
        <v>42900</v>
      </c>
      <c r="F68" s="577">
        <v>0.9</v>
      </c>
      <c r="G68" s="577">
        <v>0.6</v>
      </c>
      <c r="H68" s="577">
        <v>1.5</v>
      </c>
      <c r="I68" s="39">
        <f t="shared" ca="1" si="1"/>
        <v>2.0749999999999997</v>
      </c>
      <c r="J68" s="595">
        <v>4</v>
      </c>
      <c r="K68" s="34" t="s">
        <v>176</v>
      </c>
    </row>
    <row r="69" spans="1:11" x14ac:dyDescent="0.2">
      <c r="A69" s="577" t="s">
        <v>307</v>
      </c>
      <c r="B69" s="579">
        <v>42887</v>
      </c>
      <c r="C69" s="579" t="s">
        <v>2296</v>
      </c>
      <c r="D69" s="578">
        <v>42927</v>
      </c>
      <c r="E69" s="578">
        <v>42936</v>
      </c>
      <c r="F69" s="577">
        <v>0.6</v>
      </c>
      <c r="G69" s="577">
        <v>0.4</v>
      </c>
      <c r="H69" s="577">
        <v>1</v>
      </c>
      <c r="I69" s="39">
        <f t="shared" ca="1" si="1"/>
        <v>2.0916666666666668</v>
      </c>
      <c r="J69" s="595">
        <v>4</v>
      </c>
      <c r="K69" s="34" t="s">
        <v>176</v>
      </c>
    </row>
    <row r="70" spans="1:11" x14ac:dyDescent="0.2">
      <c r="A70" s="577" t="s">
        <v>307</v>
      </c>
      <c r="B70" s="579">
        <v>42917</v>
      </c>
      <c r="C70" s="579" t="s">
        <v>2297</v>
      </c>
      <c r="D70" s="578">
        <v>42954</v>
      </c>
      <c r="E70" s="578">
        <v>42964</v>
      </c>
      <c r="F70" s="577">
        <v>0.4</v>
      </c>
      <c r="G70" s="577">
        <v>0.2</v>
      </c>
      <c r="H70" s="577">
        <v>0.6</v>
      </c>
      <c r="I70" s="39">
        <f t="shared" ca="1" si="1"/>
        <v>2.0583333333333336</v>
      </c>
      <c r="J70" s="595">
        <v>4</v>
      </c>
      <c r="K70" s="34" t="s">
        <v>176</v>
      </c>
    </row>
    <row r="71" spans="1:11" x14ac:dyDescent="0.2">
      <c r="A71" s="577" t="s">
        <v>307</v>
      </c>
      <c r="B71" s="579">
        <v>42948</v>
      </c>
      <c r="C71" s="579" t="s">
        <v>2298</v>
      </c>
      <c r="D71" s="578">
        <v>42984</v>
      </c>
      <c r="E71" s="578">
        <v>42993</v>
      </c>
      <c r="F71" s="577">
        <v>0.4</v>
      </c>
      <c r="G71" s="577">
        <v>0.3</v>
      </c>
      <c r="H71" s="577">
        <v>0.7</v>
      </c>
      <c r="I71" s="39">
        <f t="shared" ca="1" si="1"/>
        <v>1.966666666666667</v>
      </c>
      <c r="J71" s="595">
        <v>4</v>
      </c>
      <c r="K71" s="34" t="s">
        <v>176</v>
      </c>
    </row>
    <row r="72" spans="1:11" x14ac:dyDescent="0.2">
      <c r="A72" s="577" t="s">
        <v>307</v>
      </c>
      <c r="B72" s="579">
        <v>42979</v>
      </c>
      <c r="C72" s="579" t="s">
        <v>2299</v>
      </c>
      <c r="D72" s="578">
        <v>43014</v>
      </c>
      <c r="E72" s="578">
        <v>43020</v>
      </c>
      <c r="F72" s="577">
        <v>1.5</v>
      </c>
      <c r="G72" s="577">
        <v>1</v>
      </c>
      <c r="H72" s="577">
        <v>2.5</v>
      </c>
      <c r="I72" s="39">
        <f t="shared" ca="1" si="1"/>
        <v>2.1416666666666666</v>
      </c>
      <c r="J72" s="595">
        <v>4</v>
      </c>
      <c r="K72" s="34" t="s">
        <v>176</v>
      </c>
    </row>
    <row r="73" spans="1:11" x14ac:dyDescent="0.2">
      <c r="A73" s="577" t="s">
        <v>307</v>
      </c>
      <c r="B73" s="579">
        <v>43009</v>
      </c>
      <c r="C73" s="579" t="s">
        <v>1224</v>
      </c>
      <c r="D73" s="578">
        <v>43042</v>
      </c>
      <c r="E73" s="578">
        <v>43048</v>
      </c>
      <c r="F73" s="577">
        <v>2.2999999999999998</v>
      </c>
      <c r="G73" s="577">
        <v>1.6</v>
      </c>
      <c r="H73" s="577">
        <v>3.9</v>
      </c>
      <c r="I73" s="39">
        <f t="shared" ca="1" si="1"/>
        <v>2.2083333333333335</v>
      </c>
      <c r="J73" s="595">
        <v>4</v>
      </c>
      <c r="K73" s="34" t="s">
        <v>176</v>
      </c>
    </row>
    <row r="74" spans="1:11" x14ac:dyDescent="0.2">
      <c r="A74" s="577" t="s">
        <v>307</v>
      </c>
      <c r="B74" s="579">
        <v>43040</v>
      </c>
      <c r="C74" s="579" t="s">
        <v>2300</v>
      </c>
      <c r="D74" s="578">
        <v>43077</v>
      </c>
      <c r="E74" s="578">
        <v>43090</v>
      </c>
      <c r="F74" s="577">
        <v>1.2</v>
      </c>
      <c r="G74" s="577">
        <v>1</v>
      </c>
      <c r="H74" s="577">
        <v>2.2000000000000002</v>
      </c>
      <c r="I74" s="39">
        <f t="shared" ref="I74:I105" ca="1" si="2">AVERAGE(OFFSET($H74,-11,0,12,1))</f>
        <v>2.2249999999999996</v>
      </c>
      <c r="J74" s="595">
        <v>4</v>
      </c>
      <c r="K74" s="34" t="s">
        <v>176</v>
      </c>
    </row>
    <row r="75" spans="1:11" x14ac:dyDescent="0.2">
      <c r="A75" s="577" t="s">
        <v>307</v>
      </c>
      <c r="B75" s="579">
        <v>43070</v>
      </c>
      <c r="C75" s="579" t="s">
        <v>2301</v>
      </c>
      <c r="D75" s="578">
        <v>43122</v>
      </c>
      <c r="E75" s="578">
        <v>43159</v>
      </c>
      <c r="F75" s="577">
        <v>1.5</v>
      </c>
      <c r="G75" s="577">
        <v>1.1000000000000001</v>
      </c>
      <c r="H75" s="577">
        <v>2.6</v>
      </c>
      <c r="I75" s="39">
        <f t="shared" ca="1" si="2"/>
        <v>2.2833333333333332</v>
      </c>
      <c r="J75" s="595">
        <v>4</v>
      </c>
      <c r="K75" s="34" t="s">
        <v>176</v>
      </c>
    </row>
    <row r="76" spans="1:11" ht="15" thickBot="1" x14ac:dyDescent="0.25">
      <c r="A76" s="574" t="s">
        <v>307</v>
      </c>
      <c r="B76" s="576">
        <v>43101</v>
      </c>
      <c r="C76" s="576" t="s">
        <v>2302</v>
      </c>
      <c r="D76" s="575">
        <v>43137</v>
      </c>
      <c r="E76" s="575">
        <v>43159</v>
      </c>
      <c r="F76" s="574">
        <v>0.9</v>
      </c>
      <c r="G76" s="574">
        <v>0.3</v>
      </c>
      <c r="H76" s="574">
        <v>1.2</v>
      </c>
      <c r="I76" s="57">
        <f t="shared" ca="1" si="2"/>
        <v>2.0333333333333332</v>
      </c>
      <c r="J76" s="597">
        <v>4</v>
      </c>
      <c r="K76" s="35" t="s">
        <v>176</v>
      </c>
    </row>
    <row r="77" spans="1:11" x14ac:dyDescent="0.2">
      <c r="A77" s="577" t="s">
        <v>320</v>
      </c>
      <c r="B77" s="579">
        <v>43132</v>
      </c>
      <c r="C77" s="579" t="s">
        <v>2303</v>
      </c>
      <c r="D77" s="578">
        <v>43166</v>
      </c>
      <c r="E77" s="578">
        <v>43173</v>
      </c>
      <c r="F77" s="577">
        <v>2.6</v>
      </c>
      <c r="G77" s="577">
        <v>1.6</v>
      </c>
      <c r="H77" s="577">
        <v>4.2</v>
      </c>
      <c r="I77" s="40">
        <f t="shared" ca="1" si="2"/>
        <v>1.9166666666666667</v>
      </c>
      <c r="J77" s="595">
        <v>4</v>
      </c>
      <c r="K77" s="178" t="s">
        <v>179</v>
      </c>
    </row>
    <row r="78" spans="1:11" x14ac:dyDescent="0.2">
      <c r="A78" s="580" t="s">
        <v>320</v>
      </c>
      <c r="B78" s="559">
        <v>43160</v>
      </c>
      <c r="C78" s="559" t="s">
        <v>2304</v>
      </c>
      <c r="D78" s="144">
        <v>43202</v>
      </c>
      <c r="E78" s="558">
        <v>43216</v>
      </c>
      <c r="F78" s="557">
        <v>2.2999999999999998</v>
      </c>
      <c r="G78" s="557">
        <v>1.3</v>
      </c>
      <c r="H78" s="557">
        <v>3.6</v>
      </c>
      <c r="I78" s="39">
        <f t="shared" ca="1" si="2"/>
        <v>2.0916666666666668</v>
      </c>
      <c r="J78" s="594">
        <v>4</v>
      </c>
      <c r="K78" s="180" t="s">
        <v>179</v>
      </c>
    </row>
    <row r="79" spans="1:11" x14ac:dyDescent="0.2">
      <c r="A79" s="580" t="s">
        <v>320</v>
      </c>
      <c r="B79" s="559">
        <v>43191</v>
      </c>
      <c r="C79" s="559" t="s">
        <v>2305</v>
      </c>
      <c r="D79" s="144">
        <v>43224</v>
      </c>
      <c r="E79" s="558">
        <v>43235</v>
      </c>
      <c r="F79" s="557">
        <v>1.1000000000000001</v>
      </c>
      <c r="G79" s="557">
        <v>0.6</v>
      </c>
      <c r="H79" s="557">
        <v>1.7</v>
      </c>
      <c r="I79" s="39">
        <f t="shared" ca="1" si="2"/>
        <v>2.1416666666666666</v>
      </c>
      <c r="J79" s="594">
        <v>4</v>
      </c>
      <c r="K79" s="180" t="s">
        <v>179</v>
      </c>
    </row>
    <row r="80" spans="1:11" x14ac:dyDescent="0.2">
      <c r="A80" s="580" t="s">
        <v>320</v>
      </c>
      <c r="B80" s="559">
        <v>43221</v>
      </c>
      <c r="C80" s="559" t="s">
        <v>2306</v>
      </c>
      <c r="D80" s="144">
        <v>43258</v>
      </c>
      <c r="E80" s="558">
        <v>43272</v>
      </c>
      <c r="F80" s="557">
        <v>1.1000000000000001</v>
      </c>
      <c r="G80" s="557">
        <v>0.6</v>
      </c>
      <c r="H80" s="557">
        <v>1.7</v>
      </c>
      <c r="I80" s="39">
        <f t="shared" ca="1" si="2"/>
        <v>2.1583333333333332</v>
      </c>
      <c r="J80" s="594">
        <v>4</v>
      </c>
      <c r="K80" s="180" t="s">
        <v>179</v>
      </c>
    </row>
    <row r="81" spans="1:12" x14ac:dyDescent="0.2">
      <c r="A81" s="580" t="s">
        <v>320</v>
      </c>
      <c r="B81" s="559">
        <v>43252</v>
      </c>
      <c r="C81" s="559" t="s">
        <v>2307</v>
      </c>
      <c r="D81" s="144">
        <v>43287</v>
      </c>
      <c r="E81" s="558">
        <v>43299</v>
      </c>
      <c r="F81" s="557">
        <v>1.2</v>
      </c>
      <c r="G81" s="557">
        <v>0.7</v>
      </c>
      <c r="H81" s="557">
        <v>1.9</v>
      </c>
      <c r="I81" s="39">
        <f t="shared" ca="1" si="2"/>
        <v>2.2333333333333329</v>
      </c>
      <c r="J81" s="594">
        <v>4</v>
      </c>
      <c r="K81" s="180" t="s">
        <v>179</v>
      </c>
    </row>
    <row r="82" spans="1:12" x14ac:dyDescent="0.2">
      <c r="A82" s="580" t="s">
        <v>320</v>
      </c>
      <c r="B82" s="559">
        <v>43282</v>
      </c>
      <c r="C82" s="559" t="s">
        <v>2308</v>
      </c>
      <c r="D82" s="144">
        <v>43320</v>
      </c>
      <c r="E82" s="558">
        <v>43341</v>
      </c>
      <c r="F82" s="557">
        <v>1.6</v>
      </c>
      <c r="G82" s="557">
        <v>1.1000000000000001</v>
      </c>
      <c r="H82" s="557">
        <v>2.7</v>
      </c>
      <c r="I82" s="39">
        <f t="shared" ca="1" si="2"/>
        <v>2.4083333333333332</v>
      </c>
      <c r="J82" s="594">
        <v>4</v>
      </c>
      <c r="K82" s="180" t="s">
        <v>179</v>
      </c>
    </row>
    <row r="83" spans="1:12" x14ac:dyDescent="0.2">
      <c r="A83" s="580" t="s">
        <v>320</v>
      </c>
      <c r="B83" s="559">
        <v>43313</v>
      </c>
      <c r="C83" s="559" t="s">
        <v>2309</v>
      </c>
      <c r="D83" s="144">
        <v>43348</v>
      </c>
      <c r="E83" s="558">
        <v>43355</v>
      </c>
      <c r="F83" s="557">
        <v>1.3</v>
      </c>
      <c r="G83" s="557">
        <v>1.1000000000000001</v>
      </c>
      <c r="H83" s="557">
        <v>2.4</v>
      </c>
      <c r="I83" s="39">
        <f t="shared" ca="1" si="2"/>
        <v>2.5499999999999998</v>
      </c>
      <c r="J83" s="203">
        <v>4</v>
      </c>
      <c r="K83" s="180" t="s">
        <v>179</v>
      </c>
    </row>
    <row r="84" spans="1:12" x14ac:dyDescent="0.2">
      <c r="A84" s="580" t="s">
        <v>320</v>
      </c>
      <c r="B84" s="559">
        <v>43344</v>
      </c>
      <c r="C84" s="559" t="s">
        <v>2310</v>
      </c>
      <c r="D84" s="144">
        <v>43383</v>
      </c>
      <c r="E84" s="558">
        <v>43383</v>
      </c>
      <c r="F84" s="557">
        <v>1.2</v>
      </c>
      <c r="G84" s="557">
        <v>1.1000000000000001</v>
      </c>
      <c r="H84" s="557">
        <v>2.2999999999999998</v>
      </c>
      <c r="I84" s="39">
        <f t="shared" ca="1" si="2"/>
        <v>2.5333333333333328</v>
      </c>
      <c r="J84" s="203">
        <v>4</v>
      </c>
      <c r="K84" s="180" t="s">
        <v>179</v>
      </c>
    </row>
    <row r="85" spans="1:12" ht="13.5" customHeight="1" x14ac:dyDescent="0.2">
      <c r="A85" s="580" t="s">
        <v>320</v>
      </c>
      <c r="B85" s="559">
        <v>43374</v>
      </c>
      <c r="C85" s="559" t="s">
        <v>2311</v>
      </c>
      <c r="D85" s="144">
        <v>43410</v>
      </c>
      <c r="E85" s="558">
        <v>43425</v>
      </c>
      <c r="F85" s="557">
        <v>1.5</v>
      </c>
      <c r="G85" s="557">
        <v>1.2</v>
      </c>
      <c r="H85" s="557">
        <v>2.7</v>
      </c>
      <c r="I85" s="39">
        <f t="shared" ca="1" si="2"/>
        <v>2.4333333333333331</v>
      </c>
      <c r="J85" s="203">
        <v>4</v>
      </c>
      <c r="K85" s="180" t="s">
        <v>179</v>
      </c>
      <c r="L85" s="11"/>
    </row>
    <row r="86" spans="1:12" x14ac:dyDescent="0.2">
      <c r="A86" s="580" t="s">
        <v>320</v>
      </c>
      <c r="B86" s="559">
        <v>43405</v>
      </c>
      <c r="C86" s="559" t="s">
        <v>2312</v>
      </c>
      <c r="D86" s="144">
        <v>43439</v>
      </c>
      <c r="E86" s="558">
        <v>43453</v>
      </c>
      <c r="F86" s="557">
        <v>2.8</v>
      </c>
      <c r="G86" s="557">
        <v>1.2</v>
      </c>
      <c r="H86" s="557">
        <v>4</v>
      </c>
      <c r="I86" s="39">
        <f t="shared" ca="1" si="2"/>
        <v>2.583333333333333</v>
      </c>
      <c r="J86" s="203">
        <v>4</v>
      </c>
      <c r="K86" s="180" t="s">
        <v>179</v>
      </c>
    </row>
    <row r="87" spans="1:12" x14ac:dyDescent="0.2">
      <c r="A87" s="580" t="s">
        <v>320</v>
      </c>
      <c r="B87" s="559">
        <v>43435</v>
      </c>
      <c r="C87" s="559" t="s">
        <v>2314</v>
      </c>
      <c r="D87" s="144">
        <v>43481</v>
      </c>
      <c r="E87" s="558">
        <v>43495</v>
      </c>
      <c r="F87" s="557">
        <v>1.2</v>
      </c>
      <c r="G87" s="557">
        <v>0.5</v>
      </c>
      <c r="H87" s="557">
        <v>1.7</v>
      </c>
      <c r="I87" s="39">
        <f t="shared" ca="1" si="2"/>
        <v>2.5083333333333333</v>
      </c>
      <c r="J87" s="203">
        <v>4</v>
      </c>
      <c r="K87" s="180" t="s">
        <v>179</v>
      </c>
    </row>
    <row r="88" spans="1:12" ht="15" thickBot="1" x14ac:dyDescent="0.25">
      <c r="A88" s="574" t="s">
        <v>320</v>
      </c>
      <c r="B88" s="569">
        <v>43466</v>
      </c>
      <c r="C88" s="569" t="s">
        <v>2315</v>
      </c>
      <c r="D88" s="160">
        <v>43537</v>
      </c>
      <c r="E88" s="568">
        <v>43537</v>
      </c>
      <c r="F88" s="567">
        <v>2.1</v>
      </c>
      <c r="G88" s="567">
        <v>0.9</v>
      </c>
      <c r="H88" s="567">
        <v>3</v>
      </c>
      <c r="I88" s="57">
        <f t="shared" ca="1" si="2"/>
        <v>2.6583333333333332</v>
      </c>
      <c r="J88" s="205">
        <v>4</v>
      </c>
      <c r="K88" s="338" t="s">
        <v>179</v>
      </c>
    </row>
    <row r="89" spans="1:12" x14ac:dyDescent="0.2">
      <c r="A89" s="577" t="s">
        <v>337</v>
      </c>
      <c r="B89" s="564">
        <v>43497</v>
      </c>
      <c r="C89" s="564" t="s">
        <v>2316</v>
      </c>
      <c r="D89" s="166">
        <v>43528</v>
      </c>
      <c r="E89" s="563">
        <v>43537</v>
      </c>
      <c r="F89" s="562">
        <v>2.8</v>
      </c>
      <c r="G89" s="562">
        <v>1.2</v>
      </c>
      <c r="H89" s="562">
        <v>4</v>
      </c>
      <c r="I89" s="40">
        <f t="shared" ca="1" si="2"/>
        <v>2.6416666666666666</v>
      </c>
      <c r="J89" s="204">
        <v>4</v>
      </c>
      <c r="K89" s="178" t="s">
        <v>179</v>
      </c>
    </row>
    <row r="90" spans="1:12" x14ac:dyDescent="0.2">
      <c r="A90" s="580" t="s">
        <v>337</v>
      </c>
      <c r="B90" s="559">
        <v>43525</v>
      </c>
      <c r="C90" s="559" t="s">
        <v>2317</v>
      </c>
      <c r="D90" s="144">
        <v>43557</v>
      </c>
      <c r="E90" s="558">
        <v>43565</v>
      </c>
      <c r="F90" s="557">
        <v>1.9</v>
      </c>
      <c r="G90" s="557">
        <v>0.6</v>
      </c>
      <c r="H90" s="557">
        <v>2.5</v>
      </c>
      <c r="I90" s="39">
        <f t="shared" ca="1" si="2"/>
        <v>2.5499999999999998</v>
      </c>
      <c r="J90" s="203">
        <v>4</v>
      </c>
      <c r="K90" s="180" t="s">
        <v>179</v>
      </c>
    </row>
    <row r="91" spans="1:12" x14ac:dyDescent="0.2">
      <c r="A91" s="580" t="s">
        <v>337</v>
      </c>
      <c r="B91" s="559">
        <v>43556</v>
      </c>
      <c r="C91" s="559" t="s">
        <v>2318</v>
      </c>
      <c r="D91" s="144">
        <v>43588</v>
      </c>
      <c r="E91" s="558">
        <v>43595</v>
      </c>
      <c r="F91" s="557">
        <v>1.3</v>
      </c>
      <c r="G91" s="557">
        <v>0.8</v>
      </c>
      <c r="H91" s="557">
        <v>2.1</v>
      </c>
      <c r="I91" s="39">
        <f t="shared" ca="1" si="2"/>
        <v>2.5833333333333335</v>
      </c>
      <c r="J91" s="203">
        <v>4</v>
      </c>
      <c r="K91" s="180" t="s">
        <v>179</v>
      </c>
    </row>
    <row r="92" spans="1:12" x14ac:dyDescent="0.2">
      <c r="A92" s="580" t="s">
        <v>337</v>
      </c>
      <c r="B92" s="559">
        <v>43586</v>
      </c>
      <c r="C92" s="559" t="s">
        <v>2319</v>
      </c>
      <c r="D92" s="144">
        <v>43616</v>
      </c>
      <c r="E92" s="558">
        <v>43623</v>
      </c>
      <c r="F92" s="557">
        <v>1</v>
      </c>
      <c r="G92" s="557">
        <v>0.4</v>
      </c>
      <c r="H92" s="557">
        <v>1.4</v>
      </c>
      <c r="I92" s="39">
        <f t="shared" ca="1" si="2"/>
        <v>2.5583333333333331</v>
      </c>
      <c r="J92" s="203">
        <v>4</v>
      </c>
      <c r="K92" s="180" t="s">
        <v>179</v>
      </c>
    </row>
    <row r="93" spans="1:12" x14ac:dyDescent="0.2">
      <c r="A93" s="580" t="s">
        <v>337</v>
      </c>
      <c r="B93" s="559">
        <v>43617</v>
      </c>
      <c r="C93" s="559" t="s">
        <v>2320</v>
      </c>
      <c r="D93" s="144">
        <v>43650</v>
      </c>
      <c r="E93" s="558">
        <v>43651</v>
      </c>
      <c r="F93" s="557">
        <v>1</v>
      </c>
      <c r="G93" s="557">
        <v>0.5</v>
      </c>
      <c r="H93" s="557">
        <v>1.5</v>
      </c>
      <c r="I93" s="39">
        <f t="shared" ca="1" si="2"/>
        <v>2.5249999999999999</v>
      </c>
      <c r="J93" s="203">
        <v>4</v>
      </c>
      <c r="K93" s="180" t="s">
        <v>179</v>
      </c>
    </row>
    <row r="94" spans="1:12" x14ac:dyDescent="0.2">
      <c r="A94" s="580" t="s">
        <v>337</v>
      </c>
      <c r="B94" s="559">
        <v>43647</v>
      </c>
      <c r="C94" s="559" t="str">
        <f>'Air W-DD1'!$C$94</f>
        <v>EW1903264</v>
      </c>
      <c r="D94" s="144">
        <f>'Air W-DD1'!$D$94</f>
        <v>43682</v>
      </c>
      <c r="E94" s="558">
        <v>43693</v>
      </c>
      <c r="F94" s="557">
        <v>1.1000000000000001</v>
      </c>
      <c r="G94" s="557">
        <v>0.5</v>
      </c>
      <c r="H94" s="557">
        <v>1.6</v>
      </c>
      <c r="I94" s="39">
        <f t="shared" ca="1" si="2"/>
        <v>2.4333333333333331</v>
      </c>
      <c r="J94" s="203">
        <v>4</v>
      </c>
      <c r="K94" s="180" t="s">
        <v>179</v>
      </c>
    </row>
    <row r="95" spans="1:12" x14ac:dyDescent="0.2">
      <c r="A95" s="580" t="s">
        <v>337</v>
      </c>
      <c r="B95" s="559">
        <v>43678</v>
      </c>
      <c r="C95" s="559" t="str">
        <f>'Air W-DD1'!C95</f>
        <v>EW1903743</v>
      </c>
      <c r="D95" s="144">
        <f>'Air W-DD1'!D95</f>
        <v>43712</v>
      </c>
      <c r="E95" s="558">
        <v>43721</v>
      </c>
      <c r="F95" s="557">
        <v>0.9</v>
      </c>
      <c r="G95" s="557">
        <v>0.3</v>
      </c>
      <c r="H95" s="557">
        <v>1.2</v>
      </c>
      <c r="I95" s="39">
        <f t="shared" ca="1" si="2"/>
        <v>2.3333333333333335</v>
      </c>
      <c r="J95" s="203">
        <v>4</v>
      </c>
      <c r="K95" s="180" t="s">
        <v>179</v>
      </c>
    </row>
    <row r="96" spans="1:12" x14ac:dyDescent="0.2">
      <c r="A96" s="580" t="s">
        <v>337</v>
      </c>
      <c r="B96" s="559">
        <v>43709</v>
      </c>
      <c r="C96" s="559" t="s">
        <v>2323</v>
      </c>
      <c r="D96" s="144">
        <v>43747</v>
      </c>
      <c r="E96" s="558">
        <v>43749</v>
      </c>
      <c r="F96" s="557">
        <v>1.2</v>
      </c>
      <c r="G96" s="557">
        <v>0.5</v>
      </c>
      <c r="H96" s="557">
        <v>1.7</v>
      </c>
      <c r="I96" s="39">
        <f t="shared" ca="1" si="2"/>
        <v>2.2833333333333332</v>
      </c>
      <c r="J96" s="203">
        <v>4</v>
      </c>
      <c r="K96" s="180" t="s">
        <v>179</v>
      </c>
    </row>
    <row r="97" spans="1:11" x14ac:dyDescent="0.2">
      <c r="A97" s="580" t="s">
        <v>337</v>
      </c>
      <c r="B97" s="559">
        <v>43739</v>
      </c>
      <c r="C97" s="559" t="str">
        <f>'Air W-DD1'!C97</f>
        <v>EW1904744</v>
      </c>
      <c r="D97" s="144">
        <f>'Air W-DD1'!D97</f>
        <v>43777</v>
      </c>
      <c r="E97" s="558">
        <v>43791</v>
      </c>
      <c r="F97" s="557">
        <v>1</v>
      </c>
      <c r="G97" s="557">
        <v>0.5</v>
      </c>
      <c r="H97" s="557">
        <v>1.5</v>
      </c>
      <c r="I97" s="39">
        <f t="shared" ca="1" si="2"/>
        <v>2.1833333333333331</v>
      </c>
      <c r="J97" s="203">
        <v>4</v>
      </c>
      <c r="K97" s="180" t="s">
        <v>179</v>
      </c>
    </row>
    <row r="98" spans="1:11" s="553" customFormat="1" ht="25.5" x14ac:dyDescent="0.25">
      <c r="A98" s="580" t="s">
        <v>337</v>
      </c>
      <c r="B98" s="556">
        <v>43770</v>
      </c>
      <c r="C98" s="556" t="s">
        <v>2325</v>
      </c>
      <c r="D98" s="144">
        <v>43808</v>
      </c>
      <c r="E98" s="537">
        <v>43819</v>
      </c>
      <c r="F98" s="535">
        <v>3.2</v>
      </c>
      <c r="G98" s="535">
        <v>1.3</v>
      </c>
      <c r="H98" s="535">
        <v>4.5</v>
      </c>
      <c r="I98" s="39">
        <f t="shared" ca="1" si="2"/>
        <v>2.2250000000000001</v>
      </c>
      <c r="J98" s="203">
        <v>4</v>
      </c>
      <c r="K98" s="340" t="s">
        <v>2052</v>
      </c>
    </row>
    <row r="99" spans="1:11" s="553" customFormat="1" ht="25.5" x14ac:dyDescent="0.25">
      <c r="A99" s="580" t="s">
        <v>337</v>
      </c>
      <c r="B99" s="556">
        <v>43800</v>
      </c>
      <c r="C99" s="556" t="s">
        <v>2326</v>
      </c>
      <c r="D99" s="144">
        <v>43844</v>
      </c>
      <c r="E99" s="537">
        <v>43847</v>
      </c>
      <c r="F99" s="535">
        <v>1.9</v>
      </c>
      <c r="G99" s="535">
        <v>0.6</v>
      </c>
      <c r="H99" s="535">
        <v>2.5</v>
      </c>
      <c r="I99" s="39">
        <f t="shared" ca="1" si="2"/>
        <v>2.2916666666666665</v>
      </c>
      <c r="J99" s="203">
        <v>4</v>
      </c>
      <c r="K99" s="340" t="s">
        <v>2054</v>
      </c>
    </row>
    <row r="100" spans="1:11" s="553" customFormat="1" ht="25.5" x14ac:dyDescent="0.25">
      <c r="A100" s="580" t="s">
        <v>337</v>
      </c>
      <c r="B100" s="556">
        <v>43831</v>
      </c>
      <c r="C100" s="556" t="s">
        <v>2327</v>
      </c>
      <c r="D100" s="144">
        <v>43872</v>
      </c>
      <c r="E100" s="537">
        <v>43875</v>
      </c>
      <c r="F100" s="535">
        <v>5.3</v>
      </c>
      <c r="G100" s="535">
        <v>1.2</v>
      </c>
      <c r="H100" s="535">
        <v>6.5</v>
      </c>
      <c r="I100" s="39">
        <f t="shared" ca="1" si="2"/>
        <v>2.5833333333333335</v>
      </c>
      <c r="J100" s="203">
        <v>4</v>
      </c>
      <c r="K100" s="340" t="s">
        <v>2056</v>
      </c>
    </row>
    <row r="101" spans="1:11" s="553" customFormat="1" x14ac:dyDescent="0.25">
      <c r="A101" s="580" t="s">
        <v>353</v>
      </c>
      <c r="B101" s="556">
        <v>43862</v>
      </c>
      <c r="C101" s="556" t="s">
        <v>2328</v>
      </c>
      <c r="D101" s="144">
        <v>43899</v>
      </c>
      <c r="E101" s="537">
        <v>43903</v>
      </c>
      <c r="F101" s="535">
        <v>1.9</v>
      </c>
      <c r="G101" s="535">
        <v>0.9</v>
      </c>
      <c r="H101" s="535">
        <v>2.8</v>
      </c>
      <c r="I101" s="39">
        <f t="shared" ca="1" si="2"/>
        <v>2.4833333333333334</v>
      </c>
      <c r="J101" s="203">
        <v>4</v>
      </c>
      <c r="K101" s="180" t="s">
        <v>179</v>
      </c>
    </row>
    <row r="102" spans="1:11" s="553" customFormat="1" x14ac:dyDescent="0.25">
      <c r="A102" s="580" t="s">
        <v>353</v>
      </c>
      <c r="B102" s="556">
        <v>43891</v>
      </c>
      <c r="C102" s="556" t="s">
        <v>2329</v>
      </c>
      <c r="D102" s="144">
        <v>43929</v>
      </c>
      <c r="E102" s="537">
        <v>43945</v>
      </c>
      <c r="F102" s="535">
        <v>2</v>
      </c>
      <c r="G102" s="535">
        <v>0.9</v>
      </c>
      <c r="H102" s="535">
        <v>2.9</v>
      </c>
      <c r="I102" s="39">
        <f t="shared" ca="1" si="2"/>
        <v>2.5166666666666666</v>
      </c>
      <c r="J102" s="203">
        <v>4</v>
      </c>
      <c r="K102" s="180" t="s">
        <v>179</v>
      </c>
    </row>
    <row r="103" spans="1:11" s="553" customFormat="1" x14ac:dyDescent="0.25">
      <c r="A103" s="580" t="s">
        <v>353</v>
      </c>
      <c r="B103" s="556">
        <v>43922</v>
      </c>
      <c r="C103" s="556" t="s">
        <v>2330</v>
      </c>
      <c r="D103" s="144">
        <v>43962</v>
      </c>
      <c r="E103" s="537">
        <v>43973</v>
      </c>
      <c r="F103" s="535">
        <v>0.6</v>
      </c>
      <c r="G103" s="535">
        <v>0.6</v>
      </c>
      <c r="H103" s="535">
        <v>1.2</v>
      </c>
      <c r="I103" s="39">
        <f t="shared" ca="1" si="2"/>
        <v>2.4416666666666664</v>
      </c>
      <c r="J103" s="203">
        <v>4</v>
      </c>
      <c r="K103" s="180" t="s">
        <v>179</v>
      </c>
    </row>
    <row r="104" spans="1:11" s="553" customFormat="1" x14ac:dyDescent="0.25">
      <c r="A104" s="580" t="s">
        <v>353</v>
      </c>
      <c r="B104" s="556">
        <v>43952</v>
      </c>
      <c r="C104" s="556" t="s">
        <v>2331</v>
      </c>
      <c r="D104" s="144">
        <v>43991</v>
      </c>
      <c r="E104" s="537">
        <v>44001</v>
      </c>
      <c r="F104" s="535">
        <v>0.6</v>
      </c>
      <c r="G104" s="535">
        <v>0.4</v>
      </c>
      <c r="H104" s="535">
        <v>1</v>
      </c>
      <c r="I104" s="39">
        <f t="shared" ca="1" si="2"/>
        <v>2.4083333333333332</v>
      </c>
      <c r="J104" s="203">
        <v>4</v>
      </c>
      <c r="K104" s="180" t="s">
        <v>179</v>
      </c>
    </row>
    <row r="105" spans="1:11" s="553" customFormat="1" x14ac:dyDescent="0.25">
      <c r="A105" s="580" t="s">
        <v>353</v>
      </c>
      <c r="B105" s="556">
        <v>43983</v>
      </c>
      <c r="C105" s="556" t="s">
        <v>2332</v>
      </c>
      <c r="D105" s="144">
        <v>44022</v>
      </c>
      <c r="E105" s="537">
        <v>44029</v>
      </c>
      <c r="F105" s="535">
        <v>0.2</v>
      </c>
      <c r="G105" s="535">
        <v>0.2</v>
      </c>
      <c r="H105" s="535">
        <v>0.4</v>
      </c>
      <c r="I105" s="39">
        <f t="shared" ca="1" si="2"/>
        <v>2.3166666666666664</v>
      </c>
      <c r="J105" s="203">
        <v>4</v>
      </c>
      <c r="K105" s="180" t="s">
        <v>179</v>
      </c>
    </row>
    <row r="106" spans="1:11" s="553" customFormat="1" x14ac:dyDescent="0.25">
      <c r="A106" s="580" t="s">
        <v>353</v>
      </c>
      <c r="B106" s="556">
        <v>44013</v>
      </c>
      <c r="C106" s="556" t="s">
        <v>2333</v>
      </c>
      <c r="D106" s="144">
        <v>44050</v>
      </c>
      <c r="E106" s="537">
        <v>44057</v>
      </c>
      <c r="F106" s="535">
        <v>0.4</v>
      </c>
      <c r="G106" s="535">
        <v>0.5</v>
      </c>
      <c r="H106" s="535">
        <v>0.9</v>
      </c>
      <c r="I106" s="39">
        <f t="shared" ref="I106:I112" ca="1" si="3">AVERAGE(OFFSET($H106,-11,0,12,1))</f>
        <v>2.2583333333333329</v>
      </c>
      <c r="J106" s="203">
        <v>4</v>
      </c>
      <c r="K106" s="180" t="s">
        <v>179</v>
      </c>
    </row>
    <row r="107" spans="1:11" s="553" customFormat="1" ht="51" x14ac:dyDescent="0.25">
      <c r="A107" s="580" t="s">
        <v>353</v>
      </c>
      <c r="B107" s="556">
        <v>44044</v>
      </c>
      <c r="C107" s="556" t="s">
        <v>2334</v>
      </c>
      <c r="D107" s="144">
        <v>44082</v>
      </c>
      <c r="E107" s="537">
        <v>44085</v>
      </c>
      <c r="F107" s="535">
        <v>0.8</v>
      </c>
      <c r="G107" s="535">
        <v>0.6</v>
      </c>
      <c r="H107" s="535">
        <v>1.4</v>
      </c>
      <c r="I107" s="39">
        <f t="shared" ca="1" si="3"/>
        <v>2.2749999999999995</v>
      </c>
      <c r="J107" s="203">
        <v>4</v>
      </c>
      <c r="K107" s="340" t="s">
        <v>2335</v>
      </c>
    </row>
    <row r="108" spans="1:11" s="553" customFormat="1" x14ac:dyDescent="0.25">
      <c r="A108" s="580" t="s">
        <v>353</v>
      </c>
      <c r="B108" s="556">
        <v>44075</v>
      </c>
      <c r="C108" s="556" t="s">
        <v>2336</v>
      </c>
      <c r="D108" s="144">
        <v>44113</v>
      </c>
      <c r="E108" s="537">
        <v>44127</v>
      </c>
      <c r="F108" s="535">
        <v>1.4</v>
      </c>
      <c r="G108" s="535">
        <v>1.4</v>
      </c>
      <c r="H108" s="535">
        <v>2.8</v>
      </c>
      <c r="I108" s="39">
        <f t="shared" ca="1" si="3"/>
        <v>2.3666666666666663</v>
      </c>
      <c r="J108" s="203">
        <v>4</v>
      </c>
      <c r="K108" s="180" t="s">
        <v>179</v>
      </c>
    </row>
    <row r="109" spans="1:11" s="553" customFormat="1" x14ac:dyDescent="0.25">
      <c r="A109" s="580" t="s">
        <v>353</v>
      </c>
      <c r="B109" s="556">
        <v>44105</v>
      </c>
      <c r="C109" s="556" t="s">
        <v>2337</v>
      </c>
      <c r="D109" s="144">
        <v>44144</v>
      </c>
      <c r="E109" s="537">
        <v>44155</v>
      </c>
      <c r="F109" s="535">
        <v>0.8</v>
      </c>
      <c r="G109" s="535">
        <v>0.6</v>
      </c>
      <c r="H109" s="535">
        <v>1.4</v>
      </c>
      <c r="I109" s="39">
        <f t="shared" ca="1" si="3"/>
        <v>2.3583333333333329</v>
      </c>
      <c r="J109" s="203">
        <v>4</v>
      </c>
      <c r="K109" s="180" t="s">
        <v>179</v>
      </c>
    </row>
    <row r="110" spans="1:11" s="553" customFormat="1" x14ac:dyDescent="0.25">
      <c r="A110" s="580" t="s">
        <v>353</v>
      </c>
      <c r="B110" s="556">
        <v>44136</v>
      </c>
      <c r="C110" s="556" t="s">
        <v>2338</v>
      </c>
      <c r="D110" s="144">
        <v>44175</v>
      </c>
      <c r="E110" s="537">
        <v>44183</v>
      </c>
      <c r="F110" s="535">
        <v>1.8</v>
      </c>
      <c r="G110" s="535">
        <v>1.5</v>
      </c>
      <c r="H110" s="535">
        <v>3.3</v>
      </c>
      <c r="I110" s="39">
        <f t="shared" ca="1" si="3"/>
        <v>2.2583333333333329</v>
      </c>
      <c r="J110" s="203">
        <v>4</v>
      </c>
      <c r="K110" s="180" t="s">
        <v>2346</v>
      </c>
    </row>
    <row r="111" spans="1:11" s="553" customFormat="1" x14ac:dyDescent="0.25">
      <c r="A111" s="580" t="s">
        <v>353</v>
      </c>
      <c r="B111" s="556">
        <v>44166</v>
      </c>
      <c r="C111" s="556" t="s">
        <v>2339</v>
      </c>
      <c r="D111" s="144">
        <v>44210</v>
      </c>
      <c r="E111" s="537">
        <v>44211</v>
      </c>
      <c r="F111" s="535">
        <v>1.5</v>
      </c>
      <c r="G111" s="535">
        <v>0.9</v>
      </c>
      <c r="H111" s="535">
        <v>2.4</v>
      </c>
      <c r="I111" s="39">
        <f t="shared" ca="1" si="3"/>
        <v>2.25</v>
      </c>
      <c r="J111" s="203">
        <v>4</v>
      </c>
      <c r="K111" s="180" t="s">
        <v>179</v>
      </c>
    </row>
    <row r="112" spans="1:11" s="553" customFormat="1" x14ac:dyDescent="0.25">
      <c r="A112" s="580" t="s">
        <v>353</v>
      </c>
      <c r="B112" s="556">
        <v>44197</v>
      </c>
      <c r="C112" s="556" t="s">
        <v>2340</v>
      </c>
      <c r="D112" s="144">
        <v>44232</v>
      </c>
      <c r="E112" s="537">
        <v>44242</v>
      </c>
      <c r="F112" s="535">
        <v>1.2</v>
      </c>
      <c r="G112" s="535">
        <v>0.8</v>
      </c>
      <c r="H112" s="535">
        <v>2</v>
      </c>
      <c r="I112" s="39">
        <f t="shared" ca="1" si="3"/>
        <v>1.8749999999999998</v>
      </c>
      <c r="J112" s="203">
        <v>4</v>
      </c>
      <c r="K112" s="180" t="s">
        <v>179</v>
      </c>
    </row>
  </sheetData>
  <conditionalFormatting sqref="I10:I94 I96:I99 I113:I65543">
    <cfRule type="cellIs" dxfId="83" priority="4" operator="greaterThan">
      <formula>4</formula>
    </cfRule>
  </conditionalFormatting>
  <conditionalFormatting sqref="I95">
    <cfRule type="cellIs" dxfId="82" priority="3" operator="greaterThan">
      <formula>4</formula>
    </cfRule>
  </conditionalFormatting>
  <conditionalFormatting sqref="I100">
    <cfRule type="cellIs" dxfId="81" priority="2" operator="greaterThan">
      <formula>4</formula>
    </cfRule>
  </conditionalFormatting>
  <conditionalFormatting sqref="I101:I112">
    <cfRule type="cellIs" dxfId="80" priority="1" operator="greaterThan">
      <formula>4</formula>
    </cfRule>
  </conditionalFormatting>
  <pageMargins left="0.7" right="0.7" top="0.75" bottom="0.75" header="0.3" footer="0.3"/>
  <pageSetup paperSize="9" orientation="portrait" horizontalDpi="300" vertic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0"/>
  <dimension ref="A1:S112"/>
  <sheetViews>
    <sheetView showGridLines="0" zoomScale="90" zoomScaleNormal="90" workbookViewId="0">
      <pane ySplit="9" topLeftCell="A94" activePane="bottomLeft" state="frozenSplit"/>
      <selection pane="bottomLeft" activeCell="A112" sqref="A112"/>
    </sheetView>
  </sheetViews>
  <sheetFormatPr defaultColWidth="9.140625" defaultRowHeight="14.25" x14ac:dyDescent="0.2"/>
  <cols>
    <col min="1" max="1" width="12.28515625" style="1" customWidth="1"/>
    <col min="2" max="2" width="12.28515625" style="1" bestFit="1" customWidth="1"/>
    <col min="3" max="3" width="12.28515625" style="1" customWidth="1"/>
    <col min="4" max="5" width="12.28515625" style="1" bestFit="1" customWidth="1"/>
    <col min="6" max="8" width="14.140625" style="1" customWidth="1"/>
    <col min="9" max="9" width="12" style="1" customWidth="1"/>
    <col min="10" max="10" width="14.7109375" style="1" customWidth="1"/>
    <col min="11" max="11" width="69.85546875" style="11" customWidth="1"/>
    <col min="12" max="16384" width="9.140625" style="1"/>
  </cols>
  <sheetData>
    <row r="1" spans="1:19" ht="34.5" x14ac:dyDescent="0.5">
      <c r="A1" s="408" t="s">
        <v>1960</v>
      </c>
      <c r="B1" s="408"/>
      <c r="C1" s="408"/>
      <c r="D1" s="408"/>
      <c r="E1" s="408"/>
      <c r="F1" s="408"/>
      <c r="G1" s="408"/>
      <c r="H1" s="408"/>
      <c r="I1" s="408"/>
      <c r="J1" s="408"/>
      <c r="K1" s="408"/>
    </row>
    <row r="2" spans="1:19" ht="19.5" x14ac:dyDescent="0.3">
      <c r="A2" s="409" t="s">
        <v>2347</v>
      </c>
      <c r="B2" s="409"/>
      <c r="C2" s="409"/>
      <c r="D2" s="409"/>
      <c r="E2" s="409"/>
      <c r="F2" s="409"/>
      <c r="G2" s="409"/>
      <c r="H2" s="409"/>
      <c r="I2" s="409"/>
      <c r="J2" s="409"/>
      <c r="K2" s="409"/>
    </row>
    <row r="4" spans="1:19" ht="15" x14ac:dyDescent="0.25">
      <c r="A4" s="243" t="s">
        <v>2348</v>
      </c>
      <c r="F4" s="452"/>
      <c r="G4" s="245" t="s">
        <v>109</v>
      </c>
    </row>
    <row r="5" spans="1:19" ht="15" x14ac:dyDescent="0.25">
      <c r="A5" s="243" t="s">
        <v>1963</v>
      </c>
      <c r="F5" s="552"/>
      <c r="G5" s="245" t="s">
        <v>113</v>
      </c>
    </row>
    <row r="6" spans="1:19" ht="15" x14ac:dyDescent="0.25">
      <c r="A6" s="243" t="s">
        <v>1031</v>
      </c>
    </row>
    <row r="7" spans="1:19" ht="15.75" x14ac:dyDescent="0.25">
      <c r="A7" s="472" t="s">
        <v>1964</v>
      </c>
      <c r="B7" s="434"/>
      <c r="C7" s="434"/>
      <c r="D7" s="434"/>
      <c r="E7" s="434"/>
      <c r="F7" s="434"/>
      <c r="G7" s="434"/>
      <c r="H7" s="434"/>
      <c r="I7" s="473"/>
      <c r="J7" s="434"/>
      <c r="K7" s="434"/>
      <c r="L7" s="434"/>
      <c r="M7" s="434"/>
      <c r="N7" s="434"/>
      <c r="O7" s="434"/>
      <c r="P7" s="434"/>
      <c r="Q7" s="434"/>
      <c r="R7" s="434"/>
      <c r="S7" s="452"/>
    </row>
    <row r="8" spans="1:19" x14ac:dyDescent="0.2">
      <c r="A8" s="243"/>
    </row>
    <row r="9" spans="1:19" s="8" customFormat="1" ht="52.5" x14ac:dyDescent="0.25">
      <c r="A9" s="247" t="s">
        <v>126</v>
      </c>
      <c r="B9" s="247" t="s">
        <v>1965</v>
      </c>
      <c r="C9" s="247" t="s">
        <v>2243</v>
      </c>
      <c r="D9" s="247" t="s">
        <v>129</v>
      </c>
      <c r="E9" s="247" t="s">
        <v>130</v>
      </c>
      <c r="F9" s="247" t="s">
        <v>1966</v>
      </c>
      <c r="G9" s="247" t="s">
        <v>1967</v>
      </c>
      <c r="H9" s="247" t="s">
        <v>1968</v>
      </c>
      <c r="I9" s="247" t="s">
        <v>1969</v>
      </c>
      <c r="J9" s="248" t="s">
        <v>1970</v>
      </c>
      <c r="K9" s="247" t="s">
        <v>174</v>
      </c>
    </row>
    <row r="10" spans="1:19" x14ac:dyDescent="0.2">
      <c r="A10" s="120" t="s">
        <v>175</v>
      </c>
      <c r="B10" s="185">
        <v>41091</v>
      </c>
      <c r="C10" s="185" t="s">
        <v>176</v>
      </c>
      <c r="D10" s="27" t="s">
        <v>179</v>
      </c>
      <c r="E10" s="31">
        <v>41522</v>
      </c>
      <c r="F10" s="120">
        <v>0.1</v>
      </c>
      <c r="G10" s="120">
        <v>0.2</v>
      </c>
      <c r="H10" s="120">
        <v>0.3</v>
      </c>
      <c r="I10" s="27" t="s">
        <v>179</v>
      </c>
      <c r="J10" s="203">
        <v>4</v>
      </c>
      <c r="K10" s="27" t="s">
        <v>179</v>
      </c>
    </row>
    <row r="11" spans="1:19" x14ac:dyDescent="0.2">
      <c r="A11" s="120" t="s">
        <v>175</v>
      </c>
      <c r="B11" s="185">
        <v>41122</v>
      </c>
      <c r="C11" s="185" t="s">
        <v>176</v>
      </c>
      <c r="D11" s="27" t="s">
        <v>179</v>
      </c>
      <c r="E11" s="31">
        <v>41522</v>
      </c>
      <c r="F11" s="120">
        <v>0.3</v>
      </c>
      <c r="G11" s="120">
        <v>0.5</v>
      </c>
      <c r="H11" s="120">
        <v>0.8</v>
      </c>
      <c r="I11" s="27" t="s">
        <v>179</v>
      </c>
      <c r="J11" s="203">
        <v>4</v>
      </c>
      <c r="K11" s="27" t="s">
        <v>179</v>
      </c>
    </row>
    <row r="12" spans="1:19" x14ac:dyDescent="0.2">
      <c r="A12" s="120" t="s">
        <v>175</v>
      </c>
      <c r="B12" s="185">
        <v>41153</v>
      </c>
      <c r="C12" s="185" t="s">
        <v>176</v>
      </c>
      <c r="D12" s="27" t="s">
        <v>179</v>
      </c>
      <c r="E12" s="31">
        <v>41522</v>
      </c>
      <c r="F12" s="120">
        <v>0.2</v>
      </c>
      <c r="G12" s="120">
        <v>0.5</v>
      </c>
      <c r="H12" s="120">
        <v>0.7</v>
      </c>
      <c r="I12" s="27" t="s">
        <v>179</v>
      </c>
      <c r="J12" s="203">
        <v>4</v>
      </c>
      <c r="K12" s="27" t="s">
        <v>179</v>
      </c>
    </row>
    <row r="13" spans="1:19" x14ac:dyDescent="0.2">
      <c r="A13" s="120" t="s">
        <v>175</v>
      </c>
      <c r="B13" s="185">
        <v>41183</v>
      </c>
      <c r="C13" s="185" t="s">
        <v>176</v>
      </c>
      <c r="D13" s="27" t="s">
        <v>179</v>
      </c>
      <c r="E13" s="31">
        <v>41522</v>
      </c>
      <c r="F13" s="120">
        <v>0</v>
      </c>
      <c r="G13" s="120">
        <v>0.4</v>
      </c>
      <c r="H13" s="120">
        <v>0.4</v>
      </c>
      <c r="I13" s="27" t="s">
        <v>179</v>
      </c>
      <c r="J13" s="203">
        <v>4</v>
      </c>
      <c r="K13" s="27" t="s">
        <v>179</v>
      </c>
    </row>
    <row r="14" spans="1:19" x14ac:dyDescent="0.2">
      <c r="A14" s="120" t="s">
        <v>175</v>
      </c>
      <c r="B14" s="185">
        <v>41214</v>
      </c>
      <c r="C14" s="185" t="s">
        <v>176</v>
      </c>
      <c r="D14" s="27" t="s">
        <v>179</v>
      </c>
      <c r="E14" s="31">
        <v>41522</v>
      </c>
      <c r="F14" s="120">
        <v>0.4</v>
      </c>
      <c r="G14" s="120">
        <v>0.6</v>
      </c>
      <c r="H14" s="120">
        <v>1</v>
      </c>
      <c r="I14" s="27" t="s">
        <v>179</v>
      </c>
      <c r="J14" s="203">
        <v>4</v>
      </c>
      <c r="K14" s="27" t="s">
        <v>179</v>
      </c>
    </row>
    <row r="15" spans="1:19" x14ac:dyDescent="0.2">
      <c r="A15" s="120" t="s">
        <v>175</v>
      </c>
      <c r="B15" s="185">
        <v>41244</v>
      </c>
      <c r="C15" s="185" t="s">
        <v>176</v>
      </c>
      <c r="D15" s="27" t="s">
        <v>179</v>
      </c>
      <c r="E15" s="31">
        <v>41522</v>
      </c>
      <c r="F15" s="120">
        <v>0.3</v>
      </c>
      <c r="G15" s="120">
        <v>1.5</v>
      </c>
      <c r="H15" s="120">
        <v>1.8</v>
      </c>
      <c r="I15" s="27" t="s">
        <v>179</v>
      </c>
      <c r="J15" s="203">
        <v>4</v>
      </c>
      <c r="K15" s="27" t="s">
        <v>179</v>
      </c>
    </row>
    <row r="16" spans="1:19" ht="15" thickBot="1" x14ac:dyDescent="0.25">
      <c r="A16" s="157" t="s">
        <v>175</v>
      </c>
      <c r="B16" s="184">
        <v>41275</v>
      </c>
      <c r="C16" s="184" t="s">
        <v>176</v>
      </c>
      <c r="D16" s="35" t="s">
        <v>179</v>
      </c>
      <c r="E16" s="33">
        <v>41522</v>
      </c>
      <c r="F16" s="157">
        <v>0.8</v>
      </c>
      <c r="G16" s="157">
        <v>0.8</v>
      </c>
      <c r="H16" s="157">
        <v>1.6</v>
      </c>
      <c r="I16" s="35" t="s">
        <v>179</v>
      </c>
      <c r="J16" s="205">
        <v>4</v>
      </c>
      <c r="K16" s="35" t="s">
        <v>179</v>
      </c>
    </row>
    <row r="17" spans="1:11" x14ac:dyDescent="0.2">
      <c r="A17" s="167" t="s">
        <v>181</v>
      </c>
      <c r="B17" s="186">
        <v>41306</v>
      </c>
      <c r="C17" s="186" t="s">
        <v>176</v>
      </c>
      <c r="D17" s="34" t="s">
        <v>179</v>
      </c>
      <c r="E17" s="32">
        <v>41522</v>
      </c>
      <c r="F17" s="167">
        <v>0.5</v>
      </c>
      <c r="G17" s="167">
        <v>0.6</v>
      </c>
      <c r="H17" s="167">
        <v>1.1000000000000001</v>
      </c>
      <c r="I17" s="34" t="s">
        <v>179</v>
      </c>
      <c r="J17" s="204">
        <v>4</v>
      </c>
      <c r="K17" s="34" t="s">
        <v>179</v>
      </c>
    </row>
    <row r="18" spans="1:11" x14ac:dyDescent="0.2">
      <c r="A18" s="120" t="s">
        <v>181</v>
      </c>
      <c r="B18" s="185">
        <v>41334</v>
      </c>
      <c r="C18" s="185" t="s">
        <v>176</v>
      </c>
      <c r="D18" s="27" t="s">
        <v>179</v>
      </c>
      <c r="E18" s="31">
        <v>41522</v>
      </c>
      <c r="F18" s="120">
        <v>0.5</v>
      </c>
      <c r="G18" s="120">
        <v>2</v>
      </c>
      <c r="H18" s="120">
        <v>2.5</v>
      </c>
      <c r="I18" s="27" t="s">
        <v>179</v>
      </c>
      <c r="J18" s="203">
        <v>4</v>
      </c>
      <c r="K18" s="27" t="s">
        <v>179</v>
      </c>
    </row>
    <row r="19" spans="1:11" x14ac:dyDescent="0.2">
      <c r="A19" s="120" t="s">
        <v>181</v>
      </c>
      <c r="B19" s="185">
        <v>41365</v>
      </c>
      <c r="C19" s="185" t="s">
        <v>176</v>
      </c>
      <c r="D19" s="27" t="s">
        <v>179</v>
      </c>
      <c r="E19" s="31">
        <v>41522</v>
      </c>
      <c r="F19" s="120">
        <v>0.1</v>
      </c>
      <c r="G19" s="120">
        <v>0.1</v>
      </c>
      <c r="H19" s="120">
        <v>0.2</v>
      </c>
      <c r="I19" s="27" t="s">
        <v>179</v>
      </c>
      <c r="J19" s="203">
        <v>4</v>
      </c>
      <c r="K19" s="27" t="s">
        <v>179</v>
      </c>
    </row>
    <row r="20" spans="1:11" x14ac:dyDescent="0.2">
      <c r="A20" s="120" t="s">
        <v>181</v>
      </c>
      <c r="B20" s="185">
        <v>41395</v>
      </c>
      <c r="C20" s="185" t="s">
        <v>176</v>
      </c>
      <c r="D20" s="27" t="s">
        <v>179</v>
      </c>
      <c r="E20" s="31">
        <v>41522</v>
      </c>
      <c r="F20" s="120">
        <v>0</v>
      </c>
      <c r="G20" s="120">
        <v>0.3</v>
      </c>
      <c r="H20" s="120">
        <v>0.3</v>
      </c>
      <c r="I20" s="27" t="s">
        <v>179</v>
      </c>
      <c r="J20" s="203">
        <v>4</v>
      </c>
      <c r="K20" s="27" t="s">
        <v>179</v>
      </c>
    </row>
    <row r="21" spans="1:11" x14ac:dyDescent="0.2">
      <c r="A21" s="120" t="s">
        <v>181</v>
      </c>
      <c r="B21" s="185">
        <v>41426</v>
      </c>
      <c r="C21" s="185" t="s">
        <v>176</v>
      </c>
      <c r="D21" s="27" t="s">
        <v>179</v>
      </c>
      <c r="E21" s="31">
        <v>41522</v>
      </c>
      <c r="F21" s="120">
        <v>0.1</v>
      </c>
      <c r="G21" s="120">
        <v>0.2</v>
      </c>
      <c r="H21" s="120">
        <v>0.3</v>
      </c>
      <c r="I21" s="39">
        <f t="shared" ref="I21:I52" ca="1" si="0">AVERAGE(OFFSET($H21,-11,0,12,1))</f>
        <v>0.91666666666666663</v>
      </c>
      <c r="J21" s="203">
        <v>4</v>
      </c>
      <c r="K21" s="27" t="s">
        <v>2246</v>
      </c>
    </row>
    <row r="22" spans="1:11" x14ac:dyDescent="0.2">
      <c r="A22" s="120" t="s">
        <v>181</v>
      </c>
      <c r="B22" s="185">
        <v>41456</v>
      </c>
      <c r="C22" s="185" t="s">
        <v>176</v>
      </c>
      <c r="D22" s="27" t="s">
        <v>179</v>
      </c>
      <c r="E22" s="31">
        <v>41697</v>
      </c>
      <c r="F22" s="120">
        <v>0</v>
      </c>
      <c r="G22" s="120">
        <v>0.2</v>
      </c>
      <c r="H22" s="120">
        <v>0.2</v>
      </c>
      <c r="I22" s="39">
        <f t="shared" ca="1" si="0"/>
        <v>0.90833333333333333</v>
      </c>
      <c r="J22" s="203">
        <v>4</v>
      </c>
      <c r="K22" s="27" t="s">
        <v>2247</v>
      </c>
    </row>
    <row r="23" spans="1:11" x14ac:dyDescent="0.2">
      <c r="A23" s="120" t="s">
        <v>181</v>
      </c>
      <c r="B23" s="185">
        <v>41487</v>
      </c>
      <c r="C23" s="185" t="s">
        <v>2248</v>
      </c>
      <c r="D23" s="31">
        <v>41526</v>
      </c>
      <c r="E23" s="31">
        <v>41536</v>
      </c>
      <c r="F23" s="120">
        <v>0.2</v>
      </c>
      <c r="G23" s="158">
        <v>0.1</v>
      </c>
      <c r="H23" s="120">
        <v>0.2</v>
      </c>
      <c r="I23" s="39">
        <f t="shared" ca="1" si="0"/>
        <v>0.85833333333333328</v>
      </c>
      <c r="J23" s="203">
        <v>4</v>
      </c>
      <c r="K23" s="27" t="s">
        <v>179</v>
      </c>
    </row>
    <row r="24" spans="1:11" x14ac:dyDescent="0.2">
      <c r="A24" s="120" t="s">
        <v>181</v>
      </c>
      <c r="B24" s="185">
        <v>41518</v>
      </c>
      <c r="C24" s="185" t="s">
        <v>2249</v>
      </c>
      <c r="D24" s="31">
        <v>41563</v>
      </c>
      <c r="E24" s="31">
        <v>41578</v>
      </c>
      <c r="F24" s="120">
        <v>0.4</v>
      </c>
      <c r="G24" s="120">
        <v>0.3</v>
      </c>
      <c r="H24" s="120">
        <v>0.7</v>
      </c>
      <c r="I24" s="39">
        <f t="shared" ca="1" si="0"/>
        <v>0.85833333333333328</v>
      </c>
      <c r="J24" s="203">
        <v>4</v>
      </c>
      <c r="K24" s="27" t="s">
        <v>179</v>
      </c>
    </row>
    <row r="25" spans="1:11" x14ac:dyDescent="0.2">
      <c r="A25" s="120" t="s">
        <v>181</v>
      </c>
      <c r="B25" s="185">
        <v>41548</v>
      </c>
      <c r="C25" s="185" t="s">
        <v>2250</v>
      </c>
      <c r="D25" s="31">
        <v>41586</v>
      </c>
      <c r="E25" s="31">
        <v>41592</v>
      </c>
      <c r="F25" s="120">
        <v>0.7</v>
      </c>
      <c r="G25" s="120">
        <v>0.3</v>
      </c>
      <c r="H25" s="120">
        <v>1</v>
      </c>
      <c r="I25" s="39">
        <f t="shared" ca="1" si="0"/>
        <v>0.90833333333333321</v>
      </c>
      <c r="J25" s="203">
        <v>4</v>
      </c>
      <c r="K25" s="27" t="s">
        <v>2251</v>
      </c>
    </row>
    <row r="26" spans="1:11" x14ac:dyDescent="0.2">
      <c r="A26" s="120" t="s">
        <v>181</v>
      </c>
      <c r="B26" s="185">
        <v>41579</v>
      </c>
      <c r="C26" s="185" t="s">
        <v>2252</v>
      </c>
      <c r="D26" s="31">
        <v>41618</v>
      </c>
      <c r="E26" s="31">
        <v>41620</v>
      </c>
      <c r="F26" s="120">
        <v>1</v>
      </c>
      <c r="G26" s="158">
        <v>0.1</v>
      </c>
      <c r="H26" s="120">
        <v>1</v>
      </c>
      <c r="I26" s="39">
        <f t="shared" ca="1" si="0"/>
        <v>0.90833333333333321</v>
      </c>
      <c r="J26" s="203">
        <v>4</v>
      </c>
      <c r="K26" s="27" t="s">
        <v>179</v>
      </c>
    </row>
    <row r="27" spans="1:11" x14ac:dyDescent="0.2">
      <c r="A27" s="120" t="s">
        <v>181</v>
      </c>
      <c r="B27" s="582">
        <v>41609</v>
      </c>
      <c r="C27" s="582" t="s">
        <v>2253</v>
      </c>
      <c r="D27" s="581">
        <v>41653</v>
      </c>
      <c r="E27" s="581">
        <v>41655</v>
      </c>
      <c r="F27" s="580">
        <v>0.8</v>
      </c>
      <c r="G27" s="580">
        <v>0.7</v>
      </c>
      <c r="H27" s="580">
        <v>1.5</v>
      </c>
      <c r="I27" s="39">
        <f t="shared" ca="1" si="0"/>
        <v>0.88333333333333341</v>
      </c>
      <c r="J27" s="203">
        <v>4</v>
      </c>
      <c r="K27" s="27" t="s">
        <v>179</v>
      </c>
    </row>
    <row r="28" spans="1:11" ht="15" thickBot="1" x14ac:dyDescent="0.25">
      <c r="A28" s="157" t="s">
        <v>181</v>
      </c>
      <c r="B28" s="576">
        <v>41640</v>
      </c>
      <c r="C28" s="576" t="s">
        <v>2254</v>
      </c>
      <c r="D28" s="575">
        <v>41680</v>
      </c>
      <c r="E28" s="575">
        <v>41683</v>
      </c>
      <c r="F28" s="574">
        <v>0.6</v>
      </c>
      <c r="G28" s="574">
        <v>0.3</v>
      </c>
      <c r="H28" s="574">
        <v>0.9</v>
      </c>
      <c r="I28" s="57">
        <f t="shared" ca="1" si="0"/>
        <v>0.82500000000000007</v>
      </c>
      <c r="J28" s="205">
        <v>4</v>
      </c>
      <c r="K28" s="35" t="s">
        <v>179</v>
      </c>
    </row>
    <row r="29" spans="1:11" x14ac:dyDescent="0.2">
      <c r="A29" s="167" t="s">
        <v>220</v>
      </c>
      <c r="B29" s="579">
        <v>41671</v>
      </c>
      <c r="C29" s="579" t="s">
        <v>2255</v>
      </c>
      <c r="D29" s="578">
        <v>41709</v>
      </c>
      <c r="E29" s="578">
        <v>41711</v>
      </c>
      <c r="F29" s="577">
        <v>0.9</v>
      </c>
      <c r="G29" s="577">
        <v>0.3</v>
      </c>
      <c r="H29" s="577">
        <v>1.2</v>
      </c>
      <c r="I29" s="40">
        <f t="shared" ca="1" si="0"/>
        <v>0.83333333333333337</v>
      </c>
      <c r="J29" s="204">
        <v>4</v>
      </c>
      <c r="K29" s="34" t="s">
        <v>179</v>
      </c>
    </row>
    <row r="30" spans="1:11" x14ac:dyDescent="0.2">
      <c r="A30" s="120" t="s">
        <v>220</v>
      </c>
      <c r="B30" s="582">
        <v>41699</v>
      </c>
      <c r="C30" s="582" t="s">
        <v>2256</v>
      </c>
      <c r="D30" s="581">
        <v>41737</v>
      </c>
      <c r="E30" s="581">
        <v>41739</v>
      </c>
      <c r="F30" s="580">
        <v>0.6</v>
      </c>
      <c r="G30" s="580">
        <v>0.2</v>
      </c>
      <c r="H30" s="580">
        <v>0.8</v>
      </c>
      <c r="I30" s="39">
        <f t="shared" ca="1" si="0"/>
        <v>0.69166666666666676</v>
      </c>
      <c r="J30" s="203">
        <v>4</v>
      </c>
      <c r="K30" s="27" t="s">
        <v>179</v>
      </c>
    </row>
    <row r="31" spans="1:11" x14ac:dyDescent="0.2">
      <c r="A31" s="120" t="s">
        <v>220</v>
      </c>
      <c r="B31" s="582">
        <v>41730</v>
      </c>
      <c r="C31" s="582" t="s">
        <v>2257</v>
      </c>
      <c r="D31" s="581">
        <v>41767</v>
      </c>
      <c r="E31" s="581">
        <v>41781</v>
      </c>
      <c r="F31" s="580">
        <v>0.3</v>
      </c>
      <c r="G31" s="580">
        <v>0.3</v>
      </c>
      <c r="H31" s="580">
        <v>0.6</v>
      </c>
      <c r="I31" s="39">
        <f t="shared" ca="1" si="0"/>
        <v>0.72500000000000009</v>
      </c>
      <c r="J31" s="203">
        <v>4</v>
      </c>
      <c r="K31" s="27" t="s">
        <v>179</v>
      </c>
    </row>
    <row r="32" spans="1:11" x14ac:dyDescent="0.2">
      <c r="A32" s="120" t="s">
        <v>220</v>
      </c>
      <c r="B32" s="582">
        <v>41760</v>
      </c>
      <c r="C32" s="582" t="s">
        <v>2258</v>
      </c>
      <c r="D32" s="581">
        <v>41801</v>
      </c>
      <c r="E32" s="581">
        <v>41823</v>
      </c>
      <c r="F32" s="580">
        <v>0.2</v>
      </c>
      <c r="G32" s="158">
        <v>0.1</v>
      </c>
      <c r="H32" s="580">
        <v>0.2</v>
      </c>
      <c r="I32" s="39">
        <f t="shared" ca="1" si="0"/>
        <v>0.71666666666666667</v>
      </c>
      <c r="J32" s="203">
        <v>4</v>
      </c>
      <c r="K32" s="27" t="s">
        <v>1983</v>
      </c>
    </row>
    <row r="33" spans="1:11" x14ac:dyDescent="0.2">
      <c r="A33" s="120" t="s">
        <v>220</v>
      </c>
      <c r="B33" s="582">
        <v>41791</v>
      </c>
      <c r="C33" s="582" t="s">
        <v>2259</v>
      </c>
      <c r="D33" s="581">
        <v>41824</v>
      </c>
      <c r="E33" s="581">
        <v>41837</v>
      </c>
      <c r="F33" s="580">
        <v>0.1</v>
      </c>
      <c r="G33" s="580">
        <v>0.1</v>
      </c>
      <c r="H33" s="580">
        <v>0.2</v>
      </c>
      <c r="I33" s="39">
        <f t="shared" ca="1" si="0"/>
        <v>0.70833333333333315</v>
      </c>
      <c r="J33" s="203">
        <v>4</v>
      </c>
      <c r="K33" s="27" t="s">
        <v>179</v>
      </c>
    </row>
    <row r="34" spans="1:11" x14ac:dyDescent="0.2">
      <c r="A34" s="120" t="s">
        <v>220</v>
      </c>
      <c r="B34" s="582">
        <v>41821</v>
      </c>
      <c r="C34" s="582" t="s">
        <v>2260</v>
      </c>
      <c r="D34" s="581">
        <v>41862</v>
      </c>
      <c r="E34" s="581">
        <v>41866</v>
      </c>
      <c r="F34" s="580">
        <v>0.3</v>
      </c>
      <c r="G34" s="580">
        <v>0.4</v>
      </c>
      <c r="H34" s="580">
        <v>0.7</v>
      </c>
      <c r="I34" s="39">
        <f t="shared" ca="1" si="0"/>
        <v>0.74999999999999989</v>
      </c>
      <c r="J34" s="203">
        <v>4</v>
      </c>
      <c r="K34" s="27" t="s">
        <v>179</v>
      </c>
    </row>
    <row r="35" spans="1:11" x14ac:dyDescent="0.2">
      <c r="A35" s="120" t="s">
        <v>220</v>
      </c>
      <c r="B35" s="582">
        <v>41852</v>
      </c>
      <c r="C35" s="582" t="s">
        <v>2261</v>
      </c>
      <c r="D35" s="581">
        <v>41890</v>
      </c>
      <c r="E35" s="581">
        <v>41893</v>
      </c>
      <c r="F35" s="580">
        <v>0.9</v>
      </c>
      <c r="G35" s="580">
        <v>0.4</v>
      </c>
      <c r="H35" s="580">
        <v>1.3</v>
      </c>
      <c r="I35" s="39">
        <f t="shared" ca="1" si="0"/>
        <v>0.84166666666666667</v>
      </c>
      <c r="J35" s="203">
        <v>4</v>
      </c>
      <c r="K35" s="27" t="s">
        <v>179</v>
      </c>
    </row>
    <row r="36" spans="1:11" x14ac:dyDescent="0.2">
      <c r="A36" s="120" t="s">
        <v>220</v>
      </c>
      <c r="B36" s="582">
        <v>41883</v>
      </c>
      <c r="C36" s="582" t="s">
        <v>2262</v>
      </c>
      <c r="D36" s="581">
        <v>41922</v>
      </c>
      <c r="E36" s="581">
        <v>41935</v>
      </c>
      <c r="F36" s="580">
        <v>0.5</v>
      </c>
      <c r="G36" s="580">
        <v>0.3</v>
      </c>
      <c r="H36" s="580">
        <v>0.8</v>
      </c>
      <c r="I36" s="39">
        <f t="shared" ca="1" si="0"/>
        <v>0.85000000000000009</v>
      </c>
      <c r="J36" s="203">
        <v>4</v>
      </c>
      <c r="K36" s="27" t="s">
        <v>179</v>
      </c>
    </row>
    <row r="37" spans="1:11" x14ac:dyDescent="0.2">
      <c r="A37" s="120" t="s">
        <v>220</v>
      </c>
      <c r="B37" s="582">
        <v>41913</v>
      </c>
      <c r="C37" s="582" t="s">
        <v>2264</v>
      </c>
      <c r="D37" s="581">
        <v>41950</v>
      </c>
      <c r="E37" s="581">
        <v>41964</v>
      </c>
      <c r="F37" s="580">
        <v>0.6</v>
      </c>
      <c r="G37" s="580">
        <v>0.5</v>
      </c>
      <c r="H37" s="580">
        <v>1.1000000000000001</v>
      </c>
      <c r="I37" s="39">
        <f t="shared" ca="1" si="0"/>
        <v>0.85833333333333339</v>
      </c>
      <c r="J37" s="203">
        <v>4</v>
      </c>
      <c r="K37" s="27" t="s">
        <v>179</v>
      </c>
    </row>
    <row r="38" spans="1:11" x14ac:dyDescent="0.2">
      <c r="A38" s="120" t="s">
        <v>220</v>
      </c>
      <c r="B38" s="582">
        <v>41944</v>
      </c>
      <c r="C38" s="582" t="s">
        <v>2265</v>
      </c>
      <c r="D38" s="581">
        <v>41988</v>
      </c>
      <c r="E38" s="581">
        <v>41992</v>
      </c>
      <c r="F38" s="580">
        <v>1.3</v>
      </c>
      <c r="G38" s="580">
        <v>0.7</v>
      </c>
      <c r="H38" s="580">
        <v>2</v>
      </c>
      <c r="I38" s="39">
        <f t="shared" ca="1" si="0"/>
        <v>0.94166666666666654</v>
      </c>
      <c r="J38" s="203">
        <v>4</v>
      </c>
      <c r="K38" s="27" t="s">
        <v>179</v>
      </c>
    </row>
    <row r="39" spans="1:11" x14ac:dyDescent="0.2">
      <c r="A39" s="120" t="s">
        <v>220</v>
      </c>
      <c r="B39" s="582">
        <v>41974</v>
      </c>
      <c r="C39" s="582" t="s">
        <v>2266</v>
      </c>
      <c r="D39" s="581">
        <v>42020</v>
      </c>
      <c r="E39" s="581">
        <v>42033</v>
      </c>
      <c r="F39" s="580">
        <v>0.8</v>
      </c>
      <c r="G39" s="580">
        <v>0.5</v>
      </c>
      <c r="H39" s="580">
        <v>1.3</v>
      </c>
      <c r="I39" s="39">
        <f t="shared" ca="1" si="0"/>
        <v>0.92500000000000016</v>
      </c>
      <c r="J39" s="203">
        <v>4</v>
      </c>
      <c r="K39" s="27" t="s">
        <v>179</v>
      </c>
    </row>
    <row r="40" spans="1:11" ht="15" thickBot="1" x14ac:dyDescent="0.25">
      <c r="A40" s="157" t="s">
        <v>220</v>
      </c>
      <c r="B40" s="576">
        <v>42005</v>
      </c>
      <c r="C40" s="576" t="s">
        <v>2267</v>
      </c>
      <c r="D40" s="575">
        <v>42048</v>
      </c>
      <c r="E40" s="575">
        <v>42061</v>
      </c>
      <c r="F40" s="574">
        <v>0.6</v>
      </c>
      <c r="G40" s="574">
        <v>0.4</v>
      </c>
      <c r="H40" s="574">
        <v>1</v>
      </c>
      <c r="I40" s="57">
        <f t="shared" ca="1" si="0"/>
        <v>0.93333333333333346</v>
      </c>
      <c r="J40" s="205">
        <v>4</v>
      </c>
      <c r="K40" s="35" t="s">
        <v>179</v>
      </c>
    </row>
    <row r="41" spans="1:11" x14ac:dyDescent="0.2">
      <c r="A41" s="167" t="s">
        <v>272</v>
      </c>
      <c r="B41" s="579">
        <v>42036</v>
      </c>
      <c r="C41" s="579" t="s">
        <v>2268</v>
      </c>
      <c r="D41" s="578">
        <v>42075</v>
      </c>
      <c r="E41" s="578">
        <v>42075</v>
      </c>
      <c r="F41" s="577">
        <v>0.6</v>
      </c>
      <c r="G41" s="577">
        <v>0.3</v>
      </c>
      <c r="H41" s="577">
        <v>0.9</v>
      </c>
      <c r="I41" s="40">
        <f t="shared" ca="1" si="0"/>
        <v>0.90833333333333333</v>
      </c>
      <c r="J41" s="204">
        <v>4</v>
      </c>
      <c r="K41" s="34" t="s">
        <v>176</v>
      </c>
    </row>
    <row r="42" spans="1:11" x14ac:dyDescent="0.2">
      <c r="A42" s="167" t="s">
        <v>272</v>
      </c>
      <c r="B42" s="579">
        <v>42064</v>
      </c>
      <c r="C42" s="579" t="s">
        <v>2269</v>
      </c>
      <c r="D42" s="578">
        <v>42107</v>
      </c>
      <c r="E42" s="578">
        <v>42173</v>
      </c>
      <c r="F42" s="577">
        <v>0.7</v>
      </c>
      <c r="G42" s="577">
        <v>0.1</v>
      </c>
      <c r="H42" s="577">
        <v>0.8</v>
      </c>
      <c r="I42" s="39">
        <f t="shared" ca="1" si="0"/>
        <v>0.90833333333333355</v>
      </c>
      <c r="J42" s="204">
        <v>4</v>
      </c>
      <c r="K42" s="34" t="s">
        <v>176</v>
      </c>
    </row>
    <row r="43" spans="1:11" x14ac:dyDescent="0.2">
      <c r="A43" s="167" t="s">
        <v>272</v>
      </c>
      <c r="B43" s="579">
        <v>42095</v>
      </c>
      <c r="C43" s="579" t="s">
        <v>2270</v>
      </c>
      <c r="D43" s="578">
        <v>42138</v>
      </c>
      <c r="E43" s="578">
        <v>42145</v>
      </c>
      <c r="F43" s="577">
        <v>0.9</v>
      </c>
      <c r="G43" s="577">
        <v>1</v>
      </c>
      <c r="H43" s="577">
        <v>1.9</v>
      </c>
      <c r="I43" s="39">
        <f t="shared" ca="1" si="0"/>
        <v>1.0166666666666668</v>
      </c>
      <c r="J43" s="204">
        <v>4</v>
      </c>
      <c r="K43" s="34" t="s">
        <v>176</v>
      </c>
    </row>
    <row r="44" spans="1:11" x14ac:dyDescent="0.2">
      <c r="A44" s="167" t="s">
        <v>272</v>
      </c>
      <c r="B44" s="579">
        <v>42125</v>
      </c>
      <c r="C44" s="579" t="s">
        <v>2271</v>
      </c>
      <c r="D44" s="578">
        <v>42159</v>
      </c>
      <c r="E44" s="578">
        <v>42173</v>
      </c>
      <c r="F44" s="577">
        <v>0.2</v>
      </c>
      <c r="G44" s="577">
        <v>0.2</v>
      </c>
      <c r="H44" s="577">
        <v>0.4</v>
      </c>
      <c r="I44" s="39">
        <f t="shared" ca="1" si="0"/>
        <v>1.0333333333333334</v>
      </c>
      <c r="J44" s="204">
        <v>4</v>
      </c>
      <c r="K44" s="34" t="s">
        <v>176</v>
      </c>
    </row>
    <row r="45" spans="1:11" x14ac:dyDescent="0.2">
      <c r="A45" s="167" t="s">
        <v>272</v>
      </c>
      <c r="B45" s="579">
        <v>42156</v>
      </c>
      <c r="C45" s="579" t="s">
        <v>2272</v>
      </c>
      <c r="D45" s="578">
        <v>42194</v>
      </c>
      <c r="E45" s="578">
        <v>42201</v>
      </c>
      <c r="F45" s="577">
        <v>0.2</v>
      </c>
      <c r="G45" s="601">
        <v>0.1</v>
      </c>
      <c r="H45" s="577">
        <v>0.2</v>
      </c>
      <c r="I45" s="39">
        <f t="shared" ca="1" si="0"/>
        <v>1.0333333333333334</v>
      </c>
      <c r="J45" s="204">
        <v>4</v>
      </c>
      <c r="K45" s="34" t="s">
        <v>176</v>
      </c>
    </row>
    <row r="46" spans="1:11" x14ac:dyDescent="0.2">
      <c r="A46" s="167" t="s">
        <v>272</v>
      </c>
      <c r="B46" s="579">
        <v>42186</v>
      </c>
      <c r="C46" s="579" t="s">
        <v>2273</v>
      </c>
      <c r="D46" s="578">
        <v>42227</v>
      </c>
      <c r="E46" s="578">
        <v>42229</v>
      </c>
      <c r="F46" s="577">
        <v>0.2</v>
      </c>
      <c r="G46" s="577">
        <v>0.1</v>
      </c>
      <c r="H46" s="577">
        <v>0.3</v>
      </c>
      <c r="I46" s="39">
        <f t="shared" ca="1" si="0"/>
        <v>1.0000000000000002</v>
      </c>
      <c r="J46" s="204">
        <v>4</v>
      </c>
      <c r="K46" s="34" t="s">
        <v>176</v>
      </c>
    </row>
    <row r="47" spans="1:11" x14ac:dyDescent="0.2">
      <c r="A47" s="167" t="s">
        <v>272</v>
      </c>
      <c r="B47" s="579">
        <v>42217</v>
      </c>
      <c r="C47" s="579" t="s">
        <v>2274</v>
      </c>
      <c r="D47" s="578">
        <v>42255</v>
      </c>
      <c r="E47" s="578">
        <v>42258</v>
      </c>
      <c r="F47" s="577">
        <v>0.3</v>
      </c>
      <c r="G47" s="577">
        <v>0.4</v>
      </c>
      <c r="H47" s="577">
        <v>0.7</v>
      </c>
      <c r="I47" s="39">
        <f t="shared" ca="1" si="0"/>
        <v>0.95000000000000007</v>
      </c>
      <c r="J47" s="204">
        <v>4</v>
      </c>
      <c r="K47" s="34" t="s">
        <v>176</v>
      </c>
    </row>
    <row r="48" spans="1:11" x14ac:dyDescent="0.2">
      <c r="A48" s="167" t="s">
        <v>272</v>
      </c>
      <c r="B48" s="579">
        <v>42248</v>
      </c>
      <c r="C48" s="579" t="s">
        <v>2275</v>
      </c>
      <c r="D48" s="578">
        <v>42286</v>
      </c>
      <c r="E48" s="578">
        <v>42299</v>
      </c>
      <c r="F48" s="577">
        <v>0.2</v>
      </c>
      <c r="G48" s="601">
        <v>0.1</v>
      </c>
      <c r="H48" s="577">
        <v>0.2</v>
      </c>
      <c r="I48" s="39">
        <f t="shared" ca="1" si="0"/>
        <v>0.89999999999999991</v>
      </c>
      <c r="J48" s="204">
        <v>4</v>
      </c>
      <c r="K48" s="34" t="s">
        <v>176</v>
      </c>
    </row>
    <row r="49" spans="1:11" x14ac:dyDescent="0.2">
      <c r="A49" s="167" t="s">
        <v>272</v>
      </c>
      <c r="B49" s="579">
        <v>42278</v>
      </c>
      <c r="C49" s="579" t="s">
        <v>2276</v>
      </c>
      <c r="D49" s="578">
        <v>42327</v>
      </c>
      <c r="E49" s="578">
        <v>42328</v>
      </c>
      <c r="F49" s="577">
        <v>2.6</v>
      </c>
      <c r="G49" s="577">
        <v>0.5</v>
      </c>
      <c r="H49" s="577">
        <v>3.1</v>
      </c>
      <c r="I49" s="39">
        <f t="shared" ca="1" si="0"/>
        <v>1.0666666666666667</v>
      </c>
      <c r="J49" s="204">
        <v>4</v>
      </c>
      <c r="K49" s="34" t="s">
        <v>176</v>
      </c>
    </row>
    <row r="50" spans="1:11" x14ac:dyDescent="0.2">
      <c r="A50" s="167" t="s">
        <v>272</v>
      </c>
      <c r="B50" s="579">
        <v>42309</v>
      </c>
      <c r="C50" s="579" t="s">
        <v>2277</v>
      </c>
      <c r="D50" s="578">
        <v>42342</v>
      </c>
      <c r="E50" s="578">
        <v>42348</v>
      </c>
      <c r="F50" s="577">
        <v>1.9</v>
      </c>
      <c r="G50" s="577">
        <v>1</v>
      </c>
      <c r="H50" s="577">
        <v>2.9</v>
      </c>
      <c r="I50" s="39">
        <f t="shared" ca="1" si="0"/>
        <v>1.1416666666666668</v>
      </c>
      <c r="J50" s="204">
        <v>4</v>
      </c>
      <c r="K50" s="34" t="s">
        <v>176</v>
      </c>
    </row>
    <row r="51" spans="1:11" x14ac:dyDescent="0.2">
      <c r="A51" s="167" t="s">
        <v>272</v>
      </c>
      <c r="B51" s="579">
        <v>42339</v>
      </c>
      <c r="C51" s="579" t="s">
        <v>2278</v>
      </c>
      <c r="D51" s="578">
        <v>42381</v>
      </c>
      <c r="E51" s="578">
        <v>42390</v>
      </c>
      <c r="F51" s="577">
        <v>0.6</v>
      </c>
      <c r="G51" s="577">
        <v>0.6</v>
      </c>
      <c r="H51" s="577">
        <v>1.2</v>
      </c>
      <c r="I51" s="39">
        <f t="shared" ca="1" si="0"/>
        <v>1.1333333333333333</v>
      </c>
      <c r="J51" s="204">
        <v>4</v>
      </c>
      <c r="K51" s="34" t="s">
        <v>176</v>
      </c>
    </row>
    <row r="52" spans="1:11" ht="15" thickBot="1" x14ac:dyDescent="0.25">
      <c r="A52" s="157" t="s">
        <v>272</v>
      </c>
      <c r="B52" s="576">
        <v>42370</v>
      </c>
      <c r="C52" s="576" t="s">
        <v>2279</v>
      </c>
      <c r="D52" s="575">
        <v>42405</v>
      </c>
      <c r="E52" s="575">
        <v>42418</v>
      </c>
      <c r="F52" s="574">
        <v>0.7</v>
      </c>
      <c r="G52" s="602">
        <v>0.1</v>
      </c>
      <c r="H52" s="574">
        <v>0.7</v>
      </c>
      <c r="I52" s="57">
        <f t="shared" ca="1" si="0"/>
        <v>1.1083333333333332</v>
      </c>
      <c r="J52" s="205">
        <v>4</v>
      </c>
      <c r="K52" s="35" t="s">
        <v>176</v>
      </c>
    </row>
    <row r="53" spans="1:11" x14ac:dyDescent="0.2">
      <c r="A53" s="167" t="s">
        <v>293</v>
      </c>
      <c r="B53" s="579">
        <v>42401</v>
      </c>
      <c r="C53" s="579" t="s">
        <v>2280</v>
      </c>
      <c r="D53" s="578">
        <v>42440</v>
      </c>
      <c r="E53" s="578">
        <v>42446</v>
      </c>
      <c r="F53" s="577">
        <v>0.3</v>
      </c>
      <c r="G53" s="601">
        <v>0.1</v>
      </c>
      <c r="H53" s="577">
        <v>0.3</v>
      </c>
      <c r="I53" s="40">
        <f t="shared" ref="I53:I84" ca="1" si="1">AVERAGE(OFFSET($H53,-11,0,12,1))</f>
        <v>1.0583333333333333</v>
      </c>
      <c r="J53" s="204">
        <v>4</v>
      </c>
      <c r="K53" s="34" t="s">
        <v>176</v>
      </c>
    </row>
    <row r="54" spans="1:11" x14ac:dyDescent="0.2">
      <c r="A54" s="167" t="s">
        <v>293</v>
      </c>
      <c r="B54" s="579">
        <v>42430</v>
      </c>
      <c r="C54" s="579" t="s">
        <v>2281</v>
      </c>
      <c r="D54" s="578">
        <v>42471</v>
      </c>
      <c r="E54" s="578">
        <v>42474</v>
      </c>
      <c r="F54" s="577">
        <v>0.6</v>
      </c>
      <c r="G54" s="577">
        <v>0.2</v>
      </c>
      <c r="H54" s="577">
        <v>0.8</v>
      </c>
      <c r="I54" s="39">
        <f t="shared" ca="1" si="1"/>
        <v>1.0583333333333333</v>
      </c>
      <c r="J54" s="204">
        <v>4</v>
      </c>
      <c r="K54" s="34" t="s">
        <v>176</v>
      </c>
    </row>
    <row r="55" spans="1:11" x14ac:dyDescent="0.2">
      <c r="A55" s="167" t="s">
        <v>293</v>
      </c>
      <c r="B55" s="579">
        <v>42461</v>
      </c>
      <c r="C55" s="579" t="s">
        <v>2282</v>
      </c>
      <c r="D55" s="578">
        <v>42502</v>
      </c>
      <c r="E55" s="578">
        <v>42516</v>
      </c>
      <c r="F55" s="577">
        <v>0.3</v>
      </c>
      <c r="G55" s="577">
        <v>0.1</v>
      </c>
      <c r="H55" s="577">
        <v>0.4</v>
      </c>
      <c r="I55" s="39">
        <f t="shared" ca="1" si="1"/>
        <v>0.93333333333333346</v>
      </c>
      <c r="J55" s="204">
        <v>4</v>
      </c>
      <c r="K55" s="34" t="s">
        <v>176</v>
      </c>
    </row>
    <row r="56" spans="1:11" x14ac:dyDescent="0.2">
      <c r="A56" s="167" t="s">
        <v>293</v>
      </c>
      <c r="B56" s="579">
        <v>42491</v>
      </c>
      <c r="C56" s="579" t="s">
        <v>2283</v>
      </c>
      <c r="D56" s="578">
        <v>42534</v>
      </c>
      <c r="E56" s="578">
        <v>42558</v>
      </c>
      <c r="F56" s="577">
        <v>0.2</v>
      </c>
      <c r="G56" s="601">
        <v>0.1</v>
      </c>
      <c r="H56" s="577">
        <v>0.2</v>
      </c>
      <c r="I56" s="39">
        <f t="shared" ca="1" si="1"/>
        <v>0.91666666666666663</v>
      </c>
      <c r="J56" s="204">
        <v>4</v>
      </c>
      <c r="K56" s="34" t="s">
        <v>176</v>
      </c>
    </row>
    <row r="57" spans="1:11" x14ac:dyDescent="0.2">
      <c r="A57" s="167" t="s">
        <v>293</v>
      </c>
      <c r="B57" s="579">
        <v>42522</v>
      </c>
      <c r="C57" s="579" t="s">
        <v>2284</v>
      </c>
      <c r="D57" s="578">
        <v>42564</v>
      </c>
      <c r="E57" s="578">
        <v>42573</v>
      </c>
      <c r="F57" s="577">
        <v>0.3</v>
      </c>
      <c r="G57" s="577">
        <v>0.2</v>
      </c>
      <c r="H57" s="577">
        <v>0.5</v>
      </c>
      <c r="I57" s="39">
        <f t="shared" ca="1" si="1"/>
        <v>0.94166666666666654</v>
      </c>
      <c r="J57" s="204">
        <v>4</v>
      </c>
      <c r="K57" s="34" t="s">
        <v>176</v>
      </c>
    </row>
    <row r="58" spans="1:11" x14ac:dyDescent="0.2">
      <c r="A58" s="167" t="s">
        <v>293</v>
      </c>
      <c r="B58" s="579">
        <v>42552</v>
      </c>
      <c r="C58" s="579" t="s">
        <v>2285</v>
      </c>
      <c r="D58" s="578">
        <v>42587</v>
      </c>
      <c r="E58" s="578">
        <v>42600</v>
      </c>
      <c r="F58" s="577">
        <v>0.2</v>
      </c>
      <c r="G58" s="577">
        <v>0.2</v>
      </c>
      <c r="H58" s="577">
        <v>0.4</v>
      </c>
      <c r="I58" s="39">
        <f t="shared" ca="1" si="1"/>
        <v>0.95000000000000007</v>
      </c>
      <c r="J58" s="204">
        <v>4</v>
      </c>
      <c r="K58" s="34" t="s">
        <v>176</v>
      </c>
    </row>
    <row r="59" spans="1:11" x14ac:dyDescent="0.2">
      <c r="A59" s="167" t="s">
        <v>293</v>
      </c>
      <c r="B59" s="579">
        <v>42583</v>
      </c>
      <c r="C59" s="579" t="s">
        <v>2286</v>
      </c>
      <c r="D59" s="578">
        <v>42626</v>
      </c>
      <c r="E59" s="578">
        <v>42642</v>
      </c>
      <c r="F59" s="577">
        <v>0.4</v>
      </c>
      <c r="G59" s="577">
        <v>0.3</v>
      </c>
      <c r="H59" s="577">
        <v>0.7</v>
      </c>
      <c r="I59" s="39">
        <f t="shared" ca="1" si="1"/>
        <v>0.95000000000000007</v>
      </c>
      <c r="J59" s="204">
        <v>4</v>
      </c>
      <c r="K59" s="34" t="s">
        <v>176</v>
      </c>
    </row>
    <row r="60" spans="1:11" x14ac:dyDescent="0.2">
      <c r="A60" s="167" t="s">
        <v>293</v>
      </c>
      <c r="B60" s="579">
        <v>42614</v>
      </c>
      <c r="C60" s="579" t="s">
        <v>2287</v>
      </c>
      <c r="D60" s="578">
        <v>42670</v>
      </c>
      <c r="E60" s="578">
        <v>42670</v>
      </c>
      <c r="F60" s="577">
        <v>0.1</v>
      </c>
      <c r="G60" s="577">
        <v>0.3</v>
      </c>
      <c r="H60" s="577">
        <v>0.4</v>
      </c>
      <c r="I60" s="39">
        <f t="shared" ca="1" si="1"/>
        <v>0.96666666666666679</v>
      </c>
      <c r="J60" s="204">
        <v>4</v>
      </c>
      <c r="K60" s="34" t="s">
        <v>176</v>
      </c>
    </row>
    <row r="61" spans="1:11" x14ac:dyDescent="0.2">
      <c r="A61" s="167" t="s">
        <v>293</v>
      </c>
      <c r="B61" s="579">
        <v>42644</v>
      </c>
      <c r="C61" s="579" t="s">
        <v>2288</v>
      </c>
      <c r="D61" s="578">
        <v>42682</v>
      </c>
      <c r="E61" s="578">
        <v>42698</v>
      </c>
      <c r="F61" s="577">
        <v>0.4</v>
      </c>
      <c r="G61" s="577">
        <v>0.2</v>
      </c>
      <c r="H61" s="577">
        <v>0.6</v>
      </c>
      <c r="I61" s="39">
        <f t="shared" ca="1" si="1"/>
        <v>0.7583333333333333</v>
      </c>
      <c r="J61" s="204">
        <v>4</v>
      </c>
      <c r="K61" s="34" t="s">
        <v>176</v>
      </c>
    </row>
    <row r="62" spans="1:11" x14ac:dyDescent="0.2">
      <c r="A62" s="167" t="s">
        <v>293</v>
      </c>
      <c r="B62" s="579">
        <v>42675</v>
      </c>
      <c r="C62" s="579" t="s">
        <v>2289</v>
      </c>
      <c r="D62" s="578">
        <v>42716</v>
      </c>
      <c r="E62" s="578">
        <v>42726</v>
      </c>
      <c r="F62" s="577">
        <v>0.4</v>
      </c>
      <c r="G62" s="577">
        <v>0.5</v>
      </c>
      <c r="H62" s="577">
        <v>0.9</v>
      </c>
      <c r="I62" s="39">
        <f t="shared" ca="1" si="1"/>
        <v>0.59166666666666667</v>
      </c>
      <c r="J62" s="204">
        <v>4</v>
      </c>
      <c r="K62" s="34" t="s">
        <v>176</v>
      </c>
    </row>
    <row r="63" spans="1:11" x14ac:dyDescent="0.2">
      <c r="A63" s="167" t="s">
        <v>293</v>
      </c>
      <c r="B63" s="579">
        <v>42705</v>
      </c>
      <c r="C63" s="579" t="s">
        <v>2290</v>
      </c>
      <c r="D63" s="578">
        <v>42748</v>
      </c>
      <c r="E63" s="578">
        <v>42754</v>
      </c>
      <c r="F63" s="577">
        <v>0.4</v>
      </c>
      <c r="G63" s="577">
        <v>0.4</v>
      </c>
      <c r="H63" s="577">
        <v>0.8</v>
      </c>
      <c r="I63" s="39">
        <f t="shared" ca="1" si="1"/>
        <v>0.55833333333333335</v>
      </c>
      <c r="J63" s="204">
        <v>4</v>
      </c>
      <c r="K63" s="34" t="s">
        <v>176</v>
      </c>
    </row>
    <row r="64" spans="1:11" ht="15" thickBot="1" x14ac:dyDescent="0.25">
      <c r="A64" s="157" t="s">
        <v>293</v>
      </c>
      <c r="B64" s="576">
        <v>42736</v>
      </c>
      <c r="C64" s="576" t="s">
        <v>2291</v>
      </c>
      <c r="D64" s="575">
        <v>42786</v>
      </c>
      <c r="E64" s="575">
        <v>42796</v>
      </c>
      <c r="F64" s="574">
        <v>0.5</v>
      </c>
      <c r="G64" s="574">
        <v>0.3</v>
      </c>
      <c r="H64" s="574">
        <v>0.8</v>
      </c>
      <c r="I64" s="57">
        <f t="shared" ca="1" si="1"/>
        <v>0.56666666666666665</v>
      </c>
      <c r="J64" s="205">
        <v>4</v>
      </c>
      <c r="K64" s="35" t="s">
        <v>176</v>
      </c>
    </row>
    <row r="65" spans="1:11" x14ac:dyDescent="0.2">
      <c r="A65" s="167" t="s">
        <v>307</v>
      </c>
      <c r="B65" s="579">
        <v>42767</v>
      </c>
      <c r="C65" s="579" t="s">
        <v>2292</v>
      </c>
      <c r="D65" s="578">
        <v>42804</v>
      </c>
      <c r="E65" s="578">
        <v>42810</v>
      </c>
      <c r="F65" s="577">
        <v>1.2</v>
      </c>
      <c r="G65" s="577">
        <v>0.8</v>
      </c>
      <c r="H65" s="577">
        <v>2</v>
      </c>
      <c r="I65" s="40">
        <f t="shared" ca="1" si="1"/>
        <v>0.70833333333333337</v>
      </c>
      <c r="J65" s="204">
        <v>4</v>
      </c>
      <c r="K65" s="34" t="s">
        <v>176</v>
      </c>
    </row>
    <row r="66" spans="1:11" x14ac:dyDescent="0.2">
      <c r="A66" s="167" t="s">
        <v>307</v>
      </c>
      <c r="B66" s="579">
        <v>42795</v>
      </c>
      <c r="C66" s="579" t="s">
        <v>2293</v>
      </c>
      <c r="D66" s="578">
        <v>42855</v>
      </c>
      <c r="E66" s="578">
        <v>42866</v>
      </c>
      <c r="F66" s="577">
        <v>0.4</v>
      </c>
      <c r="G66" s="601">
        <v>0.1</v>
      </c>
      <c r="H66" s="577">
        <v>0.4</v>
      </c>
      <c r="I66" s="39">
        <f t="shared" ca="1" si="1"/>
        <v>0.67499999999999993</v>
      </c>
      <c r="J66" s="204">
        <v>4</v>
      </c>
      <c r="K66" s="34" t="s">
        <v>176</v>
      </c>
    </row>
    <row r="67" spans="1:11" x14ac:dyDescent="0.2">
      <c r="A67" s="167" t="s">
        <v>307</v>
      </c>
      <c r="B67" s="579">
        <v>42826</v>
      </c>
      <c r="C67" s="579" t="s">
        <v>2294</v>
      </c>
      <c r="D67" s="578">
        <v>42864</v>
      </c>
      <c r="E67" s="578">
        <v>42880</v>
      </c>
      <c r="F67" s="577">
        <v>0.2</v>
      </c>
      <c r="G67" s="577">
        <v>0.1</v>
      </c>
      <c r="H67" s="577">
        <v>0.3</v>
      </c>
      <c r="I67" s="39">
        <f t="shared" ca="1" si="1"/>
        <v>0.66666666666666663</v>
      </c>
      <c r="J67" s="204">
        <v>4</v>
      </c>
      <c r="K67" s="34" t="s">
        <v>176</v>
      </c>
    </row>
    <row r="68" spans="1:11" x14ac:dyDescent="0.2">
      <c r="A68" s="167" t="s">
        <v>307</v>
      </c>
      <c r="B68" s="579">
        <v>42856</v>
      </c>
      <c r="C68" s="579" t="s">
        <v>2295</v>
      </c>
      <c r="D68" s="578">
        <v>42892</v>
      </c>
      <c r="E68" s="578">
        <v>42900</v>
      </c>
      <c r="F68" s="577">
        <v>0.2</v>
      </c>
      <c r="G68" s="577">
        <v>0.2</v>
      </c>
      <c r="H68" s="577">
        <v>0.4</v>
      </c>
      <c r="I68" s="39">
        <f t="shared" ca="1" si="1"/>
        <v>0.68333333333333324</v>
      </c>
      <c r="J68" s="204">
        <v>4</v>
      </c>
      <c r="K68" s="34" t="s">
        <v>176</v>
      </c>
    </row>
    <row r="69" spans="1:11" x14ac:dyDescent="0.2">
      <c r="A69" s="167" t="s">
        <v>307</v>
      </c>
      <c r="B69" s="579">
        <v>42887</v>
      </c>
      <c r="C69" s="579" t="s">
        <v>2296</v>
      </c>
      <c r="D69" s="578">
        <v>42927</v>
      </c>
      <c r="E69" s="578">
        <v>42936</v>
      </c>
      <c r="F69" s="577">
        <v>0.1</v>
      </c>
      <c r="G69" s="577">
        <v>0.2</v>
      </c>
      <c r="H69" s="577">
        <v>0.3</v>
      </c>
      <c r="I69" s="39">
        <f t="shared" ca="1" si="1"/>
        <v>0.66666666666666663</v>
      </c>
      <c r="J69" s="204">
        <v>4</v>
      </c>
      <c r="K69" s="34" t="s">
        <v>176</v>
      </c>
    </row>
    <row r="70" spans="1:11" x14ac:dyDescent="0.2">
      <c r="A70" s="167" t="s">
        <v>307</v>
      </c>
      <c r="B70" s="579">
        <v>42917</v>
      </c>
      <c r="C70" s="579" t="s">
        <v>2297</v>
      </c>
      <c r="D70" s="578">
        <v>42954</v>
      </c>
      <c r="E70" s="578">
        <v>42964</v>
      </c>
      <c r="F70" s="577">
        <v>0.2</v>
      </c>
      <c r="G70" s="577">
        <v>0.1</v>
      </c>
      <c r="H70" s="577">
        <v>0.3</v>
      </c>
      <c r="I70" s="39">
        <f t="shared" ca="1" si="1"/>
        <v>0.65833333333333333</v>
      </c>
      <c r="J70" s="204">
        <v>4</v>
      </c>
      <c r="K70" s="34" t="s">
        <v>176</v>
      </c>
    </row>
    <row r="71" spans="1:11" x14ac:dyDescent="0.2">
      <c r="A71" s="577" t="s">
        <v>307</v>
      </c>
      <c r="B71" s="579">
        <v>42948</v>
      </c>
      <c r="C71" s="579" t="s">
        <v>2298</v>
      </c>
      <c r="D71" s="578">
        <v>42984</v>
      </c>
      <c r="E71" s="578">
        <v>42993</v>
      </c>
      <c r="F71" s="577">
        <v>0.3</v>
      </c>
      <c r="G71" s="577">
        <v>0.1</v>
      </c>
      <c r="H71" s="577">
        <v>0.4</v>
      </c>
      <c r="I71" s="39">
        <f t="shared" ca="1" si="1"/>
        <v>0.63333333333333341</v>
      </c>
      <c r="J71" s="204">
        <v>4</v>
      </c>
      <c r="K71" s="34" t="s">
        <v>176</v>
      </c>
    </row>
    <row r="72" spans="1:11" x14ac:dyDescent="0.2">
      <c r="A72" s="577" t="s">
        <v>307</v>
      </c>
      <c r="B72" s="579">
        <v>42979</v>
      </c>
      <c r="C72" s="579" t="s">
        <v>2299</v>
      </c>
      <c r="D72" s="578">
        <v>43014</v>
      </c>
      <c r="E72" s="578">
        <v>43020</v>
      </c>
      <c r="F72" s="577">
        <v>0.4</v>
      </c>
      <c r="G72" s="577">
        <v>0.3</v>
      </c>
      <c r="H72" s="577">
        <v>0.7</v>
      </c>
      <c r="I72" s="39">
        <f t="shared" ca="1" si="1"/>
        <v>0.65833333333333333</v>
      </c>
      <c r="J72" s="204">
        <v>4</v>
      </c>
      <c r="K72" s="34" t="s">
        <v>176</v>
      </c>
    </row>
    <row r="73" spans="1:11" x14ac:dyDescent="0.2">
      <c r="A73" s="577" t="s">
        <v>307</v>
      </c>
      <c r="B73" s="579">
        <v>43009</v>
      </c>
      <c r="C73" s="579" t="s">
        <v>1224</v>
      </c>
      <c r="D73" s="578">
        <v>43042</v>
      </c>
      <c r="E73" s="578">
        <v>43048</v>
      </c>
      <c r="F73" s="577">
        <v>1</v>
      </c>
      <c r="G73" s="577">
        <v>0.5</v>
      </c>
      <c r="H73" s="577">
        <v>1.5</v>
      </c>
      <c r="I73" s="39">
        <f t="shared" ca="1" si="1"/>
        <v>0.73333333333333339</v>
      </c>
      <c r="J73" s="204">
        <v>4</v>
      </c>
      <c r="K73" s="34" t="s">
        <v>176</v>
      </c>
    </row>
    <row r="74" spans="1:11" x14ac:dyDescent="0.2">
      <c r="A74" s="577" t="s">
        <v>307</v>
      </c>
      <c r="B74" s="579">
        <v>43040</v>
      </c>
      <c r="C74" s="579" t="s">
        <v>2300</v>
      </c>
      <c r="D74" s="578">
        <v>43077</v>
      </c>
      <c r="E74" s="578">
        <v>43090</v>
      </c>
      <c r="F74" s="577">
        <v>0.3</v>
      </c>
      <c r="G74" s="577">
        <v>0.2</v>
      </c>
      <c r="H74" s="577">
        <v>0.5</v>
      </c>
      <c r="I74" s="39">
        <f t="shared" ca="1" si="1"/>
        <v>0.70000000000000007</v>
      </c>
      <c r="J74" s="204">
        <v>4</v>
      </c>
      <c r="K74" s="34" t="s">
        <v>176</v>
      </c>
    </row>
    <row r="75" spans="1:11" x14ac:dyDescent="0.2">
      <c r="A75" s="577" t="s">
        <v>307</v>
      </c>
      <c r="B75" s="579">
        <v>43070</v>
      </c>
      <c r="C75" s="579" t="s">
        <v>2301</v>
      </c>
      <c r="D75" s="578">
        <v>43122</v>
      </c>
      <c r="E75" s="578">
        <v>43159</v>
      </c>
      <c r="F75" s="577">
        <v>0.5</v>
      </c>
      <c r="G75" s="577">
        <v>0.3</v>
      </c>
      <c r="H75" s="577">
        <v>0.8</v>
      </c>
      <c r="I75" s="39">
        <f t="shared" ca="1" si="1"/>
        <v>0.70000000000000007</v>
      </c>
      <c r="J75" s="204">
        <v>4</v>
      </c>
      <c r="K75" s="34" t="s">
        <v>176</v>
      </c>
    </row>
    <row r="76" spans="1:11" ht="15" thickBot="1" x14ac:dyDescent="0.25">
      <c r="A76" s="574" t="s">
        <v>307</v>
      </c>
      <c r="B76" s="576">
        <v>43101</v>
      </c>
      <c r="C76" s="576" t="s">
        <v>2302</v>
      </c>
      <c r="D76" s="575">
        <v>43137</v>
      </c>
      <c r="E76" s="575">
        <v>43159</v>
      </c>
      <c r="F76" s="574">
        <v>0.4</v>
      </c>
      <c r="G76" s="574">
        <v>0.2</v>
      </c>
      <c r="H76" s="574">
        <v>0.6</v>
      </c>
      <c r="I76" s="57">
        <f t="shared" ca="1" si="1"/>
        <v>0.68333333333333324</v>
      </c>
      <c r="J76" s="205">
        <v>4</v>
      </c>
      <c r="K76" s="35" t="s">
        <v>176</v>
      </c>
    </row>
    <row r="77" spans="1:11" x14ac:dyDescent="0.2">
      <c r="A77" s="577" t="s">
        <v>320</v>
      </c>
      <c r="B77" s="579">
        <v>43132</v>
      </c>
      <c r="C77" s="579" t="s">
        <v>2303</v>
      </c>
      <c r="D77" s="578">
        <v>43166</v>
      </c>
      <c r="E77" s="578">
        <v>43173</v>
      </c>
      <c r="F77" s="577">
        <v>1</v>
      </c>
      <c r="G77" s="577">
        <v>0.7</v>
      </c>
      <c r="H77" s="577">
        <v>1.7</v>
      </c>
      <c r="I77" s="40">
        <f t="shared" ca="1" si="1"/>
        <v>0.65833333333333333</v>
      </c>
      <c r="J77" s="204">
        <v>4</v>
      </c>
      <c r="K77" s="178" t="s">
        <v>179</v>
      </c>
    </row>
    <row r="78" spans="1:11" x14ac:dyDescent="0.2">
      <c r="A78" s="580" t="s">
        <v>320</v>
      </c>
      <c r="B78" s="559">
        <v>43160</v>
      </c>
      <c r="C78" s="559" t="s">
        <v>2304</v>
      </c>
      <c r="D78" s="144">
        <v>43202</v>
      </c>
      <c r="E78" s="558">
        <v>43216</v>
      </c>
      <c r="F78" s="557">
        <v>0.7</v>
      </c>
      <c r="G78" s="557">
        <v>0.4</v>
      </c>
      <c r="H78" s="557">
        <v>1.1000000000000001</v>
      </c>
      <c r="I78" s="39">
        <f t="shared" ca="1" si="1"/>
        <v>0.71666666666666667</v>
      </c>
      <c r="J78" s="203">
        <v>4</v>
      </c>
      <c r="K78" s="180" t="s">
        <v>179</v>
      </c>
    </row>
    <row r="79" spans="1:11" x14ac:dyDescent="0.2">
      <c r="A79" s="580" t="s">
        <v>320</v>
      </c>
      <c r="B79" s="559">
        <v>43191</v>
      </c>
      <c r="C79" s="559" t="s">
        <v>2305</v>
      </c>
      <c r="D79" s="144">
        <v>43224</v>
      </c>
      <c r="E79" s="558">
        <v>43235</v>
      </c>
      <c r="F79" s="557">
        <v>0.5</v>
      </c>
      <c r="G79" s="557">
        <v>0.2</v>
      </c>
      <c r="H79" s="557">
        <v>0.7</v>
      </c>
      <c r="I79" s="39">
        <f t="shared" ca="1" si="1"/>
        <v>0.74999999999999989</v>
      </c>
      <c r="J79" s="203">
        <v>4</v>
      </c>
      <c r="K79" s="180" t="s">
        <v>179</v>
      </c>
    </row>
    <row r="80" spans="1:11" x14ac:dyDescent="0.2">
      <c r="A80" s="580" t="s">
        <v>320</v>
      </c>
      <c r="B80" s="559">
        <v>43221</v>
      </c>
      <c r="C80" s="559" t="s">
        <v>2306</v>
      </c>
      <c r="D80" s="144">
        <v>43258</v>
      </c>
      <c r="E80" s="558">
        <v>43272</v>
      </c>
      <c r="F80" s="557">
        <v>0.3</v>
      </c>
      <c r="G80" s="557">
        <v>0.1</v>
      </c>
      <c r="H80" s="557">
        <v>0.4</v>
      </c>
      <c r="I80" s="39">
        <f t="shared" ca="1" si="1"/>
        <v>0.75</v>
      </c>
      <c r="J80" s="203">
        <v>4</v>
      </c>
      <c r="K80" s="180" t="s">
        <v>179</v>
      </c>
    </row>
    <row r="81" spans="1:12" x14ac:dyDescent="0.2">
      <c r="A81" s="580" t="s">
        <v>320</v>
      </c>
      <c r="B81" s="559">
        <v>43252</v>
      </c>
      <c r="C81" s="559" t="s">
        <v>2307</v>
      </c>
      <c r="D81" s="144">
        <v>43287</v>
      </c>
      <c r="E81" s="558">
        <v>43299</v>
      </c>
      <c r="F81" s="557">
        <v>0.4</v>
      </c>
      <c r="G81" s="557">
        <v>0.1</v>
      </c>
      <c r="H81" s="557">
        <v>0.5</v>
      </c>
      <c r="I81" s="39">
        <f t="shared" ca="1" si="1"/>
        <v>0.76666666666666661</v>
      </c>
      <c r="J81" s="203">
        <v>4</v>
      </c>
      <c r="K81" s="180" t="s">
        <v>179</v>
      </c>
    </row>
    <row r="82" spans="1:12" x14ac:dyDescent="0.2">
      <c r="A82" s="580" t="s">
        <v>320</v>
      </c>
      <c r="B82" s="559">
        <v>43282</v>
      </c>
      <c r="C82" s="559" t="s">
        <v>2308</v>
      </c>
      <c r="D82" s="144">
        <v>43320</v>
      </c>
      <c r="E82" s="558">
        <v>43341</v>
      </c>
      <c r="F82" s="557">
        <v>0.4</v>
      </c>
      <c r="G82" s="557">
        <v>0.4</v>
      </c>
      <c r="H82" s="557">
        <v>0.8</v>
      </c>
      <c r="I82" s="39">
        <f t="shared" ca="1" si="1"/>
        <v>0.80833333333333346</v>
      </c>
      <c r="J82" s="203">
        <v>4</v>
      </c>
      <c r="K82" s="180" t="s">
        <v>179</v>
      </c>
    </row>
    <row r="83" spans="1:12" x14ac:dyDescent="0.2">
      <c r="A83" s="580" t="s">
        <v>320</v>
      </c>
      <c r="B83" s="559">
        <v>43313</v>
      </c>
      <c r="C83" s="559" t="s">
        <v>2309</v>
      </c>
      <c r="D83" s="144">
        <v>43348</v>
      </c>
      <c r="E83" s="558">
        <v>43355</v>
      </c>
      <c r="F83" s="557">
        <v>0.7</v>
      </c>
      <c r="G83" s="557">
        <v>0.5</v>
      </c>
      <c r="H83" s="557">
        <v>1.2</v>
      </c>
      <c r="I83" s="39">
        <f t="shared" ca="1" si="1"/>
        <v>0.875</v>
      </c>
      <c r="J83" s="203">
        <v>4</v>
      </c>
      <c r="K83" s="180" t="s">
        <v>179</v>
      </c>
    </row>
    <row r="84" spans="1:12" x14ac:dyDescent="0.2">
      <c r="A84" s="580" t="s">
        <v>320</v>
      </c>
      <c r="B84" s="559">
        <v>43344</v>
      </c>
      <c r="C84" s="559" t="s">
        <v>2349</v>
      </c>
      <c r="D84" s="144">
        <v>43383</v>
      </c>
      <c r="E84" s="558">
        <v>43383</v>
      </c>
      <c r="F84" s="557">
        <v>0.6</v>
      </c>
      <c r="G84" s="557">
        <v>0.5</v>
      </c>
      <c r="H84" s="557">
        <v>1.1000000000000001</v>
      </c>
      <c r="I84" s="39">
        <f t="shared" ca="1" si="1"/>
        <v>0.90833333333333321</v>
      </c>
      <c r="J84" s="203">
        <v>4</v>
      </c>
      <c r="K84" s="180" t="s">
        <v>179</v>
      </c>
    </row>
    <row r="85" spans="1:12" x14ac:dyDescent="0.2">
      <c r="A85" s="580" t="s">
        <v>320</v>
      </c>
      <c r="B85" s="559">
        <v>43374</v>
      </c>
      <c r="C85" s="559" t="s">
        <v>2311</v>
      </c>
      <c r="D85" s="144">
        <v>43410</v>
      </c>
      <c r="E85" s="558">
        <v>43425</v>
      </c>
      <c r="F85" s="557">
        <v>0.5</v>
      </c>
      <c r="G85" s="557">
        <v>0.3</v>
      </c>
      <c r="H85" s="557">
        <v>0.8</v>
      </c>
      <c r="I85" s="39">
        <f t="shared" ref="I85:I105" ca="1" si="2">AVERAGE(OFFSET($H85,-11,0,12,1))</f>
        <v>0.85</v>
      </c>
      <c r="J85" s="203">
        <v>4</v>
      </c>
      <c r="K85" s="180" t="s">
        <v>179</v>
      </c>
      <c r="L85" s="11"/>
    </row>
    <row r="86" spans="1:12" x14ac:dyDescent="0.2">
      <c r="A86" s="580" t="s">
        <v>320</v>
      </c>
      <c r="B86" s="559">
        <v>43405</v>
      </c>
      <c r="C86" s="559" t="s">
        <v>2312</v>
      </c>
      <c r="D86" s="144">
        <v>43439</v>
      </c>
      <c r="E86" s="558">
        <v>43453</v>
      </c>
      <c r="F86" s="557">
        <v>0.5</v>
      </c>
      <c r="G86" s="557">
        <v>0.6</v>
      </c>
      <c r="H86" s="557">
        <v>1.1000000000000001</v>
      </c>
      <c r="I86" s="39">
        <f t="shared" ca="1" si="2"/>
        <v>0.9</v>
      </c>
      <c r="J86" s="203">
        <v>4</v>
      </c>
      <c r="K86" s="180" t="s">
        <v>179</v>
      </c>
    </row>
    <row r="87" spans="1:12" x14ac:dyDescent="0.2">
      <c r="A87" s="580" t="s">
        <v>320</v>
      </c>
      <c r="B87" s="559">
        <v>43435</v>
      </c>
      <c r="C87" s="559" t="s">
        <v>2314</v>
      </c>
      <c r="D87" s="144">
        <v>43481</v>
      </c>
      <c r="E87" s="558">
        <v>43495</v>
      </c>
      <c r="F87" s="557">
        <v>1.1000000000000001</v>
      </c>
      <c r="G87" s="557">
        <v>0.4</v>
      </c>
      <c r="H87" s="557">
        <v>1.5</v>
      </c>
      <c r="I87" s="39">
        <f t="shared" ca="1" si="2"/>
        <v>0.95833333333333337</v>
      </c>
      <c r="J87" s="203">
        <v>4</v>
      </c>
      <c r="K87" s="180" t="s">
        <v>179</v>
      </c>
    </row>
    <row r="88" spans="1:12" ht="15" thickBot="1" x14ac:dyDescent="0.25">
      <c r="A88" s="574" t="s">
        <v>320</v>
      </c>
      <c r="B88" s="569">
        <v>43466</v>
      </c>
      <c r="C88" s="569" t="s">
        <v>2315</v>
      </c>
      <c r="D88" s="160">
        <v>43537</v>
      </c>
      <c r="E88" s="568">
        <v>43537</v>
      </c>
      <c r="F88" s="567">
        <v>1</v>
      </c>
      <c r="G88" s="567">
        <v>0.5</v>
      </c>
      <c r="H88" s="567">
        <v>1.5</v>
      </c>
      <c r="I88" s="57">
        <f t="shared" ca="1" si="2"/>
        <v>1.0333333333333334</v>
      </c>
      <c r="J88" s="205">
        <v>4</v>
      </c>
      <c r="K88" s="338" t="s">
        <v>179</v>
      </c>
    </row>
    <row r="89" spans="1:12" x14ac:dyDescent="0.2">
      <c r="A89" s="577" t="s">
        <v>337</v>
      </c>
      <c r="B89" s="564">
        <v>43497</v>
      </c>
      <c r="C89" s="564" t="s">
        <v>2316</v>
      </c>
      <c r="D89" s="166">
        <v>43528</v>
      </c>
      <c r="E89" s="563">
        <v>43537</v>
      </c>
      <c r="F89" s="562">
        <v>1.5</v>
      </c>
      <c r="G89" s="562">
        <v>0.5</v>
      </c>
      <c r="H89" s="562">
        <v>2</v>
      </c>
      <c r="I89" s="40">
        <f t="shared" ca="1" si="2"/>
        <v>1.0583333333333333</v>
      </c>
      <c r="J89" s="204">
        <v>4</v>
      </c>
      <c r="K89" s="178" t="s">
        <v>179</v>
      </c>
    </row>
    <row r="90" spans="1:12" x14ac:dyDescent="0.2">
      <c r="A90" s="580" t="s">
        <v>337</v>
      </c>
      <c r="B90" s="559">
        <v>43525</v>
      </c>
      <c r="C90" s="559" t="s">
        <v>2317</v>
      </c>
      <c r="D90" s="144">
        <v>43557</v>
      </c>
      <c r="E90" s="558">
        <v>43565</v>
      </c>
      <c r="F90" s="557">
        <v>1</v>
      </c>
      <c r="G90" s="557">
        <v>0.1</v>
      </c>
      <c r="H90" s="557">
        <v>1.1000000000000001</v>
      </c>
      <c r="I90" s="39">
        <f t="shared" ca="1" si="2"/>
        <v>1.0583333333333333</v>
      </c>
      <c r="J90" s="203">
        <v>4</v>
      </c>
      <c r="K90" s="180" t="s">
        <v>179</v>
      </c>
    </row>
    <row r="91" spans="1:12" x14ac:dyDescent="0.2">
      <c r="A91" s="580" t="s">
        <v>337</v>
      </c>
      <c r="B91" s="559">
        <v>43556</v>
      </c>
      <c r="C91" s="559" t="s">
        <v>2318</v>
      </c>
      <c r="D91" s="144">
        <v>43588</v>
      </c>
      <c r="E91" s="558">
        <v>43595</v>
      </c>
      <c r="F91" s="557">
        <v>0.5</v>
      </c>
      <c r="G91" s="557">
        <v>0.2</v>
      </c>
      <c r="H91" s="557">
        <v>0.7</v>
      </c>
      <c r="I91" s="39">
        <f t="shared" ca="1" si="2"/>
        <v>1.0583333333333333</v>
      </c>
      <c r="J91" s="203">
        <v>4</v>
      </c>
      <c r="K91" s="180" t="s">
        <v>179</v>
      </c>
    </row>
    <row r="92" spans="1:12" x14ac:dyDescent="0.2">
      <c r="A92" s="580" t="s">
        <v>337</v>
      </c>
      <c r="B92" s="559">
        <v>43586</v>
      </c>
      <c r="C92" s="559" t="s">
        <v>2319</v>
      </c>
      <c r="D92" s="144">
        <v>43616</v>
      </c>
      <c r="E92" s="558">
        <v>43623</v>
      </c>
      <c r="F92" s="557">
        <v>0.3</v>
      </c>
      <c r="G92" s="600">
        <v>0.1</v>
      </c>
      <c r="H92" s="557">
        <v>0.3</v>
      </c>
      <c r="I92" s="39">
        <f t="shared" ca="1" si="2"/>
        <v>1.05</v>
      </c>
      <c r="J92" s="203">
        <v>4</v>
      </c>
      <c r="K92" s="180" t="s">
        <v>179</v>
      </c>
    </row>
    <row r="93" spans="1:12" x14ac:dyDescent="0.2">
      <c r="A93" s="580" t="s">
        <v>337</v>
      </c>
      <c r="B93" s="559">
        <v>43617</v>
      </c>
      <c r="C93" s="559" t="s">
        <v>2320</v>
      </c>
      <c r="D93" s="144">
        <v>43650</v>
      </c>
      <c r="E93" s="558">
        <v>43651</v>
      </c>
      <c r="F93" s="557">
        <v>0.4</v>
      </c>
      <c r="G93" s="557">
        <v>0.2</v>
      </c>
      <c r="H93" s="557">
        <v>0.6</v>
      </c>
      <c r="I93" s="39">
        <f t="shared" ca="1" si="2"/>
        <v>1.0583333333333333</v>
      </c>
      <c r="J93" s="203">
        <v>4</v>
      </c>
      <c r="K93" s="180" t="s">
        <v>179</v>
      </c>
    </row>
    <row r="94" spans="1:12" x14ac:dyDescent="0.2">
      <c r="A94" s="580" t="s">
        <v>337</v>
      </c>
      <c r="B94" s="559">
        <v>43647</v>
      </c>
      <c r="C94" s="559" t="str">
        <f>'Air W-DD3'!$C$94</f>
        <v>EW1903264</v>
      </c>
      <c r="D94" s="144">
        <f>'Air W-DD3'!$D$94</f>
        <v>43682</v>
      </c>
      <c r="E94" s="558">
        <v>43693</v>
      </c>
      <c r="F94" s="557">
        <v>0.1</v>
      </c>
      <c r="G94" s="557">
        <v>0.1</v>
      </c>
      <c r="H94" s="557">
        <v>0.2</v>
      </c>
      <c r="I94" s="39">
        <f t="shared" ca="1" si="2"/>
        <v>1.0083333333333331</v>
      </c>
      <c r="J94" s="203">
        <v>4</v>
      </c>
      <c r="K94" s="180" t="s">
        <v>179</v>
      </c>
    </row>
    <row r="95" spans="1:12" x14ac:dyDescent="0.2">
      <c r="A95" s="580" t="s">
        <v>337</v>
      </c>
      <c r="B95" s="559">
        <v>43678</v>
      </c>
      <c r="C95" s="559" t="str">
        <f>'Air W-DD3'!C95</f>
        <v>EW1903743</v>
      </c>
      <c r="D95" s="144">
        <f>'Air W-DD3'!D95</f>
        <v>43712</v>
      </c>
      <c r="E95" s="558">
        <v>43721</v>
      </c>
      <c r="F95" s="557">
        <v>0.3</v>
      </c>
      <c r="G95" s="557">
        <v>0.1</v>
      </c>
      <c r="H95" s="557">
        <v>0.4</v>
      </c>
      <c r="I95" s="39">
        <f t="shared" ca="1" si="2"/>
        <v>0.94166666666666654</v>
      </c>
      <c r="J95" s="203">
        <v>4</v>
      </c>
      <c r="K95" s="180" t="s">
        <v>179</v>
      </c>
    </row>
    <row r="96" spans="1:12" x14ac:dyDescent="0.2">
      <c r="A96" s="580" t="s">
        <v>337</v>
      </c>
      <c r="B96" s="559">
        <v>43709</v>
      </c>
      <c r="C96" s="559" t="s">
        <v>2323</v>
      </c>
      <c r="D96" s="144">
        <v>43747</v>
      </c>
      <c r="E96" s="558">
        <v>43749</v>
      </c>
      <c r="F96" s="557">
        <v>0.5</v>
      </c>
      <c r="G96" s="557">
        <v>0.1</v>
      </c>
      <c r="H96" s="557">
        <v>0.6</v>
      </c>
      <c r="I96" s="39">
        <f t="shared" ca="1" si="2"/>
        <v>0.89999999999999991</v>
      </c>
      <c r="J96" s="203">
        <v>4</v>
      </c>
      <c r="K96" s="180" t="s">
        <v>179</v>
      </c>
    </row>
    <row r="97" spans="1:11" x14ac:dyDescent="0.2">
      <c r="A97" s="580" t="s">
        <v>337</v>
      </c>
      <c r="B97" s="559">
        <v>43739</v>
      </c>
      <c r="C97" s="559" t="str">
        <f>'Air W-DD3'!$C$97</f>
        <v>EW1904744</v>
      </c>
      <c r="D97" s="144">
        <f>'Air W-DD3'!$D$97</f>
        <v>43777</v>
      </c>
      <c r="E97" s="558">
        <v>43791</v>
      </c>
      <c r="F97" s="557">
        <v>0.5</v>
      </c>
      <c r="G97" s="600">
        <v>0.1</v>
      </c>
      <c r="H97" s="557">
        <v>0.5</v>
      </c>
      <c r="I97" s="39">
        <f t="shared" ca="1" si="2"/>
        <v>0.87499999999999989</v>
      </c>
      <c r="J97" s="203">
        <v>4</v>
      </c>
      <c r="K97" s="180" t="s">
        <v>179</v>
      </c>
    </row>
    <row r="98" spans="1:11" s="553" customFormat="1" ht="25.5" x14ac:dyDescent="0.25">
      <c r="A98" s="580" t="s">
        <v>337</v>
      </c>
      <c r="B98" s="556">
        <v>43770</v>
      </c>
      <c r="C98" s="556" t="s">
        <v>2325</v>
      </c>
      <c r="D98" s="144">
        <v>43808</v>
      </c>
      <c r="E98" s="537">
        <v>43819</v>
      </c>
      <c r="F98" s="535">
        <v>3</v>
      </c>
      <c r="G98" s="535">
        <v>0.8</v>
      </c>
      <c r="H98" s="535">
        <v>3.8</v>
      </c>
      <c r="I98" s="39">
        <f t="shared" ca="1" si="2"/>
        <v>1.0999999999999999</v>
      </c>
      <c r="J98" s="203">
        <v>4</v>
      </c>
      <c r="K98" s="340" t="s">
        <v>2052</v>
      </c>
    </row>
    <row r="99" spans="1:11" s="553" customFormat="1" ht="25.5" x14ac:dyDescent="0.25">
      <c r="A99" s="580" t="s">
        <v>337</v>
      </c>
      <c r="B99" s="556">
        <v>43800</v>
      </c>
      <c r="C99" s="556" t="s">
        <v>2326</v>
      </c>
      <c r="D99" s="144">
        <v>43844</v>
      </c>
      <c r="E99" s="537">
        <v>43847</v>
      </c>
      <c r="F99" s="535">
        <v>1.2</v>
      </c>
      <c r="G99" s="535">
        <v>0.3</v>
      </c>
      <c r="H99" s="535">
        <v>1.5</v>
      </c>
      <c r="I99" s="39">
        <f t="shared" ca="1" si="2"/>
        <v>1.0999999999999999</v>
      </c>
      <c r="J99" s="203">
        <v>4</v>
      </c>
      <c r="K99" s="340" t="s">
        <v>2054</v>
      </c>
    </row>
    <row r="100" spans="1:11" s="553" customFormat="1" ht="25.5" x14ac:dyDescent="0.25">
      <c r="A100" s="580" t="s">
        <v>337</v>
      </c>
      <c r="B100" s="556">
        <v>43831</v>
      </c>
      <c r="C100" s="556" t="s">
        <v>2327</v>
      </c>
      <c r="D100" s="144">
        <v>43872</v>
      </c>
      <c r="E100" s="537">
        <v>43875</v>
      </c>
      <c r="F100" s="535">
        <v>5.2</v>
      </c>
      <c r="G100" s="535">
        <v>0.9</v>
      </c>
      <c r="H100" s="535">
        <v>6.1</v>
      </c>
      <c r="I100" s="39">
        <f t="shared" ca="1" si="2"/>
        <v>1.4833333333333332</v>
      </c>
      <c r="J100" s="203">
        <v>4</v>
      </c>
      <c r="K100" s="340" t="s">
        <v>2056</v>
      </c>
    </row>
    <row r="101" spans="1:11" s="553" customFormat="1" x14ac:dyDescent="0.25">
      <c r="A101" s="580" t="s">
        <v>353</v>
      </c>
      <c r="B101" s="556">
        <v>43862</v>
      </c>
      <c r="C101" s="556" t="s">
        <v>2328</v>
      </c>
      <c r="D101" s="144">
        <v>43899</v>
      </c>
      <c r="E101" s="537">
        <v>43903</v>
      </c>
      <c r="F101" s="535">
        <v>0.9</v>
      </c>
      <c r="G101" s="535">
        <v>0.4</v>
      </c>
      <c r="H101" s="535">
        <v>1.3</v>
      </c>
      <c r="I101" s="39">
        <f t="shared" ca="1" si="2"/>
        <v>1.4249999999999998</v>
      </c>
      <c r="J101" s="203">
        <v>4</v>
      </c>
      <c r="K101" s="180" t="s">
        <v>179</v>
      </c>
    </row>
    <row r="102" spans="1:11" s="553" customFormat="1" x14ac:dyDescent="0.25">
      <c r="A102" s="580" t="s">
        <v>353</v>
      </c>
      <c r="B102" s="556">
        <v>43891</v>
      </c>
      <c r="C102" s="556" t="s">
        <v>2329</v>
      </c>
      <c r="D102" s="144">
        <v>43929</v>
      </c>
      <c r="E102" s="537">
        <v>43945</v>
      </c>
      <c r="F102" s="535">
        <v>0.4</v>
      </c>
      <c r="G102" s="535">
        <v>0.3</v>
      </c>
      <c r="H102" s="535">
        <v>0.7</v>
      </c>
      <c r="I102" s="39">
        <f t="shared" ca="1" si="2"/>
        <v>1.3916666666666666</v>
      </c>
      <c r="J102" s="203">
        <v>4</v>
      </c>
      <c r="K102" s="180" t="s">
        <v>179</v>
      </c>
    </row>
    <row r="103" spans="1:11" s="553" customFormat="1" x14ac:dyDescent="0.25">
      <c r="A103" s="580" t="s">
        <v>353</v>
      </c>
      <c r="B103" s="556">
        <v>43922</v>
      </c>
      <c r="C103" s="556" t="s">
        <v>2330</v>
      </c>
      <c r="D103" s="144">
        <v>43962</v>
      </c>
      <c r="E103" s="537">
        <v>43973</v>
      </c>
      <c r="F103" s="535">
        <v>0.2</v>
      </c>
      <c r="G103" s="535">
        <v>0.1</v>
      </c>
      <c r="H103" s="535">
        <v>0.3</v>
      </c>
      <c r="I103" s="39">
        <f t="shared" ca="1" si="2"/>
        <v>1.3583333333333334</v>
      </c>
      <c r="J103" s="203">
        <v>4</v>
      </c>
      <c r="K103" s="180" t="s">
        <v>179</v>
      </c>
    </row>
    <row r="104" spans="1:11" s="553" customFormat="1" x14ac:dyDescent="0.25">
      <c r="A104" s="580" t="s">
        <v>353</v>
      </c>
      <c r="B104" s="556">
        <v>43952</v>
      </c>
      <c r="C104" s="556" t="s">
        <v>2331</v>
      </c>
      <c r="D104" s="144">
        <v>43991</v>
      </c>
      <c r="E104" s="537">
        <v>44001</v>
      </c>
      <c r="F104" s="535">
        <v>0.1</v>
      </c>
      <c r="G104" s="535">
        <v>0.1</v>
      </c>
      <c r="H104" s="535">
        <v>0.2</v>
      </c>
      <c r="I104" s="39">
        <f t="shared" ca="1" si="2"/>
        <v>1.3499999999999999</v>
      </c>
      <c r="J104" s="203">
        <v>4</v>
      </c>
      <c r="K104" s="180" t="s">
        <v>179</v>
      </c>
    </row>
    <row r="105" spans="1:11" s="553" customFormat="1" x14ac:dyDescent="0.2">
      <c r="A105" s="580" t="s">
        <v>353</v>
      </c>
      <c r="B105" s="556">
        <v>43983</v>
      </c>
      <c r="C105" s="556" t="s">
        <v>2332</v>
      </c>
      <c r="D105" s="144">
        <v>44022</v>
      </c>
      <c r="E105" s="537">
        <v>44029</v>
      </c>
      <c r="F105" s="535">
        <v>0.1</v>
      </c>
      <c r="G105" s="600">
        <v>0.1</v>
      </c>
      <c r="H105" s="535">
        <v>0.1</v>
      </c>
      <c r="I105" s="39">
        <f t="shared" ca="1" si="2"/>
        <v>1.3083333333333333</v>
      </c>
      <c r="J105" s="203">
        <v>4</v>
      </c>
      <c r="K105" s="180" t="s">
        <v>179</v>
      </c>
    </row>
    <row r="106" spans="1:11" s="553" customFormat="1" x14ac:dyDescent="0.25">
      <c r="A106" s="580" t="s">
        <v>353</v>
      </c>
      <c r="B106" s="556">
        <v>44013</v>
      </c>
      <c r="C106" s="556" t="s">
        <v>2333</v>
      </c>
      <c r="D106" s="144">
        <v>44050</v>
      </c>
      <c r="E106" s="537">
        <v>44057</v>
      </c>
      <c r="F106" s="535">
        <v>0.1</v>
      </c>
      <c r="G106" s="535">
        <v>0.1</v>
      </c>
      <c r="H106" s="535">
        <v>0.2</v>
      </c>
      <c r="I106" s="39">
        <f t="shared" ref="I106:I112" ca="1" si="3">AVERAGE(OFFSET($H106,-11,0,12,1))</f>
        <v>1.3083333333333331</v>
      </c>
      <c r="J106" s="203">
        <v>4</v>
      </c>
      <c r="K106" s="180" t="s">
        <v>179</v>
      </c>
    </row>
    <row r="107" spans="1:11" s="553" customFormat="1" ht="51" x14ac:dyDescent="0.25">
      <c r="A107" s="580" t="s">
        <v>353</v>
      </c>
      <c r="B107" s="556">
        <v>44044</v>
      </c>
      <c r="C107" s="556" t="s">
        <v>2334</v>
      </c>
      <c r="D107" s="144">
        <v>44082</v>
      </c>
      <c r="E107" s="537">
        <v>44085</v>
      </c>
      <c r="F107" s="535">
        <v>0.2</v>
      </c>
      <c r="G107" s="535">
        <v>0.2</v>
      </c>
      <c r="H107" s="535">
        <v>0.4</v>
      </c>
      <c r="I107" s="39">
        <f t="shared" ca="1" si="3"/>
        <v>1.3083333333333333</v>
      </c>
      <c r="J107" s="203">
        <v>4</v>
      </c>
      <c r="K107" s="340" t="s">
        <v>2335</v>
      </c>
    </row>
    <row r="108" spans="1:11" s="553" customFormat="1" x14ac:dyDescent="0.25">
      <c r="A108" s="580" t="s">
        <v>353</v>
      </c>
      <c r="B108" s="556">
        <v>44075</v>
      </c>
      <c r="C108" s="556" t="s">
        <v>2336</v>
      </c>
      <c r="D108" s="144">
        <v>44113</v>
      </c>
      <c r="E108" s="537">
        <v>44127</v>
      </c>
      <c r="F108" s="535">
        <v>0.3</v>
      </c>
      <c r="G108" s="535">
        <v>0.3</v>
      </c>
      <c r="H108" s="535">
        <v>0.6</v>
      </c>
      <c r="I108" s="39">
        <f t="shared" ca="1" si="3"/>
        <v>1.3083333333333331</v>
      </c>
      <c r="J108" s="203">
        <v>4</v>
      </c>
      <c r="K108" s="340" t="s">
        <v>2075</v>
      </c>
    </row>
    <row r="109" spans="1:11" s="553" customFormat="1" x14ac:dyDescent="0.2">
      <c r="A109" s="580" t="s">
        <v>353</v>
      </c>
      <c r="B109" s="556">
        <v>44105</v>
      </c>
      <c r="C109" s="556" t="s">
        <v>2337</v>
      </c>
      <c r="D109" s="144">
        <v>44144</v>
      </c>
      <c r="E109" s="537">
        <v>44155</v>
      </c>
      <c r="F109" s="535">
        <v>0.4</v>
      </c>
      <c r="G109" s="600">
        <v>0.1</v>
      </c>
      <c r="H109" s="535">
        <v>0.4</v>
      </c>
      <c r="I109" s="39">
        <f t="shared" ca="1" si="3"/>
        <v>1.2999999999999998</v>
      </c>
      <c r="J109" s="203">
        <v>4</v>
      </c>
      <c r="K109" s="180" t="s">
        <v>179</v>
      </c>
    </row>
    <row r="110" spans="1:11" s="553" customFormat="1" x14ac:dyDescent="0.25">
      <c r="A110" s="580" t="s">
        <v>353</v>
      </c>
      <c r="B110" s="556">
        <v>44136</v>
      </c>
      <c r="C110" s="556" t="s">
        <v>2338</v>
      </c>
      <c r="D110" s="144">
        <v>44175</v>
      </c>
      <c r="E110" s="537">
        <v>44183</v>
      </c>
      <c r="F110" s="535">
        <v>0.4</v>
      </c>
      <c r="G110" s="535">
        <v>0.2</v>
      </c>
      <c r="H110" s="535">
        <v>0.6</v>
      </c>
      <c r="I110" s="39">
        <f t="shared" ca="1" si="3"/>
        <v>1.0333333333333332</v>
      </c>
      <c r="J110" s="203">
        <v>4</v>
      </c>
      <c r="K110" s="180" t="s">
        <v>179</v>
      </c>
    </row>
    <row r="111" spans="1:11" s="553" customFormat="1" x14ac:dyDescent="0.25">
      <c r="A111" s="580" t="s">
        <v>353</v>
      </c>
      <c r="B111" s="556">
        <v>44166</v>
      </c>
      <c r="C111" s="556" t="s">
        <v>2339</v>
      </c>
      <c r="D111" s="144">
        <v>44210</v>
      </c>
      <c r="E111" s="537">
        <v>44211</v>
      </c>
      <c r="F111" s="535">
        <v>0.6</v>
      </c>
      <c r="G111" s="535">
        <v>0.4</v>
      </c>
      <c r="H111" s="535">
        <v>1</v>
      </c>
      <c r="I111" s="39">
        <f t="shared" ca="1" si="3"/>
        <v>0.99166666666666659</v>
      </c>
      <c r="J111" s="203">
        <v>4</v>
      </c>
      <c r="K111" s="180" t="s">
        <v>179</v>
      </c>
    </row>
    <row r="112" spans="1:11" s="553" customFormat="1" x14ac:dyDescent="0.25">
      <c r="A112" s="580" t="s">
        <v>353</v>
      </c>
      <c r="B112" s="556">
        <v>44197</v>
      </c>
      <c r="C112" s="556" t="s">
        <v>2340</v>
      </c>
      <c r="D112" s="144">
        <v>44232</v>
      </c>
      <c r="E112" s="537">
        <v>44242</v>
      </c>
      <c r="F112" s="535">
        <v>0.4</v>
      </c>
      <c r="G112" s="535">
        <v>0.4</v>
      </c>
      <c r="H112" s="535">
        <v>0.8</v>
      </c>
      <c r="I112" s="39">
        <f t="shared" ca="1" si="3"/>
        <v>0.54999999999999993</v>
      </c>
      <c r="J112" s="203">
        <v>4</v>
      </c>
      <c r="K112" s="180" t="s">
        <v>179</v>
      </c>
    </row>
  </sheetData>
  <conditionalFormatting sqref="I21:I94 I96:I99 I113:I65543">
    <cfRule type="cellIs" dxfId="79" priority="4" operator="greaterThan">
      <formula>4</formula>
    </cfRule>
  </conditionalFormatting>
  <conditionalFormatting sqref="I95">
    <cfRule type="cellIs" dxfId="78" priority="3" operator="greaterThan">
      <formula>4</formula>
    </cfRule>
  </conditionalFormatting>
  <conditionalFormatting sqref="I100">
    <cfRule type="cellIs" dxfId="77" priority="2" operator="greaterThan">
      <formula>4</formula>
    </cfRule>
  </conditionalFormatting>
  <conditionalFormatting sqref="I101:I112">
    <cfRule type="cellIs" dxfId="76" priority="1" operator="greaterThan">
      <formula>4</formula>
    </cfRule>
  </conditionalFormatting>
  <pageMargins left="0.7" right="0.7" top="0.75" bottom="0.75" header="0.3" footer="0.3"/>
  <pageSetup paperSize="9" orientation="portrait" horizontalDpi="300" verticalDpi="3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1"/>
  <dimension ref="A1:S112"/>
  <sheetViews>
    <sheetView showGridLines="0" zoomScale="90" zoomScaleNormal="90" workbookViewId="0">
      <pane ySplit="9" topLeftCell="A121" activePane="bottomLeft" state="frozenSplit"/>
      <selection pane="bottomLeft" activeCell="B112" sqref="B112"/>
    </sheetView>
  </sheetViews>
  <sheetFormatPr defaultColWidth="9.140625" defaultRowHeight="14.25" x14ac:dyDescent="0.2"/>
  <cols>
    <col min="1" max="1" width="12.28515625" style="1" customWidth="1"/>
    <col min="2" max="2" width="12.28515625" style="1" bestFit="1" customWidth="1"/>
    <col min="3" max="3" width="12.28515625" style="1" customWidth="1"/>
    <col min="4" max="5" width="12.28515625" style="1" bestFit="1" customWidth="1"/>
    <col min="6" max="8" width="14.140625" style="1" customWidth="1"/>
    <col min="9" max="9" width="12" style="1" customWidth="1"/>
    <col min="10" max="10" width="69.85546875" style="11" customWidth="1"/>
    <col min="11" max="16384" width="9.140625" style="1"/>
  </cols>
  <sheetData>
    <row r="1" spans="1:19" ht="34.5" x14ac:dyDescent="0.5">
      <c r="A1" s="408" t="s">
        <v>1960</v>
      </c>
      <c r="B1" s="408"/>
      <c r="C1" s="408"/>
      <c r="D1" s="408"/>
      <c r="E1" s="408"/>
      <c r="F1" s="408"/>
      <c r="G1" s="408"/>
      <c r="H1" s="408"/>
      <c r="I1" s="408"/>
      <c r="J1" s="408"/>
    </row>
    <row r="2" spans="1:19" ht="19.5" x14ac:dyDescent="0.3">
      <c r="A2" s="409" t="s">
        <v>2350</v>
      </c>
      <c r="B2" s="409"/>
      <c r="C2" s="409"/>
      <c r="D2" s="409"/>
      <c r="E2" s="409"/>
      <c r="F2" s="409"/>
      <c r="G2" s="409"/>
      <c r="H2" s="409"/>
      <c r="I2" s="409"/>
      <c r="J2" s="409"/>
    </row>
    <row r="4" spans="1:19" ht="15.75" x14ac:dyDescent="0.25">
      <c r="A4" s="243" t="s">
        <v>2351</v>
      </c>
      <c r="I4" s="449"/>
      <c r="J4" s="475" t="s">
        <v>109</v>
      </c>
    </row>
    <row r="5" spans="1:19" ht="15.75" x14ac:dyDescent="0.25">
      <c r="A5" s="243" t="s">
        <v>1963</v>
      </c>
      <c r="I5" s="488"/>
      <c r="J5" s="475" t="s">
        <v>113</v>
      </c>
    </row>
    <row r="6" spans="1:19" ht="15" x14ac:dyDescent="0.25">
      <c r="A6" s="243" t="s">
        <v>1031</v>
      </c>
    </row>
    <row r="7" spans="1:19" ht="15.75" x14ac:dyDescent="0.25">
      <c r="A7" s="472" t="s">
        <v>1964</v>
      </c>
      <c r="B7" s="434"/>
      <c r="C7" s="434"/>
      <c r="D7" s="434"/>
      <c r="E7" s="434"/>
      <c r="F7" s="434"/>
      <c r="G7" s="434"/>
      <c r="H7" s="434"/>
      <c r="I7" s="473"/>
      <c r="J7" s="434"/>
      <c r="K7" s="434"/>
      <c r="L7" s="434"/>
      <c r="M7" s="434"/>
      <c r="N7" s="434"/>
      <c r="O7" s="434"/>
      <c r="P7" s="434"/>
      <c r="Q7" s="434"/>
      <c r="R7" s="434"/>
      <c r="S7" s="452"/>
    </row>
    <row r="8" spans="1:19" x14ac:dyDescent="0.2">
      <c r="A8" s="243"/>
    </row>
    <row r="9" spans="1:19" s="8" customFormat="1" ht="52.5" x14ac:dyDescent="0.25">
      <c r="A9" s="247" t="s">
        <v>126</v>
      </c>
      <c r="B9" s="247" t="s">
        <v>1965</v>
      </c>
      <c r="C9" s="247" t="s">
        <v>2243</v>
      </c>
      <c r="D9" s="247" t="s">
        <v>129</v>
      </c>
      <c r="E9" s="247" t="s">
        <v>130</v>
      </c>
      <c r="F9" s="247" t="s">
        <v>1966</v>
      </c>
      <c r="G9" s="247" t="s">
        <v>1967</v>
      </c>
      <c r="H9" s="247" t="s">
        <v>1968</v>
      </c>
      <c r="I9" s="247" t="s">
        <v>1969</v>
      </c>
      <c r="J9" s="247" t="s">
        <v>174</v>
      </c>
    </row>
    <row r="10" spans="1:19" x14ac:dyDescent="0.2">
      <c r="A10" s="120" t="s">
        <v>175</v>
      </c>
      <c r="B10" s="185">
        <v>41091</v>
      </c>
      <c r="C10" s="185" t="s">
        <v>176</v>
      </c>
      <c r="D10" s="217" t="s">
        <v>179</v>
      </c>
      <c r="E10" s="230">
        <v>41522</v>
      </c>
      <c r="F10" s="120">
        <v>5.4</v>
      </c>
      <c r="G10" s="120">
        <v>3.9</v>
      </c>
      <c r="H10" s="120">
        <v>9.3000000000000007</v>
      </c>
      <c r="I10" s="218" t="e">
        <f t="shared" ref="I10:I41" ca="1" si="0">AVERAGE(OFFSET($H10,-11,0,12,1))</f>
        <v>#REF!</v>
      </c>
      <c r="J10" s="217" t="s">
        <v>179</v>
      </c>
    </row>
    <row r="11" spans="1:19" x14ac:dyDescent="0.2">
      <c r="A11" s="120" t="s">
        <v>175</v>
      </c>
      <c r="B11" s="185">
        <v>41122</v>
      </c>
      <c r="C11" s="185" t="s">
        <v>176</v>
      </c>
      <c r="D11" s="217" t="s">
        <v>179</v>
      </c>
      <c r="E11" s="230">
        <v>41522</v>
      </c>
      <c r="F11" s="120">
        <v>6.5</v>
      </c>
      <c r="G11" s="120">
        <v>5.4</v>
      </c>
      <c r="H11" s="120">
        <v>11.9</v>
      </c>
      <c r="I11" s="218" t="e">
        <f t="shared" ca="1" si="0"/>
        <v>#REF!</v>
      </c>
      <c r="J11" s="217" t="s">
        <v>179</v>
      </c>
    </row>
    <row r="12" spans="1:19" x14ac:dyDescent="0.2">
      <c r="A12" s="120" t="s">
        <v>175</v>
      </c>
      <c r="B12" s="185">
        <v>41153</v>
      </c>
      <c r="C12" s="185" t="s">
        <v>176</v>
      </c>
      <c r="D12" s="217" t="s">
        <v>179</v>
      </c>
      <c r="E12" s="230">
        <v>41522</v>
      </c>
      <c r="F12" s="120">
        <v>6.1</v>
      </c>
      <c r="G12" s="120">
        <v>4.7</v>
      </c>
      <c r="H12" s="120">
        <v>10.8</v>
      </c>
      <c r="I12" s="218">
        <f t="shared" ca="1" si="0"/>
        <v>10.666666666666666</v>
      </c>
      <c r="J12" s="217" t="s">
        <v>179</v>
      </c>
    </row>
    <row r="13" spans="1:19" x14ac:dyDescent="0.2">
      <c r="A13" s="120" t="s">
        <v>175</v>
      </c>
      <c r="B13" s="185">
        <v>41183</v>
      </c>
      <c r="C13" s="185" t="s">
        <v>176</v>
      </c>
      <c r="D13" s="217" t="s">
        <v>179</v>
      </c>
      <c r="E13" s="230">
        <v>41522</v>
      </c>
      <c r="F13" s="120">
        <v>4.5</v>
      </c>
      <c r="G13" s="120">
        <v>4.5</v>
      </c>
      <c r="H13" s="120">
        <v>9</v>
      </c>
      <c r="I13" s="218">
        <f t="shared" ca="1" si="0"/>
        <v>10.25</v>
      </c>
      <c r="J13" s="217" t="s">
        <v>179</v>
      </c>
    </row>
    <row r="14" spans="1:19" x14ac:dyDescent="0.2">
      <c r="A14" s="120" t="s">
        <v>175</v>
      </c>
      <c r="B14" s="185">
        <v>41214</v>
      </c>
      <c r="C14" s="185" t="s">
        <v>176</v>
      </c>
      <c r="D14" s="217" t="s">
        <v>179</v>
      </c>
      <c r="E14" s="230">
        <v>41522</v>
      </c>
      <c r="F14" s="120">
        <v>2.8</v>
      </c>
      <c r="G14" s="120">
        <v>2.5</v>
      </c>
      <c r="H14" s="120">
        <v>5.3</v>
      </c>
      <c r="I14" s="218">
        <f t="shared" ca="1" si="0"/>
        <v>9.26</v>
      </c>
      <c r="J14" s="217" t="s">
        <v>179</v>
      </c>
    </row>
    <row r="15" spans="1:19" x14ac:dyDescent="0.2">
      <c r="A15" s="120" t="s">
        <v>175</v>
      </c>
      <c r="B15" s="185">
        <v>41244</v>
      </c>
      <c r="C15" s="185" t="s">
        <v>176</v>
      </c>
      <c r="D15" s="217" t="s">
        <v>179</v>
      </c>
      <c r="E15" s="230">
        <v>41522</v>
      </c>
      <c r="F15" s="120">
        <v>7.5</v>
      </c>
      <c r="G15" s="120">
        <v>4.4000000000000004</v>
      </c>
      <c r="H15" s="120">
        <v>11.9</v>
      </c>
      <c r="I15" s="218">
        <f t="shared" ca="1" si="0"/>
        <v>9.6999999999999993</v>
      </c>
      <c r="J15" s="217" t="s">
        <v>179</v>
      </c>
    </row>
    <row r="16" spans="1:19" ht="15" thickBot="1" x14ac:dyDescent="0.25">
      <c r="A16" s="157" t="s">
        <v>175</v>
      </c>
      <c r="B16" s="184">
        <v>41275</v>
      </c>
      <c r="C16" s="184" t="s">
        <v>176</v>
      </c>
      <c r="D16" s="219" t="s">
        <v>179</v>
      </c>
      <c r="E16" s="229">
        <v>41522</v>
      </c>
      <c r="F16" s="157">
        <v>3.9</v>
      </c>
      <c r="G16" s="157">
        <v>3.3</v>
      </c>
      <c r="H16" s="157">
        <v>7.2</v>
      </c>
      <c r="I16" s="221">
        <f t="shared" ca="1" si="0"/>
        <v>9.3428571428571416</v>
      </c>
      <c r="J16" s="219" t="s">
        <v>179</v>
      </c>
    </row>
    <row r="17" spans="1:10" x14ac:dyDescent="0.2">
      <c r="A17" s="167" t="s">
        <v>181</v>
      </c>
      <c r="B17" s="186">
        <v>41306</v>
      </c>
      <c r="C17" s="186" t="s">
        <v>176</v>
      </c>
      <c r="D17" s="220" t="s">
        <v>179</v>
      </c>
      <c r="E17" s="231">
        <v>41522</v>
      </c>
      <c r="F17" s="167">
        <v>2.4</v>
      </c>
      <c r="G17" s="167">
        <v>1.9</v>
      </c>
      <c r="H17" s="167">
        <v>4.3</v>
      </c>
      <c r="I17" s="222">
        <f t="shared" ca="1" si="0"/>
        <v>8.7124999999999986</v>
      </c>
      <c r="J17" s="220" t="s">
        <v>179</v>
      </c>
    </row>
    <row r="18" spans="1:10" x14ac:dyDescent="0.2">
      <c r="A18" s="120" t="s">
        <v>181</v>
      </c>
      <c r="B18" s="185">
        <v>41334</v>
      </c>
      <c r="C18" s="185" t="s">
        <v>176</v>
      </c>
      <c r="D18" s="217" t="s">
        <v>179</v>
      </c>
      <c r="E18" s="230">
        <v>41522</v>
      </c>
      <c r="F18" s="120">
        <v>3.3</v>
      </c>
      <c r="G18" s="120">
        <v>2.2000000000000002</v>
      </c>
      <c r="H18" s="120">
        <v>5.5</v>
      </c>
      <c r="I18" s="218">
        <f t="shared" ca="1" si="0"/>
        <v>8.3555555555555543</v>
      </c>
      <c r="J18" s="217" t="s">
        <v>179</v>
      </c>
    </row>
    <row r="19" spans="1:10" x14ac:dyDescent="0.2">
      <c r="A19" s="120" t="s">
        <v>181</v>
      </c>
      <c r="B19" s="185">
        <v>41365</v>
      </c>
      <c r="C19" s="185" t="s">
        <v>176</v>
      </c>
      <c r="D19" s="217" t="s">
        <v>179</v>
      </c>
      <c r="E19" s="230">
        <v>41522</v>
      </c>
      <c r="F19" s="120">
        <v>2.1</v>
      </c>
      <c r="G19" s="120">
        <v>2</v>
      </c>
      <c r="H19" s="120">
        <v>4.0999999999999996</v>
      </c>
      <c r="I19" s="218">
        <f t="shared" ca="1" si="0"/>
        <v>7.9299999999999979</v>
      </c>
      <c r="J19" s="217" t="s">
        <v>179</v>
      </c>
    </row>
    <row r="20" spans="1:10" x14ac:dyDescent="0.2">
      <c r="A20" s="120" t="s">
        <v>181</v>
      </c>
      <c r="B20" s="185">
        <v>41395</v>
      </c>
      <c r="C20" s="185" t="s">
        <v>176</v>
      </c>
      <c r="D20" s="217" t="s">
        <v>179</v>
      </c>
      <c r="E20" s="230">
        <v>41522</v>
      </c>
      <c r="F20" s="120">
        <v>5.5</v>
      </c>
      <c r="G20" s="120">
        <v>4.5</v>
      </c>
      <c r="H20" s="120">
        <v>10</v>
      </c>
      <c r="I20" s="218">
        <f t="shared" ca="1" si="0"/>
        <v>8.1181818181818173</v>
      </c>
      <c r="J20" s="217" t="s">
        <v>179</v>
      </c>
    </row>
    <row r="21" spans="1:10" x14ac:dyDescent="0.2">
      <c r="A21" s="120" t="s">
        <v>181</v>
      </c>
      <c r="B21" s="185">
        <v>41426</v>
      </c>
      <c r="C21" s="185" t="s">
        <v>176</v>
      </c>
      <c r="D21" s="217" t="s">
        <v>179</v>
      </c>
      <c r="E21" s="230">
        <v>41522</v>
      </c>
      <c r="F21" s="120">
        <v>9.3000000000000007</v>
      </c>
      <c r="G21" s="120">
        <v>4.4000000000000004</v>
      </c>
      <c r="H21" s="120">
        <v>13.7</v>
      </c>
      <c r="I21" s="218">
        <f t="shared" ca="1" si="0"/>
        <v>8.5833333333333321</v>
      </c>
      <c r="J21" s="217" t="s">
        <v>2246</v>
      </c>
    </row>
    <row r="22" spans="1:10" x14ac:dyDescent="0.2">
      <c r="A22" s="120" t="s">
        <v>181</v>
      </c>
      <c r="B22" s="185">
        <v>41456</v>
      </c>
      <c r="C22" s="185" t="s">
        <v>176</v>
      </c>
      <c r="D22" s="217" t="s">
        <v>179</v>
      </c>
      <c r="E22" s="230">
        <v>41697</v>
      </c>
      <c r="F22" s="120">
        <v>7.6</v>
      </c>
      <c r="G22" s="120">
        <v>3.3</v>
      </c>
      <c r="H22" s="120">
        <v>10.9</v>
      </c>
      <c r="I22" s="218">
        <f t="shared" ca="1" si="0"/>
        <v>8.7166666666666668</v>
      </c>
      <c r="J22" s="217" t="s">
        <v>2247</v>
      </c>
    </row>
    <row r="23" spans="1:10" x14ac:dyDescent="0.2">
      <c r="A23" s="120" t="s">
        <v>181</v>
      </c>
      <c r="B23" s="185">
        <v>41487</v>
      </c>
      <c r="C23" s="185" t="s">
        <v>2248</v>
      </c>
      <c r="D23" s="230">
        <v>41526</v>
      </c>
      <c r="E23" s="230">
        <v>41536</v>
      </c>
      <c r="F23" s="120">
        <v>8.8000000000000007</v>
      </c>
      <c r="G23" s="120">
        <v>4.7</v>
      </c>
      <c r="H23" s="120">
        <v>13.5</v>
      </c>
      <c r="I23" s="218">
        <f t="shared" ca="1" si="0"/>
        <v>8.85</v>
      </c>
      <c r="J23" s="217" t="s">
        <v>179</v>
      </c>
    </row>
    <row r="24" spans="1:10" x14ac:dyDescent="0.2">
      <c r="A24" s="120" t="s">
        <v>181</v>
      </c>
      <c r="B24" s="185">
        <v>41518</v>
      </c>
      <c r="C24" s="185" t="s">
        <v>2249</v>
      </c>
      <c r="D24" s="230">
        <v>41563</v>
      </c>
      <c r="E24" s="230">
        <v>41578</v>
      </c>
      <c r="F24" s="120">
        <v>13.7</v>
      </c>
      <c r="G24" s="120">
        <v>7.5</v>
      </c>
      <c r="H24" s="120">
        <v>21.2</v>
      </c>
      <c r="I24" s="218">
        <f t="shared" ca="1" si="0"/>
        <v>9.7166666666666668</v>
      </c>
      <c r="J24" s="217" t="s">
        <v>179</v>
      </c>
    </row>
    <row r="25" spans="1:10" x14ac:dyDescent="0.2">
      <c r="A25" s="120" t="s">
        <v>181</v>
      </c>
      <c r="B25" s="185">
        <v>41548</v>
      </c>
      <c r="C25" s="185" t="s">
        <v>2250</v>
      </c>
      <c r="D25" s="230">
        <v>41586</v>
      </c>
      <c r="E25" s="230">
        <v>41592</v>
      </c>
      <c r="F25" s="120">
        <v>33.700000000000003</v>
      </c>
      <c r="G25" s="120">
        <v>14.9</v>
      </c>
      <c r="H25" s="120">
        <v>48.6</v>
      </c>
      <c r="I25" s="218">
        <f t="shared" ca="1" si="0"/>
        <v>13.016666666666667</v>
      </c>
      <c r="J25" s="217" t="s">
        <v>2251</v>
      </c>
    </row>
    <row r="26" spans="1:10" x14ac:dyDescent="0.2">
      <c r="A26" s="120" t="s">
        <v>181</v>
      </c>
      <c r="B26" s="185">
        <v>41579</v>
      </c>
      <c r="C26" s="185" t="s">
        <v>2252</v>
      </c>
      <c r="D26" s="230">
        <v>41618</v>
      </c>
      <c r="E26" s="230">
        <v>41620</v>
      </c>
      <c r="F26" s="120">
        <v>47.7</v>
      </c>
      <c r="G26" s="120">
        <v>21.3</v>
      </c>
      <c r="H26" s="120">
        <v>69</v>
      </c>
      <c r="I26" s="218">
        <f t="shared" ca="1" si="0"/>
        <v>18.324999999999999</v>
      </c>
      <c r="J26" s="217" t="s">
        <v>179</v>
      </c>
    </row>
    <row r="27" spans="1:10" x14ac:dyDescent="0.2">
      <c r="A27" s="120" t="s">
        <v>181</v>
      </c>
      <c r="B27" s="611">
        <v>41609</v>
      </c>
      <c r="C27" s="582" t="s">
        <v>2253</v>
      </c>
      <c r="D27" s="610">
        <v>41653</v>
      </c>
      <c r="E27" s="610">
        <v>41655</v>
      </c>
      <c r="F27" s="603">
        <v>34</v>
      </c>
      <c r="G27" s="603">
        <v>13.4</v>
      </c>
      <c r="H27" s="603">
        <v>47.4</v>
      </c>
      <c r="I27" s="218">
        <f t="shared" ca="1" si="0"/>
        <v>21.283333333333335</v>
      </c>
      <c r="J27" s="217" t="s">
        <v>179</v>
      </c>
    </row>
    <row r="28" spans="1:10" ht="15" thickBot="1" x14ac:dyDescent="0.25">
      <c r="A28" s="157" t="s">
        <v>181</v>
      </c>
      <c r="B28" s="609">
        <v>41640</v>
      </c>
      <c r="C28" s="576" t="s">
        <v>2254</v>
      </c>
      <c r="D28" s="608">
        <v>41680</v>
      </c>
      <c r="E28" s="608">
        <v>41683</v>
      </c>
      <c r="F28" s="605">
        <v>29.5</v>
      </c>
      <c r="G28" s="605">
        <v>10.4</v>
      </c>
      <c r="H28" s="605">
        <v>39.9</v>
      </c>
      <c r="I28" s="221">
        <f t="shared" ca="1" si="0"/>
        <v>24.008333333333329</v>
      </c>
      <c r="J28" s="219" t="s">
        <v>179</v>
      </c>
    </row>
    <row r="29" spans="1:10" x14ac:dyDescent="0.2">
      <c r="A29" s="167" t="s">
        <v>220</v>
      </c>
      <c r="B29" s="607">
        <v>41671</v>
      </c>
      <c r="C29" s="579" t="s">
        <v>2255</v>
      </c>
      <c r="D29" s="606">
        <v>41709</v>
      </c>
      <c r="E29" s="606">
        <v>41711</v>
      </c>
      <c r="F29" s="604">
        <v>21.2</v>
      </c>
      <c r="G29" s="604">
        <v>8.6999999999999993</v>
      </c>
      <c r="H29" s="604">
        <v>29.9</v>
      </c>
      <c r="I29" s="222">
        <f t="shared" ca="1" si="0"/>
        <v>26.141666666666666</v>
      </c>
      <c r="J29" s="220" t="s">
        <v>179</v>
      </c>
    </row>
    <row r="30" spans="1:10" x14ac:dyDescent="0.2">
      <c r="A30" s="120" t="s">
        <v>220</v>
      </c>
      <c r="B30" s="611">
        <v>41699</v>
      </c>
      <c r="C30" s="582" t="s">
        <v>2256</v>
      </c>
      <c r="D30" s="610">
        <v>41737</v>
      </c>
      <c r="E30" s="610">
        <v>41739</v>
      </c>
      <c r="F30" s="603">
        <v>22.1</v>
      </c>
      <c r="G30" s="603">
        <v>9.5</v>
      </c>
      <c r="H30" s="603">
        <v>31.6</v>
      </c>
      <c r="I30" s="218">
        <f t="shared" ca="1" si="0"/>
        <v>28.316666666666666</v>
      </c>
      <c r="J30" s="217" t="s">
        <v>179</v>
      </c>
    </row>
    <row r="31" spans="1:10" x14ac:dyDescent="0.2">
      <c r="A31" s="120" t="s">
        <v>220</v>
      </c>
      <c r="B31" s="611">
        <v>41730</v>
      </c>
      <c r="C31" s="582" t="s">
        <v>2257</v>
      </c>
      <c r="D31" s="610">
        <v>41767</v>
      </c>
      <c r="E31" s="610">
        <v>41781</v>
      </c>
      <c r="F31" s="603">
        <v>22.8</v>
      </c>
      <c r="G31" s="603">
        <v>9.1</v>
      </c>
      <c r="H31" s="603">
        <v>31.9</v>
      </c>
      <c r="I31" s="218">
        <f t="shared" ca="1" si="0"/>
        <v>30.633333333333329</v>
      </c>
      <c r="J31" s="217" t="s">
        <v>179</v>
      </c>
    </row>
    <row r="32" spans="1:10" x14ac:dyDescent="0.2">
      <c r="A32" s="120" t="s">
        <v>220</v>
      </c>
      <c r="B32" s="611">
        <v>41760</v>
      </c>
      <c r="C32" s="582" t="s">
        <v>2258</v>
      </c>
      <c r="D32" s="610">
        <v>41801</v>
      </c>
      <c r="E32" s="610">
        <v>41823</v>
      </c>
      <c r="F32" s="603">
        <v>22.4</v>
      </c>
      <c r="G32" s="603">
        <v>9.6999999999999993</v>
      </c>
      <c r="H32" s="603">
        <v>32.1</v>
      </c>
      <c r="I32" s="218">
        <f t="shared" ca="1" si="0"/>
        <v>32.475000000000001</v>
      </c>
      <c r="J32" s="217" t="s">
        <v>1983</v>
      </c>
    </row>
    <row r="33" spans="1:10" x14ac:dyDescent="0.2">
      <c r="A33" s="120" t="s">
        <v>220</v>
      </c>
      <c r="B33" s="611">
        <v>41791</v>
      </c>
      <c r="C33" s="582" t="s">
        <v>2259</v>
      </c>
      <c r="D33" s="610">
        <v>41824</v>
      </c>
      <c r="E33" s="610">
        <v>41837</v>
      </c>
      <c r="F33" s="603">
        <v>13.4</v>
      </c>
      <c r="G33" s="603">
        <v>6.8</v>
      </c>
      <c r="H33" s="603">
        <v>20.2</v>
      </c>
      <c r="I33" s="218">
        <f t="shared" ca="1" si="0"/>
        <v>33.016666666666666</v>
      </c>
      <c r="J33" s="217" t="s">
        <v>179</v>
      </c>
    </row>
    <row r="34" spans="1:10" x14ac:dyDescent="0.2">
      <c r="A34" s="120" t="s">
        <v>220</v>
      </c>
      <c r="B34" s="611">
        <v>41821</v>
      </c>
      <c r="C34" s="582" t="s">
        <v>2260</v>
      </c>
      <c r="D34" s="610">
        <v>41862</v>
      </c>
      <c r="E34" s="610">
        <v>41866</v>
      </c>
      <c r="F34" s="603">
        <v>18.100000000000001</v>
      </c>
      <c r="G34" s="603">
        <v>9.6999999999999993</v>
      </c>
      <c r="H34" s="603">
        <v>27.8</v>
      </c>
      <c r="I34" s="218">
        <f t="shared" ca="1" si="0"/>
        <v>34.425000000000004</v>
      </c>
      <c r="J34" s="217" t="s">
        <v>179</v>
      </c>
    </row>
    <row r="35" spans="1:10" x14ac:dyDescent="0.2">
      <c r="A35" s="120" t="s">
        <v>220</v>
      </c>
      <c r="B35" s="611">
        <v>41852</v>
      </c>
      <c r="C35" s="582" t="s">
        <v>2261</v>
      </c>
      <c r="D35" s="610">
        <v>41890</v>
      </c>
      <c r="E35" s="610">
        <v>41893</v>
      </c>
      <c r="F35" s="603">
        <v>22.7</v>
      </c>
      <c r="G35" s="603">
        <v>11.4</v>
      </c>
      <c r="H35" s="603">
        <v>34.1</v>
      </c>
      <c r="I35" s="218">
        <f t="shared" ca="1" si="0"/>
        <v>36.141666666666673</v>
      </c>
      <c r="J35" s="217" t="s">
        <v>179</v>
      </c>
    </row>
    <row r="36" spans="1:10" x14ac:dyDescent="0.2">
      <c r="A36" s="120" t="s">
        <v>220</v>
      </c>
      <c r="B36" s="611">
        <v>41883</v>
      </c>
      <c r="C36" s="582" t="s">
        <v>2262</v>
      </c>
      <c r="D36" s="610">
        <v>41922</v>
      </c>
      <c r="E36" s="610">
        <v>41935</v>
      </c>
      <c r="F36" s="603">
        <v>14.5</v>
      </c>
      <c r="G36" s="603">
        <v>8.1999999999999993</v>
      </c>
      <c r="H36" s="603">
        <v>22.7</v>
      </c>
      <c r="I36" s="218">
        <f t="shared" ca="1" si="0"/>
        <v>36.266666666666673</v>
      </c>
      <c r="J36" s="217" t="s">
        <v>179</v>
      </c>
    </row>
    <row r="37" spans="1:10" x14ac:dyDescent="0.2">
      <c r="A37" s="120" t="s">
        <v>220</v>
      </c>
      <c r="B37" s="611">
        <v>41913</v>
      </c>
      <c r="C37" s="582" t="s">
        <v>2264</v>
      </c>
      <c r="D37" s="610">
        <v>41950</v>
      </c>
      <c r="E37" s="610">
        <v>41964</v>
      </c>
      <c r="F37" s="603">
        <v>18.899999999999999</v>
      </c>
      <c r="G37" s="603">
        <v>9.5</v>
      </c>
      <c r="H37" s="603">
        <v>28.4</v>
      </c>
      <c r="I37" s="218">
        <f t="shared" ca="1" si="0"/>
        <v>34.583333333333336</v>
      </c>
      <c r="J37" s="217" t="s">
        <v>179</v>
      </c>
    </row>
    <row r="38" spans="1:10" x14ac:dyDescent="0.2">
      <c r="A38" s="120" t="s">
        <v>220</v>
      </c>
      <c r="B38" s="611">
        <v>41944</v>
      </c>
      <c r="C38" s="582" t="s">
        <v>2265</v>
      </c>
      <c r="D38" s="610">
        <v>41988</v>
      </c>
      <c r="E38" s="610">
        <v>41992</v>
      </c>
      <c r="F38" s="603">
        <v>21.9</v>
      </c>
      <c r="G38" s="603">
        <v>11</v>
      </c>
      <c r="H38" s="603">
        <v>32.9</v>
      </c>
      <c r="I38" s="218">
        <f t="shared" ca="1" si="0"/>
        <v>31.574999999999992</v>
      </c>
      <c r="J38" s="217" t="s">
        <v>179</v>
      </c>
    </row>
    <row r="39" spans="1:10" x14ac:dyDescent="0.2">
      <c r="A39" s="120" t="s">
        <v>220</v>
      </c>
      <c r="B39" s="611">
        <v>41974</v>
      </c>
      <c r="C39" s="582" t="s">
        <v>2266</v>
      </c>
      <c r="D39" s="610">
        <v>42020</v>
      </c>
      <c r="E39" s="610">
        <v>42033</v>
      </c>
      <c r="F39" s="603">
        <v>23.4</v>
      </c>
      <c r="G39" s="603">
        <v>10.8</v>
      </c>
      <c r="H39" s="603">
        <v>34.200000000000003</v>
      </c>
      <c r="I39" s="218">
        <f t="shared" ca="1" si="0"/>
        <v>30.474999999999994</v>
      </c>
      <c r="J39" s="217" t="s">
        <v>179</v>
      </c>
    </row>
    <row r="40" spans="1:10" ht="15" thickBot="1" x14ac:dyDescent="0.25">
      <c r="A40" s="157" t="s">
        <v>220</v>
      </c>
      <c r="B40" s="609">
        <v>42005</v>
      </c>
      <c r="C40" s="576" t="s">
        <v>2267</v>
      </c>
      <c r="D40" s="608">
        <v>42048</v>
      </c>
      <c r="E40" s="608">
        <v>42061</v>
      </c>
      <c r="F40" s="605">
        <v>18.399999999999999</v>
      </c>
      <c r="G40" s="605">
        <v>9.6999999999999993</v>
      </c>
      <c r="H40" s="605">
        <v>28.1</v>
      </c>
      <c r="I40" s="221">
        <f t="shared" ca="1" si="0"/>
        <v>29.491666666666664</v>
      </c>
      <c r="J40" s="219" t="s">
        <v>179</v>
      </c>
    </row>
    <row r="41" spans="1:10" x14ac:dyDescent="0.2">
      <c r="A41" s="167" t="s">
        <v>272</v>
      </c>
      <c r="B41" s="607">
        <v>42036</v>
      </c>
      <c r="C41" s="579" t="s">
        <v>2268</v>
      </c>
      <c r="D41" s="606">
        <v>42075</v>
      </c>
      <c r="E41" s="606">
        <v>42075</v>
      </c>
      <c r="F41" s="604">
        <v>19.600000000000001</v>
      </c>
      <c r="G41" s="604">
        <v>12.9</v>
      </c>
      <c r="H41" s="604">
        <v>32.5</v>
      </c>
      <c r="I41" s="222">
        <f t="shared" ca="1" si="0"/>
        <v>29.708333333333332</v>
      </c>
      <c r="J41" s="220" t="s">
        <v>179</v>
      </c>
    </row>
    <row r="42" spans="1:10" x14ac:dyDescent="0.2">
      <c r="A42" s="167" t="s">
        <v>272</v>
      </c>
      <c r="B42" s="607">
        <v>42064</v>
      </c>
      <c r="C42" s="579" t="s">
        <v>2269</v>
      </c>
      <c r="D42" s="606">
        <v>42107</v>
      </c>
      <c r="E42" s="606">
        <v>42173</v>
      </c>
      <c r="F42" s="604">
        <v>35</v>
      </c>
      <c r="G42" s="604">
        <v>20.399999999999999</v>
      </c>
      <c r="H42" s="604">
        <v>55.4</v>
      </c>
      <c r="I42" s="218">
        <f t="shared" ref="I42:I73" ca="1" si="1">AVERAGE(OFFSET($H42,-11,0,12,1))</f>
        <v>31.691666666666666</v>
      </c>
      <c r="J42" s="220" t="s">
        <v>176</v>
      </c>
    </row>
    <row r="43" spans="1:10" x14ac:dyDescent="0.2">
      <c r="A43" s="167" t="s">
        <v>272</v>
      </c>
      <c r="B43" s="607">
        <v>42095</v>
      </c>
      <c r="C43" s="579" t="s">
        <v>2270</v>
      </c>
      <c r="D43" s="606">
        <v>42138</v>
      </c>
      <c r="E43" s="606">
        <v>42145</v>
      </c>
      <c r="F43" s="604">
        <v>21.9</v>
      </c>
      <c r="G43" s="604">
        <v>12.4</v>
      </c>
      <c r="H43" s="604">
        <v>34.299999999999997</v>
      </c>
      <c r="I43" s="218">
        <f t="shared" ca="1" si="1"/>
        <v>31.891666666666666</v>
      </c>
      <c r="J43" s="220" t="s">
        <v>176</v>
      </c>
    </row>
    <row r="44" spans="1:10" x14ac:dyDescent="0.2">
      <c r="A44" s="167" t="s">
        <v>272</v>
      </c>
      <c r="B44" s="607">
        <v>42125</v>
      </c>
      <c r="C44" s="579" t="s">
        <v>2271</v>
      </c>
      <c r="D44" s="606">
        <v>42159</v>
      </c>
      <c r="E44" s="606">
        <v>42173</v>
      </c>
      <c r="F44" s="604">
        <v>25.1</v>
      </c>
      <c r="G44" s="604">
        <v>15</v>
      </c>
      <c r="H44" s="604">
        <v>40.1</v>
      </c>
      <c r="I44" s="218">
        <f t="shared" ca="1" si="1"/>
        <v>32.55833333333333</v>
      </c>
      <c r="J44" s="220" t="s">
        <v>176</v>
      </c>
    </row>
    <row r="45" spans="1:10" x14ac:dyDescent="0.2">
      <c r="A45" s="167" t="s">
        <v>272</v>
      </c>
      <c r="B45" s="607">
        <v>42156</v>
      </c>
      <c r="C45" s="579" t="s">
        <v>2272</v>
      </c>
      <c r="D45" s="606">
        <v>42194</v>
      </c>
      <c r="E45" s="606">
        <v>42201</v>
      </c>
      <c r="F45" s="604">
        <v>30.4</v>
      </c>
      <c r="G45" s="604">
        <v>18</v>
      </c>
      <c r="H45" s="604">
        <v>48.4</v>
      </c>
      <c r="I45" s="218">
        <f t="shared" ca="1" si="1"/>
        <v>34.908333333333339</v>
      </c>
      <c r="J45" s="220" t="s">
        <v>176</v>
      </c>
    </row>
    <row r="46" spans="1:10" x14ac:dyDescent="0.2">
      <c r="A46" s="167" t="s">
        <v>272</v>
      </c>
      <c r="B46" s="607">
        <v>42186</v>
      </c>
      <c r="C46" s="579" t="s">
        <v>2273</v>
      </c>
      <c r="D46" s="606">
        <v>42227</v>
      </c>
      <c r="E46" s="606">
        <v>42229</v>
      </c>
      <c r="F46" s="604">
        <v>30.8</v>
      </c>
      <c r="G46" s="604">
        <v>14.7</v>
      </c>
      <c r="H46" s="604">
        <v>45.5</v>
      </c>
      <c r="I46" s="218">
        <f t="shared" ca="1" si="1"/>
        <v>36.383333333333333</v>
      </c>
      <c r="J46" s="220" t="s">
        <v>176</v>
      </c>
    </row>
    <row r="47" spans="1:10" x14ac:dyDescent="0.2">
      <c r="A47" s="167" t="s">
        <v>272</v>
      </c>
      <c r="B47" s="607">
        <v>42217</v>
      </c>
      <c r="C47" s="579" t="s">
        <v>2274</v>
      </c>
      <c r="D47" s="606">
        <v>42255</v>
      </c>
      <c r="E47" s="606">
        <v>42258</v>
      </c>
      <c r="F47" s="604">
        <v>23.1</v>
      </c>
      <c r="G47" s="604">
        <v>13.6</v>
      </c>
      <c r="H47" s="604">
        <v>36.700000000000003</v>
      </c>
      <c r="I47" s="218">
        <f t="shared" ca="1" si="1"/>
        <v>36.6</v>
      </c>
      <c r="J47" s="220" t="s">
        <v>176</v>
      </c>
    </row>
    <row r="48" spans="1:10" x14ac:dyDescent="0.2">
      <c r="A48" s="167" t="s">
        <v>272</v>
      </c>
      <c r="B48" s="607">
        <v>42248</v>
      </c>
      <c r="C48" s="579" t="s">
        <v>2275</v>
      </c>
      <c r="D48" s="606">
        <v>42286</v>
      </c>
      <c r="E48" s="606">
        <v>42299</v>
      </c>
      <c r="F48" s="604">
        <v>20.2</v>
      </c>
      <c r="G48" s="604">
        <v>11.7</v>
      </c>
      <c r="H48" s="604">
        <v>31.9</v>
      </c>
      <c r="I48" s="218">
        <f t="shared" ca="1" si="1"/>
        <v>37.366666666666667</v>
      </c>
      <c r="J48" s="220" t="s">
        <v>176</v>
      </c>
    </row>
    <row r="49" spans="1:10" x14ac:dyDescent="0.2">
      <c r="A49" s="167" t="s">
        <v>272</v>
      </c>
      <c r="B49" s="607">
        <v>42278</v>
      </c>
      <c r="C49" s="579" t="s">
        <v>2276</v>
      </c>
      <c r="D49" s="606">
        <v>42327</v>
      </c>
      <c r="E49" s="606">
        <v>42328</v>
      </c>
      <c r="F49" s="604">
        <v>17.600000000000001</v>
      </c>
      <c r="G49" s="604">
        <v>12.1</v>
      </c>
      <c r="H49" s="604">
        <v>29.7</v>
      </c>
      <c r="I49" s="218">
        <f t="shared" ca="1" si="1"/>
        <v>37.474999999999994</v>
      </c>
      <c r="J49" s="220" t="s">
        <v>176</v>
      </c>
    </row>
    <row r="50" spans="1:10" x14ac:dyDescent="0.2">
      <c r="A50" s="167" t="s">
        <v>272</v>
      </c>
      <c r="B50" s="607">
        <v>42309</v>
      </c>
      <c r="C50" s="579" t="s">
        <v>2277</v>
      </c>
      <c r="D50" s="606">
        <v>42342</v>
      </c>
      <c r="E50" s="606">
        <v>42348</v>
      </c>
      <c r="F50" s="604">
        <v>19.7</v>
      </c>
      <c r="G50" s="604">
        <v>12.7</v>
      </c>
      <c r="H50" s="604">
        <v>32.4</v>
      </c>
      <c r="I50" s="218">
        <f t="shared" ca="1" si="1"/>
        <v>37.43333333333333</v>
      </c>
      <c r="J50" s="220" t="s">
        <v>176</v>
      </c>
    </row>
    <row r="51" spans="1:10" x14ac:dyDescent="0.2">
      <c r="A51" s="167" t="s">
        <v>272</v>
      </c>
      <c r="B51" s="607">
        <v>42339</v>
      </c>
      <c r="C51" s="579" t="s">
        <v>2278</v>
      </c>
      <c r="D51" s="606">
        <v>42381</v>
      </c>
      <c r="E51" s="606">
        <v>42390</v>
      </c>
      <c r="F51" s="604">
        <v>9.9</v>
      </c>
      <c r="G51" s="604">
        <v>7.7</v>
      </c>
      <c r="H51" s="604">
        <v>17.600000000000001</v>
      </c>
      <c r="I51" s="218">
        <f t="shared" ca="1" si="1"/>
        <v>36.049999999999997</v>
      </c>
      <c r="J51" s="220" t="s">
        <v>176</v>
      </c>
    </row>
    <row r="52" spans="1:10" ht="15" thickBot="1" x14ac:dyDescent="0.25">
      <c r="A52" s="157" t="s">
        <v>272</v>
      </c>
      <c r="B52" s="609">
        <v>42370</v>
      </c>
      <c r="C52" s="576" t="s">
        <v>2279</v>
      </c>
      <c r="D52" s="608">
        <v>42405</v>
      </c>
      <c r="E52" s="608">
        <v>42418</v>
      </c>
      <c r="F52" s="605">
        <v>15.1</v>
      </c>
      <c r="G52" s="605">
        <v>7.9</v>
      </c>
      <c r="H52" s="605">
        <v>23</v>
      </c>
      <c r="I52" s="221">
        <f t="shared" ca="1" si="1"/>
        <v>35.625</v>
      </c>
      <c r="J52" s="219" t="s">
        <v>176</v>
      </c>
    </row>
    <row r="53" spans="1:10" x14ac:dyDescent="0.2">
      <c r="A53" s="167" t="s">
        <v>293</v>
      </c>
      <c r="B53" s="607">
        <v>42401</v>
      </c>
      <c r="C53" s="579" t="s">
        <v>2280</v>
      </c>
      <c r="D53" s="606">
        <v>42440</v>
      </c>
      <c r="E53" s="606">
        <v>42446</v>
      </c>
      <c r="F53" s="604">
        <v>17.600000000000001</v>
      </c>
      <c r="G53" s="604">
        <v>9.5</v>
      </c>
      <c r="H53" s="604">
        <v>27.1</v>
      </c>
      <c r="I53" s="222">
        <f t="shared" ca="1" si="1"/>
        <v>35.174999999999997</v>
      </c>
      <c r="J53" s="220" t="s">
        <v>176</v>
      </c>
    </row>
    <row r="54" spans="1:10" x14ac:dyDescent="0.2">
      <c r="A54" s="167" t="s">
        <v>293</v>
      </c>
      <c r="B54" s="607">
        <v>42430</v>
      </c>
      <c r="C54" s="579" t="s">
        <v>2281</v>
      </c>
      <c r="D54" s="606">
        <v>42471</v>
      </c>
      <c r="E54" s="606">
        <v>42474</v>
      </c>
      <c r="F54" s="604">
        <v>19.3</v>
      </c>
      <c r="G54" s="604">
        <v>11.4</v>
      </c>
      <c r="H54" s="604">
        <v>30.7</v>
      </c>
      <c r="I54" s="218">
        <f t="shared" ca="1" si="1"/>
        <v>33.116666666666667</v>
      </c>
      <c r="J54" s="220" t="s">
        <v>176</v>
      </c>
    </row>
    <row r="55" spans="1:10" x14ac:dyDescent="0.2">
      <c r="A55" s="167" t="s">
        <v>293</v>
      </c>
      <c r="B55" s="607">
        <v>42461</v>
      </c>
      <c r="C55" s="579" t="s">
        <v>2282</v>
      </c>
      <c r="D55" s="606">
        <v>42502</v>
      </c>
      <c r="E55" s="606">
        <v>42516</v>
      </c>
      <c r="F55" s="604">
        <v>16.7</v>
      </c>
      <c r="G55" s="604">
        <v>11</v>
      </c>
      <c r="H55" s="604">
        <v>27.7</v>
      </c>
      <c r="I55" s="218">
        <f t="shared" ca="1" si="1"/>
        <v>32.56666666666667</v>
      </c>
      <c r="J55" s="220" t="s">
        <v>176</v>
      </c>
    </row>
    <row r="56" spans="1:10" x14ac:dyDescent="0.2">
      <c r="A56" s="167" t="s">
        <v>293</v>
      </c>
      <c r="B56" s="607">
        <v>42491</v>
      </c>
      <c r="C56" s="579" t="s">
        <v>2283</v>
      </c>
      <c r="D56" s="606">
        <v>42534</v>
      </c>
      <c r="E56" s="606">
        <v>42558</v>
      </c>
      <c r="F56" s="604">
        <v>11.1</v>
      </c>
      <c r="G56" s="604">
        <v>9.1999999999999993</v>
      </c>
      <c r="H56" s="604">
        <v>20.3</v>
      </c>
      <c r="I56" s="218">
        <f t="shared" ca="1" si="1"/>
        <v>30.916666666666671</v>
      </c>
      <c r="J56" s="220" t="s">
        <v>176</v>
      </c>
    </row>
    <row r="57" spans="1:10" x14ac:dyDescent="0.2">
      <c r="A57" s="167" t="s">
        <v>293</v>
      </c>
      <c r="B57" s="607">
        <v>42522</v>
      </c>
      <c r="C57" s="579" t="s">
        <v>2284</v>
      </c>
      <c r="D57" s="606">
        <v>42564</v>
      </c>
      <c r="E57" s="606">
        <v>42573</v>
      </c>
      <c r="F57" s="604">
        <v>16.2</v>
      </c>
      <c r="G57" s="604">
        <v>7.2</v>
      </c>
      <c r="H57" s="604">
        <v>23.4</v>
      </c>
      <c r="I57" s="218">
        <f t="shared" ca="1" si="1"/>
        <v>28.833333333333329</v>
      </c>
      <c r="J57" s="220" t="s">
        <v>176</v>
      </c>
    </row>
    <row r="58" spans="1:10" x14ac:dyDescent="0.2">
      <c r="A58" s="167" t="s">
        <v>293</v>
      </c>
      <c r="B58" s="607">
        <v>42552</v>
      </c>
      <c r="C58" s="579" t="s">
        <v>2285</v>
      </c>
      <c r="D58" s="606">
        <v>42587</v>
      </c>
      <c r="E58" s="606">
        <v>42600</v>
      </c>
      <c r="F58" s="604">
        <v>32.1</v>
      </c>
      <c r="G58" s="604">
        <v>15.1</v>
      </c>
      <c r="H58" s="604">
        <v>47.2</v>
      </c>
      <c r="I58" s="218">
        <f t="shared" ca="1" si="1"/>
        <v>28.974999999999994</v>
      </c>
      <c r="J58" s="220" t="s">
        <v>176</v>
      </c>
    </row>
    <row r="59" spans="1:10" x14ac:dyDescent="0.2">
      <c r="A59" s="167" t="s">
        <v>293</v>
      </c>
      <c r="B59" s="607">
        <v>42583</v>
      </c>
      <c r="C59" s="579" t="s">
        <v>2286</v>
      </c>
      <c r="D59" s="606">
        <v>42626</v>
      </c>
      <c r="E59" s="606">
        <v>42642</v>
      </c>
      <c r="F59" s="604">
        <v>8.5</v>
      </c>
      <c r="G59" s="604">
        <v>7.5</v>
      </c>
      <c r="H59" s="604">
        <v>16</v>
      </c>
      <c r="I59" s="218">
        <f t="shared" ca="1" si="1"/>
        <v>27.249999999999996</v>
      </c>
      <c r="J59" s="220" t="s">
        <v>176</v>
      </c>
    </row>
    <row r="60" spans="1:10" x14ac:dyDescent="0.2">
      <c r="A60" s="167" t="s">
        <v>293</v>
      </c>
      <c r="B60" s="607">
        <v>42614</v>
      </c>
      <c r="C60" s="579" t="s">
        <v>2287</v>
      </c>
      <c r="D60" s="606">
        <v>42670</v>
      </c>
      <c r="E60" s="606">
        <v>42670</v>
      </c>
      <c r="F60" s="604">
        <v>8</v>
      </c>
      <c r="G60" s="604">
        <v>7.2</v>
      </c>
      <c r="H60" s="604">
        <v>15.2</v>
      </c>
      <c r="I60" s="218">
        <f t="shared" ca="1" si="1"/>
        <v>25.858333333333331</v>
      </c>
      <c r="J60" s="220" t="s">
        <v>176</v>
      </c>
    </row>
    <row r="61" spans="1:10" x14ac:dyDescent="0.2">
      <c r="A61" s="167" t="s">
        <v>293</v>
      </c>
      <c r="B61" s="607">
        <v>42644</v>
      </c>
      <c r="C61" s="579" t="s">
        <v>2288</v>
      </c>
      <c r="D61" s="606">
        <v>42682</v>
      </c>
      <c r="E61" s="606">
        <v>42698</v>
      </c>
      <c r="F61" s="604">
        <v>5.7</v>
      </c>
      <c r="G61" s="604">
        <v>5.8</v>
      </c>
      <c r="H61" s="604">
        <v>11.5</v>
      </c>
      <c r="I61" s="218">
        <f t="shared" ca="1" si="1"/>
        <v>24.341666666666665</v>
      </c>
      <c r="J61" s="220" t="s">
        <v>176</v>
      </c>
    </row>
    <row r="62" spans="1:10" x14ac:dyDescent="0.2">
      <c r="A62" s="167" t="s">
        <v>293</v>
      </c>
      <c r="B62" s="607">
        <v>42675</v>
      </c>
      <c r="C62" s="579" t="s">
        <v>2289</v>
      </c>
      <c r="D62" s="606">
        <v>42716</v>
      </c>
      <c r="E62" s="606">
        <v>42726</v>
      </c>
      <c r="F62" s="604">
        <v>4</v>
      </c>
      <c r="G62" s="604">
        <v>4</v>
      </c>
      <c r="H62" s="604">
        <v>8</v>
      </c>
      <c r="I62" s="218">
        <f t="shared" ca="1" si="1"/>
        <v>22.308333333333334</v>
      </c>
      <c r="J62" s="220" t="s">
        <v>176</v>
      </c>
    </row>
    <row r="63" spans="1:10" x14ac:dyDescent="0.2">
      <c r="A63" s="167" t="s">
        <v>293</v>
      </c>
      <c r="B63" s="607">
        <v>42705</v>
      </c>
      <c r="C63" s="579" t="s">
        <v>2290</v>
      </c>
      <c r="D63" s="606">
        <v>42748</v>
      </c>
      <c r="E63" s="606">
        <v>42754</v>
      </c>
      <c r="F63" s="604">
        <v>5.2</v>
      </c>
      <c r="G63" s="604">
        <v>5.3</v>
      </c>
      <c r="H63" s="604">
        <v>10.5</v>
      </c>
      <c r="I63" s="218">
        <f t="shared" ca="1" si="1"/>
        <v>21.716666666666669</v>
      </c>
      <c r="J63" s="220" t="s">
        <v>176</v>
      </c>
    </row>
    <row r="64" spans="1:10" ht="15" thickBot="1" x14ac:dyDescent="0.25">
      <c r="A64" s="157" t="s">
        <v>293</v>
      </c>
      <c r="B64" s="609">
        <v>42736</v>
      </c>
      <c r="C64" s="576" t="s">
        <v>2291</v>
      </c>
      <c r="D64" s="608">
        <v>42786</v>
      </c>
      <c r="E64" s="608">
        <v>42796</v>
      </c>
      <c r="F64" s="605">
        <v>4.8</v>
      </c>
      <c r="G64" s="605">
        <v>5.3</v>
      </c>
      <c r="H64" s="605">
        <v>10.1</v>
      </c>
      <c r="I64" s="221">
        <f t="shared" ca="1" si="1"/>
        <v>20.641666666666662</v>
      </c>
      <c r="J64" s="219" t="s">
        <v>176</v>
      </c>
    </row>
    <row r="65" spans="1:10" x14ac:dyDescent="0.2">
      <c r="A65" s="167" t="s">
        <v>307</v>
      </c>
      <c r="B65" s="607">
        <v>42767</v>
      </c>
      <c r="C65" s="579" t="s">
        <v>2292</v>
      </c>
      <c r="D65" s="606">
        <v>42804</v>
      </c>
      <c r="E65" s="606">
        <v>42810</v>
      </c>
      <c r="F65" s="604">
        <v>9.9</v>
      </c>
      <c r="G65" s="604">
        <v>9.9</v>
      </c>
      <c r="H65" s="604">
        <v>19.8</v>
      </c>
      <c r="I65" s="222">
        <f t="shared" ca="1" si="1"/>
        <v>20.033333333333335</v>
      </c>
      <c r="J65" s="220" t="s">
        <v>176</v>
      </c>
    </row>
    <row r="66" spans="1:10" x14ac:dyDescent="0.2">
      <c r="A66" s="167" t="s">
        <v>307</v>
      </c>
      <c r="B66" s="607">
        <v>42795</v>
      </c>
      <c r="C66" s="579" t="s">
        <v>2293</v>
      </c>
      <c r="D66" s="606">
        <v>42855</v>
      </c>
      <c r="E66" s="606">
        <v>42866</v>
      </c>
      <c r="F66" s="604">
        <v>9.4</v>
      </c>
      <c r="G66" s="604">
        <v>6.5</v>
      </c>
      <c r="H66" s="604">
        <v>15.9</v>
      </c>
      <c r="I66" s="218">
        <f t="shared" ca="1" si="1"/>
        <v>18.8</v>
      </c>
      <c r="J66" s="220" t="s">
        <v>176</v>
      </c>
    </row>
    <row r="67" spans="1:10" x14ac:dyDescent="0.2">
      <c r="A67" s="167" t="s">
        <v>307</v>
      </c>
      <c r="B67" s="607">
        <v>42826</v>
      </c>
      <c r="C67" s="579" t="s">
        <v>2294</v>
      </c>
      <c r="D67" s="606">
        <v>42864</v>
      </c>
      <c r="E67" s="606">
        <v>42880</v>
      </c>
      <c r="F67" s="604">
        <v>11</v>
      </c>
      <c r="G67" s="604">
        <v>9.8000000000000007</v>
      </c>
      <c r="H67" s="604">
        <v>20.8</v>
      </c>
      <c r="I67" s="218">
        <f t="shared" ca="1" si="1"/>
        <v>18.225000000000005</v>
      </c>
      <c r="J67" s="220" t="s">
        <v>176</v>
      </c>
    </row>
    <row r="68" spans="1:10" x14ac:dyDescent="0.2">
      <c r="A68" s="167" t="s">
        <v>307</v>
      </c>
      <c r="B68" s="607">
        <v>42856</v>
      </c>
      <c r="C68" s="579" t="s">
        <v>2295</v>
      </c>
      <c r="D68" s="606">
        <v>42892</v>
      </c>
      <c r="E68" s="606">
        <v>42900</v>
      </c>
      <c r="F68" s="604">
        <v>4.4000000000000004</v>
      </c>
      <c r="G68" s="604">
        <v>5.0999999999999996</v>
      </c>
      <c r="H68" s="604">
        <v>9.5</v>
      </c>
      <c r="I68" s="218">
        <f t="shared" ca="1" si="1"/>
        <v>17.325000000000003</v>
      </c>
      <c r="J68" s="220" t="s">
        <v>176</v>
      </c>
    </row>
    <row r="69" spans="1:10" x14ac:dyDescent="0.2">
      <c r="A69" s="167" t="s">
        <v>307</v>
      </c>
      <c r="B69" s="607">
        <v>42887</v>
      </c>
      <c r="C69" s="579" t="s">
        <v>2296</v>
      </c>
      <c r="D69" s="606">
        <v>42927</v>
      </c>
      <c r="E69" s="606">
        <v>42936</v>
      </c>
      <c r="F69" s="604">
        <v>8.6</v>
      </c>
      <c r="G69" s="604">
        <v>9.1999999999999993</v>
      </c>
      <c r="H69" s="604">
        <v>17.8</v>
      </c>
      <c r="I69" s="218">
        <f t="shared" ca="1" si="1"/>
        <v>16.858333333333338</v>
      </c>
      <c r="J69" s="220" t="s">
        <v>176</v>
      </c>
    </row>
    <row r="70" spans="1:10" ht="25.5" x14ac:dyDescent="0.2">
      <c r="A70" s="167" t="s">
        <v>307</v>
      </c>
      <c r="B70" s="607">
        <v>42917</v>
      </c>
      <c r="C70" s="579" t="s">
        <v>179</v>
      </c>
      <c r="D70" s="606" t="s">
        <v>179</v>
      </c>
      <c r="E70" s="606" t="s">
        <v>179</v>
      </c>
      <c r="F70" s="604" t="s">
        <v>179</v>
      </c>
      <c r="G70" s="604" t="s">
        <v>179</v>
      </c>
      <c r="H70" s="604" t="s">
        <v>179</v>
      </c>
      <c r="I70" s="218">
        <f t="shared" ca="1" si="1"/>
        <v>14.100000000000001</v>
      </c>
      <c r="J70" s="351" t="s">
        <v>2352</v>
      </c>
    </row>
    <row r="71" spans="1:10" x14ac:dyDescent="0.2">
      <c r="A71" s="577" t="s">
        <v>307</v>
      </c>
      <c r="B71" s="579">
        <v>42948</v>
      </c>
      <c r="C71" s="579" t="s">
        <v>2298</v>
      </c>
      <c r="D71" s="578">
        <v>42984</v>
      </c>
      <c r="E71" s="578">
        <v>42993</v>
      </c>
      <c r="F71" s="604">
        <v>5.8</v>
      </c>
      <c r="G71" s="604">
        <v>4.8</v>
      </c>
      <c r="H71" s="604">
        <v>10.6</v>
      </c>
      <c r="I71" s="218">
        <f t="shared" ca="1" si="1"/>
        <v>13.609090909090911</v>
      </c>
      <c r="J71" s="220" t="s">
        <v>176</v>
      </c>
    </row>
    <row r="72" spans="1:10" x14ac:dyDescent="0.2">
      <c r="A72" s="577" t="s">
        <v>307</v>
      </c>
      <c r="B72" s="579">
        <v>42979</v>
      </c>
      <c r="C72" s="579" t="s">
        <v>2299</v>
      </c>
      <c r="D72" s="578">
        <v>43014</v>
      </c>
      <c r="E72" s="578">
        <v>43020</v>
      </c>
      <c r="F72" s="604">
        <v>1.3</v>
      </c>
      <c r="G72" s="604">
        <v>1</v>
      </c>
      <c r="H72" s="604">
        <v>2.2999999999999998</v>
      </c>
      <c r="I72" s="218">
        <f t="shared" ca="1" si="1"/>
        <v>12.436363636363637</v>
      </c>
      <c r="J72" s="220" t="s">
        <v>176</v>
      </c>
    </row>
    <row r="73" spans="1:10" x14ac:dyDescent="0.2">
      <c r="A73" s="577" t="s">
        <v>307</v>
      </c>
      <c r="B73" s="579">
        <v>43009</v>
      </c>
      <c r="C73" s="579" t="s">
        <v>1224</v>
      </c>
      <c r="D73" s="578">
        <v>43042</v>
      </c>
      <c r="E73" s="578">
        <v>43048</v>
      </c>
      <c r="F73" s="604">
        <v>3.6</v>
      </c>
      <c r="G73" s="604">
        <v>2.9</v>
      </c>
      <c r="H73" s="604">
        <v>6.5</v>
      </c>
      <c r="I73" s="218">
        <f t="shared" ca="1" si="1"/>
        <v>11.981818181818182</v>
      </c>
      <c r="J73" s="220" t="s">
        <v>176</v>
      </c>
    </row>
    <row r="74" spans="1:10" x14ac:dyDescent="0.2">
      <c r="A74" s="577" t="s">
        <v>307</v>
      </c>
      <c r="B74" s="579">
        <v>43040</v>
      </c>
      <c r="C74" s="579" t="s">
        <v>2300</v>
      </c>
      <c r="D74" s="578">
        <v>43077</v>
      </c>
      <c r="E74" s="578">
        <v>43090</v>
      </c>
      <c r="F74" s="604">
        <v>4.8</v>
      </c>
      <c r="G74" s="604">
        <v>4.5</v>
      </c>
      <c r="H74" s="604">
        <v>9.3000000000000007</v>
      </c>
      <c r="I74" s="218">
        <f t="shared" ref="I74:I105" ca="1" si="2">AVERAGE(OFFSET($H74,-11,0,12,1))</f>
        <v>12.1</v>
      </c>
      <c r="J74" s="220" t="s">
        <v>176</v>
      </c>
    </row>
    <row r="75" spans="1:10" x14ac:dyDescent="0.2">
      <c r="A75" s="577" t="s">
        <v>2191</v>
      </c>
      <c r="B75" s="579">
        <v>43070</v>
      </c>
      <c r="C75" s="579" t="s">
        <v>2301</v>
      </c>
      <c r="D75" s="578">
        <v>43122</v>
      </c>
      <c r="E75" s="578">
        <v>43159</v>
      </c>
      <c r="F75" s="604">
        <v>7.5</v>
      </c>
      <c r="G75" s="604">
        <v>4.4000000000000004</v>
      </c>
      <c r="H75" s="604">
        <v>11.9</v>
      </c>
      <c r="I75" s="218">
        <f t="shared" ca="1" si="2"/>
        <v>12.227272727272725</v>
      </c>
      <c r="J75" s="220" t="s">
        <v>176</v>
      </c>
    </row>
    <row r="76" spans="1:10" ht="15" thickBot="1" x14ac:dyDescent="0.25">
      <c r="A76" s="574" t="s">
        <v>307</v>
      </c>
      <c r="B76" s="576">
        <v>43101</v>
      </c>
      <c r="C76" s="576" t="s">
        <v>2302</v>
      </c>
      <c r="D76" s="575">
        <v>43137</v>
      </c>
      <c r="E76" s="575">
        <v>43159</v>
      </c>
      <c r="F76" s="605">
        <v>2.9</v>
      </c>
      <c r="G76" s="605">
        <v>2.9</v>
      </c>
      <c r="H76" s="605">
        <v>5.8</v>
      </c>
      <c r="I76" s="221">
        <f t="shared" ca="1" si="2"/>
        <v>11.836363636363636</v>
      </c>
      <c r="J76" s="219" t="s">
        <v>176</v>
      </c>
    </row>
    <row r="77" spans="1:10" x14ac:dyDescent="0.2">
      <c r="A77" s="577" t="s">
        <v>320</v>
      </c>
      <c r="B77" s="579">
        <v>43132</v>
      </c>
      <c r="C77" s="579" t="s">
        <v>2303</v>
      </c>
      <c r="D77" s="578">
        <v>43166</v>
      </c>
      <c r="E77" s="578">
        <v>43173</v>
      </c>
      <c r="F77" s="604">
        <v>4.3</v>
      </c>
      <c r="G77" s="604">
        <v>3.5</v>
      </c>
      <c r="H77" s="604">
        <v>7.8</v>
      </c>
      <c r="I77" s="222">
        <f t="shared" ca="1" si="2"/>
        <v>10.745454545454544</v>
      </c>
      <c r="J77" s="337" t="s">
        <v>179</v>
      </c>
    </row>
    <row r="78" spans="1:10" x14ac:dyDescent="0.2">
      <c r="A78" s="580" t="s">
        <v>320</v>
      </c>
      <c r="B78" s="582">
        <v>43160</v>
      </c>
      <c r="C78" s="582" t="s">
        <v>2304</v>
      </c>
      <c r="D78" s="581">
        <v>43202</v>
      </c>
      <c r="E78" s="581">
        <v>43216</v>
      </c>
      <c r="F78" s="603">
        <v>7.9</v>
      </c>
      <c r="G78" s="603">
        <v>4.8</v>
      </c>
      <c r="H78" s="603">
        <v>12.1</v>
      </c>
      <c r="I78" s="218">
        <f t="shared" ca="1" si="2"/>
        <v>10.399999999999999</v>
      </c>
      <c r="J78" s="352" t="s">
        <v>179</v>
      </c>
    </row>
    <row r="79" spans="1:10" x14ac:dyDescent="0.2">
      <c r="A79" s="580" t="s">
        <v>320</v>
      </c>
      <c r="B79" s="582">
        <v>43191</v>
      </c>
      <c r="C79" s="582" t="s">
        <v>2305</v>
      </c>
      <c r="D79" s="581">
        <v>43224</v>
      </c>
      <c r="E79" s="581">
        <v>43235</v>
      </c>
      <c r="F79" s="603">
        <v>8.6</v>
      </c>
      <c r="G79" s="603">
        <v>7.8</v>
      </c>
      <c r="H79" s="603">
        <v>16.399999999999999</v>
      </c>
      <c r="I79" s="218">
        <f t="shared" ca="1" si="2"/>
        <v>10</v>
      </c>
      <c r="J79" s="352" t="s">
        <v>179</v>
      </c>
    </row>
    <row r="80" spans="1:10" x14ac:dyDescent="0.2">
      <c r="A80" s="580" t="s">
        <v>320</v>
      </c>
      <c r="B80" s="559">
        <v>43221</v>
      </c>
      <c r="C80" s="559" t="s">
        <v>2306</v>
      </c>
      <c r="D80" s="144">
        <v>43258</v>
      </c>
      <c r="E80" s="558">
        <v>43272</v>
      </c>
      <c r="F80" s="557">
        <v>5.9</v>
      </c>
      <c r="G80" s="557">
        <v>5.9</v>
      </c>
      <c r="H80" s="557">
        <v>11.8</v>
      </c>
      <c r="I80" s="218">
        <f t="shared" ca="1" si="2"/>
        <v>10.209090909090909</v>
      </c>
      <c r="J80" s="352" t="s">
        <v>179</v>
      </c>
    </row>
    <row r="81" spans="1:11" x14ac:dyDescent="0.2">
      <c r="A81" s="580" t="s">
        <v>320</v>
      </c>
      <c r="B81" s="559">
        <v>43252</v>
      </c>
      <c r="C81" s="559" t="s">
        <v>2307</v>
      </c>
      <c r="D81" s="144">
        <v>43287</v>
      </c>
      <c r="E81" s="558">
        <v>43299</v>
      </c>
      <c r="F81" s="557">
        <v>4.8</v>
      </c>
      <c r="G81" s="557">
        <v>4.2</v>
      </c>
      <c r="H81" s="557">
        <v>9</v>
      </c>
      <c r="I81" s="218">
        <f t="shared" ca="1" si="2"/>
        <v>9.4090909090909083</v>
      </c>
      <c r="J81" s="352" t="s">
        <v>179</v>
      </c>
    </row>
    <row r="82" spans="1:11" x14ac:dyDescent="0.2">
      <c r="A82" s="580" t="s">
        <v>320</v>
      </c>
      <c r="B82" s="559">
        <v>43282</v>
      </c>
      <c r="C82" s="559" t="s">
        <v>2308</v>
      </c>
      <c r="D82" s="144">
        <v>43320</v>
      </c>
      <c r="E82" s="558">
        <v>43341</v>
      </c>
      <c r="F82" s="557">
        <v>10.1</v>
      </c>
      <c r="G82" s="557">
        <v>7.4</v>
      </c>
      <c r="H82" s="557">
        <v>17.5</v>
      </c>
      <c r="I82" s="218">
        <f t="shared" ca="1" si="2"/>
        <v>10.083333333333332</v>
      </c>
      <c r="J82" s="352" t="s">
        <v>179</v>
      </c>
    </row>
    <row r="83" spans="1:11" ht="25.5" x14ac:dyDescent="0.2">
      <c r="A83" s="580" t="s">
        <v>320</v>
      </c>
      <c r="B83" s="556">
        <v>43313</v>
      </c>
      <c r="C83" s="556" t="s">
        <v>2309</v>
      </c>
      <c r="D83" s="144">
        <v>43348</v>
      </c>
      <c r="E83" s="558">
        <v>43355</v>
      </c>
      <c r="F83" s="535">
        <v>5.5</v>
      </c>
      <c r="G83" s="535">
        <v>5.4</v>
      </c>
      <c r="H83" s="535">
        <v>10.9</v>
      </c>
      <c r="I83" s="39">
        <f t="shared" ca="1" si="2"/>
        <v>10.108333333333333</v>
      </c>
      <c r="J83" s="120" t="s">
        <v>2353</v>
      </c>
    </row>
    <row r="84" spans="1:11" ht="25.5" x14ac:dyDescent="0.2">
      <c r="A84" s="580" t="s">
        <v>320</v>
      </c>
      <c r="B84" s="556">
        <v>43344</v>
      </c>
      <c r="C84" s="556" t="s">
        <v>2310</v>
      </c>
      <c r="D84" s="144">
        <v>43383</v>
      </c>
      <c r="E84" s="558">
        <v>43383</v>
      </c>
      <c r="F84" s="535">
        <v>6.8</v>
      </c>
      <c r="G84" s="535">
        <v>7</v>
      </c>
      <c r="H84" s="535">
        <v>13.8</v>
      </c>
      <c r="I84" s="39">
        <f t="shared" ca="1" si="2"/>
        <v>11.066666666666668</v>
      </c>
      <c r="J84" s="120" t="s">
        <v>2354</v>
      </c>
    </row>
    <row r="85" spans="1:11" ht="25.5" x14ac:dyDescent="0.2">
      <c r="A85" s="580" t="s">
        <v>320</v>
      </c>
      <c r="B85" s="556">
        <v>43374</v>
      </c>
      <c r="C85" s="556" t="s">
        <v>2311</v>
      </c>
      <c r="D85" s="144">
        <v>43410</v>
      </c>
      <c r="E85" s="558">
        <v>43425</v>
      </c>
      <c r="F85" s="535">
        <v>7.3</v>
      </c>
      <c r="G85" s="535">
        <v>6.2</v>
      </c>
      <c r="H85" s="535">
        <v>13.5</v>
      </c>
      <c r="I85" s="39">
        <f t="shared" ca="1" si="2"/>
        <v>11.65</v>
      </c>
      <c r="J85" s="120" t="s">
        <v>2097</v>
      </c>
      <c r="K85" s="11"/>
    </row>
    <row r="86" spans="1:11" ht="25.5" x14ac:dyDescent="0.2">
      <c r="A86" s="580" t="s">
        <v>320</v>
      </c>
      <c r="B86" s="556">
        <v>43405</v>
      </c>
      <c r="C86" s="556" t="s">
        <v>2312</v>
      </c>
      <c r="D86" s="144">
        <v>43439</v>
      </c>
      <c r="E86" s="558">
        <v>43453</v>
      </c>
      <c r="F86" s="535">
        <v>10.199999999999999</v>
      </c>
      <c r="G86" s="535">
        <v>10.1</v>
      </c>
      <c r="H86" s="535">
        <v>20.3</v>
      </c>
      <c r="I86" s="39">
        <f t="shared" ca="1" si="2"/>
        <v>12.566666666666668</v>
      </c>
      <c r="J86" s="120" t="s">
        <v>2097</v>
      </c>
    </row>
    <row r="87" spans="1:11" x14ac:dyDescent="0.2">
      <c r="A87" s="580" t="s">
        <v>320</v>
      </c>
      <c r="B87" s="556">
        <v>43435</v>
      </c>
      <c r="C87" s="556" t="s">
        <v>2314</v>
      </c>
      <c r="D87" s="144">
        <v>43481</v>
      </c>
      <c r="E87" s="558">
        <v>43495</v>
      </c>
      <c r="F87" s="535">
        <v>9.1</v>
      </c>
      <c r="G87" s="535">
        <v>7.4</v>
      </c>
      <c r="H87" s="535">
        <v>16.5</v>
      </c>
      <c r="I87" s="39">
        <f t="shared" ca="1" si="2"/>
        <v>12.950000000000001</v>
      </c>
      <c r="J87" s="352" t="s">
        <v>179</v>
      </c>
    </row>
    <row r="88" spans="1:11" ht="15" thickBot="1" x14ac:dyDescent="0.25">
      <c r="A88" s="574" t="s">
        <v>320</v>
      </c>
      <c r="B88" s="589">
        <v>43466</v>
      </c>
      <c r="C88" s="589" t="s">
        <v>2315</v>
      </c>
      <c r="D88" s="160">
        <v>43537</v>
      </c>
      <c r="E88" s="568">
        <v>43537</v>
      </c>
      <c r="F88" s="549">
        <v>8.1999999999999993</v>
      </c>
      <c r="G88" s="549">
        <v>7.9</v>
      </c>
      <c r="H88" s="549">
        <v>16.100000000000001</v>
      </c>
      <c r="I88" s="57">
        <f t="shared" ca="1" si="2"/>
        <v>13.808333333333332</v>
      </c>
      <c r="J88" s="476" t="s">
        <v>179</v>
      </c>
    </row>
    <row r="89" spans="1:11" x14ac:dyDescent="0.2">
      <c r="A89" s="577" t="s">
        <v>320</v>
      </c>
      <c r="B89" s="588">
        <v>43497</v>
      </c>
      <c r="C89" s="588" t="s">
        <v>2316</v>
      </c>
      <c r="D89" s="166">
        <v>43528</v>
      </c>
      <c r="E89" s="563">
        <v>43537</v>
      </c>
      <c r="F89" s="542">
        <v>8.8000000000000007</v>
      </c>
      <c r="G89" s="542">
        <v>9.1</v>
      </c>
      <c r="H89" s="542">
        <v>17.899999999999999</v>
      </c>
      <c r="I89" s="40">
        <f t="shared" ca="1" si="2"/>
        <v>14.65</v>
      </c>
      <c r="J89" s="337" t="s">
        <v>179</v>
      </c>
    </row>
    <row r="90" spans="1:11" x14ac:dyDescent="0.2">
      <c r="A90" s="580" t="s">
        <v>337</v>
      </c>
      <c r="B90" s="556">
        <v>43525</v>
      </c>
      <c r="C90" s="556" t="s">
        <v>2317</v>
      </c>
      <c r="D90" s="144">
        <v>43557</v>
      </c>
      <c r="E90" s="558">
        <v>43565</v>
      </c>
      <c r="F90" s="535">
        <v>10.1</v>
      </c>
      <c r="G90" s="535">
        <v>9.1</v>
      </c>
      <c r="H90" s="535">
        <v>19.2</v>
      </c>
      <c r="I90" s="39">
        <f t="shared" ca="1" si="2"/>
        <v>15.241666666666665</v>
      </c>
      <c r="J90" s="352" t="s">
        <v>179</v>
      </c>
    </row>
    <row r="91" spans="1:11" x14ac:dyDescent="0.2">
      <c r="A91" s="580" t="s">
        <v>337</v>
      </c>
      <c r="B91" s="556">
        <v>43556</v>
      </c>
      <c r="C91" s="556" t="s">
        <v>2318</v>
      </c>
      <c r="D91" s="144">
        <v>43588</v>
      </c>
      <c r="E91" s="558">
        <v>43595</v>
      </c>
      <c r="F91" s="535">
        <v>7.2</v>
      </c>
      <c r="G91" s="535">
        <v>7</v>
      </c>
      <c r="H91" s="535">
        <v>14.2</v>
      </c>
      <c r="I91" s="39">
        <f t="shared" ca="1" si="2"/>
        <v>15.058333333333332</v>
      </c>
      <c r="J91" s="352" t="s">
        <v>179</v>
      </c>
    </row>
    <row r="92" spans="1:11" x14ac:dyDescent="0.2">
      <c r="A92" s="580" t="s">
        <v>337</v>
      </c>
      <c r="B92" s="556">
        <v>43586</v>
      </c>
      <c r="C92" s="556" t="s">
        <v>2319</v>
      </c>
      <c r="D92" s="144">
        <v>43616</v>
      </c>
      <c r="E92" s="558">
        <v>43623</v>
      </c>
      <c r="F92" s="535">
        <v>6.9</v>
      </c>
      <c r="G92" s="535">
        <v>9.5</v>
      </c>
      <c r="H92" s="535">
        <v>16.399999999999999</v>
      </c>
      <c r="I92" s="39">
        <f t="shared" ca="1" si="2"/>
        <v>15.441666666666665</v>
      </c>
      <c r="J92" s="352" t="s">
        <v>179</v>
      </c>
    </row>
    <row r="93" spans="1:11" x14ac:dyDescent="0.2">
      <c r="A93" s="580" t="s">
        <v>337</v>
      </c>
      <c r="B93" s="556">
        <v>43617</v>
      </c>
      <c r="C93" s="556" t="s">
        <v>2320</v>
      </c>
      <c r="D93" s="144">
        <v>43650</v>
      </c>
      <c r="E93" s="558">
        <v>43651</v>
      </c>
      <c r="F93" s="535">
        <v>7.5</v>
      </c>
      <c r="G93" s="535">
        <v>9.6999999999999993</v>
      </c>
      <c r="H93" s="535">
        <v>17.2</v>
      </c>
      <c r="I93" s="39">
        <f t="shared" ca="1" si="2"/>
        <v>16.124999999999996</v>
      </c>
      <c r="J93" s="352" t="s">
        <v>179</v>
      </c>
    </row>
    <row r="94" spans="1:11" x14ac:dyDescent="0.2">
      <c r="A94" s="580" t="s">
        <v>337</v>
      </c>
      <c r="B94" s="556">
        <v>43647</v>
      </c>
      <c r="C94" s="556" t="str">
        <f>'Air W-DD8'!C94</f>
        <v>EW1903264</v>
      </c>
      <c r="D94" s="144">
        <f>'Air W-DD8'!D94</f>
        <v>43682</v>
      </c>
      <c r="E94" s="558">
        <v>43693</v>
      </c>
      <c r="F94" s="535">
        <v>7.1</v>
      </c>
      <c r="G94" s="535">
        <v>8</v>
      </c>
      <c r="H94" s="535">
        <v>15.1</v>
      </c>
      <c r="I94" s="39">
        <f t="shared" ca="1" si="2"/>
        <v>15.924999999999997</v>
      </c>
      <c r="J94" s="352" t="s">
        <v>179</v>
      </c>
    </row>
    <row r="95" spans="1:11" x14ac:dyDescent="0.2">
      <c r="A95" s="580" t="s">
        <v>337</v>
      </c>
      <c r="B95" s="556">
        <v>43678</v>
      </c>
      <c r="C95" s="556" t="str">
        <f>'Air W-DD8'!C95</f>
        <v>EW1903743</v>
      </c>
      <c r="D95" s="144">
        <f>'Air W-DD8'!D95</f>
        <v>43712</v>
      </c>
      <c r="E95" s="558">
        <v>43721</v>
      </c>
      <c r="F95" s="535">
        <v>5.6</v>
      </c>
      <c r="G95" s="535">
        <v>8.5</v>
      </c>
      <c r="H95" s="535">
        <v>14.1</v>
      </c>
      <c r="I95" s="39">
        <f t="shared" ca="1" si="2"/>
        <v>16.191666666666666</v>
      </c>
      <c r="J95" s="352" t="s">
        <v>179</v>
      </c>
    </row>
    <row r="96" spans="1:11" x14ac:dyDescent="0.2">
      <c r="A96" s="580" t="s">
        <v>337</v>
      </c>
      <c r="B96" s="556">
        <v>43709</v>
      </c>
      <c r="C96" s="556" t="s">
        <v>2323</v>
      </c>
      <c r="D96" s="144">
        <v>43747</v>
      </c>
      <c r="E96" s="558">
        <v>43749</v>
      </c>
      <c r="F96" s="535">
        <v>6.7</v>
      </c>
      <c r="G96" s="535">
        <v>8.4</v>
      </c>
      <c r="H96" s="535">
        <v>15.1</v>
      </c>
      <c r="I96" s="39">
        <f t="shared" ca="1" si="2"/>
        <v>16.3</v>
      </c>
      <c r="J96" s="352" t="s">
        <v>179</v>
      </c>
    </row>
    <row r="97" spans="1:10" x14ac:dyDescent="0.2">
      <c r="A97" s="580" t="s">
        <v>337</v>
      </c>
      <c r="B97" s="556">
        <v>43739</v>
      </c>
      <c r="C97" s="556" t="str">
        <f>'Air W-DD8'!$C$97</f>
        <v>EW1904744</v>
      </c>
      <c r="D97" s="144">
        <f>'Air W-DD8'!$D$97</f>
        <v>43777</v>
      </c>
      <c r="E97" s="558">
        <v>43791</v>
      </c>
      <c r="F97" s="535">
        <v>6.6</v>
      </c>
      <c r="G97" s="535">
        <v>7.3</v>
      </c>
      <c r="H97" s="535">
        <v>13.9</v>
      </c>
      <c r="I97" s="39">
        <f t="shared" ca="1" si="2"/>
        <v>16.333333333333332</v>
      </c>
      <c r="J97" s="352" t="s">
        <v>179</v>
      </c>
    </row>
    <row r="98" spans="1:10" ht="25.5" x14ac:dyDescent="0.2">
      <c r="A98" s="580" t="s">
        <v>337</v>
      </c>
      <c r="B98" s="556">
        <v>43770</v>
      </c>
      <c r="C98" s="556" t="s">
        <v>2325</v>
      </c>
      <c r="D98" s="144">
        <v>43808</v>
      </c>
      <c r="E98" s="537">
        <v>43819</v>
      </c>
      <c r="F98" s="535">
        <v>11.1</v>
      </c>
      <c r="G98" s="535">
        <v>10</v>
      </c>
      <c r="H98" s="535">
        <v>21.1</v>
      </c>
      <c r="I98" s="39">
        <f t="shared" ca="1" si="2"/>
        <v>16.400000000000002</v>
      </c>
      <c r="J98" s="340" t="s">
        <v>2052</v>
      </c>
    </row>
    <row r="99" spans="1:10" ht="25.5" x14ac:dyDescent="0.2">
      <c r="A99" s="580" t="s">
        <v>337</v>
      </c>
      <c r="B99" s="556">
        <v>43800</v>
      </c>
      <c r="C99" s="556" t="s">
        <v>2326</v>
      </c>
      <c r="D99" s="144">
        <v>43844</v>
      </c>
      <c r="E99" s="537">
        <v>43847</v>
      </c>
      <c r="F99" s="535">
        <v>4.5</v>
      </c>
      <c r="G99" s="535">
        <v>4.9000000000000004</v>
      </c>
      <c r="H99" s="535">
        <v>9.4</v>
      </c>
      <c r="I99" s="39">
        <f t="shared" ca="1" si="2"/>
        <v>15.808333333333335</v>
      </c>
      <c r="J99" s="340" t="s">
        <v>2054</v>
      </c>
    </row>
    <row r="100" spans="1:10" ht="25.5" x14ac:dyDescent="0.2">
      <c r="A100" s="580" t="s">
        <v>337</v>
      </c>
      <c r="B100" s="556">
        <v>43831</v>
      </c>
      <c r="C100" s="556" t="s">
        <v>2327</v>
      </c>
      <c r="D100" s="144">
        <v>43872</v>
      </c>
      <c r="E100" s="537">
        <v>43875</v>
      </c>
      <c r="F100" s="535">
        <v>11.3</v>
      </c>
      <c r="G100" s="535">
        <v>8.1</v>
      </c>
      <c r="H100" s="535">
        <v>19.399999999999999</v>
      </c>
      <c r="I100" s="39">
        <f t="shared" ca="1" si="2"/>
        <v>16.083333333333332</v>
      </c>
      <c r="J100" s="340" t="s">
        <v>2056</v>
      </c>
    </row>
    <row r="101" spans="1:10" x14ac:dyDescent="0.2">
      <c r="A101" s="580" t="s">
        <v>353</v>
      </c>
      <c r="B101" s="556">
        <v>43862</v>
      </c>
      <c r="C101" s="556" t="s">
        <v>2328</v>
      </c>
      <c r="D101" s="144">
        <v>43899</v>
      </c>
      <c r="E101" s="537">
        <v>43903</v>
      </c>
      <c r="F101" s="535">
        <v>8.4</v>
      </c>
      <c r="G101" s="535">
        <v>6.8</v>
      </c>
      <c r="H101" s="535">
        <v>15.2</v>
      </c>
      <c r="I101" s="39">
        <f t="shared" ca="1" si="2"/>
        <v>15.858333333333333</v>
      </c>
      <c r="J101" s="352" t="s">
        <v>179</v>
      </c>
    </row>
    <row r="102" spans="1:10" x14ac:dyDescent="0.2">
      <c r="A102" s="580" t="s">
        <v>353</v>
      </c>
      <c r="B102" s="556">
        <v>43891</v>
      </c>
      <c r="C102" s="556" t="s">
        <v>2329</v>
      </c>
      <c r="D102" s="144">
        <v>43929</v>
      </c>
      <c r="E102" s="537">
        <v>43945</v>
      </c>
      <c r="F102" s="535">
        <v>7.9</v>
      </c>
      <c r="G102" s="535">
        <v>6.7</v>
      </c>
      <c r="H102" s="535">
        <v>14.6</v>
      </c>
      <c r="I102" s="39">
        <f t="shared" ca="1" si="2"/>
        <v>15.475</v>
      </c>
      <c r="J102" s="352" t="s">
        <v>179</v>
      </c>
    </row>
    <row r="103" spans="1:10" x14ac:dyDescent="0.2">
      <c r="A103" s="580" t="s">
        <v>353</v>
      </c>
      <c r="B103" s="556">
        <v>43922</v>
      </c>
      <c r="C103" s="556" t="s">
        <v>2330</v>
      </c>
      <c r="D103" s="144">
        <v>43962</v>
      </c>
      <c r="E103" s="537">
        <v>43973</v>
      </c>
      <c r="F103" s="535">
        <v>9.5</v>
      </c>
      <c r="G103" s="535">
        <v>7</v>
      </c>
      <c r="H103" s="535">
        <v>16.5</v>
      </c>
      <c r="I103" s="39">
        <f t="shared" ca="1" si="2"/>
        <v>15.666666666666666</v>
      </c>
      <c r="J103" s="352" t="s">
        <v>179</v>
      </c>
    </row>
    <row r="104" spans="1:10" x14ac:dyDescent="0.2">
      <c r="A104" s="580" t="s">
        <v>353</v>
      </c>
      <c r="B104" s="556">
        <v>43952</v>
      </c>
      <c r="C104" s="556" t="s">
        <v>2331</v>
      </c>
      <c r="D104" s="144">
        <v>43991</v>
      </c>
      <c r="E104" s="537">
        <v>44001</v>
      </c>
      <c r="F104" s="535">
        <v>6.3</v>
      </c>
      <c r="G104" s="535">
        <v>5.4</v>
      </c>
      <c r="H104" s="535">
        <v>11.7</v>
      </c>
      <c r="I104" s="39">
        <f t="shared" ca="1" si="2"/>
        <v>15.274999999999999</v>
      </c>
      <c r="J104" s="352" t="s">
        <v>179</v>
      </c>
    </row>
    <row r="105" spans="1:10" x14ac:dyDescent="0.2">
      <c r="A105" s="580" t="s">
        <v>353</v>
      </c>
      <c r="B105" s="556">
        <v>43983</v>
      </c>
      <c r="C105" s="556" t="s">
        <v>2332</v>
      </c>
      <c r="D105" s="144">
        <v>44022</v>
      </c>
      <c r="E105" s="537">
        <v>44029</v>
      </c>
      <c r="F105" s="535">
        <v>6.7</v>
      </c>
      <c r="G105" s="535">
        <v>5.5</v>
      </c>
      <c r="H105" s="535">
        <v>12.2</v>
      </c>
      <c r="I105" s="39">
        <f t="shared" ca="1" si="2"/>
        <v>14.858333333333333</v>
      </c>
      <c r="J105" s="352" t="s">
        <v>179</v>
      </c>
    </row>
    <row r="106" spans="1:10" x14ac:dyDescent="0.2">
      <c r="A106" s="580" t="s">
        <v>353</v>
      </c>
      <c r="B106" s="556">
        <v>44013</v>
      </c>
      <c r="C106" s="556" t="s">
        <v>2333</v>
      </c>
      <c r="D106" s="144">
        <v>44050</v>
      </c>
      <c r="E106" s="537">
        <v>44057</v>
      </c>
      <c r="F106" s="535">
        <v>7.1</v>
      </c>
      <c r="G106" s="535">
        <v>6.1</v>
      </c>
      <c r="H106" s="535">
        <v>13.2</v>
      </c>
      <c r="I106" s="39">
        <f t="shared" ref="I106:I112" ca="1" si="3">AVERAGE(OFFSET($H106,-11,0,12,1))</f>
        <v>14.699999999999998</v>
      </c>
      <c r="J106" s="352" t="s">
        <v>179</v>
      </c>
    </row>
    <row r="107" spans="1:10" ht="51" x14ac:dyDescent="0.2">
      <c r="A107" s="580" t="s">
        <v>353</v>
      </c>
      <c r="B107" s="556">
        <v>44044</v>
      </c>
      <c r="C107" s="556" t="s">
        <v>2334</v>
      </c>
      <c r="D107" s="144">
        <v>44082</v>
      </c>
      <c r="E107" s="537">
        <v>44085</v>
      </c>
      <c r="F107" s="535">
        <v>8.1</v>
      </c>
      <c r="G107" s="535">
        <v>6.6</v>
      </c>
      <c r="H107" s="535">
        <v>14.7</v>
      </c>
      <c r="I107" s="39">
        <f t="shared" ca="1" si="3"/>
        <v>14.749999999999998</v>
      </c>
      <c r="J107" s="340" t="s">
        <v>2335</v>
      </c>
    </row>
    <row r="108" spans="1:10" x14ac:dyDescent="0.2">
      <c r="A108" s="580" t="s">
        <v>353</v>
      </c>
      <c r="B108" s="556">
        <v>44075</v>
      </c>
      <c r="C108" s="556" t="s">
        <v>2336</v>
      </c>
      <c r="D108" s="144">
        <v>44113</v>
      </c>
      <c r="E108" s="537">
        <v>44127</v>
      </c>
      <c r="F108" s="535">
        <v>7.3</v>
      </c>
      <c r="G108" s="535">
        <v>7.4</v>
      </c>
      <c r="H108" s="535">
        <v>14.7</v>
      </c>
      <c r="I108" s="39">
        <f t="shared" ca="1" si="3"/>
        <v>14.716666666666663</v>
      </c>
      <c r="J108" s="352" t="s">
        <v>179</v>
      </c>
    </row>
    <row r="109" spans="1:10" x14ac:dyDescent="0.2">
      <c r="A109" s="580" t="s">
        <v>353</v>
      </c>
      <c r="B109" s="556">
        <v>44105</v>
      </c>
      <c r="C109" s="556" t="s">
        <v>2337</v>
      </c>
      <c r="D109" s="144">
        <v>44144</v>
      </c>
      <c r="E109" s="537">
        <v>44155</v>
      </c>
      <c r="F109" s="535">
        <v>8.8000000000000007</v>
      </c>
      <c r="G109" s="535">
        <v>7.6</v>
      </c>
      <c r="H109" s="535">
        <v>16.399999999999999</v>
      </c>
      <c r="I109" s="39">
        <f t="shared" ca="1" si="3"/>
        <v>14.924999999999997</v>
      </c>
      <c r="J109" s="352" t="s">
        <v>179</v>
      </c>
    </row>
    <row r="110" spans="1:10" x14ac:dyDescent="0.2">
      <c r="A110" s="580" t="s">
        <v>353</v>
      </c>
      <c r="B110" s="556">
        <v>44136</v>
      </c>
      <c r="C110" s="556" t="s">
        <v>2338</v>
      </c>
      <c r="D110" s="144">
        <v>44175</v>
      </c>
      <c r="E110" s="537">
        <v>44183</v>
      </c>
      <c r="F110" s="535">
        <v>11.1</v>
      </c>
      <c r="G110" s="535">
        <v>9.5</v>
      </c>
      <c r="H110" s="535">
        <v>20.6</v>
      </c>
      <c r="I110" s="39">
        <f t="shared" ca="1" si="3"/>
        <v>14.883333333333333</v>
      </c>
      <c r="J110" s="352" t="s">
        <v>179</v>
      </c>
    </row>
    <row r="111" spans="1:10" x14ac:dyDescent="0.2">
      <c r="A111" s="580" t="s">
        <v>353</v>
      </c>
      <c r="B111" s="556">
        <v>44166</v>
      </c>
      <c r="C111" s="556" t="s">
        <v>2339</v>
      </c>
      <c r="D111" s="144">
        <v>44210</v>
      </c>
      <c r="E111" s="537">
        <v>44211</v>
      </c>
      <c r="F111" s="535">
        <v>7.1</v>
      </c>
      <c r="G111" s="535">
        <v>6.7</v>
      </c>
      <c r="H111" s="535">
        <v>13.8</v>
      </c>
      <c r="I111" s="39">
        <f t="shared" ca="1" si="3"/>
        <v>15.25</v>
      </c>
      <c r="J111" s="352" t="s">
        <v>179</v>
      </c>
    </row>
    <row r="112" spans="1:10" x14ac:dyDescent="0.2">
      <c r="A112" s="580" t="s">
        <v>353</v>
      </c>
      <c r="B112" s="556">
        <v>44197</v>
      </c>
      <c r="C112" s="556" t="s">
        <v>2340</v>
      </c>
      <c r="D112" s="144">
        <v>44232</v>
      </c>
      <c r="E112" s="537">
        <v>44242</v>
      </c>
      <c r="F112" s="535">
        <v>6.4</v>
      </c>
      <c r="G112" s="535">
        <v>7.4</v>
      </c>
      <c r="H112" s="535">
        <v>13.8</v>
      </c>
      <c r="I112" s="39">
        <f t="shared" ca="1" si="3"/>
        <v>14.783333333333337</v>
      </c>
      <c r="J112" s="352" t="s">
        <v>179</v>
      </c>
    </row>
  </sheetData>
  <pageMargins left="0.7" right="0.7" top="0.75" bottom="0.75" header="0.3" footer="0.3"/>
  <pageSetup paperSize="9" orientation="portrait" horizontalDpi="300" verticalDpi="3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2"/>
  <dimension ref="A1:AP111"/>
  <sheetViews>
    <sheetView showGridLines="0" zoomScale="90" zoomScaleNormal="90" workbookViewId="0">
      <pane ySplit="8" topLeftCell="A101" activePane="bottomLeft" state="frozen"/>
      <selection pane="bottomLeft" activeCell="D112" sqref="D112"/>
    </sheetView>
  </sheetViews>
  <sheetFormatPr defaultColWidth="9.140625" defaultRowHeight="14.25" x14ac:dyDescent="0.2"/>
  <cols>
    <col min="1" max="1" width="12.28515625" style="1" customWidth="1"/>
    <col min="2" max="4" width="12.28515625" style="1" bestFit="1" customWidth="1"/>
    <col min="5" max="7" width="14.140625" style="1" customWidth="1"/>
    <col min="8" max="8" width="69.85546875" style="11" customWidth="1"/>
    <col min="9" max="16384" width="9.140625" style="1"/>
  </cols>
  <sheetData>
    <row r="1" spans="1:8" ht="34.5" x14ac:dyDescent="0.5">
      <c r="A1" s="408" t="s">
        <v>1960</v>
      </c>
      <c r="B1" s="408"/>
      <c r="C1" s="408"/>
      <c r="D1" s="408"/>
      <c r="E1" s="408"/>
      <c r="F1" s="408"/>
      <c r="G1" s="408"/>
      <c r="H1" s="408"/>
    </row>
    <row r="2" spans="1:8" ht="19.5" x14ac:dyDescent="0.3">
      <c r="A2" s="409" t="s">
        <v>2355</v>
      </c>
      <c r="B2" s="409"/>
      <c r="C2" s="409"/>
      <c r="D2" s="409"/>
      <c r="E2" s="409"/>
      <c r="F2" s="409"/>
      <c r="G2" s="409"/>
      <c r="H2" s="409"/>
    </row>
    <row r="4" spans="1:8" ht="15" x14ac:dyDescent="0.25">
      <c r="A4" s="243" t="s">
        <v>2356</v>
      </c>
      <c r="F4" s="452"/>
      <c r="G4" s="245" t="s">
        <v>109</v>
      </c>
    </row>
    <row r="5" spans="1:8" ht="15" x14ac:dyDescent="0.25">
      <c r="A5" s="243" t="s">
        <v>2124</v>
      </c>
    </row>
    <row r="6" spans="1:8" ht="15" x14ac:dyDescent="0.25">
      <c r="A6" s="243" t="s">
        <v>397</v>
      </c>
    </row>
    <row r="7" spans="1:8" x14ac:dyDescent="0.2">
      <c r="A7" s="243"/>
    </row>
    <row r="8" spans="1:8" s="8" customFormat="1" ht="71.25" x14ac:dyDescent="0.25">
      <c r="A8" s="247" t="s">
        <v>126</v>
      </c>
      <c r="B8" s="247" t="s">
        <v>401</v>
      </c>
      <c r="C8" s="247" t="s">
        <v>129</v>
      </c>
      <c r="D8" s="247" t="s">
        <v>130</v>
      </c>
      <c r="E8" s="247" t="s">
        <v>2125</v>
      </c>
      <c r="F8" s="247" t="s">
        <v>2126</v>
      </c>
      <c r="G8" s="247" t="s">
        <v>2127</v>
      </c>
      <c r="H8" s="247" t="s">
        <v>174</v>
      </c>
    </row>
    <row r="9" spans="1:8" x14ac:dyDescent="0.2">
      <c r="A9" s="235" t="s">
        <v>220</v>
      </c>
      <c r="B9" s="185">
        <v>41760</v>
      </c>
      <c r="C9" s="27" t="s">
        <v>176</v>
      </c>
      <c r="D9" s="144">
        <v>41802</v>
      </c>
      <c r="E9" s="120">
        <v>25.5</v>
      </c>
      <c r="F9" s="120">
        <v>57.7</v>
      </c>
      <c r="G9" s="167">
        <v>40</v>
      </c>
      <c r="H9" s="120" t="s">
        <v>176</v>
      </c>
    </row>
    <row r="10" spans="1:8" x14ac:dyDescent="0.2">
      <c r="A10" s="235" t="s">
        <v>220</v>
      </c>
      <c r="B10" s="185">
        <v>41791</v>
      </c>
      <c r="C10" s="27" t="s">
        <v>176</v>
      </c>
      <c r="D10" s="144">
        <v>41837</v>
      </c>
      <c r="E10" s="120">
        <v>17</v>
      </c>
      <c r="F10" s="120">
        <v>37</v>
      </c>
      <c r="G10" s="167">
        <v>40</v>
      </c>
      <c r="H10" s="120" t="s">
        <v>176</v>
      </c>
    </row>
    <row r="11" spans="1:8" x14ac:dyDescent="0.2">
      <c r="A11" s="235" t="s">
        <v>220</v>
      </c>
      <c r="B11" s="185">
        <v>41821</v>
      </c>
      <c r="C11" s="27" t="s">
        <v>176</v>
      </c>
      <c r="D11" s="144">
        <v>41866</v>
      </c>
      <c r="E11" s="120">
        <v>17.100000000000001</v>
      </c>
      <c r="F11" s="120">
        <v>41.8</v>
      </c>
      <c r="G11" s="167">
        <v>40</v>
      </c>
      <c r="H11" s="120" t="s">
        <v>176</v>
      </c>
    </row>
    <row r="12" spans="1:8" x14ac:dyDescent="0.2">
      <c r="A12" s="235" t="s">
        <v>220</v>
      </c>
      <c r="B12" s="185">
        <v>41852</v>
      </c>
      <c r="C12" s="27" t="s">
        <v>176</v>
      </c>
      <c r="D12" s="144">
        <v>41893</v>
      </c>
      <c r="E12" s="120">
        <v>14</v>
      </c>
      <c r="F12" s="120">
        <v>34.299999999999997</v>
      </c>
      <c r="G12" s="167">
        <v>40</v>
      </c>
      <c r="H12" s="120" t="s">
        <v>176</v>
      </c>
    </row>
    <row r="13" spans="1:8" x14ac:dyDescent="0.2">
      <c r="A13" s="235" t="s">
        <v>220</v>
      </c>
      <c r="B13" s="185">
        <v>41883</v>
      </c>
      <c r="C13" s="31">
        <v>41913</v>
      </c>
      <c r="D13" s="144">
        <v>41921</v>
      </c>
      <c r="E13" s="120">
        <v>18.5</v>
      </c>
      <c r="F13" s="120">
        <v>43.6</v>
      </c>
      <c r="G13" s="167">
        <v>40</v>
      </c>
      <c r="H13" s="120" t="s">
        <v>176</v>
      </c>
    </row>
    <row r="14" spans="1:8" x14ac:dyDescent="0.2">
      <c r="A14" s="235" t="s">
        <v>220</v>
      </c>
      <c r="B14" s="185">
        <v>41913</v>
      </c>
      <c r="C14" s="31">
        <v>41947</v>
      </c>
      <c r="D14" s="144">
        <v>41949</v>
      </c>
      <c r="E14" s="120">
        <v>24.1</v>
      </c>
      <c r="F14" s="120">
        <v>57</v>
      </c>
      <c r="G14" s="167">
        <v>40</v>
      </c>
      <c r="H14" s="120" t="s">
        <v>176</v>
      </c>
    </row>
    <row r="15" spans="1:8" x14ac:dyDescent="0.2">
      <c r="A15" s="235" t="s">
        <v>220</v>
      </c>
      <c r="B15" s="185">
        <v>41944</v>
      </c>
      <c r="C15" s="31">
        <v>41977</v>
      </c>
      <c r="D15" s="144">
        <v>41977</v>
      </c>
      <c r="E15" s="120">
        <v>23.3</v>
      </c>
      <c r="F15" s="120">
        <v>41.5</v>
      </c>
      <c r="G15" s="167">
        <v>40</v>
      </c>
      <c r="H15" s="120" t="s">
        <v>176</v>
      </c>
    </row>
    <row r="16" spans="1:8" x14ac:dyDescent="0.2">
      <c r="A16" s="235" t="s">
        <v>220</v>
      </c>
      <c r="B16" s="185">
        <v>41974</v>
      </c>
      <c r="C16" s="31">
        <v>42017</v>
      </c>
      <c r="D16" s="144">
        <v>42019</v>
      </c>
      <c r="E16" s="120">
        <v>21.3</v>
      </c>
      <c r="F16" s="120">
        <v>38.200000000000003</v>
      </c>
      <c r="G16" s="167">
        <v>40</v>
      </c>
      <c r="H16" s="120" t="s">
        <v>176</v>
      </c>
    </row>
    <row r="17" spans="1:8" ht="15" thickBot="1" x14ac:dyDescent="0.25">
      <c r="A17" s="236" t="s">
        <v>220</v>
      </c>
      <c r="B17" s="184">
        <v>42005</v>
      </c>
      <c r="C17" s="33">
        <v>42034</v>
      </c>
      <c r="D17" s="160">
        <v>42047</v>
      </c>
      <c r="E17" s="157">
        <v>19.3</v>
      </c>
      <c r="F17" s="157">
        <v>36.700000000000003</v>
      </c>
      <c r="G17" s="157">
        <v>40</v>
      </c>
      <c r="H17" s="157" t="s">
        <v>176</v>
      </c>
    </row>
    <row r="18" spans="1:8" x14ac:dyDescent="0.2">
      <c r="A18" s="234" t="s">
        <v>272</v>
      </c>
      <c r="B18" s="186">
        <v>42036</v>
      </c>
      <c r="C18" s="32">
        <v>42075</v>
      </c>
      <c r="D18" s="166">
        <v>42075</v>
      </c>
      <c r="E18" s="167">
        <v>18.600000000000001</v>
      </c>
      <c r="F18" s="167">
        <v>33.6</v>
      </c>
      <c r="G18" s="167">
        <v>40</v>
      </c>
      <c r="H18" s="167" t="s">
        <v>176</v>
      </c>
    </row>
    <row r="19" spans="1:8" x14ac:dyDescent="0.2">
      <c r="A19" s="234" t="s">
        <v>272</v>
      </c>
      <c r="B19" s="186">
        <v>42064</v>
      </c>
      <c r="C19" s="32">
        <v>42109</v>
      </c>
      <c r="D19" s="166">
        <v>42117</v>
      </c>
      <c r="E19" s="167">
        <v>24.9</v>
      </c>
      <c r="F19" s="167">
        <v>46.6</v>
      </c>
      <c r="G19" s="167">
        <v>40</v>
      </c>
      <c r="H19" s="167" t="s">
        <v>176</v>
      </c>
    </row>
    <row r="20" spans="1:8" x14ac:dyDescent="0.2">
      <c r="A20" s="234" t="s">
        <v>272</v>
      </c>
      <c r="B20" s="186">
        <v>42095</v>
      </c>
      <c r="C20" s="32">
        <v>42201</v>
      </c>
      <c r="D20" s="166">
        <v>42215</v>
      </c>
      <c r="E20" s="167">
        <v>18.5</v>
      </c>
      <c r="F20" s="167">
        <v>65.900000000000006</v>
      </c>
      <c r="G20" s="167">
        <v>40</v>
      </c>
      <c r="H20" s="167" t="s">
        <v>176</v>
      </c>
    </row>
    <row r="21" spans="1:8" x14ac:dyDescent="0.2">
      <c r="A21" s="234" t="s">
        <v>272</v>
      </c>
      <c r="B21" s="186">
        <v>42125</v>
      </c>
      <c r="C21" s="32">
        <v>42201</v>
      </c>
      <c r="D21" s="166">
        <v>42215</v>
      </c>
      <c r="E21" s="167">
        <v>19.7</v>
      </c>
      <c r="F21" s="167">
        <v>44.8</v>
      </c>
      <c r="G21" s="167">
        <v>40</v>
      </c>
      <c r="H21" s="167" t="s">
        <v>176</v>
      </c>
    </row>
    <row r="22" spans="1:8" x14ac:dyDescent="0.2">
      <c r="A22" s="234" t="s">
        <v>272</v>
      </c>
      <c r="B22" s="186">
        <v>42156</v>
      </c>
      <c r="C22" s="32">
        <v>42201</v>
      </c>
      <c r="D22" s="166">
        <v>42215</v>
      </c>
      <c r="E22" s="167">
        <v>22.9</v>
      </c>
      <c r="F22" s="167">
        <v>40.700000000000003</v>
      </c>
      <c r="G22" s="167">
        <v>40</v>
      </c>
      <c r="H22" s="167" t="s">
        <v>176</v>
      </c>
    </row>
    <row r="23" spans="1:8" x14ac:dyDescent="0.2">
      <c r="A23" s="234" t="s">
        <v>272</v>
      </c>
      <c r="B23" s="186">
        <v>42186</v>
      </c>
      <c r="C23" s="32">
        <v>42261</v>
      </c>
      <c r="D23" s="166">
        <v>42271</v>
      </c>
      <c r="E23" s="167">
        <v>15.9</v>
      </c>
      <c r="F23" s="167">
        <v>40.5</v>
      </c>
      <c r="G23" s="167">
        <v>40</v>
      </c>
      <c r="H23" s="167" t="s">
        <v>176</v>
      </c>
    </row>
    <row r="24" spans="1:8" x14ac:dyDescent="0.2">
      <c r="A24" s="234" t="s">
        <v>272</v>
      </c>
      <c r="B24" s="186">
        <v>42217</v>
      </c>
      <c r="C24" s="32">
        <v>42261</v>
      </c>
      <c r="D24" s="166">
        <v>42271</v>
      </c>
      <c r="E24" s="167">
        <v>19.5</v>
      </c>
      <c r="F24" s="167">
        <v>107.4</v>
      </c>
      <c r="G24" s="167">
        <v>40</v>
      </c>
      <c r="H24" s="167" t="s">
        <v>2357</v>
      </c>
    </row>
    <row r="25" spans="1:8" x14ac:dyDescent="0.2">
      <c r="A25" s="234" t="s">
        <v>272</v>
      </c>
      <c r="B25" s="186">
        <v>42248</v>
      </c>
      <c r="C25" s="32">
        <v>42278</v>
      </c>
      <c r="D25" s="166">
        <v>42286</v>
      </c>
      <c r="E25" s="167">
        <v>17.3</v>
      </c>
      <c r="F25" s="167">
        <v>32.799999999999997</v>
      </c>
      <c r="G25" s="167">
        <v>40</v>
      </c>
      <c r="H25" s="167" t="s">
        <v>176</v>
      </c>
    </row>
    <row r="26" spans="1:8" x14ac:dyDescent="0.2">
      <c r="A26" s="234" t="s">
        <v>272</v>
      </c>
      <c r="B26" s="186">
        <v>42278</v>
      </c>
      <c r="C26" s="32">
        <v>42321</v>
      </c>
      <c r="D26" s="166">
        <v>42328</v>
      </c>
      <c r="E26" s="167">
        <v>23.07</v>
      </c>
      <c r="F26" s="167">
        <v>52.92</v>
      </c>
      <c r="G26" s="167">
        <v>40</v>
      </c>
      <c r="H26" s="167" t="s">
        <v>2358</v>
      </c>
    </row>
    <row r="27" spans="1:8" x14ac:dyDescent="0.2">
      <c r="A27" s="234" t="s">
        <v>272</v>
      </c>
      <c r="B27" s="186">
        <v>42309</v>
      </c>
      <c r="C27" s="32">
        <v>42340</v>
      </c>
      <c r="D27" s="166">
        <v>42348</v>
      </c>
      <c r="E27" s="167">
        <v>17.39</v>
      </c>
      <c r="F27" s="167">
        <v>33.47</v>
      </c>
      <c r="G27" s="167">
        <v>40</v>
      </c>
      <c r="H27" s="167" t="s">
        <v>176</v>
      </c>
    </row>
    <row r="28" spans="1:8" x14ac:dyDescent="0.2">
      <c r="A28" s="234" t="s">
        <v>272</v>
      </c>
      <c r="B28" s="186">
        <v>42339</v>
      </c>
      <c r="C28" s="32">
        <v>42390</v>
      </c>
      <c r="D28" s="166">
        <v>42404</v>
      </c>
      <c r="E28" s="167">
        <v>16.89</v>
      </c>
      <c r="F28" s="167">
        <v>44.25</v>
      </c>
      <c r="G28" s="167">
        <v>40</v>
      </c>
      <c r="H28" s="167" t="s">
        <v>176</v>
      </c>
    </row>
    <row r="29" spans="1:8" ht="15" thickBot="1" x14ac:dyDescent="0.25">
      <c r="A29" s="236" t="s">
        <v>272</v>
      </c>
      <c r="B29" s="184">
        <v>42370</v>
      </c>
      <c r="C29" s="33">
        <v>42404</v>
      </c>
      <c r="D29" s="160">
        <v>42404</v>
      </c>
      <c r="E29" s="157">
        <v>24.74</v>
      </c>
      <c r="F29" s="157">
        <v>71.14</v>
      </c>
      <c r="G29" s="157">
        <v>40</v>
      </c>
      <c r="H29" s="157" t="s">
        <v>176</v>
      </c>
    </row>
    <row r="30" spans="1:8" x14ac:dyDescent="0.2">
      <c r="A30" s="234" t="s">
        <v>293</v>
      </c>
      <c r="B30" s="186">
        <v>42401</v>
      </c>
      <c r="C30" s="32">
        <v>42430</v>
      </c>
      <c r="D30" s="166">
        <v>42433</v>
      </c>
      <c r="E30" s="167" t="s">
        <v>176</v>
      </c>
      <c r="F30" s="167" t="s">
        <v>176</v>
      </c>
      <c r="G30" s="167">
        <v>40</v>
      </c>
      <c r="H30" s="167" t="s">
        <v>2359</v>
      </c>
    </row>
    <row r="31" spans="1:8" ht="29.25" customHeight="1" x14ac:dyDescent="0.2">
      <c r="A31" s="234" t="s">
        <v>293</v>
      </c>
      <c r="B31" s="186">
        <v>42430</v>
      </c>
      <c r="C31" s="32">
        <v>42466</v>
      </c>
      <c r="D31" s="166">
        <v>42474</v>
      </c>
      <c r="E31" s="167" t="s">
        <v>176</v>
      </c>
      <c r="F31" s="167" t="s">
        <v>176</v>
      </c>
      <c r="G31" s="167">
        <v>40</v>
      </c>
      <c r="H31" s="167" t="s">
        <v>2160</v>
      </c>
    </row>
    <row r="32" spans="1:8" ht="38.25" x14ac:dyDescent="0.2">
      <c r="A32" s="234" t="s">
        <v>293</v>
      </c>
      <c r="B32" s="186">
        <v>42461</v>
      </c>
      <c r="C32" s="32">
        <v>42493</v>
      </c>
      <c r="D32" s="166">
        <v>42502</v>
      </c>
      <c r="E32" s="167">
        <v>22.65</v>
      </c>
      <c r="F32" s="167">
        <v>44.23</v>
      </c>
      <c r="G32" s="167">
        <v>40</v>
      </c>
      <c r="H32" s="167" t="s">
        <v>2131</v>
      </c>
    </row>
    <row r="33" spans="1:8" ht="38.25" x14ac:dyDescent="0.2">
      <c r="A33" s="234" t="s">
        <v>293</v>
      </c>
      <c r="B33" s="186">
        <v>42491</v>
      </c>
      <c r="C33" s="32">
        <v>42523</v>
      </c>
      <c r="D33" s="166">
        <v>42529</v>
      </c>
      <c r="E33" s="167">
        <v>16.23</v>
      </c>
      <c r="F33" s="167">
        <v>28.51</v>
      </c>
      <c r="G33" s="167">
        <v>40</v>
      </c>
      <c r="H33" s="167" t="s">
        <v>2131</v>
      </c>
    </row>
    <row r="34" spans="1:8" x14ac:dyDescent="0.2">
      <c r="A34" s="234" t="s">
        <v>293</v>
      </c>
      <c r="B34" s="186">
        <v>42522</v>
      </c>
      <c r="C34" s="32">
        <v>42552</v>
      </c>
      <c r="D34" s="166">
        <v>42558</v>
      </c>
      <c r="E34" s="167">
        <v>14.7</v>
      </c>
      <c r="F34" s="167">
        <v>32.9</v>
      </c>
      <c r="G34" s="167">
        <v>40</v>
      </c>
      <c r="H34" s="167" t="s">
        <v>176</v>
      </c>
    </row>
    <row r="35" spans="1:8" x14ac:dyDescent="0.2">
      <c r="A35" s="234" t="s">
        <v>293</v>
      </c>
      <c r="B35" s="186">
        <v>42552</v>
      </c>
      <c r="C35" s="32">
        <v>42612</v>
      </c>
      <c r="D35" s="166">
        <v>42614</v>
      </c>
      <c r="E35" s="167">
        <v>17.09</v>
      </c>
      <c r="F35" s="167">
        <v>37.020000000000003</v>
      </c>
      <c r="G35" s="167">
        <v>40</v>
      </c>
      <c r="H35" s="167" t="s">
        <v>176</v>
      </c>
    </row>
    <row r="36" spans="1:8" x14ac:dyDescent="0.2">
      <c r="A36" s="234" t="s">
        <v>293</v>
      </c>
      <c r="B36" s="186">
        <v>42583</v>
      </c>
      <c r="C36" s="32">
        <v>42626</v>
      </c>
      <c r="D36" s="166">
        <v>42628</v>
      </c>
      <c r="E36" s="167">
        <v>18.829999999999998</v>
      </c>
      <c r="F36" s="167">
        <v>41.17</v>
      </c>
      <c r="G36" s="167">
        <v>40</v>
      </c>
      <c r="H36" s="167" t="s">
        <v>176</v>
      </c>
    </row>
    <row r="37" spans="1:8" x14ac:dyDescent="0.2">
      <c r="A37" s="234" t="s">
        <v>293</v>
      </c>
      <c r="B37" s="186">
        <v>42614</v>
      </c>
      <c r="C37" s="32">
        <v>42654</v>
      </c>
      <c r="D37" s="166">
        <v>42656</v>
      </c>
      <c r="E37" s="167">
        <v>12.88</v>
      </c>
      <c r="F37" s="167">
        <v>46.01</v>
      </c>
      <c r="G37" s="167">
        <v>40</v>
      </c>
      <c r="H37" s="167" t="s">
        <v>176</v>
      </c>
    </row>
    <row r="38" spans="1:8" x14ac:dyDescent="0.2">
      <c r="A38" s="234" t="s">
        <v>293</v>
      </c>
      <c r="B38" s="186">
        <v>42644</v>
      </c>
      <c r="C38" s="32">
        <v>42695</v>
      </c>
      <c r="D38" s="166">
        <v>42698</v>
      </c>
      <c r="E38" s="167">
        <v>11.21</v>
      </c>
      <c r="F38" s="167">
        <v>29.12</v>
      </c>
      <c r="G38" s="167">
        <v>40</v>
      </c>
      <c r="H38" s="167" t="s">
        <v>176</v>
      </c>
    </row>
    <row r="39" spans="1:8" x14ac:dyDescent="0.2">
      <c r="A39" s="234" t="s">
        <v>293</v>
      </c>
      <c r="B39" s="186">
        <v>42675</v>
      </c>
      <c r="C39" s="32">
        <v>42709</v>
      </c>
      <c r="D39" s="166">
        <v>42712</v>
      </c>
      <c r="E39" s="167">
        <v>14</v>
      </c>
      <c r="F39" s="167">
        <v>41.52</v>
      </c>
      <c r="G39" s="167">
        <v>40</v>
      </c>
      <c r="H39" s="167" t="s">
        <v>176</v>
      </c>
    </row>
    <row r="40" spans="1:8" x14ac:dyDescent="0.2">
      <c r="A40" s="234" t="s">
        <v>293</v>
      </c>
      <c r="B40" s="186">
        <v>42705</v>
      </c>
      <c r="C40" s="32">
        <v>42739</v>
      </c>
      <c r="D40" s="166">
        <v>42740</v>
      </c>
      <c r="E40" s="167">
        <v>16.71</v>
      </c>
      <c r="F40" s="167">
        <v>38.54</v>
      </c>
      <c r="G40" s="167">
        <v>40</v>
      </c>
      <c r="H40" s="167" t="s">
        <v>176</v>
      </c>
    </row>
    <row r="41" spans="1:8" ht="15" thickBot="1" x14ac:dyDescent="0.25">
      <c r="A41" s="236" t="s">
        <v>293</v>
      </c>
      <c r="B41" s="184">
        <v>42736</v>
      </c>
      <c r="C41" s="33">
        <v>42780</v>
      </c>
      <c r="D41" s="160">
        <v>42782</v>
      </c>
      <c r="E41" s="157">
        <v>16.309999999999999</v>
      </c>
      <c r="F41" s="157">
        <v>30.81</v>
      </c>
      <c r="G41" s="157">
        <v>40</v>
      </c>
      <c r="H41" s="157" t="s">
        <v>176</v>
      </c>
    </row>
    <row r="42" spans="1:8" x14ac:dyDescent="0.2">
      <c r="A42" s="234" t="s">
        <v>307</v>
      </c>
      <c r="B42" s="186">
        <v>42767</v>
      </c>
      <c r="C42" s="32">
        <v>42809</v>
      </c>
      <c r="D42" s="166">
        <v>42810</v>
      </c>
      <c r="E42" s="167">
        <v>15.73</v>
      </c>
      <c r="F42" s="167">
        <v>30.99</v>
      </c>
      <c r="G42" s="167">
        <v>40</v>
      </c>
      <c r="H42" s="167" t="s">
        <v>176</v>
      </c>
    </row>
    <row r="43" spans="1:8" x14ac:dyDescent="0.2">
      <c r="A43" s="234" t="s">
        <v>307</v>
      </c>
      <c r="B43" s="186">
        <v>42795</v>
      </c>
      <c r="C43" s="166">
        <v>42863</v>
      </c>
      <c r="D43" s="166">
        <v>42866</v>
      </c>
      <c r="E43" s="331">
        <v>14.449429571554893</v>
      </c>
      <c r="F43" s="331">
        <v>38.924137931034458</v>
      </c>
      <c r="G43" s="167">
        <v>40</v>
      </c>
      <c r="H43" s="167" t="s">
        <v>176</v>
      </c>
    </row>
    <row r="44" spans="1:8" x14ac:dyDescent="0.2">
      <c r="A44" s="234" t="s">
        <v>307</v>
      </c>
      <c r="B44" s="186">
        <v>42826</v>
      </c>
      <c r="C44" s="166">
        <v>42863</v>
      </c>
      <c r="D44" s="166">
        <v>42866</v>
      </c>
      <c r="E44" s="331">
        <v>12.667375465742689</v>
      </c>
      <c r="F44" s="331">
        <v>35.379310344827573</v>
      </c>
      <c r="G44" s="167">
        <v>40</v>
      </c>
      <c r="H44" s="167" t="s">
        <v>176</v>
      </c>
    </row>
    <row r="45" spans="1:8" x14ac:dyDescent="0.2">
      <c r="A45" s="234" t="s">
        <v>307</v>
      </c>
      <c r="B45" s="186">
        <v>42856</v>
      </c>
      <c r="C45" s="166">
        <v>42892</v>
      </c>
      <c r="D45" s="166">
        <v>42892</v>
      </c>
      <c r="E45" s="331">
        <v>14.78</v>
      </c>
      <c r="F45" s="331">
        <v>64.989999999999995</v>
      </c>
      <c r="G45" s="167">
        <v>40</v>
      </c>
      <c r="H45" s="167" t="s">
        <v>176</v>
      </c>
    </row>
    <row r="46" spans="1:8" x14ac:dyDescent="0.2">
      <c r="A46" s="234" t="s">
        <v>307</v>
      </c>
      <c r="B46" s="186">
        <v>42887</v>
      </c>
      <c r="C46" s="166">
        <v>42920</v>
      </c>
      <c r="D46" s="166">
        <v>42922</v>
      </c>
      <c r="E46" s="331">
        <v>11.69</v>
      </c>
      <c r="F46" s="331">
        <v>26.61</v>
      </c>
      <c r="G46" s="167">
        <v>40</v>
      </c>
      <c r="H46" s="167" t="s">
        <v>176</v>
      </c>
    </row>
    <row r="47" spans="1:8" x14ac:dyDescent="0.2">
      <c r="A47" s="234" t="s">
        <v>307</v>
      </c>
      <c r="B47" s="186">
        <v>42917</v>
      </c>
      <c r="C47" s="166">
        <v>42948</v>
      </c>
      <c r="D47" s="166">
        <v>42950</v>
      </c>
      <c r="E47" s="331">
        <v>7.14</v>
      </c>
      <c r="F47" s="331">
        <v>19.739999999999998</v>
      </c>
      <c r="G47" s="167">
        <v>40</v>
      </c>
      <c r="H47" s="167" t="s">
        <v>176</v>
      </c>
    </row>
    <row r="48" spans="1:8" x14ac:dyDescent="0.2">
      <c r="A48" s="234" t="s">
        <v>307</v>
      </c>
      <c r="B48" s="186">
        <v>42948</v>
      </c>
      <c r="C48" s="166">
        <v>42992</v>
      </c>
      <c r="D48" s="166">
        <v>42992</v>
      </c>
      <c r="E48" s="331">
        <v>10.72</v>
      </c>
      <c r="F48" s="331">
        <v>70.33</v>
      </c>
      <c r="G48" s="167">
        <v>40</v>
      </c>
      <c r="H48" s="167" t="s">
        <v>2132</v>
      </c>
    </row>
    <row r="49" spans="1:9" x14ac:dyDescent="0.2">
      <c r="A49" s="234" t="s">
        <v>307</v>
      </c>
      <c r="B49" s="186">
        <v>42979</v>
      </c>
      <c r="C49" s="166">
        <v>43020</v>
      </c>
      <c r="D49" s="166">
        <v>43020</v>
      </c>
      <c r="E49" s="331">
        <v>13.31</v>
      </c>
      <c r="F49" s="331">
        <v>161.77000000000001</v>
      </c>
      <c r="G49" s="167">
        <v>40</v>
      </c>
      <c r="H49" s="167" t="s">
        <v>2132</v>
      </c>
    </row>
    <row r="50" spans="1:9" x14ac:dyDescent="0.2">
      <c r="A50" s="234" t="s">
        <v>307</v>
      </c>
      <c r="B50" s="186">
        <v>43009</v>
      </c>
      <c r="C50" s="166">
        <v>43059</v>
      </c>
      <c r="D50" s="166">
        <v>43062</v>
      </c>
      <c r="E50" s="331">
        <v>14.49</v>
      </c>
      <c r="F50" s="331">
        <v>50.8</v>
      </c>
      <c r="G50" s="167">
        <v>40</v>
      </c>
      <c r="H50" s="167" t="s">
        <v>2132</v>
      </c>
    </row>
    <row r="51" spans="1:9" x14ac:dyDescent="0.2">
      <c r="A51" s="234" t="s">
        <v>307</v>
      </c>
      <c r="B51" s="186">
        <v>43040</v>
      </c>
      <c r="C51" s="166">
        <v>43074</v>
      </c>
      <c r="D51" s="166">
        <v>43076</v>
      </c>
      <c r="E51" s="331">
        <v>8.41</v>
      </c>
      <c r="F51" s="331">
        <v>21.19</v>
      </c>
      <c r="G51" s="167">
        <v>40</v>
      </c>
      <c r="H51" s="167" t="s">
        <v>176</v>
      </c>
    </row>
    <row r="52" spans="1:9" x14ac:dyDescent="0.2">
      <c r="A52" s="234" t="s">
        <v>307</v>
      </c>
      <c r="B52" s="186">
        <v>43070</v>
      </c>
      <c r="C52" s="166">
        <v>43102</v>
      </c>
      <c r="D52" s="166">
        <v>43104</v>
      </c>
      <c r="E52" s="331">
        <v>15.52</v>
      </c>
      <c r="F52" s="331">
        <v>39.369999999999997</v>
      </c>
      <c r="G52" s="167">
        <v>40</v>
      </c>
      <c r="H52" s="167" t="s">
        <v>176</v>
      </c>
    </row>
    <row r="53" spans="1:9" ht="15" thickBot="1" x14ac:dyDescent="0.25">
      <c r="A53" s="236" t="s">
        <v>307</v>
      </c>
      <c r="B53" s="184">
        <v>43101</v>
      </c>
      <c r="C53" s="160">
        <v>43150</v>
      </c>
      <c r="D53" s="160">
        <v>43159</v>
      </c>
      <c r="E53" s="361">
        <v>18.71</v>
      </c>
      <c r="F53" s="361">
        <v>66.91</v>
      </c>
      <c r="G53" s="157">
        <v>40</v>
      </c>
      <c r="H53" s="157" t="s">
        <v>2135</v>
      </c>
    </row>
    <row r="54" spans="1:9" x14ac:dyDescent="0.2">
      <c r="A54" s="234" t="s">
        <v>320</v>
      </c>
      <c r="B54" s="186">
        <v>43132</v>
      </c>
      <c r="C54" s="166">
        <v>43234</v>
      </c>
      <c r="D54" s="166">
        <v>43234</v>
      </c>
      <c r="E54" s="331">
        <v>11.9</v>
      </c>
      <c r="F54" s="331">
        <v>31.28</v>
      </c>
      <c r="G54" s="167">
        <v>40</v>
      </c>
      <c r="H54" s="167" t="s">
        <v>176</v>
      </c>
    </row>
    <row r="55" spans="1:9" x14ac:dyDescent="0.2">
      <c r="A55" s="234" t="s">
        <v>320</v>
      </c>
      <c r="B55" s="186">
        <v>43160</v>
      </c>
      <c r="C55" s="166">
        <v>43234</v>
      </c>
      <c r="D55" s="166">
        <v>43234</v>
      </c>
      <c r="E55" s="331">
        <v>15.47</v>
      </c>
      <c r="F55" s="331">
        <v>36.630000000000003</v>
      </c>
      <c r="G55" s="167">
        <v>40</v>
      </c>
      <c r="H55" s="167" t="s">
        <v>176</v>
      </c>
    </row>
    <row r="56" spans="1:9" x14ac:dyDescent="0.2">
      <c r="A56" s="234" t="s">
        <v>320</v>
      </c>
      <c r="B56" s="185">
        <v>43191</v>
      </c>
      <c r="C56" s="144">
        <v>43234</v>
      </c>
      <c r="D56" s="144">
        <v>43234</v>
      </c>
      <c r="E56" s="358">
        <v>23.74</v>
      </c>
      <c r="F56" s="358">
        <v>124.53</v>
      </c>
      <c r="G56" s="120">
        <v>40</v>
      </c>
      <c r="H56" s="120" t="s">
        <v>2136</v>
      </c>
    </row>
    <row r="57" spans="1:9" x14ac:dyDescent="0.2">
      <c r="A57" s="234" t="s">
        <v>320</v>
      </c>
      <c r="B57" s="186">
        <v>43221</v>
      </c>
      <c r="C57" s="166">
        <v>43273</v>
      </c>
      <c r="D57" s="166">
        <v>43273</v>
      </c>
      <c r="E57" s="331">
        <v>19.489999999999998</v>
      </c>
      <c r="F57" s="331">
        <v>90.28</v>
      </c>
      <c r="G57" s="120">
        <v>40</v>
      </c>
      <c r="H57" s="167" t="s">
        <v>2360</v>
      </c>
    </row>
    <row r="58" spans="1:9" x14ac:dyDescent="0.2">
      <c r="A58" s="234" t="s">
        <v>320</v>
      </c>
      <c r="B58" s="186">
        <v>43252</v>
      </c>
      <c r="C58" s="166">
        <v>43300</v>
      </c>
      <c r="D58" s="166">
        <v>43300</v>
      </c>
      <c r="E58" s="331">
        <v>11.257919872433726</v>
      </c>
      <c r="F58" s="331">
        <v>28.262068965517223</v>
      </c>
      <c r="G58" s="120">
        <v>40</v>
      </c>
      <c r="H58" s="167" t="s">
        <v>176</v>
      </c>
    </row>
    <row r="59" spans="1:9" ht="38.25" x14ac:dyDescent="0.2">
      <c r="A59" s="234" t="s">
        <v>320</v>
      </c>
      <c r="B59" s="186">
        <v>43282</v>
      </c>
      <c r="C59" s="166">
        <v>43300</v>
      </c>
      <c r="D59" s="166">
        <v>43300</v>
      </c>
      <c r="E59" s="331">
        <v>13.930807276773924</v>
      </c>
      <c r="F59" s="331">
        <v>26.420689655172414</v>
      </c>
      <c r="G59" s="120">
        <v>40</v>
      </c>
      <c r="H59" s="167" t="s">
        <v>2138</v>
      </c>
    </row>
    <row r="60" spans="1:9" ht="38.25" x14ac:dyDescent="0.2">
      <c r="A60" s="234" t="s">
        <v>320</v>
      </c>
      <c r="B60" s="186">
        <v>43313</v>
      </c>
      <c r="C60" s="166">
        <v>43328</v>
      </c>
      <c r="D60" s="166">
        <v>43300</v>
      </c>
      <c r="E60" s="331">
        <v>12.76</v>
      </c>
      <c r="F60" s="331">
        <v>26.682758620689654</v>
      </c>
      <c r="G60" s="120">
        <v>40</v>
      </c>
      <c r="H60" s="167" t="s">
        <v>2139</v>
      </c>
    </row>
    <row r="61" spans="1:9" x14ac:dyDescent="0.2">
      <c r="A61" s="234" t="s">
        <v>320</v>
      </c>
      <c r="B61" s="186">
        <v>43344</v>
      </c>
      <c r="C61" s="166">
        <v>43375</v>
      </c>
      <c r="D61" s="166">
        <v>43383</v>
      </c>
      <c r="E61" s="331">
        <v>13.91</v>
      </c>
      <c r="F61" s="331">
        <v>30.71</v>
      </c>
      <c r="G61" s="120">
        <v>40</v>
      </c>
      <c r="H61" s="167" t="s">
        <v>176</v>
      </c>
    </row>
    <row r="62" spans="1:9" x14ac:dyDescent="0.2">
      <c r="A62" s="234" t="s">
        <v>320</v>
      </c>
      <c r="B62" s="186">
        <v>43374</v>
      </c>
      <c r="C62" s="166">
        <v>43446</v>
      </c>
      <c r="D62" s="166">
        <v>43453</v>
      </c>
      <c r="E62" s="331">
        <v>12.01</v>
      </c>
      <c r="F62" s="331">
        <v>32.229999999999997</v>
      </c>
      <c r="G62" s="120">
        <v>40</v>
      </c>
      <c r="H62" s="167" t="s">
        <v>176</v>
      </c>
      <c r="I62" s="11"/>
    </row>
    <row r="63" spans="1:9" x14ac:dyDescent="0.2">
      <c r="A63" s="234" t="s">
        <v>320</v>
      </c>
      <c r="B63" s="186">
        <v>43405</v>
      </c>
      <c r="C63" s="166">
        <v>43446</v>
      </c>
      <c r="D63" s="166">
        <v>43453</v>
      </c>
      <c r="E63" s="167" t="s">
        <v>176</v>
      </c>
      <c r="F63" s="167" t="s">
        <v>176</v>
      </c>
      <c r="G63" s="120">
        <v>40</v>
      </c>
      <c r="H63" s="167" t="s">
        <v>2162</v>
      </c>
    </row>
    <row r="64" spans="1:9" x14ac:dyDescent="0.2">
      <c r="A64" s="235" t="s">
        <v>320</v>
      </c>
      <c r="B64" s="185">
        <v>43435</v>
      </c>
      <c r="C64" s="144">
        <v>43537</v>
      </c>
      <c r="D64" s="144">
        <v>43537</v>
      </c>
      <c r="E64" s="340" t="s">
        <v>179</v>
      </c>
      <c r="F64" s="340" t="s">
        <v>179</v>
      </c>
      <c r="G64" s="120">
        <v>40</v>
      </c>
      <c r="H64" s="120" t="s">
        <v>2162</v>
      </c>
    </row>
    <row r="65" spans="1:10" ht="15" thickBot="1" x14ac:dyDescent="0.25">
      <c r="A65" s="236" t="s">
        <v>320</v>
      </c>
      <c r="B65" s="184">
        <v>43466</v>
      </c>
      <c r="C65" s="160">
        <v>43537</v>
      </c>
      <c r="D65" s="160">
        <v>43537</v>
      </c>
      <c r="E65" s="157">
        <v>25.67</v>
      </c>
      <c r="F65" s="157">
        <v>48.94</v>
      </c>
      <c r="G65" s="157">
        <v>40</v>
      </c>
      <c r="H65" s="456" t="s">
        <v>179</v>
      </c>
    </row>
    <row r="66" spans="1:10" x14ac:dyDescent="0.2">
      <c r="A66" s="234" t="s">
        <v>337</v>
      </c>
      <c r="B66" s="186">
        <v>43497</v>
      </c>
      <c r="C66" s="166">
        <v>43537</v>
      </c>
      <c r="D66" s="166">
        <v>43537</v>
      </c>
      <c r="E66" s="167">
        <v>13.73</v>
      </c>
      <c r="F66" s="167">
        <v>25.86</v>
      </c>
      <c r="G66" s="167">
        <v>40</v>
      </c>
      <c r="H66" s="353" t="s">
        <v>179</v>
      </c>
      <c r="J66" s="481"/>
    </row>
    <row r="67" spans="1:10" x14ac:dyDescent="0.2">
      <c r="A67" s="235" t="s">
        <v>337</v>
      </c>
      <c r="B67" s="185">
        <v>43525</v>
      </c>
      <c r="C67" s="144">
        <v>43567</v>
      </c>
      <c r="D67" s="144">
        <v>43581</v>
      </c>
      <c r="E67" s="120">
        <v>15.22</v>
      </c>
      <c r="F67" s="120">
        <v>52.79</v>
      </c>
      <c r="G67" s="120">
        <v>40</v>
      </c>
      <c r="H67" s="340" t="s">
        <v>179</v>
      </c>
    </row>
    <row r="68" spans="1:10" x14ac:dyDescent="0.2">
      <c r="A68" s="235" t="s">
        <v>337</v>
      </c>
      <c r="B68" s="185">
        <v>43556</v>
      </c>
      <c r="C68" s="144">
        <v>43594</v>
      </c>
      <c r="D68" s="144">
        <v>43609</v>
      </c>
      <c r="E68" s="120">
        <v>15.26</v>
      </c>
      <c r="F68" s="120">
        <v>53.23</v>
      </c>
      <c r="G68" s="120">
        <v>40</v>
      </c>
      <c r="H68" s="340" t="s">
        <v>2140</v>
      </c>
    </row>
    <row r="69" spans="1:10" ht="25.5" x14ac:dyDescent="0.2">
      <c r="A69" s="235" t="s">
        <v>337</v>
      </c>
      <c r="B69" s="185">
        <v>43586</v>
      </c>
      <c r="C69" s="144">
        <v>43623</v>
      </c>
      <c r="D69" s="144">
        <v>43637</v>
      </c>
      <c r="E69" s="120">
        <v>20.03</v>
      </c>
      <c r="F69" s="120">
        <v>66.97</v>
      </c>
      <c r="G69" s="120">
        <v>40</v>
      </c>
      <c r="H69" s="340" t="s">
        <v>2361</v>
      </c>
    </row>
    <row r="70" spans="1:10" x14ac:dyDescent="0.2">
      <c r="A70" s="235" t="s">
        <v>337</v>
      </c>
      <c r="B70" s="185">
        <v>43617</v>
      </c>
      <c r="C70" s="144">
        <v>43648</v>
      </c>
      <c r="D70" s="144">
        <v>43651</v>
      </c>
      <c r="E70" s="120">
        <v>11.55</v>
      </c>
      <c r="F70" s="120">
        <v>28.21</v>
      </c>
      <c r="G70" s="120">
        <v>40</v>
      </c>
      <c r="H70" s="340" t="s">
        <v>176</v>
      </c>
    </row>
    <row r="71" spans="1:10" x14ac:dyDescent="0.2">
      <c r="A71" s="235" t="s">
        <v>337</v>
      </c>
      <c r="B71" s="185">
        <v>43647</v>
      </c>
      <c r="C71" s="144">
        <v>43678</v>
      </c>
      <c r="D71" s="144">
        <v>43679</v>
      </c>
      <c r="E71" s="120">
        <v>11.87</v>
      </c>
      <c r="F71" s="120">
        <v>22.81</v>
      </c>
      <c r="G71" s="120">
        <v>40</v>
      </c>
      <c r="H71" s="340" t="s">
        <v>176</v>
      </c>
    </row>
    <row r="72" spans="1:10" x14ac:dyDescent="0.2">
      <c r="A72" s="235" t="s">
        <v>337</v>
      </c>
      <c r="B72" s="185">
        <v>43678</v>
      </c>
      <c r="C72" s="144">
        <v>43713</v>
      </c>
      <c r="D72" s="144">
        <v>43721</v>
      </c>
      <c r="E72" s="120">
        <v>11.3</v>
      </c>
      <c r="F72" s="120">
        <v>31.68</v>
      </c>
      <c r="G72" s="120">
        <v>40</v>
      </c>
      <c r="H72" s="340" t="s">
        <v>176</v>
      </c>
    </row>
    <row r="73" spans="1:10" ht="26.25" customHeight="1" x14ac:dyDescent="0.2">
      <c r="A73" s="235" t="s">
        <v>337</v>
      </c>
      <c r="B73" s="185">
        <v>43709</v>
      </c>
      <c r="C73" s="144">
        <v>43739</v>
      </c>
      <c r="D73" s="144">
        <v>43749</v>
      </c>
      <c r="E73" s="120">
        <v>11.28</v>
      </c>
      <c r="F73" s="120">
        <v>23.43</v>
      </c>
      <c r="G73" s="120">
        <v>40</v>
      </c>
      <c r="H73" s="340" t="s">
        <v>2166</v>
      </c>
    </row>
    <row r="74" spans="1:10" ht="26.25" customHeight="1" x14ac:dyDescent="0.2">
      <c r="A74" s="235" t="s">
        <v>337</v>
      </c>
      <c r="B74" s="185">
        <v>43739</v>
      </c>
      <c r="C74" s="144">
        <v>43770</v>
      </c>
      <c r="D74" s="144">
        <v>43791</v>
      </c>
      <c r="E74" s="120" t="s">
        <v>176</v>
      </c>
      <c r="F74" s="120" t="s">
        <v>176</v>
      </c>
      <c r="G74" s="120" t="s">
        <v>176</v>
      </c>
      <c r="H74" s="340" t="s">
        <v>2166</v>
      </c>
    </row>
    <row r="75" spans="1:10" ht="25.5" x14ac:dyDescent="0.2">
      <c r="A75" s="235" t="s">
        <v>337</v>
      </c>
      <c r="B75" s="185">
        <v>43770</v>
      </c>
      <c r="C75" s="144">
        <v>43801</v>
      </c>
      <c r="D75" s="144">
        <v>43805</v>
      </c>
      <c r="E75" s="120">
        <v>60.8</v>
      </c>
      <c r="F75" s="120">
        <v>332.62</v>
      </c>
      <c r="G75" s="120">
        <v>40</v>
      </c>
      <c r="H75" s="340" t="s">
        <v>2362</v>
      </c>
    </row>
    <row r="76" spans="1:10" ht="25.5" x14ac:dyDescent="0.2">
      <c r="A76" s="235" t="s">
        <v>337</v>
      </c>
      <c r="B76" s="185">
        <v>43800</v>
      </c>
      <c r="C76" s="144">
        <v>43832</v>
      </c>
      <c r="D76" s="144">
        <v>43837</v>
      </c>
      <c r="E76" s="120">
        <v>119.05</v>
      </c>
      <c r="F76" s="120">
        <v>987.96</v>
      </c>
      <c r="G76" s="120">
        <v>40</v>
      </c>
      <c r="H76" s="340" t="s">
        <v>2362</v>
      </c>
    </row>
    <row r="77" spans="1:10" ht="25.5" x14ac:dyDescent="0.2">
      <c r="A77" s="235" t="s">
        <v>337</v>
      </c>
      <c r="B77" s="185">
        <v>43831</v>
      </c>
      <c r="C77" s="144">
        <v>43864</v>
      </c>
      <c r="D77" s="144">
        <v>43875</v>
      </c>
      <c r="E77" s="120">
        <v>85.32</v>
      </c>
      <c r="F77" s="120">
        <v>302.92</v>
      </c>
      <c r="G77" s="120">
        <v>40</v>
      </c>
      <c r="H77" s="340" t="s">
        <v>2363</v>
      </c>
    </row>
    <row r="78" spans="1:10" ht="25.5" x14ac:dyDescent="0.2">
      <c r="A78" s="235" t="s">
        <v>353</v>
      </c>
      <c r="B78" s="185">
        <v>43862</v>
      </c>
      <c r="C78" s="144">
        <v>43893</v>
      </c>
      <c r="D78" s="144">
        <v>43903</v>
      </c>
      <c r="E78" s="120">
        <v>17.579999999999998</v>
      </c>
      <c r="F78" s="120">
        <v>83.16</v>
      </c>
      <c r="G78" s="120">
        <v>40</v>
      </c>
      <c r="H78" s="340" t="s">
        <v>2168</v>
      </c>
    </row>
    <row r="79" spans="1:10" x14ac:dyDescent="0.2">
      <c r="A79" s="235" t="s">
        <v>353</v>
      </c>
      <c r="B79" s="185">
        <v>43891</v>
      </c>
      <c r="C79" s="144">
        <v>43924</v>
      </c>
      <c r="D79" s="144">
        <v>43930</v>
      </c>
      <c r="E79" s="120">
        <v>11.62</v>
      </c>
      <c r="F79" s="120">
        <v>25.74</v>
      </c>
      <c r="G79" s="120">
        <v>40</v>
      </c>
      <c r="H79" s="340" t="s">
        <v>179</v>
      </c>
    </row>
    <row r="80" spans="1:10" x14ac:dyDescent="0.2">
      <c r="A80" s="235" t="s">
        <v>353</v>
      </c>
      <c r="B80" s="185">
        <v>43922</v>
      </c>
      <c r="C80" s="144">
        <v>43965</v>
      </c>
      <c r="D80" s="144">
        <v>43973</v>
      </c>
      <c r="E80" s="120">
        <v>12.71</v>
      </c>
      <c r="F80" s="120">
        <v>32.81</v>
      </c>
      <c r="G80" s="120">
        <v>40</v>
      </c>
      <c r="H80" s="340" t="s">
        <v>179</v>
      </c>
    </row>
    <row r="81" spans="1:8" x14ac:dyDescent="0.2">
      <c r="A81" s="235" t="s">
        <v>353</v>
      </c>
      <c r="B81" s="185">
        <v>43952</v>
      </c>
      <c r="C81" s="144">
        <v>43985</v>
      </c>
      <c r="D81" s="144">
        <v>43987</v>
      </c>
      <c r="E81" s="120">
        <v>8.4499999999999993</v>
      </c>
      <c r="F81" s="120">
        <v>22.36</v>
      </c>
      <c r="G81" s="120">
        <v>40</v>
      </c>
      <c r="H81" s="340" t="s">
        <v>179</v>
      </c>
    </row>
    <row r="82" spans="1:8" x14ac:dyDescent="0.2">
      <c r="A82" s="580" t="s">
        <v>353</v>
      </c>
      <c r="B82" s="185">
        <v>43983</v>
      </c>
      <c r="C82" s="144">
        <v>44015</v>
      </c>
      <c r="D82" s="144">
        <v>43897</v>
      </c>
      <c r="E82" s="120">
        <v>9.51</v>
      </c>
      <c r="F82" s="120">
        <v>31.37</v>
      </c>
      <c r="G82" s="120">
        <v>40</v>
      </c>
      <c r="H82" s="340" t="s">
        <v>179</v>
      </c>
    </row>
    <row r="83" spans="1:8" x14ac:dyDescent="0.2">
      <c r="A83" s="580" t="s">
        <v>353</v>
      </c>
      <c r="B83" s="185">
        <v>44013</v>
      </c>
      <c r="C83" s="144">
        <v>44050</v>
      </c>
      <c r="D83" s="144">
        <v>44057</v>
      </c>
      <c r="E83" s="120">
        <v>9.18</v>
      </c>
      <c r="F83" s="120">
        <v>21.08</v>
      </c>
      <c r="G83" s="120">
        <v>40</v>
      </c>
      <c r="H83" s="340" t="s">
        <v>179</v>
      </c>
    </row>
    <row r="84" spans="1:8" ht="25.5" x14ac:dyDescent="0.2">
      <c r="A84" s="580" t="s">
        <v>353</v>
      </c>
      <c r="B84" s="185">
        <v>44044</v>
      </c>
      <c r="C84" s="144">
        <v>44077</v>
      </c>
      <c r="D84" s="144">
        <v>44085</v>
      </c>
      <c r="E84" s="120">
        <v>12.9</v>
      </c>
      <c r="F84" s="120">
        <v>96.16</v>
      </c>
      <c r="G84" s="120">
        <v>40</v>
      </c>
      <c r="H84" s="340" t="s">
        <v>2149</v>
      </c>
    </row>
    <row r="85" spans="1:8" x14ac:dyDescent="0.2">
      <c r="A85" s="580" t="s">
        <v>353</v>
      </c>
      <c r="B85" s="185">
        <v>44075</v>
      </c>
      <c r="C85" s="144">
        <v>44112</v>
      </c>
      <c r="D85" s="144">
        <v>44113</v>
      </c>
      <c r="E85" s="120">
        <v>14.49</v>
      </c>
      <c r="F85" s="120">
        <v>40.270000000000003</v>
      </c>
      <c r="G85" s="120">
        <v>40</v>
      </c>
      <c r="H85" s="340" t="s">
        <v>2364</v>
      </c>
    </row>
    <row r="86" spans="1:8" x14ac:dyDescent="0.2">
      <c r="A86" s="580" t="s">
        <v>353</v>
      </c>
      <c r="B86" s="185">
        <v>44105</v>
      </c>
      <c r="C86" s="144">
        <v>44140</v>
      </c>
      <c r="D86" s="144">
        <v>44141</v>
      </c>
      <c r="E86" s="120" t="s">
        <v>176</v>
      </c>
      <c r="F86" s="120" t="s">
        <v>176</v>
      </c>
      <c r="G86" s="120">
        <v>40</v>
      </c>
      <c r="H86" s="340" t="s">
        <v>2364</v>
      </c>
    </row>
    <row r="87" spans="1:8" x14ac:dyDescent="0.2">
      <c r="A87" s="580" t="s">
        <v>353</v>
      </c>
      <c r="B87" s="185">
        <v>44136</v>
      </c>
      <c r="C87" s="144">
        <v>44166</v>
      </c>
      <c r="D87" s="144">
        <v>44169</v>
      </c>
      <c r="E87" s="120" t="s">
        <v>176</v>
      </c>
      <c r="F87" s="120" t="s">
        <v>176</v>
      </c>
      <c r="G87" s="120">
        <v>40</v>
      </c>
      <c r="H87" s="340" t="s">
        <v>2364</v>
      </c>
    </row>
    <row r="88" spans="1:8" x14ac:dyDescent="0.2">
      <c r="A88" s="580" t="s">
        <v>353</v>
      </c>
      <c r="B88" s="185">
        <v>44166</v>
      </c>
      <c r="C88" s="144">
        <v>44199</v>
      </c>
      <c r="D88" s="144">
        <v>44200</v>
      </c>
      <c r="E88" s="120">
        <v>14.57</v>
      </c>
      <c r="F88" s="120">
        <v>30.1</v>
      </c>
      <c r="G88" s="120">
        <v>40</v>
      </c>
      <c r="H88" s="340" t="s">
        <v>179</v>
      </c>
    </row>
    <row r="89" spans="1:8" x14ac:dyDescent="0.2">
      <c r="A89" s="751" t="s">
        <v>353</v>
      </c>
      <c r="B89" s="692">
        <v>44197</v>
      </c>
      <c r="C89" s="693">
        <v>44229</v>
      </c>
      <c r="D89" s="693">
        <v>44242</v>
      </c>
      <c r="E89" s="697">
        <v>13.36</v>
      </c>
      <c r="F89" s="697">
        <v>29.28</v>
      </c>
      <c r="G89" s="697">
        <v>40</v>
      </c>
      <c r="H89" s="683" t="s">
        <v>179</v>
      </c>
    </row>
    <row r="90" spans="1:8" x14ac:dyDescent="0.2">
      <c r="A90" s="577" t="s">
        <v>370</v>
      </c>
      <c r="B90" s="186">
        <v>44228</v>
      </c>
      <c r="C90" s="166">
        <v>44263</v>
      </c>
      <c r="D90" s="166">
        <v>44267</v>
      </c>
      <c r="E90" s="167">
        <v>14.2</v>
      </c>
      <c r="F90" s="167">
        <v>30.72</v>
      </c>
      <c r="G90" s="167">
        <v>40</v>
      </c>
      <c r="H90" s="353" t="s">
        <v>179</v>
      </c>
    </row>
    <row r="91" spans="1:8" x14ac:dyDescent="0.2">
      <c r="A91" s="580" t="s">
        <v>370</v>
      </c>
      <c r="B91" s="185">
        <v>44256</v>
      </c>
      <c r="C91" s="144">
        <v>44294</v>
      </c>
      <c r="D91" s="144">
        <v>44295</v>
      </c>
      <c r="E91" s="120">
        <v>9.31</v>
      </c>
      <c r="F91" s="120">
        <v>23.23</v>
      </c>
      <c r="G91" s="120">
        <v>40</v>
      </c>
      <c r="H91" s="340" t="s">
        <v>179</v>
      </c>
    </row>
    <row r="92" spans="1:8" ht="25.5" x14ac:dyDescent="0.2">
      <c r="A92" s="580" t="s">
        <v>370</v>
      </c>
      <c r="B92" s="185">
        <v>44287</v>
      </c>
      <c r="C92" s="144">
        <v>44322</v>
      </c>
      <c r="D92" s="144">
        <v>44323</v>
      </c>
      <c r="E92" s="120">
        <v>18.78</v>
      </c>
      <c r="F92" s="120">
        <v>209.55</v>
      </c>
      <c r="G92" s="120">
        <v>40</v>
      </c>
      <c r="H92" s="340" t="s">
        <v>2151</v>
      </c>
    </row>
    <row r="93" spans="1:8" ht="38.25" x14ac:dyDescent="0.2">
      <c r="A93" s="580" t="s">
        <v>370</v>
      </c>
      <c r="B93" s="185">
        <v>44317</v>
      </c>
      <c r="C93" s="144">
        <v>44349</v>
      </c>
      <c r="D93" s="144">
        <v>44351</v>
      </c>
      <c r="E93" s="120">
        <v>10.5</v>
      </c>
      <c r="F93" s="120">
        <v>69.61</v>
      </c>
      <c r="G93" s="120">
        <v>40</v>
      </c>
      <c r="H93" s="340" t="s">
        <v>2152</v>
      </c>
    </row>
    <row r="94" spans="1:8" x14ac:dyDescent="0.2">
      <c r="A94" s="580" t="s">
        <v>370</v>
      </c>
      <c r="B94" s="185">
        <v>44348</v>
      </c>
      <c r="C94" s="144">
        <v>44378</v>
      </c>
      <c r="D94" s="144">
        <v>44379</v>
      </c>
      <c r="E94" s="120">
        <v>7.44</v>
      </c>
      <c r="F94" s="120">
        <v>20.85</v>
      </c>
      <c r="G94" s="120">
        <v>40</v>
      </c>
      <c r="H94" s="340" t="s">
        <v>179</v>
      </c>
    </row>
    <row r="95" spans="1:8" x14ac:dyDescent="0.2">
      <c r="A95" s="580" t="s">
        <v>370</v>
      </c>
      <c r="B95" s="185">
        <v>44378</v>
      </c>
      <c r="C95" s="144">
        <v>44412</v>
      </c>
      <c r="D95" s="144">
        <v>44421</v>
      </c>
      <c r="E95" s="120">
        <v>10.130000000000001</v>
      </c>
      <c r="F95" s="120">
        <v>25.34</v>
      </c>
      <c r="G95" s="120">
        <v>40</v>
      </c>
      <c r="H95" s="340" t="s">
        <v>179</v>
      </c>
    </row>
    <row r="96" spans="1:8" x14ac:dyDescent="0.2">
      <c r="A96" s="580" t="s">
        <v>370</v>
      </c>
      <c r="B96" s="185">
        <v>44409</v>
      </c>
      <c r="C96" s="144">
        <v>44441</v>
      </c>
      <c r="D96" s="144">
        <v>44449</v>
      </c>
      <c r="E96" s="120">
        <v>13.42</v>
      </c>
      <c r="F96" s="120">
        <v>35.22</v>
      </c>
      <c r="G96" s="120">
        <v>40</v>
      </c>
      <c r="H96" s="340" t="s">
        <v>179</v>
      </c>
    </row>
    <row r="97" spans="1:42" x14ac:dyDescent="0.2">
      <c r="A97" s="838" t="s">
        <v>370</v>
      </c>
      <c r="B97" s="835">
        <v>44440</v>
      </c>
      <c r="C97" s="824">
        <v>44472</v>
      </c>
      <c r="D97" s="824">
        <v>44480</v>
      </c>
      <c r="E97" s="313">
        <v>14.79</v>
      </c>
      <c r="F97" s="836">
        <v>35.406896551724103</v>
      </c>
      <c r="G97" s="313">
        <v>40</v>
      </c>
      <c r="H97" s="799" t="s">
        <v>179</v>
      </c>
    </row>
    <row r="98" spans="1:42" s="801" customFormat="1" x14ac:dyDescent="0.2">
      <c r="A98" s="855" t="s">
        <v>1171</v>
      </c>
      <c r="B98" s="845">
        <v>44490</v>
      </c>
      <c r="C98" s="846">
        <v>44504</v>
      </c>
      <c r="D98" s="846">
        <v>44505</v>
      </c>
      <c r="E98" s="856">
        <v>13.29</v>
      </c>
      <c r="F98" s="857">
        <v>31.85</v>
      </c>
      <c r="G98" s="857">
        <v>40</v>
      </c>
      <c r="H98" s="799" t="s">
        <v>179</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839"/>
    </row>
    <row r="99" spans="1:42" x14ac:dyDescent="0.2">
      <c r="A99" s="837" t="s">
        <v>1171</v>
      </c>
      <c r="B99" s="815">
        <v>44521</v>
      </c>
      <c r="C99" s="816">
        <v>44532</v>
      </c>
      <c r="D99" s="816">
        <v>44536</v>
      </c>
      <c r="E99" s="833">
        <v>14.21</v>
      </c>
      <c r="F99" s="833">
        <v>37.79</v>
      </c>
      <c r="G99" s="833">
        <v>40</v>
      </c>
      <c r="H99" s="799" t="s">
        <v>179</v>
      </c>
    </row>
    <row r="100" spans="1:42" x14ac:dyDescent="0.2">
      <c r="A100" s="886" t="s">
        <v>1171</v>
      </c>
      <c r="B100" s="909">
        <v>44531</v>
      </c>
      <c r="C100" s="910">
        <v>44566</v>
      </c>
      <c r="D100" s="910">
        <v>44567</v>
      </c>
      <c r="E100" s="887">
        <v>15.15</v>
      </c>
      <c r="F100" s="887">
        <v>35.58</v>
      </c>
      <c r="G100" s="917">
        <v>40</v>
      </c>
      <c r="H100" s="340" t="s">
        <v>179</v>
      </c>
    </row>
    <row r="101" spans="1:42" x14ac:dyDescent="0.2">
      <c r="A101" s="886" t="s">
        <v>1171</v>
      </c>
      <c r="B101" s="909">
        <v>44562</v>
      </c>
      <c r="C101" s="910">
        <v>44571</v>
      </c>
      <c r="D101" s="910">
        <v>44603</v>
      </c>
      <c r="E101" s="887">
        <v>13.61</v>
      </c>
      <c r="F101" s="887">
        <v>36.74</v>
      </c>
      <c r="G101" s="917">
        <v>40</v>
      </c>
      <c r="H101" s="340" t="s">
        <v>179</v>
      </c>
    </row>
    <row r="102" spans="1:42" x14ac:dyDescent="0.2">
      <c r="A102" s="886" t="s">
        <v>1171</v>
      </c>
      <c r="B102" s="909">
        <v>44593</v>
      </c>
      <c r="C102" s="910">
        <v>44630</v>
      </c>
      <c r="D102" s="910">
        <v>44631</v>
      </c>
      <c r="E102" s="887">
        <v>10.62</v>
      </c>
      <c r="F102" s="887">
        <v>23.8</v>
      </c>
      <c r="G102" s="917">
        <v>40</v>
      </c>
      <c r="H102" s="340" t="s">
        <v>179</v>
      </c>
    </row>
    <row r="103" spans="1:42" x14ac:dyDescent="0.2">
      <c r="A103" s="886" t="s">
        <v>1171</v>
      </c>
      <c r="B103" s="909">
        <v>44621</v>
      </c>
      <c r="C103" s="910">
        <v>44658</v>
      </c>
      <c r="D103" s="910">
        <v>44659</v>
      </c>
      <c r="E103" s="887">
        <v>3.67</v>
      </c>
      <c r="F103" s="887">
        <v>19.61</v>
      </c>
      <c r="G103" s="917">
        <v>40</v>
      </c>
      <c r="H103" s="340" t="s">
        <v>179</v>
      </c>
    </row>
    <row r="104" spans="1:42" ht="25.5" x14ac:dyDescent="0.2">
      <c r="A104" s="886" t="s">
        <v>1171</v>
      </c>
      <c r="B104" s="909">
        <v>44652</v>
      </c>
      <c r="C104" s="910">
        <v>44686</v>
      </c>
      <c r="D104" s="910">
        <v>44687</v>
      </c>
      <c r="E104" s="887">
        <v>2</v>
      </c>
      <c r="F104" s="887">
        <v>2</v>
      </c>
      <c r="G104" s="917">
        <v>40</v>
      </c>
      <c r="H104" s="977" t="s">
        <v>2365</v>
      </c>
    </row>
    <row r="105" spans="1:42" x14ac:dyDescent="0.2">
      <c r="A105" s="886" t="s">
        <v>1171</v>
      </c>
      <c r="B105" s="909">
        <v>44682</v>
      </c>
      <c r="C105" s="910">
        <v>44714</v>
      </c>
      <c r="D105" s="910">
        <v>44718</v>
      </c>
      <c r="E105" s="887">
        <v>9.69</v>
      </c>
      <c r="F105" s="887">
        <v>30.7</v>
      </c>
      <c r="G105" s="917">
        <v>40</v>
      </c>
      <c r="H105" s="977"/>
    </row>
    <row r="106" spans="1:42" x14ac:dyDescent="0.2">
      <c r="A106" s="886" t="s">
        <v>1171</v>
      </c>
      <c r="B106" s="909">
        <v>44713</v>
      </c>
      <c r="C106" s="910">
        <v>44743</v>
      </c>
      <c r="D106" s="910">
        <v>44743</v>
      </c>
      <c r="E106" s="887">
        <v>11.4</v>
      </c>
      <c r="F106" s="887">
        <v>27.3</v>
      </c>
      <c r="G106" s="917">
        <v>40</v>
      </c>
      <c r="H106" s="977"/>
    </row>
    <row r="107" spans="1:42" x14ac:dyDescent="0.2">
      <c r="A107" s="886" t="s">
        <v>1171</v>
      </c>
      <c r="B107" s="909">
        <v>44743</v>
      </c>
      <c r="C107" s="910">
        <v>44784</v>
      </c>
      <c r="D107" s="910">
        <v>44788</v>
      </c>
      <c r="E107" s="887">
        <v>8.4700000000000006</v>
      </c>
      <c r="F107" s="887">
        <v>21.91</v>
      </c>
      <c r="G107" s="917">
        <v>40</v>
      </c>
      <c r="H107" s="977"/>
    </row>
    <row r="108" spans="1:42" x14ac:dyDescent="0.2">
      <c r="A108" s="886" t="s">
        <v>1171</v>
      </c>
      <c r="B108" s="909">
        <v>44774</v>
      </c>
      <c r="C108" s="910">
        <v>44812</v>
      </c>
      <c r="D108" s="910">
        <v>44817</v>
      </c>
      <c r="E108" s="887">
        <v>9.85</v>
      </c>
      <c r="F108" s="887">
        <v>25.14</v>
      </c>
      <c r="G108" s="917">
        <v>40</v>
      </c>
      <c r="H108" s="978"/>
    </row>
    <row r="109" spans="1:42" x14ac:dyDescent="0.2">
      <c r="A109" s="886" t="s">
        <v>1171</v>
      </c>
      <c r="B109" s="909">
        <v>44805</v>
      </c>
      <c r="C109" s="910">
        <v>44841</v>
      </c>
      <c r="D109" s="910">
        <v>44844</v>
      </c>
      <c r="E109" s="887">
        <v>9.75</v>
      </c>
      <c r="F109" s="887">
        <v>28.22</v>
      </c>
      <c r="G109" s="917">
        <v>40</v>
      </c>
      <c r="H109" s="978"/>
    </row>
    <row r="110" spans="1:42" x14ac:dyDescent="0.2">
      <c r="A110" s="886" t="s">
        <v>1171</v>
      </c>
      <c r="B110" s="909">
        <v>44835</v>
      </c>
      <c r="C110" s="910">
        <v>44869</v>
      </c>
      <c r="D110" s="910">
        <v>44873</v>
      </c>
      <c r="E110" s="887">
        <v>11.61</v>
      </c>
      <c r="F110" s="887">
        <v>37.67</v>
      </c>
      <c r="G110" s="917">
        <v>40</v>
      </c>
      <c r="H110" s="978"/>
    </row>
    <row r="111" spans="1:42" x14ac:dyDescent="0.2">
      <c r="A111" s="886" t="s">
        <v>1171</v>
      </c>
      <c r="B111" s="909">
        <v>44866</v>
      </c>
      <c r="C111" s="910">
        <v>44897</v>
      </c>
      <c r="D111" s="910">
        <v>44897</v>
      </c>
      <c r="E111" s="887">
        <v>12.23</v>
      </c>
      <c r="F111" s="887">
        <v>34.369999999999997</v>
      </c>
      <c r="G111" s="917">
        <v>40</v>
      </c>
      <c r="H111" s="978"/>
    </row>
  </sheetData>
  <conditionalFormatting sqref="F9:F99">
    <cfRule type="cellIs" dxfId="75" priority="1" operator="greaterThanOrEqual">
      <formula>40</formula>
    </cfRule>
  </conditionalFormatting>
  <pageMargins left="0.7" right="0.7" top="0.75" bottom="0.75" header="0.3" footer="0.3"/>
  <pageSetup paperSize="9" orientation="portrait" horizontalDpi="300" verticalDpi="30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B2C02-6642-495D-9EEB-51DFBFEBFB84}">
  <sheetPr codeName="Sheet75"/>
  <dimension ref="A1:H27"/>
  <sheetViews>
    <sheetView showGridLines="0" zoomScale="90" zoomScaleNormal="90" workbookViewId="0">
      <pane ySplit="8" topLeftCell="A21" activePane="bottomLeft" state="frozen"/>
      <selection pane="bottomLeft" activeCell="C28" sqref="C28"/>
    </sheetView>
  </sheetViews>
  <sheetFormatPr defaultColWidth="9.140625" defaultRowHeight="14.25" x14ac:dyDescent="0.2"/>
  <cols>
    <col min="1" max="1" width="12.28515625" style="1" customWidth="1"/>
    <col min="2" max="3" width="12.28515625" style="1" bestFit="1" customWidth="1"/>
    <col min="4" max="4" width="12.28515625" style="1" customWidth="1"/>
    <col min="5" max="7" width="14.140625" style="1" customWidth="1"/>
    <col min="8" max="8" width="69.85546875" style="11" customWidth="1"/>
    <col min="9" max="16384" width="9.140625" style="1"/>
  </cols>
  <sheetData>
    <row r="1" spans="1:8" ht="34.5" x14ac:dyDescent="0.5">
      <c r="A1" s="408" t="s">
        <v>1960</v>
      </c>
      <c r="B1" s="408"/>
      <c r="C1" s="408"/>
      <c r="D1" s="408"/>
      <c r="E1" s="408"/>
      <c r="F1" s="408"/>
      <c r="G1" s="408"/>
      <c r="H1" s="408"/>
    </row>
    <row r="2" spans="1:8" ht="19.5" x14ac:dyDescent="0.3">
      <c r="A2" s="409" t="s">
        <v>24</v>
      </c>
      <c r="B2" s="409"/>
      <c r="C2" s="409"/>
      <c r="D2" s="409"/>
      <c r="E2" s="409"/>
      <c r="F2" s="409"/>
      <c r="G2" s="409"/>
      <c r="H2" s="409"/>
    </row>
    <row r="4" spans="1:8" ht="15" x14ac:dyDescent="0.25">
      <c r="A4" s="728" t="s">
        <v>2366</v>
      </c>
      <c r="G4" s="452"/>
    </row>
    <row r="5" spans="1:8" ht="15" x14ac:dyDescent="0.25">
      <c r="A5" s="243" t="s">
        <v>2124</v>
      </c>
    </row>
    <row r="6" spans="1:8" ht="15" x14ac:dyDescent="0.25">
      <c r="A6" s="243" t="s">
        <v>397</v>
      </c>
    </row>
    <row r="7" spans="1:8" x14ac:dyDescent="0.2">
      <c r="A7" s="243"/>
    </row>
    <row r="8" spans="1:8" s="8" customFormat="1" ht="52.5" x14ac:dyDescent="0.25">
      <c r="A8" s="247" t="s">
        <v>126</v>
      </c>
      <c r="B8" s="247" t="s">
        <v>129</v>
      </c>
      <c r="C8" s="247" t="s">
        <v>130</v>
      </c>
      <c r="D8" s="247" t="s">
        <v>401</v>
      </c>
      <c r="E8" s="247" t="s">
        <v>2125</v>
      </c>
      <c r="F8" s="247" t="s">
        <v>2367</v>
      </c>
      <c r="G8" s="247" t="s">
        <v>2126</v>
      </c>
      <c r="H8" s="247" t="s">
        <v>174</v>
      </c>
    </row>
    <row r="9" spans="1:8" x14ac:dyDescent="0.2">
      <c r="A9" s="235" t="s">
        <v>353</v>
      </c>
      <c r="B9" s="31">
        <v>44435</v>
      </c>
      <c r="C9" s="144">
        <v>44435</v>
      </c>
      <c r="D9" s="185">
        <v>44317</v>
      </c>
      <c r="E9" s="358">
        <v>8.3568999999999996</v>
      </c>
      <c r="F9" s="358">
        <v>2.8403</v>
      </c>
      <c r="G9" s="358">
        <v>19.604199999999999</v>
      </c>
      <c r="H9" s="120" t="s">
        <v>176</v>
      </c>
    </row>
    <row r="10" spans="1:8" x14ac:dyDescent="0.2">
      <c r="A10" s="235" t="s">
        <v>353</v>
      </c>
      <c r="B10" s="31">
        <v>44435</v>
      </c>
      <c r="C10" s="31">
        <v>44435</v>
      </c>
      <c r="D10" s="185">
        <v>44348</v>
      </c>
      <c r="E10" s="358">
        <v>12.844900000000001</v>
      </c>
      <c r="F10" s="358">
        <v>1.4375</v>
      </c>
      <c r="G10" s="358">
        <v>28.069400000000002</v>
      </c>
      <c r="H10" s="120" t="s">
        <v>176</v>
      </c>
    </row>
    <row r="11" spans="1:8" x14ac:dyDescent="0.2">
      <c r="A11" s="235" t="s">
        <v>370</v>
      </c>
      <c r="B11" s="31">
        <v>44435</v>
      </c>
      <c r="C11" s="31">
        <v>44435</v>
      </c>
      <c r="D11" s="185">
        <v>44378</v>
      </c>
      <c r="E11" s="358">
        <v>15.578099999999999</v>
      </c>
      <c r="F11" s="358">
        <v>0.92359999999999998</v>
      </c>
      <c r="G11" s="358">
        <v>35.284700000000001</v>
      </c>
      <c r="H11" s="120" t="s">
        <v>176</v>
      </c>
    </row>
    <row r="12" spans="1:8" x14ac:dyDescent="0.2">
      <c r="A12" s="235" t="s">
        <v>370</v>
      </c>
      <c r="B12" s="31">
        <v>44441</v>
      </c>
      <c r="C12" s="31">
        <v>44449</v>
      </c>
      <c r="D12" s="185">
        <v>44409</v>
      </c>
      <c r="E12" s="358">
        <v>14.425800000000001</v>
      </c>
      <c r="F12" s="358">
        <v>0.96530000000000005</v>
      </c>
      <c r="G12" s="358">
        <v>41.555599999999998</v>
      </c>
      <c r="H12" s="120" t="s">
        <v>176</v>
      </c>
    </row>
    <row r="13" spans="1:8" x14ac:dyDescent="0.2">
      <c r="A13" s="834" t="s">
        <v>370</v>
      </c>
      <c r="B13" s="794">
        <v>44472</v>
      </c>
      <c r="C13" s="794">
        <v>44480</v>
      </c>
      <c r="D13" s="835">
        <v>44440</v>
      </c>
      <c r="E13" s="836">
        <v>8.7254000000000005</v>
      </c>
      <c r="F13" s="836">
        <v>2.2153</v>
      </c>
      <c r="G13" s="836">
        <v>20.569400000000002</v>
      </c>
      <c r="H13" s="313" t="s">
        <v>176</v>
      </c>
    </row>
    <row r="14" spans="1:8" x14ac:dyDescent="0.2">
      <c r="A14" s="858" t="s">
        <v>370</v>
      </c>
      <c r="B14" s="859">
        <v>44504</v>
      </c>
      <c r="C14" s="859">
        <v>44505</v>
      </c>
      <c r="D14" s="845">
        <v>44490</v>
      </c>
      <c r="E14" s="860">
        <v>6.6920000000000002</v>
      </c>
      <c r="F14" s="860">
        <v>0.74</v>
      </c>
      <c r="G14" s="860">
        <v>41.56</v>
      </c>
      <c r="H14" s="120" t="s">
        <v>176</v>
      </c>
    </row>
    <row r="15" spans="1:8" x14ac:dyDescent="0.2">
      <c r="A15" s="831" t="s">
        <v>1171</v>
      </c>
      <c r="B15" s="792">
        <v>44532</v>
      </c>
      <c r="C15" s="792">
        <v>44536</v>
      </c>
      <c r="D15" s="815">
        <v>44521</v>
      </c>
      <c r="E15" s="832">
        <v>6.71</v>
      </c>
      <c r="F15" s="832">
        <v>0.81</v>
      </c>
      <c r="G15" s="832">
        <v>23.56</v>
      </c>
      <c r="H15" s="120" t="s">
        <v>176</v>
      </c>
    </row>
    <row r="16" spans="1:8" x14ac:dyDescent="0.2">
      <c r="A16" s="886" t="s">
        <v>1171</v>
      </c>
      <c r="B16" s="920">
        <v>44566</v>
      </c>
      <c r="C16" s="920">
        <v>44567</v>
      </c>
      <c r="D16" s="909">
        <v>44531</v>
      </c>
      <c r="E16" s="887">
        <v>5.97</v>
      </c>
      <c r="F16" s="887">
        <v>1.62</v>
      </c>
      <c r="G16" s="917">
        <v>19.559999999999999</v>
      </c>
      <c r="H16" s="120" t="s">
        <v>176</v>
      </c>
    </row>
    <row r="17" spans="1:8" x14ac:dyDescent="0.2">
      <c r="A17" s="886" t="s">
        <v>1171</v>
      </c>
      <c r="B17" s="920">
        <v>44603</v>
      </c>
      <c r="C17" s="920">
        <v>44603</v>
      </c>
      <c r="D17" s="909">
        <v>44562</v>
      </c>
      <c r="E17" s="887">
        <v>6.11</v>
      </c>
      <c r="F17" s="887">
        <v>1.97</v>
      </c>
      <c r="G17" s="917">
        <v>17.739999999999998</v>
      </c>
      <c r="H17" s="120" t="s">
        <v>176</v>
      </c>
    </row>
    <row r="18" spans="1:8" x14ac:dyDescent="0.2">
      <c r="A18" s="886" t="s">
        <v>1171</v>
      </c>
      <c r="B18" s="920">
        <v>44630</v>
      </c>
      <c r="C18" s="920">
        <v>44631</v>
      </c>
      <c r="D18" s="909">
        <v>44593</v>
      </c>
      <c r="E18" s="887">
        <v>5.86</v>
      </c>
      <c r="F18" s="887">
        <v>2.48</v>
      </c>
      <c r="G18" s="917">
        <v>14.04</v>
      </c>
      <c r="H18" s="120" t="s">
        <v>176</v>
      </c>
    </row>
    <row r="19" spans="1:8" x14ac:dyDescent="0.2">
      <c r="A19" s="886" t="s">
        <v>1171</v>
      </c>
      <c r="B19" s="920">
        <v>44659</v>
      </c>
      <c r="C19" s="920">
        <v>44659</v>
      </c>
      <c r="D19" s="909">
        <v>44621</v>
      </c>
      <c r="E19" s="887">
        <v>4.9400000000000004</v>
      </c>
      <c r="F19" s="887">
        <v>1.56</v>
      </c>
      <c r="G19" s="917">
        <v>15.84</v>
      </c>
      <c r="H19" s="120" t="s">
        <v>176</v>
      </c>
    </row>
    <row r="20" spans="1:8" x14ac:dyDescent="0.2">
      <c r="A20" s="886" t="s">
        <v>1171</v>
      </c>
      <c r="B20" s="920">
        <v>44686</v>
      </c>
      <c r="C20" s="920">
        <v>44687</v>
      </c>
      <c r="D20" s="909">
        <v>44652</v>
      </c>
      <c r="E20" s="887">
        <v>3.36</v>
      </c>
      <c r="F20" s="887">
        <v>0.92</v>
      </c>
      <c r="G20" s="917">
        <v>7.29</v>
      </c>
      <c r="H20" s="978" t="s">
        <v>176</v>
      </c>
    </row>
    <row r="21" spans="1:8" x14ac:dyDescent="0.2">
      <c r="A21" s="886" t="s">
        <v>1171</v>
      </c>
      <c r="B21" s="920">
        <v>44714</v>
      </c>
      <c r="C21" s="920">
        <v>44718</v>
      </c>
      <c r="D21" s="909">
        <v>44682</v>
      </c>
      <c r="E21" s="887">
        <v>4.25</v>
      </c>
      <c r="F21" s="887">
        <v>0.31</v>
      </c>
      <c r="G21" s="917">
        <v>11.63</v>
      </c>
      <c r="H21" s="978" t="s">
        <v>176</v>
      </c>
    </row>
    <row r="22" spans="1:8" x14ac:dyDescent="0.2">
      <c r="A22" s="886" t="s">
        <v>1171</v>
      </c>
      <c r="B22" s="920">
        <v>44743</v>
      </c>
      <c r="C22" s="920">
        <v>44743</v>
      </c>
      <c r="D22" s="909">
        <v>44713</v>
      </c>
      <c r="E22" s="887">
        <v>5.8</v>
      </c>
      <c r="F22" s="887">
        <v>0.28999999999999998</v>
      </c>
      <c r="G22" s="917">
        <v>14.74</v>
      </c>
      <c r="H22" s="978" t="s">
        <v>176</v>
      </c>
    </row>
    <row r="23" spans="1:8" ht="25.5" x14ac:dyDescent="0.2">
      <c r="A23" s="886" t="s">
        <v>1171</v>
      </c>
      <c r="B23" s="920">
        <v>44788</v>
      </c>
      <c r="C23" s="920">
        <v>44790</v>
      </c>
      <c r="D23" s="909">
        <v>44743</v>
      </c>
      <c r="E23" s="887">
        <v>5.13</v>
      </c>
      <c r="F23" s="887">
        <v>0.26</v>
      </c>
      <c r="G23" s="917">
        <v>17.440000000000001</v>
      </c>
      <c r="H23" s="978" t="s">
        <v>2368</v>
      </c>
    </row>
    <row r="24" spans="1:8" ht="25.5" x14ac:dyDescent="0.2">
      <c r="A24" s="886" t="s">
        <v>1171</v>
      </c>
      <c r="B24" s="920">
        <v>44813</v>
      </c>
      <c r="C24" s="920">
        <v>44817</v>
      </c>
      <c r="D24" s="909">
        <v>44774</v>
      </c>
      <c r="E24" s="887">
        <v>7.01</v>
      </c>
      <c r="F24" s="887">
        <v>0.67</v>
      </c>
      <c r="G24" s="917">
        <v>26.58</v>
      </c>
      <c r="H24" s="978" t="s">
        <v>2368</v>
      </c>
    </row>
    <row r="25" spans="1:8" x14ac:dyDescent="0.2">
      <c r="A25" s="886" t="s">
        <v>1171</v>
      </c>
      <c r="B25" s="920">
        <v>44841</v>
      </c>
      <c r="C25" s="920">
        <v>44844</v>
      </c>
      <c r="D25" s="909">
        <v>44805</v>
      </c>
      <c r="E25" s="887">
        <v>5.85</v>
      </c>
      <c r="F25" s="887">
        <v>1.01</v>
      </c>
      <c r="G25" s="917">
        <v>14.06</v>
      </c>
      <c r="H25" s="978"/>
    </row>
    <row r="26" spans="1:8" x14ac:dyDescent="0.2">
      <c r="A26" s="886" t="s">
        <v>1171</v>
      </c>
      <c r="B26" s="920">
        <v>44869</v>
      </c>
      <c r="C26" s="920">
        <v>44873</v>
      </c>
      <c r="D26" s="909">
        <v>44835</v>
      </c>
      <c r="E26" s="887">
        <v>5.12</v>
      </c>
      <c r="F26" s="887">
        <v>1.08</v>
      </c>
      <c r="G26" s="917">
        <v>14.35</v>
      </c>
      <c r="H26" s="978"/>
    </row>
    <row r="27" spans="1:8" x14ac:dyDescent="0.2">
      <c r="A27" s="886" t="s">
        <v>1171</v>
      </c>
      <c r="B27" s="920">
        <v>44897</v>
      </c>
      <c r="C27" s="920">
        <v>44897</v>
      </c>
      <c r="D27" s="909">
        <v>44866</v>
      </c>
      <c r="E27" s="887">
        <v>4.6900000000000004</v>
      </c>
      <c r="F27" s="887">
        <v>0.37</v>
      </c>
      <c r="G27" s="917">
        <v>22.67</v>
      </c>
      <c r="H27" s="978"/>
    </row>
  </sheetData>
  <pageMargins left="0.7" right="0.7" top="0.75" bottom="0.75" header="0.3" footer="0.3"/>
  <pageSetup paperSize="9" orientation="portrait" horizontalDpi="300" verticalDpi="30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3"/>
  <dimension ref="A1:S25"/>
  <sheetViews>
    <sheetView showGridLines="0" zoomScale="90" zoomScaleNormal="90" workbookViewId="0">
      <selection activeCell="V1" sqref="V1"/>
    </sheetView>
  </sheetViews>
  <sheetFormatPr defaultColWidth="9.140625" defaultRowHeight="14.25" x14ac:dyDescent="0.2"/>
  <cols>
    <col min="1" max="1" width="12.28515625" style="1" customWidth="1"/>
    <col min="2" max="2" width="12.28515625" style="1" bestFit="1" customWidth="1"/>
    <col min="3" max="3" width="7.42578125" style="1" customWidth="1"/>
    <col min="4" max="4" width="10.140625" style="1" customWidth="1"/>
    <col min="5" max="7" width="9.42578125" style="1" customWidth="1"/>
    <col min="8" max="8" width="15.28515625" style="1" customWidth="1"/>
    <col min="9" max="9" width="19" style="11" customWidth="1"/>
    <col min="10" max="10" width="9.140625" style="1"/>
    <col min="11" max="11" width="12.140625" style="1" bestFit="1" customWidth="1"/>
    <col min="12" max="12" width="13.7109375" style="1" customWidth="1"/>
    <col min="13" max="13" width="6.28515625" style="1" bestFit="1" customWidth="1"/>
    <col min="14" max="14" width="9.85546875" style="1" bestFit="1" customWidth="1"/>
    <col min="15" max="17" width="10.140625" style="1" customWidth="1"/>
    <col min="18" max="18" width="15.42578125" style="1" customWidth="1"/>
    <col min="19" max="19" width="16.85546875" style="1" customWidth="1"/>
    <col min="20" max="16384" width="9.140625" style="1"/>
  </cols>
  <sheetData>
    <row r="1" spans="1:19" ht="34.5" x14ac:dyDescent="0.5">
      <c r="A1" s="408" t="s">
        <v>1960</v>
      </c>
      <c r="B1" s="408"/>
      <c r="C1" s="408"/>
      <c r="D1" s="408"/>
      <c r="E1" s="408"/>
      <c r="F1" s="408"/>
      <c r="G1" s="408"/>
      <c r="H1" s="408"/>
      <c r="I1" s="408"/>
      <c r="J1" s="408"/>
      <c r="K1" s="408"/>
      <c r="L1" s="408"/>
      <c r="M1" s="408"/>
      <c r="N1" s="408"/>
      <c r="O1" s="408"/>
      <c r="P1" s="408"/>
      <c r="Q1" s="408"/>
      <c r="R1" s="408"/>
      <c r="S1" s="408"/>
    </row>
    <row r="2" spans="1:19" ht="19.5" x14ac:dyDescent="0.3">
      <c r="A2" s="409" t="s">
        <v>2369</v>
      </c>
      <c r="B2" s="409"/>
      <c r="C2" s="409"/>
      <c r="D2" s="409"/>
      <c r="E2" s="409"/>
      <c r="F2" s="409"/>
      <c r="G2" s="409"/>
      <c r="H2" s="409"/>
      <c r="I2" s="409"/>
      <c r="J2" s="409"/>
      <c r="K2" s="409"/>
      <c r="L2" s="409"/>
      <c r="M2" s="409"/>
      <c r="N2" s="409"/>
      <c r="O2" s="409"/>
      <c r="P2" s="409"/>
      <c r="Q2" s="409"/>
      <c r="R2" s="409"/>
      <c r="S2" s="409"/>
    </row>
    <row r="4" spans="1:19" ht="15" x14ac:dyDescent="0.25">
      <c r="A4" s="243" t="s">
        <v>2203</v>
      </c>
      <c r="J4" s="452"/>
      <c r="K4" s="245" t="s">
        <v>109</v>
      </c>
    </row>
    <row r="5" spans="1:19" x14ac:dyDescent="0.2">
      <c r="A5" s="243"/>
    </row>
    <row r="6" spans="1:19" ht="15.75" x14ac:dyDescent="0.25">
      <c r="A6" s="472" t="s">
        <v>1964</v>
      </c>
      <c r="B6" s="434"/>
      <c r="C6" s="434"/>
      <c r="D6" s="434"/>
      <c r="E6" s="434"/>
      <c r="F6" s="434"/>
      <c r="G6" s="434"/>
      <c r="H6" s="434"/>
      <c r="I6" s="473"/>
      <c r="J6" s="434"/>
      <c r="K6" s="434"/>
      <c r="L6" s="434"/>
      <c r="M6" s="434"/>
      <c r="N6" s="434"/>
      <c r="O6" s="434"/>
      <c r="P6" s="434"/>
      <c r="Q6" s="434"/>
      <c r="R6" s="434"/>
      <c r="S6" s="434"/>
    </row>
    <row r="7" spans="1:19" x14ac:dyDescent="0.2">
      <c r="A7" s="243"/>
    </row>
    <row r="8" spans="1:19" ht="19.5" x14ac:dyDescent="0.3">
      <c r="A8" s="1074" t="s">
        <v>2204</v>
      </c>
      <c r="B8" s="1074"/>
      <c r="C8" s="1074"/>
      <c r="D8" s="1074"/>
      <c r="E8" s="1074"/>
      <c r="F8" s="1074"/>
      <c r="G8" s="1074"/>
      <c r="H8" s="1074"/>
      <c r="I8" s="1074"/>
      <c r="K8" s="1074" t="s">
        <v>2205</v>
      </c>
      <c r="L8" s="1074"/>
      <c r="M8" s="1074"/>
      <c r="N8" s="1074"/>
      <c r="O8" s="1074"/>
      <c r="P8" s="1074"/>
      <c r="Q8" s="1074"/>
      <c r="R8" s="1074"/>
      <c r="S8" s="1074"/>
    </row>
    <row r="9" spans="1:19" s="8" customFormat="1" ht="60" x14ac:dyDescent="0.25">
      <c r="A9" s="247" t="s">
        <v>2206</v>
      </c>
      <c r="B9" s="247" t="s">
        <v>726</v>
      </c>
      <c r="C9" s="247" t="s">
        <v>2207</v>
      </c>
      <c r="D9" s="247" t="s">
        <v>2208</v>
      </c>
      <c r="E9" s="247" t="s">
        <v>404</v>
      </c>
      <c r="F9" s="247" t="s">
        <v>411</v>
      </c>
      <c r="G9" s="247" t="s">
        <v>410</v>
      </c>
      <c r="H9" s="247" t="s">
        <v>2209</v>
      </c>
      <c r="I9" s="247" t="s">
        <v>174</v>
      </c>
      <c r="K9" s="247" t="s">
        <v>2206</v>
      </c>
      <c r="L9" s="247" t="s">
        <v>726</v>
      </c>
      <c r="M9" s="247" t="s">
        <v>2207</v>
      </c>
      <c r="N9" s="247" t="s">
        <v>2208</v>
      </c>
      <c r="O9" s="247" t="s">
        <v>404</v>
      </c>
      <c r="P9" s="247" t="s">
        <v>411</v>
      </c>
      <c r="Q9" s="247" t="s">
        <v>410</v>
      </c>
      <c r="R9" s="247" t="s">
        <v>2209</v>
      </c>
      <c r="S9" s="247" t="s">
        <v>174</v>
      </c>
    </row>
    <row r="10" spans="1:19" ht="38.25" x14ac:dyDescent="0.2">
      <c r="A10" s="27" t="s">
        <v>2210</v>
      </c>
      <c r="B10" s="144">
        <v>41900</v>
      </c>
      <c r="C10" s="238">
        <v>0.43194444444444446</v>
      </c>
      <c r="D10" s="144" t="s">
        <v>2211</v>
      </c>
      <c r="E10" s="252">
        <v>0</v>
      </c>
      <c r="F10" s="252">
        <v>1.32</v>
      </c>
      <c r="G10" s="252">
        <v>0.01</v>
      </c>
      <c r="H10" s="252">
        <v>-1E-3</v>
      </c>
      <c r="I10" s="232" t="s">
        <v>2370</v>
      </c>
      <c r="K10" s="27" t="s">
        <v>2210</v>
      </c>
      <c r="L10" s="144">
        <v>41900</v>
      </c>
      <c r="M10" s="238">
        <v>0.44097222222222227</v>
      </c>
      <c r="N10" s="144" t="s">
        <v>2211</v>
      </c>
      <c r="O10" s="252">
        <v>0</v>
      </c>
      <c r="P10" s="252">
        <v>3.5999999999999997E-2</v>
      </c>
      <c r="Q10" s="252">
        <v>0</v>
      </c>
      <c r="R10" s="252">
        <v>-1E-3</v>
      </c>
      <c r="S10" s="232" t="s">
        <v>176</v>
      </c>
    </row>
    <row r="11" spans="1:19" ht="25.5" x14ac:dyDescent="0.2">
      <c r="A11" s="31" t="s">
        <v>2214</v>
      </c>
      <c r="B11" s="144">
        <v>41984</v>
      </c>
      <c r="C11" s="238">
        <v>0.4548611111111111</v>
      </c>
      <c r="D11" s="144" t="s">
        <v>2211</v>
      </c>
      <c r="E11" s="252">
        <v>0</v>
      </c>
      <c r="F11" s="252">
        <v>3.4000000000000002E-2</v>
      </c>
      <c r="G11" s="252">
        <v>1E-3</v>
      </c>
      <c r="H11" s="252">
        <v>0</v>
      </c>
      <c r="I11" s="232" t="s">
        <v>2371</v>
      </c>
      <c r="K11" s="31" t="s">
        <v>2214</v>
      </c>
      <c r="L11" s="144">
        <v>41984</v>
      </c>
      <c r="M11" s="238">
        <v>0.46319444444444446</v>
      </c>
      <c r="N11" s="144" t="s">
        <v>2211</v>
      </c>
      <c r="O11" s="252">
        <v>0</v>
      </c>
      <c r="P11" s="252">
        <v>1.4E-2</v>
      </c>
      <c r="Q11" s="252">
        <v>1E-3</v>
      </c>
      <c r="R11" s="252">
        <v>1E-3</v>
      </c>
      <c r="S11" s="232" t="s">
        <v>2371</v>
      </c>
    </row>
    <row r="12" spans="1:19" ht="25.5" x14ac:dyDescent="0.2">
      <c r="A12" s="27" t="s">
        <v>2216</v>
      </c>
      <c r="B12" s="144">
        <v>42046</v>
      </c>
      <c r="C12" s="238">
        <v>0.57986111111111105</v>
      </c>
      <c r="D12" s="144" t="s">
        <v>2211</v>
      </c>
      <c r="E12" s="252">
        <v>8.9999999999999993E-3</v>
      </c>
      <c r="F12" s="252">
        <v>1.2E-2</v>
      </c>
      <c r="G12" s="252">
        <v>1.2E-2</v>
      </c>
      <c r="H12" s="252">
        <v>1.0999999999999999E-2</v>
      </c>
      <c r="I12" s="232" t="s">
        <v>2372</v>
      </c>
      <c r="K12" s="27" t="s">
        <v>2216</v>
      </c>
      <c r="L12" s="144">
        <v>42046</v>
      </c>
      <c r="M12" s="238">
        <v>0.58750000000000002</v>
      </c>
      <c r="N12" s="144" t="s">
        <v>2211</v>
      </c>
      <c r="O12" s="252">
        <v>8.9999999999999993E-3</v>
      </c>
      <c r="P12" s="252">
        <v>1.2E-2</v>
      </c>
      <c r="Q12" s="252">
        <v>1.2E-2</v>
      </c>
      <c r="R12" s="252">
        <v>1.0999999999999999E-2</v>
      </c>
      <c r="S12" s="232" t="s">
        <v>2372</v>
      </c>
    </row>
    <row r="13" spans="1:19" x14ac:dyDescent="0.2">
      <c r="A13" s="27" t="s">
        <v>2219</v>
      </c>
      <c r="B13" s="144">
        <v>42145</v>
      </c>
      <c r="C13" s="238">
        <v>0.40277777777777773</v>
      </c>
      <c r="D13" s="144" t="s">
        <v>2211</v>
      </c>
      <c r="E13" s="252">
        <v>1E-3</v>
      </c>
      <c r="F13" s="252">
        <v>6.0000000000000001E-3</v>
      </c>
      <c r="G13" s="252">
        <v>3.0000000000000001E-3</v>
      </c>
      <c r="H13" s="252">
        <v>2E-3</v>
      </c>
      <c r="I13" s="232" t="s">
        <v>176</v>
      </c>
      <c r="K13" s="27" t="s">
        <v>2219</v>
      </c>
      <c r="L13" s="144">
        <v>42145</v>
      </c>
      <c r="M13" s="238">
        <v>0.39583333333333331</v>
      </c>
      <c r="N13" s="144" t="s">
        <v>2211</v>
      </c>
      <c r="O13" s="252">
        <v>2E-3</v>
      </c>
      <c r="P13" s="252">
        <v>1.2999999999999999E-2</v>
      </c>
      <c r="Q13" s="252">
        <v>5.0000000000000001E-3</v>
      </c>
      <c r="R13" s="252">
        <v>4.0000000000000001E-3</v>
      </c>
      <c r="S13" s="232" t="s">
        <v>176</v>
      </c>
    </row>
    <row r="14" spans="1:19" ht="38.25" x14ac:dyDescent="0.2">
      <c r="A14" s="27" t="s">
        <v>2220</v>
      </c>
      <c r="B14" s="144">
        <v>42199</v>
      </c>
      <c r="C14" s="238">
        <v>0.45833333333333331</v>
      </c>
      <c r="D14" s="144" t="s">
        <v>2211</v>
      </c>
      <c r="E14" s="252">
        <v>1E-3</v>
      </c>
      <c r="F14" s="252">
        <v>6.4000000000000001E-2</v>
      </c>
      <c r="G14" s="252">
        <v>3.0000000000000001E-3</v>
      </c>
      <c r="H14" s="252">
        <v>2E-3</v>
      </c>
      <c r="I14" s="232" t="s">
        <v>2236</v>
      </c>
      <c r="K14" s="27" t="s">
        <v>2220</v>
      </c>
      <c r="L14" s="144">
        <v>42199</v>
      </c>
      <c r="M14" s="238">
        <v>0.46666666666666662</v>
      </c>
      <c r="N14" s="144" t="s">
        <v>2211</v>
      </c>
      <c r="O14" s="252">
        <v>2E-3</v>
      </c>
      <c r="P14" s="252">
        <v>4.8000000000000001E-2</v>
      </c>
      <c r="Q14" s="252">
        <v>4.0000000000000001E-3</v>
      </c>
      <c r="R14" s="252">
        <v>6.0000000000000001E-3</v>
      </c>
      <c r="S14" s="232" t="s">
        <v>2236</v>
      </c>
    </row>
    <row r="15" spans="1:19" x14ac:dyDescent="0.2">
      <c r="A15" s="27" t="s">
        <v>2222</v>
      </c>
      <c r="B15" s="144">
        <v>42298</v>
      </c>
      <c r="C15" s="238">
        <v>0.375</v>
      </c>
      <c r="D15" s="144" t="s">
        <v>2211</v>
      </c>
      <c r="E15" s="252">
        <v>1.6E-2</v>
      </c>
      <c r="F15" s="252">
        <v>4.8000000000000001E-2</v>
      </c>
      <c r="G15" s="252">
        <v>2.5000000000000001E-2</v>
      </c>
      <c r="H15" s="252">
        <v>0.22</v>
      </c>
      <c r="I15" s="232" t="s">
        <v>176</v>
      </c>
      <c r="K15" s="27" t="s">
        <v>2222</v>
      </c>
      <c r="L15" s="144">
        <v>42298</v>
      </c>
      <c r="M15" s="238">
        <v>0.3833333333333333</v>
      </c>
      <c r="N15" s="144" t="s">
        <v>2211</v>
      </c>
      <c r="O15" s="252">
        <v>1.2E-2</v>
      </c>
      <c r="P15" s="252">
        <v>5.2999999999999999E-2</v>
      </c>
      <c r="Q15" s="252">
        <v>1.4999999999999999E-2</v>
      </c>
      <c r="R15" s="252">
        <v>1.4999999999999999E-2</v>
      </c>
      <c r="S15" s="232" t="s">
        <v>176</v>
      </c>
    </row>
    <row r="16" spans="1:19" x14ac:dyDescent="0.2">
      <c r="A16" s="27" t="s">
        <v>2223</v>
      </c>
      <c r="B16" s="144">
        <v>42419</v>
      </c>
      <c r="C16" s="238">
        <v>0.40625</v>
      </c>
      <c r="D16" s="144" t="s">
        <v>2211</v>
      </c>
      <c r="E16" s="252">
        <v>2.5000000000000001E-2</v>
      </c>
      <c r="F16" s="252">
        <v>9.7000000000000003E-2</v>
      </c>
      <c r="G16" s="252">
        <v>2.9000000000000001E-2</v>
      </c>
      <c r="H16" s="252">
        <v>2.9000000000000001E-2</v>
      </c>
      <c r="I16" s="232" t="s">
        <v>176</v>
      </c>
      <c r="K16" s="27" t="s">
        <v>2223</v>
      </c>
      <c r="L16" s="144">
        <v>42419</v>
      </c>
      <c r="M16" s="238">
        <v>0.41319444444444442</v>
      </c>
      <c r="N16" s="144" t="s">
        <v>2211</v>
      </c>
      <c r="O16" s="252">
        <v>-4.0000000000000001E-3</v>
      </c>
      <c r="P16" s="252">
        <v>8.7999999999999995E-2</v>
      </c>
      <c r="Q16" s="252">
        <v>0</v>
      </c>
      <c r="R16" s="252">
        <v>-2E-3</v>
      </c>
      <c r="S16" s="232" t="s">
        <v>176</v>
      </c>
    </row>
    <row r="17" spans="1:19" x14ac:dyDescent="0.2">
      <c r="A17" s="27" t="s">
        <v>2224</v>
      </c>
      <c r="B17" s="144">
        <v>42543</v>
      </c>
      <c r="C17" s="238">
        <v>0.48958333333333331</v>
      </c>
      <c r="D17" s="144" t="s">
        <v>2211</v>
      </c>
      <c r="E17" s="252">
        <v>4.0000000000000001E-3</v>
      </c>
      <c r="F17" s="252">
        <v>8.0000000000000002E-3</v>
      </c>
      <c r="G17" s="252">
        <v>7.0000000000000001E-3</v>
      </c>
      <c r="H17" s="252">
        <v>6.0000000000000001E-3</v>
      </c>
      <c r="I17" s="232" t="s">
        <v>176</v>
      </c>
      <c r="K17" s="27" t="s">
        <v>2224</v>
      </c>
      <c r="L17" s="144">
        <v>42543</v>
      </c>
      <c r="M17" s="238">
        <v>0.6875</v>
      </c>
      <c r="N17" s="144" t="s">
        <v>2211</v>
      </c>
      <c r="O17" s="252">
        <v>4.0000000000000001E-3</v>
      </c>
      <c r="P17" s="252">
        <v>0.1</v>
      </c>
      <c r="Q17" s="252">
        <v>7.0000000000000001E-3</v>
      </c>
      <c r="R17" s="252">
        <v>8.0000000000000002E-3</v>
      </c>
      <c r="S17" s="232" t="s">
        <v>176</v>
      </c>
    </row>
    <row r="18" spans="1:19" x14ac:dyDescent="0.2">
      <c r="A18" s="27" t="s">
        <v>2225</v>
      </c>
      <c r="B18" s="144">
        <v>42635</v>
      </c>
      <c r="C18" s="238">
        <v>0.44027777777777777</v>
      </c>
      <c r="D18" s="144" t="s">
        <v>2211</v>
      </c>
      <c r="E18" s="252">
        <v>3.0000000000000001E-3</v>
      </c>
      <c r="F18" s="252">
        <v>0.153</v>
      </c>
      <c r="G18" s="252">
        <v>5.0000000000000001E-3</v>
      </c>
      <c r="H18" s="252">
        <v>5.0000000000000001E-3</v>
      </c>
      <c r="I18" s="232" t="s">
        <v>176</v>
      </c>
      <c r="K18" s="27" t="s">
        <v>2225</v>
      </c>
      <c r="L18" s="144">
        <v>42635</v>
      </c>
      <c r="M18" s="238">
        <v>0.44930555555555557</v>
      </c>
      <c r="N18" s="144" t="s">
        <v>2211</v>
      </c>
      <c r="O18" s="252">
        <v>3.0000000000000001E-3</v>
      </c>
      <c r="P18" s="252">
        <v>1.2E-2</v>
      </c>
      <c r="Q18" s="252">
        <v>4.0000000000000001E-3</v>
      </c>
      <c r="R18" s="252">
        <v>6.0000000000000001E-3</v>
      </c>
      <c r="S18" s="232" t="s">
        <v>176</v>
      </c>
    </row>
    <row r="19" spans="1:19" x14ac:dyDescent="0.2">
      <c r="A19" s="27" t="s">
        <v>2226</v>
      </c>
      <c r="B19" s="144">
        <v>42916</v>
      </c>
      <c r="C19" s="238">
        <v>0.55208333333333337</v>
      </c>
      <c r="D19" s="144" t="s">
        <v>2211</v>
      </c>
      <c r="E19" s="252">
        <v>5.0000000000000001E-3</v>
      </c>
      <c r="F19" s="252">
        <v>5.8999999999999997E-2</v>
      </c>
      <c r="G19" s="252">
        <v>7.0000000000000001E-3</v>
      </c>
      <c r="H19" s="252">
        <v>7.0000000000000001E-3</v>
      </c>
      <c r="I19" s="232" t="s">
        <v>176</v>
      </c>
      <c r="K19" s="27" t="s">
        <v>2226</v>
      </c>
      <c r="L19" s="144">
        <v>42913</v>
      </c>
      <c r="M19" s="238">
        <v>0.55208333333333337</v>
      </c>
      <c r="N19" s="144" t="s">
        <v>2211</v>
      </c>
      <c r="O19" s="252">
        <v>5.0000000000000001E-3</v>
      </c>
      <c r="P19" s="252">
        <v>9.4E-2</v>
      </c>
      <c r="Q19" s="252">
        <v>8.0000000000000002E-3</v>
      </c>
      <c r="R19" s="252">
        <v>6.0000000000000001E-3</v>
      </c>
      <c r="S19" s="232" t="s">
        <v>176</v>
      </c>
    </row>
    <row r="20" spans="1:19" x14ac:dyDescent="0.2">
      <c r="A20" s="27" t="s">
        <v>2227</v>
      </c>
      <c r="B20" s="144">
        <v>43006</v>
      </c>
      <c r="C20" s="238">
        <v>0.65972222222222221</v>
      </c>
      <c r="D20" s="144" t="s">
        <v>2211</v>
      </c>
      <c r="E20" s="252">
        <v>6.0000000000000001E-3</v>
      </c>
      <c r="F20" s="252">
        <v>8.4000000000000005E-2</v>
      </c>
      <c r="G20" s="252">
        <v>8.0000000000000002E-3</v>
      </c>
      <c r="H20" s="252">
        <v>8.0000000000000002E-3</v>
      </c>
      <c r="I20" s="232" t="s">
        <v>176</v>
      </c>
      <c r="K20" s="27" t="s">
        <v>2227</v>
      </c>
      <c r="L20" s="144">
        <v>43006</v>
      </c>
      <c r="M20" s="238">
        <v>0.62847222222222221</v>
      </c>
      <c r="N20" s="144" t="s">
        <v>2211</v>
      </c>
      <c r="O20" s="252">
        <v>7.0000000000000001E-3</v>
      </c>
      <c r="P20" s="252">
        <v>3.1E-2</v>
      </c>
      <c r="Q20" s="252">
        <v>0.01</v>
      </c>
      <c r="R20" s="252">
        <v>0.01</v>
      </c>
      <c r="S20" s="232" t="s">
        <v>176</v>
      </c>
    </row>
    <row r="21" spans="1:19" x14ac:dyDescent="0.2">
      <c r="A21" s="27" t="s">
        <v>2228</v>
      </c>
      <c r="B21" s="144">
        <v>43083</v>
      </c>
      <c r="C21" s="238">
        <v>0.4201388888888889</v>
      </c>
      <c r="D21" s="144" t="s">
        <v>2211</v>
      </c>
      <c r="E21" s="252">
        <v>3.4000000000000002E-2</v>
      </c>
      <c r="F21" s="252">
        <v>9.6000000000000002E-2</v>
      </c>
      <c r="G21" s="252">
        <v>1.7999999999999999E-2</v>
      </c>
      <c r="H21" s="252">
        <v>1.9E-2</v>
      </c>
      <c r="I21" s="232" t="s">
        <v>176</v>
      </c>
      <c r="K21" s="27" t="s">
        <v>2228</v>
      </c>
      <c r="L21" s="144">
        <v>43083</v>
      </c>
      <c r="M21" s="238">
        <v>0.41180555555555554</v>
      </c>
      <c r="N21" s="144" t="s">
        <v>2211</v>
      </c>
      <c r="O21" s="252">
        <v>2.3E-2</v>
      </c>
      <c r="P21" s="252">
        <v>2.4E-2</v>
      </c>
      <c r="Q21" s="252">
        <v>2.8000000000000001E-2</v>
      </c>
      <c r="R21" s="252">
        <v>2.8000000000000001E-2</v>
      </c>
      <c r="S21" s="232" t="s">
        <v>176</v>
      </c>
    </row>
    <row r="22" spans="1:19" x14ac:dyDescent="0.2">
      <c r="A22" s="27" t="s">
        <v>2229</v>
      </c>
      <c r="B22" s="144">
        <v>43153</v>
      </c>
      <c r="C22" s="238">
        <v>0.47569444444444442</v>
      </c>
      <c r="D22" s="144" t="s">
        <v>2211</v>
      </c>
      <c r="E22" s="252">
        <v>6.0000000000000001E-3</v>
      </c>
      <c r="F22" s="252">
        <v>0.01</v>
      </c>
      <c r="G22" s="252">
        <v>7.0000000000000001E-3</v>
      </c>
      <c r="H22" s="252" t="s">
        <v>178</v>
      </c>
      <c r="I22" s="232" t="s">
        <v>176</v>
      </c>
      <c r="K22" s="27" t="s">
        <v>2229</v>
      </c>
      <c r="L22" s="144">
        <v>43153</v>
      </c>
      <c r="M22" s="238">
        <v>0.4826388888888889</v>
      </c>
      <c r="N22" s="144" t="s">
        <v>2211</v>
      </c>
      <c r="O22" s="252">
        <v>7.0000000000000001E-3</v>
      </c>
      <c r="P22" s="252">
        <v>2.1000000000000001E-2</v>
      </c>
      <c r="Q22" s="252">
        <v>8.9999999999999993E-3</v>
      </c>
      <c r="R22" s="252">
        <v>8.9999999999999993E-3</v>
      </c>
      <c r="S22" s="232" t="s">
        <v>176</v>
      </c>
    </row>
    <row r="23" spans="1:19" x14ac:dyDescent="0.2">
      <c r="A23" s="27" t="s">
        <v>2230</v>
      </c>
      <c r="B23" s="144">
        <v>43271</v>
      </c>
      <c r="C23" s="238">
        <v>0.56597222222222221</v>
      </c>
      <c r="D23" s="144" t="s">
        <v>2211</v>
      </c>
      <c r="E23" s="252">
        <v>1.2E-2</v>
      </c>
      <c r="F23" s="252">
        <v>1.9E-2</v>
      </c>
      <c r="G23" s="252">
        <v>1.6E-2</v>
      </c>
      <c r="H23" s="252">
        <v>1.7999999999999999E-2</v>
      </c>
      <c r="I23" s="232" t="s">
        <v>176</v>
      </c>
      <c r="K23" s="27" t="s">
        <v>2230</v>
      </c>
      <c r="L23" s="144">
        <v>43274</v>
      </c>
      <c r="M23" s="238">
        <v>0.60069444444444442</v>
      </c>
      <c r="N23" s="144" t="s">
        <v>2211</v>
      </c>
      <c r="O23" s="252">
        <v>1.2E-2</v>
      </c>
      <c r="P23" s="252">
        <v>4.2999999999999997E-2</v>
      </c>
      <c r="Q23" s="252">
        <v>1.7999999999999999E-2</v>
      </c>
      <c r="R23" s="252">
        <v>1.9E-2</v>
      </c>
      <c r="S23" s="232" t="s">
        <v>176</v>
      </c>
    </row>
    <row r="24" spans="1:19" x14ac:dyDescent="0.2">
      <c r="A24" s="397"/>
      <c r="B24" s="212"/>
      <c r="C24" s="209"/>
      <c r="D24" s="210"/>
      <c r="E24" s="213"/>
      <c r="F24" s="213"/>
      <c r="G24" s="213"/>
      <c r="H24" s="213"/>
      <c r="I24" s="211"/>
    </row>
    <row r="25" spans="1:19" x14ac:dyDescent="0.2">
      <c r="I25" s="1"/>
      <c r="J25" s="11"/>
    </row>
  </sheetData>
  <mergeCells count="2">
    <mergeCell ref="A8:I8"/>
    <mergeCell ref="K8:S8"/>
  </mergeCell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0"/>
  <dimension ref="A1:AA32"/>
  <sheetViews>
    <sheetView showGridLines="0" zoomScale="90" zoomScaleNormal="90" workbookViewId="0">
      <selection activeCell="AD1" sqref="AD1"/>
    </sheetView>
  </sheetViews>
  <sheetFormatPr defaultColWidth="9.140625" defaultRowHeight="14.25" x14ac:dyDescent="0.2"/>
  <cols>
    <col min="1" max="1" width="12.28515625" style="1" customWidth="1"/>
    <col min="2" max="16384" width="9.140625" style="1"/>
  </cols>
  <sheetData>
    <row r="1" spans="1:27" ht="34.5" x14ac:dyDescent="0.5">
      <c r="A1" s="408" t="s">
        <v>98</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row>
    <row r="2" spans="1:27" ht="19.5" x14ac:dyDescent="0.3">
      <c r="A2" s="409" t="s">
        <v>103</v>
      </c>
      <c r="B2" s="409"/>
      <c r="C2" s="409"/>
      <c r="D2" s="409"/>
      <c r="E2" s="409"/>
      <c r="F2" s="409"/>
      <c r="G2" s="409"/>
      <c r="H2" s="409"/>
      <c r="I2" s="409"/>
      <c r="J2" s="409"/>
      <c r="K2" s="409"/>
      <c r="L2" s="409"/>
      <c r="M2" s="409"/>
      <c r="N2" s="409"/>
      <c r="O2" s="409"/>
      <c r="P2" s="409"/>
      <c r="Q2" s="409"/>
      <c r="R2" s="409"/>
      <c r="S2" s="409"/>
      <c r="T2" s="409"/>
      <c r="U2" s="409"/>
      <c r="V2" s="409"/>
      <c r="W2" s="409"/>
      <c r="X2" s="409"/>
      <c r="Y2" s="409"/>
      <c r="Z2" s="409"/>
      <c r="AA2" s="409"/>
    </row>
    <row r="32" spans="22:22" ht="15" x14ac:dyDescent="0.25">
      <c r="V32"/>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4"/>
  <dimension ref="A1:S25"/>
  <sheetViews>
    <sheetView showGridLines="0" zoomScale="90" zoomScaleNormal="90" workbookViewId="0">
      <selection activeCell="K11" sqref="K11"/>
    </sheetView>
  </sheetViews>
  <sheetFormatPr defaultColWidth="9.140625" defaultRowHeight="14.25" x14ac:dyDescent="0.2"/>
  <cols>
    <col min="1" max="1" width="12.28515625" style="1" customWidth="1"/>
    <col min="2" max="2" width="12.28515625" style="1" bestFit="1" customWidth="1"/>
    <col min="3" max="3" width="7.42578125" style="1" customWidth="1"/>
    <col min="4" max="4" width="10.140625" style="1" customWidth="1"/>
    <col min="5" max="7" width="9.42578125" style="1" customWidth="1"/>
    <col min="8" max="8" width="15.28515625" style="1" customWidth="1"/>
    <col min="9" max="9" width="18" style="11" customWidth="1"/>
    <col min="10" max="10" width="9.140625" style="1"/>
    <col min="11" max="11" width="12.140625" style="1" bestFit="1" customWidth="1"/>
    <col min="12" max="12" width="10.85546875" style="1" bestFit="1" customWidth="1"/>
    <col min="13" max="13" width="6.28515625" style="1" bestFit="1" customWidth="1"/>
    <col min="14" max="14" width="9.85546875" style="1" bestFit="1" customWidth="1"/>
    <col min="15" max="17" width="10.140625" style="1" customWidth="1"/>
    <col min="18" max="18" width="15.42578125" style="1" customWidth="1"/>
    <col min="19" max="19" width="16.5703125" style="1" customWidth="1"/>
    <col min="20" max="16384" width="9.140625" style="1"/>
  </cols>
  <sheetData>
    <row r="1" spans="1:19" ht="34.5" x14ac:dyDescent="0.5">
      <c r="A1" s="408" t="s">
        <v>1960</v>
      </c>
      <c r="B1" s="408"/>
      <c r="C1" s="408"/>
      <c r="D1" s="408"/>
      <c r="E1" s="408"/>
      <c r="F1" s="408"/>
      <c r="G1" s="408"/>
      <c r="H1" s="408"/>
      <c r="I1" s="408"/>
      <c r="J1" s="408"/>
      <c r="K1" s="408"/>
      <c r="L1" s="408"/>
      <c r="M1" s="408"/>
      <c r="N1" s="408"/>
      <c r="O1" s="408"/>
      <c r="P1" s="408"/>
      <c r="Q1" s="408"/>
      <c r="R1" s="408"/>
      <c r="S1" s="408"/>
    </row>
    <row r="2" spans="1:19" ht="19.5" x14ac:dyDescent="0.3">
      <c r="A2" s="409" t="s">
        <v>2373</v>
      </c>
      <c r="B2" s="409"/>
      <c r="C2" s="409"/>
      <c r="D2" s="409"/>
      <c r="E2" s="409"/>
      <c r="F2" s="409"/>
      <c r="G2" s="409"/>
      <c r="H2" s="409"/>
      <c r="I2" s="409"/>
      <c r="J2" s="409"/>
      <c r="K2" s="409"/>
      <c r="L2" s="409"/>
      <c r="M2" s="409"/>
      <c r="N2" s="409"/>
      <c r="O2" s="409"/>
      <c r="P2" s="409"/>
      <c r="Q2" s="409"/>
      <c r="R2" s="409"/>
      <c r="S2" s="409"/>
    </row>
    <row r="4" spans="1:19" ht="15" x14ac:dyDescent="0.25">
      <c r="A4" s="243" t="s">
        <v>2203</v>
      </c>
      <c r="J4" s="452"/>
      <c r="K4" s="245" t="s">
        <v>109</v>
      </c>
    </row>
    <row r="5" spans="1:19" x14ac:dyDescent="0.2">
      <c r="A5" s="243"/>
    </row>
    <row r="6" spans="1:19" ht="15.75" x14ac:dyDescent="0.25">
      <c r="A6" s="472" t="s">
        <v>1964</v>
      </c>
      <c r="B6" s="434"/>
      <c r="C6" s="434"/>
      <c r="D6" s="434"/>
      <c r="E6" s="434"/>
      <c r="F6" s="434"/>
      <c r="G6" s="434"/>
      <c r="H6" s="434"/>
      <c r="I6" s="473"/>
      <c r="J6" s="434"/>
      <c r="K6" s="434"/>
      <c r="L6" s="434"/>
      <c r="M6" s="434"/>
      <c r="N6" s="434"/>
      <c r="O6" s="434"/>
      <c r="P6" s="434"/>
      <c r="Q6" s="434"/>
      <c r="R6" s="434"/>
      <c r="S6" s="434"/>
    </row>
    <row r="7" spans="1:19" x14ac:dyDescent="0.2">
      <c r="A7" s="243"/>
    </row>
    <row r="8" spans="1:19" ht="19.5" x14ac:dyDescent="0.3">
      <c r="A8" s="1074" t="s">
        <v>2204</v>
      </c>
      <c r="B8" s="1074"/>
      <c r="C8" s="1074"/>
      <c r="D8" s="1074"/>
      <c r="E8" s="1074"/>
      <c r="F8" s="1074"/>
      <c r="G8" s="1074"/>
      <c r="H8" s="1074"/>
      <c r="I8" s="1074"/>
      <c r="K8" s="1074" t="s">
        <v>2205</v>
      </c>
      <c r="L8" s="1074"/>
      <c r="M8" s="1074"/>
      <c r="N8" s="1074"/>
      <c r="O8" s="1074"/>
      <c r="P8" s="1074"/>
      <c r="Q8" s="1074"/>
      <c r="R8" s="1074"/>
      <c r="S8" s="1074"/>
    </row>
    <row r="9" spans="1:19" s="8" customFormat="1" ht="60" x14ac:dyDescent="0.25">
      <c r="A9" s="247" t="s">
        <v>2206</v>
      </c>
      <c r="B9" s="247" t="s">
        <v>726</v>
      </c>
      <c r="C9" s="247" t="s">
        <v>2207</v>
      </c>
      <c r="D9" s="247" t="s">
        <v>2208</v>
      </c>
      <c r="E9" s="247" t="s">
        <v>404</v>
      </c>
      <c r="F9" s="247" t="s">
        <v>411</v>
      </c>
      <c r="G9" s="247" t="s">
        <v>410</v>
      </c>
      <c r="H9" s="247" t="s">
        <v>2209</v>
      </c>
      <c r="I9" s="247" t="s">
        <v>174</v>
      </c>
      <c r="K9" s="247" t="s">
        <v>2206</v>
      </c>
      <c r="L9" s="247" t="s">
        <v>726</v>
      </c>
      <c r="M9" s="247" t="s">
        <v>2207</v>
      </c>
      <c r="N9" s="247" t="s">
        <v>2208</v>
      </c>
      <c r="O9" s="247" t="s">
        <v>404</v>
      </c>
      <c r="P9" s="247" t="s">
        <v>411</v>
      </c>
      <c r="Q9" s="247" t="s">
        <v>410</v>
      </c>
      <c r="R9" s="247" t="s">
        <v>2209</v>
      </c>
      <c r="S9" s="247" t="s">
        <v>174</v>
      </c>
    </row>
    <row r="10" spans="1:19" ht="25.5" x14ac:dyDescent="0.2">
      <c r="A10" s="27" t="s">
        <v>2210</v>
      </c>
      <c r="B10" s="144">
        <v>41900</v>
      </c>
      <c r="C10" s="238">
        <v>0.47638888888888892</v>
      </c>
      <c r="D10" s="144" t="s">
        <v>2211</v>
      </c>
      <c r="E10" s="252">
        <v>-4.0000000000000001E-3</v>
      </c>
      <c r="F10" s="252">
        <v>1.6E-2</v>
      </c>
      <c r="G10" s="252">
        <v>-1E-3</v>
      </c>
      <c r="H10" s="252">
        <v>-2E-3</v>
      </c>
      <c r="I10" s="232" t="s">
        <v>2374</v>
      </c>
      <c r="K10" s="27" t="s">
        <v>2210</v>
      </c>
      <c r="L10" s="144">
        <v>41900</v>
      </c>
      <c r="M10" s="238">
        <v>0.48541666666666666</v>
      </c>
      <c r="N10" s="144" t="s">
        <v>2211</v>
      </c>
      <c r="O10" s="252">
        <v>-3.0000000000000001E-3</v>
      </c>
      <c r="P10" s="252">
        <v>1.1100000000000001</v>
      </c>
      <c r="Q10" s="252">
        <v>3.0000000000000001E-3</v>
      </c>
      <c r="R10" s="252">
        <v>-3.0000000000000001E-3</v>
      </c>
      <c r="S10" s="232" t="s">
        <v>176</v>
      </c>
    </row>
    <row r="11" spans="1:19" ht="25.5" x14ac:dyDescent="0.2">
      <c r="A11" s="31" t="s">
        <v>2214</v>
      </c>
      <c r="B11" s="144">
        <v>41984</v>
      </c>
      <c r="C11" s="238">
        <v>0.43958333333333338</v>
      </c>
      <c r="D11" s="144" t="s">
        <v>2211</v>
      </c>
      <c r="E11" s="252">
        <v>0</v>
      </c>
      <c r="F11" s="252">
        <v>3.2000000000000001E-2</v>
      </c>
      <c r="G11" s="252">
        <v>2E-3</v>
      </c>
      <c r="H11" s="252">
        <v>1E-3</v>
      </c>
      <c r="I11" s="232" t="s">
        <v>2371</v>
      </c>
      <c r="K11" s="31" t="s">
        <v>2214</v>
      </c>
      <c r="L11" s="144">
        <v>41984</v>
      </c>
      <c r="M11" s="238">
        <v>0.43124999999999997</v>
      </c>
      <c r="N11" s="144" t="s">
        <v>2211</v>
      </c>
      <c r="O11" s="252">
        <v>0</v>
      </c>
      <c r="P11" s="252">
        <v>1.4E-2</v>
      </c>
      <c r="Q11" s="252">
        <v>5.0000000000000001E-3</v>
      </c>
      <c r="R11" s="252">
        <v>4.0000000000000001E-3</v>
      </c>
      <c r="S11" s="232" t="s">
        <v>2371</v>
      </c>
    </row>
    <row r="12" spans="1:19" ht="25.5" x14ac:dyDescent="0.2">
      <c r="A12" s="27" t="s">
        <v>2216</v>
      </c>
      <c r="B12" s="144">
        <v>42040</v>
      </c>
      <c r="C12" s="238">
        <v>0.56388888888888888</v>
      </c>
      <c r="D12" s="144" t="s">
        <v>2211</v>
      </c>
      <c r="E12" s="252">
        <v>0</v>
      </c>
      <c r="F12" s="252">
        <v>8.0000000000000002E-3</v>
      </c>
      <c r="G12" s="252">
        <v>2E-3</v>
      </c>
      <c r="H12" s="252">
        <v>1E-3</v>
      </c>
      <c r="I12" s="232" t="s">
        <v>2375</v>
      </c>
      <c r="K12" s="27" t="s">
        <v>2216</v>
      </c>
      <c r="L12" s="144">
        <v>42040</v>
      </c>
      <c r="M12" s="238">
        <v>0.57152777777777775</v>
      </c>
      <c r="N12" s="144" t="s">
        <v>2211</v>
      </c>
      <c r="O12" s="252">
        <v>1E-3</v>
      </c>
      <c r="P12" s="252">
        <v>0.05</v>
      </c>
      <c r="Q12" s="252">
        <v>6.0000000000000001E-3</v>
      </c>
      <c r="R12" s="252">
        <v>3.0000000000000001E-3</v>
      </c>
      <c r="S12" s="232" t="s">
        <v>2375</v>
      </c>
    </row>
    <row r="13" spans="1:19" x14ac:dyDescent="0.2">
      <c r="A13" s="27" t="s">
        <v>2219</v>
      </c>
      <c r="B13" s="144">
        <v>42145</v>
      </c>
      <c r="C13" s="238">
        <v>0.41666666666666669</v>
      </c>
      <c r="D13" s="144" t="s">
        <v>2211</v>
      </c>
      <c r="E13" s="252">
        <v>1E-3</v>
      </c>
      <c r="F13" s="252">
        <v>6.0000000000000001E-3</v>
      </c>
      <c r="G13" s="252">
        <v>2E-3</v>
      </c>
      <c r="H13" s="252">
        <v>2E-3</v>
      </c>
      <c r="I13" s="232" t="s">
        <v>176</v>
      </c>
      <c r="K13" s="27" t="s">
        <v>2219</v>
      </c>
      <c r="L13" s="144">
        <v>42145</v>
      </c>
      <c r="M13" s="238">
        <v>0.43055555555555558</v>
      </c>
      <c r="N13" s="144" t="s">
        <v>2211</v>
      </c>
      <c r="O13" s="252">
        <v>1E-3</v>
      </c>
      <c r="P13" s="252">
        <v>4.7E-2</v>
      </c>
      <c r="Q13" s="252">
        <v>3.0000000000000001E-3</v>
      </c>
      <c r="R13" s="252">
        <v>3.0000000000000001E-3</v>
      </c>
      <c r="S13" s="232" t="s">
        <v>176</v>
      </c>
    </row>
    <row r="14" spans="1:19" ht="38.25" x14ac:dyDescent="0.2">
      <c r="A14" s="27" t="s">
        <v>2220</v>
      </c>
      <c r="B14" s="144">
        <v>42199</v>
      </c>
      <c r="C14" s="238">
        <v>0.4069444444444445</v>
      </c>
      <c r="D14" s="144" t="s">
        <v>2211</v>
      </c>
      <c r="E14" s="252">
        <v>1E-3</v>
      </c>
      <c r="F14" s="252">
        <v>1.6E-2</v>
      </c>
      <c r="G14" s="252">
        <v>2E-3</v>
      </c>
      <c r="H14" s="252">
        <v>3.0000000000000001E-3</v>
      </c>
      <c r="I14" s="232" t="s">
        <v>2236</v>
      </c>
      <c r="K14" s="27" t="s">
        <v>2220</v>
      </c>
      <c r="L14" s="144">
        <v>42199</v>
      </c>
      <c r="M14" s="238">
        <v>0.39930555555555558</v>
      </c>
      <c r="N14" s="144" t="s">
        <v>2211</v>
      </c>
      <c r="O14" s="252">
        <v>1E-3</v>
      </c>
      <c r="P14" s="252">
        <v>0.01</v>
      </c>
      <c r="Q14" s="252">
        <v>2E-3</v>
      </c>
      <c r="R14" s="252">
        <v>3.0000000000000001E-3</v>
      </c>
      <c r="S14" s="232" t="s">
        <v>2236</v>
      </c>
    </row>
    <row r="15" spans="1:19" x14ac:dyDescent="0.2">
      <c r="A15" s="27" t="s">
        <v>2222</v>
      </c>
      <c r="B15" s="144">
        <v>42297</v>
      </c>
      <c r="C15" s="238">
        <v>0.5083333333333333</v>
      </c>
      <c r="D15" s="144" t="s">
        <v>2211</v>
      </c>
      <c r="E15" s="252">
        <v>7.0000000000000001E-3</v>
      </c>
      <c r="F15" s="252">
        <v>1.2E-2</v>
      </c>
      <c r="G15" s="252">
        <v>8.9999999999999993E-3</v>
      </c>
      <c r="H15" s="252">
        <v>8.9999999999999993E-3</v>
      </c>
      <c r="I15" s="232" t="s">
        <v>176</v>
      </c>
      <c r="K15" s="27" t="s">
        <v>2222</v>
      </c>
      <c r="L15" s="144">
        <v>42297</v>
      </c>
      <c r="M15" s="238">
        <v>0.5</v>
      </c>
      <c r="N15" s="144" t="s">
        <v>2211</v>
      </c>
      <c r="O15" s="252">
        <v>0.01</v>
      </c>
      <c r="P15" s="252">
        <v>0.13</v>
      </c>
      <c r="Q15" s="252">
        <v>1.6E-2</v>
      </c>
      <c r="R15" s="252">
        <v>1.2E-2</v>
      </c>
      <c r="S15" s="232" t="s">
        <v>176</v>
      </c>
    </row>
    <row r="16" spans="1:19" x14ac:dyDescent="0.2">
      <c r="A16" s="27" t="s">
        <v>2223</v>
      </c>
      <c r="B16" s="144">
        <v>42426</v>
      </c>
      <c r="C16" s="238">
        <v>0.33333333333333331</v>
      </c>
      <c r="D16" s="144" t="s">
        <v>2211</v>
      </c>
      <c r="E16" s="252">
        <v>1.7999999999999999E-2</v>
      </c>
      <c r="F16" s="252">
        <v>5.3999999999999999E-2</v>
      </c>
      <c r="G16" s="252">
        <v>2.3E-2</v>
      </c>
      <c r="H16" s="252">
        <v>2.1000000000000001E-2</v>
      </c>
      <c r="I16" s="232" t="s">
        <v>176</v>
      </c>
      <c r="K16" s="27" t="s">
        <v>2223</v>
      </c>
      <c r="L16" s="144">
        <v>42426</v>
      </c>
      <c r="M16" s="238">
        <v>0.34375</v>
      </c>
      <c r="N16" s="144" t="s">
        <v>2211</v>
      </c>
      <c r="O16" s="252">
        <v>2.1999999999999999E-2</v>
      </c>
      <c r="P16" s="252">
        <v>4.9000000000000002E-2</v>
      </c>
      <c r="Q16" s="252">
        <v>0.03</v>
      </c>
      <c r="R16" s="252">
        <v>3.5000000000000003E-2</v>
      </c>
      <c r="S16" s="232" t="s">
        <v>176</v>
      </c>
    </row>
    <row r="17" spans="1:19" x14ac:dyDescent="0.2">
      <c r="A17" s="27" t="s">
        <v>2224</v>
      </c>
      <c r="B17" s="144">
        <v>42543</v>
      </c>
      <c r="C17" s="238">
        <v>0.51041666666666663</v>
      </c>
      <c r="D17" s="144" t="s">
        <v>2211</v>
      </c>
      <c r="E17" s="252">
        <v>3.0000000000000001E-3</v>
      </c>
      <c r="F17" s="252">
        <v>1.0999999999999999E-2</v>
      </c>
      <c r="G17" s="252">
        <v>3.0000000000000001E-3</v>
      </c>
      <c r="H17" s="252">
        <v>4.0000000000000001E-3</v>
      </c>
      <c r="I17" s="232" t="s">
        <v>176</v>
      </c>
      <c r="K17" s="27" t="s">
        <v>2224</v>
      </c>
      <c r="L17" s="144">
        <v>42543</v>
      </c>
      <c r="M17" s="238">
        <v>0.5</v>
      </c>
      <c r="N17" s="144" t="s">
        <v>2211</v>
      </c>
      <c r="O17" s="252">
        <v>3.0000000000000001E-3</v>
      </c>
      <c r="P17" s="252">
        <v>1.4E-2</v>
      </c>
      <c r="Q17" s="252">
        <v>4.0000000000000001E-3</v>
      </c>
      <c r="R17" s="252">
        <v>4.0000000000000001E-3</v>
      </c>
      <c r="S17" s="232" t="s">
        <v>176</v>
      </c>
    </row>
    <row r="18" spans="1:19" x14ac:dyDescent="0.2">
      <c r="A18" s="27" t="s">
        <v>2225</v>
      </c>
      <c r="B18" s="144">
        <v>42635</v>
      </c>
      <c r="C18" s="238">
        <v>0.46736111111111112</v>
      </c>
      <c r="D18" s="144" t="s">
        <v>2211</v>
      </c>
      <c r="E18" s="252">
        <v>3.0000000000000001E-3</v>
      </c>
      <c r="F18" s="252">
        <v>8.9999999999999993E-3</v>
      </c>
      <c r="G18" s="252">
        <v>4.0000000000000001E-3</v>
      </c>
      <c r="H18" s="252">
        <v>4.0000000000000001E-3</v>
      </c>
      <c r="I18" s="232" t="s">
        <v>176</v>
      </c>
      <c r="K18" s="27" t="s">
        <v>2225</v>
      </c>
      <c r="L18" s="144">
        <v>42635</v>
      </c>
      <c r="M18" s="238">
        <v>0.47569444444444442</v>
      </c>
      <c r="N18" s="144" t="s">
        <v>2211</v>
      </c>
      <c r="O18" s="252">
        <v>4.0000000000000001E-3</v>
      </c>
      <c r="P18" s="252">
        <v>4.2000000000000003E-2</v>
      </c>
      <c r="Q18" s="252">
        <v>5.0000000000000001E-3</v>
      </c>
      <c r="R18" s="252">
        <v>5.0000000000000001E-3</v>
      </c>
      <c r="S18" s="232" t="s">
        <v>176</v>
      </c>
    </row>
    <row r="19" spans="1:19" x14ac:dyDescent="0.2">
      <c r="A19" s="27" t="s">
        <v>2226</v>
      </c>
      <c r="B19" s="144">
        <v>42916</v>
      </c>
      <c r="C19" s="238">
        <v>0.62152777777777779</v>
      </c>
      <c r="D19" s="144" t="s">
        <v>2211</v>
      </c>
      <c r="E19" s="252">
        <v>2E-3</v>
      </c>
      <c r="F19" s="252">
        <v>1.4E-2</v>
      </c>
      <c r="G19" s="252">
        <v>5.0000000000000001E-3</v>
      </c>
      <c r="H19" s="252">
        <v>4.0000000000000001E-3</v>
      </c>
      <c r="I19" s="232" t="s">
        <v>176</v>
      </c>
      <c r="K19" s="27" t="s">
        <v>2226</v>
      </c>
      <c r="L19" s="144">
        <v>42916</v>
      </c>
      <c r="M19" s="238">
        <v>0.6118055555555556</v>
      </c>
      <c r="N19" s="144" t="s">
        <v>2211</v>
      </c>
      <c r="O19" s="252">
        <v>4.0000000000000001E-3</v>
      </c>
      <c r="P19" s="252">
        <v>1.0999999999999999E-2</v>
      </c>
      <c r="Q19" s="252">
        <v>5.0000000000000001E-3</v>
      </c>
      <c r="R19" s="252">
        <v>6.0000000000000001E-3</v>
      </c>
      <c r="S19" s="232" t="s">
        <v>176</v>
      </c>
    </row>
    <row r="20" spans="1:19" x14ac:dyDescent="0.2">
      <c r="A20" s="27" t="s">
        <v>2227</v>
      </c>
      <c r="B20" s="144">
        <v>43006</v>
      </c>
      <c r="C20" s="238">
        <v>0.64583333333333337</v>
      </c>
      <c r="D20" s="144" t="s">
        <v>2211</v>
      </c>
      <c r="E20" s="252">
        <v>5.0000000000000001E-3</v>
      </c>
      <c r="F20" s="252">
        <v>2.5999999999999999E-2</v>
      </c>
      <c r="G20" s="252">
        <v>6.0000000000000001E-3</v>
      </c>
      <c r="H20" s="252">
        <v>5.0000000000000001E-3</v>
      </c>
      <c r="I20" s="232" t="s">
        <v>176</v>
      </c>
      <c r="K20" s="27" t="s">
        <v>2227</v>
      </c>
      <c r="L20" s="144">
        <v>43006</v>
      </c>
      <c r="M20" s="238">
        <v>0.65277777777777779</v>
      </c>
      <c r="N20" s="144" t="s">
        <v>2211</v>
      </c>
      <c r="O20" s="252">
        <v>5.0000000000000001E-3</v>
      </c>
      <c r="P20" s="252">
        <v>4.3999999999999997E-2</v>
      </c>
      <c r="Q20" s="252">
        <v>8.9999999999999993E-3</v>
      </c>
      <c r="R20" s="252">
        <v>8.9999999999999993E-3</v>
      </c>
      <c r="S20" s="232" t="s">
        <v>176</v>
      </c>
    </row>
    <row r="21" spans="1:19" x14ac:dyDescent="0.2">
      <c r="A21" s="27" t="s">
        <v>2228</v>
      </c>
      <c r="B21" s="144">
        <v>43083</v>
      </c>
      <c r="C21" s="238">
        <v>0.49305555555555558</v>
      </c>
      <c r="D21" s="144" t="s">
        <v>2211</v>
      </c>
      <c r="E21" s="252">
        <v>1.0999999999999999E-2</v>
      </c>
      <c r="F21" s="252">
        <v>1.9E-2</v>
      </c>
      <c r="G21" s="252">
        <v>1.2999999999999999E-2</v>
      </c>
      <c r="H21" s="252">
        <v>1.2E-2</v>
      </c>
      <c r="I21" s="232" t="s">
        <v>176</v>
      </c>
      <c r="K21" s="27" t="s">
        <v>2228</v>
      </c>
      <c r="L21" s="144">
        <v>43083</v>
      </c>
      <c r="M21" s="238">
        <v>0.4861111111111111</v>
      </c>
      <c r="N21" s="144" t="s">
        <v>2211</v>
      </c>
      <c r="O21" s="252">
        <v>1.2E-2</v>
      </c>
      <c r="P21" s="252">
        <v>6.5000000000000002E-2</v>
      </c>
      <c r="Q21" s="252">
        <v>1.7000000000000001E-2</v>
      </c>
      <c r="R21" s="252">
        <v>1.2999999999999999E-2</v>
      </c>
      <c r="S21" s="232" t="s">
        <v>176</v>
      </c>
    </row>
    <row r="22" spans="1:19" x14ac:dyDescent="0.2">
      <c r="A22" s="27" t="s">
        <v>2229</v>
      </c>
      <c r="B22" s="144">
        <v>43153</v>
      </c>
      <c r="C22" s="238">
        <v>0.50347222222222221</v>
      </c>
      <c r="D22" s="144" t="s">
        <v>2211</v>
      </c>
      <c r="E22" s="252">
        <v>5.0000000000000001E-3</v>
      </c>
      <c r="F22" s="252">
        <v>1.9E-2</v>
      </c>
      <c r="G22" s="252">
        <v>7.0000000000000001E-3</v>
      </c>
      <c r="H22" s="252">
        <v>6.0000000000000001E-3</v>
      </c>
      <c r="I22" s="232" t="s">
        <v>176</v>
      </c>
      <c r="K22" s="27" t="s">
        <v>2229</v>
      </c>
      <c r="L22" s="144">
        <v>43153</v>
      </c>
      <c r="M22" s="238">
        <v>0.51041666666666663</v>
      </c>
      <c r="N22" s="144" t="s">
        <v>2211</v>
      </c>
      <c r="O22" s="252">
        <v>7.0000000000000001E-3</v>
      </c>
      <c r="P22" s="252">
        <v>3.2000000000000001E-2</v>
      </c>
      <c r="Q22" s="252">
        <v>8.9999999999999993E-3</v>
      </c>
      <c r="R22" s="252">
        <v>1.4E-2</v>
      </c>
      <c r="S22" s="232" t="s">
        <v>176</v>
      </c>
    </row>
    <row r="23" spans="1:19" x14ac:dyDescent="0.2">
      <c r="A23" s="27" t="s">
        <v>2230</v>
      </c>
      <c r="B23" s="144">
        <v>43271</v>
      </c>
      <c r="C23" s="238">
        <v>0.55208333333333337</v>
      </c>
      <c r="D23" s="144" t="s">
        <v>2211</v>
      </c>
      <c r="E23" s="252">
        <v>1.2E-2</v>
      </c>
      <c r="F23" s="252">
        <v>0.04</v>
      </c>
      <c r="G23" s="252">
        <v>1.4E-2</v>
      </c>
      <c r="H23" s="252">
        <v>1.4E-2</v>
      </c>
      <c r="I23" s="232" t="s">
        <v>176</v>
      </c>
      <c r="K23" s="27" t="s">
        <v>2230</v>
      </c>
      <c r="L23" s="144">
        <v>43272</v>
      </c>
      <c r="M23" s="238">
        <v>0.54513888888888895</v>
      </c>
      <c r="N23" s="144" t="s">
        <v>2211</v>
      </c>
      <c r="O23" s="252">
        <v>1.2999999999999999E-2</v>
      </c>
      <c r="P23" s="252">
        <v>3.2000000000000001E-2</v>
      </c>
      <c r="Q23" s="252">
        <v>1.7000000000000001E-2</v>
      </c>
      <c r="R23" s="252">
        <v>1.7000000000000001E-2</v>
      </c>
      <c r="S23" s="232" t="s">
        <v>176</v>
      </c>
    </row>
    <row r="24" spans="1:19" x14ac:dyDescent="0.2">
      <c r="A24" s="397"/>
      <c r="B24" s="209"/>
      <c r="C24" s="335"/>
      <c r="D24" s="209"/>
      <c r="E24" s="336"/>
      <c r="F24" s="336"/>
      <c r="G24" s="336"/>
      <c r="H24" s="336"/>
      <c r="I24" s="253"/>
      <c r="K24" s="208"/>
      <c r="L24" s="209"/>
      <c r="M24" s="335"/>
      <c r="N24" s="209"/>
      <c r="O24" s="336"/>
      <c r="P24" s="336"/>
      <c r="Q24" s="336"/>
      <c r="R24" s="336"/>
    </row>
    <row r="25" spans="1:19" x14ac:dyDescent="0.2">
      <c r="B25" s="245"/>
      <c r="I25" s="1"/>
      <c r="J25" s="11"/>
    </row>
  </sheetData>
  <mergeCells count="2">
    <mergeCell ref="A8:I8"/>
    <mergeCell ref="K8:S8"/>
  </mergeCells>
  <pageMargins left="0.7" right="0.7" top="0.75" bottom="0.75" header="0.3" footer="0.3"/>
  <pageSetup paperSize="9" orientation="portrait" horizontalDpi="300" verticalDpi="3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5"/>
  <dimension ref="A1:S25"/>
  <sheetViews>
    <sheetView showGridLines="0" zoomScale="90" zoomScaleNormal="90" workbookViewId="0">
      <selection activeCell="W1" sqref="W1"/>
    </sheetView>
  </sheetViews>
  <sheetFormatPr defaultColWidth="9.140625" defaultRowHeight="14.25" x14ac:dyDescent="0.2"/>
  <cols>
    <col min="1" max="1" width="12.28515625" style="1" customWidth="1"/>
    <col min="2" max="2" width="12.28515625" style="1" bestFit="1" customWidth="1"/>
    <col min="3" max="3" width="7.42578125" style="1" customWidth="1"/>
    <col min="4" max="4" width="10.140625" style="1" customWidth="1"/>
    <col min="5" max="7" width="9.42578125" style="1" customWidth="1"/>
    <col min="8" max="8" width="15.28515625" style="1" customWidth="1"/>
    <col min="9" max="9" width="16.140625" style="11" customWidth="1"/>
    <col min="10" max="10" width="9.140625" style="1"/>
    <col min="11" max="11" width="12.140625" style="1" bestFit="1" customWidth="1"/>
    <col min="12" max="12" width="10.85546875" style="1" bestFit="1" customWidth="1"/>
    <col min="13" max="13" width="6.28515625" style="1" bestFit="1" customWidth="1"/>
    <col min="14" max="14" width="9.85546875" style="1" bestFit="1" customWidth="1"/>
    <col min="15" max="17" width="10.140625" style="1" customWidth="1"/>
    <col min="18" max="18" width="15.42578125" style="1" customWidth="1"/>
    <col min="19" max="19" width="18" style="1" customWidth="1"/>
    <col min="20" max="16384" width="9.140625" style="1"/>
  </cols>
  <sheetData>
    <row r="1" spans="1:19" ht="34.5" x14ac:dyDescent="0.5">
      <c r="A1" s="408" t="s">
        <v>1960</v>
      </c>
      <c r="B1" s="408"/>
      <c r="C1" s="408"/>
      <c r="D1" s="408"/>
      <c r="E1" s="408"/>
      <c r="F1" s="408"/>
      <c r="G1" s="408"/>
      <c r="H1" s="408"/>
      <c r="I1" s="408"/>
      <c r="J1" s="408"/>
      <c r="K1" s="408"/>
      <c r="L1" s="408"/>
      <c r="M1" s="408"/>
      <c r="N1" s="408"/>
      <c r="O1" s="408"/>
      <c r="P1" s="408"/>
      <c r="Q1" s="408"/>
      <c r="R1" s="408"/>
      <c r="S1" s="408"/>
    </row>
    <row r="2" spans="1:19" ht="19.5" x14ac:dyDescent="0.3">
      <c r="A2" s="409" t="s">
        <v>2376</v>
      </c>
      <c r="B2" s="409"/>
      <c r="C2" s="409"/>
      <c r="D2" s="409"/>
      <c r="E2" s="409"/>
      <c r="F2" s="409"/>
      <c r="G2" s="409"/>
      <c r="H2" s="409"/>
      <c r="I2" s="409"/>
      <c r="J2" s="409"/>
      <c r="K2" s="409"/>
      <c r="L2" s="409"/>
      <c r="M2" s="409"/>
      <c r="N2" s="409"/>
      <c r="O2" s="409"/>
      <c r="P2" s="409"/>
      <c r="Q2" s="409"/>
      <c r="R2" s="409"/>
      <c r="S2" s="409"/>
    </row>
    <row r="4" spans="1:19" ht="15" x14ac:dyDescent="0.25">
      <c r="A4" s="243" t="s">
        <v>2203</v>
      </c>
      <c r="I4" s="452"/>
      <c r="J4" s="245" t="s">
        <v>109</v>
      </c>
    </row>
    <row r="5" spans="1:19" x14ac:dyDescent="0.2">
      <c r="A5" s="243"/>
    </row>
    <row r="6" spans="1:19" ht="15.75" x14ac:dyDescent="0.25">
      <c r="A6" s="472" t="s">
        <v>1964</v>
      </c>
      <c r="B6" s="434"/>
      <c r="C6" s="434"/>
      <c r="D6" s="434"/>
      <c r="E6" s="434"/>
      <c r="F6" s="434"/>
      <c r="G6" s="434"/>
      <c r="H6" s="434"/>
      <c r="I6" s="473"/>
      <c r="J6" s="434"/>
      <c r="K6" s="434"/>
      <c r="L6" s="434"/>
      <c r="M6" s="434"/>
      <c r="N6" s="434"/>
      <c r="O6" s="434"/>
      <c r="P6" s="434"/>
      <c r="Q6" s="434"/>
      <c r="R6" s="434"/>
      <c r="S6" s="434"/>
    </row>
    <row r="7" spans="1:19" x14ac:dyDescent="0.2">
      <c r="A7" s="243"/>
    </row>
    <row r="8" spans="1:19" ht="19.5" x14ac:dyDescent="0.3">
      <c r="A8" s="1074" t="s">
        <v>2204</v>
      </c>
      <c r="B8" s="1074"/>
      <c r="C8" s="1074"/>
      <c r="D8" s="1074"/>
      <c r="E8" s="1074"/>
      <c r="F8" s="1074"/>
      <c r="G8" s="1074"/>
      <c r="H8" s="1074"/>
      <c r="I8" s="1074"/>
      <c r="K8" s="1074" t="s">
        <v>2205</v>
      </c>
      <c r="L8" s="1074"/>
      <c r="M8" s="1074"/>
      <c r="N8" s="1074"/>
      <c r="O8" s="1074"/>
      <c r="P8" s="1074"/>
      <c r="Q8" s="1074"/>
      <c r="R8" s="1074"/>
      <c r="S8" s="1074"/>
    </row>
    <row r="9" spans="1:19" s="8" customFormat="1" ht="60" x14ac:dyDescent="0.25">
      <c r="A9" s="247" t="s">
        <v>2206</v>
      </c>
      <c r="B9" s="247" t="s">
        <v>726</v>
      </c>
      <c r="C9" s="247" t="s">
        <v>2207</v>
      </c>
      <c r="D9" s="247" t="s">
        <v>2208</v>
      </c>
      <c r="E9" s="247" t="s">
        <v>404</v>
      </c>
      <c r="F9" s="247" t="s">
        <v>411</v>
      </c>
      <c r="G9" s="247" t="s">
        <v>410</v>
      </c>
      <c r="H9" s="247" t="s">
        <v>2209</v>
      </c>
      <c r="I9" s="247" t="s">
        <v>174</v>
      </c>
      <c r="K9" s="247" t="s">
        <v>2206</v>
      </c>
      <c r="L9" s="247" t="s">
        <v>726</v>
      </c>
      <c r="M9" s="247" t="s">
        <v>2207</v>
      </c>
      <c r="N9" s="247" t="s">
        <v>2208</v>
      </c>
      <c r="O9" s="247" t="s">
        <v>404</v>
      </c>
      <c r="P9" s="247" t="s">
        <v>411</v>
      </c>
      <c r="Q9" s="247" t="s">
        <v>410</v>
      </c>
      <c r="R9" s="247" t="s">
        <v>2209</v>
      </c>
      <c r="S9" s="247" t="s">
        <v>174</v>
      </c>
    </row>
    <row r="10" spans="1:19" ht="25.5" x14ac:dyDescent="0.2">
      <c r="A10" s="27" t="s">
        <v>2210</v>
      </c>
      <c r="B10" s="144">
        <v>41900</v>
      </c>
      <c r="C10" s="238">
        <v>0.46319444444444446</v>
      </c>
      <c r="D10" s="144" t="s">
        <v>2211</v>
      </c>
      <c r="E10" s="252">
        <v>1E-3</v>
      </c>
      <c r="F10" s="252">
        <v>1.1000000000000001</v>
      </c>
      <c r="G10" s="252">
        <v>7.0000000000000007E-2</v>
      </c>
      <c r="H10" s="252">
        <v>-1E-3</v>
      </c>
      <c r="I10" s="232" t="s">
        <v>176</v>
      </c>
      <c r="K10" s="27" t="s">
        <v>2210</v>
      </c>
      <c r="L10" s="144">
        <v>41900</v>
      </c>
      <c r="M10" s="238">
        <v>0.45555555555555555</v>
      </c>
      <c r="N10" s="144" t="s">
        <v>2211</v>
      </c>
      <c r="O10" s="252">
        <v>1E-3</v>
      </c>
      <c r="P10" s="252">
        <v>1.67</v>
      </c>
      <c r="Q10" s="252">
        <v>6.9000000000000006E-2</v>
      </c>
      <c r="R10" s="252">
        <v>-1E-3</v>
      </c>
      <c r="S10" s="232" t="s">
        <v>2377</v>
      </c>
    </row>
    <row r="11" spans="1:19" ht="25.5" x14ac:dyDescent="0.2">
      <c r="A11" s="31" t="s">
        <v>2214</v>
      </c>
      <c r="B11" s="144">
        <v>41984</v>
      </c>
      <c r="C11" s="238">
        <v>0.41041666666666665</v>
      </c>
      <c r="D11" s="144" t="s">
        <v>2211</v>
      </c>
      <c r="E11" s="252">
        <v>2.8000000000000001E-2</v>
      </c>
      <c r="F11" s="252">
        <v>0.29599999999999999</v>
      </c>
      <c r="G11" s="252">
        <v>0.04</v>
      </c>
      <c r="H11" s="252">
        <v>4.2000000000000003E-2</v>
      </c>
      <c r="I11" s="232" t="s">
        <v>2378</v>
      </c>
      <c r="K11" s="31" t="s">
        <v>2214</v>
      </c>
      <c r="L11" s="144">
        <v>41984</v>
      </c>
      <c r="M11" s="238">
        <v>0.41944444444444445</v>
      </c>
      <c r="N11" s="144" t="s">
        <v>2211</v>
      </c>
      <c r="O11" s="252">
        <v>0.01</v>
      </c>
      <c r="P11" s="252">
        <v>0.183</v>
      </c>
      <c r="Q11" s="252">
        <v>3.3000000000000002E-2</v>
      </c>
      <c r="R11" s="252">
        <v>1.0999999999999999E-2</v>
      </c>
      <c r="S11" s="232" t="s">
        <v>2378</v>
      </c>
    </row>
    <row r="12" spans="1:19" ht="25.5" x14ac:dyDescent="0.2">
      <c r="A12" s="27" t="s">
        <v>2216</v>
      </c>
      <c r="B12" s="144">
        <v>42019</v>
      </c>
      <c r="C12" s="238">
        <v>0.57986111111111105</v>
      </c>
      <c r="D12" s="144" t="s">
        <v>2211</v>
      </c>
      <c r="E12" s="252">
        <v>6.0000000000000001E-3</v>
      </c>
      <c r="F12" s="252">
        <v>9.7000000000000003E-2</v>
      </c>
      <c r="G12" s="252">
        <v>1.0999999999999999E-2</v>
      </c>
      <c r="H12" s="252">
        <v>7.0000000000000007E-2</v>
      </c>
      <c r="I12" s="232" t="s">
        <v>2379</v>
      </c>
      <c r="K12" s="27" t="s">
        <v>2216</v>
      </c>
      <c r="L12" s="144">
        <v>42019</v>
      </c>
      <c r="M12" s="238">
        <v>0.56944444444444442</v>
      </c>
      <c r="N12" s="144" t="s">
        <v>2211</v>
      </c>
      <c r="O12" s="252">
        <v>8.0000000000000002E-3</v>
      </c>
      <c r="P12" s="252">
        <v>0.16200000000000001</v>
      </c>
      <c r="Q12" s="252">
        <v>2.3E-2</v>
      </c>
      <c r="R12" s="252">
        <v>1.2E-2</v>
      </c>
      <c r="S12" s="232" t="s">
        <v>2379</v>
      </c>
    </row>
    <row r="13" spans="1:19" ht="38.25" x14ac:dyDescent="0.2">
      <c r="A13" s="27" t="s">
        <v>2219</v>
      </c>
      <c r="B13" s="144">
        <v>42145</v>
      </c>
      <c r="C13" s="238">
        <v>0.44791666666666669</v>
      </c>
      <c r="D13" s="144" t="s">
        <v>2211</v>
      </c>
      <c r="E13" s="252">
        <v>2E-3</v>
      </c>
      <c r="F13" s="252">
        <v>0.182</v>
      </c>
      <c r="G13" s="252">
        <v>0.03</v>
      </c>
      <c r="H13" s="252">
        <v>2E-3</v>
      </c>
      <c r="I13" s="232" t="s">
        <v>2380</v>
      </c>
      <c r="K13" s="27" t="s">
        <v>2219</v>
      </c>
      <c r="L13" s="144">
        <v>42145</v>
      </c>
      <c r="M13" s="238">
        <v>0.45694444444444443</v>
      </c>
      <c r="N13" s="144" t="s">
        <v>2211</v>
      </c>
      <c r="O13" s="252">
        <v>1E-3</v>
      </c>
      <c r="P13" s="252">
        <v>0.378</v>
      </c>
      <c r="Q13" s="252">
        <v>4.7E-2</v>
      </c>
      <c r="R13" s="252">
        <v>3.0000000000000001E-3</v>
      </c>
      <c r="S13" s="232" t="s">
        <v>2380</v>
      </c>
    </row>
    <row r="14" spans="1:19" ht="38.25" x14ac:dyDescent="0.2">
      <c r="A14" s="27" t="s">
        <v>2220</v>
      </c>
      <c r="B14" s="144">
        <v>42199</v>
      </c>
      <c r="C14" s="238">
        <v>0.37777777777777777</v>
      </c>
      <c r="D14" s="144" t="s">
        <v>2211</v>
      </c>
      <c r="E14" s="252">
        <v>1E-3</v>
      </c>
      <c r="F14" s="252">
        <v>6.7000000000000004E-2</v>
      </c>
      <c r="G14" s="252">
        <v>3.0000000000000001E-3</v>
      </c>
      <c r="H14" s="252">
        <v>3.0000000000000001E-3</v>
      </c>
      <c r="I14" s="232" t="s">
        <v>2236</v>
      </c>
      <c r="K14" s="27" t="s">
        <v>2220</v>
      </c>
      <c r="L14" s="144">
        <v>42199</v>
      </c>
      <c r="M14" s="238">
        <v>0.38541666666666669</v>
      </c>
      <c r="N14" s="144" t="s">
        <v>2211</v>
      </c>
      <c r="O14" s="252">
        <v>1E-3</v>
      </c>
      <c r="P14" s="252">
        <v>4.8000000000000001E-2</v>
      </c>
      <c r="Q14" s="252">
        <v>4.0000000000000001E-3</v>
      </c>
      <c r="R14" s="252">
        <v>3.0000000000000001E-3</v>
      </c>
      <c r="S14" s="232" t="s">
        <v>2236</v>
      </c>
    </row>
    <row r="15" spans="1:19" x14ac:dyDescent="0.2">
      <c r="A15" s="27" t="s">
        <v>2222</v>
      </c>
      <c r="B15" s="144">
        <v>42298</v>
      </c>
      <c r="C15" s="238">
        <v>0.43958333333333338</v>
      </c>
      <c r="D15" s="144" t="s">
        <v>2211</v>
      </c>
      <c r="E15" s="252">
        <v>8.9999999999999993E-3</v>
      </c>
      <c r="F15" s="252">
        <v>3.5999999999999997E-2</v>
      </c>
      <c r="G15" s="252">
        <v>1.2E-2</v>
      </c>
      <c r="H15" s="252">
        <v>1.4E-2</v>
      </c>
      <c r="I15" s="232" t="s">
        <v>176</v>
      </c>
      <c r="K15" s="27" t="s">
        <v>2222</v>
      </c>
      <c r="L15" s="144">
        <v>42298</v>
      </c>
      <c r="M15" s="238">
        <v>0.44722222222222219</v>
      </c>
      <c r="N15" s="144" t="s">
        <v>2211</v>
      </c>
      <c r="O15" s="252">
        <v>0.01</v>
      </c>
      <c r="P15" s="252">
        <v>0.33200000000000002</v>
      </c>
      <c r="Q15" s="252">
        <v>1.7999999999999999E-2</v>
      </c>
      <c r="R15" s="252">
        <v>1.4E-2</v>
      </c>
      <c r="S15" s="232" t="s">
        <v>176</v>
      </c>
    </row>
    <row r="16" spans="1:19" x14ac:dyDescent="0.2">
      <c r="A16" s="27" t="s">
        <v>2223</v>
      </c>
      <c r="B16" s="144">
        <v>42426</v>
      </c>
      <c r="C16" s="238">
        <v>0.30902777777777779</v>
      </c>
      <c r="D16" s="144" t="s">
        <v>2211</v>
      </c>
      <c r="E16" s="252">
        <v>0.02</v>
      </c>
      <c r="F16" s="252">
        <v>0.14699999999999999</v>
      </c>
      <c r="G16" s="252">
        <v>2.5000000000000001E-2</v>
      </c>
      <c r="H16" s="252">
        <v>2.4E-2</v>
      </c>
      <c r="I16" s="232" t="s">
        <v>176</v>
      </c>
      <c r="K16" s="27" t="s">
        <v>2223</v>
      </c>
      <c r="L16" s="144">
        <v>42419</v>
      </c>
      <c r="M16" s="238">
        <v>0.43472222222222223</v>
      </c>
      <c r="N16" s="144" t="s">
        <v>2211</v>
      </c>
      <c r="O16" s="252">
        <v>1E-3</v>
      </c>
      <c r="P16" s="252">
        <v>0.79200000000000004</v>
      </c>
      <c r="Q16" s="252">
        <v>5.6000000000000001E-2</v>
      </c>
      <c r="R16" s="252">
        <v>6.0999999999999999E-2</v>
      </c>
      <c r="S16" s="232" t="s">
        <v>176</v>
      </c>
    </row>
    <row r="17" spans="1:19" x14ac:dyDescent="0.2">
      <c r="A17" s="27" t="s">
        <v>2224</v>
      </c>
      <c r="B17" s="144">
        <v>42543</v>
      </c>
      <c r="C17" s="238">
        <v>0.54166666666666663</v>
      </c>
      <c r="D17" s="144" t="s">
        <v>2211</v>
      </c>
      <c r="E17" s="252">
        <v>2E-3</v>
      </c>
      <c r="F17" s="252">
        <v>2.4E-2</v>
      </c>
      <c r="G17" s="252">
        <v>3.0000000000000001E-3</v>
      </c>
      <c r="H17" s="252">
        <v>3.0000000000000001E-3</v>
      </c>
      <c r="I17" s="232" t="s">
        <v>176</v>
      </c>
      <c r="K17" s="27" t="s">
        <v>2224</v>
      </c>
      <c r="L17" s="144">
        <v>42543</v>
      </c>
      <c r="M17" s="238">
        <v>0.54999999999999993</v>
      </c>
      <c r="N17" s="144" t="s">
        <v>2211</v>
      </c>
      <c r="O17" s="252">
        <v>3.0000000000000001E-3</v>
      </c>
      <c r="P17" s="252">
        <v>1.4E-2</v>
      </c>
      <c r="Q17" s="252">
        <v>4.0000000000000001E-3</v>
      </c>
      <c r="R17" s="252">
        <v>5.0000000000000001E-3</v>
      </c>
      <c r="S17" s="232" t="s">
        <v>176</v>
      </c>
    </row>
    <row r="18" spans="1:19" x14ac:dyDescent="0.2">
      <c r="A18" s="27" t="s">
        <v>2225</v>
      </c>
      <c r="B18" s="144">
        <v>42635</v>
      </c>
      <c r="C18" s="238">
        <v>0.50486111111111109</v>
      </c>
      <c r="D18" s="144" t="s">
        <v>2211</v>
      </c>
      <c r="E18" s="252">
        <v>4.0000000000000001E-3</v>
      </c>
      <c r="F18" s="252">
        <v>0.26700000000000002</v>
      </c>
      <c r="G18" s="252">
        <v>1.4E-2</v>
      </c>
      <c r="H18" s="252">
        <v>2.1999999999999999E-2</v>
      </c>
      <c r="I18" s="232" t="s">
        <v>176</v>
      </c>
      <c r="K18" s="27" t="s">
        <v>2225</v>
      </c>
      <c r="L18" s="144">
        <v>42635</v>
      </c>
      <c r="M18" s="238">
        <v>0.5131944444444444</v>
      </c>
      <c r="N18" s="144" t="s">
        <v>2211</v>
      </c>
      <c r="O18" s="252">
        <v>4.0000000000000001E-3</v>
      </c>
      <c r="P18" s="252">
        <v>0.76500000000000001</v>
      </c>
      <c r="Q18" s="252">
        <v>0.05</v>
      </c>
      <c r="R18" s="252">
        <v>5.0000000000000001E-3</v>
      </c>
      <c r="S18" s="232" t="s">
        <v>176</v>
      </c>
    </row>
    <row r="19" spans="1:19" x14ac:dyDescent="0.2">
      <c r="A19" s="27" t="s">
        <v>2226</v>
      </c>
      <c r="B19" s="144">
        <v>42916</v>
      </c>
      <c r="C19" s="238">
        <v>0.63541666666666663</v>
      </c>
      <c r="D19" s="144" t="s">
        <v>2211</v>
      </c>
      <c r="E19" s="252">
        <v>3.0000000000000001E-3</v>
      </c>
      <c r="F19" s="252">
        <v>0.14099999999999999</v>
      </c>
      <c r="G19" s="252">
        <v>8.9999999999999993E-3</v>
      </c>
      <c r="H19" s="252">
        <v>4.0000000000000001E-3</v>
      </c>
      <c r="I19" s="232" t="s">
        <v>176</v>
      </c>
      <c r="K19" s="27" t="s">
        <v>2226</v>
      </c>
      <c r="L19" s="144">
        <v>42916</v>
      </c>
      <c r="M19" s="238">
        <v>0.64583333333333337</v>
      </c>
      <c r="N19" s="144" t="s">
        <v>2211</v>
      </c>
      <c r="O19" s="252">
        <v>4.0000000000000001E-3</v>
      </c>
      <c r="P19" s="252">
        <v>1.4999999999999999E-2</v>
      </c>
      <c r="Q19" s="252">
        <v>5.0000000000000001E-3</v>
      </c>
      <c r="R19" s="252">
        <v>5.0000000000000001E-3</v>
      </c>
      <c r="S19" s="232" t="s">
        <v>176</v>
      </c>
    </row>
    <row r="20" spans="1:19" x14ac:dyDescent="0.2">
      <c r="A20" s="27" t="s">
        <v>2227</v>
      </c>
      <c r="B20" s="144">
        <v>43006</v>
      </c>
      <c r="C20" s="238">
        <v>0.73402777777777783</v>
      </c>
      <c r="D20" s="144" t="s">
        <v>2211</v>
      </c>
      <c r="E20" s="252">
        <v>8.0000000000000002E-3</v>
      </c>
      <c r="F20" s="252">
        <v>3.1E-2</v>
      </c>
      <c r="G20" s="252">
        <v>8.0000000000000002E-3</v>
      </c>
      <c r="H20" s="252">
        <v>6.0000000000000001E-3</v>
      </c>
      <c r="I20" s="232" t="s">
        <v>176</v>
      </c>
      <c r="K20" s="27" t="s">
        <v>2227</v>
      </c>
      <c r="L20" s="144">
        <v>43006</v>
      </c>
      <c r="M20" s="238">
        <v>0.65138888888888891</v>
      </c>
      <c r="N20" s="144" t="s">
        <v>2211</v>
      </c>
      <c r="O20" s="252">
        <v>5.0000000000000001E-3</v>
      </c>
      <c r="P20" s="252">
        <v>8.5999999999999993E-2</v>
      </c>
      <c r="Q20" s="252">
        <v>8.0000000000000002E-3</v>
      </c>
      <c r="R20" s="252">
        <v>6.0000000000000001E-3</v>
      </c>
      <c r="S20" s="232" t="s">
        <v>176</v>
      </c>
    </row>
    <row r="21" spans="1:19" x14ac:dyDescent="0.2">
      <c r="A21" s="27" t="s">
        <v>2228</v>
      </c>
      <c r="B21" s="144">
        <v>43083</v>
      </c>
      <c r="C21" s="238">
        <v>0.5</v>
      </c>
      <c r="D21" s="144" t="s">
        <v>2211</v>
      </c>
      <c r="E21" s="252">
        <v>8.0000000000000002E-3</v>
      </c>
      <c r="F21" s="252">
        <v>0.14299999999999999</v>
      </c>
      <c r="G21" s="252">
        <v>1.7000000000000001E-2</v>
      </c>
      <c r="H21" s="252">
        <v>0.01</v>
      </c>
      <c r="I21" s="232" t="s">
        <v>176</v>
      </c>
      <c r="K21" s="27" t="s">
        <v>2228</v>
      </c>
      <c r="L21" s="144">
        <v>43083</v>
      </c>
      <c r="M21" s="238">
        <v>0.50694444444444442</v>
      </c>
      <c r="N21" s="144" t="s">
        <v>2211</v>
      </c>
      <c r="O21" s="252">
        <v>8.9999999999999993E-3</v>
      </c>
      <c r="P21" s="252">
        <v>3.2000000000000001E-2</v>
      </c>
      <c r="Q21" s="252">
        <v>1.2999999999999999E-2</v>
      </c>
      <c r="R21" s="252">
        <v>1.0999999999999999E-2</v>
      </c>
      <c r="S21" s="232" t="s">
        <v>176</v>
      </c>
    </row>
    <row r="22" spans="1:19" x14ac:dyDescent="0.2">
      <c r="A22" s="27" t="s">
        <v>2229</v>
      </c>
      <c r="B22" s="144">
        <v>43153</v>
      </c>
      <c r="C22" s="238">
        <v>0.53125</v>
      </c>
      <c r="D22" s="144" t="s">
        <v>2211</v>
      </c>
      <c r="E22" s="252">
        <v>6.0000000000000001E-3</v>
      </c>
      <c r="F22" s="252">
        <v>2.2000000000000001E-3</v>
      </c>
      <c r="G22" s="252">
        <v>7.0000000000000001E-3</v>
      </c>
      <c r="H22" s="252">
        <v>6.0000000000000001E-3</v>
      </c>
      <c r="I22" s="232" t="s">
        <v>176</v>
      </c>
      <c r="K22" s="27" t="s">
        <v>2229</v>
      </c>
      <c r="L22" s="144">
        <v>43153</v>
      </c>
      <c r="M22" s="238">
        <v>0.53819444444444442</v>
      </c>
      <c r="N22" s="144" t="s">
        <v>2211</v>
      </c>
      <c r="O22" s="252">
        <v>7.0000000000000001E-3</v>
      </c>
      <c r="P22" s="252">
        <v>2.8000000000000001E-2</v>
      </c>
      <c r="Q22" s="252">
        <v>0.01</v>
      </c>
      <c r="R22" s="252">
        <v>2.8000000000000001E-2</v>
      </c>
      <c r="S22" s="232" t="s">
        <v>176</v>
      </c>
    </row>
    <row r="23" spans="1:19" x14ac:dyDescent="0.2">
      <c r="A23" s="27" t="s">
        <v>2230</v>
      </c>
      <c r="B23" s="144">
        <v>43272</v>
      </c>
      <c r="C23" s="238">
        <v>0.57291666666666663</v>
      </c>
      <c r="D23" s="144" t="s">
        <v>2211</v>
      </c>
      <c r="E23" s="252">
        <v>1.0999999999999999E-2</v>
      </c>
      <c r="F23" s="252">
        <v>8.7999999999999995E-2</v>
      </c>
      <c r="G23" s="252">
        <v>1.4999999999999999E-2</v>
      </c>
      <c r="H23" s="252">
        <v>1.2999999999999999E-2</v>
      </c>
      <c r="I23" s="232" t="s">
        <v>176</v>
      </c>
      <c r="K23" s="27" t="s">
        <v>2230</v>
      </c>
      <c r="L23" s="144">
        <v>43272</v>
      </c>
      <c r="M23" s="238">
        <v>0.57986111111111105</v>
      </c>
      <c r="N23" s="144" t="s">
        <v>2211</v>
      </c>
      <c r="O23" s="252">
        <v>1.2E-2</v>
      </c>
      <c r="P23" s="252">
        <v>0.32500000000000001</v>
      </c>
      <c r="Q23" s="252">
        <v>1.9E-2</v>
      </c>
      <c r="R23" s="252">
        <v>1.7999999999999999E-2</v>
      </c>
      <c r="S23" s="232" t="s">
        <v>176</v>
      </c>
    </row>
    <row r="24" spans="1:19" x14ac:dyDescent="0.2">
      <c r="A24" s="397"/>
      <c r="B24" s="212"/>
      <c r="C24" s="209"/>
      <c r="D24" s="210"/>
      <c r="E24" s="213"/>
      <c r="F24" s="213"/>
      <c r="G24" s="213"/>
      <c r="H24" s="213"/>
      <c r="I24" s="211"/>
    </row>
    <row r="25" spans="1:19" x14ac:dyDescent="0.2">
      <c r="I25" s="1"/>
      <c r="J25" s="11"/>
    </row>
  </sheetData>
  <mergeCells count="2">
    <mergeCell ref="A8:I8"/>
    <mergeCell ref="K8:S8"/>
  </mergeCells>
  <pageMargins left="0.7" right="0.7" top="0.75" bottom="0.75" header="0.3" footer="0.3"/>
  <pageSetup paperSize="9" orientation="portrait" horizontalDpi="300" verticalDpi="3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6"/>
  <dimension ref="A1:S24"/>
  <sheetViews>
    <sheetView showGridLines="0" zoomScale="90" zoomScaleNormal="90" workbookViewId="0">
      <selection activeCell="V1" sqref="V1"/>
    </sheetView>
  </sheetViews>
  <sheetFormatPr defaultColWidth="9.140625" defaultRowHeight="14.25" x14ac:dyDescent="0.2"/>
  <cols>
    <col min="1" max="1" width="12.28515625" style="1" customWidth="1"/>
    <col min="2" max="2" width="12.28515625" style="1" bestFit="1" customWidth="1"/>
    <col min="3" max="3" width="7.42578125" style="1" customWidth="1"/>
    <col min="4" max="4" width="10.140625" style="1" customWidth="1"/>
    <col min="5" max="7" width="9.42578125" style="1" customWidth="1"/>
    <col min="8" max="8" width="15.28515625" style="1" customWidth="1"/>
    <col min="9" max="9" width="18.28515625" style="11" customWidth="1"/>
    <col min="10" max="10" width="9.140625" style="1"/>
    <col min="11" max="11" width="12.140625" style="1" bestFit="1" customWidth="1"/>
    <col min="12" max="12" width="10.85546875" style="1" bestFit="1" customWidth="1"/>
    <col min="13" max="13" width="6.28515625" style="1" bestFit="1" customWidth="1"/>
    <col min="14" max="14" width="9.85546875" style="1" bestFit="1" customWidth="1"/>
    <col min="15" max="17" width="10.140625" style="1" customWidth="1"/>
    <col min="18" max="18" width="15.42578125" style="1" customWidth="1"/>
    <col min="19" max="19" width="20" style="1" customWidth="1"/>
    <col min="20" max="16384" width="9.140625" style="1"/>
  </cols>
  <sheetData>
    <row r="1" spans="1:19" ht="34.5" x14ac:dyDescent="0.5">
      <c r="A1" s="408" t="s">
        <v>1960</v>
      </c>
      <c r="B1" s="408"/>
      <c r="C1" s="408"/>
      <c r="D1" s="408"/>
      <c r="E1" s="408"/>
      <c r="F1" s="408"/>
      <c r="G1" s="408"/>
      <c r="H1" s="408"/>
      <c r="I1" s="408"/>
      <c r="J1" s="408"/>
      <c r="K1" s="408"/>
      <c r="L1" s="408"/>
      <c r="M1" s="408"/>
      <c r="N1" s="408"/>
      <c r="O1" s="408"/>
      <c r="P1" s="408"/>
      <c r="Q1" s="408"/>
      <c r="R1" s="408"/>
      <c r="S1" s="408"/>
    </row>
    <row r="2" spans="1:19" ht="19.5" x14ac:dyDescent="0.3">
      <c r="A2" s="409" t="s">
        <v>2381</v>
      </c>
      <c r="B2" s="409"/>
      <c r="C2" s="409"/>
      <c r="D2" s="409"/>
      <c r="E2" s="409"/>
      <c r="F2" s="409"/>
      <c r="G2" s="409"/>
      <c r="H2" s="409"/>
      <c r="I2" s="409"/>
      <c r="J2" s="409"/>
      <c r="K2" s="409"/>
      <c r="L2" s="409"/>
      <c r="M2" s="409"/>
      <c r="N2" s="409"/>
      <c r="O2" s="409"/>
      <c r="P2" s="409"/>
      <c r="Q2" s="409"/>
      <c r="R2" s="409"/>
      <c r="S2" s="409"/>
    </row>
    <row r="4" spans="1:19" ht="15" x14ac:dyDescent="0.25">
      <c r="A4" s="243" t="s">
        <v>2203</v>
      </c>
      <c r="I4" s="452"/>
      <c r="J4" s="245" t="s">
        <v>109</v>
      </c>
    </row>
    <row r="5" spans="1:19" x14ac:dyDescent="0.2">
      <c r="A5" s="243"/>
    </row>
    <row r="6" spans="1:19" ht="15.75" x14ac:dyDescent="0.25">
      <c r="A6" s="472" t="s">
        <v>1964</v>
      </c>
      <c r="B6" s="434"/>
      <c r="C6" s="434"/>
      <c r="D6" s="434"/>
      <c r="E6" s="434"/>
      <c r="F6" s="434"/>
      <c r="G6" s="434"/>
      <c r="H6" s="434"/>
      <c r="I6" s="473"/>
      <c r="J6" s="434"/>
      <c r="K6" s="434"/>
      <c r="L6" s="434"/>
      <c r="M6" s="434"/>
      <c r="N6" s="434"/>
      <c r="O6" s="434"/>
      <c r="P6" s="434"/>
      <c r="Q6" s="434"/>
      <c r="R6" s="434"/>
      <c r="S6" s="434"/>
    </row>
    <row r="7" spans="1:19" ht="19.5" x14ac:dyDescent="0.3">
      <c r="A7" s="1074" t="s">
        <v>2204</v>
      </c>
      <c r="B7" s="1074"/>
      <c r="C7" s="1074"/>
      <c r="D7" s="1074"/>
      <c r="E7" s="1074"/>
      <c r="F7" s="1074"/>
      <c r="G7" s="1074"/>
      <c r="H7" s="1074"/>
      <c r="I7" s="1074"/>
      <c r="K7" s="1074" t="s">
        <v>2205</v>
      </c>
      <c r="L7" s="1074"/>
      <c r="M7" s="1074"/>
      <c r="N7" s="1074"/>
      <c r="O7" s="1074"/>
      <c r="P7" s="1074"/>
      <c r="Q7" s="1074"/>
      <c r="R7" s="1074"/>
      <c r="S7" s="1074"/>
    </row>
    <row r="8" spans="1:19" s="8" customFormat="1" ht="60" x14ac:dyDescent="0.25">
      <c r="A8" s="247" t="s">
        <v>2206</v>
      </c>
      <c r="B8" s="247" t="s">
        <v>726</v>
      </c>
      <c r="C8" s="247" t="s">
        <v>2207</v>
      </c>
      <c r="D8" s="247" t="s">
        <v>2208</v>
      </c>
      <c r="E8" s="247" t="s">
        <v>404</v>
      </c>
      <c r="F8" s="247" t="s">
        <v>411</v>
      </c>
      <c r="G8" s="247" t="s">
        <v>410</v>
      </c>
      <c r="H8" s="247" t="s">
        <v>2209</v>
      </c>
      <c r="I8" s="247" t="s">
        <v>174</v>
      </c>
      <c r="K8" s="247" t="s">
        <v>2206</v>
      </c>
      <c r="L8" s="247" t="s">
        <v>726</v>
      </c>
      <c r="M8" s="247" t="s">
        <v>2207</v>
      </c>
      <c r="N8" s="247" t="s">
        <v>2208</v>
      </c>
      <c r="O8" s="247" t="s">
        <v>404</v>
      </c>
      <c r="P8" s="247" t="s">
        <v>411</v>
      </c>
      <c r="Q8" s="247" t="s">
        <v>410</v>
      </c>
      <c r="R8" s="247" t="s">
        <v>2209</v>
      </c>
      <c r="S8" s="247" t="s">
        <v>174</v>
      </c>
    </row>
    <row r="9" spans="1:19" ht="25.5" x14ac:dyDescent="0.2">
      <c r="A9" s="27" t="s">
        <v>2210</v>
      </c>
      <c r="B9" s="144">
        <v>41901</v>
      </c>
      <c r="C9" s="238">
        <v>0.50486111111111109</v>
      </c>
      <c r="D9" s="144" t="s">
        <v>2211</v>
      </c>
      <c r="E9" s="252">
        <v>1E-3</v>
      </c>
      <c r="F9" s="252">
        <v>0.17899999999999999</v>
      </c>
      <c r="G9" s="252">
        <v>3.0000000000000001E-3</v>
      </c>
      <c r="H9" s="252">
        <v>2E-3</v>
      </c>
      <c r="I9" s="232" t="s">
        <v>176</v>
      </c>
      <c r="K9" s="27" t="s">
        <v>2210</v>
      </c>
      <c r="L9" s="144">
        <v>41901</v>
      </c>
      <c r="M9" s="238">
        <v>0.49583333333333335</v>
      </c>
      <c r="N9" s="144" t="s">
        <v>2211</v>
      </c>
      <c r="O9" s="252">
        <v>2E-3</v>
      </c>
      <c r="P9" s="252">
        <v>0.11</v>
      </c>
      <c r="Q9" s="252">
        <v>3.0000000000000001E-3</v>
      </c>
      <c r="R9" s="252">
        <v>3.0000000000000001E-3</v>
      </c>
      <c r="S9" s="232" t="s">
        <v>2379</v>
      </c>
    </row>
    <row r="10" spans="1:19" ht="38.25" x14ac:dyDescent="0.2">
      <c r="A10" s="31" t="s">
        <v>2214</v>
      </c>
      <c r="B10" s="144">
        <v>41981</v>
      </c>
      <c r="C10" s="238">
        <v>0.68611111111111101</v>
      </c>
      <c r="D10" s="144" t="s">
        <v>2211</v>
      </c>
      <c r="E10" s="252">
        <v>2E-3</v>
      </c>
      <c r="F10" s="252">
        <v>9.1999999999999998E-2</v>
      </c>
      <c r="G10" s="252">
        <v>4.0000000000000001E-3</v>
      </c>
      <c r="H10" s="252">
        <v>4.0000000000000001E-3</v>
      </c>
      <c r="I10" s="232" t="s">
        <v>2382</v>
      </c>
      <c r="K10" s="31" t="s">
        <v>2214</v>
      </c>
      <c r="L10" s="144">
        <v>41981</v>
      </c>
      <c r="M10" s="238">
        <v>0.6777777777777777</v>
      </c>
      <c r="N10" s="144" t="s">
        <v>2211</v>
      </c>
      <c r="O10" s="252">
        <v>2E-3</v>
      </c>
      <c r="P10" s="252">
        <v>1.4999999999999999E-2</v>
      </c>
      <c r="Q10" s="252">
        <v>4.0000000000000001E-3</v>
      </c>
      <c r="R10" s="252">
        <v>3.0000000000000001E-3</v>
      </c>
      <c r="S10" s="232" t="s">
        <v>2382</v>
      </c>
    </row>
    <row r="11" spans="1:19" ht="38.25" x14ac:dyDescent="0.2">
      <c r="A11" s="27" t="s">
        <v>2216</v>
      </c>
      <c r="B11" s="144">
        <v>42040</v>
      </c>
      <c r="C11" s="238">
        <v>0.54722222222222217</v>
      </c>
      <c r="D11" s="144" t="s">
        <v>2211</v>
      </c>
      <c r="E11" s="252">
        <v>1E-3</v>
      </c>
      <c r="F11" s="252">
        <v>7.0000000000000001E-3</v>
      </c>
      <c r="G11" s="252">
        <v>4.0000000000000001E-3</v>
      </c>
      <c r="H11" s="252">
        <v>2E-3</v>
      </c>
      <c r="I11" s="232" t="s">
        <v>2218</v>
      </c>
      <c r="K11" s="27" t="s">
        <v>2216</v>
      </c>
      <c r="L11" s="144">
        <v>42040</v>
      </c>
      <c r="M11" s="238">
        <v>0.5395833333333333</v>
      </c>
      <c r="N11" s="144" t="s">
        <v>2211</v>
      </c>
      <c r="O11" s="252">
        <v>4.0000000000000001E-3</v>
      </c>
      <c r="P11" s="252">
        <v>2.8000000000000001E-2</v>
      </c>
      <c r="Q11" s="252">
        <v>8.9999999999999993E-3</v>
      </c>
      <c r="R11" s="252">
        <v>7.0000000000000001E-3</v>
      </c>
      <c r="S11" s="232" t="s">
        <v>2218</v>
      </c>
    </row>
    <row r="12" spans="1:19" x14ac:dyDescent="0.2">
      <c r="A12" s="27" t="s">
        <v>2219</v>
      </c>
      <c r="B12" s="144">
        <v>42145</v>
      </c>
      <c r="C12" s="238">
        <v>0.45833333333333331</v>
      </c>
      <c r="D12" s="144" t="s">
        <v>2211</v>
      </c>
      <c r="E12" s="252">
        <v>1E-3</v>
      </c>
      <c r="F12" s="252">
        <v>1.2E-2</v>
      </c>
      <c r="G12" s="252">
        <v>3.0000000000000001E-3</v>
      </c>
      <c r="H12" s="252">
        <v>3.0000000000000001E-3</v>
      </c>
      <c r="I12" s="232" t="s">
        <v>2383</v>
      </c>
      <c r="K12" s="27" t="s">
        <v>2219</v>
      </c>
      <c r="L12" s="144">
        <v>42145</v>
      </c>
      <c r="M12" s="238">
        <v>0.47222222222222227</v>
      </c>
      <c r="N12" s="144" t="s">
        <v>2211</v>
      </c>
      <c r="O12" s="252">
        <v>2E-3</v>
      </c>
      <c r="P12" s="252">
        <v>3.3000000000000002E-2</v>
      </c>
      <c r="Q12" s="252">
        <v>4.0000000000000001E-3</v>
      </c>
      <c r="R12" s="252">
        <v>3.0000000000000001E-3</v>
      </c>
      <c r="S12" s="232" t="s">
        <v>2383</v>
      </c>
    </row>
    <row r="13" spans="1:19" ht="38.25" x14ac:dyDescent="0.2">
      <c r="A13" s="27" t="s">
        <v>2220</v>
      </c>
      <c r="B13" s="144">
        <v>42199</v>
      </c>
      <c r="C13" s="238">
        <v>0.36458333333333331</v>
      </c>
      <c r="D13" s="144" t="s">
        <v>2211</v>
      </c>
      <c r="E13" s="252">
        <v>1E-3</v>
      </c>
      <c r="F13" s="252">
        <v>2.9000000000000001E-2</v>
      </c>
      <c r="G13" s="252">
        <v>2E-3</v>
      </c>
      <c r="H13" s="252">
        <v>2E-3</v>
      </c>
      <c r="I13" s="232" t="s">
        <v>2236</v>
      </c>
      <c r="K13" s="27" t="s">
        <v>2220</v>
      </c>
      <c r="L13" s="144">
        <v>42199</v>
      </c>
      <c r="M13" s="238">
        <v>0.35416666666666669</v>
      </c>
      <c r="N13" s="144" t="s">
        <v>2211</v>
      </c>
      <c r="O13" s="252">
        <v>1E-3</v>
      </c>
      <c r="P13" s="252">
        <v>5.0000000000000001E-3</v>
      </c>
      <c r="Q13" s="252">
        <v>2E-3</v>
      </c>
      <c r="R13" s="252">
        <v>2E-3</v>
      </c>
      <c r="S13" s="232" t="s">
        <v>2236</v>
      </c>
    </row>
    <row r="14" spans="1:19" x14ac:dyDescent="0.2">
      <c r="A14" s="27" t="s">
        <v>2222</v>
      </c>
      <c r="B14" s="144">
        <v>42298</v>
      </c>
      <c r="C14" s="238">
        <v>0.45833333333333331</v>
      </c>
      <c r="D14" s="144" t="s">
        <v>2211</v>
      </c>
      <c r="E14" s="252">
        <v>7.0000000000000001E-3</v>
      </c>
      <c r="F14" s="252">
        <v>7.5999999999999998E-2</v>
      </c>
      <c r="G14" s="252">
        <v>0.01</v>
      </c>
      <c r="H14" s="252">
        <v>0.01</v>
      </c>
      <c r="I14" s="232" t="s">
        <v>176</v>
      </c>
      <c r="K14" s="27" t="s">
        <v>2222</v>
      </c>
      <c r="L14" s="144">
        <v>42298</v>
      </c>
      <c r="M14" s="238">
        <v>0.46666666666666662</v>
      </c>
      <c r="N14" s="144" t="s">
        <v>2211</v>
      </c>
      <c r="O14" s="252">
        <v>8.0000000000000002E-3</v>
      </c>
      <c r="P14" s="252">
        <v>3.4000000000000002E-2</v>
      </c>
      <c r="Q14" s="252">
        <v>1.0999999999999999E-2</v>
      </c>
      <c r="R14" s="252">
        <v>0.09</v>
      </c>
      <c r="S14" s="232" t="s">
        <v>176</v>
      </c>
    </row>
    <row r="15" spans="1:19" x14ac:dyDescent="0.2">
      <c r="A15" s="27" t="s">
        <v>2223</v>
      </c>
      <c r="B15" s="144">
        <v>42426</v>
      </c>
      <c r="C15" s="238">
        <v>0.29236111111111113</v>
      </c>
      <c r="D15" s="144" t="s">
        <v>2211</v>
      </c>
      <c r="E15" s="252">
        <v>1.7000000000000001E-2</v>
      </c>
      <c r="F15" s="252">
        <v>0.13100000000000001</v>
      </c>
      <c r="G15" s="252">
        <v>0.02</v>
      </c>
      <c r="H15" s="252">
        <v>2.1000000000000001E-2</v>
      </c>
      <c r="I15" s="232" t="s">
        <v>176</v>
      </c>
      <c r="K15" s="27" t="s">
        <v>2223</v>
      </c>
      <c r="L15" s="144">
        <v>42426</v>
      </c>
      <c r="M15" s="238">
        <v>0.36805555555555558</v>
      </c>
      <c r="N15" s="144" t="s">
        <v>2211</v>
      </c>
      <c r="O15" s="252">
        <v>1.9E-2</v>
      </c>
      <c r="P15" s="252">
        <v>0.113</v>
      </c>
      <c r="Q15" s="252">
        <v>0.03</v>
      </c>
      <c r="R15" s="252">
        <v>2.7E-2</v>
      </c>
      <c r="S15" s="232" t="s">
        <v>176</v>
      </c>
    </row>
    <row r="16" spans="1:19" x14ac:dyDescent="0.2">
      <c r="A16" s="27" t="s">
        <v>2224</v>
      </c>
      <c r="B16" s="144">
        <v>42543</v>
      </c>
      <c r="C16" s="238">
        <v>0.57638888888888895</v>
      </c>
      <c r="D16" s="144" t="s">
        <v>2211</v>
      </c>
      <c r="E16" s="252">
        <v>2E-3</v>
      </c>
      <c r="F16" s="252">
        <v>8.0000000000000002E-3</v>
      </c>
      <c r="G16" s="252">
        <v>3.0000000000000001E-3</v>
      </c>
      <c r="H16" s="252">
        <v>3.0000000000000001E-3</v>
      </c>
      <c r="I16" s="232" t="s">
        <v>176</v>
      </c>
      <c r="K16" s="27" t="s">
        <v>2224</v>
      </c>
      <c r="L16" s="144">
        <v>42543</v>
      </c>
      <c r="M16" s="238">
        <v>0.56597222222222221</v>
      </c>
      <c r="N16" s="144" t="s">
        <v>2211</v>
      </c>
      <c r="O16" s="252">
        <v>3.0000000000000001E-3</v>
      </c>
      <c r="P16" s="252">
        <v>2.5999999999999999E-2</v>
      </c>
      <c r="Q16" s="252">
        <v>5.0000000000000001E-3</v>
      </c>
      <c r="R16" s="252">
        <v>4.0000000000000001E-3</v>
      </c>
      <c r="S16" s="232" t="s">
        <v>176</v>
      </c>
    </row>
    <row r="17" spans="1:19" x14ac:dyDescent="0.2">
      <c r="A17" s="27" t="s">
        <v>2225</v>
      </c>
      <c r="B17" s="144">
        <v>42635</v>
      </c>
      <c r="C17" s="238">
        <v>0.53263888888888888</v>
      </c>
      <c r="D17" s="144" t="s">
        <v>2211</v>
      </c>
      <c r="E17" s="252">
        <v>4.0000000000000001E-3</v>
      </c>
      <c r="F17" s="252">
        <v>1.2E-2</v>
      </c>
      <c r="G17" s="252">
        <v>4.0000000000000001E-3</v>
      </c>
      <c r="H17" s="252">
        <v>4.0000000000000001E-3</v>
      </c>
      <c r="I17" s="232" t="s">
        <v>176</v>
      </c>
      <c r="K17" s="27" t="s">
        <v>2225</v>
      </c>
      <c r="L17" s="144">
        <v>42635</v>
      </c>
      <c r="M17" s="238">
        <v>0.52500000000000002</v>
      </c>
      <c r="N17" s="144" t="s">
        <v>2211</v>
      </c>
      <c r="O17" s="252">
        <v>4.0000000000000001E-3</v>
      </c>
      <c r="P17" s="252">
        <v>1.6E-2</v>
      </c>
      <c r="Q17" s="252">
        <v>5.0000000000000001E-3</v>
      </c>
      <c r="R17" s="252">
        <v>5.0000000000000001E-3</v>
      </c>
      <c r="S17" s="232" t="s">
        <v>176</v>
      </c>
    </row>
    <row r="18" spans="1:19" x14ac:dyDescent="0.2">
      <c r="A18" s="27" t="s">
        <v>2226</v>
      </c>
      <c r="B18" s="144">
        <v>42916</v>
      </c>
      <c r="C18" s="238">
        <v>0.66319444444444442</v>
      </c>
      <c r="D18" s="144" t="s">
        <v>2211</v>
      </c>
      <c r="E18" s="252">
        <v>4.0000000000000001E-3</v>
      </c>
      <c r="F18" s="252">
        <v>2.9000000000000001E-2</v>
      </c>
      <c r="G18" s="252">
        <v>5.0000000000000001E-3</v>
      </c>
      <c r="H18" s="252">
        <v>6.0000000000000001E-3</v>
      </c>
      <c r="I18" s="232" t="s">
        <v>176</v>
      </c>
      <c r="K18" s="27" t="s">
        <v>2226</v>
      </c>
      <c r="L18" s="144">
        <v>42916</v>
      </c>
      <c r="M18" s="238">
        <v>0.67013888888888884</v>
      </c>
      <c r="N18" s="144" t="s">
        <v>2211</v>
      </c>
      <c r="O18" s="252">
        <v>5.0000000000000001E-3</v>
      </c>
      <c r="P18" s="252">
        <v>2.4E-2</v>
      </c>
      <c r="Q18" s="252">
        <v>6.0000000000000001E-3</v>
      </c>
      <c r="R18" s="252">
        <v>5.0000000000000001E-3</v>
      </c>
      <c r="S18" s="232" t="s">
        <v>176</v>
      </c>
    </row>
    <row r="19" spans="1:19" x14ac:dyDescent="0.2">
      <c r="A19" s="27" t="s">
        <v>2227</v>
      </c>
      <c r="B19" s="144">
        <v>43006</v>
      </c>
      <c r="C19" s="238">
        <v>0.75</v>
      </c>
      <c r="D19" s="144" t="s">
        <v>2211</v>
      </c>
      <c r="E19" s="252">
        <v>4.0000000000000001E-3</v>
      </c>
      <c r="F19" s="252">
        <v>8.0000000000000002E-3</v>
      </c>
      <c r="G19" s="252">
        <v>7.0000000000000001E-3</v>
      </c>
      <c r="H19" s="252">
        <v>7.0000000000000001E-3</v>
      </c>
      <c r="I19" s="232" t="s">
        <v>176</v>
      </c>
      <c r="K19" s="27" t="s">
        <v>2227</v>
      </c>
      <c r="L19" s="144">
        <v>43006</v>
      </c>
      <c r="M19" s="238">
        <v>0.7583333333333333</v>
      </c>
      <c r="N19" s="144" t="s">
        <v>2211</v>
      </c>
      <c r="O19" s="252">
        <v>6.0000000000000001E-3</v>
      </c>
      <c r="P19" s="252">
        <v>1.7999999999999999E-2</v>
      </c>
      <c r="Q19" s="252">
        <v>8.0000000000000002E-3</v>
      </c>
      <c r="R19" s="252">
        <v>8.0000000000000002E-3</v>
      </c>
      <c r="S19" s="232" t="s">
        <v>176</v>
      </c>
    </row>
    <row r="20" spans="1:19" x14ac:dyDescent="0.2">
      <c r="A20" s="27" t="s">
        <v>2228</v>
      </c>
      <c r="B20" s="144">
        <v>43082</v>
      </c>
      <c r="C20" s="238">
        <v>0.68055555555555547</v>
      </c>
      <c r="D20" s="144" t="s">
        <v>2211</v>
      </c>
      <c r="E20" s="252">
        <v>1.4999999999999999E-2</v>
      </c>
      <c r="F20" s="252">
        <v>2.9000000000000001E-2</v>
      </c>
      <c r="G20" s="252">
        <v>1.7000000000000001E-2</v>
      </c>
      <c r="H20" s="252">
        <v>1.7000000000000001E-2</v>
      </c>
      <c r="I20" s="232" t="s">
        <v>176</v>
      </c>
      <c r="K20" s="27" t="s">
        <v>2228</v>
      </c>
      <c r="L20" s="144">
        <v>43082</v>
      </c>
      <c r="M20" s="238">
        <v>0.67361111111111116</v>
      </c>
      <c r="N20" s="144" t="s">
        <v>2211</v>
      </c>
      <c r="O20" s="252">
        <v>1.7000000000000001E-2</v>
      </c>
      <c r="P20" s="252">
        <v>3.2000000000000001E-2</v>
      </c>
      <c r="Q20" s="252">
        <v>0.02</v>
      </c>
      <c r="R20" s="252">
        <v>1.9E-2</v>
      </c>
      <c r="S20" s="232" t="s">
        <v>176</v>
      </c>
    </row>
    <row r="21" spans="1:19" x14ac:dyDescent="0.2">
      <c r="A21" s="27" t="s">
        <v>2229</v>
      </c>
      <c r="B21" s="144">
        <v>43153</v>
      </c>
      <c r="C21" s="238">
        <v>0.38194444444444442</v>
      </c>
      <c r="D21" s="144" t="s">
        <v>2211</v>
      </c>
      <c r="E21" s="252">
        <v>8.9999999999999993E-3</v>
      </c>
      <c r="F21" s="252">
        <v>3.7999999999999999E-2</v>
      </c>
      <c r="G21" s="252">
        <v>1.2999999999999999E-2</v>
      </c>
      <c r="H21" s="252">
        <v>1.0999999999999999E-2</v>
      </c>
      <c r="I21" s="232" t="s">
        <v>176</v>
      </c>
      <c r="K21" s="27" t="s">
        <v>2229</v>
      </c>
      <c r="L21" s="144">
        <v>43153</v>
      </c>
      <c r="M21" s="238">
        <v>0.375</v>
      </c>
      <c r="N21" s="144" t="s">
        <v>2211</v>
      </c>
      <c r="O21" s="252">
        <v>8.0000000000000002E-3</v>
      </c>
      <c r="P21" s="252">
        <v>1.2E-2</v>
      </c>
      <c r="Q21" s="252">
        <v>7.0000000000000001E-3</v>
      </c>
      <c r="R21" s="252" t="s">
        <v>178</v>
      </c>
      <c r="S21" s="232" t="s">
        <v>176</v>
      </c>
    </row>
    <row r="22" spans="1:19" x14ac:dyDescent="0.2">
      <c r="A22" s="27" t="s">
        <v>2230</v>
      </c>
      <c r="B22" s="144">
        <v>43272</v>
      </c>
      <c r="C22" s="238">
        <v>0.59375</v>
      </c>
      <c r="D22" s="144" t="s">
        <v>2211</v>
      </c>
      <c r="E22" s="252">
        <v>1.0999999999999999E-2</v>
      </c>
      <c r="F22" s="252">
        <v>2.5999999999999999E-2</v>
      </c>
      <c r="G22" s="252">
        <v>1.2999999999999999E-2</v>
      </c>
      <c r="H22" s="252">
        <v>1.2999999999999999E-2</v>
      </c>
      <c r="I22" s="232" t="s">
        <v>176</v>
      </c>
      <c r="K22" s="27" t="s">
        <v>2230</v>
      </c>
      <c r="L22" s="144">
        <v>43272</v>
      </c>
      <c r="M22" s="238">
        <v>0.46180555555555558</v>
      </c>
      <c r="N22" s="144" t="s">
        <v>2211</v>
      </c>
      <c r="O22" s="252">
        <v>1.4E-2</v>
      </c>
      <c r="P22" s="252">
        <v>3.6999999999999998E-2</v>
      </c>
      <c r="Q22" s="252">
        <v>1.7999999999999999E-2</v>
      </c>
      <c r="R22" s="252">
        <v>1.6E-2</v>
      </c>
      <c r="S22" s="232" t="s">
        <v>176</v>
      </c>
    </row>
    <row r="23" spans="1:19" x14ac:dyDescent="0.2">
      <c r="A23" s="397"/>
      <c r="B23" s="212"/>
      <c r="C23" s="209"/>
      <c r="D23" s="210"/>
      <c r="E23" s="213"/>
      <c r="F23" s="213"/>
      <c r="G23" s="213"/>
      <c r="H23" s="213"/>
      <c r="I23" s="211"/>
    </row>
    <row r="24" spans="1:19" x14ac:dyDescent="0.2">
      <c r="I24" s="1"/>
      <c r="J24" s="11"/>
    </row>
  </sheetData>
  <mergeCells count="2">
    <mergeCell ref="A7:I7"/>
    <mergeCell ref="K7:S7"/>
  </mergeCells>
  <pageMargins left="0.7" right="0.7" top="0.75" bottom="0.75" header="0.3" footer="0.3"/>
  <pageSetup paperSize="9" orientation="portrait" horizontalDpi="300" verticalDpi="3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7"/>
  <dimension ref="A1:X31"/>
  <sheetViews>
    <sheetView showGridLines="0" zoomScale="90" zoomScaleNormal="90" workbookViewId="0"/>
  </sheetViews>
  <sheetFormatPr defaultColWidth="9.140625" defaultRowHeight="14.25" x14ac:dyDescent="0.2"/>
  <cols>
    <col min="1" max="1" width="12.28515625" style="1" customWidth="1"/>
    <col min="2" max="16384" width="9.140625" style="1"/>
  </cols>
  <sheetData>
    <row r="1" spans="1:24" ht="34.5" x14ac:dyDescent="0.5">
      <c r="A1" s="408" t="s">
        <v>2384</v>
      </c>
      <c r="B1" s="408"/>
      <c r="C1" s="408"/>
      <c r="D1" s="408"/>
      <c r="E1" s="408"/>
      <c r="F1" s="408"/>
      <c r="G1" s="408"/>
      <c r="H1" s="408"/>
      <c r="I1" s="408"/>
      <c r="J1" s="408"/>
      <c r="K1" s="408"/>
      <c r="L1" s="408"/>
      <c r="M1" s="408"/>
      <c r="N1" s="408"/>
      <c r="O1" s="408"/>
      <c r="P1" s="408"/>
      <c r="Q1" s="408"/>
      <c r="R1" s="408"/>
      <c r="S1" s="408"/>
      <c r="T1" s="408"/>
      <c r="U1" s="408"/>
      <c r="V1" s="408"/>
      <c r="W1" s="408"/>
      <c r="X1" s="408"/>
    </row>
    <row r="2" spans="1:24" ht="19.5" x14ac:dyDescent="0.3">
      <c r="A2" s="409" t="s">
        <v>2385</v>
      </c>
      <c r="B2" s="409"/>
      <c r="C2" s="409"/>
      <c r="D2" s="409"/>
      <c r="E2" s="409"/>
      <c r="F2" s="409"/>
      <c r="G2" s="409"/>
      <c r="H2" s="409"/>
      <c r="I2" s="409"/>
      <c r="J2" s="409"/>
      <c r="K2" s="409"/>
      <c r="L2" s="409"/>
      <c r="M2" s="409"/>
      <c r="N2" s="409"/>
      <c r="O2" s="409"/>
      <c r="P2" s="409"/>
      <c r="Q2" s="409"/>
      <c r="R2" s="409"/>
      <c r="S2" s="409"/>
      <c r="T2" s="409"/>
      <c r="U2" s="409"/>
      <c r="V2" s="409"/>
      <c r="W2" s="409"/>
      <c r="X2" s="409"/>
    </row>
    <row r="31" spans="22:22" ht="15" x14ac:dyDescent="0.25">
      <c r="V31"/>
    </row>
  </sheetData>
  <pageMargins left="0.7" right="0.7" top="0.75" bottom="0.75" header="0.3" footer="0.3"/>
  <pageSetup paperSize="9" orientation="portrait" horizontalDpi="300" verticalDpi="300" r:id="rId1"/>
  <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9"/>
  <dimension ref="A1:AG43"/>
  <sheetViews>
    <sheetView showGridLines="0" zoomScale="80" zoomScaleNormal="80" workbookViewId="0">
      <pane ySplit="9" topLeftCell="A52" activePane="bottomLeft" state="frozen"/>
      <selection pane="bottomLeft" activeCell="J102" sqref="J102"/>
    </sheetView>
  </sheetViews>
  <sheetFormatPr defaultColWidth="9.140625" defaultRowHeight="14.25" x14ac:dyDescent="0.2"/>
  <cols>
    <col min="1" max="1" width="11" style="1" customWidth="1"/>
    <col min="2" max="2" width="7.28515625" style="1" customWidth="1"/>
    <col min="3" max="3" width="10.85546875" style="1" customWidth="1"/>
    <col min="4" max="4" width="14.7109375" style="1" customWidth="1"/>
    <col min="5" max="5" width="15.7109375" style="1" customWidth="1"/>
    <col min="6" max="6" width="12" style="1" hidden="1" customWidth="1"/>
    <col min="7" max="7" width="14.28515625" style="1" hidden="1" customWidth="1"/>
    <col min="8" max="8" width="18" style="1" hidden="1" customWidth="1"/>
    <col min="9" max="9" width="18.28515625" style="1" hidden="1" customWidth="1"/>
    <col min="10" max="10" width="30.5703125" style="1" customWidth="1"/>
    <col min="11" max="11" width="7.85546875" style="1" customWidth="1"/>
    <col min="12" max="12" width="11.140625" style="1" customWidth="1"/>
    <col min="13" max="13" width="6.85546875" style="1" customWidth="1"/>
    <col min="14" max="14" width="11" style="1" customWidth="1"/>
    <col min="15" max="15" width="12" style="1" customWidth="1"/>
    <col min="16" max="16" width="15" style="1" customWidth="1"/>
    <col min="17" max="17" width="11.140625" style="1" hidden="1" customWidth="1"/>
    <col min="18" max="18" width="13.85546875" style="1" hidden="1" customWidth="1"/>
    <col min="19" max="19" width="6.42578125" style="1" hidden="1" customWidth="1"/>
    <col min="20" max="20" width="8" style="1" hidden="1" customWidth="1"/>
    <col min="21" max="21" width="38.140625" style="1" customWidth="1"/>
    <col min="22" max="22" width="7.85546875" style="1" customWidth="1"/>
    <col min="23" max="23" width="11.140625" style="1" customWidth="1"/>
    <col min="24" max="24" width="6.85546875" style="1" customWidth="1"/>
    <col min="25" max="25" width="11" style="1" customWidth="1"/>
    <col min="26" max="26" width="12" style="1" customWidth="1"/>
    <col min="27" max="27" width="15" style="1" customWidth="1"/>
    <col min="28" max="28" width="11.28515625" style="1" customWidth="1"/>
    <col min="29" max="29" width="14.28515625" style="1" customWidth="1"/>
    <col min="30" max="30" width="13.85546875" style="1" customWidth="1"/>
    <col min="31" max="31" width="6.42578125" style="1" hidden="1" customWidth="1"/>
    <col min="32" max="32" width="8" style="1" hidden="1" customWidth="1"/>
    <col min="33" max="33" width="50.5703125" style="1" customWidth="1"/>
    <col min="34" max="16384" width="9.140625" style="1"/>
  </cols>
  <sheetData>
    <row r="1" spans="1:33" ht="34.5" x14ac:dyDescent="0.5">
      <c r="A1" s="408" t="s">
        <v>2386</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row>
    <row r="2" spans="1:33" ht="19.5" x14ac:dyDescent="0.3">
      <c r="A2" s="409" t="s">
        <v>2387</v>
      </c>
      <c r="B2" s="409"/>
      <c r="C2" s="409"/>
      <c r="D2" s="409"/>
      <c r="E2" s="409"/>
      <c r="F2" s="409"/>
      <c r="G2" s="409"/>
      <c r="H2" s="409"/>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row>
    <row r="4" spans="1:33" ht="15" x14ac:dyDescent="0.25">
      <c r="A4" s="243" t="s">
        <v>2388</v>
      </c>
      <c r="J4" s="452"/>
      <c r="K4" s="245" t="s">
        <v>109</v>
      </c>
    </row>
    <row r="5" spans="1:33" ht="15" x14ac:dyDescent="0.25">
      <c r="A5" s="243" t="s">
        <v>2389</v>
      </c>
      <c r="J5" s="552"/>
      <c r="K5" s="245" t="s">
        <v>113</v>
      </c>
    </row>
    <row r="6" spans="1:33" x14ac:dyDescent="0.2">
      <c r="A6" s="243"/>
    </row>
    <row r="7" spans="1:33" x14ac:dyDescent="0.2">
      <c r="A7" s="243"/>
    </row>
    <row r="8" spans="1:33" ht="19.5" x14ac:dyDescent="0.3">
      <c r="A8" s="377" t="s">
        <v>2390</v>
      </c>
      <c r="B8" s="377"/>
      <c r="C8" s="377"/>
      <c r="D8" s="377"/>
      <c r="E8" s="377"/>
      <c r="F8" s="377"/>
      <c r="G8" s="377"/>
      <c r="H8" s="377"/>
      <c r="I8" s="377"/>
      <c r="J8" s="377"/>
      <c r="L8" s="377" t="s">
        <v>2391</v>
      </c>
      <c r="M8" s="377"/>
      <c r="N8" s="377"/>
      <c r="O8" s="377"/>
      <c r="P8" s="377"/>
      <c r="Q8" s="377"/>
      <c r="R8" s="377"/>
      <c r="S8" s="377"/>
      <c r="T8" s="377"/>
      <c r="U8" s="377"/>
      <c r="W8" s="377" t="s">
        <v>2392</v>
      </c>
      <c r="X8" s="377"/>
      <c r="Y8" s="377"/>
      <c r="Z8" s="377"/>
      <c r="AA8" s="377"/>
      <c r="AB8" s="377"/>
      <c r="AC8" s="377"/>
      <c r="AD8" s="377"/>
      <c r="AE8" s="377"/>
      <c r="AF8" s="377"/>
      <c r="AG8" s="377"/>
    </row>
    <row r="9" spans="1:33" s="8" customFormat="1" ht="75" x14ac:dyDescent="0.25">
      <c r="A9" s="247" t="s">
        <v>726</v>
      </c>
      <c r="B9" s="247" t="s">
        <v>2207</v>
      </c>
      <c r="C9" s="247" t="s">
        <v>2393</v>
      </c>
      <c r="D9" s="247" t="s">
        <v>2394</v>
      </c>
      <c r="E9" s="248" t="s">
        <v>2395</v>
      </c>
      <c r="F9" s="247" t="s">
        <v>2396</v>
      </c>
      <c r="G9" s="248" t="s">
        <v>2397</v>
      </c>
      <c r="H9" s="247" t="s">
        <v>2398</v>
      </c>
      <c r="I9" s="247" t="s">
        <v>2399</v>
      </c>
      <c r="J9" s="247" t="s">
        <v>174</v>
      </c>
      <c r="L9" s="247" t="s">
        <v>726</v>
      </c>
      <c r="M9" s="247" t="s">
        <v>2207</v>
      </c>
      <c r="N9" s="247" t="s">
        <v>2393</v>
      </c>
      <c r="O9" s="247" t="s">
        <v>2400</v>
      </c>
      <c r="P9" s="248" t="s">
        <v>2401</v>
      </c>
      <c r="Q9" s="247" t="s">
        <v>2396</v>
      </c>
      <c r="R9" s="248" t="s">
        <v>2397</v>
      </c>
      <c r="S9" s="247" t="s">
        <v>2398</v>
      </c>
      <c r="T9" s="247" t="s">
        <v>2399</v>
      </c>
      <c r="U9" s="247" t="s">
        <v>174</v>
      </c>
      <c r="W9" s="247" t="s">
        <v>726</v>
      </c>
      <c r="X9" s="247" t="s">
        <v>2207</v>
      </c>
      <c r="Y9" s="247" t="s">
        <v>2393</v>
      </c>
      <c r="Z9" s="247" t="s">
        <v>2400</v>
      </c>
      <c r="AA9" s="248" t="s">
        <v>2401</v>
      </c>
      <c r="AB9" s="247" t="s">
        <v>2396</v>
      </c>
      <c r="AC9" s="247" t="s">
        <v>2402</v>
      </c>
      <c r="AD9" s="248" t="s">
        <v>2403</v>
      </c>
      <c r="AE9" s="247" t="s">
        <v>2398</v>
      </c>
      <c r="AF9" s="247" t="s">
        <v>2399</v>
      </c>
      <c r="AG9" s="247" t="s">
        <v>174</v>
      </c>
    </row>
    <row r="10" spans="1:33" ht="25.5" x14ac:dyDescent="0.2">
      <c r="A10" s="223">
        <v>41835</v>
      </c>
      <c r="B10" s="238">
        <v>0.42083333333333334</v>
      </c>
      <c r="C10" s="27">
        <v>43.1</v>
      </c>
      <c r="D10" s="27">
        <v>33</v>
      </c>
      <c r="E10" s="224">
        <v>43</v>
      </c>
      <c r="F10" s="27" t="s">
        <v>176</v>
      </c>
      <c r="G10" s="242"/>
      <c r="H10" s="120">
        <v>36.9</v>
      </c>
      <c r="I10" s="120">
        <v>64.900000000000006</v>
      </c>
      <c r="J10" s="232" t="s">
        <v>2404</v>
      </c>
      <c r="K10" s="622"/>
      <c r="L10" s="223">
        <v>41891</v>
      </c>
      <c r="M10" s="238">
        <v>0.78472222222222221</v>
      </c>
      <c r="N10" s="27">
        <v>39.200000000000003</v>
      </c>
      <c r="O10" s="27">
        <v>38</v>
      </c>
      <c r="P10" s="224">
        <v>43</v>
      </c>
      <c r="Q10" s="27" t="s">
        <v>176</v>
      </c>
      <c r="R10" s="242"/>
      <c r="S10" s="120">
        <v>36.700000000000003</v>
      </c>
      <c r="T10" s="120">
        <v>48.4</v>
      </c>
      <c r="U10" s="232" t="s">
        <v>2405</v>
      </c>
      <c r="V10" s="622"/>
      <c r="W10" s="223">
        <v>41886</v>
      </c>
      <c r="X10" s="238">
        <v>0.99305555555555547</v>
      </c>
      <c r="Y10" s="27">
        <v>47.8</v>
      </c>
      <c r="Z10" s="27">
        <v>40</v>
      </c>
      <c r="AA10" s="224">
        <v>43</v>
      </c>
      <c r="AB10" s="27">
        <v>55</v>
      </c>
      <c r="AC10" s="27">
        <v>45</v>
      </c>
      <c r="AD10" s="224">
        <v>52</v>
      </c>
      <c r="AE10" s="120">
        <v>40.200000000000003</v>
      </c>
      <c r="AF10" s="120">
        <v>72.099999999999994</v>
      </c>
      <c r="AG10" s="232" t="s">
        <v>2406</v>
      </c>
    </row>
    <row r="11" spans="1:33" ht="38.25" x14ac:dyDescent="0.2">
      <c r="A11" s="223">
        <v>41981</v>
      </c>
      <c r="B11" s="238">
        <v>0.65625</v>
      </c>
      <c r="C11" s="27">
        <v>47.6</v>
      </c>
      <c r="D11" s="27">
        <v>36</v>
      </c>
      <c r="E11" s="224">
        <v>43</v>
      </c>
      <c r="F11" s="27" t="s">
        <v>176</v>
      </c>
      <c r="G11" s="242"/>
      <c r="H11" s="27" t="s">
        <v>176</v>
      </c>
      <c r="I11" s="27" t="s">
        <v>176</v>
      </c>
      <c r="J11" s="232" t="s">
        <v>2404</v>
      </c>
      <c r="K11" s="622"/>
      <c r="L11" s="223">
        <v>41981</v>
      </c>
      <c r="M11" s="238">
        <v>0.76388888888888884</v>
      </c>
      <c r="N11" s="27">
        <v>51.7</v>
      </c>
      <c r="O11" s="27">
        <v>41</v>
      </c>
      <c r="P11" s="224">
        <v>43</v>
      </c>
      <c r="Q11" s="27" t="s">
        <v>176</v>
      </c>
      <c r="R11" s="242"/>
      <c r="S11" s="27" t="s">
        <v>176</v>
      </c>
      <c r="T11" s="27" t="s">
        <v>176</v>
      </c>
      <c r="U11" s="232" t="s">
        <v>2407</v>
      </c>
      <c r="V11" s="622"/>
      <c r="W11" s="223">
        <v>41949</v>
      </c>
      <c r="X11" s="238">
        <v>0.99652777777777779</v>
      </c>
      <c r="Y11" s="27">
        <v>43.3</v>
      </c>
      <c r="Z11" s="27">
        <v>35</v>
      </c>
      <c r="AA11" s="224">
        <v>43</v>
      </c>
      <c r="AB11" s="27">
        <v>48.4</v>
      </c>
      <c r="AC11" s="27">
        <v>37</v>
      </c>
      <c r="AD11" s="224">
        <v>52</v>
      </c>
      <c r="AE11" s="120"/>
      <c r="AF11" s="120"/>
      <c r="AG11" s="232" t="s">
        <v>2408</v>
      </c>
    </row>
    <row r="12" spans="1:33" ht="51" x14ac:dyDescent="0.2">
      <c r="A12" s="223">
        <v>42060</v>
      </c>
      <c r="B12" s="238">
        <v>0.54513888888888895</v>
      </c>
      <c r="C12" s="27">
        <v>46.2</v>
      </c>
      <c r="D12" s="27">
        <v>41</v>
      </c>
      <c r="E12" s="224">
        <v>43</v>
      </c>
      <c r="F12" s="27" t="s">
        <v>176</v>
      </c>
      <c r="G12" s="242"/>
      <c r="H12" s="27" t="s">
        <v>176</v>
      </c>
      <c r="I12" s="27" t="s">
        <v>176</v>
      </c>
      <c r="J12" s="232" t="s">
        <v>2409</v>
      </c>
      <c r="K12" s="622"/>
      <c r="L12" s="223">
        <v>42026</v>
      </c>
      <c r="M12" s="238">
        <v>0.82777777777777783</v>
      </c>
      <c r="N12" s="27">
        <v>42.2</v>
      </c>
      <c r="O12" s="27">
        <v>36</v>
      </c>
      <c r="P12" s="224">
        <v>43</v>
      </c>
      <c r="Q12" s="27" t="s">
        <v>176</v>
      </c>
      <c r="R12" s="242"/>
      <c r="S12" s="27" t="s">
        <v>176</v>
      </c>
      <c r="T12" s="27" t="s">
        <v>176</v>
      </c>
      <c r="U12" s="232" t="s">
        <v>2410</v>
      </c>
      <c r="V12" s="622"/>
      <c r="W12" s="223">
        <v>42026</v>
      </c>
      <c r="X12" s="238">
        <v>0.9902777777777777</v>
      </c>
      <c r="Y12" s="27">
        <v>48.2</v>
      </c>
      <c r="Z12" s="49">
        <v>35</v>
      </c>
      <c r="AA12" s="224">
        <v>43</v>
      </c>
      <c r="AB12" s="27">
        <v>49.9</v>
      </c>
      <c r="AC12" s="180">
        <v>0</v>
      </c>
      <c r="AD12" s="224">
        <v>52</v>
      </c>
      <c r="AE12" s="120"/>
      <c r="AF12" s="120"/>
      <c r="AG12" s="232" t="s">
        <v>2411</v>
      </c>
    </row>
    <row r="13" spans="1:33" ht="38.25" x14ac:dyDescent="0.2">
      <c r="A13" s="237">
        <v>42257</v>
      </c>
      <c r="B13" s="238">
        <v>0.63124999999999998</v>
      </c>
      <c r="C13" s="27">
        <v>55.6</v>
      </c>
      <c r="D13" s="120">
        <v>35</v>
      </c>
      <c r="E13" s="203">
        <v>43</v>
      </c>
      <c r="F13" s="120"/>
      <c r="G13" s="203"/>
      <c r="H13" s="120"/>
      <c r="I13" s="120"/>
      <c r="J13" s="232" t="s">
        <v>2412</v>
      </c>
      <c r="K13" s="622"/>
      <c r="L13" s="223">
        <v>42124</v>
      </c>
      <c r="M13" s="238">
        <v>0.83333333333333337</v>
      </c>
      <c r="N13" s="27">
        <v>49.7</v>
      </c>
      <c r="O13" s="120">
        <v>41</v>
      </c>
      <c r="P13" s="203">
        <v>43</v>
      </c>
      <c r="Q13" s="120" t="s">
        <v>176</v>
      </c>
      <c r="R13" s="203"/>
      <c r="S13" s="120" t="s">
        <v>176</v>
      </c>
      <c r="T13" s="120" t="s">
        <v>176</v>
      </c>
      <c r="U13" s="232" t="s">
        <v>2413</v>
      </c>
      <c r="V13" s="622"/>
      <c r="W13" s="223">
        <v>42124</v>
      </c>
      <c r="X13" s="238">
        <v>0.98958333333333337</v>
      </c>
      <c r="Y13" s="27">
        <v>45.7</v>
      </c>
      <c r="Z13" s="27">
        <v>33</v>
      </c>
      <c r="AA13" s="224">
        <v>43</v>
      </c>
      <c r="AB13" s="27">
        <v>51.7</v>
      </c>
      <c r="AC13" s="180">
        <v>0</v>
      </c>
      <c r="AD13" s="224">
        <v>52</v>
      </c>
      <c r="AE13" s="120"/>
      <c r="AF13" s="120"/>
      <c r="AG13" s="232" t="s">
        <v>2414</v>
      </c>
    </row>
    <row r="14" spans="1:33" ht="25.5" x14ac:dyDescent="0.2">
      <c r="A14" s="237">
        <v>42327</v>
      </c>
      <c r="B14" s="238">
        <v>0.18402777777777779</v>
      </c>
      <c r="C14" s="27">
        <v>46.2</v>
      </c>
      <c r="D14" s="120">
        <v>35</v>
      </c>
      <c r="E14" s="203">
        <v>43</v>
      </c>
      <c r="F14" s="120"/>
      <c r="G14" s="203"/>
      <c r="H14" s="120"/>
      <c r="I14" s="120"/>
      <c r="J14" s="232" t="s">
        <v>2415</v>
      </c>
      <c r="K14" s="622"/>
      <c r="L14" s="223">
        <v>42257</v>
      </c>
      <c r="M14" s="238">
        <v>0.88194444444444453</v>
      </c>
      <c r="N14" s="27">
        <v>48.6</v>
      </c>
      <c r="O14" s="120">
        <v>38</v>
      </c>
      <c r="P14" s="203">
        <v>43</v>
      </c>
      <c r="Q14" s="120"/>
      <c r="R14" s="203"/>
      <c r="S14" s="120"/>
      <c r="T14" s="120"/>
      <c r="U14" s="232" t="s">
        <v>2416</v>
      </c>
      <c r="V14" s="622"/>
      <c r="W14" s="223">
        <v>42227</v>
      </c>
      <c r="X14" s="238">
        <v>0.96319444444444446</v>
      </c>
      <c r="Y14" s="27">
        <v>46.8</v>
      </c>
      <c r="Z14" s="27">
        <v>42</v>
      </c>
      <c r="AA14" s="224">
        <v>43</v>
      </c>
      <c r="AB14" s="27">
        <v>48</v>
      </c>
      <c r="AC14" s="378">
        <v>0</v>
      </c>
      <c r="AD14" s="224">
        <v>52</v>
      </c>
      <c r="AE14" s="120"/>
      <c r="AF14" s="120"/>
      <c r="AG14" s="232" t="s">
        <v>2417</v>
      </c>
    </row>
    <row r="15" spans="1:33" ht="25.5" x14ac:dyDescent="0.2">
      <c r="A15" s="237">
        <v>42438</v>
      </c>
      <c r="B15" s="238">
        <v>0.55555555555555558</v>
      </c>
      <c r="C15" s="27">
        <v>45.2</v>
      </c>
      <c r="D15" s="314">
        <v>32</v>
      </c>
      <c r="E15" s="203">
        <v>43</v>
      </c>
      <c r="F15" s="120"/>
      <c r="G15" s="203"/>
      <c r="H15" s="120"/>
      <c r="I15" s="120"/>
      <c r="J15" s="232" t="s">
        <v>2418</v>
      </c>
      <c r="K15" s="622"/>
      <c r="L15" s="223">
        <v>42327</v>
      </c>
      <c r="M15" s="238">
        <v>0.77083333333333337</v>
      </c>
      <c r="N15" s="27">
        <v>41.9</v>
      </c>
      <c r="O15" s="158">
        <v>32</v>
      </c>
      <c r="P15" s="203">
        <v>43</v>
      </c>
      <c r="Q15" s="120"/>
      <c r="R15" s="203"/>
      <c r="S15" s="120"/>
      <c r="T15" s="120"/>
      <c r="U15" s="232" t="s">
        <v>2419</v>
      </c>
      <c r="V15" s="622"/>
      <c r="W15" s="223">
        <v>42307</v>
      </c>
      <c r="X15" s="238">
        <v>0.13194444444444445</v>
      </c>
      <c r="Y15" s="27">
        <v>40.9</v>
      </c>
      <c r="Z15" s="27">
        <v>34</v>
      </c>
      <c r="AA15" s="224">
        <v>43</v>
      </c>
      <c r="AB15" s="27">
        <v>48.4</v>
      </c>
      <c r="AC15" s="27" t="s">
        <v>2420</v>
      </c>
      <c r="AD15" s="224">
        <v>52</v>
      </c>
      <c r="AE15" s="120"/>
      <c r="AF15" s="120"/>
      <c r="AG15" s="232" t="s">
        <v>2421</v>
      </c>
    </row>
    <row r="16" spans="1:33" ht="38.25" x14ac:dyDescent="0.2">
      <c r="A16" s="237">
        <v>42515</v>
      </c>
      <c r="B16" s="238">
        <v>0.54513888888888895</v>
      </c>
      <c r="C16" s="27">
        <v>43.5</v>
      </c>
      <c r="D16" s="314">
        <v>35</v>
      </c>
      <c r="E16" s="203">
        <v>43</v>
      </c>
      <c r="F16" s="120"/>
      <c r="G16" s="203"/>
      <c r="H16" s="120"/>
      <c r="I16" s="120"/>
      <c r="J16" s="232" t="s">
        <v>2422</v>
      </c>
      <c r="K16" s="622"/>
      <c r="L16" s="223">
        <v>42439</v>
      </c>
      <c r="M16" s="238">
        <v>0.88888888888888884</v>
      </c>
      <c r="N16" s="27">
        <v>45</v>
      </c>
      <c r="O16" s="120">
        <v>38</v>
      </c>
      <c r="P16" s="203">
        <v>43</v>
      </c>
      <c r="Q16" s="120"/>
      <c r="R16" s="203"/>
      <c r="S16" s="120"/>
      <c r="T16" s="120"/>
      <c r="U16" s="232" t="s">
        <v>2423</v>
      </c>
      <c r="V16" s="622"/>
      <c r="W16" s="223">
        <v>42439</v>
      </c>
      <c r="X16" s="238">
        <v>0.94791666666666663</v>
      </c>
      <c r="Y16" s="27">
        <v>38.4</v>
      </c>
      <c r="Z16" s="27">
        <v>36</v>
      </c>
      <c r="AA16" s="224">
        <v>43</v>
      </c>
      <c r="AB16" s="27">
        <v>46.1</v>
      </c>
      <c r="AC16" s="27">
        <v>42</v>
      </c>
      <c r="AD16" s="224">
        <v>52</v>
      </c>
      <c r="AE16" s="120"/>
      <c r="AF16" s="120"/>
      <c r="AG16" s="232" t="s">
        <v>2424</v>
      </c>
    </row>
    <row r="17" spans="1:33" ht="25.5" x14ac:dyDescent="0.2">
      <c r="A17" s="237">
        <v>42627</v>
      </c>
      <c r="B17" s="238">
        <v>0.59375</v>
      </c>
      <c r="C17" s="27">
        <v>49.8</v>
      </c>
      <c r="D17" s="120">
        <v>38</v>
      </c>
      <c r="E17" s="203">
        <v>43</v>
      </c>
      <c r="F17" s="120"/>
      <c r="G17" s="203"/>
      <c r="H17" s="120"/>
      <c r="I17" s="120"/>
      <c r="J17" s="232" t="s">
        <v>2425</v>
      </c>
      <c r="K17" s="622"/>
      <c r="L17" s="223">
        <v>42501</v>
      </c>
      <c r="M17" s="238">
        <v>0.7895833333333333</v>
      </c>
      <c r="N17" s="27">
        <v>53.5</v>
      </c>
      <c r="O17" s="158">
        <v>35</v>
      </c>
      <c r="P17" s="203">
        <v>43</v>
      </c>
      <c r="Q17" s="120"/>
      <c r="R17" s="203"/>
      <c r="S17" s="120"/>
      <c r="T17" s="120"/>
      <c r="U17" s="232" t="s">
        <v>2426</v>
      </c>
      <c r="V17" s="622"/>
      <c r="W17" s="223">
        <v>42502</v>
      </c>
      <c r="X17" s="238">
        <v>3.4722222222222224E-2</v>
      </c>
      <c r="Y17" s="27">
        <v>40.200000000000003</v>
      </c>
      <c r="Z17" s="27">
        <v>38</v>
      </c>
      <c r="AA17" s="224">
        <v>43</v>
      </c>
      <c r="AB17" s="27">
        <v>46.1</v>
      </c>
      <c r="AC17" s="27">
        <v>38</v>
      </c>
      <c r="AD17" s="224">
        <v>52</v>
      </c>
      <c r="AE17" s="120"/>
      <c r="AF17" s="120"/>
      <c r="AG17" s="232" t="s">
        <v>2427</v>
      </c>
    </row>
    <row r="18" spans="1:33" x14ac:dyDescent="0.2">
      <c r="A18" s="237">
        <v>42702</v>
      </c>
      <c r="B18" s="238">
        <v>0.46388888888888885</v>
      </c>
      <c r="C18" s="27">
        <v>43.4</v>
      </c>
      <c r="D18" s="120">
        <v>35</v>
      </c>
      <c r="E18" s="203">
        <v>43</v>
      </c>
      <c r="F18" s="120"/>
      <c r="G18" s="203"/>
      <c r="H18" s="120"/>
      <c r="I18" s="120"/>
      <c r="J18" s="232" t="s">
        <v>2428</v>
      </c>
      <c r="K18" s="622"/>
      <c r="L18" s="223">
        <v>42599</v>
      </c>
      <c r="M18" s="238">
        <v>0.77777777777777779</v>
      </c>
      <c r="N18" s="27">
        <v>50.1</v>
      </c>
      <c r="O18" s="120">
        <v>41</v>
      </c>
      <c r="P18" s="203">
        <v>43</v>
      </c>
      <c r="Q18" s="120"/>
      <c r="R18" s="203"/>
      <c r="S18" s="120"/>
      <c r="T18" s="120"/>
      <c r="U18" s="232" t="s">
        <v>2429</v>
      </c>
      <c r="V18" s="622"/>
      <c r="W18" s="223">
        <v>42627</v>
      </c>
      <c r="X18" s="238">
        <v>0.23958333333333334</v>
      </c>
      <c r="Y18" s="27">
        <v>40.1</v>
      </c>
      <c r="Z18" s="27">
        <v>38</v>
      </c>
      <c r="AA18" s="224">
        <v>43</v>
      </c>
      <c r="AB18" s="27">
        <v>45.2</v>
      </c>
      <c r="AC18" s="27">
        <v>38</v>
      </c>
      <c r="AD18" s="224">
        <v>52</v>
      </c>
      <c r="AE18" s="120"/>
      <c r="AF18" s="120"/>
      <c r="AG18" s="232" t="s">
        <v>2430</v>
      </c>
    </row>
    <row r="19" spans="1:33" ht="25.5" x14ac:dyDescent="0.2">
      <c r="A19" s="237">
        <v>42867</v>
      </c>
      <c r="B19" s="238">
        <v>0.44791666666666669</v>
      </c>
      <c r="C19" s="27">
        <v>40.299999999999997</v>
      </c>
      <c r="D19" s="120">
        <v>29</v>
      </c>
      <c r="E19" s="203">
        <v>43</v>
      </c>
      <c r="F19" s="120"/>
      <c r="G19" s="203"/>
      <c r="H19" s="120"/>
      <c r="I19" s="120"/>
      <c r="J19" s="232" t="s">
        <v>2431</v>
      </c>
      <c r="K19" s="622"/>
      <c r="L19" s="223">
        <v>43083</v>
      </c>
      <c r="M19" s="238">
        <v>0.79166666666666663</v>
      </c>
      <c r="N19" s="27">
        <v>47.5</v>
      </c>
      <c r="O19" s="120">
        <v>41</v>
      </c>
      <c r="P19" s="203">
        <v>43</v>
      </c>
      <c r="Q19" s="120"/>
      <c r="R19" s="203"/>
      <c r="S19" s="120"/>
      <c r="T19" s="120"/>
      <c r="U19" s="232" t="s">
        <v>2432</v>
      </c>
      <c r="V19" s="622"/>
      <c r="W19" s="223">
        <v>42718</v>
      </c>
      <c r="X19" s="238">
        <v>0.52083333333333337</v>
      </c>
      <c r="Y19" s="27">
        <v>44.2</v>
      </c>
      <c r="Z19" s="27">
        <v>43</v>
      </c>
      <c r="AA19" s="224">
        <v>43</v>
      </c>
      <c r="AB19" s="27">
        <v>49.4</v>
      </c>
      <c r="AC19" s="27">
        <v>43</v>
      </c>
      <c r="AD19" s="224">
        <v>52</v>
      </c>
      <c r="AE19" s="120"/>
      <c r="AF19" s="120"/>
      <c r="AG19" s="232" t="s">
        <v>2433</v>
      </c>
    </row>
    <row r="20" spans="1:33" ht="38.25" x14ac:dyDescent="0.2">
      <c r="A20" s="237">
        <v>43005</v>
      </c>
      <c r="B20" s="238">
        <v>0.5625</v>
      </c>
      <c r="C20" s="27">
        <v>50.4</v>
      </c>
      <c r="D20" s="120">
        <v>35</v>
      </c>
      <c r="E20" s="203">
        <v>43</v>
      </c>
      <c r="F20" s="120"/>
      <c r="G20" s="203"/>
      <c r="H20" s="120"/>
      <c r="I20" s="120"/>
      <c r="J20" s="232" t="s">
        <v>2434</v>
      </c>
      <c r="K20" s="622"/>
      <c r="L20" s="223">
        <v>42788</v>
      </c>
      <c r="M20" s="238">
        <v>0.88888888888888884</v>
      </c>
      <c r="N20" s="27">
        <v>38.799999999999997</v>
      </c>
      <c r="O20" s="120">
        <v>33</v>
      </c>
      <c r="P20" s="203">
        <v>43</v>
      </c>
      <c r="Q20" s="120"/>
      <c r="R20" s="203"/>
      <c r="S20" s="120"/>
      <c r="T20" s="120"/>
      <c r="U20" s="232" t="s">
        <v>2435</v>
      </c>
      <c r="V20" s="622"/>
      <c r="W20" s="223">
        <v>42858</v>
      </c>
      <c r="X20" s="238">
        <v>0.98611111111111116</v>
      </c>
      <c r="Y20" s="27">
        <v>36.200000000000003</v>
      </c>
      <c r="Z20" s="27">
        <v>32</v>
      </c>
      <c r="AA20" s="224">
        <v>43</v>
      </c>
      <c r="AB20" s="27">
        <v>41.3</v>
      </c>
      <c r="AC20" s="27">
        <v>32</v>
      </c>
      <c r="AD20" s="224">
        <v>52</v>
      </c>
      <c r="AE20" s="120"/>
      <c r="AF20" s="120"/>
      <c r="AG20" s="232" t="s">
        <v>2436</v>
      </c>
    </row>
    <row r="21" spans="1:33" ht="25.5" x14ac:dyDescent="0.2">
      <c r="A21" s="237">
        <v>43056</v>
      </c>
      <c r="B21" s="238">
        <v>0.51388888888888895</v>
      </c>
      <c r="C21" s="27">
        <v>56.2</v>
      </c>
      <c r="D21" s="120">
        <v>35</v>
      </c>
      <c r="E21" s="203">
        <v>43</v>
      </c>
      <c r="F21" s="120"/>
      <c r="G21" s="203"/>
      <c r="H21" s="120"/>
      <c r="I21" s="120"/>
      <c r="J21" s="232" t="s">
        <v>2437</v>
      </c>
      <c r="K21" s="622"/>
      <c r="L21" s="223">
        <v>42858</v>
      </c>
      <c r="M21" s="238">
        <v>0.79027777777777775</v>
      </c>
      <c r="N21" s="27">
        <v>48.4</v>
      </c>
      <c r="O21" s="120">
        <v>36</v>
      </c>
      <c r="P21" s="203">
        <v>43</v>
      </c>
      <c r="Q21" s="120"/>
      <c r="R21" s="203"/>
      <c r="S21" s="120"/>
      <c r="T21" s="120"/>
      <c r="U21" s="232" t="s">
        <v>2438</v>
      </c>
      <c r="V21" s="622"/>
      <c r="W21" s="223">
        <v>43005</v>
      </c>
      <c r="X21" s="238">
        <v>6.25E-2</v>
      </c>
      <c r="Y21" s="27">
        <v>50.7</v>
      </c>
      <c r="Z21" s="49">
        <v>35</v>
      </c>
      <c r="AA21" s="224">
        <v>43</v>
      </c>
      <c r="AB21" s="27">
        <v>59.6</v>
      </c>
      <c r="AC21" s="49">
        <v>35</v>
      </c>
      <c r="AD21" s="224">
        <v>52</v>
      </c>
      <c r="AE21" s="120"/>
      <c r="AF21" s="120"/>
      <c r="AG21" s="232" t="s">
        <v>2436</v>
      </c>
    </row>
    <row r="22" spans="1:33" ht="25.5" x14ac:dyDescent="0.2">
      <c r="A22" s="237">
        <v>42774</v>
      </c>
      <c r="B22" s="238">
        <v>0.50694444444444442</v>
      </c>
      <c r="C22" s="27">
        <v>58.7</v>
      </c>
      <c r="D22" s="120">
        <v>35</v>
      </c>
      <c r="E22" s="203">
        <v>43</v>
      </c>
      <c r="F22" s="120"/>
      <c r="G22" s="203"/>
      <c r="H22" s="120"/>
      <c r="I22" s="120"/>
      <c r="J22" s="232" t="s">
        <v>2439</v>
      </c>
      <c r="K22" s="622"/>
      <c r="L22" s="223">
        <v>43004</v>
      </c>
      <c r="M22" s="238">
        <v>0.79166666666666663</v>
      </c>
      <c r="N22" s="27">
        <v>38.1</v>
      </c>
      <c r="O22" s="158">
        <v>35</v>
      </c>
      <c r="P22" s="203">
        <v>43</v>
      </c>
      <c r="Q22" s="120"/>
      <c r="R22" s="203"/>
      <c r="S22" s="120"/>
      <c r="T22" s="120"/>
      <c r="U22" s="232" t="s">
        <v>2440</v>
      </c>
      <c r="V22" s="622"/>
      <c r="W22" s="223">
        <v>43077</v>
      </c>
      <c r="X22" s="238">
        <v>1.5277777777777777E-2</v>
      </c>
      <c r="Y22" s="27">
        <v>34.5</v>
      </c>
      <c r="Z22" s="27">
        <v>28</v>
      </c>
      <c r="AA22" s="224">
        <v>43</v>
      </c>
      <c r="AB22" s="27">
        <v>40.9</v>
      </c>
      <c r="AC22" s="27">
        <v>25</v>
      </c>
      <c r="AD22" s="224">
        <v>52</v>
      </c>
      <c r="AE22" s="120"/>
      <c r="AF22" s="120"/>
      <c r="AG22" s="232" t="s">
        <v>2404</v>
      </c>
    </row>
    <row r="23" spans="1:33" ht="38.25" x14ac:dyDescent="0.2">
      <c r="A23" s="237">
        <v>43240</v>
      </c>
      <c r="B23" s="238">
        <v>0.63194444444444442</v>
      </c>
      <c r="C23" s="27">
        <v>43.3</v>
      </c>
      <c r="D23" s="120">
        <v>40</v>
      </c>
      <c r="E23" s="203">
        <v>43</v>
      </c>
      <c r="F23" s="120"/>
      <c r="G23" s="203"/>
      <c r="H23" s="120"/>
      <c r="I23" s="120"/>
      <c r="J23" s="232" t="s">
        <v>2441</v>
      </c>
      <c r="K23" s="622"/>
      <c r="L23" s="223">
        <v>43083</v>
      </c>
      <c r="M23" s="238">
        <v>0.77500000000000002</v>
      </c>
      <c r="N23" s="27">
        <v>52.3</v>
      </c>
      <c r="O23" s="158">
        <v>42</v>
      </c>
      <c r="P23" s="203">
        <v>43</v>
      </c>
      <c r="Q23" s="120"/>
      <c r="R23" s="203"/>
      <c r="S23" s="120"/>
      <c r="T23" s="120"/>
      <c r="U23" s="232" t="s">
        <v>2442</v>
      </c>
      <c r="V23" s="622"/>
      <c r="W23" s="223">
        <v>43175</v>
      </c>
      <c r="X23" s="238">
        <v>1.3888888888888888E-2</v>
      </c>
      <c r="Y23" s="27">
        <v>49.7</v>
      </c>
      <c r="Z23" s="49">
        <v>38</v>
      </c>
      <c r="AA23" s="224">
        <v>43</v>
      </c>
      <c r="AB23" s="27">
        <v>59.8</v>
      </c>
      <c r="AC23" s="49">
        <v>38</v>
      </c>
      <c r="AD23" s="224">
        <v>52</v>
      </c>
      <c r="AE23" s="120"/>
      <c r="AF23" s="120"/>
      <c r="AG23" s="232" t="s">
        <v>2443</v>
      </c>
    </row>
    <row r="24" spans="1:33" ht="38.25" x14ac:dyDescent="0.2">
      <c r="A24" s="237">
        <v>43347</v>
      </c>
      <c r="B24" s="238">
        <v>0.63888888888888895</v>
      </c>
      <c r="C24" s="27">
        <v>55.6</v>
      </c>
      <c r="D24" s="120">
        <v>40</v>
      </c>
      <c r="E24" s="203">
        <v>43</v>
      </c>
      <c r="F24" s="120"/>
      <c r="G24" s="203"/>
      <c r="H24" s="120"/>
      <c r="I24" s="120"/>
      <c r="J24" s="232" t="s">
        <v>2444</v>
      </c>
      <c r="K24" s="622"/>
      <c r="L24" s="223">
        <v>43174</v>
      </c>
      <c r="M24" s="238">
        <v>0.76944444444444438</v>
      </c>
      <c r="N24" s="27">
        <v>54.3</v>
      </c>
      <c r="O24" s="158">
        <v>41</v>
      </c>
      <c r="P24" s="203">
        <v>43</v>
      </c>
      <c r="Q24" s="120"/>
      <c r="R24" s="203"/>
      <c r="S24" s="120"/>
      <c r="T24" s="120"/>
      <c r="U24" s="232" t="s">
        <v>2445</v>
      </c>
      <c r="V24" s="622"/>
      <c r="W24" s="223">
        <v>43271</v>
      </c>
      <c r="X24" s="238">
        <v>0.97013888888888899</v>
      </c>
      <c r="Y24" s="27">
        <v>46.7</v>
      </c>
      <c r="Z24" s="27">
        <v>40</v>
      </c>
      <c r="AA24" s="224">
        <v>43</v>
      </c>
      <c r="AB24" s="27">
        <v>54.8</v>
      </c>
      <c r="AC24" s="27">
        <v>42</v>
      </c>
      <c r="AD24" s="224">
        <v>52</v>
      </c>
      <c r="AE24" s="120"/>
      <c r="AF24" s="120"/>
      <c r="AG24" s="232" t="s">
        <v>2446</v>
      </c>
    </row>
    <row r="25" spans="1:33" ht="51" x14ac:dyDescent="0.2">
      <c r="A25" s="237">
        <v>43420</v>
      </c>
      <c r="B25" s="238">
        <v>0.58333333333333337</v>
      </c>
      <c r="C25" s="27">
        <v>52.6</v>
      </c>
      <c r="D25" s="120">
        <v>40</v>
      </c>
      <c r="E25" s="203">
        <v>43</v>
      </c>
      <c r="F25" s="120"/>
      <c r="G25" s="203"/>
      <c r="H25" s="120"/>
      <c r="I25" s="120"/>
      <c r="J25" s="232" t="s">
        <v>2447</v>
      </c>
      <c r="K25" s="622"/>
      <c r="L25" s="223">
        <v>43230</v>
      </c>
      <c r="M25" s="238">
        <v>0.79513888888888884</v>
      </c>
      <c r="N25" s="27">
        <v>45.9</v>
      </c>
      <c r="O25" s="158">
        <v>35</v>
      </c>
      <c r="P25" s="203">
        <v>43</v>
      </c>
      <c r="Q25" s="120"/>
      <c r="R25" s="203"/>
      <c r="S25" s="120"/>
      <c r="T25" s="120"/>
      <c r="U25" s="232" t="s">
        <v>2448</v>
      </c>
      <c r="V25" s="622"/>
      <c r="W25" s="223">
        <v>43348</v>
      </c>
      <c r="X25" s="238">
        <v>0.99930555555555556</v>
      </c>
      <c r="Y25" s="27">
        <v>50.6</v>
      </c>
      <c r="Z25" s="27">
        <v>38</v>
      </c>
      <c r="AA25" s="224">
        <v>43</v>
      </c>
      <c r="AB25" s="27">
        <v>56.3</v>
      </c>
      <c r="AC25" s="27">
        <v>38</v>
      </c>
      <c r="AD25" s="224">
        <v>52</v>
      </c>
      <c r="AE25" s="120"/>
      <c r="AF25" s="120"/>
      <c r="AG25" s="232" t="s">
        <v>2449</v>
      </c>
    </row>
    <row r="26" spans="1:33" ht="51" x14ac:dyDescent="0.2">
      <c r="A26" s="237">
        <v>43528</v>
      </c>
      <c r="B26" s="238">
        <v>0.52777777777777779</v>
      </c>
      <c r="C26" s="27">
        <v>51.6</v>
      </c>
      <c r="D26" s="120">
        <v>37</v>
      </c>
      <c r="E26" s="203">
        <v>43</v>
      </c>
      <c r="F26" s="120"/>
      <c r="G26" s="203"/>
      <c r="H26" s="120"/>
      <c r="I26" s="120"/>
      <c r="J26" s="232" t="s">
        <v>2450</v>
      </c>
      <c r="L26" s="223">
        <v>43348</v>
      </c>
      <c r="M26" s="238">
        <v>0.79999999999999993</v>
      </c>
      <c r="N26" s="27">
        <v>42.1</v>
      </c>
      <c r="O26" s="158">
        <v>38</v>
      </c>
      <c r="P26" s="203">
        <v>43</v>
      </c>
      <c r="Q26" s="120"/>
      <c r="R26" s="203"/>
      <c r="S26" s="120"/>
      <c r="T26" s="120"/>
      <c r="U26" s="232" t="s">
        <v>2451</v>
      </c>
      <c r="W26" s="223">
        <v>43444</v>
      </c>
      <c r="X26" s="238">
        <v>0.2076388888888889</v>
      </c>
      <c r="Y26" s="27">
        <v>53.2</v>
      </c>
      <c r="Z26" s="27">
        <v>35</v>
      </c>
      <c r="AA26" s="224">
        <v>43</v>
      </c>
      <c r="AB26" s="27">
        <v>62.9</v>
      </c>
      <c r="AC26" s="27">
        <v>35</v>
      </c>
      <c r="AD26" s="224">
        <v>52</v>
      </c>
      <c r="AE26" s="120"/>
      <c r="AF26" s="120"/>
      <c r="AG26" s="232" t="s">
        <v>2452</v>
      </c>
    </row>
    <row r="27" spans="1:33" ht="38.25" x14ac:dyDescent="0.2">
      <c r="A27" s="237">
        <v>43629</v>
      </c>
      <c r="B27" s="238">
        <v>0.68611111111111101</v>
      </c>
      <c r="C27" s="27">
        <v>53</v>
      </c>
      <c r="D27" s="120">
        <v>30</v>
      </c>
      <c r="E27" s="203">
        <v>43</v>
      </c>
      <c r="F27" s="120"/>
      <c r="G27" s="203"/>
      <c r="H27" s="120"/>
      <c r="I27" s="120"/>
      <c r="J27" s="232" t="s">
        <v>2453</v>
      </c>
      <c r="L27" s="223">
        <v>43383</v>
      </c>
      <c r="M27" s="238">
        <v>0.77708333333333324</v>
      </c>
      <c r="N27" s="27">
        <v>48.7</v>
      </c>
      <c r="O27" s="158">
        <v>42</v>
      </c>
      <c r="P27" s="203">
        <v>43</v>
      </c>
      <c r="Q27" s="120"/>
      <c r="R27" s="203"/>
      <c r="S27" s="120"/>
      <c r="T27" s="120"/>
      <c r="U27" s="232" t="s">
        <v>2454</v>
      </c>
      <c r="W27" s="223">
        <v>43546</v>
      </c>
      <c r="X27" s="238" t="s">
        <v>2455</v>
      </c>
      <c r="Y27" s="27">
        <v>41.6</v>
      </c>
      <c r="Z27" s="27">
        <v>40</v>
      </c>
      <c r="AA27" s="224">
        <v>43</v>
      </c>
      <c r="AB27" s="27">
        <v>44.4</v>
      </c>
      <c r="AC27" s="27">
        <v>42</v>
      </c>
      <c r="AD27" s="224">
        <v>52</v>
      </c>
      <c r="AE27" s="120"/>
      <c r="AF27" s="120"/>
      <c r="AG27" s="232" t="s">
        <v>2456</v>
      </c>
    </row>
    <row r="28" spans="1:33" ht="38.25" x14ac:dyDescent="0.2">
      <c r="A28" s="237">
        <v>43719</v>
      </c>
      <c r="B28" s="238">
        <v>0.54236111111111118</v>
      </c>
      <c r="C28" s="27">
        <v>55</v>
      </c>
      <c r="D28" s="120">
        <v>37</v>
      </c>
      <c r="E28" s="203">
        <v>43</v>
      </c>
      <c r="F28" s="120"/>
      <c r="G28" s="203"/>
      <c r="H28" s="120"/>
      <c r="I28" s="120"/>
      <c r="J28" s="232" t="s">
        <v>2457</v>
      </c>
      <c r="L28" s="223">
        <v>43545</v>
      </c>
      <c r="M28" s="238">
        <v>0.82500000000000007</v>
      </c>
      <c r="N28" s="27">
        <v>43.8</v>
      </c>
      <c r="O28" s="158">
        <v>35</v>
      </c>
      <c r="P28" s="203">
        <v>43</v>
      </c>
      <c r="Q28" s="120"/>
      <c r="R28" s="203"/>
      <c r="S28" s="120"/>
      <c r="T28" s="120"/>
      <c r="U28" s="232" t="s">
        <v>2458</v>
      </c>
      <c r="W28" s="223">
        <v>43630</v>
      </c>
      <c r="X28" s="238">
        <v>1.4583333333333332E-2</v>
      </c>
      <c r="Y28" s="27">
        <v>46</v>
      </c>
      <c r="Z28" s="27">
        <v>32</v>
      </c>
      <c r="AA28" s="224">
        <v>43</v>
      </c>
      <c r="AB28" s="27">
        <v>58</v>
      </c>
      <c r="AC28" s="27">
        <v>35</v>
      </c>
      <c r="AD28" s="224">
        <v>52</v>
      </c>
      <c r="AE28" s="120"/>
      <c r="AF28" s="120"/>
      <c r="AG28" s="232" t="s">
        <v>2459</v>
      </c>
    </row>
    <row r="29" spans="1:33" ht="63.75" x14ac:dyDescent="0.2">
      <c r="A29" s="237">
        <v>43796</v>
      </c>
      <c r="B29" s="238">
        <v>0.72152777777777777</v>
      </c>
      <c r="C29" s="27">
        <v>57</v>
      </c>
      <c r="D29" s="120">
        <v>42</v>
      </c>
      <c r="E29" s="203">
        <v>43</v>
      </c>
      <c r="F29" s="120"/>
      <c r="G29" s="203"/>
      <c r="H29" s="120"/>
      <c r="I29" s="120"/>
      <c r="J29" s="232" t="s">
        <v>2460</v>
      </c>
      <c r="L29" s="223">
        <f>A27</f>
        <v>43629</v>
      </c>
      <c r="M29" s="238">
        <v>0.84652777777777777</v>
      </c>
      <c r="N29" s="27">
        <v>45</v>
      </c>
      <c r="O29" s="158">
        <v>41</v>
      </c>
      <c r="P29" s="203">
        <v>43</v>
      </c>
      <c r="Q29" s="120"/>
      <c r="R29" s="203"/>
      <c r="S29" s="120"/>
      <c r="T29" s="120"/>
      <c r="U29" s="232" t="s">
        <v>2461</v>
      </c>
      <c r="W29" s="223">
        <v>43719</v>
      </c>
      <c r="X29" s="238">
        <v>2.5694444444444447E-2</v>
      </c>
      <c r="Y29" s="27">
        <v>46</v>
      </c>
      <c r="Z29" s="27">
        <v>43</v>
      </c>
      <c r="AA29" s="224">
        <v>43</v>
      </c>
      <c r="AB29" s="27">
        <v>51</v>
      </c>
      <c r="AC29" s="27">
        <v>50</v>
      </c>
      <c r="AD29" s="224">
        <v>52</v>
      </c>
      <c r="AE29" s="120"/>
      <c r="AF29" s="120"/>
      <c r="AG29" s="232" t="s">
        <v>2462</v>
      </c>
    </row>
    <row r="30" spans="1:33" ht="116.25" customHeight="1" x14ac:dyDescent="0.2">
      <c r="A30" s="237">
        <v>43885</v>
      </c>
      <c r="B30" s="238">
        <v>0.64930555555555558</v>
      </c>
      <c r="C30" s="27">
        <v>55</v>
      </c>
      <c r="D30" s="120">
        <v>37</v>
      </c>
      <c r="E30" s="203">
        <v>43</v>
      </c>
      <c r="F30" s="120"/>
      <c r="G30" s="203"/>
      <c r="H30" s="120"/>
      <c r="I30" s="120"/>
      <c r="J30" s="232" t="s">
        <v>2463</v>
      </c>
      <c r="L30" s="223">
        <v>43718</v>
      </c>
      <c r="M30" s="238">
        <v>0.90208333333333324</v>
      </c>
      <c r="N30" s="27">
        <v>61</v>
      </c>
      <c r="O30" s="158">
        <v>43</v>
      </c>
      <c r="P30" s="203">
        <v>43</v>
      </c>
      <c r="Q30" s="120"/>
      <c r="R30" s="203"/>
      <c r="S30" s="120"/>
      <c r="T30" s="120"/>
      <c r="U30" s="232" t="s">
        <v>2464</v>
      </c>
      <c r="W30" s="223">
        <v>43796</v>
      </c>
      <c r="X30" s="238">
        <v>0.9375</v>
      </c>
      <c r="Y30" s="27">
        <v>49</v>
      </c>
      <c r="Z30" s="27">
        <v>41</v>
      </c>
      <c r="AA30" s="224">
        <v>43</v>
      </c>
      <c r="AB30" s="27">
        <v>64</v>
      </c>
      <c r="AC30" s="27">
        <v>40</v>
      </c>
      <c r="AD30" s="224">
        <v>52</v>
      </c>
      <c r="AE30" s="120"/>
      <c r="AF30" s="120"/>
      <c r="AG30" s="232" t="s">
        <v>2465</v>
      </c>
    </row>
    <row r="31" spans="1:33" ht="89.25" x14ac:dyDescent="0.2">
      <c r="A31" s="237">
        <v>43971</v>
      </c>
      <c r="B31" s="238">
        <v>0.55486111111111114</v>
      </c>
      <c r="C31" s="97">
        <v>51.57</v>
      </c>
      <c r="D31" s="187">
        <v>31.57</v>
      </c>
      <c r="E31" s="203">
        <v>43</v>
      </c>
      <c r="F31" s="120"/>
      <c r="G31" s="203"/>
      <c r="H31" s="120"/>
      <c r="I31" s="120"/>
      <c r="J31" s="232" t="s">
        <v>2466</v>
      </c>
      <c r="L31" s="223">
        <v>43796</v>
      </c>
      <c r="M31" s="238">
        <v>0.90972222222222221</v>
      </c>
      <c r="N31" s="27">
        <v>42</v>
      </c>
      <c r="O31" s="314">
        <v>39</v>
      </c>
      <c r="P31" s="203">
        <v>43</v>
      </c>
      <c r="Q31" s="120"/>
      <c r="R31" s="203"/>
      <c r="S31" s="120"/>
      <c r="T31" s="120"/>
      <c r="U31" s="232" t="s">
        <v>2467</v>
      </c>
      <c r="W31" s="223">
        <v>43886</v>
      </c>
      <c r="X31" s="238">
        <v>8.8888888888888892E-2</v>
      </c>
      <c r="Y31" s="27">
        <v>40</v>
      </c>
      <c r="Z31" s="27">
        <v>35</v>
      </c>
      <c r="AA31" s="224">
        <v>43</v>
      </c>
      <c r="AB31" s="97">
        <v>45.8</v>
      </c>
      <c r="AC31" s="27">
        <v>45</v>
      </c>
      <c r="AD31" s="224">
        <v>52</v>
      </c>
      <c r="AE31" s="120"/>
      <c r="AF31" s="120"/>
      <c r="AG31" s="232" t="s">
        <v>2468</v>
      </c>
    </row>
    <row r="32" spans="1:33" ht="89.25" x14ac:dyDescent="0.2">
      <c r="A32" s="237">
        <v>44054</v>
      </c>
      <c r="B32" s="238">
        <v>0.6875</v>
      </c>
      <c r="C32" s="97">
        <v>44</v>
      </c>
      <c r="D32" s="187">
        <v>40</v>
      </c>
      <c r="E32" s="203">
        <v>43</v>
      </c>
      <c r="F32" s="120"/>
      <c r="G32" s="203"/>
      <c r="H32" s="120"/>
      <c r="I32" s="120"/>
      <c r="J32" s="232" t="s">
        <v>2469</v>
      </c>
      <c r="L32" s="223">
        <f>A30</f>
        <v>43885</v>
      </c>
      <c r="M32" s="238">
        <v>0.84097222222222223</v>
      </c>
      <c r="N32" s="27">
        <v>52</v>
      </c>
      <c r="O32" s="120">
        <v>43</v>
      </c>
      <c r="P32" s="203">
        <v>43</v>
      </c>
      <c r="Q32" s="120"/>
      <c r="R32" s="203"/>
      <c r="S32" s="120"/>
      <c r="T32" s="120"/>
      <c r="U32" s="232" t="s">
        <v>2470</v>
      </c>
      <c r="W32" s="223">
        <v>43972</v>
      </c>
      <c r="X32" s="238">
        <v>1.1805555555555555E-2</v>
      </c>
      <c r="Y32" s="97">
        <v>39.729999999999997</v>
      </c>
      <c r="Z32" s="97">
        <v>40.180980400142566</v>
      </c>
      <c r="AA32" s="224">
        <v>43</v>
      </c>
      <c r="AB32" s="97">
        <v>48.79</v>
      </c>
      <c r="AC32" s="97">
        <v>36.030899869919438</v>
      </c>
      <c r="AD32" s="224">
        <v>52</v>
      </c>
      <c r="AE32" s="120"/>
      <c r="AF32" s="120"/>
      <c r="AG32" s="232" t="s">
        <v>2471</v>
      </c>
    </row>
    <row r="33" spans="1:33" ht="89.25" x14ac:dyDescent="0.2">
      <c r="A33" s="237">
        <v>44145</v>
      </c>
      <c r="B33" s="238">
        <v>0.63541666666666663</v>
      </c>
      <c r="C33" s="97">
        <v>47</v>
      </c>
      <c r="D33" s="187">
        <v>40</v>
      </c>
      <c r="E33" s="203">
        <v>43</v>
      </c>
      <c r="F33" s="120"/>
      <c r="G33" s="203"/>
      <c r="H33" s="120"/>
      <c r="I33" s="120"/>
      <c r="J33" s="232" t="s">
        <v>2472</v>
      </c>
      <c r="L33" s="223">
        <f>A31</f>
        <v>43971</v>
      </c>
      <c r="M33" s="238">
        <v>0.85972222222222217</v>
      </c>
      <c r="N33" s="97">
        <v>53.72</v>
      </c>
      <c r="O33" s="187">
        <v>36.369999999999997</v>
      </c>
      <c r="P33" s="203">
        <v>43</v>
      </c>
      <c r="Q33" s="120"/>
      <c r="R33" s="203"/>
      <c r="S33" s="120"/>
      <c r="T33" s="120"/>
      <c r="U33" s="232" t="s">
        <v>2473</v>
      </c>
      <c r="W33" s="223">
        <v>44054</v>
      </c>
      <c r="X33" s="238">
        <v>0.96875</v>
      </c>
      <c r="Y33" s="97">
        <v>44</v>
      </c>
      <c r="Z33" s="97">
        <v>40</v>
      </c>
      <c r="AA33" s="224">
        <v>43</v>
      </c>
      <c r="AB33" s="97">
        <v>47</v>
      </c>
      <c r="AC33" s="613" t="s">
        <v>2420</v>
      </c>
      <c r="AD33" s="224">
        <v>52</v>
      </c>
      <c r="AE33" s="120"/>
      <c r="AF33" s="120"/>
      <c r="AG33" s="232" t="s">
        <v>2474</v>
      </c>
    </row>
    <row r="34" spans="1:33" ht="38.25" x14ac:dyDescent="0.2">
      <c r="A34" s="237">
        <v>44236</v>
      </c>
      <c r="B34" s="238">
        <v>0.55208333333333337</v>
      </c>
      <c r="C34" s="97">
        <v>48</v>
      </c>
      <c r="D34" s="187">
        <v>39</v>
      </c>
      <c r="E34" s="203">
        <v>43</v>
      </c>
      <c r="F34" s="120"/>
      <c r="G34" s="203"/>
      <c r="H34" s="120"/>
      <c r="I34" s="120"/>
      <c r="J34" s="232" t="s">
        <v>2475</v>
      </c>
      <c r="L34" s="223">
        <f>A32</f>
        <v>44054</v>
      </c>
      <c r="M34" s="238">
        <v>0.84375</v>
      </c>
      <c r="N34" s="97">
        <v>45</v>
      </c>
      <c r="O34" s="187">
        <v>40</v>
      </c>
      <c r="P34" s="203">
        <v>43</v>
      </c>
      <c r="Q34" s="120"/>
      <c r="R34" s="203"/>
      <c r="S34" s="120"/>
      <c r="T34" s="120"/>
      <c r="U34" s="232" t="s">
        <v>2469</v>
      </c>
      <c r="W34" s="223">
        <f>L32</f>
        <v>43885</v>
      </c>
      <c r="X34" s="238">
        <v>0.91319444444444453</v>
      </c>
      <c r="Y34" s="97">
        <v>44</v>
      </c>
      <c r="Z34" s="97">
        <v>37</v>
      </c>
      <c r="AA34" s="224">
        <v>43</v>
      </c>
      <c r="AB34" s="97">
        <v>45</v>
      </c>
      <c r="AC34" s="613" t="s">
        <v>2420</v>
      </c>
      <c r="AD34" s="224">
        <v>52</v>
      </c>
      <c r="AE34" s="120"/>
      <c r="AF34" s="120"/>
      <c r="AG34" s="232" t="s">
        <v>2476</v>
      </c>
    </row>
    <row r="35" spans="1:33" ht="51" x14ac:dyDescent="0.2">
      <c r="A35" s="237">
        <v>44334</v>
      </c>
      <c r="B35" s="238">
        <v>0.40625</v>
      </c>
      <c r="C35" s="97">
        <v>46</v>
      </c>
      <c r="D35" s="187">
        <v>38</v>
      </c>
      <c r="E35" s="203">
        <v>43</v>
      </c>
      <c r="F35" s="120"/>
      <c r="G35" s="203"/>
      <c r="H35" s="120"/>
      <c r="I35" s="120"/>
      <c r="J35" s="232" t="s">
        <v>2477</v>
      </c>
      <c r="L35" s="223">
        <f>A33</f>
        <v>44145</v>
      </c>
      <c r="M35" s="238">
        <v>0.82291666666666663</v>
      </c>
      <c r="N35" s="97">
        <v>65</v>
      </c>
      <c r="O35" s="187">
        <v>38</v>
      </c>
      <c r="P35" s="203">
        <v>43</v>
      </c>
      <c r="Q35" s="120"/>
      <c r="R35" s="203"/>
      <c r="S35" s="120"/>
      <c r="T35" s="120"/>
      <c r="U35" s="232" t="s">
        <v>2478</v>
      </c>
      <c r="W35" s="223">
        <v>44236</v>
      </c>
      <c r="X35" s="238">
        <v>0.91666666666666663</v>
      </c>
      <c r="Y35" s="97">
        <v>47</v>
      </c>
      <c r="Z35" s="97">
        <v>39</v>
      </c>
      <c r="AA35" s="224">
        <v>43</v>
      </c>
      <c r="AB35" s="97">
        <v>42</v>
      </c>
      <c r="AC35" s="613" t="s">
        <v>2479</v>
      </c>
      <c r="AD35" s="224">
        <v>52</v>
      </c>
      <c r="AE35" s="120"/>
      <c r="AF35" s="120"/>
      <c r="AG35" s="232" t="s">
        <v>2480</v>
      </c>
    </row>
    <row r="36" spans="1:33" ht="63.75" x14ac:dyDescent="0.2">
      <c r="A36" s="237">
        <v>44410</v>
      </c>
      <c r="B36" s="238">
        <v>0.48958333333333331</v>
      </c>
      <c r="C36" s="97">
        <v>52</v>
      </c>
      <c r="D36" s="187">
        <v>37</v>
      </c>
      <c r="E36" s="203">
        <v>43</v>
      </c>
      <c r="F36" s="120"/>
      <c r="G36" s="203"/>
      <c r="H36" s="120"/>
      <c r="I36" s="120"/>
      <c r="J36" s="232" t="s">
        <v>2481</v>
      </c>
      <c r="L36" s="223">
        <v>44236</v>
      </c>
      <c r="M36" s="238">
        <v>0.79166666666666663</v>
      </c>
      <c r="N36" s="97">
        <v>51</v>
      </c>
      <c r="O36" s="187">
        <v>39</v>
      </c>
      <c r="P36" s="203">
        <v>43</v>
      </c>
      <c r="Q36" s="120"/>
      <c r="R36" s="203"/>
      <c r="S36" s="120"/>
      <c r="T36" s="120"/>
      <c r="U36" s="232" t="s">
        <v>2482</v>
      </c>
      <c r="W36" s="223">
        <v>44334</v>
      </c>
      <c r="X36" s="238">
        <v>0.98958333333333337</v>
      </c>
      <c r="Y36" s="97">
        <v>46</v>
      </c>
      <c r="Z36" s="97">
        <v>42</v>
      </c>
      <c r="AA36" s="224">
        <v>43</v>
      </c>
      <c r="AB36" s="97">
        <v>48</v>
      </c>
      <c r="AC36" s="613" t="s">
        <v>2479</v>
      </c>
      <c r="AD36" s="224">
        <v>52</v>
      </c>
      <c r="AE36" s="120"/>
      <c r="AF36" s="120"/>
      <c r="AG36" s="232" t="s">
        <v>2476</v>
      </c>
    </row>
    <row r="37" spans="1:33" ht="76.5" x14ac:dyDescent="0.2">
      <c r="A37" s="237">
        <v>44510</v>
      </c>
      <c r="B37" s="238">
        <v>0.40625</v>
      </c>
      <c r="C37" s="97">
        <v>43</v>
      </c>
      <c r="D37" s="187">
        <v>39</v>
      </c>
      <c r="E37" s="203">
        <v>43</v>
      </c>
      <c r="F37" s="120"/>
      <c r="G37" s="203"/>
      <c r="H37" s="120"/>
      <c r="I37" s="120"/>
      <c r="J37" s="232" t="s">
        <v>2483</v>
      </c>
      <c r="L37" s="223">
        <v>44334</v>
      </c>
      <c r="M37" s="238">
        <v>0.80208333333333337</v>
      </c>
      <c r="N37" s="97">
        <v>52</v>
      </c>
      <c r="O37" s="187">
        <v>42</v>
      </c>
      <c r="P37" s="203">
        <v>43</v>
      </c>
      <c r="Q37" s="120"/>
      <c r="R37" s="203"/>
      <c r="S37" s="120"/>
      <c r="T37" s="120"/>
      <c r="U37" s="232" t="s">
        <v>2484</v>
      </c>
      <c r="W37" s="223">
        <v>44409</v>
      </c>
      <c r="X37" s="238">
        <v>1.0416666666666666E-2</v>
      </c>
      <c r="Y37" s="97">
        <v>49</v>
      </c>
      <c r="Z37" s="97">
        <v>41</v>
      </c>
      <c r="AA37" s="224">
        <v>43</v>
      </c>
      <c r="AB37" s="97">
        <v>49</v>
      </c>
      <c r="AC37" s="613" t="s">
        <v>2479</v>
      </c>
      <c r="AD37" s="224">
        <v>52</v>
      </c>
      <c r="AE37" s="120"/>
      <c r="AF37" s="120"/>
      <c r="AG37" s="232" t="s">
        <v>2485</v>
      </c>
    </row>
    <row r="38" spans="1:33" ht="140.25" x14ac:dyDescent="0.2">
      <c r="A38" s="237">
        <v>44600</v>
      </c>
      <c r="B38" s="238">
        <v>0.4375</v>
      </c>
      <c r="C38" s="97">
        <v>53</v>
      </c>
      <c r="D38" s="187">
        <v>35</v>
      </c>
      <c r="E38" s="203">
        <v>43</v>
      </c>
      <c r="F38" s="120"/>
      <c r="G38" s="203"/>
      <c r="H38" s="120"/>
      <c r="I38" s="120"/>
      <c r="J38" s="232" t="s">
        <v>2486</v>
      </c>
      <c r="L38" s="223">
        <v>44409</v>
      </c>
      <c r="M38" s="238">
        <v>0.76041666666666663</v>
      </c>
      <c r="N38" s="97">
        <v>54</v>
      </c>
      <c r="O38" s="187">
        <v>40</v>
      </c>
      <c r="P38" s="203">
        <v>43</v>
      </c>
      <c r="Q38" s="120"/>
      <c r="R38" s="203"/>
      <c r="S38" s="120"/>
      <c r="T38" s="120"/>
      <c r="U38" s="232" t="s">
        <v>2487</v>
      </c>
      <c r="W38" s="223">
        <v>44510</v>
      </c>
      <c r="X38" s="238">
        <v>0.98958333333333337</v>
      </c>
      <c r="Y38" s="97">
        <v>43</v>
      </c>
      <c r="Z38" s="97">
        <v>39</v>
      </c>
      <c r="AA38" s="224">
        <v>43</v>
      </c>
      <c r="AB38" s="97">
        <v>52</v>
      </c>
      <c r="AC38" s="613" t="s">
        <v>2488</v>
      </c>
      <c r="AD38" s="224">
        <v>52</v>
      </c>
      <c r="AE38" s="120"/>
      <c r="AF38" s="120"/>
      <c r="AG38" s="232" t="s">
        <v>2489</v>
      </c>
    </row>
    <row r="39" spans="1:33" ht="63.75" x14ac:dyDescent="0.2">
      <c r="A39" s="237">
        <v>44713</v>
      </c>
      <c r="B39" s="238">
        <v>0.65625</v>
      </c>
      <c r="C39" s="97">
        <v>53</v>
      </c>
      <c r="D39" s="187">
        <v>40</v>
      </c>
      <c r="E39" s="203">
        <v>43</v>
      </c>
      <c r="F39" s="120"/>
      <c r="G39" s="203"/>
      <c r="H39" s="120"/>
      <c r="I39" s="120"/>
      <c r="J39" s="232" t="s">
        <v>2490</v>
      </c>
      <c r="L39" s="223">
        <v>44510</v>
      </c>
      <c r="M39" s="238">
        <v>0.8125</v>
      </c>
      <c r="N39" s="97">
        <v>43</v>
      </c>
      <c r="O39" s="187">
        <v>38</v>
      </c>
      <c r="P39" s="203">
        <v>43</v>
      </c>
      <c r="Q39" s="120"/>
      <c r="R39" s="203"/>
      <c r="S39" s="120"/>
      <c r="T39" s="120"/>
      <c r="U39" s="922" t="s">
        <v>2491</v>
      </c>
      <c r="W39" s="223">
        <v>44599</v>
      </c>
      <c r="X39" s="238">
        <v>0.97916666666666663</v>
      </c>
      <c r="Y39" s="97">
        <v>43</v>
      </c>
      <c r="Z39" s="97">
        <v>36</v>
      </c>
      <c r="AA39" s="224">
        <v>43</v>
      </c>
      <c r="AB39" s="97">
        <v>45.5</v>
      </c>
      <c r="AC39" s="613" t="s">
        <v>2488</v>
      </c>
      <c r="AD39" s="224">
        <v>52</v>
      </c>
      <c r="AE39" s="120"/>
      <c r="AF39" s="120"/>
      <c r="AG39" s="232" t="s">
        <v>2492</v>
      </c>
    </row>
    <row r="40" spans="1:33" ht="76.5" x14ac:dyDescent="0.2">
      <c r="A40" s="1035">
        <v>44783</v>
      </c>
      <c r="B40" s="1036">
        <v>0.61458333333333337</v>
      </c>
      <c r="C40" s="945">
        <v>55</v>
      </c>
      <c r="D40" s="949">
        <v>41</v>
      </c>
      <c r="E40" s="1032">
        <v>43</v>
      </c>
      <c r="F40" s="978"/>
      <c r="G40" s="1032"/>
      <c r="H40" s="978"/>
      <c r="I40" s="978"/>
      <c r="J40" s="1037" t="s">
        <v>2493</v>
      </c>
      <c r="L40" s="223">
        <v>44599</v>
      </c>
      <c r="M40" s="238">
        <v>0.79166666666666663</v>
      </c>
      <c r="N40" s="97">
        <v>61</v>
      </c>
      <c r="O40" s="187">
        <v>38</v>
      </c>
      <c r="P40" s="203">
        <v>43</v>
      </c>
      <c r="Q40" s="120"/>
      <c r="R40" s="203"/>
      <c r="S40" s="120"/>
      <c r="T40" s="120"/>
      <c r="U40" s="922" t="s">
        <v>2494</v>
      </c>
      <c r="W40" s="223">
        <v>44713</v>
      </c>
      <c r="X40" s="238">
        <v>0.97916666666666663</v>
      </c>
      <c r="Y40" s="97">
        <v>44</v>
      </c>
      <c r="Z40" s="97">
        <v>43</v>
      </c>
      <c r="AA40" s="224">
        <v>43</v>
      </c>
      <c r="AB40" s="97">
        <v>45</v>
      </c>
      <c r="AC40" s="613" t="s">
        <v>2488</v>
      </c>
      <c r="AD40" s="224">
        <v>52</v>
      </c>
      <c r="AE40" s="120"/>
      <c r="AF40" s="120"/>
      <c r="AG40" s="232" t="s">
        <v>2495</v>
      </c>
    </row>
    <row r="41" spans="1:33" ht="63.75" x14ac:dyDescent="0.2">
      <c r="A41" s="1035">
        <v>44875</v>
      </c>
      <c r="B41" s="1036">
        <v>0.69791666666666663</v>
      </c>
      <c r="C41" s="945">
        <v>54</v>
      </c>
      <c r="D41" s="949">
        <v>41</v>
      </c>
      <c r="E41" s="1032">
        <v>43</v>
      </c>
      <c r="F41" s="978"/>
      <c r="G41" s="1032"/>
      <c r="H41" s="978"/>
      <c r="I41" s="978"/>
      <c r="J41" s="1037" t="s">
        <v>2496</v>
      </c>
      <c r="L41" s="223">
        <v>44713</v>
      </c>
      <c r="M41" s="238">
        <v>0.77083333333333337</v>
      </c>
      <c r="N41" s="97">
        <v>46</v>
      </c>
      <c r="O41" s="187">
        <v>39</v>
      </c>
      <c r="P41" s="203">
        <v>43</v>
      </c>
      <c r="Q41" s="120"/>
      <c r="R41" s="203"/>
      <c r="S41" s="120"/>
      <c r="T41" s="120"/>
      <c r="U41" s="922" t="s">
        <v>2490</v>
      </c>
      <c r="W41" s="1038">
        <v>44783</v>
      </c>
      <c r="X41" s="1036">
        <v>0</v>
      </c>
      <c r="Y41" s="945">
        <v>51</v>
      </c>
      <c r="Z41" s="945">
        <v>40</v>
      </c>
      <c r="AA41" s="1039">
        <v>43</v>
      </c>
      <c r="AB41" s="945">
        <v>59</v>
      </c>
      <c r="AC41" s="1040" t="s">
        <v>2488</v>
      </c>
      <c r="AD41" s="1039">
        <v>52</v>
      </c>
      <c r="AE41" s="978"/>
      <c r="AF41" s="978"/>
      <c r="AG41" s="1037" t="s">
        <v>2497</v>
      </c>
    </row>
    <row r="42" spans="1:33" ht="38.25" x14ac:dyDescent="0.2">
      <c r="D42" s="19"/>
      <c r="L42" s="1038">
        <v>44782</v>
      </c>
      <c r="M42" s="1036">
        <v>0.82291666666666663</v>
      </c>
      <c r="N42" s="945">
        <v>52</v>
      </c>
      <c r="O42" s="949">
        <v>32</v>
      </c>
      <c r="P42" s="1032">
        <v>43</v>
      </c>
      <c r="Q42" s="978"/>
      <c r="R42" s="1032"/>
      <c r="S42" s="978"/>
      <c r="T42" s="978"/>
      <c r="U42" s="922" t="s">
        <v>2497</v>
      </c>
      <c r="W42" s="1038">
        <v>44874</v>
      </c>
      <c r="X42" s="1036">
        <v>0.98958333333333337</v>
      </c>
      <c r="Y42" s="945">
        <v>50</v>
      </c>
      <c r="Z42" s="945">
        <v>41</v>
      </c>
      <c r="AA42" s="1039">
        <v>43</v>
      </c>
      <c r="AB42" s="945">
        <v>58</v>
      </c>
      <c r="AC42" s="1040" t="s">
        <v>2488</v>
      </c>
      <c r="AD42" s="1039">
        <v>52</v>
      </c>
      <c r="AE42" s="978"/>
      <c r="AF42" s="978"/>
      <c r="AG42" s="1037" t="s">
        <v>2498</v>
      </c>
    </row>
    <row r="43" spans="1:33" ht="38.25" x14ac:dyDescent="0.2">
      <c r="D43" s="19"/>
      <c r="L43" s="1038">
        <v>44874</v>
      </c>
      <c r="M43" s="1036">
        <v>0.8125</v>
      </c>
      <c r="N43" s="945">
        <v>43</v>
      </c>
      <c r="O43" s="949">
        <v>41</v>
      </c>
      <c r="P43" s="1032">
        <v>43</v>
      </c>
      <c r="Q43" s="978"/>
      <c r="R43" s="1032"/>
      <c r="S43" s="978"/>
      <c r="T43" s="978"/>
      <c r="U43" s="922" t="s">
        <v>2498</v>
      </c>
    </row>
  </sheetData>
  <conditionalFormatting sqref="D10:D37 O10:O39 Z10:Z38 D42:D65524 O44:O65522 Z43:Z65523">
    <cfRule type="cellIs" dxfId="74" priority="16" operator="greaterThan">
      <formula>43</formula>
    </cfRule>
  </conditionalFormatting>
  <conditionalFormatting sqref="AC10:AC14 AC16:AC32 AC43:AC65523">
    <cfRule type="cellIs" dxfId="73" priority="13" operator="greaterThan">
      <formula>52</formula>
    </cfRule>
  </conditionalFormatting>
  <conditionalFormatting sqref="D38">
    <cfRule type="cellIs" dxfId="72" priority="12" operator="greaterThan">
      <formula>43</formula>
    </cfRule>
  </conditionalFormatting>
  <conditionalFormatting sqref="O40">
    <cfRule type="cellIs" dxfId="71" priority="11" operator="greaterThan">
      <formula>43</formula>
    </cfRule>
  </conditionalFormatting>
  <conditionalFormatting sqref="Z39">
    <cfRule type="cellIs" dxfId="70" priority="10" operator="greaterThan">
      <formula>43</formula>
    </cfRule>
  </conditionalFormatting>
  <conditionalFormatting sqref="D39">
    <cfRule type="cellIs" dxfId="69" priority="9" operator="greaterThan">
      <formula>43</formula>
    </cfRule>
  </conditionalFormatting>
  <conditionalFormatting sqref="O41">
    <cfRule type="cellIs" dxfId="68" priority="8" operator="greaterThan">
      <formula>43</formula>
    </cfRule>
  </conditionalFormatting>
  <conditionalFormatting sqref="Z40">
    <cfRule type="cellIs" dxfId="67" priority="7" operator="greaterThan">
      <formula>43</formula>
    </cfRule>
  </conditionalFormatting>
  <conditionalFormatting sqref="D40">
    <cfRule type="cellIs" dxfId="66" priority="6" operator="greaterThan">
      <formula>43</formula>
    </cfRule>
  </conditionalFormatting>
  <conditionalFormatting sqref="O42">
    <cfRule type="cellIs" dxfId="65" priority="5" operator="greaterThan">
      <formula>43</formula>
    </cfRule>
  </conditionalFormatting>
  <conditionalFormatting sqref="Z41">
    <cfRule type="cellIs" dxfId="64" priority="4" operator="greaterThan">
      <formula>43</formula>
    </cfRule>
  </conditionalFormatting>
  <conditionalFormatting sqref="D41">
    <cfRule type="cellIs" dxfId="63" priority="3" operator="greaterThan">
      <formula>43</formula>
    </cfRule>
  </conditionalFormatting>
  <conditionalFormatting sqref="O43">
    <cfRule type="cellIs" dxfId="62" priority="2" operator="greaterThan">
      <formula>43</formula>
    </cfRule>
  </conditionalFormatting>
  <conditionalFormatting sqref="Z42">
    <cfRule type="cellIs" dxfId="61" priority="1" operator="greaterThan">
      <formula>43</formula>
    </cfRule>
  </conditionalFormatting>
  <pageMargins left="0.7" right="0.7" top="0.75" bottom="0.75" header="0.3" footer="0.3"/>
  <pageSetup paperSize="9" orientation="portrait" horizontalDpi="300" verticalDpi="300" r:id="rId1"/>
  <drawing r:id="rId2"/>
  <legacy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0"/>
  <dimension ref="A1:AG45"/>
  <sheetViews>
    <sheetView showGridLines="0" zoomScale="70" zoomScaleNormal="70" workbookViewId="0">
      <pane ySplit="9" topLeftCell="A49" activePane="bottomLeft" state="frozen"/>
      <selection pane="bottomLeft" activeCell="AF43" sqref="AF43"/>
    </sheetView>
  </sheetViews>
  <sheetFormatPr defaultColWidth="9.140625" defaultRowHeight="14.25" x14ac:dyDescent="0.2"/>
  <cols>
    <col min="1" max="1" width="11" style="1" customWidth="1"/>
    <col min="2" max="2" width="7.28515625" style="1" customWidth="1"/>
    <col min="3" max="3" width="10.85546875" style="1" customWidth="1"/>
    <col min="4" max="4" width="14.28515625" style="1" customWidth="1"/>
    <col min="5" max="5" width="15.7109375" style="1" customWidth="1"/>
    <col min="6" max="6" width="12" style="1" hidden="1" customWidth="1"/>
    <col min="7" max="7" width="14.28515625" style="1" hidden="1" customWidth="1"/>
    <col min="8" max="8" width="7" style="1" hidden="1" customWidth="1"/>
    <col min="9" max="9" width="8.140625" style="1" hidden="1" customWidth="1"/>
    <col min="10" max="10" width="30.5703125" style="1" customWidth="1"/>
    <col min="11" max="11" width="7.85546875" style="1" customWidth="1"/>
    <col min="12" max="12" width="11.140625" style="1" customWidth="1"/>
    <col min="13" max="13" width="6.85546875" style="1" customWidth="1"/>
    <col min="14" max="14" width="11" style="1" customWidth="1"/>
    <col min="15" max="15" width="13.5703125" style="1" customWidth="1"/>
    <col min="16" max="16" width="15" style="1" customWidth="1"/>
    <col min="17" max="17" width="11.140625" style="1" hidden="1" customWidth="1"/>
    <col min="18" max="18" width="13.85546875" style="1" hidden="1" customWidth="1"/>
    <col min="19" max="19" width="6.42578125" style="1" hidden="1" customWidth="1"/>
    <col min="20" max="20" width="8" style="1" hidden="1" customWidth="1"/>
    <col min="21" max="21" width="38.140625" style="1" customWidth="1"/>
    <col min="22" max="22" width="7.85546875" style="1" customWidth="1"/>
    <col min="23" max="23" width="11.140625" style="1" customWidth="1"/>
    <col min="24" max="24" width="6.85546875" style="1" customWidth="1"/>
    <col min="25" max="25" width="11" style="1" customWidth="1"/>
    <col min="26" max="26" width="13.28515625" style="1" customWidth="1"/>
    <col min="27" max="27" width="15" style="1" customWidth="1"/>
    <col min="28" max="28" width="11.28515625" style="1" customWidth="1"/>
    <col min="29" max="29" width="14.140625" style="1" customWidth="1"/>
    <col min="30" max="30" width="13.85546875" style="1" customWidth="1"/>
    <col min="31" max="31" width="10.5703125" style="1" customWidth="1"/>
    <col min="32" max="32" width="8" style="1" customWidth="1"/>
    <col min="33" max="33" width="50.5703125" style="1" customWidth="1"/>
    <col min="34" max="16384" width="9.140625" style="1"/>
  </cols>
  <sheetData>
    <row r="1" spans="1:33" ht="34.5" x14ac:dyDescent="0.5">
      <c r="A1" s="408" t="s">
        <v>2386</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row>
    <row r="2" spans="1:33" ht="19.5" x14ac:dyDescent="0.3">
      <c r="A2" s="409" t="s">
        <v>2499</v>
      </c>
      <c r="B2" s="409"/>
      <c r="C2" s="409"/>
      <c r="D2" s="409"/>
      <c r="E2" s="409"/>
      <c r="F2" s="409"/>
      <c r="G2" s="409"/>
      <c r="H2" s="409"/>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row>
    <row r="4" spans="1:33" ht="15" x14ac:dyDescent="0.25">
      <c r="A4" s="243" t="s">
        <v>2388</v>
      </c>
      <c r="J4" s="452"/>
      <c r="K4" s="245" t="s">
        <v>109</v>
      </c>
    </row>
    <row r="5" spans="1:33" ht="15" x14ac:dyDescent="0.25">
      <c r="A5" s="243" t="s">
        <v>2389</v>
      </c>
      <c r="J5" s="552"/>
      <c r="K5" s="245" t="s">
        <v>113</v>
      </c>
    </row>
    <row r="6" spans="1:33" x14ac:dyDescent="0.2">
      <c r="A6" s="243"/>
    </row>
    <row r="7" spans="1:33" x14ac:dyDescent="0.2">
      <c r="A7" s="243"/>
    </row>
    <row r="8" spans="1:33" ht="19.5" x14ac:dyDescent="0.3">
      <c r="A8" s="377" t="s">
        <v>2390</v>
      </c>
      <c r="B8" s="377"/>
      <c r="C8" s="377"/>
      <c r="D8" s="377"/>
      <c r="E8" s="377"/>
      <c r="F8" s="377"/>
      <c r="G8" s="377"/>
      <c r="H8" s="377"/>
      <c r="I8" s="377"/>
      <c r="J8" s="377"/>
      <c r="L8" s="377" t="s">
        <v>2391</v>
      </c>
      <c r="M8" s="377"/>
      <c r="N8" s="377"/>
      <c r="O8" s="377"/>
      <c r="P8" s="377"/>
      <c r="Q8" s="377"/>
      <c r="R8" s="377"/>
      <c r="S8" s="377"/>
      <c r="T8" s="377"/>
      <c r="U8" s="377"/>
      <c r="W8" s="377" t="s">
        <v>2392</v>
      </c>
      <c r="X8" s="377"/>
      <c r="Y8" s="377"/>
      <c r="Z8" s="377"/>
      <c r="AA8" s="377"/>
      <c r="AB8" s="377"/>
      <c r="AC8" s="377"/>
      <c r="AD8" s="377"/>
      <c r="AE8" s="377"/>
      <c r="AF8" s="377"/>
      <c r="AG8" s="377"/>
    </row>
    <row r="9" spans="1:33" s="8" customFormat="1" ht="90" x14ac:dyDescent="0.25">
      <c r="A9" s="247" t="s">
        <v>726</v>
      </c>
      <c r="B9" s="247" t="s">
        <v>2207</v>
      </c>
      <c r="C9" s="247" t="s">
        <v>2393</v>
      </c>
      <c r="D9" s="247" t="s">
        <v>2394</v>
      </c>
      <c r="E9" s="248" t="s">
        <v>2395</v>
      </c>
      <c r="F9" s="247" t="s">
        <v>2396</v>
      </c>
      <c r="G9" s="248" t="s">
        <v>2397</v>
      </c>
      <c r="H9" s="247" t="s">
        <v>2398</v>
      </c>
      <c r="I9" s="247" t="s">
        <v>2399</v>
      </c>
      <c r="J9" s="247" t="s">
        <v>174</v>
      </c>
      <c r="L9" s="247" t="s">
        <v>726</v>
      </c>
      <c r="M9" s="247" t="s">
        <v>2207</v>
      </c>
      <c r="N9" s="247" t="s">
        <v>2393</v>
      </c>
      <c r="O9" s="247" t="s">
        <v>2394</v>
      </c>
      <c r="P9" s="248" t="s">
        <v>2395</v>
      </c>
      <c r="Q9" s="247" t="s">
        <v>2396</v>
      </c>
      <c r="R9" s="248" t="s">
        <v>2397</v>
      </c>
      <c r="S9" s="247" t="s">
        <v>2398</v>
      </c>
      <c r="T9" s="247" t="s">
        <v>2399</v>
      </c>
      <c r="U9" s="247" t="s">
        <v>174</v>
      </c>
      <c r="W9" s="247" t="s">
        <v>726</v>
      </c>
      <c r="X9" s="247" t="s">
        <v>2207</v>
      </c>
      <c r="Y9" s="247" t="s">
        <v>2393</v>
      </c>
      <c r="Z9" s="247" t="s">
        <v>2394</v>
      </c>
      <c r="AA9" s="248" t="s">
        <v>2395</v>
      </c>
      <c r="AB9" s="247" t="s">
        <v>2396</v>
      </c>
      <c r="AC9" s="247" t="s">
        <v>2402</v>
      </c>
      <c r="AD9" s="248" t="s">
        <v>2403</v>
      </c>
      <c r="AE9" s="247" t="s">
        <v>2398</v>
      </c>
      <c r="AF9" s="247" t="s">
        <v>2399</v>
      </c>
      <c r="AG9" s="247" t="s">
        <v>174</v>
      </c>
    </row>
    <row r="10" spans="1:33" ht="38.25" x14ac:dyDescent="0.2">
      <c r="A10" s="223">
        <v>41880</v>
      </c>
      <c r="B10" s="238">
        <v>0.38194444444444442</v>
      </c>
      <c r="C10" s="27">
        <v>43.4</v>
      </c>
      <c r="D10" s="27">
        <v>38</v>
      </c>
      <c r="E10" s="224">
        <v>40</v>
      </c>
      <c r="F10" s="27" t="s">
        <v>176</v>
      </c>
      <c r="G10" s="242" t="s">
        <v>176</v>
      </c>
      <c r="H10" s="120">
        <v>38.9</v>
      </c>
      <c r="I10" s="120">
        <v>69.2</v>
      </c>
      <c r="J10" s="232" t="s">
        <v>2500</v>
      </c>
      <c r="K10" s="622"/>
      <c r="L10" s="223">
        <v>41891</v>
      </c>
      <c r="M10" s="238">
        <v>0.7680555555555556</v>
      </c>
      <c r="N10" s="27">
        <v>47.5</v>
      </c>
      <c r="O10" s="27">
        <v>40</v>
      </c>
      <c r="P10" s="224">
        <v>40</v>
      </c>
      <c r="Q10" s="27" t="s">
        <v>176</v>
      </c>
      <c r="R10" s="242" t="s">
        <v>176</v>
      </c>
      <c r="S10" s="120">
        <v>45.9</v>
      </c>
      <c r="T10" s="120">
        <v>57.8</v>
      </c>
      <c r="U10" s="232" t="s">
        <v>2501</v>
      </c>
      <c r="V10" s="622"/>
      <c r="W10" s="223">
        <v>41886</v>
      </c>
      <c r="X10" s="238">
        <v>0.98263888888888884</v>
      </c>
      <c r="Y10" s="27">
        <v>40.700000000000003</v>
      </c>
      <c r="Z10" s="27">
        <v>38</v>
      </c>
      <c r="AA10" s="224">
        <v>40</v>
      </c>
      <c r="AB10" s="27">
        <v>45.8</v>
      </c>
      <c r="AC10" s="120" t="s">
        <v>176</v>
      </c>
      <c r="AD10" s="241">
        <v>50</v>
      </c>
      <c r="AE10" s="120">
        <v>38</v>
      </c>
      <c r="AF10" s="120">
        <v>53.1</v>
      </c>
      <c r="AG10" s="232" t="s">
        <v>2502</v>
      </c>
    </row>
    <row r="11" spans="1:33" ht="51" x14ac:dyDescent="0.2">
      <c r="A11" s="223">
        <v>41981</v>
      </c>
      <c r="B11" s="238">
        <v>0.63541666666666663</v>
      </c>
      <c r="C11" s="27">
        <v>40.6</v>
      </c>
      <c r="D11" s="27">
        <v>37</v>
      </c>
      <c r="E11" s="224">
        <v>40</v>
      </c>
      <c r="F11" s="27" t="s">
        <v>176</v>
      </c>
      <c r="G11" s="242" t="s">
        <v>176</v>
      </c>
      <c r="H11" s="27" t="s">
        <v>176</v>
      </c>
      <c r="I11" s="27" t="s">
        <v>176</v>
      </c>
      <c r="J11" s="232" t="s">
        <v>2503</v>
      </c>
      <c r="K11" s="622"/>
      <c r="L11" s="223">
        <v>41981</v>
      </c>
      <c r="M11" s="238">
        <v>0.75</v>
      </c>
      <c r="N11" s="27">
        <v>42.6</v>
      </c>
      <c r="O11" s="27">
        <v>37</v>
      </c>
      <c r="P11" s="224">
        <v>40</v>
      </c>
      <c r="Q11" s="27" t="s">
        <v>176</v>
      </c>
      <c r="R11" s="242" t="s">
        <v>176</v>
      </c>
      <c r="S11" s="27" t="s">
        <v>176</v>
      </c>
      <c r="T11" s="27" t="s">
        <v>176</v>
      </c>
      <c r="U11" s="232" t="s">
        <v>2504</v>
      </c>
      <c r="V11" s="622"/>
      <c r="W11" s="223">
        <v>41949</v>
      </c>
      <c r="X11" s="238">
        <v>0.97916666666666663</v>
      </c>
      <c r="Y11" s="27">
        <v>46</v>
      </c>
      <c r="Z11" s="27">
        <v>37</v>
      </c>
      <c r="AA11" s="224">
        <v>40</v>
      </c>
      <c r="AB11" s="27">
        <v>50</v>
      </c>
      <c r="AC11" s="120" t="s">
        <v>176</v>
      </c>
      <c r="AD11" s="241">
        <v>50</v>
      </c>
      <c r="AE11" s="120" t="s">
        <v>176</v>
      </c>
      <c r="AF11" s="120" t="s">
        <v>176</v>
      </c>
      <c r="AG11" s="232" t="s">
        <v>2505</v>
      </c>
    </row>
    <row r="12" spans="1:33" ht="51" x14ac:dyDescent="0.2">
      <c r="A12" s="223">
        <v>42059</v>
      </c>
      <c r="B12" s="238">
        <v>0.57222222222222219</v>
      </c>
      <c r="C12" s="27">
        <v>43.8</v>
      </c>
      <c r="D12" s="49">
        <v>38</v>
      </c>
      <c r="E12" s="224">
        <v>40</v>
      </c>
      <c r="F12" s="27" t="s">
        <v>176</v>
      </c>
      <c r="G12" s="242" t="s">
        <v>176</v>
      </c>
      <c r="H12" s="27" t="s">
        <v>176</v>
      </c>
      <c r="I12" s="27" t="s">
        <v>176</v>
      </c>
      <c r="J12" s="232" t="s">
        <v>2506</v>
      </c>
      <c r="K12" s="622"/>
      <c r="L12" s="223">
        <v>42026</v>
      </c>
      <c r="M12" s="238">
        <v>0.85972222222222217</v>
      </c>
      <c r="N12" s="27">
        <v>41.7</v>
      </c>
      <c r="O12" s="27">
        <v>37</v>
      </c>
      <c r="P12" s="224">
        <v>40</v>
      </c>
      <c r="Q12" s="27" t="s">
        <v>176</v>
      </c>
      <c r="R12" s="242" t="s">
        <v>176</v>
      </c>
      <c r="S12" s="27" t="s">
        <v>176</v>
      </c>
      <c r="T12" s="27" t="s">
        <v>176</v>
      </c>
      <c r="U12" s="232" t="s">
        <v>2507</v>
      </c>
      <c r="V12" s="622"/>
      <c r="W12" s="223">
        <v>42026</v>
      </c>
      <c r="X12" s="238">
        <v>0.97569444444444453</v>
      </c>
      <c r="Y12" s="27">
        <v>45.8</v>
      </c>
      <c r="Z12" s="27">
        <v>39</v>
      </c>
      <c r="AA12" s="224">
        <v>40</v>
      </c>
      <c r="AB12" s="27">
        <v>50.2</v>
      </c>
      <c r="AC12" s="120" t="s">
        <v>176</v>
      </c>
      <c r="AD12" s="241">
        <v>50</v>
      </c>
      <c r="AE12" s="120" t="s">
        <v>176</v>
      </c>
      <c r="AF12" s="120" t="s">
        <v>176</v>
      </c>
      <c r="AG12" s="232" t="s">
        <v>2508</v>
      </c>
    </row>
    <row r="13" spans="1:33" ht="38.25" x14ac:dyDescent="0.2">
      <c r="A13" s="237">
        <v>42257</v>
      </c>
      <c r="B13" s="238">
        <v>0.68402777777777779</v>
      </c>
      <c r="C13" s="27">
        <v>45</v>
      </c>
      <c r="D13" s="158">
        <v>35</v>
      </c>
      <c r="E13" s="203">
        <v>40</v>
      </c>
      <c r="F13" s="120"/>
      <c r="G13" s="203"/>
      <c r="H13" s="120"/>
      <c r="I13" s="120"/>
      <c r="J13" s="232" t="s">
        <v>2509</v>
      </c>
      <c r="K13" s="622"/>
      <c r="L13" s="223">
        <v>42124</v>
      </c>
      <c r="M13" s="238">
        <v>0.86805555555555547</v>
      </c>
      <c r="N13" s="27">
        <v>51.1</v>
      </c>
      <c r="O13" s="49">
        <v>35</v>
      </c>
      <c r="P13" s="224">
        <v>40</v>
      </c>
      <c r="Q13" s="27" t="s">
        <v>176</v>
      </c>
      <c r="R13" s="242" t="s">
        <v>176</v>
      </c>
      <c r="S13" s="27" t="s">
        <v>176</v>
      </c>
      <c r="T13" s="27" t="s">
        <v>176</v>
      </c>
      <c r="U13" s="232" t="s">
        <v>2510</v>
      </c>
      <c r="V13" s="622"/>
      <c r="W13" s="223">
        <v>42124</v>
      </c>
      <c r="X13" s="238">
        <v>0.95138888888888884</v>
      </c>
      <c r="Y13" s="27">
        <v>52</v>
      </c>
      <c r="Z13" s="49">
        <v>33</v>
      </c>
      <c r="AA13" s="224">
        <v>40</v>
      </c>
      <c r="AB13" s="27">
        <v>50</v>
      </c>
      <c r="AC13" s="120" t="s">
        <v>176</v>
      </c>
      <c r="AD13" s="241">
        <v>50</v>
      </c>
      <c r="AE13" s="120" t="s">
        <v>176</v>
      </c>
      <c r="AF13" s="120" t="s">
        <v>176</v>
      </c>
      <c r="AG13" s="232" t="s">
        <v>2511</v>
      </c>
    </row>
    <row r="14" spans="1:33" ht="63.75" x14ac:dyDescent="0.2">
      <c r="A14" s="237">
        <v>42327</v>
      </c>
      <c r="B14" s="238">
        <v>0.66666666666666663</v>
      </c>
      <c r="C14" s="27">
        <v>46.6</v>
      </c>
      <c r="D14" s="120">
        <v>35</v>
      </c>
      <c r="E14" s="203">
        <v>40</v>
      </c>
      <c r="F14" s="120"/>
      <c r="G14" s="203"/>
      <c r="H14" s="120"/>
      <c r="I14" s="120"/>
      <c r="J14" s="232" t="s">
        <v>2512</v>
      </c>
      <c r="K14" s="622"/>
      <c r="L14" s="223">
        <v>42227</v>
      </c>
      <c r="M14" s="238">
        <v>0.90416666666666667</v>
      </c>
      <c r="N14" s="27">
        <v>53.1</v>
      </c>
      <c r="O14" s="27">
        <v>38</v>
      </c>
      <c r="P14" s="224">
        <v>40</v>
      </c>
      <c r="Q14" s="27"/>
      <c r="R14" s="242"/>
      <c r="S14" s="27"/>
      <c r="T14" s="27"/>
      <c r="U14" s="232" t="s">
        <v>2513</v>
      </c>
      <c r="V14" s="622"/>
      <c r="W14" s="223">
        <v>42227</v>
      </c>
      <c r="X14" s="238">
        <v>0.94513888888888886</v>
      </c>
      <c r="Y14" s="27">
        <v>49.1</v>
      </c>
      <c r="Z14" s="27">
        <v>38</v>
      </c>
      <c r="AA14" s="224">
        <v>40</v>
      </c>
      <c r="AB14" s="27">
        <v>46</v>
      </c>
      <c r="AC14" s="120" t="s">
        <v>176</v>
      </c>
      <c r="AD14" s="241">
        <v>50</v>
      </c>
      <c r="AE14" s="120"/>
      <c r="AF14" s="120"/>
      <c r="AG14" s="232" t="s">
        <v>2514</v>
      </c>
    </row>
    <row r="15" spans="1:33" ht="38.25" x14ac:dyDescent="0.2">
      <c r="A15" s="237">
        <v>42438</v>
      </c>
      <c r="B15" s="238">
        <v>0.53333333333333333</v>
      </c>
      <c r="C15" s="27">
        <v>43.3</v>
      </c>
      <c r="D15" s="120" t="s">
        <v>2515</v>
      </c>
      <c r="E15" s="203">
        <v>40</v>
      </c>
      <c r="F15" s="120"/>
      <c r="G15" s="203"/>
      <c r="H15" s="120"/>
      <c r="I15" s="120"/>
      <c r="J15" s="232" t="s">
        <v>2516</v>
      </c>
      <c r="K15" s="622"/>
      <c r="L15" s="223">
        <v>42327</v>
      </c>
      <c r="M15" s="238">
        <v>0.31944444444444448</v>
      </c>
      <c r="N15" s="27">
        <v>48.2</v>
      </c>
      <c r="O15" s="27">
        <v>35</v>
      </c>
      <c r="P15" s="224">
        <v>40</v>
      </c>
      <c r="Q15" s="27"/>
      <c r="R15" s="242"/>
      <c r="S15" s="27"/>
      <c r="T15" s="27"/>
      <c r="U15" s="232" t="s">
        <v>2517</v>
      </c>
      <c r="V15" s="622"/>
      <c r="W15" s="223">
        <v>42277</v>
      </c>
      <c r="X15" s="238">
        <v>0.10416666666666667</v>
      </c>
      <c r="Y15" s="27">
        <v>39.4</v>
      </c>
      <c r="Z15" s="27">
        <v>32</v>
      </c>
      <c r="AA15" s="224">
        <v>40</v>
      </c>
      <c r="AB15" s="27">
        <v>41.7</v>
      </c>
      <c r="AC15" s="27">
        <v>36</v>
      </c>
      <c r="AD15" s="241">
        <v>50</v>
      </c>
      <c r="AE15" s="120">
        <v>37.4</v>
      </c>
      <c r="AF15" s="120">
        <v>66.8</v>
      </c>
      <c r="AG15" s="232" t="s">
        <v>2518</v>
      </c>
    </row>
    <row r="16" spans="1:33" ht="25.5" x14ac:dyDescent="0.2">
      <c r="A16" s="237">
        <v>42514</v>
      </c>
      <c r="B16" s="238">
        <v>0.52083333333333337</v>
      </c>
      <c r="C16" s="27">
        <v>44.7</v>
      </c>
      <c r="D16" s="120">
        <v>38</v>
      </c>
      <c r="E16" s="203">
        <v>40</v>
      </c>
      <c r="F16" s="120"/>
      <c r="G16" s="203"/>
      <c r="H16" s="120"/>
      <c r="I16" s="120"/>
      <c r="J16" s="232" t="s">
        <v>2519</v>
      </c>
      <c r="K16" s="622"/>
      <c r="L16" s="223">
        <v>42439</v>
      </c>
      <c r="M16" s="238">
        <v>0.86944444444444446</v>
      </c>
      <c r="N16" s="27">
        <v>46.9</v>
      </c>
      <c r="O16" s="27">
        <v>35</v>
      </c>
      <c r="P16" s="224">
        <v>40</v>
      </c>
      <c r="Q16" s="27"/>
      <c r="R16" s="242"/>
      <c r="S16" s="27"/>
      <c r="T16" s="27"/>
      <c r="U16" s="232" t="s">
        <v>2520</v>
      </c>
      <c r="V16" s="622"/>
      <c r="W16" s="223">
        <v>42439</v>
      </c>
      <c r="X16" s="238">
        <v>0.96527777777777779</v>
      </c>
      <c r="Y16" s="27">
        <v>54.9</v>
      </c>
      <c r="Z16" s="257">
        <v>32</v>
      </c>
      <c r="AA16" s="224">
        <v>40</v>
      </c>
      <c r="AB16" s="27">
        <v>56.9</v>
      </c>
      <c r="AC16" s="257">
        <v>32</v>
      </c>
      <c r="AD16" s="241">
        <v>50</v>
      </c>
      <c r="AE16" s="120">
        <v>51.6</v>
      </c>
      <c r="AF16" s="120">
        <v>60.2</v>
      </c>
      <c r="AG16" s="232" t="s">
        <v>2521</v>
      </c>
    </row>
    <row r="17" spans="1:33" ht="25.5" x14ac:dyDescent="0.2">
      <c r="A17" s="237">
        <v>42627</v>
      </c>
      <c r="B17" s="238">
        <v>0.57638888888888895</v>
      </c>
      <c r="C17" s="27">
        <v>45.4</v>
      </c>
      <c r="D17" s="120">
        <v>38</v>
      </c>
      <c r="E17" s="203">
        <v>40</v>
      </c>
      <c r="F17" s="120"/>
      <c r="G17" s="203"/>
      <c r="H17" s="120"/>
      <c r="I17" s="120"/>
      <c r="J17" s="232" t="s">
        <v>2522</v>
      </c>
      <c r="K17" s="622"/>
      <c r="L17" s="223">
        <v>42501</v>
      </c>
      <c r="M17" s="238">
        <v>0.8305555555555556</v>
      </c>
      <c r="N17" s="27">
        <v>47.8</v>
      </c>
      <c r="O17" s="49">
        <v>38</v>
      </c>
      <c r="P17" s="224">
        <v>40</v>
      </c>
      <c r="Q17" s="27"/>
      <c r="R17" s="242"/>
      <c r="S17" s="27"/>
      <c r="T17" s="27"/>
      <c r="U17" s="232" t="s">
        <v>2523</v>
      </c>
      <c r="V17" s="622"/>
      <c r="W17" s="223">
        <v>42502</v>
      </c>
      <c r="X17" s="238">
        <v>3.472222222222222E-3</v>
      </c>
      <c r="Y17" s="27">
        <v>49.6</v>
      </c>
      <c r="Z17" s="27">
        <v>37</v>
      </c>
      <c r="AA17" s="224">
        <v>40</v>
      </c>
      <c r="AB17" s="27">
        <v>61.1</v>
      </c>
      <c r="AC17" s="27">
        <v>40</v>
      </c>
      <c r="AD17" s="241">
        <v>50</v>
      </c>
      <c r="AE17" s="120">
        <v>44.6</v>
      </c>
      <c r="AF17" s="120">
        <v>73.900000000000006</v>
      </c>
      <c r="AG17" s="232" t="s">
        <v>2524</v>
      </c>
    </row>
    <row r="18" spans="1:33" x14ac:dyDescent="0.2">
      <c r="A18" s="237">
        <v>42702</v>
      </c>
      <c r="B18" s="238">
        <v>0.50347222222222221</v>
      </c>
      <c r="C18" s="27">
        <v>51.1</v>
      </c>
      <c r="D18" s="120">
        <v>36</v>
      </c>
      <c r="E18" s="203">
        <v>40</v>
      </c>
      <c r="F18" s="120"/>
      <c r="G18" s="203"/>
      <c r="H18" s="120"/>
      <c r="I18" s="120"/>
      <c r="J18" s="232" t="s">
        <v>2525</v>
      </c>
      <c r="K18" s="622"/>
      <c r="L18" s="223">
        <v>42599</v>
      </c>
      <c r="M18" s="238">
        <v>0.81666666666666676</v>
      </c>
      <c r="N18" s="27">
        <v>43.7</v>
      </c>
      <c r="O18" s="27">
        <v>38</v>
      </c>
      <c r="P18" s="224">
        <v>40</v>
      </c>
      <c r="Q18" s="27"/>
      <c r="R18" s="242"/>
      <c r="S18" s="27"/>
      <c r="T18" s="27"/>
      <c r="U18" s="232" t="s">
        <v>2526</v>
      </c>
      <c r="V18" s="622"/>
      <c r="W18" s="223">
        <v>42600</v>
      </c>
      <c r="X18" s="238">
        <v>0.52083333333333337</v>
      </c>
      <c r="Y18" s="27">
        <v>45.1</v>
      </c>
      <c r="Z18" s="27">
        <v>38</v>
      </c>
      <c r="AA18" s="224">
        <v>40</v>
      </c>
      <c r="AB18" s="27">
        <v>47.8</v>
      </c>
      <c r="AC18" s="27">
        <v>38</v>
      </c>
      <c r="AD18" s="241">
        <v>50</v>
      </c>
      <c r="AE18" s="120">
        <v>43.2</v>
      </c>
      <c r="AF18" s="120">
        <v>61.2</v>
      </c>
      <c r="AG18" s="232" t="s">
        <v>2527</v>
      </c>
    </row>
    <row r="19" spans="1:33" ht="38.25" x14ac:dyDescent="0.2">
      <c r="A19" s="237">
        <v>42872</v>
      </c>
      <c r="B19" s="238">
        <v>0.52430555555555558</v>
      </c>
      <c r="C19" s="27">
        <v>49</v>
      </c>
      <c r="D19" s="120">
        <v>36</v>
      </c>
      <c r="E19" s="203">
        <v>40</v>
      </c>
      <c r="F19" s="120"/>
      <c r="G19" s="203"/>
      <c r="H19" s="120"/>
      <c r="I19" s="120"/>
      <c r="J19" s="232" t="s">
        <v>2528</v>
      </c>
      <c r="K19" s="622"/>
      <c r="L19" s="223">
        <v>42718</v>
      </c>
      <c r="M19" s="238">
        <v>0.85416666666666663</v>
      </c>
      <c r="N19" s="27">
        <v>46.8</v>
      </c>
      <c r="O19" s="49">
        <v>35</v>
      </c>
      <c r="P19" s="203">
        <v>40</v>
      </c>
      <c r="Q19" s="120"/>
      <c r="R19" s="203"/>
      <c r="S19" s="120"/>
      <c r="T19" s="120"/>
      <c r="U19" s="232" t="s">
        <v>2529</v>
      </c>
      <c r="V19" s="622"/>
      <c r="W19" s="223">
        <v>42725</v>
      </c>
      <c r="X19" s="238">
        <v>0.1875</v>
      </c>
      <c r="Y19" s="27">
        <v>33.700000000000003</v>
      </c>
      <c r="Z19" s="27">
        <v>30</v>
      </c>
      <c r="AA19" s="224">
        <v>40</v>
      </c>
      <c r="AB19" s="27">
        <v>39.4</v>
      </c>
      <c r="AC19" s="27">
        <v>45</v>
      </c>
      <c r="AD19" s="241">
        <v>50</v>
      </c>
      <c r="AE19" s="120">
        <v>30.6</v>
      </c>
      <c r="AF19" s="120">
        <v>60.8</v>
      </c>
      <c r="AG19" s="232" t="s">
        <v>2530</v>
      </c>
    </row>
    <row r="20" spans="1:33" ht="38.25" x14ac:dyDescent="0.2">
      <c r="A20" s="237">
        <v>43005</v>
      </c>
      <c r="B20" s="238">
        <v>0.61458333333333337</v>
      </c>
      <c r="C20" s="27">
        <v>44.4</v>
      </c>
      <c r="D20" s="120">
        <v>40</v>
      </c>
      <c r="E20" s="203">
        <v>40</v>
      </c>
      <c r="F20" s="120"/>
      <c r="G20" s="203"/>
      <c r="H20" s="120"/>
      <c r="I20" s="120"/>
      <c r="J20" s="232" t="s">
        <v>2531</v>
      </c>
      <c r="K20" s="622"/>
      <c r="L20" s="223">
        <v>42788</v>
      </c>
      <c r="M20" s="238">
        <v>0.875</v>
      </c>
      <c r="N20" s="27">
        <v>43.2</v>
      </c>
      <c r="O20" s="120">
        <v>35</v>
      </c>
      <c r="P20" s="203">
        <v>40</v>
      </c>
      <c r="Q20" s="120"/>
      <c r="R20" s="203"/>
      <c r="S20" s="120"/>
      <c r="T20" s="120"/>
      <c r="U20" s="232" t="s">
        <v>2532</v>
      </c>
      <c r="V20" s="622"/>
      <c r="W20" s="223">
        <v>42858</v>
      </c>
      <c r="X20" s="238">
        <v>0.93055555555555547</v>
      </c>
      <c r="Y20" s="27">
        <v>40.799999999999997</v>
      </c>
      <c r="Z20" s="27">
        <v>35</v>
      </c>
      <c r="AA20" s="224">
        <v>40</v>
      </c>
      <c r="AB20" s="27">
        <v>44.9</v>
      </c>
      <c r="AC20" s="27">
        <v>35</v>
      </c>
      <c r="AD20" s="241">
        <v>50</v>
      </c>
      <c r="AE20" s="120">
        <v>37.9</v>
      </c>
      <c r="AF20" s="120">
        <v>61.5</v>
      </c>
      <c r="AG20" s="232" t="s">
        <v>2533</v>
      </c>
    </row>
    <row r="21" spans="1:33" ht="25.5" x14ac:dyDescent="0.2">
      <c r="A21" s="237">
        <v>43053</v>
      </c>
      <c r="B21" s="238">
        <v>0.53125</v>
      </c>
      <c r="C21" s="27">
        <v>66.2</v>
      </c>
      <c r="D21" s="120">
        <v>39</v>
      </c>
      <c r="E21" s="203">
        <v>40</v>
      </c>
      <c r="F21" s="120"/>
      <c r="G21" s="203"/>
      <c r="H21" s="120"/>
      <c r="I21" s="120"/>
      <c r="J21" s="232" t="s">
        <v>2534</v>
      </c>
      <c r="K21" s="622"/>
      <c r="L21" s="223">
        <v>42858</v>
      </c>
      <c r="M21" s="238">
        <v>0.89583333333333337</v>
      </c>
      <c r="N21" s="27">
        <v>38</v>
      </c>
      <c r="O21" s="120">
        <v>35</v>
      </c>
      <c r="P21" s="203">
        <v>40</v>
      </c>
      <c r="Q21" s="120"/>
      <c r="R21" s="203"/>
      <c r="S21" s="120"/>
      <c r="T21" s="120"/>
      <c r="U21" s="232" t="s">
        <v>2535</v>
      </c>
      <c r="V21" s="622"/>
      <c r="W21" s="223">
        <v>43005</v>
      </c>
      <c r="X21" s="238">
        <v>2.0833333333333332E-2</v>
      </c>
      <c r="Y21" s="27">
        <v>40.1</v>
      </c>
      <c r="Z21" s="27">
        <v>35</v>
      </c>
      <c r="AA21" s="224">
        <v>40</v>
      </c>
      <c r="AB21" s="27">
        <v>44.3</v>
      </c>
      <c r="AC21" s="27">
        <v>35</v>
      </c>
      <c r="AD21" s="241">
        <v>50</v>
      </c>
      <c r="AE21" s="120">
        <v>36.700000000000003</v>
      </c>
      <c r="AF21" s="120">
        <v>52.6</v>
      </c>
      <c r="AG21" s="232" t="s">
        <v>2536</v>
      </c>
    </row>
    <row r="22" spans="1:33" x14ac:dyDescent="0.2">
      <c r="A22" s="237">
        <v>42774</v>
      </c>
      <c r="B22" s="238">
        <v>0.5625</v>
      </c>
      <c r="C22" s="27">
        <v>43.3</v>
      </c>
      <c r="D22" s="120">
        <v>38</v>
      </c>
      <c r="E22" s="203">
        <v>40</v>
      </c>
      <c r="F22" s="120"/>
      <c r="G22" s="203"/>
      <c r="H22" s="120"/>
      <c r="I22" s="120"/>
      <c r="J22" s="232" t="s">
        <v>2537</v>
      </c>
      <c r="K22" s="622"/>
      <c r="L22" s="223">
        <v>43004</v>
      </c>
      <c r="M22" s="238">
        <v>0.84027777777777779</v>
      </c>
      <c r="N22" s="27">
        <v>41</v>
      </c>
      <c r="O22" s="120" t="s">
        <v>2538</v>
      </c>
      <c r="P22" s="203">
        <v>40</v>
      </c>
      <c r="Q22" s="120"/>
      <c r="R22" s="203"/>
      <c r="S22" s="120"/>
      <c r="T22" s="120"/>
      <c r="U22" s="232" t="s">
        <v>2539</v>
      </c>
      <c r="V22" s="622"/>
      <c r="W22" s="223">
        <v>43083</v>
      </c>
      <c r="X22" s="238">
        <v>0.99305555555555547</v>
      </c>
      <c r="Y22" s="27">
        <v>44.5</v>
      </c>
      <c r="Z22" s="27">
        <v>38</v>
      </c>
      <c r="AA22" s="224">
        <v>40</v>
      </c>
      <c r="AB22" s="27">
        <v>46.9</v>
      </c>
      <c r="AC22" s="27">
        <v>38</v>
      </c>
      <c r="AD22" s="241">
        <v>50</v>
      </c>
      <c r="AE22" s="120">
        <v>42.4</v>
      </c>
      <c r="AF22" s="120">
        <v>57.9</v>
      </c>
      <c r="AG22" s="232" t="s">
        <v>2540</v>
      </c>
    </row>
    <row r="23" spans="1:33" ht="38.25" x14ac:dyDescent="0.2">
      <c r="A23" s="237">
        <v>43271</v>
      </c>
      <c r="B23" s="238">
        <v>0.6166666666666667</v>
      </c>
      <c r="C23" s="27">
        <v>38.4</v>
      </c>
      <c r="D23" s="120">
        <v>32</v>
      </c>
      <c r="E23" s="203">
        <v>40</v>
      </c>
      <c r="F23" s="120"/>
      <c r="G23" s="203"/>
      <c r="H23" s="120"/>
      <c r="I23" s="120"/>
      <c r="J23" s="232" t="s">
        <v>2541</v>
      </c>
      <c r="K23" s="622"/>
      <c r="L23" s="223">
        <v>43083</v>
      </c>
      <c r="M23" s="238">
        <v>0.79513888888888884</v>
      </c>
      <c r="N23" s="27">
        <v>40.700000000000003</v>
      </c>
      <c r="O23" s="49">
        <v>35</v>
      </c>
      <c r="P23" s="203">
        <v>40</v>
      </c>
      <c r="Q23" s="120"/>
      <c r="R23" s="203"/>
      <c r="S23" s="120"/>
      <c r="T23" s="120"/>
      <c r="U23" s="232" t="s">
        <v>2542</v>
      </c>
      <c r="V23" s="622"/>
      <c r="W23" s="223">
        <v>43175</v>
      </c>
      <c r="X23" s="238">
        <v>6.2499999999999995E-3</v>
      </c>
      <c r="Y23" s="27">
        <v>36.799999999999997</v>
      </c>
      <c r="Z23" s="27">
        <v>32</v>
      </c>
      <c r="AA23" s="224">
        <v>40</v>
      </c>
      <c r="AB23" s="27">
        <v>45.5</v>
      </c>
      <c r="AC23" s="27">
        <v>32</v>
      </c>
      <c r="AD23" s="241">
        <v>50</v>
      </c>
      <c r="AE23" s="120">
        <v>32.6</v>
      </c>
      <c r="AF23" s="120">
        <v>53.3</v>
      </c>
      <c r="AG23" s="232" t="s">
        <v>2543</v>
      </c>
    </row>
    <row r="24" spans="1:33" ht="38.25" x14ac:dyDescent="0.2">
      <c r="A24" s="237">
        <v>43347</v>
      </c>
      <c r="B24" s="238">
        <v>0.60555555555555551</v>
      </c>
      <c r="C24" s="27">
        <v>44</v>
      </c>
      <c r="D24" s="120">
        <v>35</v>
      </c>
      <c r="E24" s="203">
        <v>40</v>
      </c>
      <c r="F24" s="120"/>
      <c r="G24" s="203"/>
      <c r="H24" s="120"/>
      <c r="I24" s="120"/>
      <c r="J24" s="232" t="s">
        <v>2544</v>
      </c>
      <c r="K24" s="622"/>
      <c r="L24" s="223">
        <v>43174</v>
      </c>
      <c r="M24" s="238">
        <v>0.71944444444444444</v>
      </c>
      <c r="N24" s="27">
        <v>49.6</v>
      </c>
      <c r="O24" s="49">
        <v>38</v>
      </c>
      <c r="P24" s="203">
        <v>40</v>
      </c>
      <c r="Q24" s="120"/>
      <c r="R24" s="203"/>
      <c r="S24" s="120"/>
      <c r="T24" s="120"/>
      <c r="U24" s="232" t="s">
        <v>2545</v>
      </c>
      <c r="V24" s="622"/>
      <c r="W24" s="223">
        <v>43271</v>
      </c>
      <c r="X24" s="238">
        <v>0.9916666666666667</v>
      </c>
      <c r="Y24" s="27">
        <v>38.799999999999997</v>
      </c>
      <c r="Z24" s="27">
        <v>30</v>
      </c>
      <c r="AA24" s="224">
        <v>40</v>
      </c>
      <c r="AB24" s="27">
        <v>46.8</v>
      </c>
      <c r="AC24" s="27">
        <v>30</v>
      </c>
      <c r="AD24" s="241">
        <v>50</v>
      </c>
      <c r="AE24" s="120">
        <v>34.6</v>
      </c>
      <c r="AF24" s="120">
        <v>51.6</v>
      </c>
      <c r="AG24" s="232" t="s">
        <v>2546</v>
      </c>
    </row>
    <row r="25" spans="1:33" ht="51" x14ac:dyDescent="0.2">
      <c r="A25" s="237">
        <v>43420</v>
      </c>
      <c r="B25" s="238">
        <v>0.5625</v>
      </c>
      <c r="C25" s="27">
        <v>39.700000000000003</v>
      </c>
      <c r="D25" s="120">
        <v>35</v>
      </c>
      <c r="E25" s="203">
        <v>40</v>
      </c>
      <c r="F25" s="120"/>
      <c r="G25" s="203"/>
      <c r="H25" s="120"/>
      <c r="I25" s="120"/>
      <c r="J25" s="232" t="s">
        <v>2547</v>
      </c>
      <c r="K25" s="622"/>
      <c r="L25" s="223">
        <v>43230</v>
      </c>
      <c r="M25" s="238">
        <v>0.81527777777777777</v>
      </c>
      <c r="N25" s="27">
        <v>39.6</v>
      </c>
      <c r="O25" s="27">
        <v>35</v>
      </c>
      <c r="P25" s="203">
        <v>40</v>
      </c>
      <c r="Q25" s="120"/>
      <c r="R25" s="203"/>
      <c r="S25" s="120"/>
      <c r="T25" s="120"/>
      <c r="U25" s="232" t="s">
        <v>2548</v>
      </c>
      <c r="V25" s="622"/>
      <c r="W25" s="223">
        <v>43348</v>
      </c>
      <c r="X25" s="238">
        <v>0.98125000000000007</v>
      </c>
      <c r="Y25" s="27">
        <v>44.2</v>
      </c>
      <c r="Z25" s="27">
        <v>38</v>
      </c>
      <c r="AA25" s="224">
        <v>40</v>
      </c>
      <c r="AB25" s="27">
        <v>50.6</v>
      </c>
      <c r="AC25" s="27">
        <v>30</v>
      </c>
      <c r="AD25" s="241">
        <v>50</v>
      </c>
      <c r="AE25" s="120">
        <v>40.1</v>
      </c>
      <c r="AF25" s="120">
        <v>50.6</v>
      </c>
      <c r="AG25" s="232" t="s">
        <v>2549</v>
      </c>
    </row>
    <row r="26" spans="1:33" ht="25.5" x14ac:dyDescent="0.2">
      <c r="A26" s="237">
        <v>43528</v>
      </c>
      <c r="B26" s="238">
        <v>0.5083333333333333</v>
      </c>
      <c r="C26" s="27">
        <v>54</v>
      </c>
      <c r="D26" s="120">
        <v>39</v>
      </c>
      <c r="E26" s="203">
        <v>40</v>
      </c>
      <c r="F26" s="120"/>
      <c r="G26" s="203"/>
      <c r="H26" s="120"/>
      <c r="I26" s="120"/>
      <c r="J26" s="232" t="s">
        <v>2550</v>
      </c>
      <c r="L26" s="223">
        <v>43348</v>
      </c>
      <c r="M26" s="238">
        <v>0.82291666666666663</v>
      </c>
      <c r="N26" s="27">
        <v>54</v>
      </c>
      <c r="O26" s="27">
        <v>36</v>
      </c>
      <c r="P26" s="203">
        <v>40</v>
      </c>
      <c r="Q26" s="120"/>
      <c r="R26" s="203"/>
      <c r="S26" s="120"/>
      <c r="T26" s="120"/>
      <c r="U26" s="232" t="s">
        <v>2551</v>
      </c>
      <c r="W26" s="223">
        <v>43444</v>
      </c>
      <c r="X26" s="238">
        <v>0.19027777777777777</v>
      </c>
      <c r="Y26" s="27">
        <v>42.2</v>
      </c>
      <c r="Z26" s="27">
        <v>35</v>
      </c>
      <c r="AA26" s="224">
        <v>40</v>
      </c>
      <c r="AB26" s="27">
        <v>52</v>
      </c>
      <c r="AC26" s="27">
        <v>35</v>
      </c>
      <c r="AD26" s="241">
        <v>50</v>
      </c>
      <c r="AE26" s="120">
        <v>59.6</v>
      </c>
      <c r="AF26" s="120">
        <v>59.6</v>
      </c>
      <c r="AG26" s="232" t="s">
        <v>2552</v>
      </c>
    </row>
    <row r="27" spans="1:33" ht="51" x14ac:dyDescent="0.2">
      <c r="A27" s="237">
        <v>43629</v>
      </c>
      <c r="B27" s="238">
        <v>0.66875000000000007</v>
      </c>
      <c r="C27" s="27">
        <v>46</v>
      </c>
      <c r="D27" s="120">
        <v>43</v>
      </c>
      <c r="E27" s="203">
        <v>40</v>
      </c>
      <c r="F27" s="120"/>
      <c r="G27" s="203"/>
      <c r="H27" s="120"/>
      <c r="I27" s="120"/>
      <c r="J27" s="232" t="s">
        <v>2553</v>
      </c>
      <c r="L27" s="223">
        <v>43444</v>
      </c>
      <c r="M27" s="238">
        <v>0.79861111111111116</v>
      </c>
      <c r="N27" s="27">
        <v>48.9</v>
      </c>
      <c r="O27" s="27">
        <v>35</v>
      </c>
      <c r="P27" s="203">
        <v>40</v>
      </c>
      <c r="Q27" s="120"/>
      <c r="R27" s="203"/>
      <c r="S27" s="120"/>
      <c r="T27" s="120"/>
      <c r="U27" s="232" t="s">
        <v>2554</v>
      </c>
      <c r="W27" s="223">
        <v>43545</v>
      </c>
      <c r="X27" s="238">
        <v>0.99375000000000002</v>
      </c>
      <c r="Y27" s="27">
        <v>41.6</v>
      </c>
      <c r="Z27" s="27">
        <v>39</v>
      </c>
      <c r="AA27" s="224">
        <v>40</v>
      </c>
      <c r="AB27" s="27">
        <v>45.6</v>
      </c>
      <c r="AC27" s="27">
        <v>39</v>
      </c>
      <c r="AD27" s="241">
        <v>50</v>
      </c>
      <c r="AE27" s="120">
        <v>40</v>
      </c>
      <c r="AF27" s="120">
        <v>51.9</v>
      </c>
      <c r="AG27" s="232" t="s">
        <v>2555</v>
      </c>
    </row>
    <row r="28" spans="1:33" ht="63.75" x14ac:dyDescent="0.2">
      <c r="A28" s="237">
        <v>43719</v>
      </c>
      <c r="B28" s="238">
        <v>0.52569444444444446</v>
      </c>
      <c r="C28" s="27">
        <v>45</v>
      </c>
      <c r="D28" s="120">
        <v>40</v>
      </c>
      <c r="E28" s="203">
        <v>40</v>
      </c>
      <c r="F28" s="120"/>
      <c r="G28" s="203"/>
      <c r="H28" s="120"/>
      <c r="I28" s="120"/>
      <c r="J28" s="232" t="s">
        <v>2556</v>
      </c>
      <c r="L28" s="223">
        <v>43545</v>
      </c>
      <c r="M28" s="238">
        <v>0.80625000000000002</v>
      </c>
      <c r="N28" s="27">
        <v>42.8</v>
      </c>
      <c r="O28" s="27">
        <v>39</v>
      </c>
      <c r="P28" s="203">
        <v>40</v>
      </c>
      <c r="Q28" s="120"/>
      <c r="R28" s="203"/>
      <c r="S28" s="120"/>
      <c r="T28" s="120"/>
      <c r="U28" s="232" t="s">
        <v>2456</v>
      </c>
      <c r="W28" s="223">
        <f>L29</f>
        <v>43629</v>
      </c>
      <c r="X28" s="238">
        <v>0.99444444444444446</v>
      </c>
      <c r="Y28" s="27">
        <v>44</v>
      </c>
      <c r="Z28" s="27">
        <v>42</v>
      </c>
      <c r="AA28" s="224">
        <v>40</v>
      </c>
      <c r="AB28" s="27">
        <v>51</v>
      </c>
      <c r="AC28" s="27">
        <v>43</v>
      </c>
      <c r="AD28" s="241">
        <v>50</v>
      </c>
      <c r="AE28" s="120">
        <v>41</v>
      </c>
      <c r="AF28" s="120">
        <v>70</v>
      </c>
      <c r="AG28" s="232" t="s">
        <v>2557</v>
      </c>
    </row>
    <row r="29" spans="1:33" ht="51" x14ac:dyDescent="0.2">
      <c r="A29" s="237">
        <v>43796</v>
      </c>
      <c r="B29" s="238">
        <v>0.69930555555555562</v>
      </c>
      <c r="C29" s="27">
        <v>45</v>
      </c>
      <c r="D29" s="120">
        <v>40</v>
      </c>
      <c r="E29" s="203">
        <v>40</v>
      </c>
      <c r="F29" s="120"/>
      <c r="G29" s="203"/>
      <c r="H29" s="120"/>
      <c r="I29" s="120"/>
      <c r="J29" s="232" t="s">
        <v>2558</v>
      </c>
      <c r="L29" s="223">
        <f>A27</f>
        <v>43629</v>
      </c>
      <c r="M29" s="238">
        <v>0.86388888888888893</v>
      </c>
      <c r="N29" s="27">
        <v>43</v>
      </c>
      <c r="O29" s="27">
        <v>39</v>
      </c>
      <c r="P29" s="203">
        <v>40</v>
      </c>
      <c r="Q29" s="120"/>
      <c r="R29" s="203"/>
      <c r="S29" s="120"/>
      <c r="T29" s="120"/>
      <c r="U29" s="232" t="s">
        <v>2559</v>
      </c>
      <c r="W29" s="223">
        <v>43719</v>
      </c>
      <c r="X29" s="238">
        <v>9.0277777777777787E-3</v>
      </c>
      <c r="Y29" s="27">
        <v>49</v>
      </c>
      <c r="Z29" s="27">
        <v>50</v>
      </c>
      <c r="AA29" s="224">
        <v>40</v>
      </c>
      <c r="AB29" s="27">
        <v>53</v>
      </c>
      <c r="AC29" s="27">
        <v>50</v>
      </c>
      <c r="AD29" s="241">
        <v>50</v>
      </c>
      <c r="AE29" s="120">
        <v>46</v>
      </c>
      <c r="AF29" s="120">
        <v>59</v>
      </c>
      <c r="AG29" s="232" t="s">
        <v>2560</v>
      </c>
    </row>
    <row r="30" spans="1:33" ht="89.25" x14ac:dyDescent="0.2">
      <c r="A30" s="237">
        <v>43885</v>
      </c>
      <c r="B30" s="238">
        <v>0.62222222222222223</v>
      </c>
      <c r="C30" s="27">
        <v>45</v>
      </c>
      <c r="D30" s="120">
        <v>40</v>
      </c>
      <c r="E30" s="203">
        <v>40</v>
      </c>
      <c r="F30" s="120"/>
      <c r="G30" s="203"/>
      <c r="H30" s="120"/>
      <c r="I30" s="120"/>
      <c r="J30" s="232" t="s">
        <v>2561</v>
      </c>
      <c r="L30" s="223">
        <v>43718</v>
      </c>
      <c r="M30" s="238">
        <v>0.88680555555555562</v>
      </c>
      <c r="N30" s="27">
        <v>46</v>
      </c>
      <c r="O30" s="27">
        <v>43</v>
      </c>
      <c r="P30" s="203">
        <v>40</v>
      </c>
      <c r="Q30" s="120"/>
      <c r="R30" s="203"/>
      <c r="S30" s="120"/>
      <c r="T30" s="120"/>
      <c r="U30" s="232" t="s">
        <v>2562</v>
      </c>
      <c r="W30" s="237">
        <v>43796</v>
      </c>
      <c r="X30" s="238">
        <v>0.9590277777777777</v>
      </c>
      <c r="Y30" s="27">
        <v>44</v>
      </c>
      <c r="Z30" s="27">
        <v>42</v>
      </c>
      <c r="AA30" s="224">
        <v>40</v>
      </c>
      <c r="AB30" s="27">
        <v>50</v>
      </c>
      <c r="AC30" s="27">
        <v>40</v>
      </c>
      <c r="AD30" s="241">
        <v>50</v>
      </c>
      <c r="AE30" s="120">
        <v>40</v>
      </c>
      <c r="AF30" s="120">
        <v>63</v>
      </c>
      <c r="AG30" s="232" t="s">
        <v>2563</v>
      </c>
    </row>
    <row r="31" spans="1:33" ht="76.5" x14ac:dyDescent="0.2">
      <c r="A31" s="237">
        <v>43901</v>
      </c>
      <c r="B31" s="238">
        <v>0.70000000000000007</v>
      </c>
      <c r="C31" s="27">
        <v>42</v>
      </c>
      <c r="D31" s="120">
        <v>38</v>
      </c>
      <c r="E31" s="203">
        <v>40</v>
      </c>
      <c r="F31" s="120"/>
      <c r="G31" s="203"/>
      <c r="H31" s="120"/>
      <c r="I31" s="120"/>
      <c r="J31" s="232" t="s">
        <v>2564</v>
      </c>
      <c r="L31" s="237">
        <v>43796</v>
      </c>
      <c r="M31" s="238">
        <v>0.89583333333333337</v>
      </c>
      <c r="N31" s="27">
        <v>43</v>
      </c>
      <c r="O31" s="27">
        <v>39</v>
      </c>
      <c r="P31" s="203">
        <v>40</v>
      </c>
      <c r="Q31" s="120"/>
      <c r="R31" s="203"/>
      <c r="S31" s="120"/>
      <c r="T31" s="120"/>
      <c r="U31" s="232" t="s">
        <v>2565</v>
      </c>
      <c r="W31" s="237">
        <v>43886</v>
      </c>
      <c r="X31" s="238">
        <v>0.11388888888888889</v>
      </c>
      <c r="Y31" s="27">
        <v>41</v>
      </c>
      <c r="Z31" s="27">
        <v>39</v>
      </c>
      <c r="AA31" s="224">
        <v>40</v>
      </c>
      <c r="AB31" s="27">
        <v>45</v>
      </c>
      <c r="AC31" s="27">
        <v>45</v>
      </c>
      <c r="AD31" s="241">
        <v>50</v>
      </c>
      <c r="AE31" s="187">
        <v>38.4</v>
      </c>
      <c r="AF31" s="120">
        <v>55</v>
      </c>
      <c r="AG31" s="232" t="s">
        <v>2566</v>
      </c>
    </row>
    <row r="32" spans="1:33" ht="153" x14ac:dyDescent="0.2">
      <c r="A32" s="237">
        <v>43971</v>
      </c>
      <c r="B32" s="238">
        <v>0.53541666666666665</v>
      </c>
      <c r="C32" s="97">
        <v>46.8</v>
      </c>
      <c r="D32" s="187">
        <v>40.560912590556811</v>
      </c>
      <c r="E32" s="203">
        <v>40</v>
      </c>
      <c r="F32" s="120"/>
      <c r="G32" s="203"/>
      <c r="H32" s="120"/>
      <c r="I32" s="120"/>
      <c r="J32" s="232" t="s">
        <v>2567</v>
      </c>
      <c r="L32" s="237">
        <v>43885</v>
      </c>
      <c r="M32" s="238">
        <v>0.86319444444444438</v>
      </c>
      <c r="N32" s="27">
        <v>47</v>
      </c>
      <c r="O32" s="27">
        <v>45</v>
      </c>
      <c r="P32" s="203">
        <v>40</v>
      </c>
      <c r="Q32" s="120"/>
      <c r="R32" s="203"/>
      <c r="S32" s="120"/>
      <c r="T32" s="120"/>
      <c r="U32" s="232" t="s">
        <v>2568</v>
      </c>
      <c r="W32" s="237">
        <f>L35</f>
        <v>43971</v>
      </c>
      <c r="X32" s="238">
        <v>0.91805555555555562</v>
      </c>
      <c r="Y32" s="97">
        <v>45.2</v>
      </c>
      <c r="Z32" s="97">
        <v>40.210299956639815</v>
      </c>
      <c r="AA32" s="224">
        <v>40</v>
      </c>
      <c r="AB32" s="97">
        <v>47.9</v>
      </c>
      <c r="AC32" s="97">
        <v>47</v>
      </c>
      <c r="AD32" s="241">
        <v>50</v>
      </c>
      <c r="AE32" s="187">
        <v>43.7</v>
      </c>
      <c r="AF32" s="187">
        <v>56.5</v>
      </c>
      <c r="AG32" s="232" t="s">
        <v>2569</v>
      </c>
    </row>
    <row r="33" spans="1:33" ht="127.5" x14ac:dyDescent="0.2">
      <c r="A33" s="237">
        <v>44054</v>
      </c>
      <c r="B33" s="238">
        <v>0.70833333333333337</v>
      </c>
      <c r="C33" s="97">
        <v>49</v>
      </c>
      <c r="D33" s="187">
        <v>48</v>
      </c>
      <c r="E33" s="203">
        <v>40</v>
      </c>
      <c r="F33" s="120"/>
      <c r="G33" s="203"/>
      <c r="H33" s="120"/>
      <c r="I33" s="120"/>
      <c r="J33" s="232" t="s">
        <v>2570</v>
      </c>
      <c r="L33" s="237">
        <v>43901</v>
      </c>
      <c r="M33" s="238">
        <v>0.7597222222222223</v>
      </c>
      <c r="N33" s="27">
        <v>43</v>
      </c>
      <c r="O33" s="27">
        <v>38</v>
      </c>
      <c r="P33" s="203">
        <v>40</v>
      </c>
      <c r="Q33" s="120"/>
      <c r="R33" s="203"/>
      <c r="S33" s="120"/>
      <c r="T33" s="120"/>
      <c r="U33" s="232" t="s">
        <v>2571</v>
      </c>
      <c r="W33" s="237">
        <f>L36</f>
        <v>44054</v>
      </c>
      <c r="X33" s="238">
        <v>0.98958333333333337</v>
      </c>
      <c r="Y33" s="97">
        <v>45</v>
      </c>
      <c r="Z33" s="97">
        <v>45</v>
      </c>
      <c r="AA33" s="224">
        <v>40</v>
      </c>
      <c r="AB33" s="97">
        <v>47</v>
      </c>
      <c r="AC33" s="613" t="s">
        <v>2420</v>
      </c>
      <c r="AD33" s="241">
        <v>50</v>
      </c>
      <c r="AE33" s="187">
        <v>43</v>
      </c>
      <c r="AF33" s="187"/>
      <c r="AG33" s="232" t="s">
        <v>2572</v>
      </c>
    </row>
    <row r="34" spans="1:33" ht="102" x14ac:dyDescent="0.2">
      <c r="A34" s="237">
        <v>44145</v>
      </c>
      <c r="B34" s="238">
        <v>0.60416666666666663</v>
      </c>
      <c r="C34" s="97">
        <v>48</v>
      </c>
      <c r="D34" s="187">
        <v>38</v>
      </c>
      <c r="E34" s="203">
        <v>40</v>
      </c>
      <c r="F34" s="120"/>
      <c r="G34" s="203"/>
      <c r="H34" s="120"/>
      <c r="I34" s="120"/>
      <c r="J34" s="232" t="s">
        <v>2573</v>
      </c>
      <c r="L34" s="237">
        <v>43902</v>
      </c>
      <c r="M34" s="238">
        <v>0.77986111111111101</v>
      </c>
      <c r="N34" s="27">
        <v>46</v>
      </c>
      <c r="O34" s="27">
        <v>38</v>
      </c>
      <c r="P34" s="203">
        <v>40</v>
      </c>
      <c r="Q34" s="120"/>
      <c r="R34" s="203"/>
      <c r="S34" s="120"/>
      <c r="T34" s="120"/>
      <c r="U34" s="232" t="s">
        <v>2574</v>
      </c>
      <c r="W34" s="237">
        <f>L37</f>
        <v>44145</v>
      </c>
      <c r="X34" s="238">
        <v>0.92708333333333337</v>
      </c>
      <c r="Y34" s="97">
        <v>61</v>
      </c>
      <c r="Z34" s="97">
        <v>38</v>
      </c>
      <c r="AA34" s="224">
        <v>40</v>
      </c>
      <c r="AB34" s="97">
        <v>44</v>
      </c>
      <c r="AC34" s="613" t="s">
        <v>2420</v>
      </c>
      <c r="AD34" s="241">
        <v>50</v>
      </c>
      <c r="AE34" s="187">
        <v>59</v>
      </c>
      <c r="AF34" s="187">
        <v>56</v>
      </c>
      <c r="AG34" s="232" t="s">
        <v>2575</v>
      </c>
    </row>
    <row r="35" spans="1:33" ht="127.5" x14ac:dyDescent="0.2">
      <c r="A35" s="237">
        <v>44236</v>
      </c>
      <c r="B35" s="238">
        <v>0.41666666666666669</v>
      </c>
      <c r="C35" s="97">
        <v>41</v>
      </c>
      <c r="D35" s="187">
        <v>36</v>
      </c>
      <c r="E35" s="203">
        <v>41</v>
      </c>
      <c r="F35" s="120"/>
      <c r="G35" s="203"/>
      <c r="H35" s="120"/>
      <c r="I35" s="120"/>
      <c r="J35" s="232" t="s">
        <v>2576</v>
      </c>
      <c r="L35" s="237">
        <f>A32</f>
        <v>43971</v>
      </c>
      <c r="M35" s="238">
        <v>0.90625</v>
      </c>
      <c r="N35" s="97">
        <v>46.1</v>
      </c>
      <c r="O35" s="97">
        <v>40.404489213782739</v>
      </c>
      <c r="P35" s="203">
        <v>40</v>
      </c>
      <c r="Q35" s="120"/>
      <c r="R35" s="203"/>
      <c r="S35" s="120"/>
      <c r="T35" s="120"/>
      <c r="U35" s="232" t="s">
        <v>2577</v>
      </c>
      <c r="W35" s="237">
        <v>44236</v>
      </c>
      <c r="X35" s="238">
        <v>0.9375</v>
      </c>
      <c r="Y35" s="97">
        <v>41</v>
      </c>
      <c r="Z35" s="97">
        <v>36</v>
      </c>
      <c r="AA35" s="224">
        <v>41</v>
      </c>
      <c r="AB35" s="97">
        <v>41</v>
      </c>
      <c r="AC35" s="613" t="s">
        <v>2488</v>
      </c>
      <c r="AD35" s="241">
        <v>50</v>
      </c>
      <c r="AE35" s="187">
        <v>36</v>
      </c>
      <c r="AF35" s="187">
        <v>57</v>
      </c>
      <c r="AG35" s="232" t="s">
        <v>2578</v>
      </c>
    </row>
    <row r="36" spans="1:33" ht="140.25" x14ac:dyDescent="0.2">
      <c r="A36" s="237">
        <v>44334</v>
      </c>
      <c r="B36" s="238">
        <v>0.42708333333333331</v>
      </c>
      <c r="C36" s="97">
        <v>44</v>
      </c>
      <c r="D36" s="187">
        <v>40</v>
      </c>
      <c r="E36" s="203">
        <v>41</v>
      </c>
      <c r="F36" s="120"/>
      <c r="G36" s="203"/>
      <c r="H36" s="120"/>
      <c r="I36" s="120"/>
      <c r="J36" s="232" t="s">
        <v>2579</v>
      </c>
      <c r="L36" s="237">
        <f>A33</f>
        <v>44054</v>
      </c>
      <c r="M36" s="238">
        <v>0.86458333333333337</v>
      </c>
      <c r="N36" s="97">
        <v>50</v>
      </c>
      <c r="O36" s="97">
        <v>48</v>
      </c>
      <c r="P36" s="203">
        <v>40</v>
      </c>
      <c r="Q36" s="120"/>
      <c r="R36" s="203"/>
      <c r="S36" s="120"/>
      <c r="T36" s="120"/>
      <c r="U36" s="232" t="s">
        <v>2580</v>
      </c>
      <c r="W36" s="237">
        <v>44334</v>
      </c>
      <c r="X36" s="238">
        <v>0.96875</v>
      </c>
      <c r="Y36" s="97">
        <v>44</v>
      </c>
      <c r="Z36" s="97">
        <v>43</v>
      </c>
      <c r="AA36" s="224">
        <v>41</v>
      </c>
      <c r="AB36" s="97">
        <v>54</v>
      </c>
      <c r="AC36" s="613" t="s">
        <v>2488</v>
      </c>
      <c r="AD36" s="241">
        <v>50</v>
      </c>
      <c r="AE36" s="187">
        <v>40</v>
      </c>
      <c r="AF36" s="187">
        <v>56</v>
      </c>
      <c r="AG36" s="232" t="s">
        <v>2581</v>
      </c>
    </row>
    <row r="37" spans="1:33" ht="102" x14ac:dyDescent="0.2">
      <c r="A37" s="237">
        <v>44410</v>
      </c>
      <c r="B37" s="238">
        <v>0.51041666666666663</v>
      </c>
      <c r="C37" s="97">
        <v>46</v>
      </c>
      <c r="D37" s="187">
        <v>38</v>
      </c>
      <c r="E37" s="203">
        <v>41</v>
      </c>
      <c r="F37" s="120"/>
      <c r="G37" s="203"/>
      <c r="H37" s="120"/>
      <c r="I37" s="120"/>
      <c r="J37" s="232" t="s">
        <v>2582</v>
      </c>
      <c r="L37" s="237">
        <f>A34</f>
        <v>44145</v>
      </c>
      <c r="M37" s="238">
        <v>0.83333333333333337</v>
      </c>
      <c r="N37" s="97">
        <v>46</v>
      </c>
      <c r="O37" s="97">
        <v>39</v>
      </c>
      <c r="P37" s="203">
        <v>40</v>
      </c>
      <c r="Q37" s="120"/>
      <c r="R37" s="203"/>
      <c r="S37" s="120"/>
      <c r="T37" s="120"/>
      <c r="U37" s="232" t="s">
        <v>2575</v>
      </c>
      <c r="W37" s="237" t="s">
        <v>2583</v>
      </c>
      <c r="X37" s="238">
        <v>0.98958333333333337</v>
      </c>
      <c r="Y37" s="97">
        <v>43</v>
      </c>
      <c r="Z37" s="97">
        <v>38</v>
      </c>
      <c r="AA37" s="224">
        <v>41</v>
      </c>
      <c r="AB37" s="97">
        <v>41</v>
      </c>
      <c r="AC37" s="613" t="s">
        <v>2488</v>
      </c>
      <c r="AD37" s="241">
        <v>50</v>
      </c>
      <c r="AE37" s="187">
        <v>40</v>
      </c>
      <c r="AF37" s="187">
        <v>60</v>
      </c>
      <c r="AG37" s="232" t="s">
        <v>2584</v>
      </c>
    </row>
    <row r="38" spans="1:33" ht="140.25" x14ac:dyDescent="0.2">
      <c r="A38" s="237">
        <v>44510</v>
      </c>
      <c r="B38" s="238">
        <v>0.4375</v>
      </c>
      <c r="C38" s="97">
        <v>47</v>
      </c>
      <c r="D38" s="187">
        <v>36</v>
      </c>
      <c r="E38" s="203">
        <v>41</v>
      </c>
      <c r="F38" s="120"/>
      <c r="G38" s="203"/>
      <c r="H38" s="120"/>
      <c r="I38" s="120"/>
      <c r="J38" s="232" t="s">
        <v>2585</v>
      </c>
      <c r="L38" s="237">
        <v>44236</v>
      </c>
      <c r="M38" s="238">
        <v>0.8125</v>
      </c>
      <c r="N38" s="97">
        <v>41</v>
      </c>
      <c r="O38" s="97">
        <v>36</v>
      </c>
      <c r="P38" s="203">
        <v>41</v>
      </c>
      <c r="Q38" s="120"/>
      <c r="R38" s="203"/>
      <c r="S38" s="120"/>
      <c r="T38" s="120"/>
      <c r="U38" s="232" t="s">
        <v>2586</v>
      </c>
      <c r="W38" s="237">
        <v>44509</v>
      </c>
      <c r="X38" s="238">
        <v>0.96875</v>
      </c>
      <c r="Y38" s="97">
        <v>47</v>
      </c>
      <c r="Z38" s="97">
        <v>36</v>
      </c>
      <c r="AA38" s="224">
        <v>41</v>
      </c>
      <c r="AB38" s="97">
        <v>50</v>
      </c>
      <c r="AC38" s="613" t="s">
        <v>2488</v>
      </c>
      <c r="AD38" s="241">
        <v>50</v>
      </c>
      <c r="AE38" s="187">
        <v>40</v>
      </c>
      <c r="AF38" s="187">
        <v>50</v>
      </c>
      <c r="AG38" s="923" t="s">
        <v>2587</v>
      </c>
    </row>
    <row r="39" spans="1:33" ht="102" x14ac:dyDescent="0.2">
      <c r="A39" s="237">
        <v>44600</v>
      </c>
      <c r="B39" s="238">
        <v>0.45833333333333331</v>
      </c>
      <c r="C39" s="97">
        <v>39</v>
      </c>
      <c r="D39" s="187">
        <v>35</v>
      </c>
      <c r="E39" s="203">
        <v>41</v>
      </c>
      <c r="F39" s="120"/>
      <c r="G39" s="203"/>
      <c r="H39" s="120"/>
      <c r="I39" s="120"/>
      <c r="J39" s="232" t="s">
        <v>2588</v>
      </c>
      <c r="L39" s="237">
        <v>44334</v>
      </c>
      <c r="M39" s="238">
        <v>0.83333333333333337</v>
      </c>
      <c r="N39" s="97">
        <v>51</v>
      </c>
      <c r="O39" s="97">
        <v>43</v>
      </c>
      <c r="P39" s="203">
        <v>41</v>
      </c>
      <c r="Q39" s="120"/>
      <c r="R39" s="203"/>
      <c r="S39" s="120"/>
      <c r="T39" s="120"/>
      <c r="U39" s="232" t="s">
        <v>2589</v>
      </c>
      <c r="W39" s="237">
        <v>44599</v>
      </c>
      <c r="X39" s="238">
        <v>0.95833333333333337</v>
      </c>
      <c r="Y39" s="97">
        <v>38</v>
      </c>
      <c r="Z39" s="97">
        <v>34</v>
      </c>
      <c r="AA39" s="224">
        <v>41</v>
      </c>
      <c r="AB39" s="97">
        <v>48.5</v>
      </c>
      <c r="AC39" s="613" t="s">
        <v>2488</v>
      </c>
      <c r="AD39" s="241">
        <v>50</v>
      </c>
      <c r="AE39" s="187">
        <v>36</v>
      </c>
      <c r="AF39" s="187">
        <v>50</v>
      </c>
      <c r="AG39" s="923" t="s">
        <v>2590</v>
      </c>
    </row>
    <row r="40" spans="1:33" ht="102" x14ac:dyDescent="0.2">
      <c r="A40" s="237">
        <v>44713</v>
      </c>
      <c r="B40" s="238">
        <v>0.625</v>
      </c>
      <c r="C40" s="97">
        <v>53</v>
      </c>
      <c r="D40" s="187">
        <v>35</v>
      </c>
      <c r="E40" s="203">
        <v>41</v>
      </c>
      <c r="F40" s="120"/>
      <c r="G40" s="203"/>
      <c r="H40" s="120"/>
      <c r="I40" s="120"/>
      <c r="J40" s="232" t="s">
        <v>2591</v>
      </c>
      <c r="L40" s="237">
        <v>44409</v>
      </c>
      <c r="M40" s="238">
        <v>0.78125</v>
      </c>
      <c r="N40" s="97">
        <v>43</v>
      </c>
      <c r="O40" s="97">
        <v>37</v>
      </c>
      <c r="P40" s="203">
        <v>41</v>
      </c>
      <c r="Q40" s="120"/>
      <c r="R40" s="203"/>
      <c r="S40" s="120"/>
      <c r="T40" s="120"/>
      <c r="U40" s="232" t="s">
        <v>2592</v>
      </c>
      <c r="W40" s="237">
        <v>44713</v>
      </c>
      <c r="X40" s="238">
        <v>0.95833333333333337</v>
      </c>
      <c r="Y40" s="97">
        <v>40</v>
      </c>
      <c r="Z40" s="97">
        <v>34</v>
      </c>
      <c r="AA40" s="224">
        <v>41</v>
      </c>
      <c r="AB40" s="97">
        <v>49.5</v>
      </c>
      <c r="AC40" s="613" t="s">
        <v>2488</v>
      </c>
      <c r="AD40" s="241">
        <v>50</v>
      </c>
      <c r="AE40" s="187">
        <v>39</v>
      </c>
      <c r="AF40" s="187">
        <v>58</v>
      </c>
      <c r="AG40" s="923" t="s">
        <v>2591</v>
      </c>
    </row>
    <row r="41" spans="1:33" ht="51" x14ac:dyDescent="0.2">
      <c r="A41" s="1035">
        <v>44783</v>
      </c>
      <c r="B41" s="1036">
        <v>0.63541666666666663</v>
      </c>
      <c r="C41" s="945">
        <v>48</v>
      </c>
      <c r="D41" s="949">
        <v>34</v>
      </c>
      <c r="E41" s="1032">
        <v>41</v>
      </c>
      <c r="F41" s="978"/>
      <c r="G41" s="1032"/>
      <c r="H41" s="978"/>
      <c r="I41" s="978"/>
      <c r="J41" s="1037" t="s">
        <v>2593</v>
      </c>
      <c r="L41" s="237" t="s">
        <v>2594</v>
      </c>
      <c r="M41" s="238">
        <v>0.82291666666666663</v>
      </c>
      <c r="N41" s="97">
        <v>41</v>
      </c>
      <c r="O41" s="97">
        <v>36</v>
      </c>
      <c r="P41" s="203">
        <v>41</v>
      </c>
      <c r="Q41" s="120"/>
      <c r="R41" s="203"/>
      <c r="S41" s="120"/>
      <c r="T41" s="120"/>
      <c r="U41" s="232" t="s">
        <v>2595</v>
      </c>
      <c r="W41" s="1035">
        <v>44782</v>
      </c>
      <c r="X41" s="1036">
        <v>0.97916666666666663</v>
      </c>
      <c r="Y41" s="945">
        <v>41</v>
      </c>
      <c r="Z41" s="945">
        <v>33</v>
      </c>
      <c r="AA41" s="1039">
        <v>41</v>
      </c>
      <c r="AB41" s="945">
        <v>45.5</v>
      </c>
      <c r="AC41" s="1040" t="s">
        <v>2488</v>
      </c>
      <c r="AD41" s="1041">
        <v>50</v>
      </c>
      <c r="AE41" s="949">
        <v>39</v>
      </c>
      <c r="AF41" s="949">
        <v>56</v>
      </c>
      <c r="AG41" s="923" t="s">
        <v>2596</v>
      </c>
    </row>
    <row r="42" spans="1:33" ht="89.25" x14ac:dyDescent="0.2">
      <c r="A42" s="1035">
        <v>44875</v>
      </c>
      <c r="B42" s="1036">
        <v>0.67708333333333337</v>
      </c>
      <c r="C42" s="945">
        <v>65</v>
      </c>
      <c r="D42" s="949">
        <v>33</v>
      </c>
      <c r="E42" s="1032">
        <v>41</v>
      </c>
      <c r="F42" s="978"/>
      <c r="G42" s="1032"/>
      <c r="H42" s="978"/>
      <c r="I42" s="978"/>
      <c r="J42" s="1037" t="s">
        <v>2597</v>
      </c>
      <c r="L42" s="237">
        <v>44599</v>
      </c>
      <c r="M42" s="238">
        <v>0.8125</v>
      </c>
      <c r="N42" s="97">
        <v>39</v>
      </c>
      <c r="O42" s="97">
        <v>34</v>
      </c>
      <c r="P42" s="203">
        <v>41</v>
      </c>
      <c r="Q42" s="120"/>
      <c r="R42" s="203"/>
      <c r="S42" s="120"/>
      <c r="T42" s="120"/>
      <c r="U42" s="232" t="s">
        <v>2598</v>
      </c>
      <c r="W42" s="1035">
        <v>44874</v>
      </c>
      <c r="X42" s="1036">
        <v>0.96875</v>
      </c>
      <c r="Y42" s="945">
        <v>42</v>
      </c>
      <c r="Z42" s="945">
        <v>34</v>
      </c>
      <c r="AA42" s="1039">
        <v>41</v>
      </c>
      <c r="AB42" s="945">
        <v>47</v>
      </c>
      <c r="AC42" s="1040" t="s">
        <v>2488</v>
      </c>
      <c r="AD42" s="1041">
        <v>50</v>
      </c>
      <c r="AE42" s="949">
        <v>40</v>
      </c>
      <c r="AF42" s="949">
        <v>63</v>
      </c>
      <c r="AG42" s="923" t="s">
        <v>2599</v>
      </c>
    </row>
    <row r="43" spans="1:33" ht="102" x14ac:dyDescent="0.2">
      <c r="L43" s="237">
        <v>44713</v>
      </c>
      <c r="M43" s="238">
        <v>0.79166666666666663</v>
      </c>
      <c r="N43" s="97">
        <v>45</v>
      </c>
      <c r="O43" s="97">
        <v>34</v>
      </c>
      <c r="P43" s="203">
        <v>41</v>
      </c>
      <c r="Q43" s="120"/>
      <c r="R43" s="203"/>
      <c r="S43" s="120"/>
      <c r="T43" s="120"/>
      <c r="U43" s="232" t="s">
        <v>2591</v>
      </c>
    </row>
    <row r="44" spans="1:33" ht="51" x14ac:dyDescent="0.2">
      <c r="L44" s="1035">
        <v>44782</v>
      </c>
      <c r="M44" s="1036">
        <v>0.84375</v>
      </c>
      <c r="N44" s="945">
        <v>38</v>
      </c>
      <c r="O44" s="945">
        <v>33</v>
      </c>
      <c r="P44" s="1032">
        <v>41</v>
      </c>
      <c r="Q44" s="978"/>
      <c r="R44" s="1032"/>
      <c r="S44" s="978"/>
      <c r="T44" s="978"/>
      <c r="U44" s="1037" t="s">
        <v>2600</v>
      </c>
    </row>
    <row r="45" spans="1:33" ht="76.5" x14ac:dyDescent="0.2">
      <c r="L45" s="1035">
        <v>44874</v>
      </c>
      <c r="M45" s="1036">
        <v>0.83333333333333337</v>
      </c>
      <c r="N45" s="945">
        <v>46</v>
      </c>
      <c r="O45" s="945">
        <v>34</v>
      </c>
      <c r="P45" s="1032">
        <v>41</v>
      </c>
      <c r="Q45" s="978"/>
      <c r="R45" s="1032"/>
      <c r="S45" s="978"/>
      <c r="T45" s="978"/>
      <c r="U45" s="1037" t="s">
        <v>2601</v>
      </c>
    </row>
  </sheetData>
  <conditionalFormatting sqref="D10:D14 D16:D38 D43:D65521">
    <cfRule type="cellIs" dxfId="60" priority="16" operator="greaterThan">
      <formula>40</formula>
    </cfRule>
  </conditionalFormatting>
  <conditionalFormatting sqref="O10:O21 Z10:Z38 O23:O41 O46:O65520 Z43:Z65521">
    <cfRule type="cellIs" dxfId="59" priority="15" operator="greaterThanOrEqual">
      <formula>41</formula>
    </cfRule>
  </conditionalFormatting>
  <conditionalFormatting sqref="AC15:AC32 AC43:AC65521">
    <cfRule type="cellIs" dxfId="58" priority="13" operator="greaterThan">
      <formula>50</formula>
    </cfRule>
  </conditionalFormatting>
  <conditionalFormatting sqref="D39">
    <cfRule type="cellIs" dxfId="57" priority="12" operator="greaterThan">
      <formula>40</formula>
    </cfRule>
  </conditionalFormatting>
  <conditionalFormatting sqref="O42">
    <cfRule type="cellIs" dxfId="56" priority="11" operator="greaterThanOrEqual">
      <formula>41</formula>
    </cfRule>
  </conditionalFormatting>
  <conditionalFormatting sqref="Z39">
    <cfRule type="cellIs" dxfId="55" priority="10" operator="greaterThanOrEqual">
      <formula>41</formula>
    </cfRule>
  </conditionalFormatting>
  <conditionalFormatting sqref="Z40">
    <cfRule type="cellIs" dxfId="54" priority="9" operator="greaterThanOrEqual">
      <formula>41</formula>
    </cfRule>
  </conditionalFormatting>
  <conditionalFormatting sqref="O43">
    <cfRule type="cellIs" dxfId="53" priority="8" operator="greaterThanOrEqual">
      <formula>41</formula>
    </cfRule>
  </conditionalFormatting>
  <conditionalFormatting sqref="D40">
    <cfRule type="cellIs" dxfId="52" priority="7" operator="greaterThan">
      <formula>40</formula>
    </cfRule>
  </conditionalFormatting>
  <conditionalFormatting sqref="D41">
    <cfRule type="cellIs" dxfId="51" priority="6" operator="greaterThan">
      <formula>40</formula>
    </cfRule>
  </conditionalFormatting>
  <conditionalFormatting sqref="O44">
    <cfRule type="cellIs" dxfId="50" priority="5" operator="greaterThanOrEqual">
      <formula>41</formula>
    </cfRule>
  </conditionalFormatting>
  <conditionalFormatting sqref="Z41">
    <cfRule type="cellIs" dxfId="49" priority="4" operator="greaterThanOrEqual">
      <formula>41</formula>
    </cfRule>
  </conditionalFormatting>
  <conditionalFormatting sqref="D42">
    <cfRule type="cellIs" dxfId="48" priority="3" operator="greaterThan">
      <formula>40</formula>
    </cfRule>
  </conditionalFormatting>
  <conditionalFormatting sqref="O45">
    <cfRule type="cellIs" dxfId="47" priority="2" operator="greaterThanOrEqual">
      <formula>41</formula>
    </cfRule>
  </conditionalFormatting>
  <conditionalFormatting sqref="Z42">
    <cfRule type="cellIs" dxfId="46" priority="1" operator="greaterThanOrEqual">
      <formula>41</formula>
    </cfRule>
  </conditionalFormatting>
  <pageMargins left="0.7" right="0.7" top="0.75" bottom="0.75" header="0.3" footer="0.3"/>
  <pageSetup paperSize="9" orientation="portrait"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AG44"/>
  <sheetViews>
    <sheetView showGridLines="0" zoomScale="80" zoomScaleNormal="80" workbookViewId="0">
      <pane ySplit="9" topLeftCell="A55" activePane="bottomLeft" state="frozen"/>
      <selection pane="bottomLeft" activeCell="O42" sqref="O42"/>
    </sheetView>
  </sheetViews>
  <sheetFormatPr defaultColWidth="9.140625" defaultRowHeight="14.25" x14ac:dyDescent="0.2"/>
  <cols>
    <col min="1" max="1" width="11" style="1" customWidth="1"/>
    <col min="2" max="2" width="7.28515625" style="1" customWidth="1"/>
    <col min="3" max="3" width="10.85546875" style="1" customWidth="1"/>
    <col min="4" max="4" width="15" style="1" customWidth="1"/>
    <col min="5" max="5" width="15.7109375" style="1" customWidth="1"/>
    <col min="6" max="6" width="12" style="1" hidden="1" customWidth="1"/>
    <col min="7" max="7" width="14.28515625" style="1" hidden="1" customWidth="1"/>
    <col min="8" max="8" width="7" style="1" hidden="1" customWidth="1"/>
    <col min="9" max="9" width="8.140625" style="1" hidden="1" customWidth="1"/>
    <col min="10" max="10" width="30.5703125" style="1" customWidth="1"/>
    <col min="11" max="11" width="7.85546875" style="1" customWidth="1"/>
    <col min="12" max="12" width="11.140625" style="1" customWidth="1"/>
    <col min="13" max="13" width="6.85546875" style="1" customWidth="1"/>
    <col min="14" max="14" width="11" style="1" customWidth="1"/>
    <col min="15" max="15" width="14" style="1" customWidth="1"/>
    <col min="16" max="16" width="15" style="1" customWidth="1"/>
    <col min="17" max="17" width="11.140625" style="1" hidden="1" customWidth="1"/>
    <col min="18" max="18" width="13.85546875" style="1" hidden="1" customWidth="1"/>
    <col min="19" max="19" width="6.42578125" style="1" hidden="1" customWidth="1"/>
    <col min="20" max="20" width="8" style="1" hidden="1" customWidth="1"/>
    <col min="21" max="21" width="38.140625" style="1" customWidth="1"/>
    <col min="22" max="22" width="7.85546875" style="1" customWidth="1"/>
    <col min="23" max="23" width="11.140625" style="1" customWidth="1"/>
    <col min="24" max="24" width="6.85546875" style="1" customWidth="1"/>
    <col min="25" max="25" width="11" style="1" customWidth="1"/>
    <col min="26" max="26" width="13.85546875" style="1" customWidth="1"/>
    <col min="27" max="27" width="15" style="1" customWidth="1"/>
    <col min="28" max="28" width="11.28515625" style="1" customWidth="1"/>
    <col min="29" max="30" width="13.85546875" style="1" customWidth="1"/>
    <col min="31" max="31" width="6.42578125" style="1" hidden="1" customWidth="1"/>
    <col min="32" max="32" width="8" style="1" hidden="1" customWidth="1"/>
    <col min="33" max="33" width="50.5703125" style="1" customWidth="1"/>
    <col min="34" max="16384" width="9.140625" style="1"/>
  </cols>
  <sheetData>
    <row r="1" spans="1:33" ht="34.5" x14ac:dyDescent="0.5">
      <c r="A1" s="408" t="s">
        <v>2386</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row>
    <row r="2" spans="1:33" ht="19.5" x14ac:dyDescent="0.3">
      <c r="A2" s="409" t="s">
        <v>2602</v>
      </c>
      <c r="B2" s="409"/>
      <c r="C2" s="409"/>
      <c r="D2" s="409"/>
      <c r="E2" s="409"/>
      <c r="F2" s="409"/>
      <c r="G2" s="409"/>
      <c r="H2" s="409"/>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row>
    <row r="4" spans="1:33" ht="15" x14ac:dyDescent="0.25">
      <c r="A4" s="243" t="s">
        <v>2388</v>
      </c>
      <c r="J4" s="452"/>
      <c r="K4" s="245" t="s">
        <v>109</v>
      </c>
    </row>
    <row r="5" spans="1:33" ht="15" x14ac:dyDescent="0.25">
      <c r="A5" s="243" t="s">
        <v>2389</v>
      </c>
      <c r="J5" s="552"/>
      <c r="K5" s="245" t="s">
        <v>113</v>
      </c>
    </row>
    <row r="6" spans="1:33" x14ac:dyDescent="0.2">
      <c r="A6" s="243"/>
    </row>
    <row r="7" spans="1:33" x14ac:dyDescent="0.2">
      <c r="A7" s="243"/>
    </row>
    <row r="8" spans="1:33" ht="19.5" x14ac:dyDescent="0.3">
      <c r="A8" s="377" t="s">
        <v>2390</v>
      </c>
      <c r="B8" s="377"/>
      <c r="C8" s="377"/>
      <c r="D8" s="377"/>
      <c r="E8" s="377"/>
      <c r="F8" s="377"/>
      <c r="G8" s="377"/>
      <c r="H8" s="377"/>
      <c r="I8" s="377"/>
      <c r="J8" s="377"/>
      <c r="L8" s="377" t="s">
        <v>2391</v>
      </c>
      <c r="M8" s="377"/>
      <c r="N8" s="377"/>
      <c r="O8" s="377"/>
      <c r="P8" s="377"/>
      <c r="Q8" s="377"/>
      <c r="R8" s="377"/>
      <c r="S8" s="377"/>
      <c r="T8" s="377"/>
      <c r="U8" s="377"/>
      <c r="W8" s="377" t="s">
        <v>2392</v>
      </c>
      <c r="X8" s="377"/>
      <c r="Y8" s="377"/>
      <c r="Z8" s="377"/>
      <c r="AA8" s="377"/>
      <c r="AB8" s="377"/>
      <c r="AC8" s="377"/>
      <c r="AD8" s="377"/>
      <c r="AE8" s="377"/>
      <c r="AF8" s="377"/>
      <c r="AG8" s="377"/>
    </row>
    <row r="9" spans="1:33" s="8" customFormat="1" ht="75" x14ac:dyDescent="0.25">
      <c r="A9" s="247" t="s">
        <v>726</v>
      </c>
      <c r="B9" s="247" t="s">
        <v>2207</v>
      </c>
      <c r="C9" s="247" t="s">
        <v>2393</v>
      </c>
      <c r="D9" s="247" t="s">
        <v>2394</v>
      </c>
      <c r="E9" s="248" t="s">
        <v>2395</v>
      </c>
      <c r="F9" s="247" t="s">
        <v>2396</v>
      </c>
      <c r="G9" s="248" t="s">
        <v>2397</v>
      </c>
      <c r="H9" s="247" t="s">
        <v>2398</v>
      </c>
      <c r="I9" s="247" t="s">
        <v>2399</v>
      </c>
      <c r="J9" s="247" t="s">
        <v>174</v>
      </c>
      <c r="L9" s="247" t="s">
        <v>726</v>
      </c>
      <c r="M9" s="247" t="s">
        <v>2207</v>
      </c>
      <c r="N9" s="247" t="s">
        <v>2393</v>
      </c>
      <c r="O9" s="247" t="s">
        <v>2394</v>
      </c>
      <c r="P9" s="248" t="s">
        <v>2395</v>
      </c>
      <c r="Q9" s="247" t="s">
        <v>2396</v>
      </c>
      <c r="R9" s="248" t="s">
        <v>2397</v>
      </c>
      <c r="S9" s="247" t="s">
        <v>2398</v>
      </c>
      <c r="T9" s="247" t="s">
        <v>2399</v>
      </c>
      <c r="U9" s="247" t="s">
        <v>174</v>
      </c>
      <c r="W9" s="247" t="s">
        <v>726</v>
      </c>
      <c r="X9" s="247" t="s">
        <v>2207</v>
      </c>
      <c r="Y9" s="247" t="s">
        <v>2393</v>
      </c>
      <c r="Z9" s="247" t="s">
        <v>2394</v>
      </c>
      <c r="AA9" s="248" t="s">
        <v>2395</v>
      </c>
      <c r="AB9" s="247" t="s">
        <v>2396</v>
      </c>
      <c r="AC9" s="247" t="s">
        <v>2402</v>
      </c>
      <c r="AD9" s="248" t="s">
        <v>2403</v>
      </c>
      <c r="AE9" s="247" t="s">
        <v>2398</v>
      </c>
      <c r="AF9" s="247" t="s">
        <v>2399</v>
      </c>
      <c r="AG9" s="247" t="s">
        <v>174</v>
      </c>
    </row>
    <row r="10" spans="1:33" ht="51" x14ac:dyDescent="0.2">
      <c r="A10" s="223">
        <v>41866</v>
      </c>
      <c r="B10" s="238">
        <v>0.44444444444444442</v>
      </c>
      <c r="C10" s="27">
        <v>43.8</v>
      </c>
      <c r="D10" s="27">
        <v>35</v>
      </c>
      <c r="E10" s="224">
        <v>39</v>
      </c>
      <c r="F10" s="27" t="s">
        <v>176</v>
      </c>
      <c r="G10" s="224" t="s">
        <v>176</v>
      </c>
      <c r="H10" s="120">
        <v>32.200000000000003</v>
      </c>
      <c r="I10" s="120">
        <v>67.7</v>
      </c>
      <c r="J10" s="232" t="s">
        <v>2603</v>
      </c>
      <c r="K10" s="622"/>
      <c r="L10" s="223">
        <v>41886</v>
      </c>
      <c r="M10" s="238">
        <v>0.88194444444444453</v>
      </c>
      <c r="N10" s="27">
        <v>54.7</v>
      </c>
      <c r="O10" s="27">
        <v>30</v>
      </c>
      <c r="P10" s="224">
        <v>39</v>
      </c>
      <c r="Q10" s="27" t="s">
        <v>176</v>
      </c>
      <c r="R10" s="224" t="s">
        <v>176</v>
      </c>
      <c r="S10" s="120">
        <v>33.4</v>
      </c>
      <c r="T10" s="120">
        <v>81.400000000000006</v>
      </c>
      <c r="U10" s="232" t="s">
        <v>2604</v>
      </c>
      <c r="V10" s="622"/>
      <c r="W10" s="223">
        <v>41886</v>
      </c>
      <c r="X10" s="238">
        <v>0.93958333333333333</v>
      </c>
      <c r="Y10" s="27">
        <v>38</v>
      </c>
      <c r="Z10" s="27">
        <v>30</v>
      </c>
      <c r="AA10" s="224">
        <v>35</v>
      </c>
      <c r="AB10" s="27">
        <v>48</v>
      </c>
      <c r="AC10" s="27"/>
      <c r="AD10" s="224">
        <v>49</v>
      </c>
      <c r="AE10" s="120">
        <v>31</v>
      </c>
      <c r="AF10" s="120">
        <v>60.3</v>
      </c>
      <c r="AG10" s="232" t="s">
        <v>2605</v>
      </c>
    </row>
    <row r="11" spans="1:33" ht="38.25" x14ac:dyDescent="0.2">
      <c r="A11" s="223">
        <v>41981</v>
      </c>
      <c r="B11" s="238">
        <v>0.4375</v>
      </c>
      <c r="C11" s="27">
        <v>42</v>
      </c>
      <c r="D11" s="27">
        <v>38</v>
      </c>
      <c r="E11" s="224">
        <v>39</v>
      </c>
      <c r="F11" s="27" t="s">
        <v>176</v>
      </c>
      <c r="G11" s="224" t="s">
        <v>176</v>
      </c>
      <c r="H11" s="27" t="s">
        <v>176</v>
      </c>
      <c r="I11" s="27" t="s">
        <v>176</v>
      </c>
      <c r="J11" s="232" t="s">
        <v>2606</v>
      </c>
      <c r="K11" s="622"/>
      <c r="L11" s="223">
        <v>41949</v>
      </c>
      <c r="M11" s="238">
        <v>0.82986111111111116</v>
      </c>
      <c r="N11" s="27">
        <v>43.6</v>
      </c>
      <c r="O11" s="27">
        <v>34</v>
      </c>
      <c r="P11" s="224">
        <v>39</v>
      </c>
      <c r="Q11" s="27" t="s">
        <v>176</v>
      </c>
      <c r="R11" s="224" t="s">
        <v>176</v>
      </c>
      <c r="S11" s="27" t="s">
        <v>176</v>
      </c>
      <c r="T11" s="27" t="s">
        <v>176</v>
      </c>
      <c r="U11" s="232" t="s">
        <v>2607</v>
      </c>
      <c r="V11" s="622"/>
      <c r="W11" s="223">
        <v>41949</v>
      </c>
      <c r="X11" s="238">
        <v>0.93402777777777779</v>
      </c>
      <c r="Y11" s="27">
        <v>44</v>
      </c>
      <c r="Z11" s="27">
        <v>33</v>
      </c>
      <c r="AA11" s="224">
        <v>35</v>
      </c>
      <c r="AB11" s="27">
        <v>57.1</v>
      </c>
      <c r="AC11" s="27"/>
      <c r="AD11" s="224">
        <v>49</v>
      </c>
      <c r="AE11" s="120" t="s">
        <v>176</v>
      </c>
      <c r="AF11" s="120" t="s">
        <v>176</v>
      </c>
      <c r="AG11" s="232" t="s">
        <v>2608</v>
      </c>
    </row>
    <row r="12" spans="1:33" ht="38.25" x14ac:dyDescent="0.2">
      <c r="A12" s="223">
        <v>42058</v>
      </c>
      <c r="B12" s="238">
        <v>0.5493055555555556</v>
      </c>
      <c r="C12" s="27">
        <v>39.6</v>
      </c>
      <c r="D12" s="49">
        <v>33</v>
      </c>
      <c r="E12" s="224">
        <v>39</v>
      </c>
      <c r="F12" s="27" t="s">
        <v>176</v>
      </c>
      <c r="G12" s="224" t="s">
        <v>176</v>
      </c>
      <c r="H12" s="27" t="s">
        <v>176</v>
      </c>
      <c r="I12" s="27" t="s">
        <v>176</v>
      </c>
      <c r="J12" s="232" t="s">
        <v>2609</v>
      </c>
      <c r="K12" s="622"/>
      <c r="L12" s="223">
        <v>42026</v>
      </c>
      <c r="M12" s="238">
        <v>0.88194444444444453</v>
      </c>
      <c r="N12" s="27">
        <v>46.1</v>
      </c>
      <c r="O12" s="27">
        <v>37</v>
      </c>
      <c r="P12" s="224">
        <v>39</v>
      </c>
      <c r="Q12" s="27" t="s">
        <v>176</v>
      </c>
      <c r="R12" s="224" t="s">
        <v>176</v>
      </c>
      <c r="S12" s="27" t="s">
        <v>176</v>
      </c>
      <c r="T12" s="27" t="s">
        <v>176</v>
      </c>
      <c r="U12" s="232" t="s">
        <v>2610</v>
      </c>
      <c r="V12" s="622"/>
      <c r="W12" s="223">
        <v>42026</v>
      </c>
      <c r="X12" s="238">
        <v>0.93402777777777779</v>
      </c>
      <c r="Y12" s="27">
        <v>45.6</v>
      </c>
      <c r="Z12" s="49">
        <v>35</v>
      </c>
      <c r="AA12" s="224">
        <v>35</v>
      </c>
      <c r="AB12" s="27">
        <v>54</v>
      </c>
      <c r="AC12" s="27"/>
      <c r="AD12" s="224">
        <v>49</v>
      </c>
      <c r="AE12" s="120" t="s">
        <v>176</v>
      </c>
      <c r="AF12" s="120" t="s">
        <v>176</v>
      </c>
      <c r="AG12" s="232" t="s">
        <v>2611</v>
      </c>
    </row>
    <row r="13" spans="1:33" ht="51" x14ac:dyDescent="0.2">
      <c r="A13" s="223">
        <v>42257</v>
      </c>
      <c r="B13" s="238">
        <v>0.70416666666666661</v>
      </c>
      <c r="C13" s="27">
        <v>45.6</v>
      </c>
      <c r="D13" s="27">
        <v>38</v>
      </c>
      <c r="E13" s="224">
        <v>39</v>
      </c>
      <c r="F13" s="27"/>
      <c r="G13" s="242"/>
      <c r="H13" s="120"/>
      <c r="I13" s="120"/>
      <c r="J13" s="232" t="s">
        <v>2612</v>
      </c>
      <c r="K13" s="622"/>
      <c r="L13" s="223">
        <v>42124</v>
      </c>
      <c r="M13" s="238">
        <v>0.90277777777777779</v>
      </c>
      <c r="N13" s="27">
        <v>47.7</v>
      </c>
      <c r="O13" s="49">
        <v>33</v>
      </c>
      <c r="P13" s="224">
        <v>39</v>
      </c>
      <c r="Q13" s="27" t="s">
        <v>176</v>
      </c>
      <c r="R13" s="224" t="s">
        <v>176</v>
      </c>
      <c r="S13" s="27" t="s">
        <v>176</v>
      </c>
      <c r="T13" s="27" t="s">
        <v>176</v>
      </c>
      <c r="U13" s="232" t="s">
        <v>2510</v>
      </c>
      <c r="V13" s="622"/>
      <c r="W13" s="223">
        <v>42124</v>
      </c>
      <c r="X13" s="238">
        <v>0.92013888888888884</v>
      </c>
      <c r="Y13" s="27">
        <v>46.4</v>
      </c>
      <c r="Z13" s="49">
        <v>33</v>
      </c>
      <c r="AA13" s="224">
        <v>35</v>
      </c>
      <c r="AB13" s="27">
        <v>51.3</v>
      </c>
      <c r="AC13" s="27"/>
      <c r="AD13" s="224">
        <v>49</v>
      </c>
      <c r="AE13" s="120" t="s">
        <v>176</v>
      </c>
      <c r="AF13" s="120" t="s">
        <v>176</v>
      </c>
      <c r="AG13" s="232" t="s">
        <v>2613</v>
      </c>
    </row>
    <row r="14" spans="1:33" ht="38.25" x14ac:dyDescent="0.2">
      <c r="A14" s="223">
        <v>42327</v>
      </c>
      <c r="B14" s="238">
        <v>0.55208333333333337</v>
      </c>
      <c r="C14" s="27">
        <v>49.7</v>
      </c>
      <c r="D14" s="27">
        <v>38</v>
      </c>
      <c r="E14" s="224">
        <v>39</v>
      </c>
      <c r="F14" s="27"/>
      <c r="G14" s="242"/>
      <c r="H14" s="120"/>
      <c r="I14" s="120"/>
      <c r="J14" s="232" t="s">
        <v>2614</v>
      </c>
      <c r="K14" s="622"/>
      <c r="L14" s="223">
        <v>42227</v>
      </c>
      <c r="M14" s="238">
        <v>0.88541666666666663</v>
      </c>
      <c r="N14" s="27">
        <v>40.799999999999997</v>
      </c>
      <c r="O14" s="49">
        <v>32</v>
      </c>
      <c r="P14" s="224">
        <v>39</v>
      </c>
      <c r="Q14" s="27"/>
      <c r="R14" s="224"/>
      <c r="S14" s="27"/>
      <c r="T14" s="27"/>
      <c r="U14" s="232" t="s">
        <v>2615</v>
      </c>
      <c r="V14" s="622"/>
      <c r="W14" s="223">
        <v>42227</v>
      </c>
      <c r="X14" s="238">
        <v>7.7083333333333337E-2</v>
      </c>
      <c r="Y14" s="27">
        <v>41.5</v>
      </c>
      <c r="Z14" s="27">
        <v>36</v>
      </c>
      <c r="AA14" s="224">
        <v>35</v>
      </c>
      <c r="AB14" s="27">
        <v>38</v>
      </c>
      <c r="AC14" s="27"/>
      <c r="AD14" s="224">
        <v>49</v>
      </c>
      <c r="AE14" s="120"/>
      <c r="AF14" s="120"/>
      <c r="AG14" s="232" t="s">
        <v>2616</v>
      </c>
    </row>
    <row r="15" spans="1:33" ht="51" x14ac:dyDescent="0.2">
      <c r="A15" s="223">
        <v>42438</v>
      </c>
      <c r="B15" s="238">
        <v>0.57291666666666663</v>
      </c>
      <c r="C15" s="27">
        <v>45.5</v>
      </c>
      <c r="D15" s="27">
        <v>36</v>
      </c>
      <c r="E15" s="224">
        <v>39</v>
      </c>
      <c r="F15" s="27"/>
      <c r="G15" s="242"/>
      <c r="H15" s="120"/>
      <c r="I15" s="120"/>
      <c r="J15" s="232" t="s">
        <v>2617</v>
      </c>
      <c r="K15" s="622"/>
      <c r="L15" s="223">
        <v>42327</v>
      </c>
      <c r="M15" s="238">
        <v>0.83680555555555547</v>
      </c>
      <c r="N15" s="27">
        <v>37.299999999999997</v>
      </c>
      <c r="O15" s="27" t="s">
        <v>2420</v>
      </c>
      <c r="P15" s="224">
        <v>39</v>
      </c>
      <c r="Q15" s="27"/>
      <c r="R15" s="224"/>
      <c r="S15" s="27"/>
      <c r="T15" s="27"/>
      <c r="U15" s="232" t="s">
        <v>2618</v>
      </c>
      <c r="V15" s="622"/>
      <c r="W15" s="223">
        <v>42307</v>
      </c>
      <c r="X15" s="238">
        <v>6.805555555555555E-2</v>
      </c>
      <c r="Y15" s="27">
        <v>40.1</v>
      </c>
      <c r="Z15" s="27">
        <v>32</v>
      </c>
      <c r="AA15" s="224">
        <v>35</v>
      </c>
      <c r="AB15" s="27">
        <v>44.2</v>
      </c>
      <c r="AC15" s="27">
        <v>35</v>
      </c>
      <c r="AD15" s="224">
        <v>49</v>
      </c>
      <c r="AE15" s="120"/>
      <c r="AF15" s="120"/>
      <c r="AG15" s="232" t="s">
        <v>2619</v>
      </c>
    </row>
    <row r="16" spans="1:33" ht="38.25" x14ac:dyDescent="0.2">
      <c r="A16" s="223">
        <v>42514</v>
      </c>
      <c r="B16" s="238">
        <v>0.5625</v>
      </c>
      <c r="C16" s="27">
        <v>45.2</v>
      </c>
      <c r="D16" s="27">
        <v>36</v>
      </c>
      <c r="E16" s="224">
        <v>39</v>
      </c>
      <c r="F16" s="27"/>
      <c r="G16" s="242"/>
      <c r="H16" s="120"/>
      <c r="I16" s="120"/>
      <c r="J16" s="232" t="s">
        <v>2620</v>
      </c>
      <c r="K16" s="622"/>
      <c r="L16" s="223">
        <v>42439</v>
      </c>
      <c r="M16" s="238">
        <v>0.80902777777777779</v>
      </c>
      <c r="N16" s="27">
        <v>40</v>
      </c>
      <c r="O16" s="257">
        <v>32</v>
      </c>
      <c r="P16" s="224">
        <v>39</v>
      </c>
      <c r="Q16" s="27"/>
      <c r="R16" s="224"/>
      <c r="S16" s="27"/>
      <c r="T16" s="27"/>
      <c r="U16" s="232" t="s">
        <v>2621</v>
      </c>
      <c r="V16" s="622"/>
      <c r="W16" s="223">
        <v>42440</v>
      </c>
      <c r="X16" s="238">
        <v>3.1944444444444449E-2</v>
      </c>
      <c r="Y16" s="27">
        <v>54.7</v>
      </c>
      <c r="Z16" s="257">
        <v>32</v>
      </c>
      <c r="AA16" s="224">
        <v>35</v>
      </c>
      <c r="AB16" s="27">
        <v>70</v>
      </c>
      <c r="AC16" s="27">
        <v>49</v>
      </c>
      <c r="AD16" s="224">
        <v>49</v>
      </c>
      <c r="AE16" s="120"/>
      <c r="AF16" s="120"/>
      <c r="AG16" s="232" t="s">
        <v>2622</v>
      </c>
    </row>
    <row r="17" spans="1:33" ht="25.5" x14ac:dyDescent="0.2">
      <c r="A17" s="223">
        <v>42627</v>
      </c>
      <c r="B17" s="238">
        <v>0.43055555555555558</v>
      </c>
      <c r="C17" s="27">
        <v>47.6</v>
      </c>
      <c r="D17" s="27">
        <v>35</v>
      </c>
      <c r="E17" s="224">
        <v>39</v>
      </c>
      <c r="F17" s="27"/>
      <c r="G17" s="242"/>
      <c r="H17" s="120"/>
      <c r="I17" s="120"/>
      <c r="J17" s="232" t="s">
        <v>2525</v>
      </c>
      <c r="K17" s="622"/>
      <c r="L17" s="223">
        <v>42549</v>
      </c>
      <c r="M17" s="238">
        <v>0.75</v>
      </c>
      <c r="N17" s="27">
        <v>79.3</v>
      </c>
      <c r="O17" s="257">
        <v>35</v>
      </c>
      <c r="P17" s="224">
        <v>39</v>
      </c>
      <c r="Q17" s="27"/>
      <c r="R17" s="224"/>
      <c r="S17" s="27"/>
      <c r="T17" s="27"/>
      <c r="U17" s="232" t="s">
        <v>2623</v>
      </c>
      <c r="V17" s="622"/>
      <c r="W17" s="223">
        <v>42501</v>
      </c>
      <c r="X17" s="238">
        <v>0.97916666666666663</v>
      </c>
      <c r="Y17" s="27">
        <v>43.3</v>
      </c>
      <c r="Z17" s="257">
        <v>35</v>
      </c>
      <c r="AA17" s="224">
        <v>35</v>
      </c>
      <c r="AB17" s="27">
        <v>45.2</v>
      </c>
      <c r="AC17" s="257">
        <v>35</v>
      </c>
      <c r="AD17" s="224">
        <v>49</v>
      </c>
      <c r="AE17" s="120"/>
      <c r="AF17" s="120"/>
      <c r="AG17" s="232" t="s">
        <v>2624</v>
      </c>
    </row>
    <row r="18" spans="1:33" x14ac:dyDescent="0.2">
      <c r="A18" s="223">
        <v>42702</v>
      </c>
      <c r="B18" s="238">
        <v>0.62361111111111112</v>
      </c>
      <c r="C18" s="27">
        <v>48.1</v>
      </c>
      <c r="D18" s="27">
        <v>30</v>
      </c>
      <c r="E18" s="224">
        <v>39</v>
      </c>
      <c r="F18" s="27"/>
      <c r="G18" s="242"/>
      <c r="H18" s="120"/>
      <c r="I18" s="120"/>
      <c r="J18" s="232" t="s">
        <v>2625</v>
      </c>
      <c r="K18" s="622"/>
      <c r="L18" s="223">
        <v>42599</v>
      </c>
      <c r="M18" s="238">
        <v>0.90625</v>
      </c>
      <c r="N18" s="27">
        <v>72.099999999999994</v>
      </c>
      <c r="O18" s="27">
        <v>35</v>
      </c>
      <c r="P18" s="224">
        <v>39</v>
      </c>
      <c r="Q18" s="27"/>
      <c r="R18" s="224"/>
      <c r="S18" s="27"/>
      <c r="T18" s="27"/>
      <c r="U18" s="232" t="s">
        <v>2626</v>
      </c>
      <c r="V18" s="622"/>
      <c r="W18" s="223">
        <v>42599</v>
      </c>
      <c r="X18" s="238">
        <v>0.91666666666666663</v>
      </c>
      <c r="Y18" s="27">
        <v>43.2</v>
      </c>
      <c r="Z18" s="27">
        <v>34</v>
      </c>
      <c r="AA18" s="224">
        <v>35</v>
      </c>
      <c r="AB18" s="27">
        <v>47.6</v>
      </c>
      <c r="AC18" s="27">
        <v>34</v>
      </c>
      <c r="AD18" s="224">
        <v>49</v>
      </c>
      <c r="AE18" s="120"/>
      <c r="AF18" s="120"/>
      <c r="AG18" s="232" t="s">
        <v>2626</v>
      </c>
    </row>
    <row r="19" spans="1:33" x14ac:dyDescent="0.2">
      <c r="A19" s="223">
        <v>42852</v>
      </c>
      <c r="B19" s="238">
        <v>0.40972222222222227</v>
      </c>
      <c r="C19" s="27">
        <v>42</v>
      </c>
      <c r="D19" s="27">
        <v>39</v>
      </c>
      <c r="E19" s="224">
        <v>39</v>
      </c>
      <c r="F19" s="27"/>
      <c r="G19" s="242"/>
      <c r="H19" s="120"/>
      <c r="I19" s="120"/>
      <c r="J19" s="232" t="s">
        <v>2627</v>
      </c>
      <c r="K19" s="622"/>
      <c r="L19" s="223">
        <v>42732</v>
      </c>
      <c r="M19" s="238">
        <v>0.84305555555555556</v>
      </c>
      <c r="N19" s="27">
        <v>54.1</v>
      </c>
      <c r="O19" s="257">
        <v>39</v>
      </c>
      <c r="P19" s="224">
        <v>39</v>
      </c>
      <c r="Q19" s="27"/>
      <c r="R19" s="224"/>
      <c r="S19" s="27"/>
      <c r="T19" s="27"/>
      <c r="U19" s="232" t="s">
        <v>2628</v>
      </c>
      <c r="V19" s="622"/>
      <c r="W19" s="223">
        <v>42718</v>
      </c>
      <c r="X19" s="238"/>
      <c r="Y19" s="27">
        <v>42.4</v>
      </c>
      <c r="Z19" s="27">
        <v>34</v>
      </c>
      <c r="AA19" s="224">
        <v>35</v>
      </c>
      <c r="AB19" s="27">
        <v>46.4</v>
      </c>
      <c r="AC19" s="257">
        <v>40</v>
      </c>
      <c r="AD19" s="224">
        <v>49</v>
      </c>
      <c r="AE19" s="120"/>
      <c r="AF19" s="120"/>
      <c r="AG19" s="232" t="s">
        <v>2629</v>
      </c>
    </row>
    <row r="20" spans="1:33" ht="38.25" x14ac:dyDescent="0.2">
      <c r="A20" s="223">
        <v>43005</v>
      </c>
      <c r="B20" s="238">
        <v>0.65277777777777779</v>
      </c>
      <c r="C20" s="27">
        <v>44.6</v>
      </c>
      <c r="D20" s="27">
        <v>38</v>
      </c>
      <c r="E20" s="224">
        <v>39</v>
      </c>
      <c r="F20" s="27"/>
      <c r="G20" s="242"/>
      <c r="H20" s="120"/>
      <c r="I20" s="120"/>
      <c r="J20" s="232" t="s">
        <v>2630</v>
      </c>
      <c r="K20" s="622"/>
      <c r="L20" s="223">
        <v>42788</v>
      </c>
      <c r="M20" s="238">
        <v>0.75</v>
      </c>
      <c r="N20" s="27">
        <v>45.9</v>
      </c>
      <c r="O20" s="27">
        <v>36</v>
      </c>
      <c r="P20" s="224">
        <v>39</v>
      </c>
      <c r="Q20" s="27"/>
      <c r="R20" s="224"/>
      <c r="S20" s="27"/>
      <c r="T20" s="27"/>
      <c r="U20" s="232" t="s">
        <v>2631</v>
      </c>
      <c r="V20" s="622"/>
      <c r="W20" s="223">
        <v>42788</v>
      </c>
      <c r="X20" s="238">
        <v>0.97222222222222221</v>
      </c>
      <c r="Y20" s="27">
        <v>35.1</v>
      </c>
      <c r="Z20" s="27">
        <v>32</v>
      </c>
      <c r="AA20" s="224">
        <v>35</v>
      </c>
      <c r="AB20" s="27">
        <v>40</v>
      </c>
      <c r="AC20" s="27">
        <v>32</v>
      </c>
      <c r="AD20" s="224">
        <v>49</v>
      </c>
      <c r="AE20" s="120"/>
      <c r="AF20" s="120"/>
      <c r="AG20" s="232" t="s">
        <v>2632</v>
      </c>
    </row>
    <row r="21" spans="1:33" ht="25.5" x14ac:dyDescent="0.2">
      <c r="A21" s="223">
        <v>43056</v>
      </c>
      <c r="B21" s="238">
        <v>0.43055555555555558</v>
      </c>
      <c r="C21" s="27">
        <v>75.7</v>
      </c>
      <c r="D21" s="27">
        <v>39</v>
      </c>
      <c r="E21" s="224">
        <v>39</v>
      </c>
      <c r="F21" s="27"/>
      <c r="G21" s="242"/>
      <c r="H21" s="120"/>
      <c r="I21" s="120"/>
      <c r="J21" s="232" t="s">
        <v>2633</v>
      </c>
      <c r="K21" s="622"/>
      <c r="L21" s="223">
        <v>42864</v>
      </c>
      <c r="M21" s="120">
        <v>1.1319444444444444</v>
      </c>
      <c r="N21" s="27">
        <v>37.9</v>
      </c>
      <c r="O21" s="27">
        <v>32</v>
      </c>
      <c r="P21" s="224">
        <v>39</v>
      </c>
      <c r="Q21" s="27"/>
      <c r="R21" s="224"/>
      <c r="S21" s="27"/>
      <c r="T21" s="27"/>
      <c r="U21" s="232" t="s">
        <v>2634</v>
      </c>
      <c r="V21" s="622"/>
      <c r="W21" s="223" t="s">
        <v>2635</v>
      </c>
      <c r="X21" s="238">
        <v>0.19791666666666666</v>
      </c>
      <c r="Y21" s="27">
        <v>40.799999999999997</v>
      </c>
      <c r="Z21" s="27">
        <v>30</v>
      </c>
      <c r="AA21" s="224">
        <v>35</v>
      </c>
      <c r="AB21" s="27">
        <v>30</v>
      </c>
      <c r="AC21" s="27">
        <v>30</v>
      </c>
      <c r="AD21" s="224">
        <v>49</v>
      </c>
      <c r="AE21" s="120"/>
      <c r="AF21" s="120"/>
      <c r="AG21" s="232" t="s">
        <v>2636</v>
      </c>
    </row>
    <row r="22" spans="1:33" ht="38.25" x14ac:dyDescent="0.2">
      <c r="A22" s="223">
        <v>43138</v>
      </c>
      <c r="B22" s="238">
        <v>0.44791666666666669</v>
      </c>
      <c r="C22" s="27">
        <v>46.8</v>
      </c>
      <c r="D22" s="27">
        <v>38</v>
      </c>
      <c r="E22" s="224">
        <v>39</v>
      </c>
      <c r="F22" s="27"/>
      <c r="G22" s="242"/>
      <c r="H22" s="120"/>
      <c r="I22" s="120"/>
      <c r="J22" s="232" t="s">
        <v>2637</v>
      </c>
      <c r="K22" s="622"/>
      <c r="L22" s="223">
        <v>43004</v>
      </c>
      <c r="M22" s="238">
        <v>0.86805555555555547</v>
      </c>
      <c r="N22" s="27">
        <v>34.200000000000003</v>
      </c>
      <c r="O22" s="27">
        <v>30</v>
      </c>
      <c r="P22" s="224">
        <v>39</v>
      </c>
      <c r="Q22" s="27"/>
      <c r="R22" s="224"/>
      <c r="S22" s="27"/>
      <c r="T22" s="27"/>
      <c r="U22" s="232" t="s">
        <v>2638</v>
      </c>
      <c r="V22" s="622"/>
      <c r="W22" s="223">
        <v>42858</v>
      </c>
      <c r="X22" s="238">
        <v>6.9444444444444434E-2</v>
      </c>
      <c r="Y22" s="27">
        <v>38</v>
      </c>
      <c r="Z22" s="27">
        <v>26.3</v>
      </c>
      <c r="AA22" s="224">
        <v>35</v>
      </c>
      <c r="AB22" s="27">
        <v>48.6</v>
      </c>
      <c r="AC22" s="27">
        <v>26.3</v>
      </c>
      <c r="AD22" s="224">
        <v>49</v>
      </c>
      <c r="AE22" s="120"/>
      <c r="AF22" s="120"/>
      <c r="AG22" s="232" t="s">
        <v>2639</v>
      </c>
    </row>
    <row r="23" spans="1:33" ht="25.5" x14ac:dyDescent="0.2">
      <c r="A23" s="223">
        <v>43271</v>
      </c>
      <c r="B23" s="238">
        <v>0.53125</v>
      </c>
      <c r="C23" s="27">
        <v>36.200000000000003</v>
      </c>
      <c r="D23" s="27">
        <v>30</v>
      </c>
      <c r="E23" s="224">
        <v>39</v>
      </c>
      <c r="F23" s="27"/>
      <c r="G23" s="242"/>
      <c r="H23" s="120"/>
      <c r="I23" s="120"/>
      <c r="J23" s="232" t="s">
        <v>2640</v>
      </c>
      <c r="K23" s="622"/>
      <c r="L23" s="223">
        <v>43083</v>
      </c>
      <c r="M23" s="238">
        <v>0.82430555555555562</v>
      </c>
      <c r="N23" s="27">
        <v>46.2</v>
      </c>
      <c r="O23" s="27">
        <v>37</v>
      </c>
      <c r="P23" s="224">
        <v>39</v>
      </c>
      <c r="Q23" s="27"/>
      <c r="R23" s="224"/>
      <c r="S23" s="27"/>
      <c r="T23" s="27"/>
      <c r="U23" s="232" t="s">
        <v>2641</v>
      </c>
      <c r="V23" s="622"/>
      <c r="W23" s="223">
        <v>43004</v>
      </c>
      <c r="X23" s="238">
        <v>0.99305555555555547</v>
      </c>
      <c r="Y23" s="27">
        <v>38</v>
      </c>
      <c r="Z23" s="27">
        <v>30</v>
      </c>
      <c r="AA23" s="224">
        <v>35</v>
      </c>
      <c r="AB23" s="27">
        <v>47</v>
      </c>
      <c r="AC23" s="27">
        <v>30</v>
      </c>
      <c r="AD23" s="224">
        <v>49</v>
      </c>
      <c r="AE23" s="120"/>
      <c r="AF23" s="120"/>
      <c r="AG23" s="232" t="s">
        <v>2642</v>
      </c>
    </row>
    <row r="24" spans="1:33" ht="51" x14ac:dyDescent="0.2">
      <c r="A24" s="223">
        <v>43347</v>
      </c>
      <c r="B24" s="238">
        <v>0.48958333333333331</v>
      </c>
      <c r="C24" s="27">
        <v>40.700000000000003</v>
      </c>
      <c r="D24" s="27">
        <v>36</v>
      </c>
      <c r="E24" s="224">
        <v>39</v>
      </c>
      <c r="F24" s="27"/>
      <c r="G24" s="242"/>
      <c r="H24" s="120"/>
      <c r="I24" s="120"/>
      <c r="J24" s="232" t="s">
        <v>2643</v>
      </c>
      <c r="K24" s="622"/>
      <c r="L24" s="223">
        <v>43174</v>
      </c>
      <c r="M24" s="238">
        <v>0.82152777777777775</v>
      </c>
      <c r="N24" s="27">
        <v>48.2</v>
      </c>
      <c r="O24" s="27">
        <v>37</v>
      </c>
      <c r="P24" s="224">
        <v>39</v>
      </c>
      <c r="Q24" s="27"/>
      <c r="R24" s="224"/>
      <c r="S24" s="27"/>
      <c r="T24" s="27"/>
      <c r="U24" s="232" t="s">
        <v>2644</v>
      </c>
      <c r="V24" s="622"/>
      <c r="W24" s="223">
        <v>43083</v>
      </c>
      <c r="X24" s="238">
        <v>0.97499999999999998</v>
      </c>
      <c r="Y24" s="27">
        <v>49.3</v>
      </c>
      <c r="Z24" s="27">
        <v>32</v>
      </c>
      <c r="AA24" s="224">
        <v>35</v>
      </c>
      <c r="AB24" s="27">
        <v>52.1</v>
      </c>
      <c r="AC24" s="27">
        <v>32</v>
      </c>
      <c r="AD24" s="224">
        <v>49</v>
      </c>
      <c r="AE24" s="120"/>
      <c r="AF24" s="120"/>
      <c r="AG24" s="232" t="s">
        <v>2645</v>
      </c>
    </row>
    <row r="25" spans="1:33" ht="38.25" x14ac:dyDescent="0.2">
      <c r="A25" s="223">
        <v>43420</v>
      </c>
      <c r="B25" s="238">
        <v>0.4236111111111111</v>
      </c>
      <c r="C25" s="27">
        <v>39.799999999999997</v>
      </c>
      <c r="D25" s="27">
        <v>33</v>
      </c>
      <c r="E25" s="224">
        <v>39</v>
      </c>
      <c r="F25" s="27"/>
      <c r="G25" s="242"/>
      <c r="H25" s="120"/>
      <c r="I25" s="120"/>
      <c r="J25" s="232" t="s">
        <v>2646</v>
      </c>
      <c r="K25" s="622"/>
      <c r="L25" s="223">
        <v>43261</v>
      </c>
      <c r="M25" s="238">
        <v>0.85763888888888884</v>
      </c>
      <c r="N25" s="27">
        <v>37.6</v>
      </c>
      <c r="O25" s="257">
        <v>35</v>
      </c>
      <c r="P25" s="224">
        <v>39</v>
      </c>
      <c r="Q25" s="27"/>
      <c r="R25" s="224"/>
      <c r="S25" s="27"/>
      <c r="T25" s="27"/>
      <c r="U25" s="232" t="s">
        <v>2647</v>
      </c>
      <c r="V25" s="622"/>
      <c r="W25" s="223">
        <v>43174</v>
      </c>
      <c r="X25" s="238">
        <v>0.97638888888888886</v>
      </c>
      <c r="Y25" s="27">
        <v>40.4</v>
      </c>
      <c r="Z25" s="27">
        <v>35</v>
      </c>
      <c r="AA25" s="224">
        <v>35</v>
      </c>
      <c r="AB25" s="27">
        <v>43.2</v>
      </c>
      <c r="AC25" s="27">
        <v>35</v>
      </c>
      <c r="AD25" s="224">
        <v>49</v>
      </c>
      <c r="AE25" s="120"/>
      <c r="AF25" s="120"/>
      <c r="AG25" s="232" t="s">
        <v>2648</v>
      </c>
    </row>
    <row r="26" spans="1:33" ht="25.5" x14ac:dyDescent="0.2">
      <c r="A26" s="223">
        <v>43528</v>
      </c>
      <c r="B26" s="238">
        <v>0.43958333333333338</v>
      </c>
      <c r="C26" s="27">
        <v>46.6</v>
      </c>
      <c r="D26" s="27">
        <v>37</v>
      </c>
      <c r="E26" s="224">
        <v>39</v>
      </c>
      <c r="F26" s="27"/>
      <c r="G26" s="242"/>
      <c r="H26" s="120"/>
      <c r="I26" s="120"/>
      <c r="J26" s="232" t="s">
        <v>2649</v>
      </c>
      <c r="L26" s="223">
        <v>43348</v>
      </c>
      <c r="M26" s="238">
        <v>0.84861111111111109</v>
      </c>
      <c r="N26" s="27">
        <v>39.1</v>
      </c>
      <c r="O26" s="257">
        <v>38</v>
      </c>
      <c r="P26" s="224">
        <v>39</v>
      </c>
      <c r="Q26" s="27"/>
      <c r="R26" s="224"/>
      <c r="S26" s="27"/>
      <c r="T26" s="27"/>
      <c r="U26" s="232" t="s">
        <v>2650</v>
      </c>
      <c r="W26" s="223">
        <v>43271</v>
      </c>
      <c r="X26" s="238">
        <v>3.6805555555555557E-2</v>
      </c>
      <c r="Y26" s="27">
        <v>33.1</v>
      </c>
      <c r="Z26" s="257">
        <v>28</v>
      </c>
      <c r="AA26" s="224">
        <v>35</v>
      </c>
      <c r="AB26" s="27">
        <v>38.1</v>
      </c>
      <c r="AC26" s="257">
        <v>28</v>
      </c>
      <c r="AD26" s="224">
        <v>49</v>
      </c>
      <c r="AE26" s="120"/>
      <c r="AF26" s="120"/>
      <c r="AG26" s="232" t="s">
        <v>2651</v>
      </c>
    </row>
    <row r="27" spans="1:33" ht="39" customHeight="1" x14ac:dyDescent="0.2">
      <c r="A27" s="223">
        <v>43629</v>
      </c>
      <c r="B27" s="238">
        <v>0.64583333333333337</v>
      </c>
      <c r="C27" s="27">
        <v>53</v>
      </c>
      <c r="D27" s="27" t="s">
        <v>2420</v>
      </c>
      <c r="E27" s="224">
        <v>39</v>
      </c>
      <c r="F27" s="27"/>
      <c r="G27" s="242"/>
      <c r="H27" s="120"/>
      <c r="I27" s="120"/>
      <c r="J27" s="232" t="s">
        <v>2652</v>
      </c>
      <c r="L27" s="223">
        <v>43444</v>
      </c>
      <c r="M27" s="238">
        <v>0.87569444444444444</v>
      </c>
      <c r="N27" s="27">
        <v>39.799999999999997</v>
      </c>
      <c r="O27" s="257">
        <v>30</v>
      </c>
      <c r="P27" s="224">
        <v>39</v>
      </c>
      <c r="Q27" s="27"/>
      <c r="R27" s="224"/>
      <c r="S27" s="27"/>
      <c r="T27" s="27"/>
      <c r="U27" s="232" t="s">
        <v>2653</v>
      </c>
      <c r="W27" s="223">
        <v>43348</v>
      </c>
      <c r="X27" s="238">
        <v>0.4604166666666667</v>
      </c>
      <c r="Y27" s="27">
        <v>31.3</v>
      </c>
      <c r="Z27" s="257">
        <v>32</v>
      </c>
      <c r="AA27" s="224">
        <v>35</v>
      </c>
      <c r="AB27" s="27">
        <v>41.8</v>
      </c>
      <c r="AC27" s="257">
        <v>41.8</v>
      </c>
      <c r="AD27" s="224">
        <v>49</v>
      </c>
      <c r="AE27" s="120"/>
      <c r="AF27" s="120"/>
      <c r="AG27" s="232" t="s">
        <v>2654</v>
      </c>
    </row>
    <row r="28" spans="1:33" ht="63.75" x14ac:dyDescent="0.2">
      <c r="A28" s="223">
        <v>43719</v>
      </c>
      <c r="B28" s="238">
        <v>0.50277777777777777</v>
      </c>
      <c r="C28" s="27">
        <v>40</v>
      </c>
      <c r="D28" s="27">
        <v>36</v>
      </c>
      <c r="E28" s="224">
        <v>39</v>
      </c>
      <c r="F28" s="27"/>
      <c r="G28" s="242"/>
      <c r="H28" s="120"/>
      <c r="I28" s="120"/>
      <c r="J28" s="232" t="s">
        <v>2655</v>
      </c>
      <c r="L28" s="223">
        <v>43545</v>
      </c>
      <c r="M28" s="238">
        <v>0.75694444444444453</v>
      </c>
      <c r="N28" s="27">
        <v>41.1</v>
      </c>
      <c r="O28" s="257">
        <v>36</v>
      </c>
      <c r="P28" s="224">
        <v>39</v>
      </c>
      <c r="Q28" s="27"/>
      <c r="R28" s="224"/>
      <c r="S28" s="27"/>
      <c r="T28" s="27"/>
      <c r="U28" s="232" t="s">
        <v>2656</v>
      </c>
      <c r="W28" s="223">
        <v>43444</v>
      </c>
      <c r="X28" s="238">
        <v>0.125</v>
      </c>
      <c r="Y28" s="27">
        <v>43.4</v>
      </c>
      <c r="Z28" s="257">
        <v>30</v>
      </c>
      <c r="AA28" s="224">
        <v>35</v>
      </c>
      <c r="AB28" s="27">
        <v>53.1</v>
      </c>
      <c r="AC28" s="257">
        <v>30</v>
      </c>
      <c r="AD28" s="224">
        <v>49</v>
      </c>
      <c r="AE28" s="120"/>
      <c r="AF28" s="120"/>
      <c r="AG28" s="232" t="s">
        <v>2657</v>
      </c>
    </row>
    <row r="29" spans="1:33" ht="51" x14ac:dyDescent="0.2">
      <c r="A29" s="223">
        <v>43796</v>
      </c>
      <c r="B29" s="238">
        <v>0.67361111111111116</v>
      </c>
      <c r="C29" s="27">
        <v>49</v>
      </c>
      <c r="D29" s="27">
        <v>39</v>
      </c>
      <c r="E29" s="224">
        <v>39</v>
      </c>
      <c r="F29" s="27"/>
      <c r="G29" s="242"/>
      <c r="H29" s="120"/>
      <c r="I29" s="120"/>
      <c r="J29" s="232" t="s">
        <v>2658</v>
      </c>
      <c r="L29" s="223">
        <f>A27</f>
        <v>43629</v>
      </c>
      <c r="M29" s="238">
        <v>0.88541666666666663</v>
      </c>
      <c r="N29" s="27">
        <v>38</v>
      </c>
      <c r="O29" s="257" t="s">
        <v>2420</v>
      </c>
      <c r="P29" s="224">
        <v>39</v>
      </c>
      <c r="Q29" s="27"/>
      <c r="R29" s="224"/>
      <c r="S29" s="27"/>
      <c r="T29" s="27"/>
      <c r="U29" s="232" t="s">
        <v>2659</v>
      </c>
      <c r="W29" s="223">
        <v>43545</v>
      </c>
      <c r="X29" s="238">
        <v>0.94791666666666663</v>
      </c>
      <c r="Y29" s="27">
        <v>39.4</v>
      </c>
      <c r="Z29" s="257">
        <v>35</v>
      </c>
      <c r="AA29" s="224">
        <v>35</v>
      </c>
      <c r="AB29" s="27">
        <v>42.2</v>
      </c>
      <c r="AC29" s="257">
        <v>35</v>
      </c>
      <c r="AD29" s="224">
        <v>49</v>
      </c>
      <c r="AE29" s="120"/>
      <c r="AF29" s="120"/>
      <c r="AG29" s="232" t="s">
        <v>2636</v>
      </c>
    </row>
    <row r="30" spans="1:33" ht="127.5" x14ac:dyDescent="0.2">
      <c r="A30" s="223">
        <v>43885</v>
      </c>
      <c r="B30" s="238">
        <v>0.72777777777777775</v>
      </c>
      <c r="C30" s="97">
        <v>44.9</v>
      </c>
      <c r="D30" s="97">
        <v>36.700000000000003</v>
      </c>
      <c r="E30" s="224">
        <v>39</v>
      </c>
      <c r="F30" s="27"/>
      <c r="G30" s="242"/>
      <c r="H30" s="120"/>
      <c r="I30" s="120"/>
      <c r="J30" s="232" t="s">
        <v>2660</v>
      </c>
      <c r="L30" s="223">
        <v>43718</v>
      </c>
      <c r="M30" s="238">
        <v>0.85</v>
      </c>
      <c r="N30" s="27">
        <v>39</v>
      </c>
      <c r="O30" s="257" t="s">
        <v>2420</v>
      </c>
      <c r="P30" s="224">
        <v>39</v>
      </c>
      <c r="Q30" s="27"/>
      <c r="R30" s="224"/>
      <c r="S30" s="27"/>
      <c r="T30" s="27"/>
      <c r="U30" s="232" t="s">
        <v>2661</v>
      </c>
      <c r="W30" s="223">
        <f>L29</f>
        <v>43629</v>
      </c>
      <c r="X30" s="238">
        <v>0.97013888888888899</v>
      </c>
      <c r="Y30" s="27">
        <v>37</v>
      </c>
      <c r="Z30" s="257" t="s">
        <v>2420</v>
      </c>
      <c r="AA30" s="224">
        <v>35</v>
      </c>
      <c r="AB30" s="27">
        <v>43</v>
      </c>
      <c r="AC30" s="257" t="s">
        <v>2420</v>
      </c>
      <c r="AD30" s="224">
        <v>49</v>
      </c>
      <c r="AE30" s="120"/>
      <c r="AF30" s="120"/>
      <c r="AG30" s="232" t="s">
        <v>2662</v>
      </c>
    </row>
    <row r="31" spans="1:33" ht="114.75" x14ac:dyDescent="0.2">
      <c r="A31" s="223">
        <v>43971</v>
      </c>
      <c r="B31" s="238">
        <v>0.58333333333333337</v>
      </c>
      <c r="C31" s="97">
        <v>44.05</v>
      </c>
      <c r="D31" s="97">
        <v>35.810912590556811</v>
      </c>
      <c r="E31" s="224">
        <v>39</v>
      </c>
      <c r="F31" s="27"/>
      <c r="G31" s="242"/>
      <c r="H31" s="120"/>
      <c r="I31" s="120"/>
      <c r="J31" s="232" t="s">
        <v>2663</v>
      </c>
      <c r="L31" s="223">
        <v>43796</v>
      </c>
      <c r="M31" s="238">
        <v>0.875</v>
      </c>
      <c r="N31" s="27">
        <v>40</v>
      </c>
      <c r="O31" s="27">
        <v>36</v>
      </c>
      <c r="P31" s="224">
        <v>39</v>
      </c>
      <c r="Q31" s="27"/>
      <c r="R31" s="224"/>
      <c r="S31" s="27"/>
      <c r="T31" s="27"/>
      <c r="U31" s="232" t="s">
        <v>2664</v>
      </c>
      <c r="W31" s="223">
        <v>43718</v>
      </c>
      <c r="X31" s="238">
        <v>0.98541666666666661</v>
      </c>
      <c r="Y31" s="27">
        <v>39</v>
      </c>
      <c r="Z31" s="257" t="s">
        <v>2420</v>
      </c>
      <c r="AA31" s="224">
        <v>35</v>
      </c>
      <c r="AB31" s="27">
        <v>50</v>
      </c>
      <c r="AC31" s="257" t="s">
        <v>2420</v>
      </c>
      <c r="AD31" s="224">
        <v>49</v>
      </c>
      <c r="AE31" s="120"/>
      <c r="AF31" s="120"/>
      <c r="AG31" s="232" t="s">
        <v>2661</v>
      </c>
    </row>
    <row r="32" spans="1:33" ht="114.75" x14ac:dyDescent="0.2">
      <c r="A32" s="223">
        <v>44054</v>
      </c>
      <c r="B32" s="238">
        <v>0.59375</v>
      </c>
      <c r="C32" s="97">
        <v>38</v>
      </c>
      <c r="D32" s="97">
        <v>33</v>
      </c>
      <c r="E32" s="224">
        <v>39</v>
      </c>
      <c r="F32" s="27"/>
      <c r="G32" s="242"/>
      <c r="H32" s="120"/>
      <c r="I32" s="120"/>
      <c r="J32" s="232" t="s">
        <v>2665</v>
      </c>
      <c r="L32" s="223">
        <v>43885</v>
      </c>
      <c r="M32" s="238">
        <v>0.75277777777777777</v>
      </c>
      <c r="N32" s="27">
        <v>42.6</v>
      </c>
      <c r="O32" s="27">
        <v>35</v>
      </c>
      <c r="P32" s="224">
        <v>39</v>
      </c>
      <c r="Q32" s="27"/>
      <c r="R32" s="224"/>
      <c r="S32" s="27"/>
      <c r="T32" s="27"/>
      <c r="U32" s="232" t="s">
        <v>2666</v>
      </c>
      <c r="W32" s="223">
        <v>43796</v>
      </c>
      <c r="X32" s="238">
        <v>0.98819444444444438</v>
      </c>
      <c r="Y32" s="27">
        <v>43</v>
      </c>
      <c r="Z32" s="27">
        <v>35</v>
      </c>
      <c r="AA32" s="224">
        <v>35</v>
      </c>
      <c r="AB32" s="27">
        <v>50</v>
      </c>
      <c r="AC32" s="27">
        <v>44</v>
      </c>
      <c r="AD32" s="224">
        <v>49</v>
      </c>
      <c r="AE32" s="120"/>
      <c r="AF32" s="120"/>
      <c r="AG32" s="232" t="s">
        <v>2667</v>
      </c>
    </row>
    <row r="33" spans="1:33" ht="114.75" x14ac:dyDescent="0.2">
      <c r="A33" s="223">
        <v>44145</v>
      </c>
      <c r="B33" s="238">
        <v>0.58333333333333337</v>
      </c>
      <c r="C33" s="97">
        <v>64</v>
      </c>
      <c r="D33" s="97">
        <v>33</v>
      </c>
      <c r="E33" s="224">
        <v>39</v>
      </c>
      <c r="F33" s="27"/>
      <c r="G33" s="242"/>
      <c r="H33" s="120"/>
      <c r="I33" s="120"/>
      <c r="J33" s="232" t="s">
        <v>2668</v>
      </c>
      <c r="L33" s="223">
        <f>A31</f>
        <v>43971</v>
      </c>
      <c r="M33" s="238">
        <v>0.83333333333333337</v>
      </c>
      <c r="N33" s="97">
        <v>40.54</v>
      </c>
      <c r="O33" s="97">
        <v>33.092725051033057</v>
      </c>
      <c r="P33" s="224">
        <v>39</v>
      </c>
      <c r="Q33" s="27"/>
      <c r="R33" s="224"/>
      <c r="S33" s="27"/>
      <c r="T33" s="27"/>
      <c r="U33" s="232" t="s">
        <v>2669</v>
      </c>
      <c r="W33" s="223">
        <v>43886</v>
      </c>
      <c r="X33" s="238">
        <v>8.8888888888888892E-2</v>
      </c>
      <c r="Y33" s="97">
        <v>40.200000000000003</v>
      </c>
      <c r="Z33" s="97">
        <v>34.6</v>
      </c>
      <c r="AA33" s="224">
        <v>35</v>
      </c>
      <c r="AB33" s="97">
        <v>45.8</v>
      </c>
      <c r="AC33" s="27">
        <v>37</v>
      </c>
      <c r="AD33" s="224">
        <v>49</v>
      </c>
      <c r="AE33" s="120"/>
      <c r="AF33" s="120"/>
      <c r="AG33" s="232" t="s">
        <v>2667</v>
      </c>
    </row>
    <row r="34" spans="1:33" ht="89.25" x14ac:dyDescent="0.2">
      <c r="A34" s="223">
        <v>44236</v>
      </c>
      <c r="B34" s="238">
        <v>0.57291666666666663</v>
      </c>
      <c r="C34" s="97">
        <v>41</v>
      </c>
      <c r="D34" s="97">
        <v>32</v>
      </c>
      <c r="E34" s="224">
        <v>39</v>
      </c>
      <c r="F34" s="27"/>
      <c r="G34" s="242"/>
      <c r="H34" s="120"/>
      <c r="I34" s="120"/>
      <c r="J34" s="232" t="s">
        <v>2670</v>
      </c>
      <c r="L34" s="223">
        <f>A32</f>
        <v>44054</v>
      </c>
      <c r="M34" s="238">
        <v>0.91666666666666663</v>
      </c>
      <c r="N34" s="97">
        <v>45</v>
      </c>
      <c r="O34" s="97">
        <v>38</v>
      </c>
      <c r="P34" s="224">
        <v>39</v>
      </c>
      <c r="Q34" s="27"/>
      <c r="R34" s="224"/>
      <c r="S34" s="27"/>
      <c r="T34" s="27"/>
      <c r="U34" s="232" t="s">
        <v>2671</v>
      </c>
      <c r="W34" s="223">
        <f>L33</f>
        <v>43971</v>
      </c>
      <c r="X34" s="238">
        <v>0.98888888888888893</v>
      </c>
      <c r="Y34" s="97">
        <v>41.32</v>
      </c>
      <c r="Z34" s="97">
        <v>34.230680443502756</v>
      </c>
      <c r="AA34" s="224">
        <v>35</v>
      </c>
      <c r="AB34" s="97">
        <v>45.31</v>
      </c>
      <c r="AC34" s="97">
        <v>40.030899869919438</v>
      </c>
      <c r="AD34" s="224">
        <v>49</v>
      </c>
      <c r="AE34" s="120"/>
      <c r="AF34" s="120"/>
      <c r="AG34" s="232" t="s">
        <v>2672</v>
      </c>
    </row>
    <row r="35" spans="1:33" ht="25.5" x14ac:dyDescent="0.2">
      <c r="A35" s="223">
        <v>44334</v>
      </c>
      <c r="B35" s="238">
        <v>0.4548611111111111</v>
      </c>
      <c r="C35" s="97">
        <v>40</v>
      </c>
      <c r="D35" s="257" t="s">
        <v>2420</v>
      </c>
      <c r="E35" s="224">
        <v>39</v>
      </c>
      <c r="F35" s="27"/>
      <c r="G35" s="242"/>
      <c r="H35" s="120"/>
      <c r="I35" s="120"/>
      <c r="J35" s="232" t="s">
        <v>2673</v>
      </c>
      <c r="L35" s="223">
        <f>A33</f>
        <v>44145</v>
      </c>
      <c r="M35" s="238">
        <v>0.85416666666666663</v>
      </c>
      <c r="N35" s="97">
        <v>66</v>
      </c>
      <c r="O35" s="97">
        <v>31</v>
      </c>
      <c r="P35" s="224">
        <v>39</v>
      </c>
      <c r="Q35" s="27"/>
      <c r="R35" s="224"/>
      <c r="S35" s="27"/>
      <c r="T35" s="27"/>
      <c r="U35" s="232" t="s">
        <v>2668</v>
      </c>
      <c r="W35" s="223">
        <v>44055</v>
      </c>
      <c r="X35" s="238">
        <v>3.125E-2</v>
      </c>
      <c r="Y35" s="97">
        <v>46</v>
      </c>
      <c r="Z35" s="257" t="s">
        <v>2420</v>
      </c>
      <c r="AA35" s="224">
        <v>35</v>
      </c>
      <c r="AB35" s="97">
        <v>49</v>
      </c>
      <c r="AC35" s="257" t="s">
        <v>2420</v>
      </c>
      <c r="AD35" s="224">
        <v>49</v>
      </c>
      <c r="AE35" s="120"/>
      <c r="AF35" s="120"/>
      <c r="AG35" s="232" t="s">
        <v>2674</v>
      </c>
    </row>
    <row r="36" spans="1:33" ht="76.5" x14ac:dyDescent="0.2">
      <c r="A36" s="223">
        <v>44410</v>
      </c>
      <c r="B36" s="238">
        <v>0.53125</v>
      </c>
      <c r="C36" s="97">
        <v>44</v>
      </c>
      <c r="D36" s="97">
        <v>36</v>
      </c>
      <c r="E36" s="224">
        <v>39</v>
      </c>
      <c r="F36" s="27"/>
      <c r="G36" s="242"/>
      <c r="H36" s="120"/>
      <c r="I36" s="120"/>
      <c r="J36" s="232" t="s">
        <v>2675</v>
      </c>
      <c r="L36" s="223">
        <v>44236</v>
      </c>
      <c r="M36" s="238">
        <v>0.83333333333333337</v>
      </c>
      <c r="N36" s="97">
        <v>44</v>
      </c>
      <c r="O36" s="97">
        <v>30</v>
      </c>
      <c r="P36" s="224">
        <v>39</v>
      </c>
      <c r="Q36" s="27"/>
      <c r="R36" s="224"/>
      <c r="S36" s="27"/>
      <c r="T36" s="27"/>
      <c r="U36" s="232" t="s">
        <v>2676</v>
      </c>
      <c r="W36" s="223">
        <v>44145</v>
      </c>
      <c r="X36" s="238">
        <v>0.95833333333333337</v>
      </c>
      <c r="Y36" s="97">
        <v>46</v>
      </c>
      <c r="Z36" s="97">
        <v>33</v>
      </c>
      <c r="AA36" s="224">
        <v>35</v>
      </c>
      <c r="AB36" s="97">
        <v>49</v>
      </c>
      <c r="AC36" s="257" t="s">
        <v>2420</v>
      </c>
      <c r="AD36" s="224">
        <v>49</v>
      </c>
      <c r="AE36" s="120"/>
      <c r="AF36" s="120"/>
      <c r="AG36" s="232" t="s">
        <v>2677</v>
      </c>
    </row>
    <row r="37" spans="1:33" ht="63.75" x14ac:dyDescent="0.2">
      <c r="A37" s="223" t="s">
        <v>2678</v>
      </c>
      <c r="B37" s="238">
        <v>0.95833333333333337</v>
      </c>
      <c r="C37" s="97">
        <v>47</v>
      </c>
      <c r="D37" s="97" t="s">
        <v>2679</v>
      </c>
      <c r="E37" s="224">
        <v>39</v>
      </c>
      <c r="F37" s="27"/>
      <c r="G37" s="242"/>
      <c r="H37" s="120"/>
      <c r="I37" s="120"/>
      <c r="J37" s="921" t="s">
        <v>2680</v>
      </c>
      <c r="L37" s="223">
        <v>44334</v>
      </c>
      <c r="M37" s="238">
        <v>0.85416666666666663</v>
      </c>
      <c r="N37" s="97">
        <v>43</v>
      </c>
      <c r="O37" s="257" t="s">
        <v>2420</v>
      </c>
      <c r="P37" s="224">
        <v>39</v>
      </c>
      <c r="Q37" s="27"/>
      <c r="R37" s="224"/>
      <c r="S37" s="27"/>
      <c r="T37" s="27"/>
      <c r="U37" s="232" t="s">
        <v>2673</v>
      </c>
      <c r="W37" s="223">
        <v>44236</v>
      </c>
      <c r="X37" s="238">
        <v>0.97916666666666663</v>
      </c>
      <c r="Y37" s="97">
        <v>36</v>
      </c>
      <c r="Z37" s="97">
        <v>29</v>
      </c>
      <c r="AA37" s="224">
        <v>35</v>
      </c>
      <c r="AB37" s="97">
        <v>37</v>
      </c>
      <c r="AC37" s="257" t="s">
        <v>2488</v>
      </c>
      <c r="AD37" s="224">
        <v>49</v>
      </c>
      <c r="AE37" s="120"/>
      <c r="AF37" s="120"/>
      <c r="AG37" s="232" t="s">
        <v>2681</v>
      </c>
    </row>
    <row r="38" spans="1:33" ht="63.75" x14ac:dyDescent="0.2">
      <c r="A38" s="223">
        <v>44600</v>
      </c>
      <c r="B38" s="238">
        <v>0.48958333333333331</v>
      </c>
      <c r="C38" s="97">
        <v>41</v>
      </c>
      <c r="D38" s="97">
        <v>31</v>
      </c>
      <c r="E38" s="224">
        <v>39</v>
      </c>
      <c r="F38" s="27"/>
      <c r="G38" s="242"/>
      <c r="H38" s="120"/>
      <c r="I38" s="120"/>
      <c r="J38" s="921" t="s">
        <v>2680</v>
      </c>
      <c r="L38" s="223">
        <v>44409</v>
      </c>
      <c r="M38" s="238">
        <v>0.8125</v>
      </c>
      <c r="N38" s="97">
        <v>39</v>
      </c>
      <c r="O38" s="97">
        <v>32</v>
      </c>
      <c r="P38" s="224">
        <v>39</v>
      </c>
      <c r="Q38" s="27"/>
      <c r="R38" s="224"/>
      <c r="S38" s="27"/>
      <c r="T38" s="27"/>
      <c r="U38" s="232" t="s">
        <v>2682</v>
      </c>
      <c r="W38" s="223">
        <v>44334</v>
      </c>
      <c r="X38" s="238">
        <v>0.94791666666666663</v>
      </c>
      <c r="Y38" s="97">
        <v>42</v>
      </c>
      <c r="Z38" s="97">
        <v>30</v>
      </c>
      <c r="AA38" s="224">
        <v>35</v>
      </c>
      <c r="AB38" s="97">
        <v>56</v>
      </c>
      <c r="AC38" s="257" t="s">
        <v>2488</v>
      </c>
      <c r="AD38" s="224">
        <v>49</v>
      </c>
      <c r="AE38" s="120"/>
      <c r="AF38" s="120"/>
      <c r="AG38" s="232" t="s">
        <v>2683</v>
      </c>
    </row>
    <row r="39" spans="1:33" ht="85.5" customHeight="1" x14ac:dyDescent="0.2">
      <c r="A39" s="223">
        <v>44713</v>
      </c>
      <c r="B39" s="238">
        <v>0.60416666666666663</v>
      </c>
      <c r="C39" s="97">
        <v>66</v>
      </c>
      <c r="D39" s="97">
        <v>31</v>
      </c>
      <c r="E39" s="224">
        <v>39</v>
      </c>
      <c r="F39" s="27"/>
      <c r="G39" s="242"/>
      <c r="H39" s="120"/>
      <c r="I39" s="120"/>
      <c r="J39" s="921" t="s">
        <v>2684</v>
      </c>
      <c r="L39" s="223">
        <v>44509</v>
      </c>
      <c r="M39" s="238">
        <v>0.84375</v>
      </c>
      <c r="N39" s="97">
        <v>42</v>
      </c>
      <c r="O39" s="613">
        <v>39</v>
      </c>
      <c r="P39" s="224">
        <v>39</v>
      </c>
      <c r="Q39" s="27"/>
      <c r="R39" s="224"/>
      <c r="S39" s="27"/>
      <c r="T39" s="27"/>
      <c r="U39" s="922" t="s">
        <v>2685</v>
      </c>
      <c r="W39" s="223">
        <v>44409</v>
      </c>
      <c r="X39" s="238">
        <v>0.92708333333333337</v>
      </c>
      <c r="Y39" s="97">
        <v>40</v>
      </c>
      <c r="Z39" s="97">
        <v>26</v>
      </c>
      <c r="AA39" s="224">
        <v>35</v>
      </c>
      <c r="AB39" s="97">
        <v>44</v>
      </c>
      <c r="AC39" s="257" t="s">
        <v>2488</v>
      </c>
      <c r="AD39" s="224">
        <v>49</v>
      </c>
      <c r="AE39" s="120"/>
      <c r="AF39" s="120"/>
      <c r="AG39" s="232" t="s">
        <v>2686</v>
      </c>
    </row>
    <row r="40" spans="1:33" ht="76.5" x14ac:dyDescent="0.2">
      <c r="A40" s="1038">
        <v>44783</v>
      </c>
      <c r="B40" s="1036">
        <v>0.72916666666666663</v>
      </c>
      <c r="C40" s="945">
        <v>50</v>
      </c>
      <c r="D40" s="945">
        <v>31</v>
      </c>
      <c r="E40" s="1039">
        <v>39</v>
      </c>
      <c r="F40" s="967"/>
      <c r="G40" s="1042"/>
      <c r="H40" s="978"/>
      <c r="I40" s="978"/>
      <c r="J40" s="921" t="s">
        <v>2687</v>
      </c>
      <c r="L40" s="223">
        <v>44599</v>
      </c>
      <c r="M40" s="238">
        <v>0.83333333333333337</v>
      </c>
      <c r="N40" s="97">
        <v>59</v>
      </c>
      <c r="O40" s="97">
        <v>39</v>
      </c>
      <c r="P40" s="224">
        <v>39</v>
      </c>
      <c r="Q40" s="27"/>
      <c r="R40" s="224"/>
      <c r="S40" s="27"/>
      <c r="T40" s="27"/>
      <c r="U40" s="922" t="s">
        <v>2688</v>
      </c>
      <c r="W40" s="223">
        <v>44510</v>
      </c>
      <c r="X40" s="238">
        <v>0.94791666666666663</v>
      </c>
      <c r="Y40" s="97">
        <v>52</v>
      </c>
      <c r="Z40" s="613">
        <v>35</v>
      </c>
      <c r="AA40" s="224">
        <v>35</v>
      </c>
      <c r="AB40" s="97">
        <v>49</v>
      </c>
      <c r="AC40" s="257" t="s">
        <v>2488</v>
      </c>
      <c r="AD40" s="224">
        <v>49</v>
      </c>
      <c r="AE40" s="120"/>
      <c r="AF40" s="120"/>
      <c r="AG40" s="922" t="s">
        <v>2689</v>
      </c>
    </row>
    <row r="41" spans="1:33" ht="89.25" x14ac:dyDescent="0.2">
      <c r="A41" s="1038">
        <v>44875</v>
      </c>
      <c r="B41" s="1036">
        <v>0.65625</v>
      </c>
      <c r="C41" s="945">
        <v>52</v>
      </c>
      <c r="D41" s="945">
        <v>31</v>
      </c>
      <c r="E41" s="1039">
        <v>39</v>
      </c>
      <c r="F41" s="967"/>
      <c r="G41" s="1042"/>
      <c r="H41" s="978"/>
      <c r="I41" s="978"/>
      <c r="J41" s="921" t="s">
        <v>2690</v>
      </c>
      <c r="L41" s="223">
        <v>44713</v>
      </c>
      <c r="M41" s="238">
        <v>0.82291666666666663</v>
      </c>
      <c r="N41" s="97">
        <v>42</v>
      </c>
      <c r="O41" s="97">
        <v>31</v>
      </c>
      <c r="P41" s="224">
        <v>39</v>
      </c>
      <c r="Q41" s="27"/>
      <c r="R41" s="224"/>
      <c r="S41" s="27"/>
      <c r="T41" s="27"/>
      <c r="U41" s="922" t="s">
        <v>2684</v>
      </c>
      <c r="W41" s="223">
        <v>44599</v>
      </c>
      <c r="X41" s="238">
        <v>0.9375</v>
      </c>
      <c r="Y41" s="97">
        <v>40</v>
      </c>
      <c r="Z41" s="97">
        <v>35</v>
      </c>
      <c r="AA41" s="224">
        <v>35</v>
      </c>
      <c r="AB41" s="97">
        <v>50.5</v>
      </c>
      <c r="AC41" s="257" t="s">
        <v>2488</v>
      </c>
      <c r="AD41" s="224">
        <v>49</v>
      </c>
      <c r="AE41" s="120"/>
      <c r="AF41" s="120"/>
      <c r="AG41" s="922" t="s">
        <v>2691</v>
      </c>
    </row>
    <row r="42" spans="1:33" ht="89.25" x14ac:dyDescent="0.2">
      <c r="L42" s="1038">
        <v>44782</v>
      </c>
      <c r="M42" s="1036">
        <v>0.86458333333333337</v>
      </c>
      <c r="N42" s="945">
        <v>40</v>
      </c>
      <c r="O42" s="945">
        <v>36</v>
      </c>
      <c r="P42" s="1039">
        <v>39</v>
      </c>
      <c r="Q42" s="967"/>
      <c r="R42" s="1039"/>
      <c r="S42" s="967"/>
      <c r="T42" s="967"/>
      <c r="U42" s="922" t="s">
        <v>2692</v>
      </c>
      <c r="W42" s="223">
        <v>44713</v>
      </c>
      <c r="X42" s="238">
        <v>0.9375</v>
      </c>
      <c r="Y42" s="97">
        <v>41</v>
      </c>
      <c r="Z42" s="97">
        <v>30</v>
      </c>
      <c r="AA42" s="224">
        <v>35</v>
      </c>
      <c r="AB42" s="97">
        <v>44.5</v>
      </c>
      <c r="AC42" s="257" t="s">
        <v>2488</v>
      </c>
      <c r="AD42" s="224">
        <v>49</v>
      </c>
      <c r="AE42" s="120"/>
      <c r="AF42" s="120"/>
      <c r="AG42" s="922" t="s">
        <v>2684</v>
      </c>
    </row>
    <row r="43" spans="1:33" ht="63.75" x14ac:dyDescent="0.2">
      <c r="L43" s="1038">
        <v>44874</v>
      </c>
      <c r="M43" s="1036">
        <v>0.85416666666666663</v>
      </c>
      <c r="N43" s="945">
        <v>45</v>
      </c>
      <c r="O43" s="945">
        <v>36</v>
      </c>
      <c r="P43" s="1039">
        <v>39</v>
      </c>
      <c r="Q43" s="967"/>
      <c r="R43" s="1039"/>
      <c r="S43" s="967"/>
      <c r="T43" s="967"/>
      <c r="U43" s="922" t="s">
        <v>2693</v>
      </c>
      <c r="W43" s="1038">
        <v>44782</v>
      </c>
      <c r="X43" s="1036">
        <v>0.95833333333333337</v>
      </c>
      <c r="Y43" s="945">
        <v>36</v>
      </c>
      <c r="Z43" s="945">
        <v>30</v>
      </c>
      <c r="AA43" s="1039">
        <v>35</v>
      </c>
      <c r="AB43" s="945">
        <v>43.5</v>
      </c>
      <c r="AC43" s="994" t="s">
        <v>2488</v>
      </c>
      <c r="AD43" s="1039">
        <v>49</v>
      </c>
      <c r="AE43" s="978"/>
      <c r="AF43" s="978"/>
      <c r="AG43" s="922" t="s">
        <v>2694</v>
      </c>
    </row>
    <row r="44" spans="1:33" ht="63.75" x14ac:dyDescent="0.2">
      <c r="W44" s="1038">
        <v>44874</v>
      </c>
      <c r="X44" s="1036">
        <v>0.94791666666666663</v>
      </c>
      <c r="Y44" s="945">
        <v>46</v>
      </c>
      <c r="Z44" s="945">
        <v>35</v>
      </c>
      <c r="AA44" s="1039">
        <v>35</v>
      </c>
      <c r="AB44" s="945">
        <v>43</v>
      </c>
      <c r="AC44" s="994" t="s">
        <v>2488</v>
      </c>
      <c r="AD44" s="1039">
        <v>49</v>
      </c>
      <c r="AE44" s="978"/>
      <c r="AF44" s="978"/>
      <c r="AG44" s="922" t="s">
        <v>2695</v>
      </c>
    </row>
  </sheetData>
  <conditionalFormatting sqref="D10:D26 D42:D65524 O44:O65523">
    <cfRule type="cellIs" dxfId="45" priority="18" operator="greaterThan">
      <formula>39</formula>
    </cfRule>
  </conditionalFormatting>
  <conditionalFormatting sqref="O10:O14 O16:O28">
    <cfRule type="cellIs" dxfId="44" priority="17" operator="greaterThan">
      <formula>39</formula>
    </cfRule>
  </conditionalFormatting>
  <conditionalFormatting sqref="Z10:Z29 Z45:Z65522 Z37:Z40">
    <cfRule type="cellIs" dxfId="43" priority="16" operator="greaterThan">
      <formula>35</formula>
    </cfRule>
  </conditionalFormatting>
  <conditionalFormatting sqref="AC10:AC29 AC45:AC65522">
    <cfRule type="cellIs" dxfId="42" priority="15" operator="greaterThan">
      <formula>49</formula>
    </cfRule>
  </conditionalFormatting>
  <conditionalFormatting sqref="O31:O36">
    <cfRule type="cellIs" dxfId="41" priority="14" operator="greaterThan">
      <formula>39</formula>
    </cfRule>
  </conditionalFormatting>
  <conditionalFormatting sqref="Z32:Z34">
    <cfRule type="cellIs" dxfId="40" priority="13" operator="greaterThan">
      <formula>35</formula>
    </cfRule>
  </conditionalFormatting>
  <conditionalFormatting sqref="AC32:AC34">
    <cfRule type="cellIs" dxfId="39" priority="12" operator="greaterThan">
      <formula>49</formula>
    </cfRule>
  </conditionalFormatting>
  <conditionalFormatting sqref="O38:O39">
    <cfRule type="cellIs" dxfId="38" priority="10" operator="greaterThan">
      <formula>39</formula>
    </cfRule>
  </conditionalFormatting>
  <conditionalFormatting sqref="O40">
    <cfRule type="cellIs" dxfId="37" priority="9" operator="greaterThan">
      <formula>39</formula>
    </cfRule>
  </conditionalFormatting>
  <conditionalFormatting sqref="Z41">
    <cfRule type="cellIs" dxfId="36" priority="8" operator="greaterThan">
      <formula>35</formula>
    </cfRule>
  </conditionalFormatting>
  <conditionalFormatting sqref="Z42">
    <cfRule type="cellIs" dxfId="35" priority="7" operator="greaterThan">
      <formula>35</formula>
    </cfRule>
  </conditionalFormatting>
  <conditionalFormatting sqref="O41">
    <cfRule type="cellIs" dxfId="34" priority="6" operator="greaterThan">
      <formula>39</formula>
    </cfRule>
  </conditionalFormatting>
  <conditionalFormatting sqref="Z36">
    <cfRule type="cellIs" dxfId="33" priority="5" operator="greaterThan">
      <formula>35</formula>
    </cfRule>
  </conditionalFormatting>
  <conditionalFormatting sqref="O42">
    <cfRule type="cellIs" dxfId="32" priority="4" operator="greaterThan">
      <formula>39</formula>
    </cfRule>
  </conditionalFormatting>
  <conditionalFormatting sqref="Z43">
    <cfRule type="cellIs" dxfId="31" priority="3" operator="greaterThan">
      <formula>35</formula>
    </cfRule>
  </conditionalFormatting>
  <conditionalFormatting sqref="O43">
    <cfRule type="cellIs" dxfId="30" priority="2" operator="greaterThan">
      <formula>39</formula>
    </cfRule>
  </conditionalFormatting>
  <conditionalFormatting sqref="Z44">
    <cfRule type="cellIs" dxfId="29" priority="1" operator="greaterThan">
      <formula>35</formula>
    </cfRule>
  </conditionalFormatting>
  <pageMargins left="0.7" right="0.7" top="0.75" bottom="0.75" header="0.3" footer="0.3"/>
  <pageSetup paperSize="9" orientation="portrait" horizontalDpi="300" verticalDpi="3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AG44"/>
  <sheetViews>
    <sheetView showGridLines="0" zoomScale="80" zoomScaleNormal="80" workbookViewId="0">
      <pane ySplit="9" topLeftCell="A52" activePane="bottomLeft" state="frozen"/>
      <selection pane="bottomLeft" activeCell="Z44" sqref="Z44"/>
    </sheetView>
  </sheetViews>
  <sheetFormatPr defaultColWidth="9.140625" defaultRowHeight="14.25" x14ac:dyDescent="0.2"/>
  <cols>
    <col min="1" max="1" width="11" style="1" customWidth="1"/>
    <col min="2" max="2" width="7.28515625" style="1" customWidth="1"/>
    <col min="3" max="3" width="10.85546875" style="1" customWidth="1"/>
    <col min="4" max="4" width="14.28515625" style="1" customWidth="1"/>
    <col min="5" max="5" width="15.7109375" style="1" customWidth="1"/>
    <col min="6" max="6" width="12" style="1" hidden="1" customWidth="1"/>
    <col min="7" max="7" width="14.28515625" style="1" hidden="1" customWidth="1"/>
    <col min="8" max="8" width="7" style="1" hidden="1" customWidth="1"/>
    <col min="9" max="9" width="8.140625" style="1" hidden="1" customWidth="1"/>
    <col min="10" max="10" width="30.5703125" style="1" customWidth="1"/>
    <col min="11" max="11" width="7.85546875" style="1" customWidth="1"/>
    <col min="12" max="12" width="11.140625" style="1" customWidth="1"/>
    <col min="13" max="13" width="6.85546875" style="1" customWidth="1"/>
    <col min="14" max="14" width="11" style="1" customWidth="1"/>
    <col min="15" max="15" width="14.5703125" style="1" customWidth="1"/>
    <col min="16" max="16" width="15" style="1" customWidth="1"/>
    <col min="17" max="17" width="11.140625" style="1" hidden="1" customWidth="1"/>
    <col min="18" max="18" width="13.85546875" style="1" hidden="1" customWidth="1"/>
    <col min="19" max="19" width="6.42578125" style="1" hidden="1" customWidth="1"/>
    <col min="20" max="20" width="8" style="1" hidden="1" customWidth="1"/>
    <col min="21" max="21" width="38.140625" style="1" customWidth="1"/>
    <col min="22" max="22" width="7.85546875" style="1" customWidth="1"/>
    <col min="23" max="23" width="11.140625" style="1" customWidth="1"/>
    <col min="24" max="24" width="6.85546875" style="1" customWidth="1"/>
    <col min="25" max="25" width="11" style="1" customWidth="1"/>
    <col min="26" max="26" width="13.85546875" style="1" customWidth="1"/>
    <col min="27" max="27" width="15" style="1" customWidth="1"/>
    <col min="28" max="28" width="11.28515625" style="1" customWidth="1"/>
    <col min="29" max="29" width="14.5703125" style="1" customWidth="1"/>
    <col min="30" max="30" width="13.85546875" style="1" customWidth="1"/>
    <col min="31" max="31" width="6.42578125" style="1" hidden="1" customWidth="1"/>
    <col min="32" max="32" width="8" style="1" hidden="1" customWidth="1"/>
    <col min="33" max="33" width="50.5703125" style="1" customWidth="1"/>
    <col min="34" max="16384" width="9.140625" style="1"/>
  </cols>
  <sheetData>
    <row r="1" spans="1:33" ht="34.5" x14ac:dyDescent="0.5">
      <c r="A1" s="408" t="s">
        <v>2386</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row>
    <row r="2" spans="1:33" ht="19.5" x14ac:dyDescent="0.3">
      <c r="A2" s="409" t="s">
        <v>2696</v>
      </c>
      <c r="B2" s="409"/>
      <c r="C2" s="409"/>
      <c r="D2" s="409"/>
      <c r="E2" s="409"/>
      <c r="F2" s="409"/>
      <c r="G2" s="409"/>
      <c r="H2" s="409"/>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row>
    <row r="4" spans="1:33" ht="15" x14ac:dyDescent="0.25">
      <c r="A4" s="243" t="s">
        <v>2388</v>
      </c>
      <c r="J4" s="452"/>
      <c r="K4" s="245" t="s">
        <v>109</v>
      </c>
    </row>
    <row r="5" spans="1:33" ht="15" x14ac:dyDescent="0.25">
      <c r="A5" s="243" t="s">
        <v>2389</v>
      </c>
      <c r="J5" s="552"/>
      <c r="K5" s="245" t="s">
        <v>113</v>
      </c>
    </row>
    <row r="6" spans="1:33" x14ac:dyDescent="0.2">
      <c r="A6" s="243"/>
    </row>
    <row r="7" spans="1:33" x14ac:dyDescent="0.2">
      <c r="A7" s="243"/>
    </row>
    <row r="8" spans="1:33" ht="19.5" x14ac:dyDescent="0.3">
      <c r="A8" s="377" t="s">
        <v>2390</v>
      </c>
      <c r="B8" s="377"/>
      <c r="C8" s="377"/>
      <c r="D8" s="377"/>
      <c r="E8" s="377"/>
      <c r="F8" s="377"/>
      <c r="G8" s="377"/>
      <c r="H8" s="377"/>
      <c r="I8" s="377"/>
      <c r="L8" s="377" t="s">
        <v>2391</v>
      </c>
      <c r="M8" s="377"/>
      <c r="N8" s="377"/>
      <c r="O8" s="377"/>
      <c r="P8" s="377"/>
      <c r="Q8" s="377"/>
      <c r="R8" s="377"/>
      <c r="S8" s="377"/>
      <c r="T8" s="377"/>
      <c r="U8" s="377"/>
      <c r="W8" s="377" t="s">
        <v>2392</v>
      </c>
      <c r="X8" s="377"/>
      <c r="Y8" s="377"/>
      <c r="Z8" s="377"/>
      <c r="AA8" s="377"/>
      <c r="AB8" s="377"/>
      <c r="AC8" s="377"/>
      <c r="AD8" s="377"/>
      <c r="AE8" s="377"/>
      <c r="AF8" s="377"/>
      <c r="AG8" s="377"/>
    </row>
    <row r="9" spans="1:33" s="8" customFormat="1" ht="75" x14ac:dyDescent="0.25">
      <c r="A9" s="247" t="s">
        <v>726</v>
      </c>
      <c r="B9" s="247" t="s">
        <v>2207</v>
      </c>
      <c r="C9" s="247" t="s">
        <v>2393</v>
      </c>
      <c r="D9" s="247" t="s">
        <v>2394</v>
      </c>
      <c r="E9" s="248" t="s">
        <v>2395</v>
      </c>
      <c r="F9" s="247" t="s">
        <v>2396</v>
      </c>
      <c r="G9" s="248" t="s">
        <v>2397</v>
      </c>
      <c r="H9" s="247" t="s">
        <v>2398</v>
      </c>
      <c r="I9" s="247" t="s">
        <v>2399</v>
      </c>
      <c r="J9" s="247" t="s">
        <v>174</v>
      </c>
      <c r="L9" s="247" t="s">
        <v>726</v>
      </c>
      <c r="M9" s="247" t="s">
        <v>2207</v>
      </c>
      <c r="N9" s="247" t="s">
        <v>2393</v>
      </c>
      <c r="O9" s="247" t="s">
        <v>2394</v>
      </c>
      <c r="P9" s="248" t="s">
        <v>2395</v>
      </c>
      <c r="Q9" s="247" t="s">
        <v>2396</v>
      </c>
      <c r="R9" s="248" t="s">
        <v>2397</v>
      </c>
      <c r="S9" s="247" t="s">
        <v>2398</v>
      </c>
      <c r="T9" s="247" t="s">
        <v>2399</v>
      </c>
      <c r="U9" s="247" t="s">
        <v>174</v>
      </c>
      <c r="W9" s="247" t="s">
        <v>726</v>
      </c>
      <c r="X9" s="247" t="s">
        <v>2207</v>
      </c>
      <c r="Y9" s="247" t="s">
        <v>2393</v>
      </c>
      <c r="Z9" s="247" t="s">
        <v>2394</v>
      </c>
      <c r="AA9" s="248" t="s">
        <v>2395</v>
      </c>
      <c r="AB9" s="247" t="s">
        <v>2396</v>
      </c>
      <c r="AC9" s="247" t="s">
        <v>2402</v>
      </c>
      <c r="AD9" s="248" t="s">
        <v>2403</v>
      </c>
      <c r="AE9" s="247" t="s">
        <v>2398</v>
      </c>
      <c r="AF9" s="247" t="s">
        <v>2399</v>
      </c>
      <c r="AG9" s="247" t="s">
        <v>174</v>
      </c>
    </row>
    <row r="10" spans="1:33" ht="51" x14ac:dyDescent="0.2">
      <c r="A10" s="223">
        <v>41866</v>
      </c>
      <c r="B10" s="238">
        <v>0.41250000000000003</v>
      </c>
      <c r="C10" s="27">
        <v>44.3</v>
      </c>
      <c r="D10" s="27">
        <v>35</v>
      </c>
      <c r="E10" s="224">
        <v>39</v>
      </c>
      <c r="F10" s="27" t="s">
        <v>176</v>
      </c>
      <c r="G10" s="242" t="s">
        <v>176</v>
      </c>
      <c r="H10" s="120">
        <v>33.200000000000003</v>
      </c>
      <c r="I10" s="120">
        <v>69.5</v>
      </c>
      <c r="J10" s="232" t="s">
        <v>2697</v>
      </c>
      <c r="K10" s="622"/>
      <c r="L10" s="223">
        <v>41886</v>
      </c>
      <c r="M10" s="238">
        <v>0.90277777777777779</v>
      </c>
      <c r="N10" s="27">
        <v>66.8</v>
      </c>
      <c r="O10" s="27">
        <v>30</v>
      </c>
      <c r="P10" s="224">
        <v>39</v>
      </c>
      <c r="Q10" s="27" t="s">
        <v>176</v>
      </c>
      <c r="R10" s="224" t="s">
        <v>176</v>
      </c>
      <c r="S10" s="120">
        <v>43.9</v>
      </c>
      <c r="T10" s="120">
        <v>90.4</v>
      </c>
      <c r="U10" s="232" t="s">
        <v>2698</v>
      </c>
      <c r="V10" s="622"/>
      <c r="W10" s="223">
        <v>41886</v>
      </c>
      <c r="X10" s="238">
        <v>0.92361111111111116</v>
      </c>
      <c r="Y10" s="27">
        <v>59.6</v>
      </c>
      <c r="Z10" s="27">
        <v>33</v>
      </c>
      <c r="AA10" s="224">
        <v>35</v>
      </c>
      <c r="AB10" s="27">
        <v>70.400000000000006</v>
      </c>
      <c r="AC10" s="479"/>
      <c r="AD10" s="224">
        <v>53</v>
      </c>
      <c r="AE10" s="120">
        <v>36.6</v>
      </c>
      <c r="AF10" s="120">
        <v>87.9</v>
      </c>
      <c r="AG10" s="232" t="s">
        <v>2699</v>
      </c>
    </row>
    <row r="11" spans="1:33" ht="63.75" x14ac:dyDescent="0.2">
      <c r="A11" s="223">
        <v>41981</v>
      </c>
      <c r="B11" s="238">
        <v>0.4597222222222222</v>
      </c>
      <c r="C11" s="27">
        <v>47.5</v>
      </c>
      <c r="D11" s="27">
        <v>38</v>
      </c>
      <c r="E11" s="224">
        <v>39</v>
      </c>
      <c r="F11" s="27" t="s">
        <v>176</v>
      </c>
      <c r="G11" s="242" t="s">
        <v>176</v>
      </c>
      <c r="H11" s="27" t="s">
        <v>176</v>
      </c>
      <c r="I11" s="27" t="s">
        <v>176</v>
      </c>
      <c r="J11" s="232" t="s">
        <v>2700</v>
      </c>
      <c r="K11" s="622"/>
      <c r="L11" s="223">
        <v>41949</v>
      </c>
      <c r="M11" s="238">
        <v>0.89166666666666661</v>
      </c>
      <c r="N11" s="27">
        <v>66.2</v>
      </c>
      <c r="O11" s="27">
        <v>33</v>
      </c>
      <c r="P11" s="224">
        <v>39</v>
      </c>
      <c r="Q11" s="27" t="s">
        <v>176</v>
      </c>
      <c r="R11" s="224" t="s">
        <v>176</v>
      </c>
      <c r="S11" s="27" t="s">
        <v>176</v>
      </c>
      <c r="T11" s="27" t="s">
        <v>176</v>
      </c>
      <c r="U11" s="232" t="s">
        <v>2701</v>
      </c>
      <c r="V11" s="622"/>
      <c r="W11" s="223">
        <v>41949</v>
      </c>
      <c r="X11" s="238">
        <v>0.91666666666666663</v>
      </c>
      <c r="Y11" s="27">
        <v>61.5</v>
      </c>
      <c r="Z11" s="27">
        <v>35</v>
      </c>
      <c r="AA11" s="224">
        <v>35</v>
      </c>
      <c r="AB11" s="27">
        <v>70.2</v>
      </c>
      <c r="AC11" s="479"/>
      <c r="AD11" s="224">
        <v>53</v>
      </c>
      <c r="AE11" s="120" t="s">
        <v>176</v>
      </c>
      <c r="AF11" s="120" t="s">
        <v>176</v>
      </c>
      <c r="AG11" s="232" t="s">
        <v>2702</v>
      </c>
    </row>
    <row r="12" spans="1:33" ht="38.25" x14ac:dyDescent="0.2">
      <c r="A12" s="223">
        <v>42058</v>
      </c>
      <c r="B12" s="238">
        <v>0.53125</v>
      </c>
      <c r="C12" s="27">
        <v>64.099999999999994</v>
      </c>
      <c r="D12" s="27">
        <v>34</v>
      </c>
      <c r="E12" s="224">
        <v>39</v>
      </c>
      <c r="F12" s="27" t="s">
        <v>176</v>
      </c>
      <c r="G12" s="242" t="s">
        <v>176</v>
      </c>
      <c r="H12" s="27" t="s">
        <v>176</v>
      </c>
      <c r="I12" s="27" t="s">
        <v>176</v>
      </c>
      <c r="J12" s="232" t="s">
        <v>2703</v>
      </c>
      <c r="K12" s="622"/>
      <c r="L12" s="223">
        <v>42026</v>
      </c>
      <c r="M12" s="238">
        <v>0.89930555555555547</v>
      </c>
      <c r="N12" s="27">
        <v>62</v>
      </c>
      <c r="O12" s="49">
        <v>35</v>
      </c>
      <c r="P12" s="224">
        <v>39</v>
      </c>
      <c r="Q12" s="27" t="s">
        <v>176</v>
      </c>
      <c r="R12" s="224" t="s">
        <v>176</v>
      </c>
      <c r="S12" s="27" t="s">
        <v>176</v>
      </c>
      <c r="T12" s="27" t="s">
        <v>176</v>
      </c>
      <c r="U12" s="232" t="s">
        <v>2704</v>
      </c>
      <c r="V12" s="622"/>
      <c r="W12" s="223">
        <v>42026</v>
      </c>
      <c r="X12" s="238">
        <v>0.91666666666666663</v>
      </c>
      <c r="Y12" s="27">
        <v>61.7</v>
      </c>
      <c r="Z12" s="49">
        <v>35</v>
      </c>
      <c r="AA12" s="224">
        <v>35</v>
      </c>
      <c r="AB12" s="27">
        <v>73.5</v>
      </c>
      <c r="AC12" s="479"/>
      <c r="AD12" s="224">
        <v>53</v>
      </c>
      <c r="AE12" s="120" t="s">
        <v>176</v>
      </c>
      <c r="AF12" s="120" t="s">
        <v>176</v>
      </c>
      <c r="AG12" s="232" t="s">
        <v>2705</v>
      </c>
    </row>
    <row r="13" spans="1:33" ht="38.25" x14ac:dyDescent="0.2">
      <c r="A13" s="223">
        <v>42257</v>
      </c>
      <c r="B13" s="238">
        <v>0.71875</v>
      </c>
      <c r="C13" s="27">
        <v>73.400000000000006</v>
      </c>
      <c r="D13" s="49">
        <v>35</v>
      </c>
      <c r="E13" s="224">
        <v>39</v>
      </c>
      <c r="F13" s="27"/>
      <c r="G13" s="242"/>
      <c r="H13" s="120"/>
      <c r="I13" s="120"/>
      <c r="J13" s="232" t="s">
        <v>2706</v>
      </c>
      <c r="K13" s="622"/>
      <c r="L13" s="223">
        <v>42124</v>
      </c>
      <c r="M13" s="238">
        <v>0.88541666666666663</v>
      </c>
      <c r="N13" s="27">
        <v>63.5</v>
      </c>
      <c r="O13" s="49">
        <v>36</v>
      </c>
      <c r="P13" s="224">
        <v>39</v>
      </c>
      <c r="Q13" s="27" t="s">
        <v>176</v>
      </c>
      <c r="R13" s="224" t="s">
        <v>176</v>
      </c>
      <c r="S13" s="27" t="s">
        <v>176</v>
      </c>
      <c r="T13" s="27" t="s">
        <v>176</v>
      </c>
      <c r="U13" s="232" t="s">
        <v>2707</v>
      </c>
      <c r="V13" s="622"/>
      <c r="W13" s="223">
        <v>42124</v>
      </c>
      <c r="X13" s="238">
        <v>0.93611111111111101</v>
      </c>
      <c r="Y13" s="27">
        <v>46.1</v>
      </c>
      <c r="Z13" s="49">
        <v>35</v>
      </c>
      <c r="AA13" s="224">
        <v>35</v>
      </c>
      <c r="AB13" s="27">
        <v>59.9</v>
      </c>
      <c r="AC13" s="479"/>
      <c r="AD13" s="224">
        <v>53</v>
      </c>
      <c r="AE13" s="120" t="s">
        <v>176</v>
      </c>
      <c r="AF13" s="120" t="s">
        <v>176</v>
      </c>
      <c r="AG13" s="232" t="s">
        <v>2705</v>
      </c>
    </row>
    <row r="14" spans="1:33" ht="38.25" x14ac:dyDescent="0.2">
      <c r="A14" s="223">
        <v>42327</v>
      </c>
      <c r="B14" s="238">
        <v>0.62638888888888888</v>
      </c>
      <c r="C14" s="27">
        <v>35.700000000000003</v>
      </c>
      <c r="D14" s="27" t="s">
        <v>2420</v>
      </c>
      <c r="E14" s="224">
        <v>39</v>
      </c>
      <c r="F14" s="27"/>
      <c r="G14" s="242"/>
      <c r="H14" s="120"/>
      <c r="I14" s="120"/>
      <c r="J14" s="232" t="s">
        <v>2708</v>
      </c>
      <c r="K14" s="622"/>
      <c r="L14" s="223">
        <v>42227</v>
      </c>
      <c r="M14" s="238">
        <v>0.86111111111111116</v>
      </c>
      <c r="N14" s="27">
        <v>59</v>
      </c>
      <c r="O14" s="27">
        <v>35</v>
      </c>
      <c r="P14" s="224">
        <v>39</v>
      </c>
      <c r="Q14" s="27"/>
      <c r="R14" s="224"/>
      <c r="S14" s="27"/>
      <c r="T14" s="27"/>
      <c r="U14" s="232" t="s">
        <v>2709</v>
      </c>
      <c r="V14" s="622"/>
      <c r="W14" s="223">
        <v>42228</v>
      </c>
      <c r="X14" s="238">
        <v>6.25E-2</v>
      </c>
      <c r="Y14" s="27">
        <v>58.4</v>
      </c>
      <c r="Z14" s="27">
        <v>24</v>
      </c>
      <c r="AA14" s="224">
        <v>35</v>
      </c>
      <c r="AB14" s="27">
        <v>48</v>
      </c>
      <c r="AC14" s="479"/>
      <c r="AD14" s="224">
        <v>53</v>
      </c>
      <c r="AE14" s="120"/>
      <c r="AF14" s="120"/>
      <c r="AG14" s="232" t="s">
        <v>2710</v>
      </c>
    </row>
    <row r="15" spans="1:33" ht="25.5" x14ac:dyDescent="0.2">
      <c r="A15" s="223">
        <v>42438</v>
      </c>
      <c r="B15" s="238">
        <v>0.48333333333333334</v>
      </c>
      <c r="C15" s="27">
        <v>64.3</v>
      </c>
      <c r="D15" s="257">
        <v>35</v>
      </c>
      <c r="E15" s="224">
        <v>39</v>
      </c>
      <c r="F15" s="27"/>
      <c r="G15" s="242"/>
      <c r="H15" s="120"/>
      <c r="I15" s="120"/>
      <c r="J15" s="232" t="s">
        <v>2706</v>
      </c>
      <c r="K15" s="622"/>
      <c r="L15" s="223">
        <v>42327</v>
      </c>
      <c r="M15" s="238">
        <v>0.85416666666666663</v>
      </c>
      <c r="N15" s="27">
        <v>68</v>
      </c>
      <c r="O15" s="27">
        <v>34</v>
      </c>
      <c r="P15" s="224">
        <v>39</v>
      </c>
      <c r="Q15" s="27"/>
      <c r="R15" s="224"/>
      <c r="S15" s="27"/>
      <c r="T15" s="27"/>
      <c r="U15" s="232" t="s">
        <v>2711</v>
      </c>
      <c r="V15" s="622"/>
      <c r="W15" s="223">
        <v>42307</v>
      </c>
      <c r="X15" s="238">
        <v>5.5555555555555552E-2</v>
      </c>
      <c r="Y15" s="27">
        <v>42.4</v>
      </c>
      <c r="Z15" s="27">
        <v>34</v>
      </c>
      <c r="AA15" s="224">
        <v>35</v>
      </c>
      <c r="AB15" s="27">
        <v>51.5</v>
      </c>
      <c r="AC15" s="27">
        <v>45</v>
      </c>
      <c r="AD15" s="224">
        <v>53</v>
      </c>
      <c r="AE15" s="120"/>
      <c r="AF15" s="120"/>
      <c r="AG15" s="232" t="s">
        <v>2712</v>
      </c>
    </row>
    <row r="16" spans="1:33" ht="38.25" x14ac:dyDescent="0.2">
      <c r="A16" s="223">
        <v>42549</v>
      </c>
      <c r="B16" s="238">
        <v>0.6875</v>
      </c>
      <c r="C16" s="27">
        <v>65.2</v>
      </c>
      <c r="D16" s="27">
        <v>37</v>
      </c>
      <c r="E16" s="224">
        <v>39</v>
      </c>
      <c r="F16" s="27"/>
      <c r="G16" s="242"/>
      <c r="H16" s="120"/>
      <c r="I16" s="120"/>
      <c r="J16" s="232" t="s">
        <v>2713</v>
      </c>
      <c r="K16" s="622"/>
      <c r="L16" s="223">
        <v>42439</v>
      </c>
      <c r="M16" s="238">
        <v>0.78749999999999998</v>
      </c>
      <c r="N16" s="27">
        <v>67.8</v>
      </c>
      <c r="O16" s="257">
        <v>32</v>
      </c>
      <c r="P16" s="224">
        <v>39</v>
      </c>
      <c r="Q16" s="27"/>
      <c r="R16" s="224"/>
      <c r="S16" s="27"/>
      <c r="T16" s="27"/>
      <c r="U16" s="232" t="s">
        <v>2706</v>
      </c>
      <c r="V16" s="622"/>
      <c r="W16" s="223">
        <v>42440</v>
      </c>
      <c r="X16" s="238">
        <v>1.0416666666666666E-2</v>
      </c>
      <c r="Y16" s="27">
        <v>38.9</v>
      </c>
      <c r="Z16" s="257">
        <v>32</v>
      </c>
      <c r="AA16" s="224">
        <v>35</v>
      </c>
      <c r="AB16" s="27">
        <v>39.9</v>
      </c>
      <c r="AC16" s="257">
        <v>32</v>
      </c>
      <c r="AD16" s="224">
        <v>53</v>
      </c>
      <c r="AE16" s="120"/>
      <c r="AF16" s="120"/>
      <c r="AG16" s="232" t="s">
        <v>2714</v>
      </c>
    </row>
    <row r="17" spans="1:33" x14ac:dyDescent="0.2">
      <c r="A17" s="223">
        <v>42627</v>
      </c>
      <c r="B17" s="238">
        <v>0.46527777777777773</v>
      </c>
      <c r="C17" s="27">
        <v>64.3</v>
      </c>
      <c r="D17" s="257">
        <v>35</v>
      </c>
      <c r="E17" s="224">
        <v>39</v>
      </c>
      <c r="F17" s="27"/>
      <c r="G17" s="242"/>
      <c r="H17" s="120"/>
      <c r="I17" s="120"/>
      <c r="J17" s="232" t="s">
        <v>2715</v>
      </c>
      <c r="K17" s="622"/>
      <c r="L17" s="223">
        <v>42549</v>
      </c>
      <c r="M17" s="238">
        <v>0.76736111111111116</v>
      </c>
      <c r="N17" s="27">
        <v>42.6</v>
      </c>
      <c r="O17" s="257">
        <v>35</v>
      </c>
      <c r="P17" s="224">
        <v>39</v>
      </c>
      <c r="Q17" s="27"/>
      <c r="R17" s="224"/>
      <c r="S17" s="27"/>
      <c r="T17" s="27"/>
      <c r="U17" s="232" t="s">
        <v>2716</v>
      </c>
      <c r="V17" s="622"/>
      <c r="W17" s="223">
        <v>42501</v>
      </c>
      <c r="X17" s="238">
        <v>0.96736111111111101</v>
      </c>
      <c r="Y17" s="27">
        <v>47.8</v>
      </c>
      <c r="Z17" s="27">
        <v>34</v>
      </c>
      <c r="AA17" s="224">
        <v>35</v>
      </c>
      <c r="AB17" s="27">
        <v>60.1</v>
      </c>
      <c r="AC17" s="257">
        <v>40</v>
      </c>
      <c r="AD17" s="224">
        <v>53</v>
      </c>
      <c r="AE17" s="120"/>
      <c r="AF17" s="120"/>
      <c r="AG17" s="232" t="s">
        <v>2717</v>
      </c>
    </row>
    <row r="18" spans="1:33" x14ac:dyDescent="0.2">
      <c r="A18" s="223">
        <v>42702</v>
      </c>
      <c r="B18" s="238">
        <v>0.60555555555555551</v>
      </c>
      <c r="C18" s="27">
        <v>43.2</v>
      </c>
      <c r="D18" s="27">
        <v>30</v>
      </c>
      <c r="E18" s="224">
        <v>39</v>
      </c>
      <c r="F18" s="27"/>
      <c r="G18" s="242"/>
      <c r="H18" s="120"/>
      <c r="I18" s="120"/>
      <c r="J18" s="232" t="s">
        <v>2718</v>
      </c>
      <c r="K18" s="622"/>
      <c r="L18" s="223">
        <v>42599</v>
      </c>
      <c r="M18" s="238">
        <v>0.88541666666666663</v>
      </c>
      <c r="N18" s="27">
        <v>53.1</v>
      </c>
      <c r="O18" s="27">
        <v>38</v>
      </c>
      <c r="P18" s="224">
        <v>39</v>
      </c>
      <c r="Q18" s="27"/>
      <c r="R18" s="224"/>
      <c r="S18" s="27"/>
      <c r="T18" s="27"/>
      <c r="U18" s="232" t="s">
        <v>2719</v>
      </c>
      <c r="V18" s="622"/>
      <c r="W18" s="223">
        <v>42599</v>
      </c>
      <c r="X18" s="238">
        <v>0.93055555555555547</v>
      </c>
      <c r="Y18" s="27">
        <v>46.2</v>
      </c>
      <c r="Z18" s="27">
        <v>34</v>
      </c>
      <c r="AA18" s="224">
        <v>35</v>
      </c>
      <c r="AB18" s="27">
        <v>62.1</v>
      </c>
      <c r="AC18" s="27">
        <v>40</v>
      </c>
      <c r="AD18" s="224">
        <v>53</v>
      </c>
      <c r="AE18" s="120"/>
      <c r="AF18" s="120"/>
      <c r="AG18" s="232" t="s">
        <v>2525</v>
      </c>
    </row>
    <row r="19" spans="1:33" ht="38.25" x14ac:dyDescent="0.2">
      <c r="A19" s="223">
        <v>42867</v>
      </c>
      <c r="B19" s="238">
        <v>0.54166666666666663</v>
      </c>
      <c r="C19" s="27">
        <v>68.5</v>
      </c>
      <c r="D19" s="27">
        <v>30</v>
      </c>
      <c r="E19" s="224">
        <v>39</v>
      </c>
      <c r="F19" s="27"/>
      <c r="G19" s="242"/>
      <c r="H19" s="120"/>
      <c r="I19" s="120"/>
      <c r="J19" s="232" t="s">
        <v>2720</v>
      </c>
      <c r="K19" s="622"/>
      <c r="L19" s="223">
        <v>42732</v>
      </c>
      <c r="M19" s="238">
        <v>0.82708333333333339</v>
      </c>
      <c r="N19" s="27">
        <v>65.599999999999994</v>
      </c>
      <c r="O19" s="257">
        <v>35</v>
      </c>
      <c r="P19" s="224">
        <v>39</v>
      </c>
      <c r="Q19" s="27"/>
      <c r="R19" s="224"/>
      <c r="S19" s="27"/>
      <c r="T19" s="27"/>
      <c r="U19" s="232" t="s">
        <v>2721</v>
      </c>
      <c r="V19" s="622"/>
      <c r="W19" s="223">
        <v>42718</v>
      </c>
      <c r="X19" s="238">
        <v>0.97222222222222221</v>
      </c>
      <c r="Y19" s="27">
        <v>54.7</v>
      </c>
      <c r="Z19" s="27">
        <v>33</v>
      </c>
      <c r="AA19" s="224">
        <v>35</v>
      </c>
      <c r="AB19" s="27">
        <v>63.2</v>
      </c>
      <c r="AC19" s="27">
        <v>33</v>
      </c>
      <c r="AD19" s="224">
        <v>53</v>
      </c>
      <c r="AE19" s="120"/>
      <c r="AF19" s="120"/>
      <c r="AG19" s="232" t="s">
        <v>2722</v>
      </c>
    </row>
    <row r="20" spans="1:33" ht="25.5" x14ac:dyDescent="0.2">
      <c r="A20" s="223">
        <v>43005</v>
      </c>
      <c r="B20" s="238">
        <v>0.6875</v>
      </c>
      <c r="C20" s="27">
        <v>61.1</v>
      </c>
      <c r="D20" s="27">
        <v>35</v>
      </c>
      <c r="E20" s="224">
        <v>39</v>
      </c>
      <c r="F20" s="27"/>
      <c r="G20" s="242"/>
      <c r="H20" s="120"/>
      <c r="I20" s="120"/>
      <c r="J20" s="232" t="s">
        <v>2723</v>
      </c>
      <c r="K20" s="622"/>
      <c r="L20" s="223">
        <v>42789</v>
      </c>
      <c r="M20" s="238">
        <v>0.77083333333333337</v>
      </c>
      <c r="N20" s="27">
        <v>61</v>
      </c>
      <c r="O20" s="27">
        <v>36</v>
      </c>
      <c r="P20" s="224">
        <v>39</v>
      </c>
      <c r="Q20" s="27"/>
      <c r="R20" s="224"/>
      <c r="S20" s="27"/>
      <c r="T20" s="27"/>
      <c r="U20" s="232" t="s">
        <v>2404</v>
      </c>
      <c r="V20" s="622"/>
      <c r="W20" s="223">
        <v>42789</v>
      </c>
      <c r="X20" s="238">
        <v>2.5694444444444447E-2</v>
      </c>
      <c r="Y20" s="27">
        <v>40.4</v>
      </c>
      <c r="Z20" s="27">
        <v>34</v>
      </c>
      <c r="AA20" s="224">
        <v>35</v>
      </c>
      <c r="AB20" s="27">
        <v>42.2</v>
      </c>
      <c r="AC20" s="27">
        <v>34</v>
      </c>
      <c r="AD20" s="224">
        <v>53</v>
      </c>
      <c r="AE20" s="120"/>
      <c r="AF20" s="120"/>
      <c r="AG20" s="232" t="s">
        <v>2724</v>
      </c>
    </row>
    <row r="21" spans="1:33" x14ac:dyDescent="0.2">
      <c r="A21" s="223">
        <v>43056</v>
      </c>
      <c r="B21" s="238">
        <v>0.40625</v>
      </c>
      <c r="C21" s="27">
        <v>64</v>
      </c>
      <c r="D21" s="27">
        <v>35</v>
      </c>
      <c r="E21" s="224">
        <v>39</v>
      </c>
      <c r="F21" s="27"/>
      <c r="G21" s="242"/>
      <c r="H21" s="120"/>
      <c r="I21" s="120"/>
      <c r="J21" s="232" t="s">
        <v>2725</v>
      </c>
      <c r="K21" s="622"/>
      <c r="L21" s="223">
        <v>42914</v>
      </c>
      <c r="M21" s="238">
        <v>0.80763888888888891</v>
      </c>
      <c r="N21" s="27">
        <v>54.7</v>
      </c>
      <c r="O21" s="27">
        <v>30</v>
      </c>
      <c r="P21" s="224">
        <v>39</v>
      </c>
      <c r="Q21" s="27"/>
      <c r="R21" s="224"/>
      <c r="S21" s="27"/>
      <c r="T21" s="27"/>
      <c r="U21" s="232" t="s">
        <v>2726</v>
      </c>
      <c r="V21" s="622"/>
      <c r="W21" s="223">
        <v>42817</v>
      </c>
      <c r="X21" s="238">
        <v>0.22916666666666666</v>
      </c>
      <c r="Y21" s="27">
        <v>57</v>
      </c>
      <c r="Z21" s="27">
        <v>30</v>
      </c>
      <c r="AA21" s="224">
        <v>35</v>
      </c>
      <c r="AB21" s="27">
        <v>42.3</v>
      </c>
      <c r="AC21" s="27">
        <v>30</v>
      </c>
      <c r="AD21" s="224">
        <v>53</v>
      </c>
      <c r="AE21" s="120"/>
      <c r="AF21" s="120"/>
      <c r="AG21" s="232" t="s">
        <v>2636</v>
      </c>
    </row>
    <row r="22" spans="1:33" ht="38.25" x14ac:dyDescent="0.2">
      <c r="A22" s="223">
        <v>43138</v>
      </c>
      <c r="B22" s="238">
        <v>0.51041666666666663</v>
      </c>
      <c r="C22" s="27">
        <v>44.6</v>
      </c>
      <c r="D22" s="27">
        <v>30</v>
      </c>
      <c r="E22" s="224">
        <v>39</v>
      </c>
      <c r="F22" s="27"/>
      <c r="G22" s="242"/>
      <c r="H22" s="120"/>
      <c r="I22" s="120"/>
      <c r="J22" s="232" t="s">
        <v>2727</v>
      </c>
      <c r="K22" s="622"/>
      <c r="L22" s="223">
        <v>43004</v>
      </c>
      <c r="M22" s="238">
        <v>0.88888888888888884</v>
      </c>
      <c r="N22" s="27">
        <v>59.4</v>
      </c>
      <c r="O22" s="257">
        <v>35</v>
      </c>
      <c r="P22" s="224">
        <v>39</v>
      </c>
      <c r="Q22" s="27"/>
      <c r="R22" s="224"/>
      <c r="S22" s="27"/>
      <c r="T22" s="27"/>
      <c r="U22" s="232" t="s">
        <v>2728</v>
      </c>
      <c r="V22" s="622"/>
      <c r="W22" s="223">
        <v>42859</v>
      </c>
      <c r="X22" s="238">
        <v>4.7222222222222221E-2</v>
      </c>
      <c r="Y22" s="27">
        <v>37.200000000000003</v>
      </c>
      <c r="Z22" s="27">
        <v>34</v>
      </c>
      <c r="AA22" s="224">
        <v>35</v>
      </c>
      <c r="AB22" s="27">
        <v>41.2</v>
      </c>
      <c r="AC22" s="27">
        <v>40</v>
      </c>
      <c r="AD22" s="224">
        <v>53</v>
      </c>
      <c r="AE22" s="120"/>
      <c r="AF22" s="120"/>
      <c r="AG22" s="232" t="s">
        <v>2729</v>
      </c>
    </row>
    <row r="23" spans="1:33" ht="25.5" x14ac:dyDescent="0.2">
      <c r="A23" s="223">
        <v>43271</v>
      </c>
      <c r="B23" s="238">
        <v>0.5493055555555556</v>
      </c>
      <c r="C23" s="27">
        <v>56.8</v>
      </c>
      <c r="D23" s="27">
        <v>35</v>
      </c>
      <c r="E23" s="224">
        <v>39</v>
      </c>
      <c r="F23" s="27"/>
      <c r="G23" s="242"/>
      <c r="H23" s="120"/>
      <c r="I23" s="120"/>
      <c r="J23" s="232" t="s">
        <v>2730</v>
      </c>
      <c r="K23" s="622"/>
      <c r="L23" s="223">
        <v>43083</v>
      </c>
      <c r="M23" s="238">
        <v>0.84166666666666667</v>
      </c>
      <c r="N23" s="27">
        <v>64.599999999999994</v>
      </c>
      <c r="O23" s="257">
        <v>35</v>
      </c>
      <c r="P23" s="224">
        <v>39</v>
      </c>
      <c r="Q23" s="27"/>
      <c r="R23" s="224"/>
      <c r="S23" s="27"/>
      <c r="T23" s="27"/>
      <c r="U23" s="232" t="s">
        <v>2731</v>
      </c>
      <c r="V23" s="622"/>
      <c r="W23" s="223">
        <v>43004</v>
      </c>
      <c r="X23" s="238">
        <v>0.97222222222222221</v>
      </c>
      <c r="Y23" s="27">
        <v>53.4</v>
      </c>
      <c r="Z23" s="49">
        <v>35</v>
      </c>
      <c r="AA23" s="224">
        <v>35</v>
      </c>
      <c r="AB23" s="27">
        <v>55.4</v>
      </c>
      <c r="AC23" s="49">
        <v>35</v>
      </c>
      <c r="AD23" s="224">
        <v>53</v>
      </c>
      <c r="AE23" s="120"/>
      <c r="AF23" s="120"/>
      <c r="AG23" s="232" t="s">
        <v>2404</v>
      </c>
    </row>
    <row r="24" spans="1:33" ht="38.25" x14ac:dyDescent="0.2">
      <c r="A24" s="223">
        <v>43347</v>
      </c>
      <c r="B24" s="238">
        <v>0.51041666666666663</v>
      </c>
      <c r="C24" s="27">
        <v>63.5</v>
      </c>
      <c r="D24" s="27">
        <v>35</v>
      </c>
      <c r="E24" s="224">
        <v>39</v>
      </c>
      <c r="F24" s="27"/>
      <c r="G24" s="242"/>
      <c r="H24" s="120"/>
      <c r="I24" s="120"/>
      <c r="J24" s="232" t="s">
        <v>2732</v>
      </c>
      <c r="K24" s="622"/>
      <c r="L24" s="223">
        <v>43174</v>
      </c>
      <c r="M24" s="238">
        <v>0.85</v>
      </c>
      <c r="N24" s="27">
        <v>59.3</v>
      </c>
      <c r="O24" s="27">
        <v>38</v>
      </c>
      <c r="P24" s="224">
        <v>39</v>
      </c>
      <c r="Q24" s="27"/>
      <c r="R24" s="224"/>
      <c r="S24" s="27"/>
      <c r="T24" s="27"/>
      <c r="U24" s="232" t="s">
        <v>2733</v>
      </c>
      <c r="V24" s="622"/>
      <c r="W24" s="223">
        <v>43083</v>
      </c>
      <c r="X24" s="238">
        <v>0.95694444444444438</v>
      </c>
      <c r="Y24" s="27">
        <v>57.2</v>
      </c>
      <c r="Z24" s="49">
        <v>35</v>
      </c>
      <c r="AA24" s="224">
        <v>35</v>
      </c>
      <c r="AB24" s="27">
        <v>62.3</v>
      </c>
      <c r="AC24" s="49">
        <v>35</v>
      </c>
      <c r="AD24" s="224">
        <v>53</v>
      </c>
      <c r="AE24" s="120"/>
      <c r="AF24" s="120"/>
      <c r="AG24" s="232" t="s">
        <v>2734</v>
      </c>
    </row>
    <row r="25" spans="1:33" ht="51" x14ac:dyDescent="0.2">
      <c r="A25" s="223">
        <v>43420</v>
      </c>
      <c r="B25" s="238">
        <v>0.49305555555555558</v>
      </c>
      <c r="C25" s="27">
        <v>65.400000000000006</v>
      </c>
      <c r="D25" s="27">
        <v>30</v>
      </c>
      <c r="E25" s="224">
        <v>39</v>
      </c>
      <c r="F25" s="27"/>
      <c r="G25" s="242"/>
      <c r="H25" s="120"/>
      <c r="I25" s="120"/>
      <c r="J25" s="232" t="s">
        <v>2735</v>
      </c>
      <c r="K25" s="622"/>
      <c r="L25" s="223">
        <v>43230</v>
      </c>
      <c r="M25" s="238">
        <v>0.875</v>
      </c>
      <c r="N25" s="27">
        <v>54.5</v>
      </c>
      <c r="O25" s="27">
        <v>30</v>
      </c>
      <c r="P25" s="224">
        <v>39</v>
      </c>
      <c r="Q25" s="27"/>
      <c r="R25" s="224"/>
      <c r="S25" s="27"/>
      <c r="T25" s="27"/>
      <c r="U25" s="232" t="s">
        <v>2736</v>
      </c>
      <c r="V25" s="622"/>
      <c r="W25" s="223">
        <v>43174</v>
      </c>
      <c r="X25" s="238">
        <v>0.96527777777777779</v>
      </c>
      <c r="Y25" s="27">
        <v>38.6</v>
      </c>
      <c r="Z25" s="49">
        <v>34</v>
      </c>
      <c r="AA25" s="224">
        <v>35</v>
      </c>
      <c r="AB25" s="27">
        <v>43.9</v>
      </c>
      <c r="AC25" s="49">
        <v>30</v>
      </c>
      <c r="AD25" s="224">
        <v>53</v>
      </c>
      <c r="AE25" s="120"/>
      <c r="AF25" s="120"/>
      <c r="AG25" s="232" t="s">
        <v>2737</v>
      </c>
    </row>
    <row r="26" spans="1:33" ht="25.5" x14ac:dyDescent="0.2">
      <c r="A26" s="223">
        <v>43528</v>
      </c>
      <c r="B26" s="238">
        <v>0.48541666666666666</v>
      </c>
      <c r="C26" s="27">
        <v>66.599999999999994</v>
      </c>
      <c r="D26" s="27">
        <v>36</v>
      </c>
      <c r="E26" s="224">
        <v>39</v>
      </c>
      <c r="F26" s="27"/>
      <c r="G26" s="242"/>
      <c r="H26" s="120"/>
      <c r="I26" s="120"/>
      <c r="J26" s="232" t="s">
        <v>2738</v>
      </c>
      <c r="K26" s="622"/>
      <c r="L26" s="223">
        <v>43348</v>
      </c>
      <c r="M26" s="238">
        <v>0.86875000000000002</v>
      </c>
      <c r="N26" s="27">
        <v>65.8</v>
      </c>
      <c r="O26" s="27">
        <v>35</v>
      </c>
      <c r="P26" s="224">
        <v>39</v>
      </c>
      <c r="Q26" s="27"/>
      <c r="R26" s="224"/>
      <c r="S26" s="27"/>
      <c r="T26" s="27"/>
      <c r="U26" s="232" t="s">
        <v>2739</v>
      </c>
      <c r="V26" s="622"/>
      <c r="W26" s="223">
        <v>43272</v>
      </c>
      <c r="X26" s="238">
        <v>1.7361111111111112E-2</v>
      </c>
      <c r="Y26" s="27">
        <v>57.5</v>
      </c>
      <c r="Z26" s="27">
        <v>33</v>
      </c>
      <c r="AA26" s="224">
        <v>35</v>
      </c>
      <c r="AB26" s="27">
        <v>65.3</v>
      </c>
      <c r="AC26" s="49">
        <v>35</v>
      </c>
      <c r="AD26" s="224">
        <v>53</v>
      </c>
      <c r="AE26" s="120"/>
      <c r="AF26" s="120"/>
      <c r="AG26" s="232" t="s">
        <v>2740</v>
      </c>
    </row>
    <row r="27" spans="1:33" ht="63.75" x14ac:dyDescent="0.2">
      <c r="A27" s="223">
        <v>43629</v>
      </c>
      <c r="B27" s="238">
        <v>0.62847222222222221</v>
      </c>
      <c r="C27" s="97">
        <v>66.7</v>
      </c>
      <c r="D27" s="97">
        <v>38.789700043360185</v>
      </c>
      <c r="E27" s="224">
        <v>39</v>
      </c>
      <c r="F27" s="27"/>
      <c r="G27" s="242"/>
      <c r="H27" s="120"/>
      <c r="I27" s="120"/>
      <c r="J27" s="232" t="s">
        <v>2741</v>
      </c>
      <c r="L27" s="223">
        <v>43444</v>
      </c>
      <c r="M27" s="238">
        <v>0.85763888888888884</v>
      </c>
      <c r="N27" s="27">
        <v>56.6</v>
      </c>
      <c r="O27" s="27">
        <v>35</v>
      </c>
      <c r="P27" s="224">
        <v>39</v>
      </c>
      <c r="Q27" s="27"/>
      <c r="R27" s="224"/>
      <c r="S27" s="27"/>
      <c r="T27" s="27"/>
      <c r="U27" s="232" t="s">
        <v>2742</v>
      </c>
      <c r="W27" s="223">
        <v>43348</v>
      </c>
      <c r="X27" s="238">
        <v>0.9375</v>
      </c>
      <c r="Y27" s="27">
        <v>54.8</v>
      </c>
      <c r="Z27" s="27">
        <v>30</v>
      </c>
      <c r="AA27" s="224">
        <v>35</v>
      </c>
      <c r="AB27" s="27">
        <v>62.5</v>
      </c>
      <c r="AC27" s="49">
        <v>30</v>
      </c>
      <c r="AD27" s="224">
        <v>53</v>
      </c>
      <c r="AE27" s="120"/>
      <c r="AF27" s="120"/>
      <c r="AG27" s="232" t="s">
        <v>2743</v>
      </c>
    </row>
    <row r="28" spans="1:33" ht="38.25" x14ac:dyDescent="0.2">
      <c r="A28" s="223">
        <v>43719</v>
      </c>
      <c r="B28" s="238">
        <v>0.4861111111111111</v>
      </c>
      <c r="C28" s="97">
        <v>65</v>
      </c>
      <c r="D28" s="97">
        <v>24</v>
      </c>
      <c r="E28" s="224">
        <v>39</v>
      </c>
      <c r="F28" s="27"/>
      <c r="G28" s="242"/>
      <c r="H28" s="120"/>
      <c r="I28" s="120"/>
      <c r="J28" s="232" t="s">
        <v>2744</v>
      </c>
      <c r="L28" s="223">
        <v>43545</v>
      </c>
      <c r="M28" s="238">
        <v>0.77777777777777779</v>
      </c>
      <c r="N28" s="27" t="s">
        <v>2538</v>
      </c>
      <c r="O28" s="257">
        <v>35</v>
      </c>
      <c r="P28" s="224">
        <v>39</v>
      </c>
      <c r="Q28" s="27"/>
      <c r="R28" s="224"/>
      <c r="S28" s="27"/>
      <c r="T28" s="27"/>
      <c r="U28" s="232" t="s">
        <v>2636</v>
      </c>
      <c r="W28" s="223">
        <v>43444</v>
      </c>
      <c r="X28" s="238">
        <v>0.14027777777777778</v>
      </c>
      <c r="Y28" s="27">
        <v>68.2</v>
      </c>
      <c r="Z28" s="27">
        <v>35</v>
      </c>
      <c r="AA28" s="224">
        <v>35</v>
      </c>
      <c r="AB28" s="27">
        <v>82</v>
      </c>
      <c r="AC28" s="49">
        <v>35</v>
      </c>
      <c r="AD28" s="224">
        <v>53</v>
      </c>
      <c r="AE28" s="120"/>
      <c r="AF28" s="120"/>
      <c r="AG28" s="232" t="s">
        <v>2745</v>
      </c>
    </row>
    <row r="29" spans="1:33" ht="38.25" x14ac:dyDescent="0.2">
      <c r="A29" s="223">
        <v>43796</v>
      </c>
      <c r="B29" s="238">
        <v>0.65486111111111112</v>
      </c>
      <c r="C29" s="97">
        <v>64</v>
      </c>
      <c r="D29" s="257">
        <v>35</v>
      </c>
      <c r="E29" s="224">
        <v>39</v>
      </c>
      <c r="F29" s="27"/>
      <c r="G29" s="242"/>
      <c r="H29" s="120"/>
      <c r="I29" s="120"/>
      <c r="J29" s="232" t="s">
        <v>2746</v>
      </c>
      <c r="L29" s="223">
        <f>A27</f>
        <v>43629</v>
      </c>
      <c r="M29" s="238">
        <v>0.90347222222222223</v>
      </c>
      <c r="N29" s="27">
        <v>63</v>
      </c>
      <c r="O29" s="27">
        <v>38</v>
      </c>
      <c r="P29" s="224">
        <v>39</v>
      </c>
      <c r="Q29" s="27"/>
      <c r="R29" s="224"/>
      <c r="S29" s="27"/>
      <c r="T29" s="27"/>
      <c r="U29" s="232" t="s">
        <v>2747</v>
      </c>
      <c r="W29" s="223">
        <v>43545</v>
      </c>
      <c r="X29" s="238">
        <v>0.96736111111111101</v>
      </c>
      <c r="Y29" s="27">
        <v>54.9</v>
      </c>
      <c r="Z29" s="49">
        <v>33</v>
      </c>
      <c r="AA29" s="224">
        <v>35</v>
      </c>
      <c r="AB29" s="27">
        <v>61.6</v>
      </c>
      <c r="AC29" s="49">
        <v>33</v>
      </c>
      <c r="AD29" s="224">
        <v>53</v>
      </c>
      <c r="AE29" s="120"/>
      <c r="AF29" s="120"/>
      <c r="AG29" s="232" t="s">
        <v>2748</v>
      </c>
    </row>
    <row r="30" spans="1:33" ht="127.5" x14ac:dyDescent="0.2">
      <c r="A30" s="223">
        <v>43885</v>
      </c>
      <c r="B30" s="238">
        <v>0.68263888888888891</v>
      </c>
      <c r="C30" s="97">
        <v>64.099999999999994</v>
      </c>
      <c r="D30" s="97">
        <v>28.5</v>
      </c>
      <c r="E30" s="224">
        <v>39</v>
      </c>
      <c r="F30" s="27"/>
      <c r="G30" s="242"/>
      <c r="H30" s="120"/>
      <c r="I30" s="120"/>
      <c r="J30" s="232" t="s">
        <v>2749</v>
      </c>
      <c r="L30" s="223">
        <v>43718</v>
      </c>
      <c r="M30" s="238">
        <v>0.86597222222222225</v>
      </c>
      <c r="N30" s="27">
        <v>66</v>
      </c>
      <c r="O30" s="27">
        <v>39</v>
      </c>
      <c r="P30" s="224">
        <v>39</v>
      </c>
      <c r="Q30" s="27"/>
      <c r="R30" s="224"/>
      <c r="S30" s="27"/>
      <c r="T30" s="27"/>
      <c r="U30" s="232" t="s">
        <v>2750</v>
      </c>
      <c r="W30" s="223">
        <f>L29</f>
        <v>43629</v>
      </c>
      <c r="X30" s="238">
        <v>0.95277777777777783</v>
      </c>
      <c r="Y30" s="27">
        <v>58</v>
      </c>
      <c r="Z30" s="27">
        <v>33</v>
      </c>
      <c r="AA30" s="224">
        <v>35</v>
      </c>
      <c r="AB30" s="27">
        <v>64</v>
      </c>
      <c r="AC30" s="49">
        <v>35</v>
      </c>
      <c r="AD30" s="224">
        <v>53</v>
      </c>
      <c r="AE30" s="120"/>
      <c r="AF30" s="120"/>
      <c r="AG30" s="232" t="s">
        <v>2751</v>
      </c>
    </row>
    <row r="31" spans="1:33" ht="89.25" x14ac:dyDescent="0.2">
      <c r="A31" s="223">
        <v>43971</v>
      </c>
      <c r="B31" s="238">
        <v>0.60416666666666663</v>
      </c>
      <c r="C31" s="97">
        <v>64.22</v>
      </c>
      <c r="D31" s="117">
        <v>30.61</v>
      </c>
      <c r="E31" s="224">
        <v>39</v>
      </c>
      <c r="F31" s="27"/>
      <c r="G31" s="242"/>
      <c r="H31" s="120"/>
      <c r="I31" s="120"/>
      <c r="J31" s="232" t="s">
        <v>2752</v>
      </c>
      <c r="L31" s="223">
        <v>43796</v>
      </c>
      <c r="M31" s="238">
        <v>0.85763888888888884</v>
      </c>
      <c r="N31" s="27">
        <v>58</v>
      </c>
      <c r="O31" s="257">
        <v>25</v>
      </c>
      <c r="P31" s="224">
        <v>39</v>
      </c>
      <c r="Q31" s="27"/>
      <c r="R31" s="224"/>
      <c r="S31" s="27"/>
      <c r="T31" s="27"/>
      <c r="U31" s="232" t="s">
        <v>2753</v>
      </c>
      <c r="W31" s="223">
        <v>43718</v>
      </c>
      <c r="X31" s="238">
        <v>0.96736111111111101</v>
      </c>
      <c r="Y31" s="27">
        <v>41</v>
      </c>
      <c r="Z31" s="27">
        <v>33</v>
      </c>
      <c r="AA31" s="224">
        <v>35</v>
      </c>
      <c r="AB31" s="27">
        <v>48</v>
      </c>
      <c r="AC31" s="27">
        <v>42</v>
      </c>
      <c r="AD31" s="224">
        <v>53</v>
      </c>
      <c r="AE31" s="120"/>
      <c r="AF31" s="120"/>
      <c r="AG31" s="232" t="s">
        <v>2754</v>
      </c>
    </row>
    <row r="32" spans="1:33" ht="76.5" x14ac:dyDescent="0.2">
      <c r="A32" s="223">
        <v>44054</v>
      </c>
      <c r="B32" s="238">
        <v>0.6875</v>
      </c>
      <c r="C32" s="97">
        <v>60</v>
      </c>
      <c r="D32" s="97">
        <v>30</v>
      </c>
      <c r="E32" s="224">
        <v>39</v>
      </c>
      <c r="F32" s="27"/>
      <c r="G32" s="242"/>
      <c r="H32" s="120"/>
      <c r="I32" s="120"/>
      <c r="J32" s="232" t="s">
        <v>2755</v>
      </c>
      <c r="L32" s="223">
        <v>43885</v>
      </c>
      <c r="M32" s="238">
        <v>0.77777777777777779</v>
      </c>
      <c r="N32" s="97">
        <v>68.5</v>
      </c>
      <c r="O32" s="257">
        <v>26</v>
      </c>
      <c r="P32" s="224">
        <v>39</v>
      </c>
      <c r="Q32" s="27"/>
      <c r="R32" s="224"/>
      <c r="S32" s="27"/>
      <c r="T32" s="27"/>
      <c r="U32" s="232" t="s">
        <v>2756</v>
      </c>
      <c r="W32" s="223">
        <v>43797</v>
      </c>
      <c r="X32" s="238">
        <v>1.1805555555555555E-2</v>
      </c>
      <c r="Y32" s="27">
        <v>57</v>
      </c>
      <c r="Z32" s="27">
        <v>33</v>
      </c>
      <c r="AA32" s="224">
        <v>35</v>
      </c>
      <c r="AB32" s="27">
        <v>67</v>
      </c>
      <c r="AC32" s="27">
        <v>41</v>
      </c>
      <c r="AD32" s="224">
        <v>53</v>
      </c>
      <c r="AE32" s="120"/>
      <c r="AF32" s="120"/>
      <c r="AG32" s="232" t="s">
        <v>2757</v>
      </c>
    </row>
    <row r="33" spans="1:33" ht="76.5" x14ac:dyDescent="0.2">
      <c r="A33" s="223">
        <v>44145</v>
      </c>
      <c r="B33" s="238">
        <v>0.5625</v>
      </c>
      <c r="C33" s="97">
        <v>64</v>
      </c>
      <c r="D33" s="97">
        <v>28</v>
      </c>
      <c r="E33" s="224">
        <v>39</v>
      </c>
      <c r="F33" s="27"/>
      <c r="G33" s="242"/>
      <c r="H33" s="120"/>
      <c r="I33" s="120"/>
      <c r="J33" s="232" t="s">
        <v>2758</v>
      </c>
      <c r="L33" s="223">
        <f>A31</f>
        <v>43971</v>
      </c>
      <c r="M33" s="238">
        <v>0.8125</v>
      </c>
      <c r="N33" s="97">
        <v>53.61</v>
      </c>
      <c r="O33" s="613">
        <v>26.53</v>
      </c>
      <c r="P33" s="224">
        <v>39</v>
      </c>
      <c r="Q33" s="27"/>
      <c r="R33" s="224"/>
      <c r="S33" s="27"/>
      <c r="T33" s="27"/>
      <c r="U33" s="232" t="s">
        <v>2759</v>
      </c>
      <c r="W33" s="223">
        <v>43886</v>
      </c>
      <c r="X33" s="238">
        <v>7.0833333333333331E-2</v>
      </c>
      <c r="Y33" s="97">
        <v>47.8</v>
      </c>
      <c r="Z33" s="117">
        <v>23.6</v>
      </c>
      <c r="AA33" s="224">
        <v>35</v>
      </c>
      <c r="AB33" s="97">
        <v>55.4</v>
      </c>
      <c r="AC33" s="49">
        <v>24</v>
      </c>
      <c r="AD33" s="224">
        <v>53</v>
      </c>
      <c r="AE33" s="120"/>
      <c r="AF33" s="120"/>
      <c r="AG33" s="232" t="s">
        <v>2760</v>
      </c>
    </row>
    <row r="34" spans="1:33" ht="102" x14ac:dyDescent="0.2">
      <c r="A34" s="223">
        <v>44236</v>
      </c>
      <c r="B34" s="238">
        <v>0.59375</v>
      </c>
      <c r="C34" s="97">
        <v>59</v>
      </c>
      <c r="D34" s="97">
        <v>32</v>
      </c>
      <c r="E34" s="224">
        <v>43</v>
      </c>
      <c r="F34" s="27"/>
      <c r="G34" s="242"/>
      <c r="H34" s="120"/>
      <c r="I34" s="120"/>
      <c r="J34" s="232" t="s">
        <v>2761</v>
      </c>
      <c r="L34" s="223">
        <f>A32</f>
        <v>44054</v>
      </c>
      <c r="M34" s="238">
        <v>0.89583333333333337</v>
      </c>
      <c r="N34" s="97">
        <v>57</v>
      </c>
      <c r="O34" s="97">
        <v>37</v>
      </c>
      <c r="P34" s="224">
        <v>39</v>
      </c>
      <c r="Q34" s="27"/>
      <c r="R34" s="224"/>
      <c r="S34" s="27"/>
      <c r="T34" s="27"/>
      <c r="U34" s="232" t="s">
        <v>2671</v>
      </c>
      <c r="W34" s="223">
        <f>L33</f>
        <v>43971</v>
      </c>
      <c r="X34" s="238">
        <v>0.97013888888888899</v>
      </c>
      <c r="Y34" s="97">
        <v>50.67</v>
      </c>
      <c r="Z34" s="117">
        <v>30.67</v>
      </c>
      <c r="AA34" s="224">
        <v>35</v>
      </c>
      <c r="AB34" s="97">
        <v>57.12</v>
      </c>
      <c r="AC34" s="97">
        <v>38.030899869919438</v>
      </c>
      <c r="AD34" s="224">
        <v>53</v>
      </c>
      <c r="AE34" s="120"/>
      <c r="AF34" s="120"/>
      <c r="AG34" s="232" t="s">
        <v>2762</v>
      </c>
    </row>
    <row r="35" spans="1:33" ht="51" x14ac:dyDescent="0.2">
      <c r="A35" s="223">
        <v>44334</v>
      </c>
      <c r="B35" s="238">
        <v>0.46875</v>
      </c>
      <c r="C35" s="97">
        <v>64</v>
      </c>
      <c r="D35" s="257" t="s">
        <v>2420</v>
      </c>
      <c r="E35" s="224">
        <v>43</v>
      </c>
      <c r="F35" s="27"/>
      <c r="G35" s="242"/>
      <c r="H35" s="120"/>
      <c r="I35" s="120"/>
      <c r="J35" s="232" t="s">
        <v>2673</v>
      </c>
      <c r="L35" s="223">
        <f>A33</f>
        <v>44145</v>
      </c>
      <c r="M35" s="238">
        <v>0.875</v>
      </c>
      <c r="N35" s="97">
        <v>62</v>
      </c>
      <c r="O35" s="97">
        <v>27</v>
      </c>
      <c r="P35" s="224">
        <v>39</v>
      </c>
      <c r="Q35" s="27"/>
      <c r="R35" s="224"/>
      <c r="S35" s="27"/>
      <c r="T35" s="27"/>
      <c r="U35" s="232" t="s">
        <v>2763</v>
      </c>
      <c r="W35" s="223">
        <v>44055</v>
      </c>
      <c r="X35" s="238">
        <v>2.0833333333333332E-2</v>
      </c>
      <c r="Y35" s="97">
        <v>42</v>
      </c>
      <c r="Z35" s="97">
        <v>34</v>
      </c>
      <c r="AA35" s="224">
        <v>35</v>
      </c>
      <c r="AB35" s="97">
        <v>47</v>
      </c>
      <c r="AC35" s="97">
        <v>42</v>
      </c>
      <c r="AD35" s="224">
        <v>53</v>
      </c>
      <c r="AE35" s="120"/>
      <c r="AF35" s="120"/>
      <c r="AG35" s="232" t="s">
        <v>2764</v>
      </c>
    </row>
    <row r="36" spans="1:33" ht="63.75" x14ac:dyDescent="0.2">
      <c r="A36" s="223">
        <v>44410</v>
      </c>
      <c r="B36" s="238">
        <v>0.55208333333333337</v>
      </c>
      <c r="C36" s="97">
        <v>60</v>
      </c>
      <c r="D36" s="257" t="s">
        <v>2420</v>
      </c>
      <c r="E36" s="224">
        <v>43</v>
      </c>
      <c r="F36" s="27"/>
      <c r="G36" s="242"/>
      <c r="H36" s="120"/>
      <c r="I36" s="120"/>
      <c r="J36" s="232" t="s">
        <v>2765</v>
      </c>
      <c r="L36" s="223">
        <v>44236</v>
      </c>
      <c r="M36" s="238">
        <v>0.85416666666666663</v>
      </c>
      <c r="N36" s="97">
        <v>61</v>
      </c>
      <c r="O36" s="97">
        <v>26</v>
      </c>
      <c r="P36" s="224">
        <v>43</v>
      </c>
      <c r="Q36" s="27"/>
      <c r="R36" s="224"/>
      <c r="S36" s="27"/>
      <c r="T36" s="27"/>
      <c r="U36" s="232" t="s">
        <v>2766</v>
      </c>
      <c r="W36" s="223">
        <v>44145</v>
      </c>
      <c r="X36" s="238">
        <v>0.97916666666666663</v>
      </c>
      <c r="Y36" s="97">
        <v>46</v>
      </c>
      <c r="Z36" s="117">
        <v>30.67</v>
      </c>
      <c r="AA36" s="224">
        <v>35</v>
      </c>
      <c r="AB36" s="97">
        <v>61</v>
      </c>
      <c r="AC36" s="257" t="s">
        <v>2420</v>
      </c>
      <c r="AD36" s="224">
        <v>53</v>
      </c>
      <c r="AE36" s="120"/>
      <c r="AF36" s="120"/>
      <c r="AG36" s="232" t="s">
        <v>2767</v>
      </c>
    </row>
    <row r="37" spans="1:33" ht="38.25" x14ac:dyDescent="0.2">
      <c r="A37" s="223">
        <v>44509</v>
      </c>
      <c r="B37" s="238">
        <v>0.47916666666666669</v>
      </c>
      <c r="C37" s="97">
        <v>58</v>
      </c>
      <c r="D37" s="257">
        <v>35</v>
      </c>
      <c r="E37" s="224">
        <v>43</v>
      </c>
      <c r="F37" s="27"/>
      <c r="G37" s="242"/>
      <c r="H37" s="120"/>
      <c r="I37" s="120"/>
      <c r="J37" s="232" t="s">
        <v>2768</v>
      </c>
      <c r="L37" s="223">
        <v>44334</v>
      </c>
      <c r="M37" s="238">
        <v>0.875</v>
      </c>
      <c r="N37" s="97">
        <v>58</v>
      </c>
      <c r="O37" s="97">
        <v>35</v>
      </c>
      <c r="P37" s="224">
        <v>43</v>
      </c>
      <c r="Q37" s="27"/>
      <c r="R37" s="224"/>
      <c r="S37" s="27"/>
      <c r="T37" s="27"/>
      <c r="U37" s="232" t="s">
        <v>2769</v>
      </c>
      <c r="W37" s="223">
        <v>44236</v>
      </c>
      <c r="X37" s="238">
        <v>0.98958333333333337</v>
      </c>
      <c r="Y37" s="97">
        <v>60</v>
      </c>
      <c r="Z37" s="726">
        <v>20</v>
      </c>
      <c r="AA37" s="224">
        <v>35</v>
      </c>
      <c r="AB37" s="97">
        <v>44</v>
      </c>
      <c r="AC37" s="257" t="s">
        <v>2488</v>
      </c>
      <c r="AD37" s="224">
        <v>53</v>
      </c>
      <c r="AE37" s="120"/>
      <c r="AF37" s="120"/>
      <c r="AG37" s="232" t="s">
        <v>2770</v>
      </c>
    </row>
    <row r="38" spans="1:33" ht="38.25" x14ac:dyDescent="0.2">
      <c r="A38" s="223">
        <v>44600</v>
      </c>
      <c r="B38" s="238">
        <v>0.51041666666666663</v>
      </c>
      <c r="C38" s="97">
        <v>62</v>
      </c>
      <c r="D38" s="27">
        <v>30</v>
      </c>
      <c r="E38" s="224">
        <v>43</v>
      </c>
      <c r="F38" s="27"/>
      <c r="G38" s="242"/>
      <c r="H38" s="120"/>
      <c r="I38" s="120"/>
      <c r="J38" s="232" t="s">
        <v>2771</v>
      </c>
      <c r="L38" s="223">
        <v>44409</v>
      </c>
      <c r="M38" s="238">
        <v>0.83333333333333337</v>
      </c>
      <c r="N38" s="97">
        <v>52</v>
      </c>
      <c r="O38" s="97">
        <v>32</v>
      </c>
      <c r="P38" s="224">
        <v>43</v>
      </c>
      <c r="Q38" s="27"/>
      <c r="R38" s="224"/>
      <c r="S38" s="27"/>
      <c r="T38" s="27"/>
      <c r="U38" s="232" t="s">
        <v>2682</v>
      </c>
      <c r="W38" s="223">
        <v>44334</v>
      </c>
      <c r="X38" s="238">
        <v>0.92708333333333337</v>
      </c>
      <c r="Y38" s="97">
        <v>59</v>
      </c>
      <c r="Z38" s="726">
        <v>34</v>
      </c>
      <c r="AA38" s="224">
        <v>35</v>
      </c>
      <c r="AB38" s="97">
        <v>53</v>
      </c>
      <c r="AC38" s="257" t="s">
        <v>2488</v>
      </c>
      <c r="AD38" s="224">
        <v>53</v>
      </c>
      <c r="AE38" s="120"/>
      <c r="AF38" s="120"/>
      <c r="AG38" s="232" t="s">
        <v>2769</v>
      </c>
    </row>
    <row r="39" spans="1:33" ht="89.25" x14ac:dyDescent="0.2">
      <c r="A39" s="223">
        <v>44713</v>
      </c>
      <c r="B39" s="238">
        <v>0.57291666666666663</v>
      </c>
      <c r="C39" s="97">
        <v>58</v>
      </c>
      <c r="D39" s="27">
        <v>30</v>
      </c>
      <c r="E39" s="224">
        <v>43</v>
      </c>
      <c r="F39" s="27"/>
      <c r="G39" s="242"/>
      <c r="H39" s="120"/>
      <c r="I39" s="120"/>
      <c r="J39" s="232" t="s">
        <v>2684</v>
      </c>
      <c r="L39" s="223">
        <v>44509</v>
      </c>
      <c r="M39" s="238">
        <v>0.94791666666666663</v>
      </c>
      <c r="N39" s="97">
        <v>64</v>
      </c>
      <c r="O39" s="613">
        <v>31</v>
      </c>
      <c r="P39" s="224">
        <v>43</v>
      </c>
      <c r="Q39" s="27"/>
      <c r="R39" s="224"/>
      <c r="S39" s="27"/>
      <c r="T39" s="27"/>
      <c r="U39" s="232" t="s">
        <v>2772</v>
      </c>
      <c r="W39" s="223">
        <v>44409</v>
      </c>
      <c r="X39" s="238">
        <v>0.92708333333333337</v>
      </c>
      <c r="Y39" s="97">
        <v>53</v>
      </c>
      <c r="Z39" s="726">
        <v>32</v>
      </c>
      <c r="AA39" s="224">
        <v>35</v>
      </c>
      <c r="AB39" s="97">
        <v>40</v>
      </c>
      <c r="AC39" s="257" t="s">
        <v>2488</v>
      </c>
      <c r="AD39" s="224">
        <v>53</v>
      </c>
      <c r="AE39" s="120"/>
      <c r="AF39" s="120"/>
      <c r="AG39" s="232" t="s">
        <v>2773</v>
      </c>
    </row>
    <row r="40" spans="1:33" ht="51" x14ac:dyDescent="0.2">
      <c r="A40" s="1038">
        <v>44783</v>
      </c>
      <c r="B40" s="1036">
        <v>0.70833333333333337</v>
      </c>
      <c r="C40" s="945">
        <v>65</v>
      </c>
      <c r="D40" s="967">
        <v>33</v>
      </c>
      <c r="E40" s="1039">
        <v>43</v>
      </c>
      <c r="F40" s="967"/>
      <c r="G40" s="1042"/>
      <c r="H40" s="978"/>
      <c r="I40" s="978"/>
      <c r="J40" s="1037" t="s">
        <v>2774</v>
      </c>
      <c r="L40" s="223">
        <v>44599</v>
      </c>
      <c r="M40" s="238">
        <v>0.85416666666666663</v>
      </c>
      <c r="N40" s="97">
        <v>59</v>
      </c>
      <c r="O40" s="97">
        <v>37</v>
      </c>
      <c r="P40" s="224">
        <v>43</v>
      </c>
      <c r="Q40" s="27"/>
      <c r="R40" s="224"/>
      <c r="S40" s="27"/>
      <c r="T40" s="27"/>
      <c r="U40" s="232" t="s">
        <v>2775</v>
      </c>
      <c r="W40" s="223">
        <v>44510</v>
      </c>
      <c r="X40" s="238">
        <v>0.92708333333333337</v>
      </c>
      <c r="Y40" s="97">
        <v>58</v>
      </c>
      <c r="Z40" s="613">
        <v>35</v>
      </c>
      <c r="AA40" s="224">
        <v>35</v>
      </c>
      <c r="AB40" s="97">
        <v>53</v>
      </c>
      <c r="AC40" s="257" t="s">
        <v>2488</v>
      </c>
      <c r="AD40" s="224">
        <v>53</v>
      </c>
      <c r="AE40" s="120"/>
      <c r="AF40" s="120"/>
      <c r="AG40" s="232" t="s">
        <v>2776</v>
      </c>
    </row>
    <row r="41" spans="1:33" ht="89.25" x14ac:dyDescent="0.2">
      <c r="A41" s="1038">
        <v>44875</v>
      </c>
      <c r="B41" s="1036">
        <v>0.63541666666666663</v>
      </c>
      <c r="C41" s="945">
        <v>63</v>
      </c>
      <c r="D41" s="967">
        <v>33</v>
      </c>
      <c r="E41" s="1039">
        <v>43</v>
      </c>
      <c r="F41" s="967"/>
      <c r="G41" s="1042"/>
      <c r="H41" s="978"/>
      <c r="I41" s="978"/>
      <c r="J41" s="1037" t="s">
        <v>2777</v>
      </c>
      <c r="L41" s="223">
        <v>44713</v>
      </c>
      <c r="M41" s="238">
        <v>0.84375</v>
      </c>
      <c r="N41" s="97">
        <v>57</v>
      </c>
      <c r="O41" s="97">
        <v>30</v>
      </c>
      <c r="P41" s="224">
        <v>43</v>
      </c>
      <c r="Q41" s="27"/>
      <c r="R41" s="224"/>
      <c r="S41" s="27"/>
      <c r="T41" s="27"/>
      <c r="U41" s="232" t="s">
        <v>2778</v>
      </c>
      <c r="W41" s="223">
        <v>44599</v>
      </c>
      <c r="X41" s="238">
        <v>0.91666666666666663</v>
      </c>
      <c r="Y41" s="97">
        <v>54</v>
      </c>
      <c r="Z41" s="97">
        <v>35</v>
      </c>
      <c r="AA41" s="224">
        <v>35</v>
      </c>
      <c r="AB41" s="97">
        <v>58.5</v>
      </c>
      <c r="AC41" s="257" t="s">
        <v>2488</v>
      </c>
      <c r="AD41" s="224">
        <v>53</v>
      </c>
      <c r="AE41" s="120"/>
      <c r="AF41" s="120"/>
      <c r="AG41" s="232" t="s">
        <v>2779</v>
      </c>
    </row>
    <row r="42" spans="1:33" ht="89.25" x14ac:dyDescent="0.2">
      <c r="L42" s="1038">
        <v>44782</v>
      </c>
      <c r="M42" s="1036">
        <v>0.88541666666666663</v>
      </c>
      <c r="N42" s="945">
        <v>54</v>
      </c>
      <c r="O42" s="945">
        <v>36</v>
      </c>
      <c r="P42" s="1039">
        <v>43</v>
      </c>
      <c r="Q42" s="967"/>
      <c r="R42" s="1039"/>
      <c r="S42" s="967"/>
      <c r="T42" s="967"/>
      <c r="U42" s="1037" t="s">
        <v>2780</v>
      </c>
      <c r="W42" s="223">
        <v>44713</v>
      </c>
      <c r="X42" s="238">
        <v>0.91666666666666663</v>
      </c>
      <c r="Y42" s="97">
        <v>52</v>
      </c>
      <c r="Z42" s="97">
        <v>30</v>
      </c>
      <c r="AA42" s="224">
        <v>35</v>
      </c>
      <c r="AB42" s="97">
        <v>70</v>
      </c>
      <c r="AC42" s="257" t="s">
        <v>2488</v>
      </c>
      <c r="AD42" s="224">
        <v>53</v>
      </c>
      <c r="AE42" s="120"/>
      <c r="AF42" s="120"/>
      <c r="AG42" s="232" t="s">
        <v>2778</v>
      </c>
    </row>
    <row r="43" spans="1:33" ht="51" x14ac:dyDescent="0.2">
      <c r="L43" s="1038">
        <v>44874</v>
      </c>
      <c r="M43" s="1036">
        <v>0.875</v>
      </c>
      <c r="N43" s="945">
        <v>60</v>
      </c>
      <c r="O43" s="945">
        <v>32</v>
      </c>
      <c r="P43" s="1039">
        <v>43</v>
      </c>
      <c r="Q43" s="967"/>
      <c r="R43" s="1039"/>
      <c r="S43" s="967"/>
      <c r="T43" s="967"/>
      <c r="U43" s="1037" t="s">
        <v>2781</v>
      </c>
      <c r="W43" s="1038">
        <v>44782</v>
      </c>
      <c r="X43" s="1036">
        <v>0.9375</v>
      </c>
      <c r="Y43" s="945">
        <v>39</v>
      </c>
      <c r="Z43" s="945">
        <v>33</v>
      </c>
      <c r="AA43" s="1039">
        <v>35</v>
      </c>
      <c r="AB43" s="945">
        <v>43.5</v>
      </c>
      <c r="AC43" s="994" t="s">
        <v>2488</v>
      </c>
      <c r="AD43" s="1039">
        <v>53</v>
      </c>
      <c r="AE43" s="978"/>
      <c r="AF43" s="978"/>
      <c r="AG43" s="1037" t="s">
        <v>2782</v>
      </c>
    </row>
    <row r="44" spans="1:33" ht="51" x14ac:dyDescent="0.2">
      <c r="W44" s="1038">
        <v>44874</v>
      </c>
      <c r="X44" s="1036">
        <v>0.92708333333333337</v>
      </c>
      <c r="Y44" s="945">
        <v>53</v>
      </c>
      <c r="Z44" s="945">
        <v>32</v>
      </c>
      <c r="AA44" s="1039">
        <v>35</v>
      </c>
      <c r="AB44" s="945">
        <v>51.5</v>
      </c>
      <c r="AC44" s="994" t="s">
        <v>2488</v>
      </c>
      <c r="AD44" s="1039">
        <v>53</v>
      </c>
      <c r="AE44" s="978"/>
      <c r="AF44" s="978"/>
      <c r="AG44" s="1037" t="s">
        <v>2783</v>
      </c>
    </row>
  </sheetData>
  <conditionalFormatting sqref="D10:D13 D15:D28 D42:D65522 O10:O39 O44:O65521">
    <cfRule type="cellIs" dxfId="28" priority="14" operator="greaterThan">
      <formula>39</formula>
    </cfRule>
  </conditionalFormatting>
  <conditionalFormatting sqref="Z10:Z40 Z45:Z65520">
    <cfRule type="cellIs" dxfId="27" priority="12" operator="greaterThan">
      <formula>35</formula>
    </cfRule>
  </conditionalFormatting>
  <conditionalFormatting sqref="AC10:AC35 AC45:AC65520">
    <cfRule type="cellIs" dxfId="26" priority="11" operator="greaterThan">
      <formula>53</formula>
    </cfRule>
  </conditionalFormatting>
  <conditionalFormatting sqref="D29:D34">
    <cfRule type="cellIs" dxfId="25" priority="9" operator="greaterThan">
      <formula>39</formula>
    </cfRule>
  </conditionalFormatting>
  <conditionalFormatting sqref="O40">
    <cfRule type="cellIs" dxfId="24" priority="8" operator="greaterThan">
      <formula>39</formula>
    </cfRule>
  </conditionalFormatting>
  <conditionalFormatting sqref="Z41">
    <cfRule type="cellIs" dxfId="23" priority="7" operator="greaterThan">
      <formula>35</formula>
    </cfRule>
  </conditionalFormatting>
  <conditionalFormatting sqref="Z42">
    <cfRule type="cellIs" dxfId="22" priority="6" operator="greaterThan">
      <formula>35</formula>
    </cfRule>
  </conditionalFormatting>
  <conditionalFormatting sqref="O41">
    <cfRule type="cellIs" dxfId="21" priority="5" operator="greaterThan">
      <formula>39</formula>
    </cfRule>
  </conditionalFormatting>
  <conditionalFormatting sqref="O42">
    <cfRule type="cellIs" dxfId="20" priority="4" operator="greaterThan">
      <formula>39</formula>
    </cfRule>
  </conditionalFormatting>
  <conditionalFormatting sqref="Z43">
    <cfRule type="cellIs" dxfId="19" priority="3" operator="greaterThan">
      <formula>35</formula>
    </cfRule>
  </conditionalFormatting>
  <conditionalFormatting sqref="O43">
    <cfRule type="cellIs" dxfId="18" priority="2" operator="greaterThan">
      <formula>39</formula>
    </cfRule>
  </conditionalFormatting>
  <conditionalFormatting sqref="Z44">
    <cfRule type="cellIs" dxfId="17" priority="1" operator="greaterThan">
      <formula>35</formula>
    </cfRule>
  </conditionalFormatting>
  <pageMargins left="0.7" right="0.7" top="0.75" bottom="0.75" header="0.3" footer="0.3"/>
  <pageSetup paperSize="9" orientation="portrait" horizontalDpi="300" verticalDpi="300" r:id="rId1"/>
  <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6"/>
  <dimension ref="A1:AG43"/>
  <sheetViews>
    <sheetView showGridLines="0" zoomScale="80" zoomScaleNormal="80" workbookViewId="0">
      <pane ySplit="9" topLeftCell="A59" activePane="bottomLeft" state="frozen"/>
      <selection pane="bottomLeft" activeCell="P43" sqref="P43"/>
    </sheetView>
  </sheetViews>
  <sheetFormatPr defaultColWidth="9.140625" defaultRowHeight="14.25" x14ac:dyDescent="0.2"/>
  <cols>
    <col min="1" max="1" width="11" style="1" customWidth="1"/>
    <col min="2" max="2" width="7.28515625" style="1" customWidth="1"/>
    <col min="3" max="3" width="10.85546875" style="1" customWidth="1"/>
    <col min="4" max="4" width="16" style="1" customWidth="1"/>
    <col min="5" max="5" width="15.7109375" style="1" customWidth="1"/>
    <col min="6" max="6" width="12" style="1" hidden="1" customWidth="1"/>
    <col min="7" max="7" width="14.28515625" style="1" hidden="1" customWidth="1"/>
    <col min="8" max="8" width="7" style="1" hidden="1" customWidth="1"/>
    <col min="9" max="9" width="8.140625" style="1" hidden="1" customWidth="1"/>
    <col min="10" max="10" width="30.5703125" style="1" customWidth="1"/>
    <col min="11" max="11" width="7.85546875" style="1" customWidth="1"/>
    <col min="12" max="12" width="11.140625" style="1" customWidth="1"/>
    <col min="13" max="13" width="9.140625" style="1" customWidth="1"/>
    <col min="14" max="14" width="11" style="1" customWidth="1"/>
    <col min="15" max="15" width="14.5703125" style="1" customWidth="1"/>
    <col min="16" max="16" width="15" style="1" customWidth="1"/>
    <col min="17" max="17" width="11.140625" style="1" hidden="1" customWidth="1"/>
    <col min="18" max="18" width="13.85546875" style="1" hidden="1" customWidth="1"/>
    <col min="19" max="19" width="6.42578125" style="1" hidden="1" customWidth="1"/>
    <col min="20" max="20" width="8" style="1" hidden="1" customWidth="1"/>
    <col min="21" max="21" width="38.140625" style="1" customWidth="1"/>
    <col min="22" max="22" width="7.85546875" style="1" customWidth="1"/>
    <col min="23" max="23" width="11.140625" style="1" customWidth="1"/>
    <col min="24" max="24" width="6.85546875" style="1" customWidth="1"/>
    <col min="25" max="25" width="11" style="1" customWidth="1"/>
    <col min="26" max="26" width="14.7109375" style="1" customWidth="1"/>
    <col min="27" max="27" width="15" style="1" customWidth="1"/>
    <col min="28" max="28" width="11.28515625" style="1" customWidth="1"/>
    <col min="29" max="29" width="15" style="1" customWidth="1"/>
    <col min="30" max="30" width="13.85546875" style="1" customWidth="1"/>
    <col min="31" max="31" width="6.42578125" style="1" hidden="1" customWidth="1"/>
    <col min="32" max="32" width="8" style="1" hidden="1" customWidth="1"/>
    <col min="33" max="33" width="50.5703125" style="1" customWidth="1"/>
    <col min="34" max="16384" width="9.140625" style="1"/>
  </cols>
  <sheetData>
    <row r="1" spans="1:33" ht="34.5" x14ac:dyDescent="0.5">
      <c r="A1" s="408" t="s">
        <v>2386</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row>
    <row r="2" spans="1:33" ht="19.5" x14ac:dyDescent="0.3">
      <c r="A2" s="409" t="s">
        <v>2784</v>
      </c>
      <c r="B2" s="409"/>
      <c r="C2" s="409"/>
      <c r="D2" s="409"/>
      <c r="E2" s="409"/>
      <c r="F2" s="409"/>
      <c r="G2" s="409"/>
      <c r="H2" s="409"/>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row>
    <row r="4" spans="1:33" ht="15" x14ac:dyDescent="0.25">
      <c r="A4" s="243" t="s">
        <v>2388</v>
      </c>
      <c r="J4" s="452"/>
      <c r="K4" s="245" t="s">
        <v>109</v>
      </c>
    </row>
    <row r="5" spans="1:33" ht="15" x14ac:dyDescent="0.25">
      <c r="A5" s="243" t="s">
        <v>2389</v>
      </c>
      <c r="J5" s="552"/>
      <c r="K5" s="245" t="s">
        <v>113</v>
      </c>
    </row>
    <row r="6" spans="1:33" x14ac:dyDescent="0.2">
      <c r="A6" s="243"/>
    </row>
    <row r="7" spans="1:33" x14ac:dyDescent="0.2">
      <c r="A7" s="243"/>
    </row>
    <row r="8" spans="1:33" ht="19.5" x14ac:dyDescent="0.3">
      <c r="A8" s="377" t="s">
        <v>2390</v>
      </c>
      <c r="B8" s="377"/>
      <c r="C8" s="377"/>
      <c r="D8" s="377"/>
      <c r="E8" s="377"/>
      <c r="F8" s="377"/>
      <c r="G8" s="377"/>
      <c r="H8" s="377"/>
      <c r="I8" s="377"/>
      <c r="J8" s="377"/>
      <c r="L8" s="377" t="s">
        <v>2391</v>
      </c>
      <c r="M8" s="377"/>
      <c r="N8" s="377"/>
      <c r="O8" s="377"/>
      <c r="P8" s="377"/>
      <c r="Q8" s="377"/>
      <c r="R8" s="377"/>
      <c r="S8" s="377"/>
      <c r="T8" s="377"/>
      <c r="U8" s="377"/>
      <c r="W8" s="377" t="s">
        <v>2392</v>
      </c>
      <c r="X8" s="377"/>
      <c r="Y8" s="377"/>
      <c r="Z8" s="377"/>
      <c r="AA8" s="377"/>
      <c r="AB8" s="377"/>
      <c r="AC8" s="377"/>
      <c r="AD8" s="377"/>
      <c r="AE8" s="377"/>
      <c r="AF8" s="377"/>
      <c r="AG8" s="377"/>
    </row>
    <row r="9" spans="1:33" s="8" customFormat="1" ht="60" x14ac:dyDescent="0.25">
      <c r="A9" s="247" t="s">
        <v>726</v>
      </c>
      <c r="B9" s="247" t="s">
        <v>2207</v>
      </c>
      <c r="C9" s="247" t="s">
        <v>2393</v>
      </c>
      <c r="D9" s="247" t="s">
        <v>2394</v>
      </c>
      <c r="E9" s="248" t="s">
        <v>2395</v>
      </c>
      <c r="F9" s="247" t="s">
        <v>2396</v>
      </c>
      <c r="G9" s="248" t="s">
        <v>2397</v>
      </c>
      <c r="H9" s="247" t="s">
        <v>2398</v>
      </c>
      <c r="I9" s="247" t="s">
        <v>2399</v>
      </c>
      <c r="J9" s="247" t="s">
        <v>174</v>
      </c>
      <c r="L9" s="247" t="s">
        <v>726</v>
      </c>
      <c r="M9" s="247" t="s">
        <v>2207</v>
      </c>
      <c r="N9" s="247" t="s">
        <v>2393</v>
      </c>
      <c r="O9" s="247" t="s">
        <v>2394</v>
      </c>
      <c r="P9" s="248" t="s">
        <v>2395</v>
      </c>
      <c r="Q9" s="247" t="s">
        <v>2396</v>
      </c>
      <c r="R9" s="248" t="s">
        <v>2397</v>
      </c>
      <c r="S9" s="247" t="s">
        <v>2398</v>
      </c>
      <c r="T9" s="247" t="s">
        <v>2399</v>
      </c>
      <c r="U9" s="247" t="s">
        <v>174</v>
      </c>
      <c r="W9" s="247" t="s">
        <v>726</v>
      </c>
      <c r="X9" s="247" t="s">
        <v>2207</v>
      </c>
      <c r="Y9" s="247" t="s">
        <v>2393</v>
      </c>
      <c r="Z9" s="247" t="s">
        <v>2394</v>
      </c>
      <c r="AA9" s="248" t="s">
        <v>2395</v>
      </c>
      <c r="AB9" s="247" t="s">
        <v>2396</v>
      </c>
      <c r="AC9" s="247" t="s">
        <v>2402</v>
      </c>
      <c r="AD9" s="248" t="s">
        <v>2403</v>
      </c>
      <c r="AE9" s="247" t="s">
        <v>2398</v>
      </c>
      <c r="AF9" s="247" t="s">
        <v>2399</v>
      </c>
      <c r="AG9" s="247" t="s">
        <v>174</v>
      </c>
    </row>
    <row r="10" spans="1:33" ht="25.5" x14ac:dyDescent="0.2">
      <c r="A10" s="223">
        <v>42261</v>
      </c>
      <c r="B10" s="238">
        <v>0.59375</v>
      </c>
      <c r="C10" s="27">
        <v>51.5</v>
      </c>
      <c r="D10" s="27">
        <v>38</v>
      </c>
      <c r="E10" s="224">
        <v>45</v>
      </c>
      <c r="F10" s="27"/>
      <c r="G10" s="224"/>
      <c r="H10" s="120"/>
      <c r="I10" s="120"/>
      <c r="J10" s="232" t="s">
        <v>2785</v>
      </c>
      <c r="K10" s="622"/>
      <c r="L10" s="223">
        <v>42257</v>
      </c>
      <c r="M10" s="238">
        <v>0.75694444444444453</v>
      </c>
      <c r="N10" s="27">
        <v>48.1</v>
      </c>
      <c r="O10" s="49">
        <v>32</v>
      </c>
      <c r="P10" s="224">
        <v>45</v>
      </c>
      <c r="Q10" s="27"/>
      <c r="R10" s="224"/>
      <c r="S10" s="120"/>
      <c r="T10" s="120"/>
      <c r="U10" s="232" t="s">
        <v>2786</v>
      </c>
      <c r="V10" s="622"/>
      <c r="W10" s="223">
        <v>42257</v>
      </c>
      <c r="X10" s="238">
        <v>0.94652777777777775</v>
      </c>
      <c r="Y10" s="27">
        <v>41.4</v>
      </c>
      <c r="Z10" s="49">
        <v>32</v>
      </c>
      <c r="AA10" s="224">
        <v>39</v>
      </c>
      <c r="AB10" s="27">
        <v>32</v>
      </c>
      <c r="AC10" s="27"/>
      <c r="AD10" s="224">
        <v>49</v>
      </c>
      <c r="AE10" s="120"/>
      <c r="AF10" s="120"/>
      <c r="AG10" s="232" t="s">
        <v>2787</v>
      </c>
    </row>
    <row r="11" spans="1:33" ht="25.5" x14ac:dyDescent="0.2">
      <c r="A11" s="223">
        <v>42285</v>
      </c>
      <c r="B11" s="238">
        <v>0.47916666666666669</v>
      </c>
      <c r="C11" s="27">
        <v>53.5</v>
      </c>
      <c r="D11" s="257">
        <v>32</v>
      </c>
      <c r="E11" s="224">
        <v>45</v>
      </c>
      <c r="F11" s="27"/>
      <c r="G11" s="224"/>
      <c r="H11" s="120"/>
      <c r="I11" s="120"/>
      <c r="J11" s="232" t="s">
        <v>2788</v>
      </c>
      <c r="K11" s="622"/>
      <c r="L11" s="223">
        <v>42303</v>
      </c>
      <c r="M11" s="238">
        <v>0.75694444444444453</v>
      </c>
      <c r="N11" s="27">
        <v>45.8</v>
      </c>
      <c r="O11" s="27" t="s">
        <v>2789</v>
      </c>
      <c r="P11" s="224">
        <v>45</v>
      </c>
      <c r="Q11" s="27"/>
      <c r="R11" s="224"/>
      <c r="S11" s="120"/>
      <c r="T11" s="120"/>
      <c r="U11" s="232" t="s">
        <v>2790</v>
      </c>
      <c r="V11" s="622"/>
      <c r="W11" s="223">
        <v>42300</v>
      </c>
      <c r="X11" s="238" t="s">
        <v>2791</v>
      </c>
      <c r="Y11" s="27">
        <v>52</v>
      </c>
      <c r="Z11" s="27" t="s">
        <v>2789</v>
      </c>
      <c r="AA11" s="224">
        <v>39</v>
      </c>
      <c r="AB11" s="27">
        <v>60.7</v>
      </c>
      <c r="AC11" s="27" t="s">
        <v>2420</v>
      </c>
      <c r="AD11" s="224">
        <v>49</v>
      </c>
      <c r="AE11" s="120"/>
      <c r="AF11" s="120"/>
      <c r="AG11" s="232" t="s">
        <v>2792</v>
      </c>
    </row>
    <row r="12" spans="1:33" ht="38.25" x14ac:dyDescent="0.2">
      <c r="A12" s="223">
        <v>42327</v>
      </c>
      <c r="B12" s="238">
        <v>9.375E-2</v>
      </c>
      <c r="C12" s="27">
        <v>49.6</v>
      </c>
      <c r="D12" s="27" t="s">
        <v>2789</v>
      </c>
      <c r="E12" s="224">
        <v>45</v>
      </c>
      <c r="F12" s="27"/>
      <c r="G12" s="224"/>
      <c r="H12" s="120"/>
      <c r="I12" s="120"/>
      <c r="J12" s="232" t="s">
        <v>2793</v>
      </c>
      <c r="K12" s="622"/>
      <c r="L12" s="223">
        <v>42327</v>
      </c>
      <c r="M12" s="238">
        <v>0.8881944444444444</v>
      </c>
      <c r="N12" s="27">
        <v>47.2</v>
      </c>
      <c r="O12" s="27" t="s">
        <v>2789</v>
      </c>
      <c r="P12" s="224">
        <v>45</v>
      </c>
      <c r="Q12" s="27"/>
      <c r="R12" s="224"/>
      <c r="S12" s="120"/>
      <c r="T12" s="120"/>
      <c r="U12" s="232" t="s">
        <v>2794</v>
      </c>
      <c r="V12" s="622"/>
      <c r="W12" s="223">
        <v>42327</v>
      </c>
      <c r="X12" s="238">
        <v>0.85416666666666663</v>
      </c>
      <c r="Y12" s="27">
        <v>45</v>
      </c>
      <c r="Z12" s="27" t="s">
        <v>2789</v>
      </c>
      <c r="AA12" s="224">
        <v>39</v>
      </c>
      <c r="AB12" s="27">
        <v>51.8</v>
      </c>
      <c r="AC12" s="27" t="s">
        <v>2420</v>
      </c>
      <c r="AD12" s="224">
        <v>49</v>
      </c>
      <c r="AE12" s="120"/>
      <c r="AF12" s="120"/>
      <c r="AG12" s="232" t="s">
        <v>2795</v>
      </c>
    </row>
    <row r="13" spans="1:33" ht="25.5" x14ac:dyDescent="0.2">
      <c r="A13" s="223" t="s">
        <v>2796</v>
      </c>
      <c r="B13" s="238">
        <v>0.4375</v>
      </c>
      <c r="C13" s="27">
        <v>52</v>
      </c>
      <c r="D13" s="27" t="s">
        <v>2789</v>
      </c>
      <c r="E13" s="224">
        <v>45</v>
      </c>
      <c r="F13" s="27"/>
      <c r="G13" s="224"/>
      <c r="H13" s="120"/>
      <c r="I13" s="120"/>
      <c r="J13" s="232" t="s">
        <v>2797</v>
      </c>
      <c r="K13" s="622"/>
      <c r="L13" s="223">
        <v>42397</v>
      </c>
      <c r="M13" s="238">
        <v>0.87847222222222221</v>
      </c>
      <c r="N13" s="27">
        <v>48.4</v>
      </c>
      <c r="O13" s="27" t="s">
        <v>2789</v>
      </c>
      <c r="P13" s="224">
        <v>45</v>
      </c>
      <c r="Q13" s="27"/>
      <c r="R13" s="224"/>
      <c r="S13" s="120"/>
      <c r="T13" s="120"/>
      <c r="U13" s="232" t="s">
        <v>2798</v>
      </c>
      <c r="V13" s="622"/>
      <c r="W13" s="223">
        <v>42397</v>
      </c>
      <c r="X13" s="238">
        <v>0.9375</v>
      </c>
      <c r="Y13" s="27">
        <v>45.3</v>
      </c>
      <c r="Z13" s="27" t="s">
        <v>2789</v>
      </c>
      <c r="AA13" s="224">
        <v>39</v>
      </c>
      <c r="AB13" s="27">
        <v>48.2</v>
      </c>
      <c r="AC13" s="27" t="s">
        <v>2420</v>
      </c>
      <c r="AD13" s="224">
        <v>49</v>
      </c>
      <c r="AE13" s="120"/>
      <c r="AF13" s="120"/>
      <c r="AG13" s="232" t="s">
        <v>2799</v>
      </c>
    </row>
    <row r="14" spans="1:33" ht="25.5" x14ac:dyDescent="0.2">
      <c r="A14" s="223">
        <v>42514</v>
      </c>
      <c r="B14" s="238">
        <v>0.58333333333333337</v>
      </c>
      <c r="C14" s="27">
        <v>56.2</v>
      </c>
      <c r="D14" s="257">
        <v>32</v>
      </c>
      <c r="E14" s="224">
        <v>45</v>
      </c>
      <c r="F14" s="27"/>
      <c r="G14" s="224"/>
      <c r="H14" s="120"/>
      <c r="I14" s="120"/>
      <c r="J14" s="232" t="s">
        <v>2800</v>
      </c>
      <c r="K14" s="622"/>
      <c r="L14" s="223">
        <v>42501</v>
      </c>
      <c r="M14" s="238">
        <v>0.875</v>
      </c>
      <c r="N14" s="27">
        <v>48.8</v>
      </c>
      <c r="O14" s="49">
        <v>35</v>
      </c>
      <c r="P14" s="224">
        <v>45</v>
      </c>
      <c r="Q14" s="27"/>
      <c r="R14" s="224"/>
      <c r="S14" s="120"/>
      <c r="T14" s="120"/>
      <c r="U14" s="232" t="s">
        <v>2801</v>
      </c>
      <c r="V14" s="622"/>
      <c r="W14" s="223">
        <v>42501</v>
      </c>
      <c r="X14" s="238">
        <v>0.93194444444444446</v>
      </c>
      <c r="Y14" s="27">
        <v>44.7</v>
      </c>
      <c r="Z14" s="49">
        <v>35</v>
      </c>
      <c r="AA14" s="224">
        <v>39</v>
      </c>
      <c r="AB14" s="27">
        <v>52.1</v>
      </c>
      <c r="AC14" s="49">
        <v>35</v>
      </c>
      <c r="AD14" s="224">
        <v>49</v>
      </c>
      <c r="AE14" s="120"/>
      <c r="AF14" s="120"/>
      <c r="AG14" s="232" t="s">
        <v>2802</v>
      </c>
    </row>
    <row r="15" spans="1:33" x14ac:dyDescent="0.2">
      <c r="A15" s="223">
        <v>42627</v>
      </c>
      <c r="B15" s="238">
        <v>0.5</v>
      </c>
      <c r="C15" s="27">
        <v>58.9</v>
      </c>
      <c r="D15" s="27">
        <v>32</v>
      </c>
      <c r="E15" s="224">
        <v>45</v>
      </c>
      <c r="F15" s="27"/>
      <c r="G15" s="224"/>
      <c r="H15" s="120"/>
      <c r="I15" s="120"/>
      <c r="J15" s="232" t="s">
        <v>2525</v>
      </c>
      <c r="K15" s="622"/>
      <c r="L15" s="223">
        <v>42599</v>
      </c>
      <c r="M15" s="238">
        <v>0.93402777777777779</v>
      </c>
      <c r="N15" s="27">
        <v>47.3</v>
      </c>
      <c r="O15" s="49">
        <v>35</v>
      </c>
      <c r="P15" s="224">
        <v>45</v>
      </c>
      <c r="Q15" s="27"/>
      <c r="R15" s="224"/>
      <c r="S15" s="120"/>
      <c r="T15" s="120"/>
      <c r="U15" s="232" t="s">
        <v>2803</v>
      </c>
      <c r="V15" s="622"/>
      <c r="W15" s="223">
        <v>42599</v>
      </c>
      <c r="X15" s="238">
        <v>0.96180555555555547</v>
      </c>
      <c r="Y15" s="27">
        <v>44.6</v>
      </c>
      <c r="Z15" s="49">
        <v>34</v>
      </c>
      <c r="AA15" s="224">
        <v>39</v>
      </c>
      <c r="AB15" s="27">
        <v>50.8</v>
      </c>
      <c r="AC15" s="27" t="s">
        <v>176</v>
      </c>
      <c r="AD15" s="224">
        <v>49</v>
      </c>
      <c r="AE15" s="120"/>
      <c r="AF15" s="120"/>
      <c r="AG15" s="232" t="s">
        <v>2804</v>
      </c>
    </row>
    <row r="16" spans="1:33" ht="25.5" x14ac:dyDescent="0.2">
      <c r="A16" s="223">
        <v>42702</v>
      </c>
      <c r="B16" s="238">
        <v>0.56944444444444442</v>
      </c>
      <c r="C16" s="27">
        <v>47.7</v>
      </c>
      <c r="D16" s="27">
        <v>28</v>
      </c>
      <c r="E16" s="224">
        <v>45</v>
      </c>
      <c r="F16" s="27"/>
      <c r="G16" s="224"/>
      <c r="H16" s="120"/>
      <c r="I16" s="120"/>
      <c r="J16" s="232" t="s">
        <v>2805</v>
      </c>
      <c r="K16" s="622"/>
      <c r="L16" s="223">
        <v>42732</v>
      </c>
      <c r="M16" s="238" t="s">
        <v>2538</v>
      </c>
      <c r="N16" s="27" t="s">
        <v>2538</v>
      </c>
      <c r="O16" s="49">
        <v>35</v>
      </c>
      <c r="P16" s="224">
        <v>45</v>
      </c>
      <c r="Q16" s="27"/>
      <c r="R16" s="224"/>
      <c r="S16" s="120"/>
      <c r="T16" s="120"/>
      <c r="U16" s="232" t="s">
        <v>2806</v>
      </c>
      <c r="V16" s="622"/>
      <c r="W16" s="223">
        <v>42718</v>
      </c>
      <c r="X16" s="238">
        <v>0.92013888888888884</v>
      </c>
      <c r="Y16" s="27">
        <v>46.2</v>
      </c>
      <c r="Z16" s="49">
        <v>35</v>
      </c>
      <c r="AA16" s="224">
        <v>39</v>
      </c>
      <c r="AB16" s="27">
        <v>51.3</v>
      </c>
      <c r="AC16" s="27">
        <v>51.3</v>
      </c>
      <c r="AD16" s="224">
        <v>49</v>
      </c>
      <c r="AE16" s="120"/>
      <c r="AF16" s="120"/>
      <c r="AG16" s="232" t="s">
        <v>2807</v>
      </c>
    </row>
    <row r="17" spans="1:33" ht="25.5" x14ac:dyDescent="0.2">
      <c r="A17" s="223">
        <v>42788</v>
      </c>
      <c r="B17" s="238">
        <v>0.81111111111111101</v>
      </c>
      <c r="C17" s="27">
        <v>48.1</v>
      </c>
      <c r="D17" s="27">
        <v>34</v>
      </c>
      <c r="E17" s="224">
        <v>45</v>
      </c>
      <c r="F17" s="27"/>
      <c r="G17" s="224"/>
      <c r="H17" s="120"/>
      <c r="I17" s="120"/>
      <c r="J17" s="232" t="s">
        <v>2808</v>
      </c>
      <c r="K17" s="622"/>
      <c r="L17" s="223">
        <v>43005</v>
      </c>
      <c r="M17" s="238">
        <v>0.76736111111111116</v>
      </c>
      <c r="N17" s="27">
        <v>47.4</v>
      </c>
      <c r="O17" s="27">
        <v>30</v>
      </c>
      <c r="P17" s="224">
        <v>45</v>
      </c>
      <c r="Q17" s="27"/>
      <c r="R17" s="224"/>
      <c r="S17" s="120"/>
      <c r="T17" s="120"/>
      <c r="U17" s="232" t="s">
        <v>2809</v>
      </c>
      <c r="V17" s="622"/>
      <c r="W17" s="223">
        <v>43004</v>
      </c>
      <c r="X17" s="238">
        <v>0.93402777777777779</v>
      </c>
      <c r="Y17" s="27">
        <v>39</v>
      </c>
      <c r="Z17" s="27" t="s">
        <v>2789</v>
      </c>
      <c r="AA17" s="224">
        <v>39</v>
      </c>
      <c r="AB17" s="27">
        <v>49.2</v>
      </c>
      <c r="AC17" s="27" t="s">
        <v>2420</v>
      </c>
      <c r="AD17" s="224">
        <v>49</v>
      </c>
      <c r="AE17" s="120"/>
      <c r="AF17" s="120"/>
      <c r="AG17" s="232" t="s">
        <v>2420</v>
      </c>
    </row>
    <row r="18" spans="1:33" ht="25.5" x14ac:dyDescent="0.2">
      <c r="A18" s="223">
        <v>42796</v>
      </c>
      <c r="B18" s="238">
        <v>0.22222222222222221</v>
      </c>
      <c r="C18" s="27">
        <v>45.2</v>
      </c>
      <c r="D18" s="27">
        <v>34</v>
      </c>
      <c r="E18" s="224">
        <v>45</v>
      </c>
      <c r="F18" s="27"/>
      <c r="G18" s="224"/>
      <c r="H18" s="120"/>
      <c r="I18" s="120"/>
      <c r="J18" s="232" t="s">
        <v>2810</v>
      </c>
      <c r="K18" s="622"/>
      <c r="L18" s="223">
        <v>43083</v>
      </c>
      <c r="M18" s="238">
        <v>0.87847222222222221</v>
      </c>
      <c r="N18" s="27">
        <v>49.1</v>
      </c>
      <c r="O18" s="49">
        <v>35</v>
      </c>
      <c r="P18" s="224">
        <v>45</v>
      </c>
      <c r="Q18" s="27"/>
      <c r="R18" s="224"/>
      <c r="S18" s="120"/>
      <c r="T18" s="120"/>
      <c r="U18" s="232" t="s">
        <v>2811</v>
      </c>
      <c r="V18" s="622"/>
      <c r="W18" s="223">
        <v>43083</v>
      </c>
      <c r="X18" s="238">
        <v>0.93055555555555547</v>
      </c>
      <c r="Y18" s="27">
        <v>43.2</v>
      </c>
      <c r="Z18" s="49">
        <v>35</v>
      </c>
      <c r="AA18" s="224">
        <v>39</v>
      </c>
      <c r="AB18" s="27">
        <v>49.1</v>
      </c>
      <c r="AC18" s="49">
        <v>35</v>
      </c>
      <c r="AD18" s="224">
        <v>49</v>
      </c>
      <c r="AE18" s="120"/>
      <c r="AF18" s="120"/>
      <c r="AG18" s="232" t="s">
        <v>2812</v>
      </c>
    </row>
    <row r="19" spans="1:33" ht="25.5" x14ac:dyDescent="0.2">
      <c r="A19" s="223">
        <v>42796</v>
      </c>
      <c r="B19" s="238">
        <v>0.27291666666666664</v>
      </c>
      <c r="C19" s="27">
        <v>47</v>
      </c>
      <c r="D19" s="27">
        <v>34</v>
      </c>
      <c r="E19" s="224">
        <v>45</v>
      </c>
      <c r="F19" s="27"/>
      <c r="G19" s="224"/>
      <c r="H19" s="120"/>
      <c r="I19" s="120"/>
      <c r="J19" s="232" t="s">
        <v>2810</v>
      </c>
      <c r="K19" s="622"/>
      <c r="L19" s="223">
        <v>43174</v>
      </c>
      <c r="M19" s="238">
        <v>0.88750000000000007</v>
      </c>
      <c r="N19" s="27">
        <v>51.2</v>
      </c>
      <c r="O19" s="49">
        <v>30</v>
      </c>
      <c r="P19" s="224">
        <v>45</v>
      </c>
      <c r="Q19" s="27"/>
      <c r="R19" s="224"/>
      <c r="S19" s="120"/>
      <c r="T19" s="120"/>
      <c r="U19" s="232" t="s">
        <v>2813</v>
      </c>
      <c r="V19" s="622"/>
      <c r="W19" s="223">
        <v>43174</v>
      </c>
      <c r="X19" s="238">
        <v>0.93194444444444446</v>
      </c>
      <c r="Y19" s="27">
        <v>53.9</v>
      </c>
      <c r="Z19" s="49">
        <v>30</v>
      </c>
      <c r="AA19" s="224">
        <v>39</v>
      </c>
      <c r="AB19" s="27">
        <v>65</v>
      </c>
      <c r="AC19" s="27">
        <v>30</v>
      </c>
      <c r="AD19" s="224">
        <v>49</v>
      </c>
      <c r="AE19" s="120"/>
      <c r="AF19" s="120"/>
      <c r="AG19" s="232" t="s">
        <v>2799</v>
      </c>
    </row>
    <row r="20" spans="1:33" ht="25.5" x14ac:dyDescent="0.2">
      <c r="A20" s="223">
        <v>42891</v>
      </c>
      <c r="B20" s="238">
        <v>0.5625</v>
      </c>
      <c r="C20" s="27">
        <v>49.7</v>
      </c>
      <c r="D20" s="27">
        <v>35</v>
      </c>
      <c r="E20" s="224">
        <v>45</v>
      </c>
      <c r="F20" s="27"/>
      <c r="G20" s="224"/>
      <c r="H20" s="120"/>
      <c r="I20" s="120"/>
      <c r="J20" s="232" t="s">
        <v>2814</v>
      </c>
      <c r="K20" s="622"/>
      <c r="L20" s="223">
        <v>43230</v>
      </c>
      <c r="M20" s="238">
        <v>0.89583333333333337</v>
      </c>
      <c r="N20" s="27">
        <v>44.9</v>
      </c>
      <c r="O20" s="49">
        <v>30</v>
      </c>
      <c r="P20" s="224">
        <v>45</v>
      </c>
      <c r="Q20" s="27"/>
      <c r="R20" s="224"/>
      <c r="S20" s="120"/>
      <c r="T20" s="120"/>
      <c r="U20" s="232" t="s">
        <v>2815</v>
      </c>
      <c r="V20" s="622"/>
      <c r="W20" s="223">
        <v>43230</v>
      </c>
      <c r="X20" s="238">
        <v>0.96875</v>
      </c>
      <c r="Y20" s="27">
        <v>37.700000000000003</v>
      </c>
      <c r="Z20" s="49">
        <v>35</v>
      </c>
      <c r="AA20" s="224">
        <v>39</v>
      </c>
      <c r="AB20" s="27">
        <v>44.2</v>
      </c>
      <c r="AC20" s="27">
        <v>35</v>
      </c>
      <c r="AD20" s="224">
        <v>49</v>
      </c>
      <c r="AE20" s="120"/>
      <c r="AF20" s="120"/>
      <c r="AG20" s="232" t="s">
        <v>2816</v>
      </c>
    </row>
    <row r="21" spans="1:33" ht="25.5" x14ac:dyDescent="0.2">
      <c r="A21" s="223">
        <v>42915</v>
      </c>
      <c r="B21" s="238">
        <v>0.22222222222222221</v>
      </c>
      <c r="C21" s="27">
        <v>55.4</v>
      </c>
      <c r="D21" s="49">
        <v>30</v>
      </c>
      <c r="E21" s="224">
        <v>45</v>
      </c>
      <c r="F21" s="27"/>
      <c r="G21" s="224"/>
      <c r="H21" s="120"/>
      <c r="I21" s="120"/>
      <c r="J21" s="232" t="s">
        <v>2817</v>
      </c>
      <c r="K21" s="622"/>
      <c r="L21" s="223">
        <v>43348</v>
      </c>
      <c r="M21" s="238">
        <v>0.89027777777777783</v>
      </c>
      <c r="N21" s="27">
        <v>45.8</v>
      </c>
      <c r="O21" s="27">
        <v>30</v>
      </c>
      <c r="P21" s="224">
        <v>45</v>
      </c>
      <c r="Q21" s="27"/>
      <c r="R21" s="224"/>
      <c r="S21" s="120"/>
      <c r="T21" s="120"/>
      <c r="U21" s="232" t="s">
        <v>2818</v>
      </c>
      <c r="V21" s="622"/>
      <c r="W21" s="223">
        <v>43348</v>
      </c>
      <c r="X21" s="238">
        <v>0.92083333333333339</v>
      </c>
      <c r="Y21" s="27">
        <v>43.1</v>
      </c>
      <c r="Z21" s="27">
        <v>32</v>
      </c>
      <c r="AA21" s="224">
        <v>39</v>
      </c>
      <c r="AB21" s="27">
        <v>49.9</v>
      </c>
      <c r="AC21" s="27">
        <v>32</v>
      </c>
      <c r="AD21" s="224">
        <v>49</v>
      </c>
      <c r="AE21" s="120"/>
      <c r="AF21" s="120"/>
      <c r="AG21" s="232" t="s">
        <v>2819</v>
      </c>
    </row>
    <row r="22" spans="1:33" ht="25.5" x14ac:dyDescent="0.2">
      <c r="A22" s="223">
        <v>43005</v>
      </c>
      <c r="B22" s="238">
        <v>0.71875</v>
      </c>
      <c r="C22" s="27">
        <v>43.3</v>
      </c>
      <c r="D22" s="27">
        <v>30</v>
      </c>
      <c r="E22" s="224">
        <v>45</v>
      </c>
      <c r="F22" s="27"/>
      <c r="G22" s="224"/>
      <c r="H22" s="120"/>
      <c r="I22" s="120"/>
      <c r="J22" s="232" t="s">
        <v>2820</v>
      </c>
      <c r="K22" s="622"/>
      <c r="L22" s="223">
        <v>43444</v>
      </c>
      <c r="M22" s="238">
        <v>0.8354166666666667</v>
      </c>
      <c r="N22" s="27">
        <v>47.6</v>
      </c>
      <c r="O22" s="27">
        <v>30</v>
      </c>
      <c r="P22" s="224">
        <v>45</v>
      </c>
      <c r="Q22" s="27"/>
      <c r="R22" s="224"/>
      <c r="S22" s="120"/>
      <c r="T22" s="120"/>
      <c r="U22" s="232" t="s">
        <v>2821</v>
      </c>
      <c r="V22" s="622"/>
      <c r="W22" s="223">
        <v>43444</v>
      </c>
      <c r="X22" s="238">
        <v>0.16111111111111112</v>
      </c>
      <c r="Y22" s="27">
        <v>49.5</v>
      </c>
      <c r="Z22" s="27">
        <v>30</v>
      </c>
      <c r="AA22" s="224">
        <v>39</v>
      </c>
      <c r="AB22" s="27">
        <v>56.4</v>
      </c>
      <c r="AC22" s="27">
        <v>30</v>
      </c>
      <c r="AD22" s="224">
        <v>49</v>
      </c>
      <c r="AE22" s="120"/>
      <c r="AF22" s="120"/>
      <c r="AG22" s="232" t="s">
        <v>2822</v>
      </c>
    </row>
    <row r="23" spans="1:33" ht="25.5" x14ac:dyDescent="0.2">
      <c r="A23" s="223">
        <v>43082</v>
      </c>
      <c r="B23" s="238">
        <v>0.47638888888888892</v>
      </c>
      <c r="C23" s="27">
        <v>46</v>
      </c>
      <c r="D23" s="27">
        <v>30</v>
      </c>
      <c r="E23" s="224">
        <v>45</v>
      </c>
      <c r="F23" s="27"/>
      <c r="G23" s="224"/>
      <c r="H23" s="120"/>
      <c r="I23" s="120"/>
      <c r="J23" s="232" t="s">
        <v>2823</v>
      </c>
      <c r="K23" s="622"/>
      <c r="L23" s="223">
        <v>43545</v>
      </c>
      <c r="M23" s="238">
        <v>0.90555555555555556</v>
      </c>
      <c r="N23" s="27">
        <v>43.2</v>
      </c>
      <c r="O23" s="27">
        <v>39</v>
      </c>
      <c r="P23" s="224">
        <v>45</v>
      </c>
      <c r="Q23" s="27"/>
      <c r="R23" s="224"/>
      <c r="S23" s="120"/>
      <c r="T23" s="120"/>
      <c r="U23" s="232" t="s">
        <v>2555</v>
      </c>
      <c r="V23" s="622"/>
      <c r="W23" s="223">
        <v>43545</v>
      </c>
      <c r="X23" s="238">
        <v>0.91666666666666663</v>
      </c>
      <c r="Y23" s="27">
        <v>47.3</v>
      </c>
      <c r="Z23" s="27">
        <v>40</v>
      </c>
      <c r="AA23" s="224">
        <v>39</v>
      </c>
      <c r="AB23" s="27">
        <v>57.4</v>
      </c>
      <c r="AC23" s="27">
        <v>40</v>
      </c>
      <c r="AD23" s="224">
        <v>49</v>
      </c>
      <c r="AE23" s="120"/>
      <c r="AF23" s="120"/>
      <c r="AG23" s="232" t="s">
        <v>2824</v>
      </c>
    </row>
    <row r="24" spans="1:33" ht="25.5" x14ac:dyDescent="0.2">
      <c r="A24" s="223">
        <v>43138</v>
      </c>
      <c r="B24" s="238">
        <v>0.61805555555555558</v>
      </c>
      <c r="C24" s="27">
        <v>47.4</v>
      </c>
      <c r="D24" s="27">
        <v>30</v>
      </c>
      <c r="E24" s="224">
        <v>45</v>
      </c>
      <c r="F24" s="27"/>
      <c r="G24" s="224"/>
      <c r="H24" s="120"/>
      <c r="I24" s="120"/>
      <c r="J24" s="232" t="s">
        <v>2825</v>
      </c>
      <c r="K24" s="622"/>
      <c r="L24" s="223">
        <f>A29</f>
        <v>43629</v>
      </c>
      <c r="M24" s="238">
        <v>0.9159722222222223</v>
      </c>
      <c r="N24" s="27">
        <v>48</v>
      </c>
      <c r="O24" s="27" t="s">
        <v>2789</v>
      </c>
      <c r="P24" s="224">
        <v>45</v>
      </c>
      <c r="Q24" s="27"/>
      <c r="R24" s="224"/>
      <c r="S24" s="120"/>
      <c r="T24" s="120"/>
      <c r="U24" s="232" t="s">
        <v>2826</v>
      </c>
      <c r="V24" s="622"/>
      <c r="W24" s="223">
        <f>L24</f>
        <v>43629</v>
      </c>
      <c r="X24" s="238">
        <v>0.92638888888888893</v>
      </c>
      <c r="Y24" s="27">
        <v>49</v>
      </c>
      <c r="Z24" s="27" t="s">
        <v>2789</v>
      </c>
      <c r="AA24" s="224">
        <v>39</v>
      </c>
      <c r="AB24" s="27">
        <v>55</v>
      </c>
      <c r="AC24" s="27" t="s">
        <v>2420</v>
      </c>
      <c r="AD24" s="224">
        <v>49</v>
      </c>
      <c r="AE24" s="120"/>
      <c r="AF24" s="120"/>
      <c r="AG24" s="232" t="s">
        <v>2827</v>
      </c>
    </row>
    <row r="25" spans="1:33" ht="38.25" x14ac:dyDescent="0.2">
      <c r="A25" s="31">
        <v>43271</v>
      </c>
      <c r="B25" s="360">
        <v>0.4375</v>
      </c>
      <c r="C25" s="27">
        <v>48</v>
      </c>
      <c r="D25" s="27">
        <v>30</v>
      </c>
      <c r="E25" s="224">
        <v>45</v>
      </c>
      <c r="F25" s="135"/>
      <c r="G25" s="135"/>
      <c r="H25" s="135"/>
      <c r="I25" s="135"/>
      <c r="J25" s="135" t="s">
        <v>2828</v>
      </c>
      <c r="L25" s="223">
        <v>43718</v>
      </c>
      <c r="M25" s="238">
        <v>0.91319444444444453</v>
      </c>
      <c r="N25" s="27">
        <v>49</v>
      </c>
      <c r="O25" s="27" t="s">
        <v>2789</v>
      </c>
      <c r="P25" s="224">
        <v>45</v>
      </c>
      <c r="Q25" s="27"/>
      <c r="R25" s="224"/>
      <c r="S25" s="120"/>
      <c r="T25" s="120"/>
      <c r="U25" s="232" t="s">
        <v>2829</v>
      </c>
      <c r="W25" s="223">
        <v>43718</v>
      </c>
      <c r="X25" s="238">
        <v>0.94444444444444453</v>
      </c>
      <c r="Y25" s="27">
        <v>53</v>
      </c>
      <c r="Z25" s="27" t="s">
        <v>2789</v>
      </c>
      <c r="AA25" s="224">
        <v>39</v>
      </c>
      <c r="AB25" s="27">
        <v>66</v>
      </c>
      <c r="AC25" s="27" t="s">
        <v>2420</v>
      </c>
      <c r="AD25" s="224">
        <v>49</v>
      </c>
      <c r="AE25" s="120"/>
      <c r="AF25" s="120"/>
      <c r="AG25" s="232" t="s">
        <v>2827</v>
      </c>
    </row>
    <row r="26" spans="1:33" ht="38.25" x14ac:dyDescent="0.2">
      <c r="A26" s="31">
        <v>43347</v>
      </c>
      <c r="B26" s="382">
        <v>0.53125</v>
      </c>
      <c r="C26" s="27">
        <v>51.1</v>
      </c>
      <c r="D26" s="27">
        <v>30</v>
      </c>
      <c r="E26" s="224">
        <v>45</v>
      </c>
      <c r="F26" s="135"/>
      <c r="G26" s="135"/>
      <c r="H26" s="135"/>
      <c r="I26" s="135"/>
      <c r="J26" s="381" t="s">
        <v>2830</v>
      </c>
      <c r="L26" s="31">
        <v>43796</v>
      </c>
      <c r="M26" s="238">
        <v>0.83333333333333337</v>
      </c>
      <c r="N26" s="27">
        <v>50</v>
      </c>
      <c r="O26" s="27">
        <v>44</v>
      </c>
      <c r="P26" s="224">
        <v>45</v>
      </c>
      <c r="Q26" s="27"/>
      <c r="R26" s="224"/>
      <c r="S26" s="120"/>
      <c r="T26" s="120"/>
      <c r="U26" s="232" t="s">
        <v>2831</v>
      </c>
      <c r="W26" s="31">
        <v>43797</v>
      </c>
      <c r="X26" s="238">
        <v>3.4027777777777775E-2</v>
      </c>
      <c r="Y26" s="27">
        <v>41</v>
      </c>
      <c r="Z26" s="27">
        <v>36</v>
      </c>
      <c r="AA26" s="224">
        <v>39</v>
      </c>
      <c r="AB26" s="27">
        <v>48</v>
      </c>
      <c r="AC26" s="27">
        <v>41</v>
      </c>
      <c r="AD26" s="224">
        <v>49</v>
      </c>
      <c r="AE26" s="120"/>
      <c r="AF26" s="120"/>
      <c r="AG26" s="232" t="s">
        <v>2832</v>
      </c>
    </row>
    <row r="27" spans="1:33" ht="51" x14ac:dyDescent="0.2">
      <c r="A27" s="31">
        <v>43420</v>
      </c>
      <c r="B27" s="382">
        <v>0.46180555555555558</v>
      </c>
      <c r="C27" s="27">
        <v>47.2</v>
      </c>
      <c r="D27" s="27">
        <v>30</v>
      </c>
      <c r="E27" s="224">
        <v>45</v>
      </c>
      <c r="F27" s="135"/>
      <c r="G27" s="135"/>
      <c r="H27" s="135"/>
      <c r="I27" s="135"/>
      <c r="J27" s="381" t="s">
        <v>2833</v>
      </c>
      <c r="L27" s="31">
        <f>A32</f>
        <v>43885</v>
      </c>
      <c r="M27" s="238">
        <v>0.80555555555555547</v>
      </c>
      <c r="N27" s="27">
        <v>54.2</v>
      </c>
      <c r="O27" s="49">
        <v>33</v>
      </c>
      <c r="P27" s="224">
        <v>45</v>
      </c>
      <c r="Q27" s="27"/>
      <c r="R27" s="224"/>
      <c r="S27" s="120"/>
      <c r="T27" s="120"/>
      <c r="U27" s="232" t="s">
        <v>2834</v>
      </c>
      <c r="W27" s="31">
        <v>43886</v>
      </c>
      <c r="X27" s="238">
        <v>4.9999999999999996E-2</v>
      </c>
      <c r="Y27" s="27">
        <v>41</v>
      </c>
      <c r="Z27" s="117">
        <v>27.6</v>
      </c>
      <c r="AA27" s="224">
        <v>39</v>
      </c>
      <c r="AB27" s="97">
        <v>46.2</v>
      </c>
      <c r="AC27" s="49">
        <v>28</v>
      </c>
      <c r="AD27" s="224">
        <v>49</v>
      </c>
      <c r="AE27" s="120"/>
      <c r="AF27" s="120"/>
      <c r="AG27" s="232" t="s">
        <v>2835</v>
      </c>
    </row>
    <row r="28" spans="1:33" ht="76.5" x14ac:dyDescent="0.2">
      <c r="A28" s="31">
        <v>43528</v>
      </c>
      <c r="B28" s="382">
        <v>0.46180555555555558</v>
      </c>
      <c r="C28" s="27">
        <v>46.2</v>
      </c>
      <c r="D28" s="49">
        <v>38</v>
      </c>
      <c r="E28" s="224">
        <v>45</v>
      </c>
      <c r="F28" s="135"/>
      <c r="G28" s="135"/>
      <c r="H28" s="135"/>
      <c r="I28" s="135"/>
      <c r="J28" s="381" t="s">
        <v>2836</v>
      </c>
      <c r="L28" s="31">
        <f>A33</f>
        <v>43971</v>
      </c>
      <c r="M28" s="238">
        <v>0.79166666666666663</v>
      </c>
      <c r="N28" s="97">
        <v>41.8</v>
      </c>
      <c r="O28" s="97">
        <v>31.799999999999997</v>
      </c>
      <c r="P28" s="224">
        <v>45</v>
      </c>
      <c r="Q28" s="27"/>
      <c r="R28" s="224"/>
      <c r="S28" s="120"/>
      <c r="T28" s="120"/>
      <c r="U28" s="232" t="s">
        <v>2837</v>
      </c>
      <c r="W28" s="31">
        <f>L28</f>
        <v>43971</v>
      </c>
      <c r="X28" s="238">
        <v>0.94930555555555562</v>
      </c>
      <c r="Y28" s="97">
        <v>43.88</v>
      </c>
      <c r="Z28" s="97">
        <v>34.671812460476247</v>
      </c>
      <c r="AA28" s="224">
        <v>39</v>
      </c>
      <c r="AB28" s="97">
        <v>49.57</v>
      </c>
      <c r="AC28" s="97">
        <v>38.781512503836439</v>
      </c>
      <c r="AD28" s="224">
        <v>49</v>
      </c>
      <c r="AE28" s="120"/>
      <c r="AF28" s="120"/>
      <c r="AG28" s="232" t="s">
        <v>2838</v>
      </c>
    </row>
    <row r="29" spans="1:33" ht="114.75" x14ac:dyDescent="0.2">
      <c r="A29" s="31">
        <v>43629</v>
      </c>
      <c r="B29" s="382">
        <v>0.60972222222222217</v>
      </c>
      <c r="C29" s="27">
        <v>49</v>
      </c>
      <c r="D29" s="27" t="s">
        <v>2789</v>
      </c>
      <c r="E29" s="224">
        <v>45</v>
      </c>
      <c r="F29" s="135"/>
      <c r="G29" s="135"/>
      <c r="H29" s="135"/>
      <c r="I29" s="135"/>
      <c r="J29" s="381" t="s">
        <v>2652</v>
      </c>
      <c r="L29" s="31">
        <f>A34</f>
        <v>44054</v>
      </c>
      <c r="M29" s="238">
        <v>0.9375</v>
      </c>
      <c r="N29" s="97">
        <v>44</v>
      </c>
      <c r="O29" s="97">
        <v>37</v>
      </c>
      <c r="P29" s="224">
        <v>45</v>
      </c>
      <c r="Q29" s="27"/>
      <c r="R29" s="224"/>
      <c r="S29" s="120"/>
      <c r="T29" s="120"/>
      <c r="U29" s="232" t="s">
        <v>2839</v>
      </c>
      <c r="W29" s="31">
        <v>44055</v>
      </c>
      <c r="X29" s="238">
        <v>6.25E-2</v>
      </c>
      <c r="Y29" s="97">
        <v>38</v>
      </c>
      <c r="Z29" s="97">
        <v>33</v>
      </c>
      <c r="AA29" s="224">
        <v>39</v>
      </c>
      <c r="AB29" s="97">
        <v>41</v>
      </c>
      <c r="AC29" s="97" t="s">
        <v>2420</v>
      </c>
      <c r="AD29" s="224">
        <v>49</v>
      </c>
      <c r="AE29" s="120"/>
      <c r="AF29" s="120"/>
      <c r="AG29" s="232" t="s">
        <v>2840</v>
      </c>
    </row>
    <row r="30" spans="1:33" ht="51" x14ac:dyDescent="0.2">
      <c r="A30" s="31">
        <v>43719</v>
      </c>
      <c r="B30" s="382">
        <v>0.4680555555555555</v>
      </c>
      <c r="C30" s="27">
        <v>50</v>
      </c>
      <c r="D30" s="27" t="s">
        <v>2789</v>
      </c>
      <c r="E30" s="224">
        <v>45</v>
      </c>
      <c r="F30" s="135"/>
      <c r="G30" s="135"/>
      <c r="H30" s="135"/>
      <c r="I30" s="135"/>
      <c r="J30" s="381" t="s">
        <v>2841</v>
      </c>
      <c r="L30" s="31">
        <f>A35</f>
        <v>44145</v>
      </c>
      <c r="M30" s="238">
        <v>0.89583333333333337</v>
      </c>
      <c r="N30" s="97">
        <v>48</v>
      </c>
      <c r="O30" s="27" t="s">
        <v>2789</v>
      </c>
      <c r="P30" s="224">
        <v>45</v>
      </c>
      <c r="Q30" s="27"/>
      <c r="R30" s="224"/>
      <c r="S30" s="120"/>
      <c r="T30" s="120"/>
      <c r="U30" s="156" t="s">
        <v>2673</v>
      </c>
      <c r="W30" s="31">
        <v>44145</v>
      </c>
      <c r="X30" s="238">
        <v>0.99652777777777779</v>
      </c>
      <c r="Y30" s="97">
        <v>48</v>
      </c>
      <c r="Z30" s="27" t="s">
        <v>2789</v>
      </c>
      <c r="AA30" s="224">
        <v>39</v>
      </c>
      <c r="AB30" s="97">
        <v>50</v>
      </c>
      <c r="AC30" s="97" t="s">
        <v>2420</v>
      </c>
      <c r="AD30" s="224">
        <v>49</v>
      </c>
      <c r="AE30" s="120"/>
      <c r="AF30" s="120"/>
      <c r="AG30" s="156" t="s">
        <v>2673</v>
      </c>
    </row>
    <row r="31" spans="1:33" ht="38.25" x14ac:dyDescent="0.2">
      <c r="A31" s="31">
        <v>43796</v>
      </c>
      <c r="B31" s="382">
        <v>0.63055555555555554</v>
      </c>
      <c r="C31" s="27">
        <v>51</v>
      </c>
      <c r="D31" s="49">
        <v>34</v>
      </c>
      <c r="E31" s="224">
        <v>45</v>
      </c>
      <c r="F31" s="135"/>
      <c r="G31" s="135"/>
      <c r="H31" s="135"/>
      <c r="I31" s="135"/>
      <c r="J31" s="381" t="s">
        <v>2842</v>
      </c>
      <c r="L31" s="31">
        <v>44236</v>
      </c>
      <c r="M31" s="238">
        <v>0.875</v>
      </c>
      <c r="N31" s="97">
        <v>47</v>
      </c>
      <c r="O31" s="27" t="s">
        <v>2789</v>
      </c>
      <c r="P31" s="224">
        <v>45</v>
      </c>
      <c r="Q31" s="27"/>
      <c r="R31" s="224"/>
      <c r="S31" s="120"/>
      <c r="T31" s="120"/>
      <c r="U31" s="156" t="s">
        <v>2673</v>
      </c>
      <c r="W31" s="31">
        <v>44237</v>
      </c>
      <c r="X31" s="238">
        <v>2.0833333333333332E-2</v>
      </c>
      <c r="Y31" s="97">
        <v>43</v>
      </c>
      <c r="Z31" s="27" t="s">
        <v>2789</v>
      </c>
      <c r="AA31" s="224">
        <v>39</v>
      </c>
      <c r="AB31" s="97">
        <v>42</v>
      </c>
      <c r="AC31" s="97" t="s">
        <v>2420</v>
      </c>
      <c r="AD31" s="224">
        <v>49</v>
      </c>
      <c r="AE31" s="120"/>
      <c r="AF31" s="120"/>
      <c r="AG31" s="156" t="s">
        <v>2673</v>
      </c>
    </row>
    <row r="32" spans="1:33" ht="63.75" x14ac:dyDescent="0.2">
      <c r="A32" s="31">
        <v>43885</v>
      </c>
      <c r="B32" s="382">
        <v>0.56944444444444442</v>
      </c>
      <c r="C32" s="97">
        <v>43.1</v>
      </c>
      <c r="D32" s="117">
        <v>27.9</v>
      </c>
      <c r="E32" s="224">
        <v>45</v>
      </c>
      <c r="F32" s="135"/>
      <c r="G32" s="135"/>
      <c r="H32" s="135"/>
      <c r="I32" s="135"/>
      <c r="J32" s="381" t="s">
        <v>2843</v>
      </c>
      <c r="L32" s="31">
        <v>44334</v>
      </c>
      <c r="M32" s="238">
        <v>0.89583333333333337</v>
      </c>
      <c r="N32" s="97">
        <v>48</v>
      </c>
      <c r="O32" s="27" t="s">
        <v>2789</v>
      </c>
      <c r="P32" s="224">
        <v>45</v>
      </c>
      <c r="Q32" s="27"/>
      <c r="R32" s="224"/>
      <c r="S32" s="120"/>
      <c r="T32" s="120"/>
      <c r="U32" s="156" t="s">
        <v>2673</v>
      </c>
      <c r="W32" s="31">
        <v>44334</v>
      </c>
      <c r="X32" s="238">
        <v>0.90625</v>
      </c>
      <c r="Y32" s="97">
        <v>48</v>
      </c>
      <c r="Z32" s="27" t="s">
        <v>2789</v>
      </c>
      <c r="AA32" s="224">
        <v>39</v>
      </c>
      <c r="AB32" s="97">
        <v>42</v>
      </c>
      <c r="AC32" s="97" t="s">
        <v>2420</v>
      </c>
      <c r="AD32" s="224">
        <v>49</v>
      </c>
      <c r="AE32" s="120"/>
      <c r="AF32" s="120"/>
      <c r="AG32" s="156" t="s">
        <v>2673</v>
      </c>
    </row>
    <row r="33" spans="1:33" ht="89.25" x14ac:dyDescent="0.2">
      <c r="A33" s="31">
        <v>43971</v>
      </c>
      <c r="B33" s="382">
        <v>0.625</v>
      </c>
      <c r="C33" s="97">
        <v>45.66</v>
      </c>
      <c r="D33" s="117">
        <v>31.4</v>
      </c>
      <c r="E33" s="224">
        <v>45</v>
      </c>
      <c r="F33" s="135"/>
      <c r="G33" s="135"/>
      <c r="H33" s="135"/>
      <c r="I33" s="135"/>
      <c r="J33" s="156" t="s">
        <v>2844</v>
      </c>
      <c r="L33" s="31">
        <v>44409</v>
      </c>
      <c r="M33" s="238">
        <v>0.85416666666666663</v>
      </c>
      <c r="N33" s="97">
        <v>49</v>
      </c>
      <c r="O33" s="27" t="s">
        <v>2789</v>
      </c>
      <c r="P33" s="224">
        <v>45</v>
      </c>
      <c r="Q33" s="27"/>
      <c r="R33" s="224"/>
      <c r="S33" s="120"/>
      <c r="T33" s="120"/>
      <c r="U33" s="156" t="s">
        <v>2845</v>
      </c>
      <c r="W33" s="31">
        <v>44409</v>
      </c>
      <c r="X33" s="238">
        <v>0.94791666666666663</v>
      </c>
      <c r="Y33" s="97">
        <v>38</v>
      </c>
      <c r="Z33" s="27">
        <v>33</v>
      </c>
      <c r="AA33" s="224">
        <v>39</v>
      </c>
      <c r="AB33" s="97">
        <v>48</v>
      </c>
      <c r="AC33" s="97" t="s">
        <v>2420</v>
      </c>
      <c r="AD33" s="224">
        <v>49</v>
      </c>
      <c r="AE33" s="120"/>
      <c r="AF33" s="120"/>
      <c r="AG33" s="156" t="s">
        <v>2846</v>
      </c>
    </row>
    <row r="34" spans="1:33" ht="25.5" x14ac:dyDescent="0.2">
      <c r="A34" s="31">
        <v>44054</v>
      </c>
      <c r="B34" s="382">
        <v>0.55208333333333337</v>
      </c>
      <c r="C34" s="97">
        <v>43</v>
      </c>
      <c r="D34" s="97">
        <v>35</v>
      </c>
      <c r="E34" s="224">
        <v>45</v>
      </c>
      <c r="F34" s="135"/>
      <c r="G34" s="135"/>
      <c r="H34" s="135"/>
      <c r="I34" s="135"/>
      <c r="J34" s="381" t="s">
        <v>2847</v>
      </c>
      <c r="L34" s="31">
        <v>44509</v>
      </c>
      <c r="M34" s="238">
        <v>0.89583333333333337</v>
      </c>
      <c r="N34" s="97">
        <v>48</v>
      </c>
      <c r="O34" s="257">
        <v>36</v>
      </c>
      <c r="P34" s="224">
        <v>45</v>
      </c>
      <c r="Q34" s="27"/>
      <c r="R34" s="224"/>
      <c r="S34" s="120"/>
      <c r="T34" s="120"/>
      <c r="U34" s="156" t="s">
        <v>2848</v>
      </c>
      <c r="W34" s="31">
        <v>44509</v>
      </c>
      <c r="X34" s="238">
        <v>0.90625</v>
      </c>
      <c r="Y34" s="97">
        <v>47</v>
      </c>
      <c r="Z34" s="257">
        <v>35</v>
      </c>
      <c r="AA34" s="224">
        <v>39</v>
      </c>
      <c r="AB34" s="97">
        <v>37</v>
      </c>
      <c r="AC34" s="613">
        <v>37</v>
      </c>
      <c r="AD34" s="224">
        <v>49</v>
      </c>
      <c r="AE34" s="120"/>
      <c r="AF34" s="120"/>
      <c r="AG34" s="156" t="s">
        <v>2846</v>
      </c>
    </row>
    <row r="35" spans="1:33" ht="25.5" x14ac:dyDescent="0.2">
      <c r="A35" s="31">
        <v>44145</v>
      </c>
      <c r="B35" s="382">
        <v>0.54166666666666663</v>
      </c>
      <c r="C35" s="97">
        <v>61</v>
      </c>
      <c r="D35" s="757" t="s">
        <v>2789</v>
      </c>
      <c r="E35" s="224">
        <v>45</v>
      </c>
      <c r="F35" s="135"/>
      <c r="G35" s="135"/>
      <c r="H35" s="135"/>
      <c r="I35" s="135"/>
      <c r="J35" s="381" t="s">
        <v>2673</v>
      </c>
      <c r="L35" s="31">
        <v>44599</v>
      </c>
      <c r="M35" s="238">
        <v>0.88541666666666663</v>
      </c>
      <c r="N35" s="97">
        <v>49</v>
      </c>
      <c r="O35" s="27">
        <v>40</v>
      </c>
      <c r="P35" s="224">
        <v>45</v>
      </c>
      <c r="Q35" s="27"/>
      <c r="R35" s="224"/>
      <c r="S35" s="120"/>
      <c r="T35" s="120"/>
      <c r="U35" s="156" t="s">
        <v>2849</v>
      </c>
      <c r="W35" s="31">
        <v>44599</v>
      </c>
      <c r="X35" s="238">
        <v>0.89583333333333337</v>
      </c>
      <c r="Y35" s="97">
        <v>41</v>
      </c>
      <c r="Z35" s="27">
        <v>39</v>
      </c>
      <c r="AA35" s="224">
        <v>39</v>
      </c>
      <c r="AB35" s="97">
        <v>43</v>
      </c>
      <c r="AC35" s="97" t="s">
        <v>2850</v>
      </c>
      <c r="AD35" s="224">
        <v>49</v>
      </c>
      <c r="AE35" s="120"/>
      <c r="AF35" s="120"/>
      <c r="AG35" s="156" t="s">
        <v>2851</v>
      </c>
    </row>
    <row r="36" spans="1:33" ht="127.5" x14ac:dyDescent="0.2">
      <c r="A36" s="31">
        <v>44236</v>
      </c>
      <c r="B36" s="382">
        <v>0.61458333333333337</v>
      </c>
      <c r="C36" s="97">
        <v>58</v>
      </c>
      <c r="D36" s="757" t="s">
        <v>2789</v>
      </c>
      <c r="E36" s="224">
        <v>45</v>
      </c>
      <c r="F36" s="135"/>
      <c r="G36" s="135"/>
      <c r="H36" s="135"/>
      <c r="I36" s="135"/>
      <c r="J36" s="381" t="s">
        <v>2673</v>
      </c>
      <c r="L36" s="31">
        <v>44713</v>
      </c>
      <c r="M36" s="238">
        <v>0.88541666666666663</v>
      </c>
      <c r="N36" s="97">
        <v>46</v>
      </c>
      <c r="O36" s="27">
        <v>30</v>
      </c>
      <c r="P36" s="224">
        <v>45</v>
      </c>
      <c r="Q36" s="27"/>
      <c r="R36" s="224"/>
      <c r="S36" s="120"/>
      <c r="T36" s="120"/>
      <c r="U36" s="156" t="s">
        <v>2852</v>
      </c>
      <c r="W36" s="31">
        <v>44713</v>
      </c>
      <c r="X36" s="238">
        <v>0.89583333333333337</v>
      </c>
      <c r="Y36" s="97">
        <v>49</v>
      </c>
      <c r="Z36" s="257">
        <v>30</v>
      </c>
      <c r="AA36" s="224">
        <v>39</v>
      </c>
      <c r="AB36" s="97">
        <v>57.5</v>
      </c>
      <c r="AC36" s="97" t="s">
        <v>2850</v>
      </c>
      <c r="AD36" s="224">
        <v>49</v>
      </c>
      <c r="AE36" s="120"/>
      <c r="AF36" s="120"/>
      <c r="AG36" s="156" t="s">
        <v>2853</v>
      </c>
    </row>
    <row r="37" spans="1:33" ht="38.25" x14ac:dyDescent="0.2">
      <c r="A37" s="31">
        <v>44334</v>
      </c>
      <c r="B37" s="382">
        <v>0.48958333333333331</v>
      </c>
      <c r="C37" s="97">
        <v>52</v>
      </c>
      <c r="D37" s="757" t="s">
        <v>2789</v>
      </c>
      <c r="E37" s="224">
        <v>45</v>
      </c>
      <c r="F37" s="135"/>
      <c r="G37" s="135"/>
      <c r="H37" s="135"/>
      <c r="I37" s="135"/>
      <c r="J37" s="381" t="s">
        <v>2673</v>
      </c>
      <c r="L37" s="753">
        <v>44782</v>
      </c>
      <c r="M37" s="1036">
        <v>0.90625</v>
      </c>
      <c r="N37" s="945">
        <v>44</v>
      </c>
      <c r="O37" s="967">
        <v>30</v>
      </c>
      <c r="P37" s="1039">
        <v>45</v>
      </c>
      <c r="Q37" s="967"/>
      <c r="R37" s="1039"/>
      <c r="S37" s="978"/>
      <c r="T37" s="978"/>
      <c r="U37" s="156" t="s">
        <v>2854</v>
      </c>
      <c r="W37" s="753">
        <v>44782</v>
      </c>
      <c r="X37" s="1036">
        <v>0.91666666666666663</v>
      </c>
      <c r="Y37" s="945">
        <v>44</v>
      </c>
      <c r="Z37" s="994">
        <v>30</v>
      </c>
      <c r="AA37" s="1039">
        <v>39</v>
      </c>
      <c r="AB37" s="945">
        <v>51</v>
      </c>
      <c r="AC37" s="945" t="s">
        <v>2850</v>
      </c>
      <c r="AD37" s="1039">
        <v>49</v>
      </c>
      <c r="AE37" s="978"/>
      <c r="AF37" s="978"/>
      <c r="AG37" s="156" t="s">
        <v>2855</v>
      </c>
    </row>
    <row r="38" spans="1:33" ht="76.5" x14ac:dyDescent="0.2">
      <c r="A38" s="31">
        <v>44410</v>
      </c>
      <c r="B38" s="382">
        <v>0.5625</v>
      </c>
      <c r="C38" s="97">
        <v>49</v>
      </c>
      <c r="D38" s="27">
        <v>39</v>
      </c>
      <c r="E38" s="224">
        <v>45</v>
      </c>
      <c r="F38" s="135"/>
      <c r="G38" s="135"/>
      <c r="H38" s="135"/>
      <c r="I38" s="135"/>
      <c r="J38" s="381" t="s">
        <v>2856</v>
      </c>
      <c r="L38" s="753">
        <v>44874</v>
      </c>
      <c r="M38" s="1036">
        <v>0.89583333333333337</v>
      </c>
      <c r="N38" s="945">
        <v>51</v>
      </c>
      <c r="O38" s="967">
        <v>30</v>
      </c>
      <c r="P38" s="1039">
        <v>45</v>
      </c>
      <c r="Q38" s="967"/>
      <c r="R38" s="1039"/>
      <c r="S38" s="978"/>
      <c r="T38" s="978"/>
      <c r="U38" s="156" t="s">
        <v>2857</v>
      </c>
      <c r="W38" s="753">
        <v>44874</v>
      </c>
      <c r="X38" s="1036">
        <v>0.90625</v>
      </c>
      <c r="Y38" s="945">
        <v>49</v>
      </c>
      <c r="Z38" s="994">
        <v>30</v>
      </c>
      <c r="AA38" s="1039">
        <v>39</v>
      </c>
      <c r="AB38" s="945">
        <v>50.5</v>
      </c>
      <c r="AC38" s="945" t="s">
        <v>2850</v>
      </c>
      <c r="AD38" s="1039">
        <v>49</v>
      </c>
      <c r="AE38" s="978"/>
      <c r="AF38" s="978"/>
      <c r="AG38" s="156" t="s">
        <v>2858</v>
      </c>
    </row>
    <row r="39" spans="1:33" x14ac:dyDescent="0.2">
      <c r="A39" s="31">
        <v>44510</v>
      </c>
      <c r="B39" s="382">
        <v>0.51041666666666663</v>
      </c>
      <c r="C39" s="97">
        <v>40</v>
      </c>
      <c r="D39" s="257">
        <v>36</v>
      </c>
      <c r="E39" s="224">
        <v>45</v>
      </c>
      <c r="F39" s="135"/>
      <c r="G39" s="135"/>
      <c r="H39" s="135"/>
      <c r="I39" s="135"/>
      <c r="J39" s="381" t="s">
        <v>2859</v>
      </c>
    </row>
    <row r="40" spans="1:33" ht="25.5" x14ac:dyDescent="0.2">
      <c r="A40" s="31">
        <v>44600</v>
      </c>
      <c r="B40" s="382">
        <v>0.55208333333333337</v>
      </c>
      <c r="C40" s="97">
        <v>50</v>
      </c>
      <c r="D40" s="257">
        <v>36</v>
      </c>
      <c r="E40" s="224">
        <v>45</v>
      </c>
      <c r="F40" s="135"/>
      <c r="G40" s="135"/>
      <c r="H40" s="135"/>
      <c r="I40" s="135"/>
      <c r="J40" s="381" t="s">
        <v>2860</v>
      </c>
    </row>
    <row r="41" spans="1:33" ht="127.5" x14ac:dyDescent="0.2">
      <c r="A41" s="31">
        <v>44713</v>
      </c>
      <c r="B41" s="382">
        <v>0.55208333333333337</v>
      </c>
      <c r="C41" s="97">
        <v>54</v>
      </c>
      <c r="D41" s="27">
        <v>30</v>
      </c>
      <c r="E41" s="224">
        <v>45</v>
      </c>
      <c r="F41" s="135"/>
      <c r="G41" s="135"/>
      <c r="H41" s="135"/>
      <c r="I41" s="135"/>
      <c r="J41" s="381" t="s">
        <v>2861</v>
      </c>
    </row>
    <row r="42" spans="1:33" ht="63.75" x14ac:dyDescent="0.2">
      <c r="A42" s="753">
        <v>44783</v>
      </c>
      <c r="B42" s="382">
        <v>0.66666666666666663</v>
      </c>
      <c r="C42" s="945">
        <v>53</v>
      </c>
      <c r="D42" s="967">
        <v>30</v>
      </c>
      <c r="E42" s="1039">
        <v>45</v>
      </c>
      <c r="F42" s="135"/>
      <c r="G42" s="135"/>
      <c r="H42" s="135"/>
      <c r="I42" s="135"/>
      <c r="J42" s="381" t="s">
        <v>2862</v>
      </c>
    </row>
    <row r="43" spans="1:33" ht="63.75" x14ac:dyDescent="0.2">
      <c r="A43" s="753">
        <v>44875</v>
      </c>
      <c r="B43" s="382">
        <v>0.61458333333333337</v>
      </c>
      <c r="C43" s="945">
        <v>51</v>
      </c>
      <c r="D43" s="967">
        <v>30</v>
      </c>
      <c r="E43" s="1039">
        <v>45</v>
      </c>
      <c r="F43" s="135"/>
      <c r="G43" s="135"/>
      <c r="H43" s="135"/>
      <c r="I43" s="135"/>
      <c r="J43" s="381" t="s">
        <v>2863</v>
      </c>
    </row>
  </sheetData>
  <conditionalFormatting sqref="D1:D8 D14:D28 D10:D11 D44:D65520 D31:D34">
    <cfRule type="cellIs" dxfId="16" priority="5" operator="greaterThan">
      <formula>50</formula>
    </cfRule>
  </conditionalFormatting>
  <conditionalFormatting sqref="O1:O8 O14:O23 O10 O39:O65521">
    <cfRule type="cellIs" dxfId="15" priority="4" operator="greaterThan">
      <formula>45</formula>
    </cfRule>
  </conditionalFormatting>
  <conditionalFormatting sqref="Z1:Z8 Z14:Z16 Z18:Z23 Z10 Z39:Z65521">
    <cfRule type="cellIs" dxfId="14" priority="3" operator="greaterThan">
      <formula>39</formula>
    </cfRule>
  </conditionalFormatting>
  <conditionalFormatting sqref="AC1:AC8 AC18:AC23 AC16 AC14 AC10 AC39:AC65521">
    <cfRule type="cellIs" dxfId="13" priority="2" operator="greaterThan">
      <formula>49</formula>
    </cfRule>
  </conditionalFormatting>
  <pageMargins left="0.7" right="0.7" top="0.75" bottom="0.75" header="0.3" footer="0.3"/>
  <pageSetup paperSize="9" orientation="portrait" horizontalDpi="300" verticalDpi="300" r:id="rId1"/>
  <drawing r:id="rId2"/>
  <legacy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8"/>
  <dimension ref="A1:P74"/>
  <sheetViews>
    <sheetView workbookViewId="0"/>
  </sheetViews>
  <sheetFormatPr defaultColWidth="9.140625" defaultRowHeight="14.25" x14ac:dyDescent="0.2"/>
  <cols>
    <col min="1" max="1" width="9.5703125" style="1" customWidth="1"/>
    <col min="2" max="2" width="9.85546875" style="1" customWidth="1"/>
    <col min="3" max="3" width="25" style="1" customWidth="1"/>
    <col min="4" max="4" width="12.28515625" style="1" customWidth="1"/>
    <col min="5" max="5" width="9.7109375" style="1" customWidth="1"/>
    <col min="6" max="6" width="19.140625" style="1" customWidth="1"/>
    <col min="7" max="7" width="10" style="1" customWidth="1"/>
    <col min="8" max="8" width="14.140625" style="1" customWidth="1"/>
    <col min="9" max="9" width="9.5703125" style="1" customWidth="1"/>
    <col min="10" max="10" width="14.140625" style="1" customWidth="1"/>
    <col min="11" max="11" width="61.7109375" style="1" customWidth="1"/>
    <col min="12" max="12" width="8.85546875" style="1" customWidth="1"/>
    <col min="13" max="13" width="8.7109375" style="1" customWidth="1"/>
    <col min="14" max="14" width="7.42578125" style="1" customWidth="1"/>
    <col min="15" max="15" width="12.85546875" style="1" customWidth="1"/>
    <col min="16" max="16" width="58.85546875" style="11" customWidth="1"/>
    <col min="17" max="16384" width="9.140625" style="1"/>
  </cols>
  <sheetData>
    <row r="1" spans="1:16" ht="34.5" x14ac:dyDescent="0.5">
      <c r="A1" s="408" t="s">
        <v>2864</v>
      </c>
      <c r="B1" s="408"/>
      <c r="C1" s="408"/>
      <c r="D1" s="408"/>
      <c r="E1" s="408"/>
      <c r="F1" s="408"/>
      <c r="G1" s="408"/>
      <c r="H1" s="408"/>
      <c r="I1" s="408"/>
      <c r="J1" s="408"/>
      <c r="K1" s="408"/>
      <c r="L1" s="408"/>
      <c r="M1" s="408"/>
      <c r="N1" s="408"/>
      <c r="O1" s="408"/>
      <c r="P1" s="408"/>
    </row>
    <row r="2" spans="1:16" ht="19.5" x14ac:dyDescent="0.3">
      <c r="A2" s="409" t="s">
        <v>2865</v>
      </c>
      <c r="B2" s="409"/>
      <c r="C2" s="409"/>
      <c r="D2" s="409"/>
      <c r="E2" s="409"/>
      <c r="F2" s="409"/>
      <c r="G2" s="409"/>
      <c r="H2" s="409"/>
      <c r="I2" s="409"/>
      <c r="J2" s="409"/>
      <c r="K2" s="409"/>
      <c r="L2" s="409"/>
      <c r="M2" s="409"/>
      <c r="N2" s="409"/>
      <c r="O2" s="409"/>
      <c r="P2" s="409"/>
    </row>
    <row r="4" spans="1:16" ht="15" x14ac:dyDescent="0.25">
      <c r="A4" s="243" t="s">
        <v>2388</v>
      </c>
    </row>
    <row r="5" spans="1:16" ht="15" x14ac:dyDescent="0.25">
      <c r="A5" s="243" t="s">
        <v>2389</v>
      </c>
    </row>
    <row r="6" spans="1:16" x14ac:dyDescent="0.2">
      <c r="A6" s="243"/>
    </row>
    <row r="7" spans="1:16" s="439" customFormat="1" x14ac:dyDescent="0.2">
      <c r="A7" s="477" t="s">
        <v>2866</v>
      </c>
      <c r="P7" s="478"/>
    </row>
    <row r="8" spans="1:16" s="439" customFormat="1" x14ac:dyDescent="0.2">
      <c r="A8" s="477" t="s">
        <v>2867</v>
      </c>
      <c r="P8" s="478"/>
    </row>
    <row r="9" spans="1:16" s="439" customFormat="1" x14ac:dyDescent="0.2">
      <c r="A9" s="477" t="s">
        <v>2868</v>
      </c>
      <c r="P9" s="478"/>
    </row>
    <row r="10" spans="1:16" x14ac:dyDescent="0.2">
      <c r="A10" s="243"/>
    </row>
    <row r="11" spans="1:16" s="8" customFormat="1" ht="67.5" x14ac:dyDescent="0.25">
      <c r="A11" s="247" t="s">
        <v>726</v>
      </c>
      <c r="B11" s="247" t="s">
        <v>2207</v>
      </c>
      <c r="C11" s="247" t="s">
        <v>2869</v>
      </c>
      <c r="D11" s="247" t="s">
        <v>2870</v>
      </c>
      <c r="E11" s="247" t="s">
        <v>2871</v>
      </c>
      <c r="F11" s="247" t="s">
        <v>2872</v>
      </c>
      <c r="G11" s="247" t="s">
        <v>2873</v>
      </c>
      <c r="H11" s="247" t="s">
        <v>2874</v>
      </c>
      <c r="I11" s="247" t="s">
        <v>2875</v>
      </c>
      <c r="J11" s="247" t="s">
        <v>2876</v>
      </c>
      <c r="K11" s="247" t="s">
        <v>174</v>
      </c>
      <c r="L11" s="247" t="s">
        <v>2877</v>
      </c>
      <c r="M11" s="247" t="s">
        <v>2398</v>
      </c>
      <c r="N11" s="247" t="s">
        <v>2399</v>
      </c>
      <c r="O11" s="247" t="s">
        <v>2878</v>
      </c>
      <c r="P11" s="247" t="s">
        <v>2879</v>
      </c>
    </row>
    <row r="12" spans="1:16" ht="38.25" x14ac:dyDescent="0.2">
      <c r="A12" s="237">
        <v>41479.041666666664</v>
      </c>
      <c r="B12" s="238">
        <v>4.1666666666666664E-2</v>
      </c>
      <c r="C12" s="239" t="s">
        <v>11</v>
      </c>
      <c r="D12" s="120" t="s">
        <v>2880</v>
      </c>
      <c r="E12" s="120" t="s">
        <v>2881</v>
      </c>
      <c r="F12" s="120" t="s">
        <v>2882</v>
      </c>
      <c r="G12" s="120">
        <v>42</v>
      </c>
      <c r="H12" s="120" t="s">
        <v>2883</v>
      </c>
      <c r="I12" s="120">
        <v>52</v>
      </c>
      <c r="J12" s="120" t="s">
        <v>2884</v>
      </c>
      <c r="K12" s="120" t="s">
        <v>2885</v>
      </c>
      <c r="L12" s="120"/>
      <c r="M12" s="120"/>
      <c r="N12" s="120"/>
      <c r="O12" s="120"/>
      <c r="P12" s="120"/>
    </row>
    <row r="13" spans="1:16" ht="38.25" x14ac:dyDescent="0.2">
      <c r="A13" s="237">
        <v>41479.965277777781</v>
      </c>
      <c r="B13" s="238">
        <v>0.96527777777777779</v>
      </c>
      <c r="C13" s="239" t="s">
        <v>2886</v>
      </c>
      <c r="D13" s="120" t="s">
        <v>2887</v>
      </c>
      <c r="E13" s="120" t="s">
        <v>2881</v>
      </c>
      <c r="F13" s="120" t="s">
        <v>2882</v>
      </c>
      <c r="G13" s="120" t="s">
        <v>2888</v>
      </c>
      <c r="H13" s="120">
        <v>48</v>
      </c>
      <c r="I13" s="120"/>
      <c r="J13" s="120"/>
      <c r="K13" s="120" t="s">
        <v>2889</v>
      </c>
      <c r="L13" s="240"/>
      <c r="M13" s="240"/>
      <c r="N13" s="240"/>
      <c r="O13" s="240"/>
      <c r="P13" s="240"/>
    </row>
    <row r="14" spans="1:16" ht="25.5" x14ac:dyDescent="0.2">
      <c r="A14" s="237">
        <v>41479</v>
      </c>
      <c r="B14" s="238">
        <v>0.93055555555555547</v>
      </c>
      <c r="C14" s="239" t="s">
        <v>2890</v>
      </c>
      <c r="D14" s="120" t="s">
        <v>2891</v>
      </c>
      <c r="E14" s="120" t="s">
        <v>2881</v>
      </c>
      <c r="F14" s="120" t="s">
        <v>2892</v>
      </c>
      <c r="G14" s="120" t="s">
        <v>2888</v>
      </c>
      <c r="H14" s="120">
        <v>40</v>
      </c>
      <c r="I14" s="120"/>
      <c r="J14" s="120"/>
      <c r="K14" s="120" t="s">
        <v>2893</v>
      </c>
      <c r="L14" s="240"/>
      <c r="M14" s="240"/>
      <c r="N14" s="240"/>
      <c r="O14" s="240"/>
      <c r="P14" s="240"/>
    </row>
    <row r="15" spans="1:16" ht="25.5" x14ac:dyDescent="0.2">
      <c r="A15" s="237">
        <v>41479</v>
      </c>
      <c r="B15" s="238">
        <v>0.91666666666666663</v>
      </c>
      <c r="C15" s="239" t="s">
        <v>2890</v>
      </c>
      <c r="D15" s="120" t="s">
        <v>2894</v>
      </c>
      <c r="E15" s="120" t="s">
        <v>2881</v>
      </c>
      <c r="F15" s="120" t="s">
        <v>2892</v>
      </c>
      <c r="G15" s="120" t="s">
        <v>2888</v>
      </c>
      <c r="H15" s="120">
        <v>39</v>
      </c>
      <c r="I15" s="120"/>
      <c r="J15" s="120"/>
      <c r="K15" s="120" t="s">
        <v>2895</v>
      </c>
      <c r="L15" s="240"/>
      <c r="M15" s="240"/>
      <c r="N15" s="240"/>
      <c r="O15" s="240"/>
      <c r="P15" s="240"/>
    </row>
    <row r="16" spans="1:16" ht="25.5" x14ac:dyDescent="0.2">
      <c r="A16" s="237">
        <v>41479</v>
      </c>
      <c r="B16" s="238">
        <v>0.98611111111111116</v>
      </c>
      <c r="C16" s="239" t="s">
        <v>2896</v>
      </c>
      <c r="D16" s="120" t="s">
        <v>2897</v>
      </c>
      <c r="E16" s="120" t="s">
        <v>2881</v>
      </c>
      <c r="F16" s="120" t="s">
        <v>2892</v>
      </c>
      <c r="G16" s="120" t="s">
        <v>2888</v>
      </c>
      <c r="H16" s="27" t="s">
        <v>2898</v>
      </c>
      <c r="I16" s="27"/>
      <c r="J16" s="27"/>
      <c r="K16" s="120" t="s">
        <v>2899</v>
      </c>
      <c r="L16" s="240"/>
      <c r="M16" s="240"/>
      <c r="N16" s="240"/>
      <c r="O16" s="240"/>
      <c r="P16" s="240"/>
    </row>
    <row r="17" spans="1:16" x14ac:dyDescent="0.2">
      <c r="A17" s="237">
        <v>41479</v>
      </c>
      <c r="B17" s="238">
        <v>7.6388888888888895E-2</v>
      </c>
      <c r="C17" s="239" t="s">
        <v>2900</v>
      </c>
      <c r="D17" s="120" t="s">
        <v>2901</v>
      </c>
      <c r="E17" s="120" t="s">
        <v>2881</v>
      </c>
      <c r="F17" s="120" t="s">
        <v>2892</v>
      </c>
      <c r="G17" s="120" t="s">
        <v>2902</v>
      </c>
      <c r="H17" s="120" t="s">
        <v>2898</v>
      </c>
      <c r="I17" s="120"/>
      <c r="J17" s="120"/>
      <c r="K17" s="120" t="s">
        <v>2903</v>
      </c>
      <c r="L17" s="240"/>
      <c r="M17" s="240"/>
      <c r="N17" s="240"/>
      <c r="O17" s="240"/>
      <c r="P17" s="240"/>
    </row>
    <row r="18" spans="1:16" x14ac:dyDescent="0.2">
      <c r="A18" s="237">
        <v>41479</v>
      </c>
      <c r="B18" s="238">
        <v>5.9027777777777783E-2</v>
      </c>
      <c r="C18" s="239" t="s">
        <v>2900</v>
      </c>
      <c r="D18" s="120" t="s">
        <v>2904</v>
      </c>
      <c r="E18" s="120" t="s">
        <v>2881</v>
      </c>
      <c r="F18" s="120" t="s">
        <v>2892</v>
      </c>
      <c r="G18" s="120" t="s">
        <v>2902</v>
      </c>
      <c r="H18" s="120" t="s">
        <v>2898</v>
      </c>
      <c r="I18" s="120"/>
      <c r="J18" s="120"/>
      <c r="K18" s="120" t="s">
        <v>2903</v>
      </c>
      <c r="L18" s="240"/>
      <c r="M18" s="240"/>
      <c r="N18" s="240"/>
      <c r="O18" s="240"/>
      <c r="P18" s="240"/>
    </row>
    <row r="19" spans="1:16" ht="38.25" x14ac:dyDescent="0.2">
      <c r="A19" s="237">
        <v>41485</v>
      </c>
      <c r="B19" s="238">
        <v>0.71180555555555547</v>
      </c>
      <c r="C19" s="239" t="s">
        <v>11</v>
      </c>
      <c r="D19" s="120" t="s">
        <v>2880</v>
      </c>
      <c r="E19" s="120" t="s">
        <v>2905</v>
      </c>
      <c r="F19" s="120" t="s">
        <v>2906</v>
      </c>
      <c r="G19" s="120">
        <v>42</v>
      </c>
      <c r="H19" s="120" t="s">
        <v>2907</v>
      </c>
      <c r="I19" s="120">
        <v>52</v>
      </c>
      <c r="J19" s="120" t="s">
        <v>2884</v>
      </c>
      <c r="K19" s="120" t="s">
        <v>2908</v>
      </c>
      <c r="L19" s="120"/>
      <c r="M19" s="120"/>
      <c r="N19" s="120"/>
      <c r="O19" s="120"/>
      <c r="P19" s="120"/>
    </row>
    <row r="20" spans="1:16" ht="25.5" x14ac:dyDescent="0.2">
      <c r="A20" s="237">
        <v>41485</v>
      </c>
      <c r="B20" s="238">
        <v>0.84722222222222221</v>
      </c>
      <c r="C20" s="239" t="s">
        <v>11</v>
      </c>
      <c r="D20" s="120" t="s">
        <v>2880</v>
      </c>
      <c r="E20" s="120" t="s">
        <v>2909</v>
      </c>
      <c r="F20" s="120" t="s">
        <v>2882</v>
      </c>
      <c r="G20" s="120">
        <v>42</v>
      </c>
      <c r="H20" s="120">
        <v>40</v>
      </c>
      <c r="I20" s="120">
        <v>52</v>
      </c>
      <c r="J20" s="120" t="s">
        <v>2884</v>
      </c>
      <c r="K20" s="120" t="s">
        <v>2910</v>
      </c>
      <c r="L20" s="120"/>
      <c r="M20" s="120"/>
      <c r="N20" s="120"/>
      <c r="O20" s="120"/>
      <c r="P20" s="120"/>
    </row>
    <row r="21" spans="1:16" ht="51" x14ac:dyDescent="0.2">
      <c r="A21" s="237">
        <v>41485</v>
      </c>
      <c r="B21" s="238">
        <v>0.72222222222222221</v>
      </c>
      <c r="C21" s="239" t="s">
        <v>2886</v>
      </c>
      <c r="D21" s="120" t="s">
        <v>2887</v>
      </c>
      <c r="E21" s="120" t="s">
        <v>2905</v>
      </c>
      <c r="F21" s="120" t="s">
        <v>2906</v>
      </c>
      <c r="G21" s="120" t="s">
        <v>2888</v>
      </c>
      <c r="H21" s="120">
        <v>44</v>
      </c>
      <c r="I21" s="120"/>
      <c r="J21" s="120"/>
      <c r="K21" s="120" t="s">
        <v>2911</v>
      </c>
      <c r="L21" s="240"/>
      <c r="M21" s="240"/>
      <c r="N21" s="240"/>
      <c r="O21" s="240"/>
      <c r="P21" s="240"/>
    </row>
    <row r="22" spans="1:16" ht="25.5" x14ac:dyDescent="0.2">
      <c r="A22" s="237">
        <v>41485</v>
      </c>
      <c r="B22" s="238">
        <v>0.8125</v>
      </c>
      <c r="C22" s="239" t="s">
        <v>2886</v>
      </c>
      <c r="D22" s="120" t="s">
        <v>2887</v>
      </c>
      <c r="E22" s="120" t="s">
        <v>2909</v>
      </c>
      <c r="F22" s="120" t="s">
        <v>2882</v>
      </c>
      <c r="G22" s="120" t="s">
        <v>2888</v>
      </c>
      <c r="H22" s="120">
        <v>40</v>
      </c>
      <c r="I22" s="120"/>
      <c r="J22" s="120"/>
      <c r="K22" s="120" t="s">
        <v>2912</v>
      </c>
      <c r="L22" s="240"/>
      <c r="M22" s="240"/>
      <c r="N22" s="240"/>
      <c r="O22" s="240"/>
      <c r="P22" s="240"/>
    </row>
    <row r="23" spans="1:16" x14ac:dyDescent="0.2">
      <c r="A23" s="237">
        <v>41485</v>
      </c>
      <c r="B23" s="238">
        <v>0.5625</v>
      </c>
      <c r="C23" s="239" t="s">
        <v>2890</v>
      </c>
      <c r="D23" s="120" t="s">
        <v>2891</v>
      </c>
      <c r="E23" s="120" t="s">
        <v>2905</v>
      </c>
      <c r="F23" s="120" t="s">
        <v>2913</v>
      </c>
      <c r="G23" s="120" t="s">
        <v>2888</v>
      </c>
      <c r="H23" s="120">
        <v>42</v>
      </c>
      <c r="I23" s="120"/>
      <c r="J23" s="120"/>
      <c r="K23" s="120" t="s">
        <v>2914</v>
      </c>
      <c r="L23" s="240"/>
      <c r="M23" s="240"/>
      <c r="N23" s="240"/>
      <c r="O23" s="240"/>
      <c r="P23" s="240"/>
    </row>
    <row r="24" spans="1:16" ht="25.5" x14ac:dyDescent="0.2">
      <c r="A24" s="237">
        <v>41485</v>
      </c>
      <c r="B24" s="238">
        <v>0.77777777777777779</v>
      </c>
      <c r="C24" s="239" t="s">
        <v>2890</v>
      </c>
      <c r="D24" s="120" t="s">
        <v>2891</v>
      </c>
      <c r="E24" s="120" t="s">
        <v>2909</v>
      </c>
      <c r="F24" s="120" t="s">
        <v>2892</v>
      </c>
      <c r="G24" s="120" t="s">
        <v>2888</v>
      </c>
      <c r="H24" s="120">
        <v>39</v>
      </c>
      <c r="I24" s="120"/>
      <c r="J24" s="120"/>
      <c r="K24" s="120" t="s">
        <v>2915</v>
      </c>
      <c r="L24" s="240"/>
      <c r="M24" s="240"/>
      <c r="N24" s="240"/>
      <c r="O24" s="240"/>
      <c r="P24" s="240"/>
    </row>
    <row r="25" spans="1:16" ht="25.5" x14ac:dyDescent="0.2">
      <c r="A25" s="237">
        <v>41485</v>
      </c>
      <c r="B25" s="238">
        <v>0.57638888888888895</v>
      </c>
      <c r="C25" s="239" t="s">
        <v>2890</v>
      </c>
      <c r="D25" s="120" t="s">
        <v>2894</v>
      </c>
      <c r="E25" s="120" t="s">
        <v>2905</v>
      </c>
      <c r="F25" s="120" t="s">
        <v>2913</v>
      </c>
      <c r="G25" s="120" t="s">
        <v>2888</v>
      </c>
      <c r="H25" s="120">
        <v>42</v>
      </c>
      <c r="I25" s="120"/>
      <c r="J25" s="120"/>
      <c r="K25" s="120" t="s">
        <v>2916</v>
      </c>
      <c r="L25" s="240"/>
      <c r="M25" s="240"/>
      <c r="N25" s="240"/>
      <c r="O25" s="240"/>
      <c r="P25" s="240"/>
    </row>
    <row r="26" spans="1:16" ht="25.5" x14ac:dyDescent="0.2">
      <c r="A26" s="237">
        <v>41485</v>
      </c>
      <c r="B26" s="238">
        <v>0.79166666666666663</v>
      </c>
      <c r="C26" s="239" t="s">
        <v>2890</v>
      </c>
      <c r="D26" s="120" t="s">
        <v>2894</v>
      </c>
      <c r="E26" s="120" t="s">
        <v>2909</v>
      </c>
      <c r="F26" s="120" t="s">
        <v>2892</v>
      </c>
      <c r="G26" s="120" t="s">
        <v>2888</v>
      </c>
      <c r="H26" s="120">
        <v>37</v>
      </c>
      <c r="I26" s="120"/>
      <c r="J26" s="120"/>
      <c r="K26" s="120" t="s">
        <v>2915</v>
      </c>
      <c r="L26" s="240"/>
      <c r="M26" s="240"/>
      <c r="N26" s="240"/>
      <c r="O26" s="240"/>
      <c r="P26" s="240"/>
    </row>
    <row r="27" spans="1:16" ht="25.5" x14ac:dyDescent="0.2">
      <c r="A27" s="237">
        <v>41485</v>
      </c>
      <c r="B27" s="238">
        <v>0.73958333333333337</v>
      </c>
      <c r="C27" s="239" t="s">
        <v>2896</v>
      </c>
      <c r="D27" s="120" t="s">
        <v>2897</v>
      </c>
      <c r="E27" s="120" t="s">
        <v>2905</v>
      </c>
      <c r="F27" s="27" t="s">
        <v>2913</v>
      </c>
      <c r="G27" s="120" t="s">
        <v>2888</v>
      </c>
      <c r="H27" s="27" t="s">
        <v>2917</v>
      </c>
      <c r="I27" s="27"/>
      <c r="J27" s="27"/>
      <c r="K27" s="120" t="s">
        <v>2899</v>
      </c>
      <c r="L27" s="240"/>
      <c r="M27" s="240"/>
      <c r="N27" s="240"/>
      <c r="O27" s="240"/>
      <c r="P27" s="240"/>
    </row>
    <row r="28" spans="1:16" ht="25.5" x14ac:dyDescent="0.2">
      <c r="A28" s="237">
        <v>41485</v>
      </c>
      <c r="B28" s="238">
        <v>0.82291666666666663</v>
      </c>
      <c r="C28" s="239" t="s">
        <v>2896</v>
      </c>
      <c r="D28" s="120" t="s">
        <v>2897</v>
      </c>
      <c r="E28" s="120" t="s">
        <v>2909</v>
      </c>
      <c r="F28" s="27" t="s">
        <v>2892</v>
      </c>
      <c r="G28" s="120" t="s">
        <v>2888</v>
      </c>
      <c r="H28" s="27" t="s">
        <v>2883</v>
      </c>
      <c r="I28" s="27"/>
      <c r="J28" s="27"/>
      <c r="K28" s="120" t="s">
        <v>2899</v>
      </c>
      <c r="L28" s="240"/>
      <c r="M28" s="240"/>
      <c r="N28" s="240"/>
      <c r="O28" s="240"/>
      <c r="P28" s="240"/>
    </row>
    <row r="29" spans="1:16" x14ac:dyDescent="0.2">
      <c r="A29" s="237">
        <v>41485</v>
      </c>
      <c r="B29" s="238">
        <v>0.66388888888888886</v>
      </c>
      <c r="C29" s="239" t="s">
        <v>2900</v>
      </c>
      <c r="D29" s="120" t="s">
        <v>2901</v>
      </c>
      <c r="E29" s="120" t="s">
        <v>2905</v>
      </c>
      <c r="F29" s="120" t="s">
        <v>2918</v>
      </c>
      <c r="G29" s="120" t="s">
        <v>2902</v>
      </c>
      <c r="H29" s="120" t="s">
        <v>2898</v>
      </c>
      <c r="I29" s="120"/>
      <c r="J29" s="120"/>
      <c r="K29" s="120" t="s">
        <v>2903</v>
      </c>
      <c r="L29" s="240"/>
      <c r="M29" s="240"/>
      <c r="N29" s="240"/>
      <c r="O29" s="240"/>
      <c r="P29" s="240"/>
    </row>
    <row r="30" spans="1:16" ht="25.5" x14ac:dyDescent="0.2">
      <c r="A30" s="237">
        <v>41485</v>
      </c>
      <c r="B30" s="238">
        <v>0.875</v>
      </c>
      <c r="C30" s="239" t="s">
        <v>2900</v>
      </c>
      <c r="D30" s="120" t="s">
        <v>2901</v>
      </c>
      <c r="E30" s="120" t="s">
        <v>2909</v>
      </c>
      <c r="F30" s="120" t="s">
        <v>2892</v>
      </c>
      <c r="G30" s="120" t="s">
        <v>2902</v>
      </c>
      <c r="H30" s="120" t="s">
        <v>2919</v>
      </c>
      <c r="I30" s="120"/>
      <c r="J30" s="120"/>
      <c r="K30" s="120" t="s">
        <v>2920</v>
      </c>
      <c r="L30" s="240"/>
      <c r="M30" s="240"/>
      <c r="N30" s="240"/>
      <c r="O30" s="240"/>
      <c r="P30" s="240"/>
    </row>
    <row r="31" spans="1:16" x14ac:dyDescent="0.2">
      <c r="A31" s="237">
        <v>41485</v>
      </c>
      <c r="B31" s="238">
        <v>0.67708333333333337</v>
      </c>
      <c r="C31" s="239" t="s">
        <v>2900</v>
      </c>
      <c r="D31" s="120" t="s">
        <v>2904</v>
      </c>
      <c r="E31" s="120" t="s">
        <v>2905</v>
      </c>
      <c r="F31" s="120" t="s">
        <v>2918</v>
      </c>
      <c r="G31" s="120" t="s">
        <v>2902</v>
      </c>
      <c r="H31" s="120" t="s">
        <v>2898</v>
      </c>
      <c r="I31" s="120"/>
      <c r="J31" s="120"/>
      <c r="K31" s="120" t="s">
        <v>2903</v>
      </c>
      <c r="L31" s="240"/>
      <c r="M31" s="240"/>
      <c r="N31" s="240"/>
      <c r="O31" s="240"/>
      <c r="P31" s="240"/>
    </row>
    <row r="32" spans="1:16" ht="25.5" x14ac:dyDescent="0.2">
      <c r="A32" s="237">
        <v>41485</v>
      </c>
      <c r="B32" s="239" t="s">
        <v>2921</v>
      </c>
      <c r="C32" s="239" t="s">
        <v>2900</v>
      </c>
      <c r="D32" s="120" t="s">
        <v>2904</v>
      </c>
      <c r="E32" s="120" t="s">
        <v>2909</v>
      </c>
      <c r="F32" s="120" t="s">
        <v>2922</v>
      </c>
      <c r="G32" s="120" t="s">
        <v>2902</v>
      </c>
      <c r="H32" s="120" t="s">
        <v>2883</v>
      </c>
      <c r="I32" s="120"/>
      <c r="J32" s="120"/>
      <c r="K32" s="120" t="s">
        <v>2903</v>
      </c>
      <c r="L32" s="240"/>
      <c r="M32" s="240"/>
      <c r="N32" s="240"/>
      <c r="O32" s="240"/>
      <c r="P32" s="240"/>
    </row>
    <row r="33" spans="1:16" ht="51" x14ac:dyDescent="0.2">
      <c r="A33" s="237">
        <v>41584</v>
      </c>
      <c r="B33" s="238">
        <v>0.95000000000000007</v>
      </c>
      <c r="C33" s="239" t="s">
        <v>11</v>
      </c>
      <c r="D33" s="120" t="s">
        <v>2923</v>
      </c>
      <c r="E33" s="120" t="s">
        <v>2881</v>
      </c>
      <c r="F33" s="120" t="s">
        <v>2924</v>
      </c>
      <c r="G33" s="120">
        <v>44</v>
      </c>
      <c r="H33" s="120" t="s">
        <v>2919</v>
      </c>
      <c r="I33" s="120">
        <v>52</v>
      </c>
      <c r="J33" s="120" t="s">
        <v>2884</v>
      </c>
      <c r="K33" s="120" t="s">
        <v>2925</v>
      </c>
      <c r="L33" s="120"/>
      <c r="M33" s="120"/>
      <c r="N33" s="120"/>
      <c r="O33" s="120"/>
      <c r="P33" s="120"/>
    </row>
    <row r="34" spans="1:16" ht="76.5" x14ac:dyDescent="0.2">
      <c r="A34" s="237">
        <v>41585</v>
      </c>
      <c r="B34" s="238">
        <v>6.9444444444444441E-3</v>
      </c>
      <c r="C34" s="239" t="s">
        <v>11</v>
      </c>
      <c r="D34" s="120" t="s">
        <v>2880</v>
      </c>
      <c r="E34" s="120" t="s">
        <v>2881</v>
      </c>
      <c r="F34" s="120" t="s">
        <v>2924</v>
      </c>
      <c r="G34" s="120">
        <v>42</v>
      </c>
      <c r="H34" s="120" t="s">
        <v>2926</v>
      </c>
      <c r="I34" s="120">
        <v>52</v>
      </c>
      <c r="J34" s="120" t="s">
        <v>2884</v>
      </c>
      <c r="K34" s="120" t="s">
        <v>2927</v>
      </c>
      <c r="L34" s="120"/>
      <c r="M34" s="120"/>
      <c r="N34" s="120"/>
      <c r="O34" s="120"/>
      <c r="P34" s="120" t="s">
        <v>2928</v>
      </c>
    </row>
    <row r="35" spans="1:16" ht="51" x14ac:dyDescent="0.2">
      <c r="A35" s="237">
        <v>41592</v>
      </c>
      <c r="B35" s="238">
        <v>0.20833333333333334</v>
      </c>
      <c r="C35" s="239" t="s">
        <v>11</v>
      </c>
      <c r="D35" s="120" t="s">
        <v>2923</v>
      </c>
      <c r="E35" s="120" t="s">
        <v>2881</v>
      </c>
      <c r="F35" s="120" t="s">
        <v>2929</v>
      </c>
      <c r="G35" s="120">
        <v>44</v>
      </c>
      <c r="H35" s="120">
        <v>42</v>
      </c>
      <c r="I35" s="120">
        <v>52</v>
      </c>
      <c r="J35" s="120" t="s">
        <v>2930</v>
      </c>
      <c r="K35" s="120" t="s">
        <v>2931</v>
      </c>
      <c r="L35" s="120"/>
      <c r="M35" s="120"/>
      <c r="N35" s="120"/>
      <c r="O35" s="120"/>
      <c r="P35" s="120"/>
    </row>
    <row r="36" spans="1:16" ht="25.5" x14ac:dyDescent="0.2">
      <c r="A36" s="237">
        <v>41613</v>
      </c>
      <c r="B36" s="238">
        <v>0.52083333333333337</v>
      </c>
      <c r="C36" s="239" t="s">
        <v>2886</v>
      </c>
      <c r="D36" s="120" t="s">
        <v>2932</v>
      </c>
      <c r="E36" s="120" t="s">
        <v>2905</v>
      </c>
      <c r="F36" s="120" t="s">
        <v>2913</v>
      </c>
      <c r="G36" s="27" t="s">
        <v>2902</v>
      </c>
      <c r="H36" s="27" t="s">
        <v>2933</v>
      </c>
      <c r="I36" s="27" t="s">
        <v>354</v>
      </c>
      <c r="J36" s="120" t="s">
        <v>2884</v>
      </c>
      <c r="K36" s="120" t="s">
        <v>2934</v>
      </c>
      <c r="L36" s="240"/>
      <c r="M36" s="240"/>
      <c r="N36" s="240"/>
      <c r="O36" s="240"/>
      <c r="P36" s="240"/>
    </row>
    <row r="37" spans="1:16" ht="51" x14ac:dyDescent="0.2">
      <c r="A37" s="237">
        <v>41613</v>
      </c>
      <c r="B37" s="238">
        <v>0.5</v>
      </c>
      <c r="C37" s="239" t="s">
        <v>11</v>
      </c>
      <c r="D37" s="120" t="s">
        <v>2923</v>
      </c>
      <c r="E37" s="120" t="s">
        <v>2905</v>
      </c>
      <c r="F37" s="120" t="s">
        <v>2913</v>
      </c>
      <c r="G37" s="120">
        <v>44</v>
      </c>
      <c r="H37" s="120" t="s">
        <v>2420</v>
      </c>
      <c r="I37" s="120">
        <v>52</v>
      </c>
      <c r="J37" s="120" t="s">
        <v>2884</v>
      </c>
      <c r="K37" s="120" t="s">
        <v>2935</v>
      </c>
      <c r="L37" s="120"/>
      <c r="M37" s="120"/>
      <c r="N37" s="120"/>
      <c r="O37" s="120"/>
      <c r="P37" s="120"/>
    </row>
    <row r="38" spans="1:16" ht="25.5" x14ac:dyDescent="0.2">
      <c r="A38" s="237">
        <v>41621</v>
      </c>
      <c r="B38" s="238">
        <v>0.65625</v>
      </c>
      <c r="C38" s="239" t="s">
        <v>2890</v>
      </c>
      <c r="D38" s="120" t="s">
        <v>2932</v>
      </c>
      <c r="E38" s="120" t="s">
        <v>2905</v>
      </c>
      <c r="F38" s="120" t="s">
        <v>2936</v>
      </c>
      <c r="G38" s="120" t="s">
        <v>2888</v>
      </c>
      <c r="H38" s="120" t="s">
        <v>2937</v>
      </c>
      <c r="I38" s="120" t="s">
        <v>354</v>
      </c>
      <c r="J38" s="120" t="s">
        <v>2884</v>
      </c>
      <c r="K38" s="120" t="s">
        <v>2938</v>
      </c>
      <c r="L38" s="240"/>
      <c r="M38" s="240"/>
      <c r="N38" s="240"/>
      <c r="O38" s="240"/>
      <c r="P38" s="240"/>
    </row>
    <row r="39" spans="1:16" ht="25.5" x14ac:dyDescent="0.2">
      <c r="A39" s="237">
        <v>41625</v>
      </c>
      <c r="B39" s="238">
        <v>0.93402777777777779</v>
      </c>
      <c r="C39" s="239" t="s">
        <v>2886</v>
      </c>
      <c r="D39" s="120" t="s">
        <v>2887</v>
      </c>
      <c r="E39" s="120" t="s">
        <v>2881</v>
      </c>
      <c r="F39" s="120" t="s">
        <v>2939</v>
      </c>
      <c r="G39" s="27" t="s">
        <v>354</v>
      </c>
      <c r="H39" s="27" t="s">
        <v>2907</v>
      </c>
      <c r="I39" s="27" t="s">
        <v>354</v>
      </c>
      <c r="J39" s="120" t="s">
        <v>2884</v>
      </c>
      <c r="K39" s="120" t="s">
        <v>2940</v>
      </c>
      <c r="L39" s="240"/>
      <c r="M39" s="240"/>
      <c r="N39" s="240"/>
      <c r="O39" s="240"/>
      <c r="P39" s="240"/>
    </row>
    <row r="40" spans="1:16" ht="38.25" x14ac:dyDescent="0.2">
      <c r="A40" s="237">
        <v>41625</v>
      </c>
      <c r="B40" s="238">
        <v>0.99097222222222225</v>
      </c>
      <c r="C40" s="239" t="s">
        <v>2890</v>
      </c>
      <c r="D40" s="120" t="s">
        <v>2891</v>
      </c>
      <c r="E40" s="120" t="s">
        <v>2881</v>
      </c>
      <c r="F40" s="120" t="s">
        <v>2939</v>
      </c>
      <c r="G40" s="120" t="s">
        <v>354</v>
      </c>
      <c r="H40" s="120" t="s">
        <v>2898</v>
      </c>
      <c r="I40" s="120" t="s">
        <v>354</v>
      </c>
      <c r="J40" s="120" t="s">
        <v>2884</v>
      </c>
      <c r="K40" s="120" t="s">
        <v>2941</v>
      </c>
      <c r="L40" s="240"/>
      <c r="M40" s="240"/>
      <c r="N40" s="240"/>
      <c r="O40" s="240"/>
      <c r="P40" s="240"/>
    </row>
    <row r="41" spans="1:16" ht="25.5" x14ac:dyDescent="0.2">
      <c r="A41" s="237">
        <v>41625</v>
      </c>
      <c r="B41" s="238">
        <v>0.97430555555555554</v>
      </c>
      <c r="C41" s="239" t="s">
        <v>2890</v>
      </c>
      <c r="D41" s="120" t="s">
        <v>2894</v>
      </c>
      <c r="E41" s="120" t="s">
        <v>2881</v>
      </c>
      <c r="F41" s="120" t="s">
        <v>2939</v>
      </c>
      <c r="G41" s="120" t="s">
        <v>354</v>
      </c>
      <c r="H41" s="120" t="s">
        <v>2917</v>
      </c>
      <c r="I41" s="120" t="s">
        <v>354</v>
      </c>
      <c r="J41" s="120" t="s">
        <v>2884</v>
      </c>
      <c r="K41" s="120" t="s">
        <v>2942</v>
      </c>
      <c r="L41" s="240"/>
      <c r="M41" s="240"/>
      <c r="N41" s="240"/>
      <c r="O41" s="240"/>
      <c r="P41" s="240"/>
    </row>
    <row r="42" spans="1:16" ht="25.5" x14ac:dyDescent="0.2">
      <c r="A42" s="237">
        <v>41625</v>
      </c>
      <c r="B42" s="238">
        <v>0.94791666666666663</v>
      </c>
      <c r="C42" s="239" t="s">
        <v>2896</v>
      </c>
      <c r="D42" s="120" t="s">
        <v>2897</v>
      </c>
      <c r="E42" s="120" t="s">
        <v>2881</v>
      </c>
      <c r="F42" s="27" t="s">
        <v>2939</v>
      </c>
      <c r="G42" s="120" t="s">
        <v>354</v>
      </c>
      <c r="H42" s="27" t="s">
        <v>2943</v>
      </c>
      <c r="I42" s="27" t="s">
        <v>354</v>
      </c>
      <c r="J42" s="120" t="s">
        <v>2884</v>
      </c>
      <c r="K42" s="120" t="s">
        <v>2944</v>
      </c>
      <c r="L42" s="240"/>
      <c r="M42" s="240"/>
      <c r="N42" s="240"/>
      <c r="O42" s="240"/>
      <c r="P42" s="240"/>
    </row>
    <row r="43" spans="1:16" ht="25.5" x14ac:dyDescent="0.2">
      <c r="A43" s="237">
        <v>41625</v>
      </c>
      <c r="B43" s="238">
        <v>0.89930555555555547</v>
      </c>
      <c r="C43" s="239" t="s">
        <v>2900</v>
      </c>
      <c r="D43" s="120" t="s">
        <v>2901</v>
      </c>
      <c r="E43" s="120" t="s">
        <v>2909</v>
      </c>
      <c r="F43" s="120" t="s">
        <v>2939</v>
      </c>
      <c r="G43" s="120" t="s">
        <v>2902</v>
      </c>
      <c r="H43" s="120" t="s">
        <v>2850</v>
      </c>
      <c r="I43" s="120" t="s">
        <v>354</v>
      </c>
      <c r="J43" s="120" t="s">
        <v>2884</v>
      </c>
      <c r="K43" s="120" t="s">
        <v>2945</v>
      </c>
      <c r="L43" s="240"/>
      <c r="M43" s="240"/>
      <c r="N43" s="240"/>
      <c r="O43" s="240"/>
      <c r="P43" s="240"/>
    </row>
    <row r="44" spans="1:16" ht="25.5" x14ac:dyDescent="0.2">
      <c r="A44" s="237">
        <v>41625</v>
      </c>
      <c r="B44" s="238">
        <v>0.91666666666666663</v>
      </c>
      <c r="C44" s="239" t="s">
        <v>2900</v>
      </c>
      <c r="D44" s="120" t="s">
        <v>2904</v>
      </c>
      <c r="E44" s="120" t="s">
        <v>2881</v>
      </c>
      <c r="F44" s="120" t="s">
        <v>2939</v>
      </c>
      <c r="G44" s="120" t="s">
        <v>2902</v>
      </c>
      <c r="H44" s="120" t="s">
        <v>2917</v>
      </c>
      <c r="I44" s="120" t="s">
        <v>354</v>
      </c>
      <c r="J44" s="120" t="s">
        <v>2884</v>
      </c>
      <c r="K44" s="120" t="s">
        <v>2946</v>
      </c>
      <c r="L44" s="240"/>
      <c r="M44" s="240"/>
      <c r="N44" s="240"/>
      <c r="O44" s="240"/>
      <c r="P44" s="240"/>
    </row>
    <row r="45" spans="1:16" ht="25.5" x14ac:dyDescent="0.2">
      <c r="A45" s="237">
        <v>41667</v>
      </c>
      <c r="B45" s="238">
        <v>0.57291666666666663</v>
      </c>
      <c r="C45" s="239" t="s">
        <v>2886</v>
      </c>
      <c r="D45" s="120" t="s">
        <v>2932</v>
      </c>
      <c r="E45" s="120" t="s">
        <v>2905</v>
      </c>
      <c r="F45" s="120" t="s">
        <v>2913</v>
      </c>
      <c r="G45" s="27" t="s">
        <v>2902</v>
      </c>
      <c r="H45" s="27">
        <v>42</v>
      </c>
      <c r="I45" s="27" t="s">
        <v>354</v>
      </c>
      <c r="J45" s="120" t="s">
        <v>2884</v>
      </c>
      <c r="K45" s="120" t="s">
        <v>2947</v>
      </c>
      <c r="L45" s="240">
        <v>52.7</v>
      </c>
      <c r="M45" s="240">
        <v>42.7</v>
      </c>
      <c r="N45" s="240"/>
      <c r="O45" s="240"/>
      <c r="P45" s="240"/>
    </row>
    <row r="46" spans="1:16" ht="51" x14ac:dyDescent="0.2">
      <c r="A46" s="237">
        <v>41667</v>
      </c>
      <c r="B46" s="238">
        <v>0.55208333333333337</v>
      </c>
      <c r="C46" s="239" t="s">
        <v>11</v>
      </c>
      <c r="D46" s="120" t="s">
        <v>2923</v>
      </c>
      <c r="E46" s="120" t="s">
        <v>2905</v>
      </c>
      <c r="F46" s="120" t="s">
        <v>2913</v>
      </c>
      <c r="G46" s="120">
        <v>45</v>
      </c>
      <c r="H46" s="120" t="s">
        <v>2948</v>
      </c>
      <c r="I46" s="120">
        <v>52</v>
      </c>
      <c r="J46" s="120" t="s">
        <v>2884</v>
      </c>
      <c r="K46" s="120" t="s">
        <v>2949</v>
      </c>
      <c r="L46" s="120">
        <v>49.6</v>
      </c>
      <c r="M46" s="120">
        <v>40.700000000000003</v>
      </c>
      <c r="N46" s="120">
        <v>68.7</v>
      </c>
      <c r="O46" s="120"/>
      <c r="P46" s="120"/>
    </row>
    <row r="47" spans="1:16" ht="25.5" x14ac:dyDescent="0.2">
      <c r="A47" s="237">
        <v>41673</v>
      </c>
      <c r="B47" s="238">
        <v>0</v>
      </c>
      <c r="C47" s="239" t="s">
        <v>2896</v>
      </c>
      <c r="D47" s="120" t="s">
        <v>2950</v>
      </c>
      <c r="E47" s="120" t="s">
        <v>2905</v>
      </c>
      <c r="F47" s="27" t="s">
        <v>2913</v>
      </c>
      <c r="G47" s="120" t="s">
        <v>2888</v>
      </c>
      <c r="H47" s="27" t="s">
        <v>2883</v>
      </c>
      <c r="I47" s="27" t="s">
        <v>354</v>
      </c>
      <c r="J47" s="120" t="s">
        <v>2884</v>
      </c>
      <c r="K47" s="120" t="s">
        <v>2951</v>
      </c>
      <c r="L47" s="240">
        <v>52.4</v>
      </c>
      <c r="M47" s="240">
        <v>33</v>
      </c>
      <c r="N47" s="240">
        <v>69.400000000000006</v>
      </c>
      <c r="O47" s="240"/>
      <c r="P47" s="240"/>
    </row>
    <row r="48" spans="1:16" ht="25.5" x14ac:dyDescent="0.2">
      <c r="A48" s="237">
        <v>41675</v>
      </c>
      <c r="B48" s="238">
        <v>0.60416666666666663</v>
      </c>
      <c r="C48" s="239" t="s">
        <v>23</v>
      </c>
      <c r="D48" s="120" t="s">
        <v>2932</v>
      </c>
      <c r="E48" s="120" t="s">
        <v>2905</v>
      </c>
      <c r="F48" s="120" t="s">
        <v>2918</v>
      </c>
      <c r="G48" s="120" t="s">
        <v>354</v>
      </c>
      <c r="H48" s="120" t="s">
        <v>2952</v>
      </c>
      <c r="I48" s="120" t="s">
        <v>354</v>
      </c>
      <c r="J48" s="120" t="s">
        <v>2884</v>
      </c>
      <c r="K48" s="120" t="s">
        <v>2953</v>
      </c>
      <c r="L48" s="240">
        <v>48.5</v>
      </c>
      <c r="M48" s="240">
        <v>38.799999999999997</v>
      </c>
      <c r="N48" s="240">
        <v>63.9</v>
      </c>
      <c r="O48" s="240"/>
      <c r="P48" s="240"/>
    </row>
    <row r="49" spans="1:16" ht="63.75" x14ac:dyDescent="0.2">
      <c r="A49" s="237">
        <v>41688</v>
      </c>
      <c r="B49" s="238">
        <v>0.96875</v>
      </c>
      <c r="C49" s="239" t="s">
        <v>11</v>
      </c>
      <c r="D49" s="120" t="s">
        <v>2954</v>
      </c>
      <c r="E49" s="120" t="s">
        <v>2881</v>
      </c>
      <c r="F49" s="120" t="s">
        <v>2955</v>
      </c>
      <c r="G49" s="120" t="s">
        <v>2902</v>
      </c>
      <c r="H49" s="120" t="s">
        <v>2956</v>
      </c>
      <c r="I49" s="120">
        <v>50</v>
      </c>
      <c r="J49" s="120" t="s">
        <v>2957</v>
      </c>
      <c r="K49" s="120" t="s">
        <v>2958</v>
      </c>
      <c r="L49" s="120">
        <v>47.2</v>
      </c>
      <c r="M49" s="120">
        <v>45.5</v>
      </c>
      <c r="N49" s="120">
        <v>54.2</v>
      </c>
      <c r="O49" s="120"/>
      <c r="P49" s="120"/>
    </row>
    <row r="50" spans="1:16" ht="51" x14ac:dyDescent="0.2">
      <c r="A50" s="237">
        <v>41688</v>
      </c>
      <c r="B50" s="238">
        <v>0.99305555555555547</v>
      </c>
      <c r="C50" s="239" t="s">
        <v>11</v>
      </c>
      <c r="D50" s="120" t="s">
        <v>2880</v>
      </c>
      <c r="E50" s="120" t="s">
        <v>2881</v>
      </c>
      <c r="F50" s="120" t="s">
        <v>2959</v>
      </c>
      <c r="G50" s="120">
        <v>42</v>
      </c>
      <c r="H50" s="120" t="s">
        <v>2960</v>
      </c>
      <c r="I50" s="120">
        <v>52</v>
      </c>
      <c r="J50" s="120" t="s">
        <v>2884</v>
      </c>
      <c r="K50" s="120" t="s">
        <v>2961</v>
      </c>
      <c r="L50" s="120">
        <v>33.6</v>
      </c>
      <c r="M50" s="120">
        <v>32.1</v>
      </c>
      <c r="N50" s="120">
        <v>52.3</v>
      </c>
      <c r="O50" s="120"/>
      <c r="P50" s="120"/>
    </row>
    <row r="51" spans="1:16" ht="63.75" x14ac:dyDescent="0.2">
      <c r="A51" s="237">
        <v>41688</v>
      </c>
      <c r="B51" s="238">
        <v>0</v>
      </c>
      <c r="C51" s="239" t="s">
        <v>11</v>
      </c>
      <c r="D51" s="120" t="s">
        <v>2923</v>
      </c>
      <c r="E51" s="120" t="s">
        <v>2881</v>
      </c>
      <c r="F51" s="120" t="s">
        <v>2962</v>
      </c>
      <c r="G51" s="120">
        <v>44</v>
      </c>
      <c r="H51" s="120" t="s">
        <v>2963</v>
      </c>
      <c r="I51" s="120">
        <v>52</v>
      </c>
      <c r="J51" s="120" t="s">
        <v>2964</v>
      </c>
      <c r="K51" s="120" t="s">
        <v>2965</v>
      </c>
      <c r="L51" s="120">
        <v>36.799999999999997</v>
      </c>
      <c r="M51" s="120">
        <v>35.1</v>
      </c>
      <c r="N51" s="120">
        <v>48.5</v>
      </c>
      <c r="O51" s="120"/>
      <c r="P51" s="120"/>
    </row>
    <row r="52" spans="1:16" ht="25.5" x14ac:dyDescent="0.2">
      <c r="A52" s="237">
        <v>41688</v>
      </c>
      <c r="B52" s="238">
        <v>0.87708333333333333</v>
      </c>
      <c r="C52" s="239" t="s">
        <v>2900</v>
      </c>
      <c r="D52" s="120" t="s">
        <v>2901</v>
      </c>
      <c r="E52" s="120" t="s">
        <v>2909</v>
      </c>
      <c r="F52" s="120" t="s">
        <v>2966</v>
      </c>
      <c r="G52" s="120" t="s">
        <v>2902</v>
      </c>
      <c r="H52" s="120" t="s">
        <v>2883</v>
      </c>
      <c r="I52" s="120" t="s">
        <v>354</v>
      </c>
      <c r="J52" s="120" t="s">
        <v>2884</v>
      </c>
      <c r="K52" s="120" t="s">
        <v>2967</v>
      </c>
      <c r="L52" s="240">
        <v>43.2</v>
      </c>
      <c r="M52" s="240">
        <v>35.5</v>
      </c>
      <c r="N52" s="240">
        <v>75.5</v>
      </c>
      <c r="O52" s="240"/>
      <c r="P52" s="240"/>
    </row>
    <row r="53" spans="1:16" ht="25.5" x14ac:dyDescent="0.2">
      <c r="A53" s="237">
        <v>41688</v>
      </c>
      <c r="B53" s="238">
        <v>0.92291666666666661</v>
      </c>
      <c r="C53" s="239" t="s">
        <v>2900</v>
      </c>
      <c r="D53" s="120" t="s">
        <v>2904</v>
      </c>
      <c r="E53" s="120" t="s">
        <v>2881</v>
      </c>
      <c r="F53" s="120" t="s">
        <v>2966</v>
      </c>
      <c r="G53" s="120" t="s">
        <v>354</v>
      </c>
      <c r="H53" s="120" t="s">
        <v>2850</v>
      </c>
      <c r="I53" s="120" t="s">
        <v>354</v>
      </c>
      <c r="J53" s="120" t="s">
        <v>2884</v>
      </c>
      <c r="K53" s="120" t="s">
        <v>2968</v>
      </c>
      <c r="L53" s="240">
        <v>42.1</v>
      </c>
      <c r="M53" s="240">
        <v>36.1</v>
      </c>
      <c r="N53" s="240">
        <v>61.7</v>
      </c>
      <c r="O53" s="240"/>
      <c r="P53" s="240"/>
    </row>
    <row r="54" spans="1:16" ht="38.25" x14ac:dyDescent="0.2">
      <c r="A54" s="237">
        <v>41704</v>
      </c>
      <c r="B54" s="238">
        <v>0.84722222222222221</v>
      </c>
      <c r="C54" s="239" t="s">
        <v>2886</v>
      </c>
      <c r="D54" s="120" t="s">
        <v>2887</v>
      </c>
      <c r="E54" s="120" t="s">
        <v>2909</v>
      </c>
      <c r="F54" s="120" t="s">
        <v>2969</v>
      </c>
      <c r="G54" s="27" t="s">
        <v>2902</v>
      </c>
      <c r="H54" s="27">
        <v>46</v>
      </c>
      <c r="I54" s="27">
        <v>50.1</v>
      </c>
      <c r="J54" s="120" t="s">
        <v>2884</v>
      </c>
      <c r="K54" s="120" t="s">
        <v>2970</v>
      </c>
      <c r="L54" s="240">
        <v>49</v>
      </c>
      <c r="M54" s="240">
        <v>48.4</v>
      </c>
      <c r="N54" s="240">
        <v>61.3</v>
      </c>
      <c r="O54" s="240"/>
      <c r="P54" s="240"/>
    </row>
    <row r="55" spans="1:16" ht="25.5" x14ac:dyDescent="0.2">
      <c r="A55" s="237">
        <v>41704</v>
      </c>
      <c r="B55" s="238">
        <v>0</v>
      </c>
      <c r="C55" s="239" t="s">
        <v>2890</v>
      </c>
      <c r="D55" s="120" t="s">
        <v>2891</v>
      </c>
      <c r="E55" s="120" t="s">
        <v>2881</v>
      </c>
      <c r="F55" s="120" t="s">
        <v>2971</v>
      </c>
      <c r="G55" s="120" t="s">
        <v>354</v>
      </c>
      <c r="H55" s="120">
        <v>37</v>
      </c>
      <c r="I55" s="120" t="s">
        <v>354</v>
      </c>
      <c r="J55" s="120" t="s">
        <v>2884</v>
      </c>
      <c r="K55" s="120" t="s">
        <v>2972</v>
      </c>
      <c r="L55" s="240"/>
      <c r="M55" s="240"/>
      <c r="N55" s="240"/>
      <c r="O55" s="240">
        <v>93.8</v>
      </c>
      <c r="P55" s="240"/>
    </row>
    <row r="56" spans="1:16" ht="38.25" x14ac:dyDescent="0.2">
      <c r="A56" s="237">
        <v>41704</v>
      </c>
      <c r="B56" s="238">
        <v>0.98958333333333337</v>
      </c>
      <c r="C56" s="239" t="s">
        <v>2890</v>
      </c>
      <c r="D56" s="120" t="s">
        <v>2894</v>
      </c>
      <c r="E56" s="120" t="s">
        <v>2881</v>
      </c>
      <c r="F56" s="120" t="s">
        <v>2973</v>
      </c>
      <c r="G56" s="120" t="s">
        <v>354</v>
      </c>
      <c r="H56" s="120">
        <v>40</v>
      </c>
      <c r="I56" s="120" t="s">
        <v>354</v>
      </c>
      <c r="J56" s="120" t="s">
        <v>2884</v>
      </c>
      <c r="K56" s="120" t="s">
        <v>2974</v>
      </c>
      <c r="L56" s="240">
        <v>64.2</v>
      </c>
      <c r="M56" s="240">
        <v>41.2</v>
      </c>
      <c r="N56" s="240">
        <v>87.2</v>
      </c>
      <c r="O56" s="240">
        <v>93.8</v>
      </c>
      <c r="P56" s="240"/>
    </row>
    <row r="57" spans="1:16" ht="25.5" x14ac:dyDescent="0.2">
      <c r="A57" s="237">
        <v>41704</v>
      </c>
      <c r="B57" s="238">
        <v>0.87083333333333324</v>
      </c>
      <c r="C57" s="239" t="s">
        <v>2896</v>
      </c>
      <c r="D57" s="120" t="s">
        <v>2897</v>
      </c>
      <c r="E57" s="120" t="s">
        <v>2909</v>
      </c>
      <c r="F57" s="27" t="s">
        <v>2975</v>
      </c>
      <c r="G57" s="120" t="s">
        <v>2888</v>
      </c>
      <c r="H57" s="27">
        <v>34</v>
      </c>
      <c r="I57" s="27" t="s">
        <v>354</v>
      </c>
      <c r="J57" s="120" t="s">
        <v>2884</v>
      </c>
      <c r="K57" s="120" t="s">
        <v>2976</v>
      </c>
      <c r="L57" s="240">
        <v>39</v>
      </c>
      <c r="M57" s="240">
        <v>38</v>
      </c>
      <c r="N57" s="240">
        <v>50.4</v>
      </c>
      <c r="O57" s="240"/>
      <c r="P57" s="240"/>
    </row>
    <row r="58" spans="1:16" ht="38.25" x14ac:dyDescent="0.2">
      <c r="A58" s="237">
        <v>41704</v>
      </c>
      <c r="B58" s="238">
        <v>0.95763888888888893</v>
      </c>
      <c r="C58" s="239" t="s">
        <v>23</v>
      </c>
      <c r="D58" s="120" t="s">
        <v>2932</v>
      </c>
      <c r="E58" s="120" t="s">
        <v>2881</v>
      </c>
      <c r="F58" s="120" t="s">
        <v>2977</v>
      </c>
      <c r="G58" s="120" t="s">
        <v>354</v>
      </c>
      <c r="H58" s="120" t="s">
        <v>2883</v>
      </c>
      <c r="I58" s="120" t="s">
        <v>354</v>
      </c>
      <c r="J58" s="120" t="s">
        <v>2884</v>
      </c>
      <c r="K58" s="120" t="s">
        <v>2978</v>
      </c>
      <c r="L58" s="240">
        <v>41.8</v>
      </c>
      <c r="M58" s="240">
        <v>37.6</v>
      </c>
      <c r="N58" s="240">
        <v>61.4</v>
      </c>
      <c r="O58" s="240">
        <v>93.8</v>
      </c>
      <c r="P58" s="240"/>
    </row>
    <row r="59" spans="1:16" ht="25.5" x14ac:dyDescent="0.2">
      <c r="A59" s="237">
        <v>41704</v>
      </c>
      <c r="B59" s="238" t="s">
        <v>176</v>
      </c>
      <c r="C59" s="239" t="s">
        <v>2896</v>
      </c>
      <c r="D59" s="120" t="s">
        <v>2950</v>
      </c>
      <c r="E59" s="120" t="s">
        <v>2909</v>
      </c>
      <c r="F59" s="27" t="s">
        <v>2975</v>
      </c>
      <c r="G59" s="120" t="s">
        <v>2888</v>
      </c>
      <c r="H59" s="27">
        <v>41</v>
      </c>
      <c r="I59" s="27" t="s">
        <v>354</v>
      </c>
      <c r="J59" s="120" t="s">
        <v>2884</v>
      </c>
      <c r="K59" s="120" t="s">
        <v>2979</v>
      </c>
      <c r="L59" s="240">
        <v>52.3</v>
      </c>
      <c r="M59" s="240">
        <v>43.9</v>
      </c>
      <c r="N59" s="240">
        <v>57.2</v>
      </c>
      <c r="O59" s="240"/>
      <c r="P59" s="240"/>
    </row>
    <row r="60" spans="1:16" ht="25.5" x14ac:dyDescent="0.2">
      <c r="A60" s="237">
        <v>41715</v>
      </c>
      <c r="B60" s="238">
        <v>0.27916666666666667</v>
      </c>
      <c r="C60" s="239" t="s">
        <v>2886</v>
      </c>
      <c r="D60" s="120" t="s">
        <v>2932</v>
      </c>
      <c r="E60" s="120" t="s">
        <v>2881</v>
      </c>
      <c r="F60" s="120" t="s">
        <v>2980</v>
      </c>
      <c r="G60" s="27" t="s">
        <v>2888</v>
      </c>
      <c r="H60" s="27">
        <v>47</v>
      </c>
      <c r="I60" s="27" t="s">
        <v>354</v>
      </c>
      <c r="J60" s="120" t="s">
        <v>2884</v>
      </c>
      <c r="K60" s="120" t="s">
        <v>2981</v>
      </c>
      <c r="L60" s="240">
        <v>49.5</v>
      </c>
      <c r="M60" s="240">
        <v>48.5</v>
      </c>
      <c r="N60" s="240">
        <v>57.2</v>
      </c>
      <c r="O60" s="240"/>
      <c r="P60" s="240"/>
    </row>
    <row r="61" spans="1:16" ht="25.5" x14ac:dyDescent="0.2">
      <c r="A61" s="237">
        <v>41745</v>
      </c>
      <c r="B61" s="238">
        <v>0.99513888888888891</v>
      </c>
      <c r="C61" s="239" t="s">
        <v>11</v>
      </c>
      <c r="D61" s="120" t="s">
        <v>2954</v>
      </c>
      <c r="E61" s="120" t="s">
        <v>2881</v>
      </c>
      <c r="F61" s="120" t="s">
        <v>2982</v>
      </c>
      <c r="G61" s="120" t="s">
        <v>354</v>
      </c>
      <c r="H61" s="120" t="s">
        <v>2983</v>
      </c>
      <c r="I61" s="120" t="s">
        <v>354</v>
      </c>
      <c r="J61" s="120">
        <v>49.7</v>
      </c>
      <c r="K61" s="120" t="s">
        <v>2984</v>
      </c>
      <c r="L61" s="240">
        <v>45.5</v>
      </c>
      <c r="M61" s="240">
        <v>44.2</v>
      </c>
      <c r="N61" s="240">
        <v>55.5</v>
      </c>
      <c r="O61" s="240">
        <v>93.3</v>
      </c>
      <c r="P61" s="240"/>
    </row>
    <row r="62" spans="1:16" x14ac:dyDescent="0.2">
      <c r="A62" s="237">
        <v>41745</v>
      </c>
      <c r="B62" s="238">
        <v>0.97569444444444453</v>
      </c>
      <c r="C62" s="239" t="s">
        <v>11</v>
      </c>
      <c r="D62" s="120" t="s">
        <v>2880</v>
      </c>
      <c r="E62" s="120" t="s">
        <v>2881</v>
      </c>
      <c r="F62" s="120" t="s">
        <v>2982</v>
      </c>
      <c r="G62" s="120" t="s">
        <v>354</v>
      </c>
      <c r="H62" s="120" t="s">
        <v>2985</v>
      </c>
      <c r="I62" s="120" t="s">
        <v>354</v>
      </c>
      <c r="J62" s="120">
        <v>45</v>
      </c>
      <c r="K62" s="120"/>
      <c r="L62" s="240">
        <v>38.700000000000003</v>
      </c>
      <c r="M62" s="240">
        <v>36.6</v>
      </c>
      <c r="N62" s="240">
        <v>53.4</v>
      </c>
      <c r="O62" s="240">
        <v>93.3</v>
      </c>
      <c r="P62" s="240"/>
    </row>
    <row r="63" spans="1:16" x14ac:dyDescent="0.2">
      <c r="A63" s="237">
        <v>41745</v>
      </c>
      <c r="B63" s="238">
        <v>0.92708333333333337</v>
      </c>
      <c r="C63" s="239" t="s">
        <v>2900</v>
      </c>
      <c r="D63" s="120" t="s">
        <v>2901</v>
      </c>
      <c r="E63" s="120" t="s">
        <v>2881</v>
      </c>
      <c r="F63" s="120" t="s">
        <v>2982</v>
      </c>
      <c r="G63" s="120" t="s">
        <v>354</v>
      </c>
      <c r="H63" s="120">
        <v>44</v>
      </c>
      <c r="I63" s="120" t="s">
        <v>354</v>
      </c>
      <c r="J63" s="120">
        <v>48.4</v>
      </c>
      <c r="K63" s="120"/>
      <c r="L63" s="240">
        <v>44</v>
      </c>
      <c r="M63" s="240">
        <v>38.4</v>
      </c>
      <c r="N63" s="240">
        <v>56.6</v>
      </c>
      <c r="O63" s="240">
        <v>93.3</v>
      </c>
      <c r="P63" s="240" t="s">
        <v>2986</v>
      </c>
    </row>
    <row r="64" spans="1:16" x14ac:dyDescent="0.2">
      <c r="A64" s="237">
        <v>41745</v>
      </c>
      <c r="B64" s="238">
        <v>0.95138888888888884</v>
      </c>
      <c r="C64" s="239" t="s">
        <v>2900</v>
      </c>
      <c r="D64" s="120" t="s">
        <v>2904</v>
      </c>
      <c r="E64" s="120" t="s">
        <v>2881</v>
      </c>
      <c r="F64" s="120" t="s">
        <v>2982</v>
      </c>
      <c r="G64" s="120" t="s">
        <v>354</v>
      </c>
      <c r="H64" s="120" t="s">
        <v>178</v>
      </c>
      <c r="I64" s="120" t="s">
        <v>354</v>
      </c>
      <c r="J64" s="120">
        <v>34.9</v>
      </c>
      <c r="K64" s="120" t="s">
        <v>2987</v>
      </c>
      <c r="L64" s="240">
        <v>29.6</v>
      </c>
      <c r="M64" s="240">
        <v>26</v>
      </c>
      <c r="N64" s="240">
        <v>48.6</v>
      </c>
      <c r="O64" s="240">
        <v>93.9</v>
      </c>
      <c r="P64" s="240" t="s">
        <v>2988</v>
      </c>
    </row>
    <row r="65" spans="1:16" ht="25.5" x14ac:dyDescent="0.2">
      <c r="A65" s="237">
        <v>41746</v>
      </c>
      <c r="B65" s="238">
        <v>0.5180555555555556</v>
      </c>
      <c r="C65" s="239" t="s">
        <v>11</v>
      </c>
      <c r="D65" s="120" t="s">
        <v>2887</v>
      </c>
      <c r="E65" s="120" t="s">
        <v>2881</v>
      </c>
      <c r="F65" s="120" t="s">
        <v>2989</v>
      </c>
      <c r="G65" s="120" t="s">
        <v>354</v>
      </c>
      <c r="H65" s="120">
        <v>43</v>
      </c>
      <c r="I65" s="120" t="s">
        <v>354</v>
      </c>
      <c r="J65" s="120">
        <v>51.2</v>
      </c>
      <c r="K65" s="120" t="s">
        <v>2990</v>
      </c>
      <c r="L65" s="240">
        <v>44.9</v>
      </c>
      <c r="M65" s="240">
        <v>42.7</v>
      </c>
      <c r="N65" s="240">
        <v>58.2</v>
      </c>
      <c r="O65" s="240">
        <v>93.3</v>
      </c>
      <c r="P65" s="240"/>
    </row>
    <row r="66" spans="1:16" ht="25.5" x14ac:dyDescent="0.2">
      <c r="A66" s="237">
        <v>41746</v>
      </c>
      <c r="B66" s="238">
        <v>4.3055555555555562E-2</v>
      </c>
      <c r="C66" s="239" t="s">
        <v>23</v>
      </c>
      <c r="D66" s="120" t="s">
        <v>2897</v>
      </c>
      <c r="E66" s="120" t="s">
        <v>2881</v>
      </c>
      <c r="F66" s="120" t="s">
        <v>2989</v>
      </c>
      <c r="G66" s="120" t="s">
        <v>354</v>
      </c>
      <c r="H66" s="120">
        <v>34</v>
      </c>
      <c r="I66" s="120" t="s">
        <v>354</v>
      </c>
      <c r="J66" s="120">
        <v>44.5</v>
      </c>
      <c r="K66" s="120"/>
      <c r="L66" s="240">
        <v>39.700000000000003</v>
      </c>
      <c r="M66" s="240">
        <v>36.9</v>
      </c>
      <c r="N66" s="240">
        <v>59.8</v>
      </c>
      <c r="O66" s="240">
        <v>93.3</v>
      </c>
      <c r="P66" s="240" t="s">
        <v>2991</v>
      </c>
    </row>
    <row r="67" spans="1:16" x14ac:dyDescent="0.2">
      <c r="A67" s="237">
        <v>41781</v>
      </c>
      <c r="B67" s="238">
        <v>0.84027777777777779</v>
      </c>
      <c r="C67" s="239" t="s">
        <v>11</v>
      </c>
      <c r="D67" s="120" t="s">
        <v>2954</v>
      </c>
      <c r="E67" s="120" t="s">
        <v>2909</v>
      </c>
      <c r="F67" s="120" t="s">
        <v>2992</v>
      </c>
      <c r="G67" s="120" t="s">
        <v>354</v>
      </c>
      <c r="H67" s="120">
        <v>46</v>
      </c>
      <c r="I67" s="120" t="s">
        <v>354</v>
      </c>
      <c r="J67" s="120">
        <v>52.6</v>
      </c>
      <c r="K67" s="120"/>
      <c r="L67" s="240">
        <v>47.6</v>
      </c>
      <c r="M67" s="240">
        <v>46.2</v>
      </c>
      <c r="N67" s="240">
        <v>57.4</v>
      </c>
      <c r="O67" s="240">
        <v>93.8</v>
      </c>
      <c r="P67" s="240" t="s">
        <v>2993</v>
      </c>
    </row>
    <row r="68" spans="1:16" x14ac:dyDescent="0.2">
      <c r="A68" s="237">
        <v>41781</v>
      </c>
      <c r="B68" s="238">
        <v>0.94097222222222221</v>
      </c>
      <c r="C68" s="239" t="s">
        <v>23</v>
      </c>
      <c r="D68" s="120" t="s">
        <v>2994</v>
      </c>
      <c r="E68" s="120" t="s">
        <v>2881</v>
      </c>
      <c r="F68" s="120" t="s">
        <v>2995</v>
      </c>
      <c r="G68" s="120" t="s">
        <v>354</v>
      </c>
      <c r="H68" s="120">
        <v>39</v>
      </c>
      <c r="I68" s="120" t="s">
        <v>354</v>
      </c>
      <c r="J68" s="120">
        <v>71.900000000000006</v>
      </c>
      <c r="K68" s="120" t="s">
        <v>2996</v>
      </c>
      <c r="L68" s="240">
        <v>60.3</v>
      </c>
      <c r="M68" s="240">
        <v>39.5</v>
      </c>
      <c r="N68" s="240">
        <v>88.8</v>
      </c>
      <c r="O68" s="240">
        <v>93.8</v>
      </c>
      <c r="P68" s="240" t="s">
        <v>2997</v>
      </c>
    </row>
    <row r="69" spans="1:16" ht="25.5" x14ac:dyDescent="0.2">
      <c r="A69" s="237">
        <v>41781</v>
      </c>
      <c r="B69" s="238">
        <v>0.95833333333333337</v>
      </c>
      <c r="C69" s="239" t="s">
        <v>2890</v>
      </c>
      <c r="D69" s="120" t="s">
        <v>2891</v>
      </c>
      <c r="E69" s="120" t="s">
        <v>2881</v>
      </c>
      <c r="F69" s="120" t="s">
        <v>2998</v>
      </c>
      <c r="G69" s="120" t="s">
        <v>354</v>
      </c>
      <c r="H69" s="120">
        <v>40</v>
      </c>
      <c r="I69" s="120" t="s">
        <v>354</v>
      </c>
      <c r="J69" s="120">
        <v>48.3</v>
      </c>
      <c r="K69" s="120" t="s">
        <v>2999</v>
      </c>
      <c r="L69" s="240">
        <v>45.2</v>
      </c>
      <c r="M69" s="240">
        <v>42.2</v>
      </c>
      <c r="N69" s="240">
        <v>67.400000000000006</v>
      </c>
      <c r="O69" s="240">
        <v>93.8</v>
      </c>
      <c r="P69" s="240"/>
    </row>
    <row r="70" spans="1:16" x14ac:dyDescent="0.2">
      <c r="A70" s="237">
        <v>41781</v>
      </c>
      <c r="B70" s="238">
        <v>0.91666666666666663</v>
      </c>
      <c r="C70" s="239" t="s">
        <v>2890</v>
      </c>
      <c r="D70" s="120" t="s">
        <v>2894</v>
      </c>
      <c r="E70" s="120" t="s">
        <v>2881</v>
      </c>
      <c r="F70" s="120" t="s">
        <v>2998</v>
      </c>
      <c r="G70" s="120" t="s">
        <v>354</v>
      </c>
      <c r="H70" s="120">
        <v>45</v>
      </c>
      <c r="I70" s="120" t="s">
        <v>354</v>
      </c>
      <c r="J70" s="120">
        <v>80.099999999999994</v>
      </c>
      <c r="K70" s="120"/>
      <c r="L70" s="240"/>
      <c r="M70" s="240"/>
      <c r="N70" s="240"/>
      <c r="O70" s="240"/>
      <c r="P70" s="240"/>
    </row>
    <row r="71" spans="1:16" x14ac:dyDescent="0.2">
      <c r="A71" s="237">
        <v>41781</v>
      </c>
      <c r="B71" s="238">
        <v>0.98611111111111116</v>
      </c>
      <c r="C71" s="239" t="s">
        <v>23</v>
      </c>
      <c r="D71" s="120" t="s">
        <v>3000</v>
      </c>
      <c r="E71" s="120" t="s">
        <v>2881</v>
      </c>
      <c r="F71" s="120" t="s">
        <v>2998</v>
      </c>
      <c r="G71" s="120" t="s">
        <v>354</v>
      </c>
      <c r="H71" s="120">
        <v>36</v>
      </c>
      <c r="I71" s="120" t="s">
        <v>354</v>
      </c>
      <c r="J71" s="120">
        <v>46.3</v>
      </c>
      <c r="K71" s="120" t="s">
        <v>3001</v>
      </c>
      <c r="L71" s="240">
        <v>41.4</v>
      </c>
      <c r="M71" s="240">
        <v>37.799999999999997</v>
      </c>
      <c r="N71" s="240">
        <v>55.5</v>
      </c>
      <c r="O71" s="240">
        <v>93.8</v>
      </c>
      <c r="P71" s="240"/>
    </row>
    <row r="72" spans="1:16" x14ac:dyDescent="0.2">
      <c r="A72" s="237">
        <v>41782</v>
      </c>
      <c r="B72" s="238">
        <v>0.5</v>
      </c>
      <c r="C72" s="239" t="s">
        <v>11</v>
      </c>
      <c r="D72" s="120" t="s">
        <v>3002</v>
      </c>
      <c r="E72" s="120" t="s">
        <v>2881</v>
      </c>
      <c r="F72" s="120" t="s">
        <v>2995</v>
      </c>
      <c r="G72" s="120" t="s">
        <v>354</v>
      </c>
      <c r="H72" s="120">
        <v>47.5</v>
      </c>
      <c r="I72" s="120" t="s">
        <v>354</v>
      </c>
      <c r="J72" s="120">
        <v>50.5</v>
      </c>
      <c r="K72" s="120" t="s">
        <v>3003</v>
      </c>
      <c r="L72" s="240">
        <v>48.7</v>
      </c>
      <c r="M72" s="240">
        <v>47.4</v>
      </c>
      <c r="N72" s="240">
        <v>64.599999999999994</v>
      </c>
      <c r="O72" s="240">
        <v>93.8</v>
      </c>
      <c r="P72" s="240"/>
    </row>
    <row r="73" spans="1:16" x14ac:dyDescent="0.2">
      <c r="A73" s="237">
        <v>41795</v>
      </c>
      <c r="B73" s="238">
        <v>0.98055555555555562</v>
      </c>
      <c r="C73" s="239" t="s">
        <v>11</v>
      </c>
      <c r="D73" s="120" t="s">
        <v>3004</v>
      </c>
      <c r="E73" s="120" t="s">
        <v>2881</v>
      </c>
      <c r="F73" s="120" t="s">
        <v>3005</v>
      </c>
      <c r="G73" s="120" t="s">
        <v>354</v>
      </c>
      <c r="H73" s="120">
        <v>37</v>
      </c>
      <c r="I73" s="120" t="s">
        <v>354</v>
      </c>
      <c r="J73" s="120">
        <v>46</v>
      </c>
      <c r="K73" s="120" t="s">
        <v>3006</v>
      </c>
      <c r="L73" s="240">
        <v>54.5</v>
      </c>
      <c r="M73" s="240">
        <v>40.9</v>
      </c>
      <c r="N73" s="240">
        <v>77.900000000000006</v>
      </c>
      <c r="O73" s="240">
        <v>93.8</v>
      </c>
      <c r="P73" s="240"/>
    </row>
    <row r="74" spans="1:16" x14ac:dyDescent="0.2">
      <c r="A74" s="208"/>
      <c r="B74" s="212"/>
      <c r="C74" s="209"/>
      <c r="D74" s="210"/>
      <c r="E74" s="213"/>
      <c r="F74" s="213"/>
      <c r="G74" s="213"/>
      <c r="H74" s="213"/>
      <c r="I74" s="213"/>
      <c r="J74" s="213"/>
      <c r="K74" s="213"/>
      <c r="L74" s="213"/>
      <c r="M74" s="213"/>
      <c r="N74" s="213"/>
      <c r="O74" s="213"/>
      <c r="P74" s="211"/>
    </row>
  </sheetData>
  <autoFilter ref="A11:P11" xr:uid="{00000000-0009-0000-0000-000040000000}"/>
  <conditionalFormatting sqref="A1:P2">
    <cfRule type="expression" dxfId="12" priority="1">
      <formula>AND(A1="",D1&lt;&gt;"")</formula>
    </cfRule>
  </conditionalFormatting>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AW212"/>
  <sheetViews>
    <sheetView showGridLines="0" zoomScale="78" zoomScaleNormal="78" workbookViewId="0">
      <pane ySplit="11" topLeftCell="A201" activePane="bottomLeft" state="frozen"/>
      <selection activeCell="Y1" sqref="Y1"/>
      <selection pane="bottomLeft" activeCell="E207" sqref="E207"/>
    </sheetView>
  </sheetViews>
  <sheetFormatPr defaultColWidth="9.140625" defaultRowHeight="14.25" x14ac:dyDescent="0.2"/>
  <cols>
    <col min="1" max="1" width="12.28515625" style="1" customWidth="1"/>
    <col min="2" max="2" width="12.28515625" style="1" bestFit="1" customWidth="1"/>
    <col min="3" max="3" width="12" style="1" customWidth="1"/>
    <col min="4" max="5" width="12.28515625" style="1" customWidth="1"/>
    <col min="6" max="6" width="14.140625" style="1" customWidth="1"/>
    <col min="7" max="7" width="11.28515625" style="1" customWidth="1"/>
    <col min="8" max="9" width="15.28515625" style="1" customWidth="1"/>
    <col min="10" max="11" width="13.42578125" style="1" customWidth="1"/>
    <col min="12" max="12" width="13.5703125" style="1" customWidth="1"/>
    <col min="13" max="13" width="13.7109375" style="1" customWidth="1"/>
    <col min="14" max="14" width="13.28515625" style="1" customWidth="1"/>
    <col min="15" max="18" width="12.140625" style="1" customWidth="1"/>
    <col min="19" max="19" width="13.7109375" style="1" customWidth="1"/>
    <col min="20" max="41" width="12.140625" style="1" customWidth="1"/>
    <col min="42" max="42" width="14.140625" style="1" customWidth="1"/>
    <col min="43" max="48" width="12.140625" style="1" customWidth="1"/>
    <col min="49" max="49" width="70.28515625" style="423" customWidth="1"/>
    <col min="50" max="16384" width="9.140625" style="1"/>
  </cols>
  <sheetData>
    <row r="1" spans="1:49" ht="34.5" x14ac:dyDescent="0.5">
      <c r="A1" s="408" t="s">
        <v>104</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row>
    <row r="2" spans="1:49" ht="19.5" x14ac:dyDescent="0.3">
      <c r="A2" s="409" t="s">
        <v>105</v>
      </c>
      <c r="B2" s="409"/>
      <c r="C2" s="409"/>
      <c r="D2" s="409"/>
      <c r="E2" s="409"/>
      <c r="F2" s="409"/>
      <c r="G2" s="409"/>
      <c r="H2" s="409"/>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09"/>
      <c r="AM2" s="409"/>
      <c r="AN2" s="409"/>
      <c r="AO2" s="409"/>
      <c r="AP2" s="409"/>
      <c r="AQ2" s="409"/>
      <c r="AR2" s="409"/>
      <c r="AS2" s="409"/>
      <c r="AT2" s="409"/>
      <c r="AU2" s="409"/>
      <c r="AV2" s="409"/>
      <c r="AW2" s="409"/>
    </row>
    <row r="3" spans="1:49" x14ac:dyDescent="0.2">
      <c r="S3" s="416" t="s">
        <v>106</v>
      </c>
      <c r="AA3" s="416" t="s">
        <v>107</v>
      </c>
    </row>
    <row r="4" spans="1:49" ht="15" x14ac:dyDescent="0.25">
      <c r="A4" s="243" t="s">
        <v>108</v>
      </c>
      <c r="J4" s="452"/>
      <c r="K4" s="318" t="s">
        <v>109</v>
      </c>
      <c r="S4" s="318" t="s">
        <v>110</v>
      </c>
      <c r="AA4" s="318" t="s">
        <v>111</v>
      </c>
    </row>
    <row r="5" spans="1:49" ht="15" x14ac:dyDescent="0.25">
      <c r="A5" s="243" t="s">
        <v>112</v>
      </c>
      <c r="J5" s="483"/>
      <c r="K5" s="318" t="s">
        <v>113</v>
      </c>
      <c r="S5" s="318" t="s">
        <v>114</v>
      </c>
      <c r="AA5" s="318" t="s">
        <v>115</v>
      </c>
    </row>
    <row r="6" spans="1:49" ht="15" x14ac:dyDescent="0.25">
      <c r="A6" s="243" t="s">
        <v>116</v>
      </c>
      <c r="S6" s="318" t="s">
        <v>117</v>
      </c>
    </row>
    <row r="7" spans="1:49" ht="15" x14ac:dyDescent="0.25">
      <c r="A7" s="243" t="s">
        <v>118</v>
      </c>
      <c r="S7" s="318" t="s">
        <v>119</v>
      </c>
      <c r="AA7" s="416" t="s">
        <v>120</v>
      </c>
    </row>
    <row r="8" spans="1:49" ht="15" x14ac:dyDescent="0.25">
      <c r="A8" s="243" t="s">
        <v>121</v>
      </c>
      <c r="S8" s="318" t="s">
        <v>122</v>
      </c>
      <c r="AA8" s="318" t="s">
        <v>123</v>
      </c>
    </row>
    <row r="9" spans="1:49" x14ac:dyDescent="0.2">
      <c r="A9" s="243"/>
      <c r="AA9" s="318" t="s">
        <v>124</v>
      </c>
    </row>
    <row r="10" spans="1:49" x14ac:dyDescent="0.2">
      <c r="A10" s="243"/>
      <c r="AA10" s="318" t="s">
        <v>125</v>
      </c>
    </row>
    <row r="11" spans="1:49" s="8" customFormat="1" ht="86.45" customHeight="1" x14ac:dyDescent="0.25">
      <c r="A11" s="247" t="s">
        <v>126</v>
      </c>
      <c r="B11" s="247" t="s">
        <v>127</v>
      </c>
      <c r="C11" s="247" t="s">
        <v>128</v>
      </c>
      <c r="D11" s="247" t="s">
        <v>129</v>
      </c>
      <c r="E11" s="247" t="s">
        <v>130</v>
      </c>
      <c r="F11" s="247" t="s">
        <v>131</v>
      </c>
      <c r="G11" s="247" t="s">
        <v>132</v>
      </c>
      <c r="H11" s="248" t="s">
        <v>133</v>
      </c>
      <c r="I11" s="248" t="s">
        <v>134</v>
      </c>
      <c r="J11" s="247" t="s">
        <v>135</v>
      </c>
      <c r="K11" s="248" t="s">
        <v>136</v>
      </c>
      <c r="L11" s="248" t="s">
        <v>137</v>
      </c>
      <c r="M11" s="248" t="s">
        <v>138</v>
      </c>
      <c r="N11" s="247" t="s">
        <v>139</v>
      </c>
      <c r="O11" s="248" t="s">
        <v>140</v>
      </c>
      <c r="P11" s="247" t="s">
        <v>141</v>
      </c>
      <c r="Q11" s="248" t="s">
        <v>142</v>
      </c>
      <c r="R11" s="247" t="s">
        <v>143</v>
      </c>
      <c r="S11" s="247" t="s">
        <v>144</v>
      </c>
      <c r="T11" s="247" t="s">
        <v>145</v>
      </c>
      <c r="U11" s="248" t="s">
        <v>146</v>
      </c>
      <c r="V11" s="247" t="s">
        <v>147</v>
      </c>
      <c r="W11" s="247" t="s">
        <v>148</v>
      </c>
      <c r="X11" s="248" t="s">
        <v>149</v>
      </c>
      <c r="Y11" s="247" t="s">
        <v>150</v>
      </c>
      <c r="Z11" s="248" t="s">
        <v>151</v>
      </c>
      <c r="AA11" s="247" t="s">
        <v>152</v>
      </c>
      <c r="AB11" s="248" t="s">
        <v>153</v>
      </c>
      <c r="AC11" s="247" t="s">
        <v>154</v>
      </c>
      <c r="AD11" s="247" t="s">
        <v>155</v>
      </c>
      <c r="AE11" s="248" t="s">
        <v>156</v>
      </c>
      <c r="AF11" s="247" t="s">
        <v>157</v>
      </c>
      <c r="AG11" s="248" t="s">
        <v>158</v>
      </c>
      <c r="AH11" s="247" t="s">
        <v>159</v>
      </c>
      <c r="AI11" s="248" t="s">
        <v>160</v>
      </c>
      <c r="AJ11" s="247" t="s">
        <v>161</v>
      </c>
      <c r="AK11" s="247" t="s">
        <v>162</v>
      </c>
      <c r="AL11" s="248" t="s">
        <v>163</v>
      </c>
      <c r="AM11" s="247" t="s">
        <v>164</v>
      </c>
      <c r="AN11" s="247" t="s">
        <v>165</v>
      </c>
      <c r="AO11" s="247" t="s">
        <v>166</v>
      </c>
      <c r="AP11" s="247" t="s">
        <v>167</v>
      </c>
      <c r="AQ11" s="247" t="s">
        <v>168</v>
      </c>
      <c r="AR11" s="247" t="s">
        <v>169</v>
      </c>
      <c r="AS11" s="247" t="s">
        <v>170</v>
      </c>
      <c r="AT11" s="248" t="s">
        <v>171</v>
      </c>
      <c r="AU11" s="247" t="s">
        <v>172</v>
      </c>
      <c r="AV11" s="248" t="s">
        <v>173</v>
      </c>
      <c r="AW11" s="247" t="s">
        <v>174</v>
      </c>
    </row>
    <row r="12" spans="1:49" x14ac:dyDescent="0.2">
      <c r="A12" s="26" t="s">
        <v>175</v>
      </c>
      <c r="B12" s="31">
        <v>41101</v>
      </c>
      <c r="C12" s="31" t="s">
        <v>176</v>
      </c>
      <c r="D12" s="31">
        <v>41113</v>
      </c>
      <c r="E12" s="31">
        <v>41116</v>
      </c>
      <c r="F12" s="27" t="s">
        <v>177</v>
      </c>
      <c r="G12" s="39">
        <v>8.5</v>
      </c>
      <c r="H12" s="12">
        <v>6.5</v>
      </c>
      <c r="I12" s="12">
        <v>9.3000000000000007</v>
      </c>
      <c r="J12" s="27">
        <v>2003</v>
      </c>
      <c r="K12" s="76" t="s">
        <v>178</v>
      </c>
      <c r="L12" s="13">
        <v>3570</v>
      </c>
      <c r="M12" s="13">
        <v>2500</v>
      </c>
      <c r="N12" s="373" t="s">
        <v>179</v>
      </c>
      <c r="O12" s="373" t="s">
        <v>179</v>
      </c>
      <c r="P12" s="27">
        <v>13</v>
      </c>
      <c r="Q12" s="13">
        <v>50</v>
      </c>
      <c r="R12" s="373" t="s">
        <v>179</v>
      </c>
      <c r="S12" s="373" t="s">
        <v>179</v>
      </c>
      <c r="T12" s="373" t="s">
        <v>179</v>
      </c>
      <c r="U12" s="373" t="s">
        <v>179</v>
      </c>
      <c r="V12" s="59">
        <v>8</v>
      </c>
      <c r="W12" s="373" t="s">
        <v>179</v>
      </c>
      <c r="X12" s="373" t="s">
        <v>179</v>
      </c>
      <c r="Y12" s="373" t="s">
        <v>179</v>
      </c>
      <c r="Z12" s="373" t="s">
        <v>179</v>
      </c>
      <c r="AA12" s="373" t="s">
        <v>179</v>
      </c>
      <c r="AB12" s="373" t="s">
        <v>179</v>
      </c>
      <c r="AC12" s="27">
        <v>8</v>
      </c>
      <c r="AD12" s="373" t="s">
        <v>179</v>
      </c>
      <c r="AE12" s="373" t="s">
        <v>179</v>
      </c>
      <c r="AF12" s="373" t="s">
        <v>179</v>
      </c>
      <c r="AG12" s="373" t="s">
        <v>179</v>
      </c>
      <c r="AH12" s="373" t="s">
        <v>179</v>
      </c>
      <c r="AI12" s="373" t="s">
        <v>179</v>
      </c>
      <c r="AJ12" s="27">
        <v>115</v>
      </c>
      <c r="AK12" s="373" t="s">
        <v>179</v>
      </c>
      <c r="AL12" s="373" t="s">
        <v>179</v>
      </c>
      <c r="AM12" s="27">
        <v>36</v>
      </c>
      <c r="AN12" s="373" t="s">
        <v>179</v>
      </c>
      <c r="AO12" s="373" t="s">
        <v>179</v>
      </c>
      <c r="AP12" s="373" t="s">
        <v>179</v>
      </c>
      <c r="AQ12" s="373" t="s">
        <v>179</v>
      </c>
      <c r="AR12" s="373" t="s">
        <v>179</v>
      </c>
      <c r="AS12" s="83">
        <v>5</v>
      </c>
      <c r="AT12" s="13">
        <v>10</v>
      </c>
      <c r="AU12" s="373" t="s">
        <v>179</v>
      </c>
      <c r="AV12" s="373" t="s">
        <v>179</v>
      </c>
      <c r="AW12" s="62" t="s">
        <v>179</v>
      </c>
    </row>
    <row r="13" spans="1:49" x14ac:dyDescent="0.2">
      <c r="A13" s="26" t="s">
        <v>175</v>
      </c>
      <c r="B13" s="31">
        <v>41130</v>
      </c>
      <c r="C13" s="31" t="s">
        <v>176</v>
      </c>
      <c r="D13" s="31">
        <v>41137</v>
      </c>
      <c r="E13" s="31">
        <v>41144</v>
      </c>
      <c r="F13" s="27" t="s">
        <v>177</v>
      </c>
      <c r="G13" s="39">
        <v>8.6999999999999993</v>
      </c>
      <c r="H13" s="12">
        <v>6.5</v>
      </c>
      <c r="I13" s="12">
        <v>9.3000000000000007</v>
      </c>
      <c r="J13" s="27">
        <v>2511</v>
      </c>
      <c r="K13" s="372" t="s">
        <v>180</v>
      </c>
      <c r="L13" s="13">
        <v>3570</v>
      </c>
      <c r="M13" s="13">
        <v>2500</v>
      </c>
      <c r="N13" s="373" t="s">
        <v>179</v>
      </c>
      <c r="O13" s="373" t="s">
        <v>179</v>
      </c>
      <c r="P13" s="27">
        <v>12</v>
      </c>
      <c r="Q13" s="13">
        <v>50</v>
      </c>
      <c r="R13" s="373" t="s">
        <v>179</v>
      </c>
      <c r="S13" s="373" t="s">
        <v>179</v>
      </c>
      <c r="T13" s="373" t="s">
        <v>179</v>
      </c>
      <c r="U13" s="373" t="s">
        <v>179</v>
      </c>
      <c r="V13" s="59">
        <v>8</v>
      </c>
      <c r="W13" s="373" t="s">
        <v>179</v>
      </c>
      <c r="X13" s="373" t="s">
        <v>179</v>
      </c>
      <c r="Y13" s="373" t="s">
        <v>179</v>
      </c>
      <c r="Z13" s="373" t="s">
        <v>179</v>
      </c>
      <c r="AA13" s="373" t="s">
        <v>179</v>
      </c>
      <c r="AB13" s="373" t="s">
        <v>179</v>
      </c>
      <c r="AC13" s="27">
        <v>9</v>
      </c>
      <c r="AD13" s="373" t="s">
        <v>179</v>
      </c>
      <c r="AE13" s="373" t="s">
        <v>179</v>
      </c>
      <c r="AF13" s="373" t="s">
        <v>179</v>
      </c>
      <c r="AG13" s="373" t="s">
        <v>179</v>
      </c>
      <c r="AH13" s="373" t="s">
        <v>179</v>
      </c>
      <c r="AI13" s="373" t="s">
        <v>179</v>
      </c>
      <c r="AJ13" s="27">
        <v>119</v>
      </c>
      <c r="AK13" s="373" t="s">
        <v>179</v>
      </c>
      <c r="AL13" s="373" t="s">
        <v>179</v>
      </c>
      <c r="AM13" s="27">
        <v>44</v>
      </c>
      <c r="AN13" s="373" t="s">
        <v>179</v>
      </c>
      <c r="AO13" s="373" t="s">
        <v>179</v>
      </c>
      <c r="AP13" s="373" t="s">
        <v>179</v>
      </c>
      <c r="AQ13" s="373" t="s">
        <v>179</v>
      </c>
      <c r="AR13" s="373" t="s">
        <v>179</v>
      </c>
      <c r="AS13" s="83">
        <v>5</v>
      </c>
      <c r="AT13" s="13">
        <v>10</v>
      </c>
      <c r="AU13" s="373" t="s">
        <v>179</v>
      </c>
      <c r="AV13" s="373" t="s">
        <v>179</v>
      </c>
      <c r="AW13" s="62" t="s">
        <v>179</v>
      </c>
    </row>
    <row r="14" spans="1:49" x14ac:dyDescent="0.2">
      <c r="A14" s="26" t="s">
        <v>175</v>
      </c>
      <c r="B14" s="31">
        <v>41158</v>
      </c>
      <c r="C14" s="31" t="s">
        <v>176</v>
      </c>
      <c r="D14" s="31">
        <v>41166</v>
      </c>
      <c r="E14" s="31">
        <v>41172</v>
      </c>
      <c r="F14" s="27" t="s">
        <v>177</v>
      </c>
      <c r="G14" s="39">
        <v>8.8000000000000007</v>
      </c>
      <c r="H14" s="12">
        <v>6.5</v>
      </c>
      <c r="I14" s="12">
        <v>9.3000000000000007</v>
      </c>
      <c r="J14" s="27">
        <v>2654</v>
      </c>
      <c r="K14" s="372" t="s">
        <v>180</v>
      </c>
      <c r="L14" s="13">
        <v>3570</v>
      </c>
      <c r="M14" s="13">
        <v>2500</v>
      </c>
      <c r="N14" s="373" t="s">
        <v>179</v>
      </c>
      <c r="O14" s="373" t="s">
        <v>179</v>
      </c>
      <c r="P14" s="27">
        <v>7</v>
      </c>
      <c r="Q14" s="13">
        <v>50</v>
      </c>
      <c r="R14" s="373" t="s">
        <v>179</v>
      </c>
      <c r="S14" s="373" t="s">
        <v>179</v>
      </c>
      <c r="T14" s="373" t="s">
        <v>179</v>
      </c>
      <c r="U14" s="373" t="s">
        <v>179</v>
      </c>
      <c r="V14" s="59">
        <v>12</v>
      </c>
      <c r="W14" s="373" t="s">
        <v>179</v>
      </c>
      <c r="X14" s="373" t="s">
        <v>179</v>
      </c>
      <c r="Y14" s="373" t="s">
        <v>179</v>
      </c>
      <c r="Z14" s="373" t="s">
        <v>179</v>
      </c>
      <c r="AA14" s="373" t="s">
        <v>179</v>
      </c>
      <c r="AB14" s="373" t="s">
        <v>179</v>
      </c>
      <c r="AC14" s="27">
        <v>9</v>
      </c>
      <c r="AD14" s="373" t="s">
        <v>179</v>
      </c>
      <c r="AE14" s="373" t="s">
        <v>179</v>
      </c>
      <c r="AF14" s="373" t="s">
        <v>179</v>
      </c>
      <c r="AG14" s="373" t="s">
        <v>179</v>
      </c>
      <c r="AH14" s="373" t="s">
        <v>179</v>
      </c>
      <c r="AI14" s="373" t="s">
        <v>179</v>
      </c>
      <c r="AJ14" s="27">
        <v>155</v>
      </c>
      <c r="AK14" s="373" t="s">
        <v>179</v>
      </c>
      <c r="AL14" s="373" t="s">
        <v>179</v>
      </c>
      <c r="AM14" s="27">
        <v>40</v>
      </c>
      <c r="AN14" s="373" t="s">
        <v>179</v>
      </c>
      <c r="AO14" s="373" t="s">
        <v>179</v>
      </c>
      <c r="AP14" s="373" t="s">
        <v>179</v>
      </c>
      <c r="AQ14" s="373" t="s">
        <v>179</v>
      </c>
      <c r="AR14" s="373" t="s">
        <v>179</v>
      </c>
      <c r="AS14" s="83">
        <v>5</v>
      </c>
      <c r="AT14" s="13">
        <v>10</v>
      </c>
      <c r="AU14" s="373" t="s">
        <v>179</v>
      </c>
      <c r="AV14" s="373" t="s">
        <v>179</v>
      </c>
      <c r="AW14" s="62" t="s">
        <v>179</v>
      </c>
    </row>
    <row r="15" spans="1:49" x14ac:dyDescent="0.2">
      <c r="A15" s="26" t="s">
        <v>175</v>
      </c>
      <c r="B15" s="31">
        <v>41186</v>
      </c>
      <c r="C15" s="31" t="s">
        <v>176</v>
      </c>
      <c r="D15" s="31">
        <v>41194</v>
      </c>
      <c r="E15" s="31">
        <v>41200</v>
      </c>
      <c r="F15" s="27" t="s">
        <v>177</v>
      </c>
      <c r="G15" s="39">
        <v>8.8000000000000007</v>
      </c>
      <c r="H15" s="12">
        <v>6.5</v>
      </c>
      <c r="I15" s="12">
        <v>9.3000000000000007</v>
      </c>
      <c r="J15" s="27">
        <v>2752</v>
      </c>
      <c r="K15" s="372" t="s">
        <v>180</v>
      </c>
      <c r="L15" s="13">
        <v>3570</v>
      </c>
      <c r="M15" s="13">
        <v>2500</v>
      </c>
      <c r="N15" s="373" t="s">
        <v>179</v>
      </c>
      <c r="O15" s="373" t="s">
        <v>179</v>
      </c>
      <c r="P15" s="27">
        <v>5</v>
      </c>
      <c r="Q15" s="13">
        <v>50</v>
      </c>
      <c r="R15" s="373" t="s">
        <v>179</v>
      </c>
      <c r="S15" s="373" t="s">
        <v>179</v>
      </c>
      <c r="T15" s="373" t="s">
        <v>179</v>
      </c>
      <c r="U15" s="373" t="s">
        <v>179</v>
      </c>
      <c r="V15" s="59">
        <v>14</v>
      </c>
      <c r="W15" s="373" t="s">
        <v>179</v>
      </c>
      <c r="X15" s="373" t="s">
        <v>179</v>
      </c>
      <c r="Y15" s="373" t="s">
        <v>179</v>
      </c>
      <c r="Z15" s="373" t="s">
        <v>179</v>
      </c>
      <c r="AA15" s="373" t="s">
        <v>179</v>
      </c>
      <c r="AB15" s="373" t="s">
        <v>179</v>
      </c>
      <c r="AC15" s="27">
        <v>11</v>
      </c>
      <c r="AD15" s="373" t="s">
        <v>179</v>
      </c>
      <c r="AE15" s="373" t="s">
        <v>179</v>
      </c>
      <c r="AF15" s="373" t="s">
        <v>179</v>
      </c>
      <c r="AG15" s="373" t="s">
        <v>179</v>
      </c>
      <c r="AH15" s="373" t="s">
        <v>179</v>
      </c>
      <c r="AI15" s="373" t="s">
        <v>179</v>
      </c>
      <c r="AJ15" s="27">
        <v>186</v>
      </c>
      <c r="AK15" s="373" t="s">
        <v>179</v>
      </c>
      <c r="AL15" s="373" t="s">
        <v>179</v>
      </c>
      <c r="AM15" s="27">
        <v>50</v>
      </c>
      <c r="AN15" s="373" t="s">
        <v>179</v>
      </c>
      <c r="AO15" s="373" t="s">
        <v>179</v>
      </c>
      <c r="AP15" s="373" t="s">
        <v>179</v>
      </c>
      <c r="AQ15" s="373" t="s">
        <v>179</v>
      </c>
      <c r="AR15" s="373" t="s">
        <v>179</v>
      </c>
      <c r="AS15" s="83">
        <v>5</v>
      </c>
      <c r="AT15" s="13">
        <v>10</v>
      </c>
      <c r="AU15" s="373" t="s">
        <v>179</v>
      </c>
      <c r="AV15" s="373" t="s">
        <v>179</v>
      </c>
      <c r="AW15" s="62" t="s">
        <v>179</v>
      </c>
    </row>
    <row r="16" spans="1:49" x14ac:dyDescent="0.2">
      <c r="A16" s="26" t="s">
        <v>175</v>
      </c>
      <c r="B16" s="31">
        <v>41214</v>
      </c>
      <c r="C16" s="31" t="s">
        <v>176</v>
      </c>
      <c r="D16" s="31">
        <v>41222</v>
      </c>
      <c r="E16" s="31">
        <v>41228</v>
      </c>
      <c r="F16" s="27" t="s">
        <v>177</v>
      </c>
      <c r="G16" s="39">
        <v>8.8000000000000007</v>
      </c>
      <c r="H16" s="12">
        <v>6.5</v>
      </c>
      <c r="I16" s="12">
        <v>9.3000000000000007</v>
      </c>
      <c r="J16" s="27">
        <v>2859</v>
      </c>
      <c r="K16" s="372" t="s">
        <v>180</v>
      </c>
      <c r="L16" s="13">
        <v>3570</v>
      </c>
      <c r="M16" s="13">
        <v>2500</v>
      </c>
      <c r="N16" s="373" t="s">
        <v>179</v>
      </c>
      <c r="O16" s="373" t="s">
        <v>179</v>
      </c>
      <c r="P16" s="27">
        <v>6</v>
      </c>
      <c r="Q16" s="13">
        <v>50</v>
      </c>
      <c r="R16" s="373" t="s">
        <v>179</v>
      </c>
      <c r="S16" s="373" t="s">
        <v>179</v>
      </c>
      <c r="T16" s="373" t="s">
        <v>179</v>
      </c>
      <c r="U16" s="373" t="s">
        <v>179</v>
      </c>
      <c r="V16" s="59">
        <v>15</v>
      </c>
      <c r="W16" s="373" t="s">
        <v>179</v>
      </c>
      <c r="X16" s="373" t="s">
        <v>179</v>
      </c>
      <c r="Y16" s="373" t="s">
        <v>179</v>
      </c>
      <c r="Z16" s="373" t="s">
        <v>179</v>
      </c>
      <c r="AA16" s="373" t="s">
        <v>179</v>
      </c>
      <c r="AB16" s="373" t="s">
        <v>179</v>
      </c>
      <c r="AC16" s="27">
        <v>9</v>
      </c>
      <c r="AD16" s="373" t="s">
        <v>179</v>
      </c>
      <c r="AE16" s="373" t="s">
        <v>179</v>
      </c>
      <c r="AF16" s="373" t="s">
        <v>179</v>
      </c>
      <c r="AG16" s="373" t="s">
        <v>179</v>
      </c>
      <c r="AH16" s="373" t="s">
        <v>179</v>
      </c>
      <c r="AI16" s="373" t="s">
        <v>179</v>
      </c>
      <c r="AJ16" s="27">
        <v>172</v>
      </c>
      <c r="AK16" s="373" t="s">
        <v>179</v>
      </c>
      <c r="AL16" s="373" t="s">
        <v>179</v>
      </c>
      <c r="AM16" s="27">
        <v>45</v>
      </c>
      <c r="AN16" s="373" t="s">
        <v>179</v>
      </c>
      <c r="AO16" s="373" t="s">
        <v>179</v>
      </c>
      <c r="AP16" s="373" t="s">
        <v>179</v>
      </c>
      <c r="AQ16" s="373" t="s">
        <v>179</v>
      </c>
      <c r="AR16" s="373" t="s">
        <v>179</v>
      </c>
      <c r="AS16" s="83">
        <v>5</v>
      </c>
      <c r="AT16" s="13">
        <v>10</v>
      </c>
      <c r="AU16" s="373" t="s">
        <v>179</v>
      </c>
      <c r="AV16" s="373" t="s">
        <v>179</v>
      </c>
      <c r="AW16" s="62" t="s">
        <v>179</v>
      </c>
    </row>
    <row r="17" spans="1:49" x14ac:dyDescent="0.2">
      <c r="A17" s="26" t="s">
        <v>175</v>
      </c>
      <c r="B17" s="31">
        <v>41249</v>
      </c>
      <c r="C17" s="31" t="s">
        <v>176</v>
      </c>
      <c r="D17" s="31">
        <v>41257</v>
      </c>
      <c r="E17" s="31">
        <v>41263</v>
      </c>
      <c r="F17" s="27" t="s">
        <v>177</v>
      </c>
      <c r="G17" s="39">
        <v>8.8000000000000007</v>
      </c>
      <c r="H17" s="12">
        <v>6.5</v>
      </c>
      <c r="I17" s="12">
        <v>9.3000000000000007</v>
      </c>
      <c r="J17" s="27">
        <v>3000</v>
      </c>
      <c r="K17" s="372" t="s">
        <v>180</v>
      </c>
      <c r="L17" s="13">
        <v>3570</v>
      </c>
      <c r="M17" s="13">
        <v>2500</v>
      </c>
      <c r="N17" s="373" t="s">
        <v>179</v>
      </c>
      <c r="O17" s="373" t="s">
        <v>179</v>
      </c>
      <c r="P17" s="27">
        <v>6</v>
      </c>
      <c r="Q17" s="13">
        <v>50</v>
      </c>
      <c r="R17" s="373" t="s">
        <v>179</v>
      </c>
      <c r="S17" s="373" t="s">
        <v>179</v>
      </c>
      <c r="T17" s="373" t="s">
        <v>179</v>
      </c>
      <c r="U17" s="373" t="s">
        <v>179</v>
      </c>
      <c r="V17" s="59">
        <v>14</v>
      </c>
      <c r="W17" s="373" t="s">
        <v>179</v>
      </c>
      <c r="X17" s="373" t="s">
        <v>179</v>
      </c>
      <c r="Y17" s="373" t="s">
        <v>179</v>
      </c>
      <c r="Z17" s="373" t="s">
        <v>179</v>
      </c>
      <c r="AA17" s="373" t="s">
        <v>179</v>
      </c>
      <c r="AB17" s="373" t="s">
        <v>179</v>
      </c>
      <c r="AC17" s="27">
        <v>13</v>
      </c>
      <c r="AD17" s="373" t="s">
        <v>179</v>
      </c>
      <c r="AE17" s="373" t="s">
        <v>179</v>
      </c>
      <c r="AF17" s="373" t="s">
        <v>179</v>
      </c>
      <c r="AG17" s="373" t="s">
        <v>179</v>
      </c>
      <c r="AH17" s="373" t="s">
        <v>179</v>
      </c>
      <c r="AI17" s="373" t="s">
        <v>179</v>
      </c>
      <c r="AJ17" s="27">
        <v>172</v>
      </c>
      <c r="AK17" s="373" t="s">
        <v>179</v>
      </c>
      <c r="AL17" s="373" t="s">
        <v>179</v>
      </c>
      <c r="AM17" s="27">
        <v>45</v>
      </c>
      <c r="AN17" s="373" t="s">
        <v>179</v>
      </c>
      <c r="AO17" s="373" t="s">
        <v>179</v>
      </c>
      <c r="AP17" s="373" t="s">
        <v>179</v>
      </c>
      <c r="AQ17" s="373" t="s">
        <v>179</v>
      </c>
      <c r="AR17" s="373" t="s">
        <v>179</v>
      </c>
      <c r="AS17" s="83">
        <v>5</v>
      </c>
      <c r="AT17" s="13">
        <v>10</v>
      </c>
      <c r="AU17" s="373" t="s">
        <v>179</v>
      </c>
      <c r="AV17" s="373" t="s">
        <v>179</v>
      </c>
      <c r="AW17" s="62" t="s">
        <v>179</v>
      </c>
    </row>
    <row r="18" spans="1:49" ht="15" thickBot="1" x14ac:dyDescent="0.25">
      <c r="A18" s="24" t="s">
        <v>175</v>
      </c>
      <c r="B18" s="33">
        <v>41284</v>
      </c>
      <c r="C18" s="33" t="s">
        <v>176</v>
      </c>
      <c r="D18" s="33">
        <v>41292</v>
      </c>
      <c r="E18" s="33">
        <v>41305</v>
      </c>
      <c r="F18" s="35" t="s">
        <v>177</v>
      </c>
      <c r="G18" s="57">
        <v>9</v>
      </c>
      <c r="H18" s="14">
        <v>6.5</v>
      </c>
      <c r="I18" s="14">
        <v>9.3000000000000007</v>
      </c>
      <c r="J18" s="35">
        <v>3270</v>
      </c>
      <c r="K18" s="372" t="s">
        <v>180</v>
      </c>
      <c r="L18" s="17">
        <v>3570</v>
      </c>
      <c r="M18" s="17">
        <v>2500</v>
      </c>
      <c r="N18" s="373" t="s">
        <v>179</v>
      </c>
      <c r="O18" s="373" t="s">
        <v>179</v>
      </c>
      <c r="P18" s="35">
        <v>8</v>
      </c>
      <c r="Q18" s="17">
        <v>50</v>
      </c>
      <c r="R18" s="373" t="s">
        <v>179</v>
      </c>
      <c r="S18" s="373" t="s">
        <v>179</v>
      </c>
      <c r="T18" s="373" t="s">
        <v>179</v>
      </c>
      <c r="U18" s="373" t="s">
        <v>179</v>
      </c>
      <c r="V18" s="60">
        <v>14</v>
      </c>
      <c r="W18" s="373" t="s">
        <v>179</v>
      </c>
      <c r="X18" s="373" t="s">
        <v>179</v>
      </c>
      <c r="Y18" s="373" t="s">
        <v>179</v>
      </c>
      <c r="Z18" s="373" t="s">
        <v>179</v>
      </c>
      <c r="AA18" s="373" t="s">
        <v>179</v>
      </c>
      <c r="AB18" s="373" t="s">
        <v>179</v>
      </c>
      <c r="AC18" s="35">
        <v>8</v>
      </c>
      <c r="AD18" s="373" t="s">
        <v>179</v>
      </c>
      <c r="AE18" s="373" t="s">
        <v>179</v>
      </c>
      <c r="AF18" s="373" t="s">
        <v>179</v>
      </c>
      <c r="AG18" s="373" t="s">
        <v>179</v>
      </c>
      <c r="AH18" s="373" t="s">
        <v>179</v>
      </c>
      <c r="AI18" s="373" t="s">
        <v>179</v>
      </c>
      <c r="AJ18" s="35">
        <v>186</v>
      </c>
      <c r="AK18" s="373" t="s">
        <v>179</v>
      </c>
      <c r="AL18" s="373" t="s">
        <v>179</v>
      </c>
      <c r="AM18" s="35">
        <v>51</v>
      </c>
      <c r="AN18" s="373" t="s">
        <v>179</v>
      </c>
      <c r="AO18" s="373" t="s">
        <v>179</v>
      </c>
      <c r="AP18" s="373" t="s">
        <v>179</v>
      </c>
      <c r="AQ18" s="373" t="s">
        <v>179</v>
      </c>
      <c r="AR18" s="373" t="s">
        <v>179</v>
      </c>
      <c r="AS18" s="89">
        <v>5</v>
      </c>
      <c r="AT18" s="17">
        <v>10</v>
      </c>
      <c r="AU18" s="373" t="s">
        <v>179</v>
      </c>
      <c r="AV18" s="373" t="s">
        <v>179</v>
      </c>
      <c r="AW18" s="63" t="s">
        <v>179</v>
      </c>
    </row>
    <row r="19" spans="1:49" x14ac:dyDescent="0.2">
      <c r="A19" s="29" t="s">
        <v>181</v>
      </c>
      <c r="B19" s="32">
        <v>41312</v>
      </c>
      <c r="C19" s="32" t="s">
        <v>176</v>
      </c>
      <c r="D19" s="32">
        <v>41323</v>
      </c>
      <c r="E19" s="32">
        <v>41333</v>
      </c>
      <c r="F19" s="34" t="s">
        <v>177</v>
      </c>
      <c r="G19" s="40">
        <v>9</v>
      </c>
      <c r="H19" s="15">
        <v>6.5</v>
      </c>
      <c r="I19" s="15">
        <v>9.3000000000000007</v>
      </c>
      <c r="J19" s="34">
        <v>3560</v>
      </c>
      <c r="K19" s="372" t="s">
        <v>180</v>
      </c>
      <c r="L19" s="10">
        <v>3570</v>
      </c>
      <c r="M19" s="10">
        <v>2500</v>
      </c>
      <c r="N19" s="373" t="s">
        <v>179</v>
      </c>
      <c r="O19" s="373" t="s">
        <v>179</v>
      </c>
      <c r="P19" s="34">
        <v>18</v>
      </c>
      <c r="Q19" s="10">
        <v>50</v>
      </c>
      <c r="R19" s="373" t="s">
        <v>179</v>
      </c>
      <c r="S19" s="373" t="s">
        <v>179</v>
      </c>
      <c r="T19" s="373" t="s">
        <v>179</v>
      </c>
      <c r="U19" s="373" t="s">
        <v>179</v>
      </c>
      <c r="V19" s="61">
        <v>17</v>
      </c>
      <c r="W19" s="373" t="s">
        <v>179</v>
      </c>
      <c r="X19" s="373" t="s">
        <v>179</v>
      </c>
      <c r="Y19" s="373" t="s">
        <v>179</v>
      </c>
      <c r="Z19" s="373" t="s">
        <v>179</v>
      </c>
      <c r="AA19" s="373" t="s">
        <v>179</v>
      </c>
      <c r="AB19" s="373" t="s">
        <v>179</v>
      </c>
      <c r="AC19" s="34">
        <v>7</v>
      </c>
      <c r="AD19" s="373" t="s">
        <v>179</v>
      </c>
      <c r="AE19" s="373" t="s">
        <v>179</v>
      </c>
      <c r="AF19" s="373" t="s">
        <v>179</v>
      </c>
      <c r="AG19" s="373" t="s">
        <v>179</v>
      </c>
      <c r="AH19" s="373" t="s">
        <v>179</v>
      </c>
      <c r="AI19" s="373" t="s">
        <v>179</v>
      </c>
      <c r="AJ19" s="34">
        <v>216</v>
      </c>
      <c r="AK19" s="373" t="s">
        <v>179</v>
      </c>
      <c r="AL19" s="373" t="s">
        <v>179</v>
      </c>
      <c r="AM19" s="34">
        <v>46</v>
      </c>
      <c r="AN19" s="373" t="s">
        <v>179</v>
      </c>
      <c r="AO19" s="373" t="s">
        <v>179</v>
      </c>
      <c r="AP19" s="373" t="s">
        <v>179</v>
      </c>
      <c r="AQ19" s="373" t="s">
        <v>179</v>
      </c>
      <c r="AR19" s="373" t="s">
        <v>179</v>
      </c>
      <c r="AS19" s="88">
        <v>5</v>
      </c>
      <c r="AT19" s="10">
        <v>10</v>
      </c>
      <c r="AU19" s="373" t="s">
        <v>179</v>
      </c>
      <c r="AV19" s="373" t="s">
        <v>179</v>
      </c>
      <c r="AW19" s="64" t="s">
        <v>179</v>
      </c>
    </row>
    <row r="20" spans="1:49" ht="25.5" x14ac:dyDescent="0.2">
      <c r="A20" s="26" t="s">
        <v>181</v>
      </c>
      <c r="B20" s="31">
        <v>41340</v>
      </c>
      <c r="C20" s="31" t="s">
        <v>176</v>
      </c>
      <c r="D20" s="31">
        <v>41348</v>
      </c>
      <c r="E20" s="31">
        <v>41354</v>
      </c>
      <c r="F20" s="27" t="s">
        <v>177</v>
      </c>
      <c r="G20" s="39">
        <v>8.6999999999999993</v>
      </c>
      <c r="H20" s="12">
        <v>6.5</v>
      </c>
      <c r="I20" s="12">
        <v>9.3000000000000007</v>
      </c>
      <c r="J20" s="27">
        <v>1989</v>
      </c>
      <c r="K20" s="372" t="s">
        <v>180</v>
      </c>
      <c r="L20" s="13">
        <v>3570</v>
      </c>
      <c r="M20" s="13">
        <v>2500</v>
      </c>
      <c r="N20" s="373" t="s">
        <v>179</v>
      </c>
      <c r="O20" s="373" t="s">
        <v>179</v>
      </c>
      <c r="P20" s="27">
        <v>53</v>
      </c>
      <c r="Q20" s="13">
        <v>50</v>
      </c>
      <c r="R20" s="373" t="s">
        <v>179</v>
      </c>
      <c r="S20" s="373" t="s">
        <v>179</v>
      </c>
      <c r="T20" s="373" t="s">
        <v>179</v>
      </c>
      <c r="U20" s="373" t="s">
        <v>179</v>
      </c>
      <c r="V20" s="59">
        <v>9</v>
      </c>
      <c r="W20" s="373" t="s">
        <v>179</v>
      </c>
      <c r="X20" s="373" t="s">
        <v>179</v>
      </c>
      <c r="Y20" s="373" t="s">
        <v>179</v>
      </c>
      <c r="Z20" s="373" t="s">
        <v>179</v>
      </c>
      <c r="AA20" s="373" t="s">
        <v>179</v>
      </c>
      <c r="AB20" s="373" t="s">
        <v>179</v>
      </c>
      <c r="AC20" s="27">
        <v>11</v>
      </c>
      <c r="AD20" s="373" t="s">
        <v>179</v>
      </c>
      <c r="AE20" s="373" t="s">
        <v>179</v>
      </c>
      <c r="AF20" s="373" t="s">
        <v>179</v>
      </c>
      <c r="AG20" s="373" t="s">
        <v>179</v>
      </c>
      <c r="AH20" s="373" t="s">
        <v>179</v>
      </c>
      <c r="AI20" s="373" t="s">
        <v>179</v>
      </c>
      <c r="AJ20" s="27">
        <v>107</v>
      </c>
      <c r="AK20" s="373" t="s">
        <v>179</v>
      </c>
      <c r="AL20" s="373" t="s">
        <v>179</v>
      </c>
      <c r="AM20" s="27">
        <v>30</v>
      </c>
      <c r="AN20" s="373" t="s">
        <v>179</v>
      </c>
      <c r="AO20" s="373" t="s">
        <v>179</v>
      </c>
      <c r="AP20" s="373" t="s">
        <v>179</v>
      </c>
      <c r="AQ20" s="373" t="s">
        <v>179</v>
      </c>
      <c r="AR20" s="373" t="s">
        <v>179</v>
      </c>
      <c r="AS20" s="83">
        <v>5</v>
      </c>
      <c r="AT20" s="13">
        <v>10</v>
      </c>
      <c r="AU20" s="373" t="s">
        <v>179</v>
      </c>
      <c r="AV20" s="373" t="s">
        <v>179</v>
      </c>
      <c r="AW20" s="62" t="s">
        <v>182</v>
      </c>
    </row>
    <row r="21" spans="1:49" x14ac:dyDescent="0.2">
      <c r="A21" s="26" t="s">
        <v>181</v>
      </c>
      <c r="B21" s="31">
        <v>41368</v>
      </c>
      <c r="C21" s="31" t="s">
        <v>176</v>
      </c>
      <c r="D21" s="31">
        <v>41386</v>
      </c>
      <c r="E21" s="31">
        <v>41396</v>
      </c>
      <c r="F21" s="27" t="s">
        <v>177</v>
      </c>
      <c r="G21" s="39">
        <v>8.4</v>
      </c>
      <c r="H21" s="12">
        <v>6.5</v>
      </c>
      <c r="I21" s="12">
        <v>9.3000000000000007</v>
      </c>
      <c r="J21" s="27">
        <v>1740</v>
      </c>
      <c r="K21" s="372" t="s">
        <v>180</v>
      </c>
      <c r="L21" s="13">
        <v>3570</v>
      </c>
      <c r="M21" s="13">
        <v>2500</v>
      </c>
      <c r="N21" s="373" t="s">
        <v>179</v>
      </c>
      <c r="O21" s="373" t="s">
        <v>179</v>
      </c>
      <c r="P21" s="27">
        <v>16</v>
      </c>
      <c r="Q21" s="13">
        <v>50</v>
      </c>
      <c r="R21" s="373" t="s">
        <v>179</v>
      </c>
      <c r="S21" s="373" t="s">
        <v>179</v>
      </c>
      <c r="T21" s="373" t="s">
        <v>179</v>
      </c>
      <c r="U21" s="373" t="s">
        <v>179</v>
      </c>
      <c r="V21" s="59">
        <v>7</v>
      </c>
      <c r="W21" s="373" t="s">
        <v>179</v>
      </c>
      <c r="X21" s="373" t="s">
        <v>179</v>
      </c>
      <c r="Y21" s="373" t="s">
        <v>179</v>
      </c>
      <c r="Z21" s="373" t="s">
        <v>179</v>
      </c>
      <c r="AA21" s="373" t="s">
        <v>179</v>
      </c>
      <c r="AB21" s="373" t="s">
        <v>179</v>
      </c>
      <c r="AC21" s="27">
        <v>9</v>
      </c>
      <c r="AD21" s="373" t="s">
        <v>179</v>
      </c>
      <c r="AE21" s="373" t="s">
        <v>179</v>
      </c>
      <c r="AF21" s="373" t="s">
        <v>179</v>
      </c>
      <c r="AG21" s="373" t="s">
        <v>179</v>
      </c>
      <c r="AH21" s="373" t="s">
        <v>179</v>
      </c>
      <c r="AI21" s="373" t="s">
        <v>179</v>
      </c>
      <c r="AJ21" s="27">
        <v>96</v>
      </c>
      <c r="AK21" s="373" t="s">
        <v>179</v>
      </c>
      <c r="AL21" s="373" t="s">
        <v>179</v>
      </c>
      <c r="AM21" s="27">
        <v>27</v>
      </c>
      <c r="AN21" s="373" t="s">
        <v>179</v>
      </c>
      <c r="AO21" s="373" t="s">
        <v>179</v>
      </c>
      <c r="AP21" s="373" t="s">
        <v>179</v>
      </c>
      <c r="AQ21" s="373" t="s">
        <v>179</v>
      </c>
      <c r="AR21" s="373" t="s">
        <v>179</v>
      </c>
      <c r="AS21" s="49">
        <v>5</v>
      </c>
      <c r="AT21" s="13">
        <v>10</v>
      </c>
      <c r="AU21" s="373" t="s">
        <v>179</v>
      </c>
      <c r="AV21" s="373" t="s">
        <v>179</v>
      </c>
      <c r="AW21" s="62"/>
    </row>
    <row r="22" spans="1:49" x14ac:dyDescent="0.2">
      <c r="A22" s="26" t="s">
        <v>181</v>
      </c>
      <c r="B22" s="31">
        <v>41396</v>
      </c>
      <c r="C22" s="31" t="s">
        <v>176</v>
      </c>
      <c r="D22" s="31">
        <v>41408</v>
      </c>
      <c r="E22" s="31">
        <v>41418</v>
      </c>
      <c r="F22" s="27" t="s">
        <v>177</v>
      </c>
      <c r="G22" s="39">
        <v>8.6999999999999993</v>
      </c>
      <c r="H22" s="12">
        <v>6.5</v>
      </c>
      <c r="I22" s="12">
        <v>9.3000000000000007</v>
      </c>
      <c r="J22" s="27">
        <v>1895</v>
      </c>
      <c r="K22" s="372" t="s">
        <v>180</v>
      </c>
      <c r="L22" s="13">
        <v>3570</v>
      </c>
      <c r="M22" s="13">
        <v>2500</v>
      </c>
      <c r="N22" s="27">
        <v>996</v>
      </c>
      <c r="O22" s="13">
        <v>2500</v>
      </c>
      <c r="P22" s="45">
        <v>5</v>
      </c>
      <c r="Q22" s="13">
        <v>50</v>
      </c>
      <c r="R22" s="27">
        <v>733</v>
      </c>
      <c r="S22" s="27">
        <v>639</v>
      </c>
      <c r="T22" s="59">
        <v>560</v>
      </c>
      <c r="U22" s="13">
        <v>1000</v>
      </c>
      <c r="V22" s="73"/>
      <c r="W22" s="59">
        <v>9</v>
      </c>
      <c r="X22" s="13">
        <v>19</v>
      </c>
      <c r="Y22" s="27">
        <v>0.1</v>
      </c>
      <c r="Z22" s="373" t="s">
        <v>179</v>
      </c>
      <c r="AA22" s="27">
        <v>5</v>
      </c>
      <c r="AB22" s="373" t="s">
        <v>179</v>
      </c>
      <c r="AC22" s="58"/>
      <c r="AD22" s="27">
        <v>10</v>
      </c>
      <c r="AE22" s="13">
        <v>8</v>
      </c>
      <c r="AF22" s="27">
        <v>2</v>
      </c>
      <c r="AG22" s="13">
        <v>6</v>
      </c>
      <c r="AH22" s="27">
        <v>3</v>
      </c>
      <c r="AI22" s="13">
        <v>120</v>
      </c>
      <c r="AJ22" s="58"/>
      <c r="AK22" s="27">
        <v>109</v>
      </c>
      <c r="AL22" s="13">
        <v>200</v>
      </c>
      <c r="AM22" s="58"/>
      <c r="AN22" s="27">
        <v>32</v>
      </c>
      <c r="AO22" s="13">
        <v>84</v>
      </c>
      <c r="AP22" s="27">
        <v>100</v>
      </c>
      <c r="AQ22" s="27">
        <v>3640</v>
      </c>
      <c r="AR22" s="27">
        <v>2440</v>
      </c>
      <c r="AS22" s="49">
        <v>5</v>
      </c>
      <c r="AT22" s="13">
        <v>10</v>
      </c>
      <c r="AU22" s="27">
        <v>14</v>
      </c>
      <c r="AV22" s="13">
        <v>50</v>
      </c>
      <c r="AW22" s="62" t="s">
        <v>179</v>
      </c>
    </row>
    <row r="23" spans="1:49" x14ac:dyDescent="0.2">
      <c r="A23" s="26" t="s">
        <v>181</v>
      </c>
      <c r="B23" s="31">
        <v>41403</v>
      </c>
      <c r="C23" s="31" t="s">
        <v>176</v>
      </c>
      <c r="D23" s="31">
        <v>41411</v>
      </c>
      <c r="E23" s="31">
        <v>41418</v>
      </c>
      <c r="F23" s="27" t="s">
        <v>177</v>
      </c>
      <c r="G23" s="39">
        <v>8.8000000000000007</v>
      </c>
      <c r="H23" s="12">
        <v>6.5</v>
      </c>
      <c r="I23" s="12">
        <v>9.3000000000000007</v>
      </c>
      <c r="J23" s="27">
        <v>1969</v>
      </c>
      <c r="K23" s="372" t="s">
        <v>180</v>
      </c>
      <c r="L23" s="13">
        <v>3570</v>
      </c>
      <c r="M23" s="13">
        <v>2500</v>
      </c>
      <c r="N23" s="27">
        <v>1220</v>
      </c>
      <c r="O23" s="13">
        <v>2500</v>
      </c>
      <c r="P23" s="27">
        <v>8</v>
      </c>
      <c r="Q23" s="13">
        <v>50</v>
      </c>
      <c r="R23" s="27">
        <v>748</v>
      </c>
      <c r="S23" s="27">
        <v>675</v>
      </c>
      <c r="T23" s="59">
        <v>400</v>
      </c>
      <c r="U23" s="13">
        <v>1000</v>
      </c>
      <c r="V23" s="73"/>
      <c r="W23" s="59">
        <v>5</v>
      </c>
      <c r="X23" s="13">
        <v>19</v>
      </c>
      <c r="Y23" s="83">
        <v>0.1</v>
      </c>
      <c r="Z23" s="373" t="s">
        <v>179</v>
      </c>
      <c r="AA23" s="27">
        <v>4</v>
      </c>
      <c r="AB23" s="373" t="s">
        <v>179</v>
      </c>
      <c r="AC23" s="58"/>
      <c r="AD23" s="27">
        <v>7</v>
      </c>
      <c r="AE23" s="13">
        <v>8</v>
      </c>
      <c r="AF23" s="27">
        <v>2</v>
      </c>
      <c r="AG23" s="13">
        <v>6</v>
      </c>
      <c r="AH23" s="27">
        <v>10</v>
      </c>
      <c r="AI23" s="13">
        <v>120</v>
      </c>
      <c r="AJ23" s="58"/>
      <c r="AK23" s="27">
        <v>91</v>
      </c>
      <c r="AL23" s="13">
        <v>200</v>
      </c>
      <c r="AM23" s="58"/>
      <c r="AN23" s="27">
        <v>24</v>
      </c>
      <c r="AO23" s="13">
        <v>84</v>
      </c>
      <c r="AP23" s="27">
        <v>100</v>
      </c>
      <c r="AQ23" s="27">
        <v>3870</v>
      </c>
      <c r="AR23" s="27">
        <v>2770</v>
      </c>
      <c r="AS23" s="83">
        <v>5</v>
      </c>
      <c r="AT23" s="13">
        <v>10</v>
      </c>
      <c r="AU23" s="27">
        <v>14</v>
      </c>
      <c r="AV23" s="13">
        <v>50</v>
      </c>
      <c r="AW23" s="62" t="s">
        <v>179</v>
      </c>
    </row>
    <row r="24" spans="1:49" x14ac:dyDescent="0.2">
      <c r="A24" s="26" t="s">
        <v>181</v>
      </c>
      <c r="B24" s="31">
        <v>41410</v>
      </c>
      <c r="C24" s="31" t="s">
        <v>176</v>
      </c>
      <c r="D24" s="31">
        <v>41418</v>
      </c>
      <c r="E24" s="31">
        <v>41424</v>
      </c>
      <c r="F24" s="27" t="s">
        <v>177</v>
      </c>
      <c r="G24" s="39">
        <v>8.6999999999999993</v>
      </c>
      <c r="H24" s="12">
        <v>6.5</v>
      </c>
      <c r="I24" s="12">
        <v>9.3000000000000007</v>
      </c>
      <c r="J24" s="27">
        <v>1901</v>
      </c>
      <c r="K24" s="372" t="s">
        <v>180</v>
      </c>
      <c r="L24" s="13">
        <v>3570</v>
      </c>
      <c r="M24" s="13">
        <v>2500</v>
      </c>
      <c r="N24" s="27">
        <v>1180</v>
      </c>
      <c r="O24" s="13">
        <v>2500</v>
      </c>
      <c r="P24" s="27">
        <v>5</v>
      </c>
      <c r="Q24" s="13">
        <v>50</v>
      </c>
      <c r="R24" s="27">
        <v>786</v>
      </c>
      <c r="S24" s="27">
        <v>686</v>
      </c>
      <c r="T24" s="59">
        <v>370</v>
      </c>
      <c r="U24" s="13">
        <v>1000</v>
      </c>
      <c r="V24" s="73"/>
      <c r="W24" s="59">
        <v>8</v>
      </c>
      <c r="X24" s="13">
        <v>19</v>
      </c>
      <c r="Y24" s="83">
        <v>0.1</v>
      </c>
      <c r="Z24" s="373" t="s">
        <v>179</v>
      </c>
      <c r="AA24" s="27">
        <v>4</v>
      </c>
      <c r="AB24" s="373" t="s">
        <v>179</v>
      </c>
      <c r="AC24" s="58"/>
      <c r="AD24" s="27">
        <v>8</v>
      </c>
      <c r="AE24" s="13">
        <v>8</v>
      </c>
      <c r="AF24" s="27">
        <v>2</v>
      </c>
      <c r="AG24" s="13">
        <v>6</v>
      </c>
      <c r="AH24" s="27">
        <v>6</v>
      </c>
      <c r="AI24" s="13">
        <v>120</v>
      </c>
      <c r="AJ24" s="58"/>
      <c r="AK24" s="27">
        <v>105</v>
      </c>
      <c r="AL24" s="13">
        <v>200</v>
      </c>
      <c r="AM24" s="58"/>
      <c r="AN24" s="27">
        <v>28</v>
      </c>
      <c r="AO24" s="13">
        <v>84</v>
      </c>
      <c r="AP24" s="27">
        <v>40</v>
      </c>
      <c r="AQ24" s="27">
        <v>3140</v>
      </c>
      <c r="AR24" s="27">
        <v>2040</v>
      </c>
      <c r="AS24" s="83">
        <v>5</v>
      </c>
      <c r="AT24" s="13">
        <v>10</v>
      </c>
      <c r="AU24" s="27">
        <v>9</v>
      </c>
      <c r="AV24" s="13">
        <v>50</v>
      </c>
      <c r="AW24" s="62" t="s">
        <v>179</v>
      </c>
    </row>
    <row r="25" spans="1:49" x14ac:dyDescent="0.2">
      <c r="A25" s="26" t="s">
        <v>181</v>
      </c>
      <c r="B25" s="31">
        <v>41417</v>
      </c>
      <c r="C25" s="31" t="s">
        <v>176</v>
      </c>
      <c r="D25" s="31">
        <v>41425</v>
      </c>
      <c r="E25" s="31">
        <v>41438</v>
      </c>
      <c r="F25" s="27" t="s">
        <v>177</v>
      </c>
      <c r="G25" s="39">
        <v>8.3000000000000007</v>
      </c>
      <c r="H25" s="12">
        <v>6.5</v>
      </c>
      <c r="I25" s="12">
        <v>9.3000000000000007</v>
      </c>
      <c r="J25" s="27">
        <v>1928</v>
      </c>
      <c r="K25" s="372" t="s">
        <v>180</v>
      </c>
      <c r="L25" s="13">
        <v>3570</v>
      </c>
      <c r="M25" s="13">
        <v>2500</v>
      </c>
      <c r="N25" s="27">
        <v>1300</v>
      </c>
      <c r="O25" s="13">
        <v>2500</v>
      </c>
      <c r="P25" s="27">
        <v>8</v>
      </c>
      <c r="Q25" s="13">
        <v>50</v>
      </c>
      <c r="R25" s="27">
        <v>801</v>
      </c>
      <c r="S25" s="27">
        <v>781</v>
      </c>
      <c r="T25" s="59">
        <v>310</v>
      </c>
      <c r="U25" s="13">
        <v>1000</v>
      </c>
      <c r="V25" s="73"/>
      <c r="W25" s="59">
        <v>6</v>
      </c>
      <c r="X25" s="13">
        <v>19</v>
      </c>
      <c r="Y25" s="83">
        <v>0.1</v>
      </c>
      <c r="Z25" s="373" t="s">
        <v>179</v>
      </c>
      <c r="AA25" s="27">
        <v>3</v>
      </c>
      <c r="AB25" s="373" t="s">
        <v>179</v>
      </c>
      <c r="AC25" s="58"/>
      <c r="AD25" s="27">
        <v>7</v>
      </c>
      <c r="AE25" s="13">
        <v>8</v>
      </c>
      <c r="AF25" s="27">
        <v>2</v>
      </c>
      <c r="AG25" s="13">
        <v>6</v>
      </c>
      <c r="AH25" s="27">
        <v>22</v>
      </c>
      <c r="AI25" s="13">
        <v>120</v>
      </c>
      <c r="AJ25" s="58"/>
      <c r="AK25" s="27">
        <v>90</v>
      </c>
      <c r="AL25" s="13">
        <v>200</v>
      </c>
      <c r="AM25" s="58"/>
      <c r="AN25" s="27">
        <v>24</v>
      </c>
      <c r="AO25" s="13">
        <v>84</v>
      </c>
      <c r="AP25" s="27">
        <v>140</v>
      </c>
      <c r="AQ25" s="27">
        <v>2800</v>
      </c>
      <c r="AR25" s="27">
        <v>1900</v>
      </c>
      <c r="AS25" s="83">
        <v>5</v>
      </c>
      <c r="AT25" s="13">
        <v>10</v>
      </c>
      <c r="AU25" s="27">
        <v>25</v>
      </c>
      <c r="AV25" s="13">
        <v>50</v>
      </c>
      <c r="AW25" s="62" t="s">
        <v>179</v>
      </c>
    </row>
    <row r="26" spans="1:49" x14ac:dyDescent="0.2">
      <c r="A26" s="26" t="s">
        <v>181</v>
      </c>
      <c r="B26" s="31">
        <v>41424</v>
      </c>
      <c r="C26" s="31" t="s">
        <v>176</v>
      </c>
      <c r="D26" s="31">
        <v>41430</v>
      </c>
      <c r="E26" s="31">
        <v>41438</v>
      </c>
      <c r="F26" s="27" t="s">
        <v>177</v>
      </c>
      <c r="G26" s="39">
        <v>8.57</v>
      </c>
      <c r="H26" s="12">
        <v>6.5</v>
      </c>
      <c r="I26" s="12">
        <v>9.3000000000000007</v>
      </c>
      <c r="J26" s="27">
        <v>2102</v>
      </c>
      <c r="K26" s="372" t="s">
        <v>180</v>
      </c>
      <c r="L26" s="13">
        <v>3570</v>
      </c>
      <c r="M26" s="13">
        <v>2500</v>
      </c>
      <c r="N26" s="27">
        <v>1240</v>
      </c>
      <c r="O26" s="13">
        <v>2500</v>
      </c>
      <c r="P26" s="45">
        <v>5</v>
      </c>
      <c r="Q26" s="13">
        <v>50</v>
      </c>
      <c r="R26" s="27">
        <v>847</v>
      </c>
      <c r="S26" s="27">
        <v>740</v>
      </c>
      <c r="T26" s="59">
        <v>470</v>
      </c>
      <c r="U26" s="13">
        <v>1000</v>
      </c>
      <c r="V26" s="73"/>
      <c r="W26" s="59">
        <v>9</v>
      </c>
      <c r="X26" s="13">
        <v>19</v>
      </c>
      <c r="Y26" s="27">
        <v>0.1</v>
      </c>
      <c r="Z26" s="373" t="s">
        <v>179</v>
      </c>
      <c r="AA26" s="27">
        <v>5</v>
      </c>
      <c r="AB26" s="373" t="s">
        <v>179</v>
      </c>
      <c r="AC26" s="58"/>
      <c r="AD26" s="27">
        <v>11</v>
      </c>
      <c r="AE26" s="13">
        <v>8</v>
      </c>
      <c r="AF26" s="27">
        <v>3</v>
      </c>
      <c r="AG26" s="13">
        <v>6</v>
      </c>
      <c r="AH26" s="27">
        <v>4</v>
      </c>
      <c r="AI26" s="13">
        <v>120</v>
      </c>
      <c r="AJ26" s="58"/>
      <c r="AK26" s="27">
        <v>118</v>
      </c>
      <c r="AL26" s="13">
        <v>200</v>
      </c>
      <c r="AM26" s="58"/>
      <c r="AN26" s="27">
        <v>31</v>
      </c>
      <c r="AO26" s="13">
        <v>84</v>
      </c>
      <c r="AP26" s="27">
        <v>80</v>
      </c>
      <c r="AQ26" s="27">
        <v>3280</v>
      </c>
      <c r="AR26" s="27">
        <v>2080</v>
      </c>
      <c r="AS26" s="83">
        <v>5</v>
      </c>
      <c r="AT26" s="13">
        <v>10</v>
      </c>
      <c r="AU26" s="27">
        <v>11</v>
      </c>
      <c r="AV26" s="13">
        <v>50</v>
      </c>
      <c r="AW26" s="62" t="s">
        <v>179</v>
      </c>
    </row>
    <row r="27" spans="1:49" x14ac:dyDescent="0.2">
      <c r="A27" s="26" t="s">
        <v>181</v>
      </c>
      <c r="B27" s="31">
        <v>41431</v>
      </c>
      <c r="C27" s="31" t="s">
        <v>176</v>
      </c>
      <c r="D27" s="31">
        <v>41439</v>
      </c>
      <c r="E27" s="31">
        <v>41452</v>
      </c>
      <c r="F27" s="27" t="s">
        <v>177</v>
      </c>
      <c r="G27" s="39">
        <v>8.6999999999999993</v>
      </c>
      <c r="H27" s="12">
        <v>6.5</v>
      </c>
      <c r="I27" s="12">
        <v>9.3000000000000007</v>
      </c>
      <c r="J27" s="27">
        <v>2017</v>
      </c>
      <c r="K27" s="372" t="s">
        <v>180</v>
      </c>
      <c r="L27" s="13">
        <v>3570</v>
      </c>
      <c r="M27" s="13">
        <v>2500</v>
      </c>
      <c r="N27" s="27">
        <v>1140</v>
      </c>
      <c r="O27" s="13">
        <v>2500</v>
      </c>
      <c r="P27" s="45">
        <v>5</v>
      </c>
      <c r="Q27" s="13">
        <v>50</v>
      </c>
      <c r="R27" s="27">
        <v>848</v>
      </c>
      <c r="S27" s="27">
        <v>744</v>
      </c>
      <c r="T27" s="59">
        <v>390</v>
      </c>
      <c r="U27" s="13">
        <v>1000</v>
      </c>
      <c r="V27" s="73"/>
      <c r="W27" s="59">
        <v>7</v>
      </c>
      <c r="X27" s="13">
        <v>19</v>
      </c>
      <c r="Y27" s="27">
        <v>0.1</v>
      </c>
      <c r="Z27" s="373" t="s">
        <v>179</v>
      </c>
      <c r="AA27" s="27">
        <v>4</v>
      </c>
      <c r="AB27" s="373" t="s">
        <v>179</v>
      </c>
      <c r="AC27" s="58"/>
      <c r="AD27" s="27">
        <v>10</v>
      </c>
      <c r="AE27" s="13">
        <v>8</v>
      </c>
      <c r="AF27" s="27">
        <v>3</v>
      </c>
      <c r="AG27" s="13">
        <v>6</v>
      </c>
      <c r="AH27" s="27">
        <v>1</v>
      </c>
      <c r="AI27" s="13">
        <v>120</v>
      </c>
      <c r="AJ27" s="58"/>
      <c r="AK27" s="27">
        <v>95</v>
      </c>
      <c r="AL27" s="13">
        <v>200</v>
      </c>
      <c r="AM27" s="58"/>
      <c r="AN27" s="27">
        <v>32</v>
      </c>
      <c r="AO27" s="13">
        <v>84</v>
      </c>
      <c r="AP27" s="27">
        <v>60</v>
      </c>
      <c r="AQ27" s="27">
        <v>3050</v>
      </c>
      <c r="AR27" s="27">
        <v>2150</v>
      </c>
      <c r="AS27" s="83">
        <v>5</v>
      </c>
      <c r="AT27" s="13">
        <v>10</v>
      </c>
      <c r="AU27" s="27">
        <v>14</v>
      </c>
      <c r="AV27" s="13">
        <v>50</v>
      </c>
      <c r="AW27" s="62" t="s">
        <v>179</v>
      </c>
    </row>
    <row r="28" spans="1:49" ht="25.5" x14ac:dyDescent="0.2">
      <c r="A28" s="26" t="s">
        <v>181</v>
      </c>
      <c r="B28" s="31">
        <v>41438</v>
      </c>
      <c r="C28" s="31" t="s">
        <v>176</v>
      </c>
      <c r="D28" s="31">
        <v>41445</v>
      </c>
      <c r="E28" s="31">
        <v>41452</v>
      </c>
      <c r="F28" s="27" t="s">
        <v>177</v>
      </c>
      <c r="G28" s="39">
        <v>8.5</v>
      </c>
      <c r="H28" s="12">
        <v>6.5</v>
      </c>
      <c r="I28" s="12">
        <v>9.3000000000000007</v>
      </c>
      <c r="J28" s="27">
        <v>1803</v>
      </c>
      <c r="K28" s="372" t="s">
        <v>180</v>
      </c>
      <c r="L28" s="13">
        <v>3570</v>
      </c>
      <c r="M28" s="13">
        <v>2500</v>
      </c>
      <c r="N28" s="27">
        <v>1190</v>
      </c>
      <c r="O28" s="13">
        <v>2500</v>
      </c>
      <c r="P28" s="45">
        <v>5</v>
      </c>
      <c r="Q28" s="13">
        <v>50</v>
      </c>
      <c r="R28" s="27">
        <v>666</v>
      </c>
      <c r="S28" s="27">
        <v>598</v>
      </c>
      <c r="T28" s="59">
        <v>460</v>
      </c>
      <c r="U28" s="13">
        <v>1000</v>
      </c>
      <c r="V28" s="73"/>
      <c r="W28" s="59">
        <v>6</v>
      </c>
      <c r="X28" s="13">
        <v>19</v>
      </c>
      <c r="Y28" s="83">
        <v>0.1</v>
      </c>
      <c r="Z28" s="373" t="s">
        <v>179</v>
      </c>
      <c r="AA28" s="27">
        <v>4</v>
      </c>
      <c r="AB28" s="373" t="s">
        <v>179</v>
      </c>
      <c r="AC28" s="58"/>
      <c r="AD28" s="27">
        <v>9</v>
      </c>
      <c r="AE28" s="13">
        <v>8</v>
      </c>
      <c r="AF28" s="27">
        <v>2</v>
      </c>
      <c r="AG28" s="13">
        <v>6</v>
      </c>
      <c r="AH28" s="27">
        <v>4</v>
      </c>
      <c r="AI28" s="13">
        <v>120</v>
      </c>
      <c r="AJ28" s="58"/>
      <c r="AK28" s="27">
        <v>93</v>
      </c>
      <c r="AL28" s="13">
        <v>200</v>
      </c>
      <c r="AM28" s="58"/>
      <c r="AN28" s="27">
        <v>26</v>
      </c>
      <c r="AO28" s="13">
        <v>84</v>
      </c>
      <c r="AP28" s="27">
        <v>40</v>
      </c>
      <c r="AQ28" s="27">
        <v>2320</v>
      </c>
      <c r="AR28" s="27">
        <v>2020</v>
      </c>
      <c r="AS28" s="83">
        <v>5</v>
      </c>
      <c r="AT28" s="13">
        <v>10</v>
      </c>
      <c r="AU28" s="27">
        <v>13</v>
      </c>
      <c r="AV28" s="13">
        <v>50</v>
      </c>
      <c r="AW28" s="62" t="s">
        <v>183</v>
      </c>
    </row>
    <row r="29" spans="1:49" x14ac:dyDescent="0.2">
      <c r="A29" s="26" t="s">
        <v>181</v>
      </c>
      <c r="B29" s="31">
        <v>41445</v>
      </c>
      <c r="C29" s="31" t="s">
        <v>176</v>
      </c>
      <c r="D29" s="31">
        <v>41452</v>
      </c>
      <c r="E29" s="31">
        <v>41466</v>
      </c>
      <c r="F29" s="27" t="s">
        <v>177</v>
      </c>
      <c r="G29" s="39">
        <v>8.69</v>
      </c>
      <c r="H29" s="12">
        <v>6.5</v>
      </c>
      <c r="I29" s="12">
        <v>9.3000000000000007</v>
      </c>
      <c r="J29" s="27">
        <v>1921</v>
      </c>
      <c r="K29" s="372" t="s">
        <v>180</v>
      </c>
      <c r="L29" s="13">
        <v>3570</v>
      </c>
      <c r="M29" s="13">
        <v>2500</v>
      </c>
      <c r="N29" s="27">
        <v>1120</v>
      </c>
      <c r="O29" s="13">
        <v>2500</v>
      </c>
      <c r="P29" s="45">
        <v>5</v>
      </c>
      <c r="Q29" s="13">
        <v>50</v>
      </c>
      <c r="R29" s="27">
        <v>719</v>
      </c>
      <c r="S29" s="27">
        <v>625</v>
      </c>
      <c r="T29" s="59">
        <v>510</v>
      </c>
      <c r="U29" s="13">
        <v>1000</v>
      </c>
      <c r="V29" s="73"/>
      <c r="W29" s="59">
        <v>8</v>
      </c>
      <c r="X29" s="13">
        <v>19</v>
      </c>
      <c r="Y29" s="83">
        <v>0.1</v>
      </c>
      <c r="Z29" s="373" t="s">
        <v>179</v>
      </c>
      <c r="AA29" s="27">
        <v>6</v>
      </c>
      <c r="AB29" s="373" t="s">
        <v>179</v>
      </c>
      <c r="AC29" s="58"/>
      <c r="AD29" s="27">
        <v>10</v>
      </c>
      <c r="AE29" s="13">
        <v>8</v>
      </c>
      <c r="AF29" s="27">
        <v>3</v>
      </c>
      <c r="AG29" s="13">
        <v>6</v>
      </c>
      <c r="AH29" s="27">
        <v>9</v>
      </c>
      <c r="AI29" s="13">
        <v>120</v>
      </c>
      <c r="AJ29" s="58"/>
      <c r="AK29" s="27">
        <v>108</v>
      </c>
      <c r="AL29" s="13">
        <v>200</v>
      </c>
      <c r="AM29" s="58"/>
      <c r="AN29" s="27">
        <v>32</v>
      </c>
      <c r="AO29" s="13">
        <v>84</v>
      </c>
      <c r="AP29" s="27">
        <v>90</v>
      </c>
      <c r="AQ29" s="27">
        <v>2620</v>
      </c>
      <c r="AR29" s="27">
        <v>1720</v>
      </c>
      <c r="AS29" s="83">
        <v>5</v>
      </c>
      <c r="AT29" s="13">
        <v>10</v>
      </c>
      <c r="AU29" s="27">
        <v>9</v>
      </c>
      <c r="AV29" s="13">
        <v>50</v>
      </c>
      <c r="AW29" s="62" t="s">
        <v>179</v>
      </c>
    </row>
    <row r="30" spans="1:49" x14ac:dyDescent="0.2">
      <c r="A30" s="26" t="s">
        <v>181</v>
      </c>
      <c r="B30" s="31">
        <v>41452</v>
      </c>
      <c r="C30" s="31" t="s">
        <v>176</v>
      </c>
      <c r="D30" s="27" t="s">
        <v>179</v>
      </c>
      <c r="E30" s="27" t="s">
        <v>179</v>
      </c>
      <c r="F30" s="27" t="s">
        <v>184</v>
      </c>
      <c r="G30" s="39" t="s">
        <v>179</v>
      </c>
      <c r="H30" s="12">
        <v>6.5</v>
      </c>
      <c r="I30" s="12">
        <v>9.3000000000000007</v>
      </c>
      <c r="J30" s="27" t="s">
        <v>179</v>
      </c>
      <c r="K30" s="372" t="s">
        <v>180</v>
      </c>
      <c r="L30" s="13">
        <v>3570</v>
      </c>
      <c r="M30" s="13">
        <v>2500</v>
      </c>
      <c r="N30" s="27" t="s">
        <v>179</v>
      </c>
      <c r="O30" s="13">
        <v>2500</v>
      </c>
      <c r="P30" s="27" t="s">
        <v>179</v>
      </c>
      <c r="Q30" s="13">
        <v>50</v>
      </c>
      <c r="R30" s="27" t="s">
        <v>179</v>
      </c>
      <c r="S30" s="27" t="s">
        <v>179</v>
      </c>
      <c r="T30" s="27" t="s">
        <v>179</v>
      </c>
      <c r="U30" s="13">
        <v>1000</v>
      </c>
      <c r="V30" s="73"/>
      <c r="W30" s="59" t="s">
        <v>179</v>
      </c>
      <c r="X30" s="13">
        <v>19</v>
      </c>
      <c r="Y30" s="27" t="s">
        <v>179</v>
      </c>
      <c r="Z30" s="373" t="s">
        <v>179</v>
      </c>
      <c r="AA30" s="27" t="s">
        <v>179</v>
      </c>
      <c r="AB30" s="373" t="s">
        <v>179</v>
      </c>
      <c r="AC30" s="58"/>
      <c r="AD30" s="27" t="s">
        <v>179</v>
      </c>
      <c r="AE30" s="13">
        <v>8</v>
      </c>
      <c r="AF30" s="27" t="s">
        <v>179</v>
      </c>
      <c r="AG30" s="13">
        <v>6</v>
      </c>
      <c r="AH30" s="27" t="s">
        <v>179</v>
      </c>
      <c r="AI30" s="13">
        <v>120</v>
      </c>
      <c r="AJ30" s="58"/>
      <c r="AK30" s="27" t="s">
        <v>179</v>
      </c>
      <c r="AL30" s="13">
        <v>200</v>
      </c>
      <c r="AM30" s="58"/>
      <c r="AN30" s="27" t="s">
        <v>179</v>
      </c>
      <c r="AO30" s="13">
        <v>84</v>
      </c>
      <c r="AP30" s="27" t="s">
        <v>179</v>
      </c>
      <c r="AQ30" s="27" t="s">
        <v>179</v>
      </c>
      <c r="AR30" s="27" t="s">
        <v>179</v>
      </c>
      <c r="AS30" s="27" t="s">
        <v>179</v>
      </c>
      <c r="AT30" s="13">
        <v>10</v>
      </c>
      <c r="AU30" s="27" t="s">
        <v>179</v>
      </c>
      <c r="AV30" s="13">
        <v>50</v>
      </c>
      <c r="AW30" s="62" t="s">
        <v>179</v>
      </c>
    </row>
    <row r="31" spans="1:49" x14ac:dyDescent="0.2">
      <c r="A31" s="26" t="s">
        <v>181</v>
      </c>
      <c r="B31" s="31">
        <v>41459</v>
      </c>
      <c r="C31" s="31" t="s">
        <v>185</v>
      </c>
      <c r="D31" s="31">
        <v>41467</v>
      </c>
      <c r="E31" s="31">
        <v>41480</v>
      </c>
      <c r="F31" s="27" t="s">
        <v>177</v>
      </c>
      <c r="G31" s="39">
        <v>8.41</v>
      </c>
      <c r="H31" s="12">
        <v>6.5</v>
      </c>
      <c r="I31" s="12">
        <v>9.3000000000000007</v>
      </c>
      <c r="J31" s="27">
        <v>1480</v>
      </c>
      <c r="K31" s="372" t="s">
        <v>180</v>
      </c>
      <c r="L31" s="13">
        <v>3570</v>
      </c>
      <c r="M31" s="13">
        <v>2500</v>
      </c>
      <c r="N31" s="27">
        <v>775</v>
      </c>
      <c r="O31" s="13">
        <v>2500</v>
      </c>
      <c r="P31" s="45">
        <v>5</v>
      </c>
      <c r="Q31" s="13">
        <v>50</v>
      </c>
      <c r="R31" s="27">
        <v>547</v>
      </c>
      <c r="S31" s="27">
        <v>533</v>
      </c>
      <c r="T31" s="59">
        <v>290</v>
      </c>
      <c r="U31" s="13">
        <v>1000</v>
      </c>
      <c r="V31" s="73"/>
      <c r="W31" s="59">
        <v>3</v>
      </c>
      <c r="X31" s="13">
        <v>19</v>
      </c>
      <c r="Y31" s="83">
        <v>0.1</v>
      </c>
      <c r="Z31" s="373" t="s">
        <v>179</v>
      </c>
      <c r="AA31" s="27">
        <v>3</v>
      </c>
      <c r="AB31" s="373" t="s">
        <v>179</v>
      </c>
      <c r="AC31" s="58"/>
      <c r="AD31" s="27">
        <v>5</v>
      </c>
      <c r="AE31" s="13">
        <v>8</v>
      </c>
      <c r="AF31" s="27">
        <v>2</v>
      </c>
      <c r="AG31" s="13">
        <v>6</v>
      </c>
      <c r="AH31" s="27">
        <v>13</v>
      </c>
      <c r="AI31" s="13">
        <v>120</v>
      </c>
      <c r="AJ31" s="58"/>
      <c r="AK31" s="27">
        <v>57</v>
      </c>
      <c r="AL31" s="13">
        <v>200</v>
      </c>
      <c r="AM31" s="58"/>
      <c r="AN31" s="27">
        <v>13</v>
      </c>
      <c r="AO31" s="13">
        <v>84</v>
      </c>
      <c r="AP31" s="27">
        <v>102</v>
      </c>
      <c r="AQ31" s="27">
        <v>2080</v>
      </c>
      <c r="AR31" s="27">
        <v>1430</v>
      </c>
      <c r="AS31" s="83">
        <v>5</v>
      </c>
      <c r="AT31" s="13">
        <v>10</v>
      </c>
      <c r="AU31" s="27">
        <v>11</v>
      </c>
      <c r="AV31" s="13">
        <v>50</v>
      </c>
      <c r="AW31" s="62" t="s">
        <v>179</v>
      </c>
    </row>
    <row r="32" spans="1:49" x14ac:dyDescent="0.2">
      <c r="A32" s="26" t="s">
        <v>181</v>
      </c>
      <c r="B32" s="31">
        <v>41466</v>
      </c>
      <c r="C32" s="31" t="s">
        <v>186</v>
      </c>
      <c r="D32" s="31">
        <v>41474</v>
      </c>
      <c r="E32" s="31">
        <v>41480</v>
      </c>
      <c r="F32" s="27" t="s">
        <v>177</v>
      </c>
      <c r="G32" s="39">
        <v>8.39</v>
      </c>
      <c r="H32" s="12">
        <v>6.5</v>
      </c>
      <c r="I32" s="12">
        <v>9.3000000000000007</v>
      </c>
      <c r="J32" s="27">
        <v>1400</v>
      </c>
      <c r="K32" s="372" t="s">
        <v>180</v>
      </c>
      <c r="L32" s="13">
        <v>3570</v>
      </c>
      <c r="M32" s="13">
        <v>2500</v>
      </c>
      <c r="N32" s="27">
        <v>834</v>
      </c>
      <c r="O32" s="13">
        <v>2500</v>
      </c>
      <c r="P32" s="45">
        <v>5</v>
      </c>
      <c r="Q32" s="13">
        <v>50</v>
      </c>
      <c r="R32" s="27">
        <v>560</v>
      </c>
      <c r="S32" s="27">
        <v>545</v>
      </c>
      <c r="T32" s="59">
        <v>280</v>
      </c>
      <c r="U32" s="13">
        <v>1000</v>
      </c>
      <c r="V32" s="73"/>
      <c r="W32" s="59">
        <v>3</v>
      </c>
      <c r="X32" s="13">
        <v>19</v>
      </c>
      <c r="Y32" s="83">
        <v>0.1</v>
      </c>
      <c r="Z32" s="373" t="s">
        <v>179</v>
      </c>
      <c r="AA32" s="27">
        <v>3</v>
      </c>
      <c r="AB32" s="373" t="s">
        <v>179</v>
      </c>
      <c r="AC32" s="58"/>
      <c r="AD32" s="27">
        <v>6</v>
      </c>
      <c r="AE32" s="13">
        <v>8</v>
      </c>
      <c r="AF32" s="27">
        <v>1</v>
      </c>
      <c r="AG32" s="13">
        <v>6</v>
      </c>
      <c r="AH32" s="27">
        <v>13</v>
      </c>
      <c r="AI32" s="13">
        <v>120</v>
      </c>
      <c r="AJ32" s="58"/>
      <c r="AK32" s="27">
        <v>60</v>
      </c>
      <c r="AL32" s="13">
        <v>200</v>
      </c>
      <c r="AM32" s="58"/>
      <c r="AN32" s="27">
        <v>13</v>
      </c>
      <c r="AO32" s="13">
        <v>84</v>
      </c>
      <c r="AP32" s="27">
        <v>130</v>
      </c>
      <c r="AQ32" s="27">
        <v>1860</v>
      </c>
      <c r="AR32" s="27">
        <v>1260</v>
      </c>
      <c r="AS32" s="83">
        <v>5</v>
      </c>
      <c r="AT32" s="13">
        <v>10</v>
      </c>
      <c r="AU32" s="27">
        <v>14</v>
      </c>
      <c r="AV32" s="13">
        <v>50</v>
      </c>
      <c r="AW32" s="62" t="s">
        <v>179</v>
      </c>
    </row>
    <row r="33" spans="1:49" x14ac:dyDescent="0.2">
      <c r="A33" s="26" t="s">
        <v>181</v>
      </c>
      <c r="B33" s="31">
        <v>41473</v>
      </c>
      <c r="C33" s="31" t="s">
        <v>187</v>
      </c>
      <c r="D33" s="31">
        <v>41480</v>
      </c>
      <c r="E33" s="31">
        <v>41480</v>
      </c>
      <c r="F33" s="27" t="s">
        <v>177</v>
      </c>
      <c r="G33" s="39">
        <v>8.35</v>
      </c>
      <c r="H33" s="12">
        <v>6.5</v>
      </c>
      <c r="I33" s="12">
        <v>9.3000000000000007</v>
      </c>
      <c r="J33" s="27">
        <v>1670</v>
      </c>
      <c r="K33" s="372" t="s">
        <v>180</v>
      </c>
      <c r="L33" s="13">
        <v>3570</v>
      </c>
      <c r="M33" s="13">
        <v>2500</v>
      </c>
      <c r="N33" s="27">
        <v>968</v>
      </c>
      <c r="O33" s="13">
        <v>2500</v>
      </c>
      <c r="P33" s="27">
        <v>14</v>
      </c>
      <c r="Q33" s="13">
        <v>50</v>
      </c>
      <c r="R33" s="27">
        <v>618</v>
      </c>
      <c r="S33" s="27">
        <v>609</v>
      </c>
      <c r="T33" s="59">
        <v>260</v>
      </c>
      <c r="U33" s="13">
        <v>1000</v>
      </c>
      <c r="V33" s="73"/>
      <c r="W33" s="59">
        <v>5</v>
      </c>
      <c r="X33" s="13">
        <v>19</v>
      </c>
      <c r="Y33" s="83">
        <v>0.1</v>
      </c>
      <c r="Z33" s="373" t="s">
        <v>179</v>
      </c>
      <c r="AA33" s="27">
        <v>3</v>
      </c>
      <c r="AB33" s="373" t="s">
        <v>179</v>
      </c>
      <c r="AC33" s="58"/>
      <c r="AD33" s="27">
        <v>5</v>
      </c>
      <c r="AE33" s="13">
        <v>8</v>
      </c>
      <c r="AF33" s="27">
        <v>1</v>
      </c>
      <c r="AG33" s="13">
        <v>6</v>
      </c>
      <c r="AH33" s="27">
        <v>19</v>
      </c>
      <c r="AI33" s="13">
        <v>120</v>
      </c>
      <c r="AJ33" s="58"/>
      <c r="AK33" s="27">
        <v>79</v>
      </c>
      <c r="AL33" s="13">
        <v>200</v>
      </c>
      <c r="AM33" s="58"/>
      <c r="AN33" s="27">
        <v>16</v>
      </c>
      <c r="AO33" s="13">
        <v>84</v>
      </c>
      <c r="AP33" s="27">
        <v>180</v>
      </c>
      <c r="AQ33" s="27">
        <v>2020</v>
      </c>
      <c r="AR33" s="27">
        <v>1220</v>
      </c>
      <c r="AS33" s="83">
        <v>5</v>
      </c>
      <c r="AT33" s="13">
        <v>10</v>
      </c>
      <c r="AU33" s="27">
        <v>19</v>
      </c>
      <c r="AV33" s="13">
        <v>50</v>
      </c>
      <c r="AW33" s="62" t="s">
        <v>179</v>
      </c>
    </row>
    <row r="34" spans="1:49" x14ac:dyDescent="0.2">
      <c r="A34" s="26" t="s">
        <v>181</v>
      </c>
      <c r="B34" s="31">
        <v>41480</v>
      </c>
      <c r="C34" s="31" t="s">
        <v>188</v>
      </c>
      <c r="D34" s="31">
        <v>41486</v>
      </c>
      <c r="E34" s="31">
        <v>41494</v>
      </c>
      <c r="F34" s="27" t="s">
        <v>177</v>
      </c>
      <c r="G34" s="39">
        <v>8.57</v>
      </c>
      <c r="H34" s="12">
        <v>6.5</v>
      </c>
      <c r="I34" s="12">
        <v>9.3000000000000007</v>
      </c>
      <c r="J34" s="27">
        <v>1650</v>
      </c>
      <c r="K34" s="372" t="s">
        <v>180</v>
      </c>
      <c r="L34" s="13">
        <v>3570</v>
      </c>
      <c r="M34" s="13">
        <v>2500</v>
      </c>
      <c r="N34" s="27">
        <v>684</v>
      </c>
      <c r="O34" s="13">
        <v>2500</v>
      </c>
      <c r="P34" s="45">
        <v>5</v>
      </c>
      <c r="Q34" s="13">
        <v>50</v>
      </c>
      <c r="R34" s="27">
        <v>657</v>
      </c>
      <c r="S34" s="27">
        <v>624</v>
      </c>
      <c r="T34" s="59">
        <v>260</v>
      </c>
      <c r="U34" s="13">
        <v>1000</v>
      </c>
      <c r="V34" s="73"/>
      <c r="W34" s="59">
        <v>5</v>
      </c>
      <c r="X34" s="13">
        <v>19</v>
      </c>
      <c r="Y34" s="83">
        <v>0.1</v>
      </c>
      <c r="Z34" s="373" t="s">
        <v>179</v>
      </c>
      <c r="AA34" s="27">
        <v>3</v>
      </c>
      <c r="AB34" s="373" t="s">
        <v>179</v>
      </c>
      <c r="AC34" s="58"/>
      <c r="AD34" s="27">
        <v>7</v>
      </c>
      <c r="AE34" s="13">
        <v>8</v>
      </c>
      <c r="AF34" s="27">
        <v>1</v>
      </c>
      <c r="AG34" s="13">
        <v>6</v>
      </c>
      <c r="AH34" s="27">
        <v>10</v>
      </c>
      <c r="AI34" s="13">
        <v>120</v>
      </c>
      <c r="AJ34" s="58"/>
      <c r="AK34" s="27">
        <v>72</v>
      </c>
      <c r="AL34" s="13">
        <v>200</v>
      </c>
      <c r="AM34" s="58"/>
      <c r="AN34" s="27">
        <v>19</v>
      </c>
      <c r="AO34" s="13">
        <v>84</v>
      </c>
      <c r="AP34" s="27">
        <v>110</v>
      </c>
      <c r="AQ34" s="27">
        <v>2040</v>
      </c>
      <c r="AR34" s="27">
        <v>1140</v>
      </c>
      <c r="AS34" s="83">
        <v>5</v>
      </c>
      <c r="AT34" s="13">
        <v>10</v>
      </c>
      <c r="AU34" s="27">
        <v>47</v>
      </c>
      <c r="AV34" s="13">
        <v>50</v>
      </c>
      <c r="AW34" s="62" t="s">
        <v>189</v>
      </c>
    </row>
    <row r="35" spans="1:49" x14ac:dyDescent="0.2">
      <c r="A35" s="26" t="s">
        <v>181</v>
      </c>
      <c r="B35" s="31">
        <v>41487</v>
      </c>
      <c r="C35" s="31" t="s">
        <v>190</v>
      </c>
      <c r="D35" s="31">
        <v>41498</v>
      </c>
      <c r="E35" s="31">
        <v>41508</v>
      </c>
      <c r="F35" s="27" t="s">
        <v>177</v>
      </c>
      <c r="G35" s="39">
        <v>8.66</v>
      </c>
      <c r="H35" s="12">
        <v>6.5</v>
      </c>
      <c r="I35" s="12">
        <v>9.3000000000000007</v>
      </c>
      <c r="J35" s="27">
        <v>1670</v>
      </c>
      <c r="K35" s="372" t="s">
        <v>180</v>
      </c>
      <c r="L35" s="13">
        <v>3570</v>
      </c>
      <c r="M35" s="13">
        <v>2500</v>
      </c>
      <c r="N35" s="27">
        <v>914</v>
      </c>
      <c r="O35" s="13">
        <v>2500</v>
      </c>
      <c r="P35" s="45">
        <v>5</v>
      </c>
      <c r="Q35" s="13">
        <v>50</v>
      </c>
      <c r="R35" s="27">
        <v>610</v>
      </c>
      <c r="S35" s="27">
        <v>551</v>
      </c>
      <c r="T35" s="59">
        <v>340</v>
      </c>
      <c r="U35" s="13">
        <v>1000</v>
      </c>
      <c r="V35" s="73"/>
      <c r="W35" s="59">
        <v>5</v>
      </c>
      <c r="X35" s="13">
        <v>19</v>
      </c>
      <c r="Y35" s="83">
        <v>0.1</v>
      </c>
      <c r="Z35" s="373" t="s">
        <v>179</v>
      </c>
      <c r="AA35" s="27">
        <v>4</v>
      </c>
      <c r="AB35" s="373" t="s">
        <v>179</v>
      </c>
      <c r="AC35" s="58"/>
      <c r="AD35" s="27">
        <v>7</v>
      </c>
      <c r="AE35" s="13">
        <v>8</v>
      </c>
      <c r="AF35" s="27">
        <v>1</v>
      </c>
      <c r="AG35" s="13">
        <v>6</v>
      </c>
      <c r="AH35" s="27">
        <v>9</v>
      </c>
      <c r="AI35" s="13">
        <v>120</v>
      </c>
      <c r="AJ35" s="58"/>
      <c r="AK35" s="27">
        <v>77</v>
      </c>
      <c r="AL35" s="13">
        <v>200</v>
      </c>
      <c r="AM35" s="58"/>
      <c r="AN35" s="27">
        <v>19</v>
      </c>
      <c r="AO35" s="13">
        <v>84</v>
      </c>
      <c r="AP35" s="27">
        <v>106</v>
      </c>
      <c r="AQ35" s="27">
        <v>1650</v>
      </c>
      <c r="AR35" s="27">
        <v>1240</v>
      </c>
      <c r="AS35" s="83">
        <v>5</v>
      </c>
      <c r="AT35" s="13">
        <v>10</v>
      </c>
      <c r="AU35" s="27">
        <v>33</v>
      </c>
      <c r="AV35" s="13">
        <v>50</v>
      </c>
      <c r="AW35" s="62" t="s">
        <v>179</v>
      </c>
    </row>
    <row r="36" spans="1:49" x14ac:dyDescent="0.2">
      <c r="A36" s="26" t="s">
        <v>181</v>
      </c>
      <c r="B36" s="31">
        <v>41494</v>
      </c>
      <c r="C36" s="31" t="s">
        <v>191</v>
      </c>
      <c r="D36" s="31">
        <v>41501</v>
      </c>
      <c r="E36" s="31">
        <v>41508</v>
      </c>
      <c r="F36" s="27" t="s">
        <v>177</v>
      </c>
      <c r="G36" s="39">
        <v>8.5399999999999991</v>
      </c>
      <c r="H36" s="12">
        <v>6.5</v>
      </c>
      <c r="I36" s="12">
        <v>9.3000000000000007</v>
      </c>
      <c r="J36" s="27">
        <v>1770</v>
      </c>
      <c r="K36" s="372" t="s">
        <v>180</v>
      </c>
      <c r="L36" s="13">
        <v>3570</v>
      </c>
      <c r="M36" s="13">
        <v>2500</v>
      </c>
      <c r="N36" s="27">
        <v>1080</v>
      </c>
      <c r="O36" s="13">
        <v>2500</v>
      </c>
      <c r="P36" s="27">
        <v>28</v>
      </c>
      <c r="Q36" s="13">
        <v>50</v>
      </c>
      <c r="R36" s="27">
        <v>720</v>
      </c>
      <c r="S36" s="27">
        <v>678</v>
      </c>
      <c r="T36" s="59">
        <v>320</v>
      </c>
      <c r="U36" s="13">
        <v>1000</v>
      </c>
      <c r="V36" s="73"/>
      <c r="W36" s="59">
        <v>7</v>
      </c>
      <c r="X36" s="13">
        <v>19</v>
      </c>
      <c r="Y36" s="83">
        <v>0.1</v>
      </c>
      <c r="Z36" s="373" t="s">
        <v>179</v>
      </c>
      <c r="AA36" s="27">
        <v>4</v>
      </c>
      <c r="AB36" s="373" t="s">
        <v>179</v>
      </c>
      <c r="AC36" s="58"/>
      <c r="AD36" s="27">
        <v>8</v>
      </c>
      <c r="AE36" s="13">
        <v>8</v>
      </c>
      <c r="AF36" s="27">
        <v>1</v>
      </c>
      <c r="AG36" s="13">
        <v>6</v>
      </c>
      <c r="AH36" s="27">
        <v>16</v>
      </c>
      <c r="AI36" s="13">
        <v>120</v>
      </c>
      <c r="AJ36" s="58"/>
      <c r="AK36" s="27">
        <v>82</v>
      </c>
      <c r="AL36" s="13">
        <v>200</v>
      </c>
      <c r="AM36" s="58"/>
      <c r="AN36" s="27">
        <v>24</v>
      </c>
      <c r="AO36" s="13">
        <v>84</v>
      </c>
      <c r="AP36" s="27">
        <v>62</v>
      </c>
      <c r="AQ36" s="27">
        <v>1560</v>
      </c>
      <c r="AR36" s="27">
        <v>1280</v>
      </c>
      <c r="AS36" s="83">
        <v>5</v>
      </c>
      <c r="AT36" s="13">
        <v>10</v>
      </c>
      <c r="AU36" s="27">
        <v>28</v>
      </c>
      <c r="AV36" s="13">
        <v>50</v>
      </c>
      <c r="AW36" s="62" t="s">
        <v>179</v>
      </c>
    </row>
    <row r="37" spans="1:49" x14ac:dyDescent="0.2">
      <c r="A37" s="26" t="s">
        <v>181</v>
      </c>
      <c r="B37" s="31">
        <v>41501</v>
      </c>
      <c r="C37" s="31" t="s">
        <v>192</v>
      </c>
      <c r="D37" s="31">
        <v>41511</v>
      </c>
      <c r="E37" s="31">
        <v>41536</v>
      </c>
      <c r="F37" s="27" t="s">
        <v>177</v>
      </c>
      <c r="G37" s="39">
        <v>8.7200000000000006</v>
      </c>
      <c r="H37" s="12">
        <v>6.5</v>
      </c>
      <c r="I37" s="12">
        <v>9.3000000000000007</v>
      </c>
      <c r="J37" s="27">
        <v>1880</v>
      </c>
      <c r="K37" s="372" t="s">
        <v>180</v>
      </c>
      <c r="L37" s="13">
        <v>3570</v>
      </c>
      <c r="M37" s="13">
        <v>2500</v>
      </c>
      <c r="N37" s="27">
        <v>1190</v>
      </c>
      <c r="O37" s="13">
        <v>2500</v>
      </c>
      <c r="P37" s="45">
        <v>5</v>
      </c>
      <c r="Q37" s="13">
        <v>50</v>
      </c>
      <c r="R37" s="27">
        <v>908</v>
      </c>
      <c r="S37" s="27">
        <v>806</v>
      </c>
      <c r="T37" s="59">
        <v>330</v>
      </c>
      <c r="U37" s="13">
        <v>1000</v>
      </c>
      <c r="V37" s="73"/>
      <c r="W37" s="59">
        <v>6</v>
      </c>
      <c r="X37" s="13">
        <v>19</v>
      </c>
      <c r="Y37" s="83">
        <v>0.1</v>
      </c>
      <c r="Z37" s="373" t="s">
        <v>179</v>
      </c>
      <c r="AA37" s="27">
        <v>4</v>
      </c>
      <c r="AB37" s="373" t="s">
        <v>179</v>
      </c>
      <c r="AC37" s="58"/>
      <c r="AD37" s="27">
        <v>7</v>
      </c>
      <c r="AE37" s="13">
        <v>8</v>
      </c>
      <c r="AF37" s="27">
        <v>1</v>
      </c>
      <c r="AG37" s="13">
        <v>6</v>
      </c>
      <c r="AH37" s="27">
        <v>15</v>
      </c>
      <c r="AI37" s="13">
        <v>120</v>
      </c>
      <c r="AJ37" s="58"/>
      <c r="AK37" s="27">
        <v>90</v>
      </c>
      <c r="AL37" s="13">
        <v>200</v>
      </c>
      <c r="AM37" s="58"/>
      <c r="AN37" s="27">
        <v>25</v>
      </c>
      <c r="AO37" s="13">
        <v>84</v>
      </c>
      <c r="AP37" s="27">
        <v>100</v>
      </c>
      <c r="AQ37" s="27">
        <v>1960</v>
      </c>
      <c r="AR37" s="27">
        <v>1260</v>
      </c>
      <c r="AS37" s="83">
        <v>5</v>
      </c>
      <c r="AT37" s="13">
        <v>10</v>
      </c>
      <c r="AU37" s="27">
        <v>9</v>
      </c>
      <c r="AV37" s="13">
        <v>50</v>
      </c>
      <c r="AW37" s="62" t="s">
        <v>193</v>
      </c>
    </row>
    <row r="38" spans="1:49" x14ac:dyDescent="0.2">
      <c r="A38" s="26" t="s">
        <v>181</v>
      </c>
      <c r="B38" s="31">
        <v>41508</v>
      </c>
      <c r="C38" s="31" t="s">
        <v>194</v>
      </c>
      <c r="D38" s="31">
        <v>41515</v>
      </c>
      <c r="E38" s="31">
        <v>41522</v>
      </c>
      <c r="F38" s="27" t="s">
        <v>177</v>
      </c>
      <c r="G38" s="39">
        <v>8.7200000000000006</v>
      </c>
      <c r="H38" s="12">
        <v>6.5</v>
      </c>
      <c r="I38" s="12">
        <v>9.3000000000000007</v>
      </c>
      <c r="J38" s="27">
        <v>1960</v>
      </c>
      <c r="K38" s="372" t="s">
        <v>180</v>
      </c>
      <c r="L38" s="13">
        <v>3570</v>
      </c>
      <c r="M38" s="13">
        <v>2500</v>
      </c>
      <c r="N38" s="27">
        <v>1060</v>
      </c>
      <c r="O38" s="13">
        <v>2500</v>
      </c>
      <c r="P38" s="45">
        <v>5</v>
      </c>
      <c r="Q38" s="13">
        <v>50</v>
      </c>
      <c r="R38" s="27">
        <v>808</v>
      </c>
      <c r="S38" s="27">
        <v>738</v>
      </c>
      <c r="T38" s="59">
        <v>340</v>
      </c>
      <c r="U38" s="13">
        <v>1000</v>
      </c>
      <c r="V38" s="73"/>
      <c r="W38" s="59">
        <v>7</v>
      </c>
      <c r="X38" s="13">
        <v>19</v>
      </c>
      <c r="Y38" s="83">
        <v>0.1</v>
      </c>
      <c r="Z38" s="373" t="s">
        <v>179</v>
      </c>
      <c r="AA38" s="27">
        <v>6</v>
      </c>
      <c r="AB38" s="373" t="s">
        <v>179</v>
      </c>
      <c r="AC38" s="58"/>
      <c r="AD38" s="27">
        <v>8</v>
      </c>
      <c r="AE38" s="13">
        <v>8</v>
      </c>
      <c r="AF38" s="27">
        <v>2</v>
      </c>
      <c r="AG38" s="13">
        <v>6</v>
      </c>
      <c r="AH38" s="27">
        <v>14</v>
      </c>
      <c r="AI38" s="13">
        <v>120</v>
      </c>
      <c r="AJ38" s="58"/>
      <c r="AK38" s="27">
        <v>108</v>
      </c>
      <c r="AL38" s="13">
        <v>200</v>
      </c>
      <c r="AM38" s="58"/>
      <c r="AN38" s="27">
        <v>28</v>
      </c>
      <c r="AO38" s="13">
        <v>84</v>
      </c>
      <c r="AP38" s="27">
        <v>85</v>
      </c>
      <c r="AQ38" s="27">
        <v>3410</v>
      </c>
      <c r="AR38" s="27">
        <v>1280</v>
      </c>
      <c r="AS38" s="83">
        <v>5</v>
      </c>
      <c r="AT38" s="13">
        <v>10</v>
      </c>
      <c r="AU38" s="27">
        <v>24</v>
      </c>
      <c r="AV38" s="13">
        <v>50</v>
      </c>
      <c r="AW38" s="62" t="s">
        <v>179</v>
      </c>
    </row>
    <row r="39" spans="1:49" x14ac:dyDescent="0.2">
      <c r="A39" s="26" t="s">
        <v>181</v>
      </c>
      <c r="B39" s="31">
        <v>41515</v>
      </c>
      <c r="C39" s="31" t="s">
        <v>195</v>
      </c>
      <c r="D39" s="31">
        <v>41522</v>
      </c>
      <c r="E39" s="31">
        <v>41522</v>
      </c>
      <c r="F39" s="27" t="s">
        <v>177</v>
      </c>
      <c r="G39" s="39">
        <v>8.69</v>
      </c>
      <c r="H39" s="12">
        <v>6.5</v>
      </c>
      <c r="I39" s="12">
        <v>9.3000000000000007</v>
      </c>
      <c r="J39" s="27">
        <v>2000</v>
      </c>
      <c r="K39" s="372" t="s">
        <v>180</v>
      </c>
      <c r="L39" s="13">
        <v>3570</v>
      </c>
      <c r="M39" s="13">
        <v>2500</v>
      </c>
      <c r="N39" s="27">
        <v>1210</v>
      </c>
      <c r="O39" s="13">
        <v>2500</v>
      </c>
      <c r="P39" s="27">
        <v>8</v>
      </c>
      <c r="Q39" s="13">
        <v>50</v>
      </c>
      <c r="R39" s="27">
        <v>802</v>
      </c>
      <c r="S39" s="27">
        <v>716</v>
      </c>
      <c r="T39" s="59">
        <v>290</v>
      </c>
      <c r="U39" s="13">
        <v>1000</v>
      </c>
      <c r="V39" s="73"/>
      <c r="W39" s="59">
        <v>6</v>
      </c>
      <c r="X39" s="13">
        <v>19</v>
      </c>
      <c r="Y39" s="83">
        <v>0.1</v>
      </c>
      <c r="Z39" s="373" t="s">
        <v>179</v>
      </c>
      <c r="AA39" s="27">
        <v>5</v>
      </c>
      <c r="AB39" s="373" t="s">
        <v>179</v>
      </c>
      <c r="AC39" s="58"/>
      <c r="AD39" s="27">
        <v>7</v>
      </c>
      <c r="AE39" s="13">
        <v>8</v>
      </c>
      <c r="AF39" s="27">
        <v>1</v>
      </c>
      <c r="AG39" s="13">
        <v>6</v>
      </c>
      <c r="AH39" s="27">
        <v>15</v>
      </c>
      <c r="AI39" s="13">
        <v>120</v>
      </c>
      <c r="AJ39" s="58"/>
      <c r="AK39" s="27">
        <v>99</v>
      </c>
      <c r="AL39" s="13">
        <v>200</v>
      </c>
      <c r="AM39" s="58"/>
      <c r="AN39" s="27">
        <v>28</v>
      </c>
      <c r="AO39" s="13">
        <v>84</v>
      </c>
      <c r="AP39" s="27">
        <v>90</v>
      </c>
      <c r="AQ39" s="27">
        <v>2080</v>
      </c>
      <c r="AR39" s="27">
        <v>1280</v>
      </c>
      <c r="AS39" s="83">
        <v>5</v>
      </c>
      <c r="AT39" s="13">
        <v>10</v>
      </c>
      <c r="AU39" s="27">
        <v>26</v>
      </c>
      <c r="AV39" s="13">
        <v>50</v>
      </c>
      <c r="AW39" s="62" t="s">
        <v>179</v>
      </c>
    </row>
    <row r="40" spans="1:49" ht="25.5" x14ac:dyDescent="0.2">
      <c r="A40" s="26" t="s">
        <v>181</v>
      </c>
      <c r="B40" s="31">
        <v>41522</v>
      </c>
      <c r="C40" s="31" t="s">
        <v>196</v>
      </c>
      <c r="D40" s="31">
        <v>41529</v>
      </c>
      <c r="E40" s="31">
        <v>41536</v>
      </c>
      <c r="F40" s="27" t="s">
        <v>177</v>
      </c>
      <c r="G40" s="39">
        <v>8.82</v>
      </c>
      <c r="H40" s="12">
        <v>6.5</v>
      </c>
      <c r="I40" s="12">
        <v>9.3000000000000007</v>
      </c>
      <c r="J40" s="27">
        <v>2050</v>
      </c>
      <c r="K40" s="372" t="s">
        <v>180</v>
      </c>
      <c r="L40" s="13">
        <v>3570</v>
      </c>
      <c r="M40" s="13">
        <v>2500</v>
      </c>
      <c r="N40" s="27">
        <v>1160</v>
      </c>
      <c r="O40" s="13">
        <v>2500</v>
      </c>
      <c r="P40" s="45">
        <v>5</v>
      </c>
      <c r="Q40" s="13">
        <v>50</v>
      </c>
      <c r="R40" s="27">
        <v>862</v>
      </c>
      <c r="S40" s="27">
        <v>753</v>
      </c>
      <c r="T40" s="59">
        <v>360</v>
      </c>
      <c r="U40" s="13">
        <v>1000</v>
      </c>
      <c r="V40" s="73"/>
      <c r="W40" s="59">
        <v>8</v>
      </c>
      <c r="X40" s="13">
        <v>19</v>
      </c>
      <c r="Y40" s="83">
        <v>0.1</v>
      </c>
      <c r="Z40" s="373" t="s">
        <v>179</v>
      </c>
      <c r="AA40" s="27">
        <v>6</v>
      </c>
      <c r="AB40" s="373" t="s">
        <v>179</v>
      </c>
      <c r="AC40" s="58"/>
      <c r="AD40" s="27">
        <v>10</v>
      </c>
      <c r="AE40" s="13">
        <v>8</v>
      </c>
      <c r="AF40" s="27">
        <v>2</v>
      </c>
      <c r="AG40" s="13">
        <v>6</v>
      </c>
      <c r="AH40" s="27">
        <v>12</v>
      </c>
      <c r="AI40" s="13">
        <v>120</v>
      </c>
      <c r="AJ40" s="58"/>
      <c r="AK40" s="27">
        <v>102</v>
      </c>
      <c r="AL40" s="13">
        <v>200</v>
      </c>
      <c r="AM40" s="58"/>
      <c r="AN40" s="27">
        <v>32</v>
      </c>
      <c r="AO40" s="13">
        <v>84</v>
      </c>
      <c r="AP40" s="27">
        <v>40</v>
      </c>
      <c r="AQ40" s="27">
        <v>1800</v>
      </c>
      <c r="AR40" s="27">
        <v>1200</v>
      </c>
      <c r="AS40" s="83">
        <v>5</v>
      </c>
      <c r="AT40" s="13">
        <v>10</v>
      </c>
      <c r="AU40" s="27">
        <v>28</v>
      </c>
      <c r="AV40" s="13">
        <v>50</v>
      </c>
      <c r="AW40" s="62" t="s">
        <v>197</v>
      </c>
    </row>
    <row r="41" spans="1:49" x14ac:dyDescent="0.2">
      <c r="A41" s="26" t="s">
        <v>181</v>
      </c>
      <c r="B41" s="31">
        <v>41529</v>
      </c>
      <c r="C41" s="31" t="s">
        <v>198</v>
      </c>
      <c r="D41" s="31">
        <v>41537</v>
      </c>
      <c r="E41" s="31">
        <v>41550</v>
      </c>
      <c r="F41" s="27" t="s">
        <v>177</v>
      </c>
      <c r="G41" s="39">
        <v>8.82</v>
      </c>
      <c r="H41" s="12">
        <v>6.5</v>
      </c>
      <c r="I41" s="12">
        <v>9.3000000000000007</v>
      </c>
      <c r="J41" s="27">
        <v>2160</v>
      </c>
      <c r="K41" s="372" t="s">
        <v>180</v>
      </c>
      <c r="L41" s="13">
        <v>3570</v>
      </c>
      <c r="M41" s="13">
        <v>2500</v>
      </c>
      <c r="N41" s="27">
        <v>1220</v>
      </c>
      <c r="O41" s="13">
        <v>2500</v>
      </c>
      <c r="P41" s="45">
        <v>5</v>
      </c>
      <c r="Q41" s="13">
        <v>50</v>
      </c>
      <c r="R41" s="27">
        <v>914</v>
      </c>
      <c r="S41" s="27">
        <v>804</v>
      </c>
      <c r="T41" s="59">
        <v>420</v>
      </c>
      <c r="U41" s="13">
        <v>1000</v>
      </c>
      <c r="V41" s="73"/>
      <c r="W41" s="59">
        <v>8</v>
      </c>
      <c r="X41" s="13">
        <v>19</v>
      </c>
      <c r="Y41" s="83">
        <v>0.1</v>
      </c>
      <c r="Z41" s="373" t="s">
        <v>179</v>
      </c>
      <c r="AA41" s="27">
        <v>6</v>
      </c>
      <c r="AB41" s="373" t="s">
        <v>179</v>
      </c>
      <c r="AC41" s="58"/>
      <c r="AD41" s="27">
        <v>8</v>
      </c>
      <c r="AE41" s="13">
        <v>8</v>
      </c>
      <c r="AF41" s="27">
        <v>2</v>
      </c>
      <c r="AG41" s="13">
        <v>6</v>
      </c>
      <c r="AH41" s="27">
        <v>15</v>
      </c>
      <c r="AI41" s="13">
        <v>120</v>
      </c>
      <c r="AJ41" s="58"/>
      <c r="AK41" s="27">
        <v>107</v>
      </c>
      <c r="AL41" s="13">
        <v>200</v>
      </c>
      <c r="AM41" s="58"/>
      <c r="AN41" s="27">
        <v>36</v>
      </c>
      <c r="AO41" s="13">
        <v>84</v>
      </c>
      <c r="AP41" s="27">
        <v>50</v>
      </c>
      <c r="AQ41" s="27">
        <v>2200</v>
      </c>
      <c r="AR41" s="27">
        <v>1250</v>
      </c>
      <c r="AS41" s="83">
        <v>5</v>
      </c>
      <c r="AT41" s="13">
        <v>10</v>
      </c>
      <c r="AU41" s="27">
        <v>68</v>
      </c>
      <c r="AV41" s="13">
        <v>50</v>
      </c>
      <c r="AW41" s="62" t="s">
        <v>179</v>
      </c>
    </row>
    <row r="42" spans="1:49" x14ac:dyDescent="0.2">
      <c r="A42" s="26" t="s">
        <v>181</v>
      </c>
      <c r="B42" s="31">
        <v>41536</v>
      </c>
      <c r="C42" s="31" t="s">
        <v>199</v>
      </c>
      <c r="D42" s="31">
        <v>41543</v>
      </c>
      <c r="E42" s="31">
        <v>41550</v>
      </c>
      <c r="F42" s="27" t="s">
        <v>177</v>
      </c>
      <c r="G42" s="39">
        <v>8.73</v>
      </c>
      <c r="H42" s="12">
        <v>6.5</v>
      </c>
      <c r="I42" s="12">
        <v>9.3000000000000007</v>
      </c>
      <c r="J42" s="27">
        <v>2220</v>
      </c>
      <c r="K42" s="372" t="s">
        <v>180</v>
      </c>
      <c r="L42" s="13">
        <v>3570</v>
      </c>
      <c r="M42" s="13">
        <v>2500</v>
      </c>
      <c r="N42" s="27">
        <v>1180</v>
      </c>
      <c r="O42" s="13">
        <v>2500</v>
      </c>
      <c r="P42" s="45">
        <v>5</v>
      </c>
      <c r="Q42" s="13">
        <v>50</v>
      </c>
      <c r="R42" s="27">
        <v>872</v>
      </c>
      <c r="S42" s="27">
        <v>768</v>
      </c>
      <c r="T42" s="59">
        <v>340</v>
      </c>
      <c r="U42" s="13">
        <v>1000</v>
      </c>
      <c r="V42" s="73"/>
      <c r="W42" s="59">
        <v>10</v>
      </c>
      <c r="X42" s="13">
        <v>19</v>
      </c>
      <c r="Y42" s="83">
        <v>0.1</v>
      </c>
      <c r="Z42" s="373" t="s">
        <v>179</v>
      </c>
      <c r="AA42" s="27">
        <v>7</v>
      </c>
      <c r="AB42" s="373" t="s">
        <v>179</v>
      </c>
      <c r="AC42" s="58"/>
      <c r="AD42" s="27">
        <v>8</v>
      </c>
      <c r="AE42" s="13">
        <v>8</v>
      </c>
      <c r="AF42" s="27">
        <v>2</v>
      </c>
      <c r="AG42" s="13">
        <v>6</v>
      </c>
      <c r="AH42" s="27">
        <v>13</v>
      </c>
      <c r="AI42" s="13">
        <v>120</v>
      </c>
      <c r="AJ42" s="58"/>
      <c r="AK42" s="27">
        <v>114</v>
      </c>
      <c r="AL42" s="13">
        <v>200</v>
      </c>
      <c r="AM42" s="58"/>
      <c r="AN42" s="27">
        <v>32</v>
      </c>
      <c r="AO42" s="13">
        <v>84</v>
      </c>
      <c r="AP42" s="27">
        <v>50</v>
      </c>
      <c r="AQ42" s="27">
        <v>4700</v>
      </c>
      <c r="AR42" s="27">
        <v>4080</v>
      </c>
      <c r="AS42" s="83">
        <v>5</v>
      </c>
      <c r="AT42" s="13">
        <v>10</v>
      </c>
      <c r="AU42" s="27">
        <v>15</v>
      </c>
      <c r="AV42" s="13">
        <v>50</v>
      </c>
      <c r="AW42" s="62" t="s">
        <v>179</v>
      </c>
    </row>
    <row r="43" spans="1:49" ht="25.5" x14ac:dyDescent="0.2">
      <c r="A43" s="26" t="s">
        <v>181</v>
      </c>
      <c r="B43" s="31">
        <v>41543</v>
      </c>
      <c r="C43" s="31" t="s">
        <v>200</v>
      </c>
      <c r="D43" s="31">
        <v>41550</v>
      </c>
      <c r="E43" s="31">
        <v>41564</v>
      </c>
      <c r="F43" s="27" t="s">
        <v>177</v>
      </c>
      <c r="G43" s="39">
        <v>8.8000000000000007</v>
      </c>
      <c r="H43" s="12">
        <v>6.5</v>
      </c>
      <c r="I43" s="12">
        <v>9.3000000000000007</v>
      </c>
      <c r="J43" s="27">
        <v>2180</v>
      </c>
      <c r="K43" s="372" t="s">
        <v>180</v>
      </c>
      <c r="L43" s="13">
        <v>3570</v>
      </c>
      <c r="M43" s="13">
        <v>2500</v>
      </c>
      <c r="N43" s="27">
        <v>1200</v>
      </c>
      <c r="O43" s="13">
        <v>2500</v>
      </c>
      <c r="P43" s="45">
        <v>5</v>
      </c>
      <c r="Q43" s="13">
        <v>50</v>
      </c>
      <c r="R43" s="27">
        <v>867</v>
      </c>
      <c r="S43" s="27">
        <v>745</v>
      </c>
      <c r="T43" s="59">
        <v>410</v>
      </c>
      <c r="U43" s="13">
        <v>1000</v>
      </c>
      <c r="V43" s="73"/>
      <c r="W43" s="59">
        <v>12</v>
      </c>
      <c r="X43" s="13">
        <v>19</v>
      </c>
      <c r="Y43" s="83">
        <v>0.1</v>
      </c>
      <c r="Z43" s="373" t="s">
        <v>179</v>
      </c>
      <c r="AA43" s="27">
        <v>6</v>
      </c>
      <c r="AB43" s="373" t="s">
        <v>179</v>
      </c>
      <c r="AC43" s="58"/>
      <c r="AD43" s="27">
        <v>9</v>
      </c>
      <c r="AE43" s="13">
        <v>8</v>
      </c>
      <c r="AF43" s="27">
        <v>2</v>
      </c>
      <c r="AG43" s="13">
        <v>6</v>
      </c>
      <c r="AH43" s="27">
        <v>10</v>
      </c>
      <c r="AI43" s="13">
        <v>120</v>
      </c>
      <c r="AJ43" s="58"/>
      <c r="AK43" s="27">
        <v>104</v>
      </c>
      <c r="AL43" s="13">
        <v>200</v>
      </c>
      <c r="AM43" s="58"/>
      <c r="AN43" s="27">
        <v>35</v>
      </c>
      <c r="AO43" s="13">
        <v>84</v>
      </c>
      <c r="AP43" s="27">
        <v>60</v>
      </c>
      <c r="AQ43" s="27">
        <v>1100</v>
      </c>
      <c r="AR43" s="27">
        <v>300</v>
      </c>
      <c r="AS43" s="83">
        <v>5</v>
      </c>
      <c r="AT43" s="13">
        <v>10</v>
      </c>
      <c r="AU43" s="27">
        <v>19</v>
      </c>
      <c r="AV43" s="13">
        <v>50</v>
      </c>
      <c r="AW43" s="62" t="s">
        <v>197</v>
      </c>
    </row>
    <row r="44" spans="1:49" ht="25.5" x14ac:dyDescent="0.2">
      <c r="A44" s="26" t="s">
        <v>181</v>
      </c>
      <c r="B44" s="31">
        <v>41550</v>
      </c>
      <c r="C44" s="31" t="s">
        <v>201</v>
      </c>
      <c r="D44" s="31">
        <v>41558</v>
      </c>
      <c r="E44" s="31">
        <v>41564</v>
      </c>
      <c r="F44" s="27" t="s">
        <v>177</v>
      </c>
      <c r="G44" s="39">
        <v>8.8800000000000008</v>
      </c>
      <c r="H44" s="12">
        <v>6.5</v>
      </c>
      <c r="I44" s="12">
        <v>9.3000000000000007</v>
      </c>
      <c r="J44" s="27">
        <v>2340</v>
      </c>
      <c r="K44" s="372" t="s">
        <v>180</v>
      </c>
      <c r="L44" s="13">
        <v>3570</v>
      </c>
      <c r="M44" s="13">
        <v>2500</v>
      </c>
      <c r="N44" s="27">
        <v>1350</v>
      </c>
      <c r="O44" s="13">
        <v>2500</v>
      </c>
      <c r="P44" s="27">
        <v>5</v>
      </c>
      <c r="Q44" s="13">
        <v>50</v>
      </c>
      <c r="R44" s="27">
        <v>946</v>
      </c>
      <c r="S44" s="27">
        <v>801</v>
      </c>
      <c r="T44" s="59">
        <v>560</v>
      </c>
      <c r="U44" s="13">
        <v>1000</v>
      </c>
      <c r="V44" s="73"/>
      <c r="W44" s="59">
        <v>10</v>
      </c>
      <c r="X44" s="13">
        <v>19</v>
      </c>
      <c r="Y44" s="27">
        <v>0.1</v>
      </c>
      <c r="Z44" s="373" t="s">
        <v>179</v>
      </c>
      <c r="AA44" s="27">
        <v>8</v>
      </c>
      <c r="AB44" s="373" t="s">
        <v>179</v>
      </c>
      <c r="AC44" s="58"/>
      <c r="AD44" s="27">
        <v>9</v>
      </c>
      <c r="AE44" s="13">
        <v>8</v>
      </c>
      <c r="AF44" s="27">
        <v>3</v>
      </c>
      <c r="AG44" s="13">
        <v>6</v>
      </c>
      <c r="AH44" s="27">
        <v>13</v>
      </c>
      <c r="AI44" s="13">
        <v>120</v>
      </c>
      <c r="AJ44" s="58"/>
      <c r="AK44" s="27">
        <v>128</v>
      </c>
      <c r="AL44" s="13">
        <v>200</v>
      </c>
      <c r="AM44" s="58"/>
      <c r="AN44" s="27">
        <v>36</v>
      </c>
      <c r="AO44" s="13">
        <v>84</v>
      </c>
      <c r="AP44" s="27">
        <v>80</v>
      </c>
      <c r="AQ44" s="27">
        <v>2000</v>
      </c>
      <c r="AR44" s="27">
        <v>1140</v>
      </c>
      <c r="AS44" s="83">
        <v>5</v>
      </c>
      <c r="AT44" s="13">
        <v>10</v>
      </c>
      <c r="AU44" s="27">
        <v>16</v>
      </c>
      <c r="AV44" s="13">
        <v>50</v>
      </c>
      <c r="AW44" s="62" t="s">
        <v>197</v>
      </c>
    </row>
    <row r="45" spans="1:49" ht="25.5" x14ac:dyDescent="0.2">
      <c r="A45" s="26" t="s">
        <v>181</v>
      </c>
      <c r="B45" s="31">
        <v>41557</v>
      </c>
      <c r="C45" s="31" t="s">
        <v>202</v>
      </c>
      <c r="D45" s="31">
        <v>41563</v>
      </c>
      <c r="E45" s="31">
        <v>41578</v>
      </c>
      <c r="F45" s="27" t="s">
        <v>177</v>
      </c>
      <c r="G45" s="39">
        <v>8.92</v>
      </c>
      <c r="H45" s="12">
        <v>6.5</v>
      </c>
      <c r="I45" s="12">
        <v>9.3000000000000007</v>
      </c>
      <c r="J45" s="27">
        <v>2480</v>
      </c>
      <c r="K45" s="372" t="s">
        <v>180</v>
      </c>
      <c r="L45" s="13">
        <v>3570</v>
      </c>
      <c r="M45" s="13">
        <v>2500</v>
      </c>
      <c r="N45" s="27">
        <v>1410</v>
      </c>
      <c r="O45" s="13">
        <v>2500</v>
      </c>
      <c r="P45" s="45">
        <v>5</v>
      </c>
      <c r="Q45" s="13">
        <v>50</v>
      </c>
      <c r="R45" s="27">
        <v>924</v>
      </c>
      <c r="S45" s="27">
        <v>752</v>
      </c>
      <c r="T45" s="59">
        <v>570</v>
      </c>
      <c r="U45" s="13">
        <v>1000</v>
      </c>
      <c r="V45" s="73"/>
      <c r="W45" s="59">
        <v>12</v>
      </c>
      <c r="X45" s="13">
        <v>19</v>
      </c>
      <c r="Y45" s="83">
        <v>0.1</v>
      </c>
      <c r="Z45" s="373" t="s">
        <v>179</v>
      </c>
      <c r="AA45" s="27">
        <v>9</v>
      </c>
      <c r="AB45" s="373" t="s">
        <v>179</v>
      </c>
      <c r="AC45" s="58"/>
      <c r="AD45" s="27">
        <v>9</v>
      </c>
      <c r="AE45" s="13">
        <v>8</v>
      </c>
      <c r="AF45" s="27">
        <v>3</v>
      </c>
      <c r="AG45" s="13">
        <v>6</v>
      </c>
      <c r="AH45" s="27">
        <v>10</v>
      </c>
      <c r="AI45" s="13">
        <v>120</v>
      </c>
      <c r="AJ45" s="58"/>
      <c r="AK45" s="27">
        <v>138</v>
      </c>
      <c r="AL45" s="13">
        <v>200</v>
      </c>
      <c r="AM45" s="58"/>
      <c r="AN45" s="27">
        <v>47</v>
      </c>
      <c r="AO45" s="13">
        <v>84</v>
      </c>
      <c r="AP45" s="27">
        <v>20</v>
      </c>
      <c r="AQ45" s="27">
        <v>2000</v>
      </c>
      <c r="AR45" s="27">
        <v>1190</v>
      </c>
      <c r="AS45" s="83">
        <v>5</v>
      </c>
      <c r="AT45" s="13">
        <v>10</v>
      </c>
      <c r="AU45" s="27">
        <v>37</v>
      </c>
      <c r="AV45" s="13">
        <v>50</v>
      </c>
      <c r="AW45" s="62" t="s">
        <v>197</v>
      </c>
    </row>
    <row r="46" spans="1:49" ht="25.5" x14ac:dyDescent="0.2">
      <c r="A46" s="26" t="s">
        <v>181</v>
      </c>
      <c r="B46" s="31">
        <v>41564</v>
      </c>
      <c r="C46" s="31" t="s">
        <v>203</v>
      </c>
      <c r="D46" s="31">
        <v>41572</v>
      </c>
      <c r="E46" s="31">
        <v>41578</v>
      </c>
      <c r="F46" s="27" t="s">
        <v>177</v>
      </c>
      <c r="G46" s="39">
        <v>8.7899999999999991</v>
      </c>
      <c r="H46" s="12">
        <v>6.5</v>
      </c>
      <c r="I46" s="12">
        <v>9.3000000000000007</v>
      </c>
      <c r="J46" s="27">
        <v>2480</v>
      </c>
      <c r="K46" s="372" t="s">
        <v>180</v>
      </c>
      <c r="L46" s="13">
        <v>3570</v>
      </c>
      <c r="M46" s="13">
        <v>2500</v>
      </c>
      <c r="N46" s="27">
        <v>1460</v>
      </c>
      <c r="O46" s="13">
        <v>2500</v>
      </c>
      <c r="P46" s="27">
        <v>12</v>
      </c>
      <c r="Q46" s="13">
        <v>50</v>
      </c>
      <c r="R46" s="27">
        <v>1250</v>
      </c>
      <c r="S46" s="27">
        <v>1060</v>
      </c>
      <c r="T46" s="59">
        <v>590</v>
      </c>
      <c r="U46" s="13">
        <v>1000</v>
      </c>
      <c r="V46" s="73"/>
      <c r="W46" s="59">
        <v>12</v>
      </c>
      <c r="X46" s="13">
        <v>19</v>
      </c>
      <c r="Y46" s="83">
        <v>0.1</v>
      </c>
      <c r="Z46" s="373" t="s">
        <v>179</v>
      </c>
      <c r="AA46" s="27">
        <v>12</v>
      </c>
      <c r="AB46" s="373" t="s">
        <v>179</v>
      </c>
      <c r="AC46" s="58"/>
      <c r="AD46" s="27">
        <v>10</v>
      </c>
      <c r="AE46" s="13">
        <v>8</v>
      </c>
      <c r="AF46" s="27">
        <v>4</v>
      </c>
      <c r="AG46" s="13">
        <v>6</v>
      </c>
      <c r="AH46" s="27">
        <v>9</v>
      </c>
      <c r="AI46" s="13">
        <v>120</v>
      </c>
      <c r="AJ46" s="58"/>
      <c r="AK46" s="27">
        <v>172</v>
      </c>
      <c r="AL46" s="13">
        <v>200</v>
      </c>
      <c r="AM46" s="58"/>
      <c r="AN46" s="27">
        <v>41</v>
      </c>
      <c r="AO46" s="13">
        <v>84</v>
      </c>
      <c r="AP46" s="27">
        <v>20</v>
      </c>
      <c r="AQ46" s="27">
        <v>2000</v>
      </c>
      <c r="AR46" s="27">
        <v>1060</v>
      </c>
      <c r="AS46" s="83">
        <v>5</v>
      </c>
      <c r="AT46" s="13">
        <v>10</v>
      </c>
      <c r="AU46" s="27">
        <v>12</v>
      </c>
      <c r="AV46" s="13">
        <v>50</v>
      </c>
      <c r="AW46" s="62" t="s">
        <v>197</v>
      </c>
    </row>
    <row r="47" spans="1:49" x14ac:dyDescent="0.2">
      <c r="A47" s="26" t="s">
        <v>181</v>
      </c>
      <c r="B47" s="31">
        <v>41571</v>
      </c>
      <c r="C47" s="31" t="s">
        <v>204</v>
      </c>
      <c r="D47" s="31">
        <v>41578</v>
      </c>
      <c r="E47" s="31">
        <v>41592</v>
      </c>
      <c r="F47" s="27" t="s">
        <v>177</v>
      </c>
      <c r="G47" s="39">
        <v>8.81</v>
      </c>
      <c r="H47" s="12">
        <v>6.5</v>
      </c>
      <c r="I47" s="12">
        <v>9.3000000000000007</v>
      </c>
      <c r="J47" s="27">
        <v>2590</v>
      </c>
      <c r="K47" s="372" t="s">
        <v>180</v>
      </c>
      <c r="L47" s="13">
        <v>3570</v>
      </c>
      <c r="M47" s="13">
        <v>2500</v>
      </c>
      <c r="N47" s="27">
        <v>1450</v>
      </c>
      <c r="O47" s="13">
        <v>2500</v>
      </c>
      <c r="P47" s="45">
        <v>5</v>
      </c>
      <c r="Q47" s="13">
        <v>50</v>
      </c>
      <c r="R47" s="27">
        <v>985</v>
      </c>
      <c r="S47" s="27">
        <v>857</v>
      </c>
      <c r="T47" s="59">
        <v>480</v>
      </c>
      <c r="U47" s="13">
        <v>1000</v>
      </c>
      <c r="V47" s="73"/>
      <c r="W47" s="59">
        <v>10</v>
      </c>
      <c r="X47" s="13">
        <v>19</v>
      </c>
      <c r="Y47" s="27">
        <v>0.3</v>
      </c>
      <c r="Z47" s="373" t="s">
        <v>179</v>
      </c>
      <c r="AA47" s="27">
        <v>9</v>
      </c>
      <c r="AB47" s="373" t="s">
        <v>179</v>
      </c>
      <c r="AC47" s="58"/>
      <c r="AD47" s="27">
        <v>7</v>
      </c>
      <c r="AE47" s="13">
        <v>8</v>
      </c>
      <c r="AF47" s="27">
        <v>4</v>
      </c>
      <c r="AG47" s="13">
        <v>6</v>
      </c>
      <c r="AH47" s="27">
        <v>32</v>
      </c>
      <c r="AI47" s="13">
        <v>120</v>
      </c>
      <c r="AJ47" s="58"/>
      <c r="AK47" s="27">
        <v>135</v>
      </c>
      <c r="AL47" s="13">
        <v>200</v>
      </c>
      <c r="AM47" s="58"/>
      <c r="AN47" s="27">
        <v>36</v>
      </c>
      <c r="AO47" s="13">
        <v>84</v>
      </c>
      <c r="AP47" s="27">
        <v>80</v>
      </c>
      <c r="AQ47" s="27">
        <v>1700</v>
      </c>
      <c r="AR47" s="27">
        <v>860</v>
      </c>
      <c r="AS47" s="83">
        <v>5</v>
      </c>
      <c r="AT47" s="13">
        <v>10</v>
      </c>
      <c r="AU47" s="27">
        <v>13</v>
      </c>
      <c r="AV47" s="13">
        <v>50</v>
      </c>
      <c r="AW47" s="62" t="s">
        <v>179</v>
      </c>
    </row>
    <row r="48" spans="1:49" ht="25.5" x14ac:dyDescent="0.2">
      <c r="A48" s="26" t="s">
        <v>181</v>
      </c>
      <c r="B48" s="31">
        <v>41578</v>
      </c>
      <c r="C48" s="31" t="s">
        <v>205</v>
      </c>
      <c r="D48" s="31">
        <v>41585</v>
      </c>
      <c r="E48" s="31">
        <v>41592</v>
      </c>
      <c r="F48" s="27" t="s">
        <v>177</v>
      </c>
      <c r="G48" s="39">
        <v>8.89</v>
      </c>
      <c r="H48" s="12">
        <v>6.5</v>
      </c>
      <c r="I48" s="12">
        <v>9.3000000000000007</v>
      </c>
      <c r="J48" s="27">
        <v>2710</v>
      </c>
      <c r="K48" s="372" t="s">
        <v>180</v>
      </c>
      <c r="L48" s="13">
        <v>3570</v>
      </c>
      <c r="M48" s="13">
        <v>2500</v>
      </c>
      <c r="N48" s="27">
        <v>1600</v>
      </c>
      <c r="O48" s="13">
        <v>2500</v>
      </c>
      <c r="P48" s="45">
        <v>5</v>
      </c>
      <c r="Q48" s="13">
        <v>50</v>
      </c>
      <c r="R48" s="27">
        <v>1060</v>
      </c>
      <c r="S48" s="27">
        <v>888</v>
      </c>
      <c r="T48" s="59">
        <v>560</v>
      </c>
      <c r="U48" s="13">
        <v>1000</v>
      </c>
      <c r="V48" s="73"/>
      <c r="W48" s="59">
        <v>11</v>
      </c>
      <c r="X48" s="13">
        <v>19</v>
      </c>
      <c r="Y48" s="27">
        <v>0.1</v>
      </c>
      <c r="Z48" s="373" t="s">
        <v>179</v>
      </c>
      <c r="AA48" s="27">
        <v>11</v>
      </c>
      <c r="AB48" s="373" t="s">
        <v>179</v>
      </c>
      <c r="AC48" s="58"/>
      <c r="AD48" s="27">
        <v>11</v>
      </c>
      <c r="AE48" s="13">
        <v>8</v>
      </c>
      <c r="AF48" s="27">
        <v>4</v>
      </c>
      <c r="AG48" s="13">
        <v>6</v>
      </c>
      <c r="AH48" s="27">
        <v>11</v>
      </c>
      <c r="AI48" s="13">
        <v>120</v>
      </c>
      <c r="AJ48" s="58"/>
      <c r="AK48" s="27">
        <v>142</v>
      </c>
      <c r="AL48" s="13">
        <v>200</v>
      </c>
      <c r="AM48" s="58"/>
      <c r="AN48" s="27">
        <v>41</v>
      </c>
      <c r="AO48" s="13">
        <v>84</v>
      </c>
      <c r="AP48" s="27">
        <v>100</v>
      </c>
      <c r="AQ48" s="27">
        <v>1800</v>
      </c>
      <c r="AR48" s="27">
        <v>950</v>
      </c>
      <c r="AS48" s="83">
        <v>5</v>
      </c>
      <c r="AT48" s="13">
        <v>10</v>
      </c>
      <c r="AU48" s="27">
        <v>15</v>
      </c>
      <c r="AV48" s="13">
        <v>50</v>
      </c>
      <c r="AW48" s="62" t="s">
        <v>197</v>
      </c>
    </row>
    <row r="49" spans="1:49" ht="25.5" x14ac:dyDescent="0.2">
      <c r="A49" s="26" t="s">
        <v>181</v>
      </c>
      <c r="B49" s="31">
        <v>41585</v>
      </c>
      <c r="C49" s="31" t="s">
        <v>206</v>
      </c>
      <c r="D49" s="31">
        <v>41593</v>
      </c>
      <c r="E49" s="31">
        <v>41606</v>
      </c>
      <c r="F49" s="27" t="s">
        <v>177</v>
      </c>
      <c r="G49" s="39">
        <v>8.7799999999999994</v>
      </c>
      <c r="H49" s="12">
        <v>6.5</v>
      </c>
      <c r="I49" s="12">
        <v>9.3000000000000007</v>
      </c>
      <c r="J49" s="27">
        <v>2790</v>
      </c>
      <c r="K49" s="372" t="s">
        <v>180</v>
      </c>
      <c r="L49" s="13">
        <v>3570</v>
      </c>
      <c r="M49" s="13">
        <v>2500</v>
      </c>
      <c r="N49" s="27">
        <v>1630</v>
      </c>
      <c r="O49" s="13">
        <v>2500</v>
      </c>
      <c r="P49" s="45">
        <v>5</v>
      </c>
      <c r="Q49" s="13">
        <v>50</v>
      </c>
      <c r="R49" s="27">
        <v>1050</v>
      </c>
      <c r="S49" s="27">
        <v>930</v>
      </c>
      <c r="T49" s="59">
        <v>530</v>
      </c>
      <c r="U49" s="13">
        <v>1000</v>
      </c>
      <c r="V49" s="73"/>
      <c r="W49" s="59">
        <v>12</v>
      </c>
      <c r="X49" s="13">
        <v>19</v>
      </c>
      <c r="Y49" s="27">
        <v>0.1</v>
      </c>
      <c r="Z49" s="373" t="s">
        <v>179</v>
      </c>
      <c r="AA49" s="27">
        <v>11</v>
      </c>
      <c r="AB49" s="373" t="s">
        <v>179</v>
      </c>
      <c r="AC49" s="58"/>
      <c r="AD49" s="27">
        <v>10</v>
      </c>
      <c r="AE49" s="13">
        <v>8</v>
      </c>
      <c r="AF49" s="27">
        <v>5</v>
      </c>
      <c r="AG49" s="13">
        <v>6</v>
      </c>
      <c r="AH49" s="27">
        <v>24</v>
      </c>
      <c r="AI49" s="13">
        <v>120</v>
      </c>
      <c r="AJ49" s="58"/>
      <c r="AK49" s="27">
        <v>166</v>
      </c>
      <c r="AL49" s="13">
        <v>200</v>
      </c>
      <c r="AM49" s="58"/>
      <c r="AN49" s="27">
        <v>40</v>
      </c>
      <c r="AO49" s="13">
        <v>84</v>
      </c>
      <c r="AP49" s="27">
        <v>160</v>
      </c>
      <c r="AQ49" s="27">
        <v>1600</v>
      </c>
      <c r="AR49" s="27">
        <v>910</v>
      </c>
      <c r="AS49" s="83">
        <v>5</v>
      </c>
      <c r="AT49" s="13">
        <v>10</v>
      </c>
      <c r="AU49" s="27">
        <v>17</v>
      </c>
      <c r="AV49" s="13">
        <v>50</v>
      </c>
      <c r="AW49" s="62" t="s">
        <v>197</v>
      </c>
    </row>
    <row r="50" spans="1:49" x14ac:dyDescent="0.2">
      <c r="A50" s="26" t="s">
        <v>181</v>
      </c>
      <c r="B50" s="31">
        <v>41592</v>
      </c>
      <c r="C50" s="31" t="s">
        <v>207</v>
      </c>
      <c r="D50" s="31">
        <v>41600</v>
      </c>
      <c r="E50" s="31">
        <v>41606</v>
      </c>
      <c r="F50" s="27" t="s">
        <v>177</v>
      </c>
      <c r="G50" s="39">
        <v>8.77</v>
      </c>
      <c r="H50" s="12">
        <v>6.5</v>
      </c>
      <c r="I50" s="12">
        <v>9.3000000000000007</v>
      </c>
      <c r="J50" s="27">
        <v>2770</v>
      </c>
      <c r="K50" s="372" t="s">
        <v>180</v>
      </c>
      <c r="L50" s="13">
        <v>3570</v>
      </c>
      <c r="M50" s="13">
        <v>2500</v>
      </c>
      <c r="N50" s="27">
        <v>1660</v>
      </c>
      <c r="O50" s="13">
        <v>2500</v>
      </c>
      <c r="P50" s="45">
        <v>5</v>
      </c>
      <c r="Q50" s="13">
        <v>50</v>
      </c>
      <c r="R50" s="27">
        <v>970</v>
      </c>
      <c r="S50" s="27">
        <v>815</v>
      </c>
      <c r="T50" s="59">
        <v>510</v>
      </c>
      <c r="U50" s="13">
        <v>1000</v>
      </c>
      <c r="V50" s="73"/>
      <c r="W50" s="59">
        <v>12</v>
      </c>
      <c r="X50" s="13">
        <v>19</v>
      </c>
      <c r="Y50" s="27">
        <v>0.1</v>
      </c>
      <c r="Z50" s="373" t="s">
        <v>179</v>
      </c>
      <c r="AA50" s="27">
        <v>11</v>
      </c>
      <c r="AB50" s="373" t="s">
        <v>179</v>
      </c>
      <c r="AC50" s="58"/>
      <c r="AD50" s="27">
        <v>7</v>
      </c>
      <c r="AE50" s="13">
        <v>8</v>
      </c>
      <c r="AF50" s="27">
        <v>4</v>
      </c>
      <c r="AG50" s="13">
        <v>6</v>
      </c>
      <c r="AH50" s="27">
        <v>32</v>
      </c>
      <c r="AI50" s="13">
        <v>120</v>
      </c>
      <c r="AJ50" s="58"/>
      <c r="AK50" s="27">
        <v>174</v>
      </c>
      <c r="AL50" s="13">
        <v>200</v>
      </c>
      <c r="AM50" s="58"/>
      <c r="AN50" s="27">
        <v>38</v>
      </c>
      <c r="AO50" s="13">
        <v>84</v>
      </c>
      <c r="AP50" s="27">
        <v>240</v>
      </c>
      <c r="AQ50" s="27">
        <v>1800</v>
      </c>
      <c r="AR50" s="27">
        <v>760</v>
      </c>
      <c r="AS50" s="83">
        <v>5</v>
      </c>
      <c r="AT50" s="13">
        <v>10</v>
      </c>
      <c r="AU50" s="27">
        <v>17</v>
      </c>
      <c r="AV50" s="13">
        <v>50</v>
      </c>
      <c r="AW50" s="62" t="s">
        <v>179</v>
      </c>
    </row>
    <row r="51" spans="1:49" ht="25.5" x14ac:dyDescent="0.2">
      <c r="A51" s="26" t="s">
        <v>181</v>
      </c>
      <c r="B51" s="31">
        <v>41599</v>
      </c>
      <c r="C51" s="31" t="s">
        <v>208</v>
      </c>
      <c r="D51" s="31">
        <v>41607</v>
      </c>
      <c r="E51" s="31">
        <v>41620</v>
      </c>
      <c r="F51" s="27" t="s">
        <v>177</v>
      </c>
      <c r="G51" s="39">
        <v>8.69</v>
      </c>
      <c r="H51" s="12">
        <v>6.5</v>
      </c>
      <c r="I51" s="12">
        <v>9.3000000000000007</v>
      </c>
      <c r="J51" s="27">
        <v>2280</v>
      </c>
      <c r="K51" s="372" t="s">
        <v>180</v>
      </c>
      <c r="L51" s="13">
        <v>3570</v>
      </c>
      <c r="M51" s="13">
        <v>2500</v>
      </c>
      <c r="N51" s="27">
        <v>1350</v>
      </c>
      <c r="O51" s="13">
        <v>2500</v>
      </c>
      <c r="P51" s="45">
        <v>5</v>
      </c>
      <c r="Q51" s="13">
        <v>50</v>
      </c>
      <c r="R51" s="27">
        <v>912</v>
      </c>
      <c r="S51" s="27">
        <v>814</v>
      </c>
      <c r="T51" s="59">
        <v>450</v>
      </c>
      <c r="U51" s="13">
        <v>1000</v>
      </c>
      <c r="V51" s="73"/>
      <c r="W51" s="59">
        <v>11</v>
      </c>
      <c r="X51" s="13">
        <v>19</v>
      </c>
      <c r="Y51" s="83">
        <v>0.1</v>
      </c>
      <c r="Z51" s="373" t="s">
        <v>179</v>
      </c>
      <c r="AA51" s="27">
        <v>9</v>
      </c>
      <c r="AB51" s="373" t="s">
        <v>179</v>
      </c>
      <c r="AC51" s="58"/>
      <c r="AD51" s="27">
        <v>11</v>
      </c>
      <c r="AE51" s="13">
        <v>8</v>
      </c>
      <c r="AF51" s="27">
        <v>4</v>
      </c>
      <c r="AG51" s="13">
        <v>6</v>
      </c>
      <c r="AH51" s="27">
        <v>29</v>
      </c>
      <c r="AI51" s="13">
        <v>120</v>
      </c>
      <c r="AJ51" s="58"/>
      <c r="AK51" s="27">
        <v>130</v>
      </c>
      <c r="AL51" s="13">
        <v>200</v>
      </c>
      <c r="AM51" s="58"/>
      <c r="AN51" s="27">
        <v>32</v>
      </c>
      <c r="AO51" s="13">
        <v>84</v>
      </c>
      <c r="AP51" s="27">
        <v>240</v>
      </c>
      <c r="AQ51" s="27">
        <v>2000</v>
      </c>
      <c r="AR51" s="27">
        <v>840</v>
      </c>
      <c r="AS51" s="83">
        <v>5</v>
      </c>
      <c r="AT51" s="13">
        <v>10</v>
      </c>
      <c r="AU51" s="27">
        <v>15</v>
      </c>
      <c r="AV51" s="13">
        <v>50</v>
      </c>
      <c r="AW51" s="62" t="s">
        <v>197</v>
      </c>
    </row>
    <row r="52" spans="1:49" ht="25.5" x14ac:dyDescent="0.2">
      <c r="A52" s="26" t="s">
        <v>181</v>
      </c>
      <c r="B52" s="31">
        <v>41606</v>
      </c>
      <c r="C52" s="31" t="s">
        <v>209</v>
      </c>
      <c r="D52" s="31">
        <v>41613</v>
      </c>
      <c r="E52" s="31">
        <v>41620</v>
      </c>
      <c r="F52" s="27" t="s">
        <v>177</v>
      </c>
      <c r="G52" s="39">
        <v>8.64</v>
      </c>
      <c r="H52" s="12">
        <v>6.5</v>
      </c>
      <c r="I52" s="12">
        <v>9.3000000000000007</v>
      </c>
      <c r="J52" s="27">
        <v>2370</v>
      </c>
      <c r="K52" s="372" t="s">
        <v>180</v>
      </c>
      <c r="L52" s="13">
        <v>3570</v>
      </c>
      <c r="M52" s="13">
        <v>2500</v>
      </c>
      <c r="N52" s="27">
        <v>1370</v>
      </c>
      <c r="O52" s="13">
        <v>2500</v>
      </c>
      <c r="P52" s="45">
        <v>5</v>
      </c>
      <c r="Q52" s="13">
        <v>50</v>
      </c>
      <c r="R52" s="27">
        <v>922</v>
      </c>
      <c r="S52" s="27">
        <v>832</v>
      </c>
      <c r="T52" s="59">
        <v>550</v>
      </c>
      <c r="U52" s="13">
        <v>1000</v>
      </c>
      <c r="V52" s="73"/>
      <c r="W52" s="59">
        <v>12</v>
      </c>
      <c r="X52" s="13">
        <v>19</v>
      </c>
      <c r="Y52" s="27">
        <v>0.1</v>
      </c>
      <c r="Z52" s="373" t="s">
        <v>179</v>
      </c>
      <c r="AA52" s="27">
        <v>9</v>
      </c>
      <c r="AB52" s="373" t="s">
        <v>179</v>
      </c>
      <c r="AC52" s="58"/>
      <c r="AD52" s="27">
        <v>10</v>
      </c>
      <c r="AE52" s="13">
        <v>8</v>
      </c>
      <c r="AF52" s="27">
        <v>5</v>
      </c>
      <c r="AG52" s="13">
        <v>6</v>
      </c>
      <c r="AH52" s="27">
        <v>22</v>
      </c>
      <c r="AI52" s="13">
        <v>120</v>
      </c>
      <c r="AJ52" s="58"/>
      <c r="AK52" s="27">
        <v>140</v>
      </c>
      <c r="AL52" s="13">
        <v>200</v>
      </c>
      <c r="AM52" s="58"/>
      <c r="AN52" s="27">
        <v>42</v>
      </c>
      <c r="AO52" s="13">
        <v>84</v>
      </c>
      <c r="AP52" s="27">
        <v>240</v>
      </c>
      <c r="AQ52" s="27">
        <v>2600</v>
      </c>
      <c r="AR52" s="27">
        <v>2260</v>
      </c>
      <c r="AS52" s="83">
        <v>5</v>
      </c>
      <c r="AT52" s="13">
        <v>10</v>
      </c>
      <c r="AU52" s="27">
        <v>10</v>
      </c>
      <c r="AV52" s="13">
        <v>50</v>
      </c>
      <c r="AW52" s="62" t="s">
        <v>197</v>
      </c>
    </row>
    <row r="53" spans="1:49" ht="25.5" x14ac:dyDescent="0.2">
      <c r="A53" s="26" t="s">
        <v>181</v>
      </c>
      <c r="B53" s="31">
        <v>41613</v>
      </c>
      <c r="C53" s="31" t="s">
        <v>210</v>
      </c>
      <c r="D53" s="31">
        <v>41620</v>
      </c>
      <c r="E53" s="31">
        <v>41627</v>
      </c>
      <c r="F53" s="27" t="s">
        <v>177</v>
      </c>
      <c r="G53" s="39">
        <v>8.8699999999999992</v>
      </c>
      <c r="H53" s="12">
        <v>6.5</v>
      </c>
      <c r="I53" s="12">
        <v>9.3000000000000007</v>
      </c>
      <c r="J53" s="27">
        <v>2430</v>
      </c>
      <c r="K53" s="372" t="s">
        <v>180</v>
      </c>
      <c r="L53" s="13">
        <v>3570</v>
      </c>
      <c r="M53" s="13">
        <v>2500</v>
      </c>
      <c r="N53" s="27">
        <v>1330</v>
      </c>
      <c r="O53" s="13">
        <v>2500</v>
      </c>
      <c r="P53" s="45">
        <v>5</v>
      </c>
      <c r="Q53" s="13">
        <v>50</v>
      </c>
      <c r="R53" s="27">
        <v>954</v>
      </c>
      <c r="S53" s="27">
        <v>766</v>
      </c>
      <c r="T53" s="59">
        <v>790</v>
      </c>
      <c r="U53" s="13">
        <v>1000</v>
      </c>
      <c r="V53" s="73"/>
      <c r="W53" s="59">
        <v>14</v>
      </c>
      <c r="X53" s="13">
        <v>19</v>
      </c>
      <c r="Y53" s="27">
        <v>0.1</v>
      </c>
      <c r="Z53" s="373" t="s">
        <v>179</v>
      </c>
      <c r="AA53" s="27">
        <v>10</v>
      </c>
      <c r="AB53" s="373" t="s">
        <v>179</v>
      </c>
      <c r="AC53" s="58"/>
      <c r="AD53" s="27">
        <v>10</v>
      </c>
      <c r="AE53" s="13">
        <v>8</v>
      </c>
      <c r="AF53" s="27">
        <v>6</v>
      </c>
      <c r="AG53" s="13">
        <v>6</v>
      </c>
      <c r="AH53" s="27">
        <v>21</v>
      </c>
      <c r="AI53" s="13">
        <v>120</v>
      </c>
      <c r="AJ53" s="58"/>
      <c r="AK53" s="27">
        <v>144</v>
      </c>
      <c r="AL53" s="13">
        <v>200</v>
      </c>
      <c r="AM53" s="58"/>
      <c r="AN53" s="27">
        <v>38</v>
      </c>
      <c r="AO53" s="13">
        <v>84</v>
      </c>
      <c r="AP53" s="27">
        <v>150</v>
      </c>
      <c r="AQ53" s="27">
        <v>2900</v>
      </c>
      <c r="AR53" s="27">
        <v>2060</v>
      </c>
      <c r="AS53" s="83">
        <v>5</v>
      </c>
      <c r="AT53" s="13">
        <v>10</v>
      </c>
      <c r="AU53" s="27">
        <v>16</v>
      </c>
      <c r="AV53" s="13">
        <v>50</v>
      </c>
      <c r="AW53" s="62" t="s">
        <v>197</v>
      </c>
    </row>
    <row r="54" spans="1:49" ht="38.25" x14ac:dyDescent="0.2">
      <c r="A54" s="26" t="s">
        <v>181</v>
      </c>
      <c r="B54" s="31">
        <v>41620</v>
      </c>
      <c r="C54" s="31" t="s">
        <v>211</v>
      </c>
      <c r="D54" s="31">
        <v>41628</v>
      </c>
      <c r="E54" s="31">
        <v>41655</v>
      </c>
      <c r="F54" s="27" t="s">
        <v>177</v>
      </c>
      <c r="G54" s="39">
        <v>8.83</v>
      </c>
      <c r="H54" s="12">
        <v>6.5</v>
      </c>
      <c r="I54" s="12">
        <v>9.3000000000000007</v>
      </c>
      <c r="J54" s="27">
        <v>2500</v>
      </c>
      <c r="K54" s="372" t="s">
        <v>180</v>
      </c>
      <c r="L54" s="13">
        <v>3570</v>
      </c>
      <c r="M54" s="13">
        <v>2500</v>
      </c>
      <c r="N54" s="27">
        <v>1400</v>
      </c>
      <c r="O54" s="13">
        <v>2500</v>
      </c>
      <c r="P54" s="45">
        <v>5</v>
      </c>
      <c r="Q54" s="13">
        <v>50</v>
      </c>
      <c r="R54" s="27">
        <v>939</v>
      </c>
      <c r="S54" s="27">
        <v>827</v>
      </c>
      <c r="T54" s="59">
        <v>970</v>
      </c>
      <c r="U54" s="13">
        <v>1000</v>
      </c>
      <c r="V54" s="73"/>
      <c r="W54" s="59">
        <v>11</v>
      </c>
      <c r="X54" s="13">
        <v>19</v>
      </c>
      <c r="Y54" s="27">
        <v>0.3</v>
      </c>
      <c r="Z54" s="373" t="s">
        <v>179</v>
      </c>
      <c r="AA54" s="27">
        <v>10</v>
      </c>
      <c r="AB54" s="373" t="s">
        <v>179</v>
      </c>
      <c r="AC54" s="58"/>
      <c r="AD54" s="27">
        <v>12</v>
      </c>
      <c r="AE54" s="13">
        <v>8</v>
      </c>
      <c r="AF54" s="27">
        <v>7</v>
      </c>
      <c r="AG54" s="13">
        <v>6</v>
      </c>
      <c r="AH54" s="27">
        <v>6</v>
      </c>
      <c r="AI54" s="13">
        <v>120</v>
      </c>
      <c r="AJ54" s="58"/>
      <c r="AK54" s="27">
        <v>146</v>
      </c>
      <c r="AL54" s="13">
        <v>200</v>
      </c>
      <c r="AM54" s="58"/>
      <c r="AN54" s="27">
        <v>44</v>
      </c>
      <c r="AO54" s="13">
        <v>84</v>
      </c>
      <c r="AP54" s="27">
        <v>100</v>
      </c>
      <c r="AQ54" s="27">
        <v>2800</v>
      </c>
      <c r="AR54" s="27">
        <v>2110</v>
      </c>
      <c r="AS54" s="83">
        <v>5</v>
      </c>
      <c r="AT54" s="13">
        <v>10</v>
      </c>
      <c r="AU54" s="27">
        <v>20</v>
      </c>
      <c r="AV54" s="13">
        <v>50</v>
      </c>
      <c r="AW54" s="62" t="s">
        <v>212</v>
      </c>
    </row>
    <row r="55" spans="1:49" ht="25.5" x14ac:dyDescent="0.2">
      <c r="A55" s="26" t="s">
        <v>181</v>
      </c>
      <c r="B55" s="30">
        <v>41627</v>
      </c>
      <c r="C55" s="30" t="s">
        <v>213</v>
      </c>
      <c r="D55" s="30">
        <v>41641</v>
      </c>
      <c r="E55" s="31">
        <v>41655</v>
      </c>
      <c r="F55" s="27" t="s">
        <v>177</v>
      </c>
      <c r="G55" s="39">
        <v>8.9499999999999993</v>
      </c>
      <c r="H55" s="12">
        <v>6.5</v>
      </c>
      <c r="I55" s="12">
        <v>9.3000000000000007</v>
      </c>
      <c r="J55" s="27">
        <v>2590</v>
      </c>
      <c r="K55" s="372" t="s">
        <v>180</v>
      </c>
      <c r="L55" s="13">
        <v>3570</v>
      </c>
      <c r="M55" s="13">
        <v>2500</v>
      </c>
      <c r="N55" s="27">
        <v>1390</v>
      </c>
      <c r="O55" s="13">
        <v>2500</v>
      </c>
      <c r="P55" s="45">
        <v>5</v>
      </c>
      <c r="Q55" s="13">
        <v>50</v>
      </c>
      <c r="R55" s="27">
        <v>1030</v>
      </c>
      <c r="S55" s="27">
        <v>839</v>
      </c>
      <c r="T55" s="59">
        <v>950</v>
      </c>
      <c r="U55" s="13">
        <v>1000</v>
      </c>
      <c r="V55" s="73"/>
      <c r="W55" s="59">
        <v>11</v>
      </c>
      <c r="X55" s="13">
        <v>19</v>
      </c>
      <c r="Y55" s="83">
        <v>0.1</v>
      </c>
      <c r="Z55" s="373" t="s">
        <v>179</v>
      </c>
      <c r="AA55" s="27">
        <v>10</v>
      </c>
      <c r="AB55" s="373" t="s">
        <v>179</v>
      </c>
      <c r="AC55" s="58"/>
      <c r="AD55" s="27">
        <v>11</v>
      </c>
      <c r="AE55" s="13">
        <v>8</v>
      </c>
      <c r="AF55" s="27">
        <v>6</v>
      </c>
      <c r="AG55" s="13">
        <v>6</v>
      </c>
      <c r="AH55" s="27">
        <v>6</v>
      </c>
      <c r="AI55" s="13">
        <v>120</v>
      </c>
      <c r="AJ55" s="58"/>
      <c r="AK55" s="27">
        <v>152</v>
      </c>
      <c r="AL55" s="13">
        <v>200</v>
      </c>
      <c r="AM55" s="58"/>
      <c r="AN55" s="27">
        <v>41</v>
      </c>
      <c r="AO55" s="13">
        <v>84</v>
      </c>
      <c r="AP55" s="27">
        <v>110</v>
      </c>
      <c r="AQ55" s="27">
        <v>2900</v>
      </c>
      <c r="AR55" s="27">
        <v>2160</v>
      </c>
      <c r="AS55" s="83">
        <v>5</v>
      </c>
      <c r="AT55" s="13">
        <v>10</v>
      </c>
      <c r="AU55" s="27">
        <v>17</v>
      </c>
      <c r="AV55" s="13">
        <v>50</v>
      </c>
      <c r="AW55" s="62" t="s">
        <v>197</v>
      </c>
    </row>
    <row r="56" spans="1:49" ht="25.5" x14ac:dyDescent="0.2">
      <c r="A56" s="26" t="s">
        <v>181</v>
      </c>
      <c r="B56" s="30">
        <v>41635</v>
      </c>
      <c r="C56" s="30" t="s">
        <v>214</v>
      </c>
      <c r="D56" s="30">
        <v>41647</v>
      </c>
      <c r="E56" s="31">
        <v>41655</v>
      </c>
      <c r="F56" s="27" t="s">
        <v>177</v>
      </c>
      <c r="G56" s="39">
        <v>8.92</v>
      </c>
      <c r="H56" s="12">
        <v>6.5</v>
      </c>
      <c r="I56" s="12">
        <v>9.3000000000000007</v>
      </c>
      <c r="J56" s="27">
        <v>2600</v>
      </c>
      <c r="K56" s="372" t="s">
        <v>180</v>
      </c>
      <c r="L56" s="13">
        <v>3570</v>
      </c>
      <c r="M56" s="13">
        <v>2500</v>
      </c>
      <c r="N56" s="27">
        <v>1510</v>
      </c>
      <c r="O56" s="13">
        <v>2500</v>
      </c>
      <c r="P56" s="27">
        <v>5</v>
      </c>
      <c r="Q56" s="13">
        <v>50</v>
      </c>
      <c r="R56" s="27">
        <v>1010</v>
      </c>
      <c r="S56" s="27">
        <v>838</v>
      </c>
      <c r="T56" s="59">
        <v>850</v>
      </c>
      <c r="U56" s="13">
        <v>1000</v>
      </c>
      <c r="V56" s="73"/>
      <c r="W56" s="59">
        <v>13</v>
      </c>
      <c r="X56" s="13">
        <v>19</v>
      </c>
      <c r="Y56" s="27">
        <v>0.2</v>
      </c>
      <c r="Z56" s="373" t="s">
        <v>179</v>
      </c>
      <c r="AA56" s="27">
        <v>10</v>
      </c>
      <c r="AB56" s="373" t="s">
        <v>179</v>
      </c>
      <c r="AC56" s="58"/>
      <c r="AD56" s="27">
        <v>9</v>
      </c>
      <c r="AE56" s="13">
        <v>8</v>
      </c>
      <c r="AF56" s="27">
        <v>6</v>
      </c>
      <c r="AG56" s="13">
        <v>6</v>
      </c>
      <c r="AH56" s="27">
        <v>16</v>
      </c>
      <c r="AI56" s="13">
        <v>120</v>
      </c>
      <c r="AJ56" s="58"/>
      <c r="AK56" s="27">
        <v>149</v>
      </c>
      <c r="AL56" s="13">
        <v>200</v>
      </c>
      <c r="AM56" s="58"/>
      <c r="AN56" s="27">
        <v>46</v>
      </c>
      <c r="AO56" s="13">
        <v>84</v>
      </c>
      <c r="AP56" s="27">
        <v>160</v>
      </c>
      <c r="AQ56" s="27">
        <v>2000</v>
      </c>
      <c r="AR56" s="27">
        <v>1650</v>
      </c>
      <c r="AS56" s="83">
        <v>5</v>
      </c>
      <c r="AT56" s="13">
        <v>10</v>
      </c>
      <c r="AU56" s="27">
        <v>23</v>
      </c>
      <c r="AV56" s="13">
        <v>50</v>
      </c>
      <c r="AW56" s="62" t="s">
        <v>197</v>
      </c>
    </row>
    <row r="57" spans="1:49" ht="25.5" x14ac:dyDescent="0.2">
      <c r="A57" s="26" t="s">
        <v>181</v>
      </c>
      <c r="B57" s="30">
        <v>41641</v>
      </c>
      <c r="C57" s="30" t="s">
        <v>215</v>
      </c>
      <c r="D57" s="30">
        <v>41649</v>
      </c>
      <c r="E57" s="31">
        <v>41655</v>
      </c>
      <c r="F57" s="27" t="s">
        <v>177</v>
      </c>
      <c r="G57" s="39">
        <v>8.93</v>
      </c>
      <c r="H57" s="12">
        <v>6.5</v>
      </c>
      <c r="I57" s="12">
        <v>9.3000000000000007</v>
      </c>
      <c r="J57" s="27">
        <v>2560</v>
      </c>
      <c r="K57" s="372" t="s">
        <v>180</v>
      </c>
      <c r="L57" s="13">
        <v>3570</v>
      </c>
      <c r="M57" s="13">
        <v>2500</v>
      </c>
      <c r="N57" s="27">
        <v>1490</v>
      </c>
      <c r="O57" s="13">
        <v>2500</v>
      </c>
      <c r="P57" s="45">
        <v>5</v>
      </c>
      <c r="Q57" s="13">
        <v>50</v>
      </c>
      <c r="R57" s="27">
        <v>1000</v>
      </c>
      <c r="S57" s="27">
        <v>828</v>
      </c>
      <c r="T57" s="59">
        <v>860</v>
      </c>
      <c r="U57" s="13">
        <v>1000</v>
      </c>
      <c r="V57" s="73"/>
      <c r="W57" s="59">
        <v>11</v>
      </c>
      <c r="X57" s="13">
        <v>19</v>
      </c>
      <c r="Y57" s="27">
        <v>0.1</v>
      </c>
      <c r="Z57" s="373" t="s">
        <v>179</v>
      </c>
      <c r="AA57" s="27">
        <v>8</v>
      </c>
      <c r="AB57" s="373" t="s">
        <v>179</v>
      </c>
      <c r="AC57" s="58"/>
      <c r="AD57" s="27">
        <v>12</v>
      </c>
      <c r="AE57" s="13">
        <v>8</v>
      </c>
      <c r="AF57" s="27">
        <v>6</v>
      </c>
      <c r="AG57" s="13">
        <v>6</v>
      </c>
      <c r="AH57" s="27">
        <v>6</v>
      </c>
      <c r="AI57" s="13">
        <v>120</v>
      </c>
      <c r="AJ57" s="58"/>
      <c r="AK57" s="27">
        <v>137</v>
      </c>
      <c r="AL57" s="13">
        <v>200</v>
      </c>
      <c r="AM57" s="58"/>
      <c r="AN57" s="27">
        <v>45</v>
      </c>
      <c r="AO57" s="13">
        <v>84</v>
      </c>
      <c r="AP57" s="27">
        <v>30</v>
      </c>
      <c r="AQ57" s="27">
        <v>2400</v>
      </c>
      <c r="AR57" s="27">
        <v>1750</v>
      </c>
      <c r="AS57" s="83">
        <v>5</v>
      </c>
      <c r="AT57" s="13">
        <v>10</v>
      </c>
      <c r="AU57" s="27">
        <v>10</v>
      </c>
      <c r="AV57" s="13">
        <v>50</v>
      </c>
      <c r="AW57" s="62" t="s">
        <v>197</v>
      </c>
    </row>
    <row r="58" spans="1:49" ht="25.5" x14ac:dyDescent="0.2">
      <c r="A58" s="26" t="s">
        <v>181</v>
      </c>
      <c r="B58" s="30">
        <v>41646</v>
      </c>
      <c r="C58" s="30" t="s">
        <v>216</v>
      </c>
      <c r="D58" s="30">
        <v>41654</v>
      </c>
      <c r="E58" s="30">
        <v>41655</v>
      </c>
      <c r="F58" s="26" t="s">
        <v>177</v>
      </c>
      <c r="G58" s="38">
        <v>8.9600000000000009</v>
      </c>
      <c r="H58" s="12">
        <v>6.5</v>
      </c>
      <c r="I58" s="12">
        <v>9.3000000000000007</v>
      </c>
      <c r="J58" s="26">
        <v>2630</v>
      </c>
      <c r="K58" s="372" t="s">
        <v>180</v>
      </c>
      <c r="L58" s="13">
        <v>3570</v>
      </c>
      <c r="M58" s="13">
        <v>2500</v>
      </c>
      <c r="N58" s="26">
        <v>1490</v>
      </c>
      <c r="O58" s="13">
        <v>2500</v>
      </c>
      <c r="P58" s="26">
        <v>10</v>
      </c>
      <c r="Q58" s="13">
        <v>50</v>
      </c>
      <c r="R58" s="27">
        <v>1030</v>
      </c>
      <c r="S58" s="27">
        <v>858</v>
      </c>
      <c r="T58" s="65">
        <v>1130</v>
      </c>
      <c r="U58" s="13">
        <v>1000</v>
      </c>
      <c r="V58" s="74"/>
      <c r="W58" s="65">
        <v>14</v>
      </c>
      <c r="X58" s="13">
        <v>19</v>
      </c>
      <c r="Y58" s="77">
        <v>0.2</v>
      </c>
      <c r="Z58" s="373" t="s">
        <v>179</v>
      </c>
      <c r="AA58" s="77">
        <v>11</v>
      </c>
      <c r="AB58" s="373" t="s">
        <v>179</v>
      </c>
      <c r="AC58" s="86"/>
      <c r="AD58" s="77">
        <v>12</v>
      </c>
      <c r="AE58" s="13">
        <v>8</v>
      </c>
      <c r="AF58" s="77">
        <v>7</v>
      </c>
      <c r="AG58" s="13">
        <v>6</v>
      </c>
      <c r="AH58" s="77">
        <v>8</v>
      </c>
      <c r="AI58" s="13">
        <v>120</v>
      </c>
      <c r="AJ58" s="86"/>
      <c r="AK58" s="77">
        <v>182</v>
      </c>
      <c r="AL58" s="13">
        <v>200</v>
      </c>
      <c r="AM58" s="86"/>
      <c r="AN58" s="77">
        <v>48</v>
      </c>
      <c r="AO58" s="13">
        <v>84</v>
      </c>
      <c r="AP58" s="77">
        <v>790</v>
      </c>
      <c r="AQ58" s="77">
        <v>2500</v>
      </c>
      <c r="AR58" s="77">
        <v>1790</v>
      </c>
      <c r="AS58" s="83">
        <v>5</v>
      </c>
      <c r="AT58" s="13">
        <v>10</v>
      </c>
      <c r="AU58" s="77">
        <v>19</v>
      </c>
      <c r="AV58" s="13">
        <v>50</v>
      </c>
      <c r="AW58" s="62" t="s">
        <v>197</v>
      </c>
    </row>
    <row r="59" spans="1:49" ht="25.5" x14ac:dyDescent="0.2">
      <c r="A59" s="26" t="s">
        <v>181</v>
      </c>
      <c r="B59" s="30">
        <v>41655</v>
      </c>
      <c r="C59" s="30" t="s">
        <v>217</v>
      </c>
      <c r="D59" s="30">
        <v>41662</v>
      </c>
      <c r="E59" s="30">
        <v>41669</v>
      </c>
      <c r="F59" s="26" t="s">
        <v>177</v>
      </c>
      <c r="G59" s="38">
        <v>9.09</v>
      </c>
      <c r="H59" s="12">
        <v>6.5</v>
      </c>
      <c r="I59" s="12">
        <v>9.3000000000000007</v>
      </c>
      <c r="J59" s="26">
        <v>2760</v>
      </c>
      <c r="K59" s="372" t="s">
        <v>180</v>
      </c>
      <c r="L59" s="13">
        <v>3570</v>
      </c>
      <c r="M59" s="13">
        <v>2500</v>
      </c>
      <c r="N59" s="26">
        <v>1530</v>
      </c>
      <c r="O59" s="13">
        <v>2500</v>
      </c>
      <c r="P59" s="26">
        <v>9</v>
      </c>
      <c r="Q59" s="13">
        <v>50</v>
      </c>
      <c r="R59" s="27">
        <v>1120</v>
      </c>
      <c r="S59" s="27">
        <v>871</v>
      </c>
      <c r="T59" s="65">
        <v>1060</v>
      </c>
      <c r="U59" s="13">
        <v>1000</v>
      </c>
      <c r="V59" s="74"/>
      <c r="W59" s="65">
        <v>15</v>
      </c>
      <c r="X59" s="13">
        <v>19</v>
      </c>
      <c r="Y59" s="83">
        <v>0.1</v>
      </c>
      <c r="Z59" s="373" t="s">
        <v>179</v>
      </c>
      <c r="AA59" s="77">
        <v>10</v>
      </c>
      <c r="AB59" s="373" t="s">
        <v>179</v>
      </c>
      <c r="AC59" s="86"/>
      <c r="AD59" s="77">
        <v>10</v>
      </c>
      <c r="AE59" s="13">
        <v>8</v>
      </c>
      <c r="AF59" s="77">
        <v>6</v>
      </c>
      <c r="AG59" s="13">
        <v>6</v>
      </c>
      <c r="AH59" s="77">
        <v>6</v>
      </c>
      <c r="AI59" s="13">
        <v>120</v>
      </c>
      <c r="AJ59" s="86"/>
      <c r="AK59" s="77">
        <v>166</v>
      </c>
      <c r="AL59" s="13">
        <v>200</v>
      </c>
      <c r="AM59" s="86"/>
      <c r="AN59" s="77">
        <v>46</v>
      </c>
      <c r="AO59" s="13">
        <v>84</v>
      </c>
      <c r="AP59" s="77">
        <v>50</v>
      </c>
      <c r="AQ59" s="77">
        <v>2800</v>
      </c>
      <c r="AR59" s="77">
        <v>1990</v>
      </c>
      <c r="AS59" s="83">
        <v>5</v>
      </c>
      <c r="AT59" s="13">
        <v>10</v>
      </c>
      <c r="AU59" s="77">
        <v>20</v>
      </c>
      <c r="AV59" s="13">
        <v>50</v>
      </c>
      <c r="AW59" s="62" t="s">
        <v>197</v>
      </c>
    </row>
    <row r="60" spans="1:49" ht="25.5" x14ac:dyDescent="0.2">
      <c r="A60" s="26" t="s">
        <v>181</v>
      </c>
      <c r="B60" s="30">
        <v>41662</v>
      </c>
      <c r="C60" s="30" t="s">
        <v>218</v>
      </c>
      <c r="D60" s="30">
        <v>41674</v>
      </c>
      <c r="E60" s="30">
        <v>41683</v>
      </c>
      <c r="F60" s="26" t="s">
        <v>177</v>
      </c>
      <c r="G60" s="38">
        <v>9.02</v>
      </c>
      <c r="H60" s="12">
        <v>6.5</v>
      </c>
      <c r="I60" s="12">
        <v>9.3000000000000007</v>
      </c>
      <c r="J60" s="26">
        <v>2850</v>
      </c>
      <c r="K60" s="372" t="s">
        <v>180</v>
      </c>
      <c r="L60" s="13">
        <v>3570</v>
      </c>
      <c r="M60" s="13">
        <v>2500</v>
      </c>
      <c r="N60" s="26">
        <v>1660</v>
      </c>
      <c r="O60" s="13">
        <v>2500</v>
      </c>
      <c r="P60" s="45">
        <v>5</v>
      </c>
      <c r="Q60" s="13">
        <v>50</v>
      </c>
      <c r="R60" s="27">
        <v>1130</v>
      </c>
      <c r="S60" s="27">
        <v>884</v>
      </c>
      <c r="T60" s="65">
        <v>940</v>
      </c>
      <c r="U60" s="13">
        <v>1000</v>
      </c>
      <c r="V60" s="74"/>
      <c r="W60" s="65">
        <v>14</v>
      </c>
      <c r="X60" s="13">
        <v>19</v>
      </c>
      <c r="Y60" s="77">
        <v>0.1</v>
      </c>
      <c r="Z60" s="373" t="s">
        <v>179</v>
      </c>
      <c r="AA60" s="77">
        <v>9</v>
      </c>
      <c r="AB60" s="373" t="s">
        <v>179</v>
      </c>
      <c r="AC60" s="86"/>
      <c r="AD60" s="77">
        <v>10</v>
      </c>
      <c r="AE60" s="13">
        <v>8</v>
      </c>
      <c r="AF60" s="77">
        <v>5</v>
      </c>
      <c r="AG60" s="13">
        <v>6</v>
      </c>
      <c r="AH60" s="77">
        <v>9</v>
      </c>
      <c r="AI60" s="13">
        <v>120</v>
      </c>
      <c r="AJ60" s="86"/>
      <c r="AK60" s="77">
        <v>168</v>
      </c>
      <c r="AL60" s="13">
        <v>200</v>
      </c>
      <c r="AM60" s="86"/>
      <c r="AN60" s="77">
        <v>42</v>
      </c>
      <c r="AO60" s="13">
        <v>84</v>
      </c>
      <c r="AP60" s="77">
        <v>100</v>
      </c>
      <c r="AQ60" s="77">
        <v>2600</v>
      </c>
      <c r="AR60" s="77">
        <v>1950</v>
      </c>
      <c r="AS60" s="83">
        <v>5</v>
      </c>
      <c r="AT60" s="13">
        <v>10</v>
      </c>
      <c r="AU60" s="77">
        <v>23</v>
      </c>
      <c r="AV60" s="13">
        <v>50</v>
      </c>
      <c r="AW60" s="62" t="s">
        <v>197</v>
      </c>
    </row>
    <row r="61" spans="1:49" ht="39" thickBot="1" x14ac:dyDescent="0.25">
      <c r="A61" s="24" t="s">
        <v>181</v>
      </c>
      <c r="B61" s="23">
        <v>41669</v>
      </c>
      <c r="C61" s="23" t="s">
        <v>219</v>
      </c>
      <c r="D61" s="23">
        <v>41677</v>
      </c>
      <c r="E61" s="23">
        <v>41674</v>
      </c>
      <c r="F61" s="24" t="s">
        <v>177</v>
      </c>
      <c r="G61" s="37">
        <v>9.02</v>
      </c>
      <c r="H61" s="14">
        <v>6.5</v>
      </c>
      <c r="I61" s="14">
        <v>9.3000000000000007</v>
      </c>
      <c r="J61" s="24">
        <v>2940</v>
      </c>
      <c r="K61" s="372" t="s">
        <v>180</v>
      </c>
      <c r="L61" s="17">
        <v>3570</v>
      </c>
      <c r="M61" s="17">
        <v>2500</v>
      </c>
      <c r="N61" s="24">
        <v>1870</v>
      </c>
      <c r="O61" s="17">
        <v>2500</v>
      </c>
      <c r="P61" s="48">
        <v>5</v>
      </c>
      <c r="Q61" s="17">
        <v>50</v>
      </c>
      <c r="R61" s="35">
        <v>1120</v>
      </c>
      <c r="S61" s="35">
        <v>887</v>
      </c>
      <c r="T61" s="68">
        <v>990</v>
      </c>
      <c r="U61" s="17">
        <v>1000</v>
      </c>
      <c r="V61" s="75"/>
      <c r="W61" s="68">
        <v>15</v>
      </c>
      <c r="X61" s="17">
        <v>19</v>
      </c>
      <c r="Y61" s="78">
        <v>0.3</v>
      </c>
      <c r="Z61" s="373" t="s">
        <v>179</v>
      </c>
      <c r="AA61" s="78">
        <v>10</v>
      </c>
      <c r="AB61" s="373" t="s">
        <v>179</v>
      </c>
      <c r="AC61" s="87"/>
      <c r="AD61" s="78">
        <v>11</v>
      </c>
      <c r="AE61" s="17">
        <v>8</v>
      </c>
      <c r="AF61" s="78">
        <v>7</v>
      </c>
      <c r="AG61" s="17">
        <v>6</v>
      </c>
      <c r="AH61" s="78">
        <v>4</v>
      </c>
      <c r="AI61" s="17">
        <v>102</v>
      </c>
      <c r="AJ61" s="87"/>
      <c r="AK61" s="78">
        <v>178</v>
      </c>
      <c r="AL61" s="17">
        <v>200</v>
      </c>
      <c r="AM61" s="87"/>
      <c r="AN61" s="78">
        <v>44</v>
      </c>
      <c r="AO61" s="17">
        <v>84</v>
      </c>
      <c r="AP61" s="78">
        <v>90</v>
      </c>
      <c r="AQ61" s="78">
        <v>3100</v>
      </c>
      <c r="AR61" s="78">
        <v>2220</v>
      </c>
      <c r="AS61" s="89">
        <v>5</v>
      </c>
      <c r="AT61" s="17">
        <v>10</v>
      </c>
      <c r="AU61" s="78">
        <v>30</v>
      </c>
      <c r="AV61" s="17">
        <v>50</v>
      </c>
      <c r="AW61" s="63" t="s">
        <v>212</v>
      </c>
    </row>
    <row r="62" spans="1:49" x14ac:dyDescent="0.2">
      <c r="A62" s="29" t="s">
        <v>220</v>
      </c>
      <c r="B62" s="25">
        <v>41676</v>
      </c>
      <c r="C62" s="25" t="s">
        <v>221</v>
      </c>
      <c r="D62" s="25">
        <v>41684</v>
      </c>
      <c r="E62" s="25">
        <v>41702</v>
      </c>
      <c r="F62" s="29" t="s">
        <v>177</v>
      </c>
      <c r="G62" s="36">
        <v>9.02</v>
      </c>
      <c r="H62" s="15">
        <v>6.5</v>
      </c>
      <c r="I62" s="15">
        <v>9.3000000000000007</v>
      </c>
      <c r="J62" s="29">
        <v>3290</v>
      </c>
      <c r="K62" s="372" t="s">
        <v>180</v>
      </c>
      <c r="L62" s="10">
        <v>3570</v>
      </c>
      <c r="M62" s="10">
        <v>2500</v>
      </c>
      <c r="N62" s="29">
        <v>1760</v>
      </c>
      <c r="O62" s="10">
        <v>2500</v>
      </c>
      <c r="P62" s="47">
        <v>5</v>
      </c>
      <c r="Q62" s="10">
        <v>50</v>
      </c>
      <c r="R62" s="34">
        <v>1170</v>
      </c>
      <c r="S62" s="34">
        <v>942</v>
      </c>
      <c r="T62" s="69">
        <v>1020</v>
      </c>
      <c r="U62" s="10">
        <v>1000</v>
      </c>
      <c r="V62" s="76"/>
      <c r="W62" s="69">
        <v>16</v>
      </c>
      <c r="X62" s="10">
        <v>19</v>
      </c>
      <c r="Y62" s="79">
        <v>0.2</v>
      </c>
      <c r="Z62" s="373" t="s">
        <v>179</v>
      </c>
      <c r="AA62" s="79">
        <v>10</v>
      </c>
      <c r="AB62" s="373" t="s">
        <v>179</v>
      </c>
      <c r="AC62" s="85"/>
      <c r="AD62" s="79">
        <v>14</v>
      </c>
      <c r="AE62" s="10">
        <v>8</v>
      </c>
      <c r="AF62" s="79">
        <v>7</v>
      </c>
      <c r="AG62" s="10">
        <v>6</v>
      </c>
      <c r="AH62" s="79">
        <v>6</v>
      </c>
      <c r="AI62" s="10">
        <v>102</v>
      </c>
      <c r="AJ62" s="85"/>
      <c r="AK62" s="79">
        <v>188</v>
      </c>
      <c r="AL62" s="10">
        <v>200</v>
      </c>
      <c r="AM62" s="85"/>
      <c r="AN62" s="79">
        <v>51</v>
      </c>
      <c r="AO62" s="10">
        <v>84</v>
      </c>
      <c r="AP62" s="79">
        <v>120</v>
      </c>
      <c r="AQ62" s="79">
        <v>3400</v>
      </c>
      <c r="AR62" s="79">
        <v>2260</v>
      </c>
      <c r="AS62" s="88">
        <v>5</v>
      </c>
      <c r="AT62" s="10">
        <v>10</v>
      </c>
      <c r="AU62" s="79">
        <v>24</v>
      </c>
      <c r="AV62" s="10">
        <v>50</v>
      </c>
      <c r="AW62" s="64" t="s">
        <v>193</v>
      </c>
    </row>
    <row r="63" spans="1:49" x14ac:dyDescent="0.2">
      <c r="A63" s="26" t="s">
        <v>220</v>
      </c>
      <c r="B63" s="30">
        <v>41683</v>
      </c>
      <c r="C63" s="30" t="s">
        <v>222</v>
      </c>
      <c r="D63" s="30">
        <v>41691</v>
      </c>
      <c r="E63" s="30">
        <v>41697</v>
      </c>
      <c r="F63" s="26" t="s">
        <v>177</v>
      </c>
      <c r="G63" s="38">
        <v>9.11</v>
      </c>
      <c r="H63" s="12">
        <v>6.5</v>
      </c>
      <c r="I63" s="12">
        <v>9.3000000000000007</v>
      </c>
      <c r="J63" s="26">
        <v>3190</v>
      </c>
      <c r="K63" s="372" t="s">
        <v>180</v>
      </c>
      <c r="L63" s="13">
        <v>3570</v>
      </c>
      <c r="M63" s="13">
        <v>2500</v>
      </c>
      <c r="N63" s="26">
        <v>1820</v>
      </c>
      <c r="O63" s="13">
        <v>2500</v>
      </c>
      <c r="P63" s="26">
        <v>5</v>
      </c>
      <c r="Q63" s="13">
        <v>50</v>
      </c>
      <c r="R63" s="27">
        <v>1170</v>
      </c>
      <c r="S63" s="27">
        <v>921</v>
      </c>
      <c r="T63" s="65">
        <v>1030</v>
      </c>
      <c r="U63" s="13">
        <v>1000</v>
      </c>
      <c r="V63" s="74"/>
      <c r="W63" s="65">
        <v>12</v>
      </c>
      <c r="X63" s="13">
        <v>19</v>
      </c>
      <c r="Y63" s="77">
        <v>0.3</v>
      </c>
      <c r="Z63" s="373" t="s">
        <v>179</v>
      </c>
      <c r="AA63" s="77">
        <v>11</v>
      </c>
      <c r="AB63" s="373" t="s">
        <v>179</v>
      </c>
      <c r="AC63" s="86"/>
      <c r="AD63" s="77">
        <v>15</v>
      </c>
      <c r="AE63" s="13">
        <v>8</v>
      </c>
      <c r="AF63" s="77">
        <v>7</v>
      </c>
      <c r="AG63" s="13">
        <v>6</v>
      </c>
      <c r="AH63" s="77">
        <v>5</v>
      </c>
      <c r="AI63" s="13">
        <v>102</v>
      </c>
      <c r="AJ63" s="86"/>
      <c r="AK63" s="77">
        <v>175</v>
      </c>
      <c r="AL63" s="13">
        <v>200</v>
      </c>
      <c r="AM63" s="86"/>
      <c r="AN63" s="77">
        <v>51</v>
      </c>
      <c r="AO63" s="13">
        <v>84</v>
      </c>
      <c r="AP63" s="77">
        <v>60</v>
      </c>
      <c r="AQ63" s="77">
        <v>3000</v>
      </c>
      <c r="AR63" s="77">
        <v>2240</v>
      </c>
      <c r="AS63" s="83">
        <v>5</v>
      </c>
      <c r="AT63" s="13">
        <v>10</v>
      </c>
      <c r="AU63" s="77">
        <v>21</v>
      </c>
      <c r="AV63" s="13">
        <v>50</v>
      </c>
      <c r="AW63" s="67" t="s">
        <v>223</v>
      </c>
    </row>
    <row r="64" spans="1:49" x14ac:dyDescent="0.2">
      <c r="A64" s="26" t="s">
        <v>220</v>
      </c>
      <c r="B64" s="30">
        <v>41690</v>
      </c>
      <c r="C64" s="30" t="s">
        <v>224</v>
      </c>
      <c r="D64" s="30">
        <v>41697</v>
      </c>
      <c r="E64" s="30">
        <v>41711</v>
      </c>
      <c r="F64" s="26" t="s">
        <v>177</v>
      </c>
      <c r="G64" s="38">
        <v>9</v>
      </c>
      <c r="H64" s="12">
        <v>6.5</v>
      </c>
      <c r="I64" s="12">
        <v>9.3000000000000007</v>
      </c>
      <c r="J64" s="26">
        <v>3050</v>
      </c>
      <c r="K64" s="372" t="s">
        <v>180</v>
      </c>
      <c r="L64" s="13">
        <v>3570</v>
      </c>
      <c r="M64" s="13">
        <v>2500</v>
      </c>
      <c r="N64" s="26">
        <v>1690</v>
      </c>
      <c r="O64" s="13">
        <v>2500</v>
      </c>
      <c r="P64" s="26">
        <v>6</v>
      </c>
      <c r="Q64" s="13">
        <v>50</v>
      </c>
      <c r="R64" s="27">
        <v>1110</v>
      </c>
      <c r="S64" s="27">
        <v>909</v>
      </c>
      <c r="T64" s="65">
        <v>900</v>
      </c>
      <c r="U64" s="13">
        <v>1000</v>
      </c>
      <c r="V64" s="74"/>
      <c r="W64" s="65">
        <v>13</v>
      </c>
      <c r="X64" s="13">
        <v>19</v>
      </c>
      <c r="Y64" s="77">
        <v>0.2</v>
      </c>
      <c r="Z64" s="373" t="s">
        <v>179</v>
      </c>
      <c r="AA64" s="77">
        <v>9</v>
      </c>
      <c r="AB64" s="373" t="s">
        <v>179</v>
      </c>
      <c r="AC64" s="86"/>
      <c r="AD64" s="77">
        <v>12</v>
      </c>
      <c r="AE64" s="13">
        <v>8</v>
      </c>
      <c r="AF64" s="77">
        <v>7</v>
      </c>
      <c r="AG64" s="13">
        <v>6</v>
      </c>
      <c r="AH64" s="77">
        <v>15</v>
      </c>
      <c r="AI64" s="13">
        <v>102</v>
      </c>
      <c r="AJ64" s="86"/>
      <c r="AK64" s="77">
        <v>164</v>
      </c>
      <c r="AL64" s="13">
        <v>200</v>
      </c>
      <c r="AM64" s="86"/>
      <c r="AN64" s="77">
        <v>51</v>
      </c>
      <c r="AO64" s="13">
        <v>84</v>
      </c>
      <c r="AP64" s="77">
        <v>150</v>
      </c>
      <c r="AQ64" s="77">
        <v>3100</v>
      </c>
      <c r="AR64" s="77">
        <v>1730</v>
      </c>
      <c r="AS64" s="83">
        <v>5</v>
      </c>
      <c r="AT64" s="13">
        <v>10</v>
      </c>
      <c r="AU64" s="77">
        <v>20</v>
      </c>
      <c r="AV64" s="13">
        <v>50</v>
      </c>
      <c r="AW64" s="66" t="s">
        <v>179</v>
      </c>
    </row>
    <row r="65" spans="1:49" x14ac:dyDescent="0.2">
      <c r="A65" s="26" t="s">
        <v>220</v>
      </c>
      <c r="B65" s="30">
        <v>41697</v>
      </c>
      <c r="C65" s="30" t="s">
        <v>225</v>
      </c>
      <c r="D65" s="30">
        <v>41705</v>
      </c>
      <c r="E65" s="30">
        <v>41711</v>
      </c>
      <c r="F65" s="26" t="s">
        <v>177</v>
      </c>
      <c r="G65" s="38">
        <v>9.14</v>
      </c>
      <c r="H65" s="12">
        <v>6.5</v>
      </c>
      <c r="I65" s="12">
        <v>9.3000000000000007</v>
      </c>
      <c r="J65" s="26">
        <v>3130</v>
      </c>
      <c r="K65" s="372" t="s">
        <v>180</v>
      </c>
      <c r="L65" s="13">
        <v>3570</v>
      </c>
      <c r="M65" s="13">
        <v>2500</v>
      </c>
      <c r="N65" s="26">
        <v>1680</v>
      </c>
      <c r="O65" s="13">
        <v>2500</v>
      </c>
      <c r="P65" s="45">
        <v>5</v>
      </c>
      <c r="Q65" s="13">
        <v>50</v>
      </c>
      <c r="R65" s="27">
        <v>1260</v>
      </c>
      <c r="S65" s="27">
        <v>940</v>
      </c>
      <c r="T65" s="65">
        <v>980</v>
      </c>
      <c r="U65" s="13">
        <v>1000</v>
      </c>
      <c r="V65" s="74"/>
      <c r="W65" s="65">
        <v>16</v>
      </c>
      <c r="X65" s="13">
        <v>19</v>
      </c>
      <c r="Y65" s="77">
        <v>0.2</v>
      </c>
      <c r="Z65" s="373" t="s">
        <v>179</v>
      </c>
      <c r="AA65" s="77">
        <v>11</v>
      </c>
      <c r="AB65" s="373" t="s">
        <v>179</v>
      </c>
      <c r="AC65" s="86"/>
      <c r="AD65" s="77">
        <v>15</v>
      </c>
      <c r="AE65" s="13">
        <v>8</v>
      </c>
      <c r="AF65" s="77">
        <v>8</v>
      </c>
      <c r="AG65" s="13">
        <v>6</v>
      </c>
      <c r="AH65" s="77">
        <v>10</v>
      </c>
      <c r="AI65" s="13">
        <v>102</v>
      </c>
      <c r="AJ65" s="86"/>
      <c r="AK65" s="77">
        <v>187</v>
      </c>
      <c r="AL65" s="13">
        <v>200</v>
      </c>
      <c r="AM65" s="86"/>
      <c r="AN65" s="77">
        <v>57</v>
      </c>
      <c r="AO65" s="13">
        <v>84</v>
      </c>
      <c r="AP65" s="77">
        <v>120</v>
      </c>
      <c r="AQ65" s="77">
        <v>3300</v>
      </c>
      <c r="AR65" s="77">
        <v>2020</v>
      </c>
      <c r="AS65" s="83">
        <v>5</v>
      </c>
      <c r="AT65" s="13">
        <v>10</v>
      </c>
      <c r="AU65" s="77">
        <v>24</v>
      </c>
      <c r="AV65" s="13">
        <v>50</v>
      </c>
      <c r="AW65" s="66" t="s">
        <v>179</v>
      </c>
    </row>
    <row r="66" spans="1:49" x14ac:dyDescent="0.2">
      <c r="A66" s="26" t="s">
        <v>220</v>
      </c>
      <c r="B66" s="30">
        <v>41704</v>
      </c>
      <c r="C66" s="30" t="s">
        <v>226</v>
      </c>
      <c r="D66" s="30">
        <v>41712</v>
      </c>
      <c r="E66" s="30">
        <v>41725</v>
      </c>
      <c r="F66" s="26" t="s">
        <v>177</v>
      </c>
      <c r="G66" s="38">
        <v>8.98</v>
      </c>
      <c r="H66" s="12">
        <v>6.5</v>
      </c>
      <c r="I66" s="12">
        <v>9.3000000000000007</v>
      </c>
      <c r="J66" s="26">
        <v>2800</v>
      </c>
      <c r="K66" s="372" t="s">
        <v>180</v>
      </c>
      <c r="L66" s="13">
        <v>3570</v>
      </c>
      <c r="M66" s="13">
        <v>2500</v>
      </c>
      <c r="N66" s="26">
        <v>1570</v>
      </c>
      <c r="O66" s="13">
        <v>2500</v>
      </c>
      <c r="P66" s="45">
        <v>5</v>
      </c>
      <c r="Q66" s="13">
        <v>50</v>
      </c>
      <c r="R66" s="27">
        <v>1120</v>
      </c>
      <c r="S66" s="27">
        <v>908</v>
      </c>
      <c r="T66" s="65">
        <v>980</v>
      </c>
      <c r="U66" s="13">
        <v>1000</v>
      </c>
      <c r="V66" s="74"/>
      <c r="W66" s="65">
        <v>19</v>
      </c>
      <c r="X66" s="13">
        <v>19</v>
      </c>
      <c r="Y66" s="77">
        <v>0.2</v>
      </c>
      <c r="Z66" s="373" t="s">
        <v>179</v>
      </c>
      <c r="AA66" s="77">
        <v>11</v>
      </c>
      <c r="AB66" s="373" t="s">
        <v>179</v>
      </c>
      <c r="AC66" s="86"/>
      <c r="AD66" s="77">
        <v>16</v>
      </c>
      <c r="AE66" s="13">
        <v>8</v>
      </c>
      <c r="AF66" s="77">
        <v>7</v>
      </c>
      <c r="AG66" s="13">
        <v>6</v>
      </c>
      <c r="AH66" s="77">
        <v>17</v>
      </c>
      <c r="AI66" s="13">
        <v>102</v>
      </c>
      <c r="AJ66" s="86"/>
      <c r="AK66" s="77">
        <v>207</v>
      </c>
      <c r="AL66" s="13">
        <v>200</v>
      </c>
      <c r="AM66" s="86"/>
      <c r="AN66" s="77">
        <v>59</v>
      </c>
      <c r="AO66" s="13">
        <v>84</v>
      </c>
      <c r="AP66" s="77">
        <v>160</v>
      </c>
      <c r="AQ66" s="77">
        <v>3100</v>
      </c>
      <c r="AR66" s="77">
        <v>1970</v>
      </c>
      <c r="AS66" s="83">
        <v>5</v>
      </c>
      <c r="AT66" s="13">
        <v>10</v>
      </c>
      <c r="AU66" s="77">
        <v>22</v>
      </c>
      <c r="AV66" s="13">
        <v>50</v>
      </c>
      <c r="AW66" s="66" t="s">
        <v>179</v>
      </c>
    </row>
    <row r="67" spans="1:49" ht="25.5" x14ac:dyDescent="0.2">
      <c r="A67" s="26" t="s">
        <v>220</v>
      </c>
      <c r="B67" s="30">
        <v>41711</v>
      </c>
      <c r="C67" s="30" t="s">
        <v>227</v>
      </c>
      <c r="D67" s="30">
        <v>41718</v>
      </c>
      <c r="E67" s="30">
        <v>41725</v>
      </c>
      <c r="F67" s="26" t="s">
        <v>177</v>
      </c>
      <c r="G67" s="38">
        <v>9.01</v>
      </c>
      <c r="H67" s="12">
        <v>6.5</v>
      </c>
      <c r="I67" s="12">
        <v>9.3000000000000007</v>
      </c>
      <c r="J67" s="26">
        <v>2650</v>
      </c>
      <c r="K67" s="372" t="s">
        <v>180</v>
      </c>
      <c r="L67" s="13">
        <v>3570</v>
      </c>
      <c r="M67" s="13">
        <v>2500</v>
      </c>
      <c r="N67" s="26">
        <v>1540</v>
      </c>
      <c r="O67" s="13">
        <v>2500</v>
      </c>
      <c r="P67" s="26">
        <v>5</v>
      </c>
      <c r="Q67" s="13">
        <v>50</v>
      </c>
      <c r="R67" s="27">
        <v>1050</v>
      </c>
      <c r="S67" s="27">
        <v>800</v>
      </c>
      <c r="T67" s="65">
        <v>940</v>
      </c>
      <c r="U67" s="13">
        <v>1000</v>
      </c>
      <c r="V67" s="74"/>
      <c r="W67" s="65">
        <v>11</v>
      </c>
      <c r="X67" s="13">
        <v>19</v>
      </c>
      <c r="Y67" s="77">
        <v>0.2</v>
      </c>
      <c r="Z67" s="373" t="s">
        <v>179</v>
      </c>
      <c r="AA67" s="77">
        <v>9</v>
      </c>
      <c r="AB67" s="373" t="s">
        <v>179</v>
      </c>
      <c r="AC67" s="86"/>
      <c r="AD67" s="77">
        <v>13</v>
      </c>
      <c r="AE67" s="13">
        <v>8</v>
      </c>
      <c r="AF67" s="77">
        <v>4</v>
      </c>
      <c r="AG67" s="13">
        <v>6</v>
      </c>
      <c r="AH67" s="77">
        <v>11</v>
      </c>
      <c r="AI67" s="13">
        <v>102</v>
      </c>
      <c r="AJ67" s="86"/>
      <c r="AK67" s="77">
        <v>152</v>
      </c>
      <c r="AL67" s="13">
        <v>200</v>
      </c>
      <c r="AM67" s="86"/>
      <c r="AN67" s="77">
        <v>42</v>
      </c>
      <c r="AO67" s="13">
        <v>84</v>
      </c>
      <c r="AP67" s="77">
        <v>100</v>
      </c>
      <c r="AQ67" s="77">
        <v>3000</v>
      </c>
      <c r="AR67" s="77">
        <v>2300</v>
      </c>
      <c r="AS67" s="83">
        <v>5</v>
      </c>
      <c r="AT67" s="13">
        <v>10</v>
      </c>
      <c r="AU67" s="77">
        <v>18</v>
      </c>
      <c r="AV67" s="13">
        <v>50</v>
      </c>
      <c r="AW67" s="62" t="s">
        <v>197</v>
      </c>
    </row>
    <row r="68" spans="1:49" ht="25.5" x14ac:dyDescent="0.2">
      <c r="A68" s="26" t="s">
        <v>220</v>
      </c>
      <c r="B68" s="30">
        <v>41718</v>
      </c>
      <c r="C68" s="30" t="s">
        <v>228</v>
      </c>
      <c r="D68" s="30">
        <v>41726</v>
      </c>
      <c r="E68" s="30">
        <v>41739</v>
      </c>
      <c r="F68" s="26" t="s">
        <v>177</v>
      </c>
      <c r="G68" s="38">
        <v>8.98</v>
      </c>
      <c r="H68" s="12">
        <v>6.5</v>
      </c>
      <c r="I68" s="12">
        <v>9.3000000000000007</v>
      </c>
      <c r="J68" s="26">
        <v>2730</v>
      </c>
      <c r="K68" s="372" t="s">
        <v>180</v>
      </c>
      <c r="L68" s="13">
        <v>3570</v>
      </c>
      <c r="M68" s="13">
        <v>2500</v>
      </c>
      <c r="N68" s="26">
        <v>1510</v>
      </c>
      <c r="O68" s="13">
        <v>2500</v>
      </c>
      <c r="P68" s="45">
        <v>5</v>
      </c>
      <c r="Q68" s="13">
        <v>50</v>
      </c>
      <c r="R68" s="27">
        <v>997</v>
      </c>
      <c r="S68" s="27">
        <v>835</v>
      </c>
      <c r="T68" s="65">
        <v>800</v>
      </c>
      <c r="U68" s="13">
        <v>1000</v>
      </c>
      <c r="V68" s="74"/>
      <c r="W68" s="65">
        <v>13</v>
      </c>
      <c r="X68" s="13">
        <v>19</v>
      </c>
      <c r="Y68" s="77">
        <v>0.1</v>
      </c>
      <c r="Z68" s="373" t="s">
        <v>179</v>
      </c>
      <c r="AA68" s="77">
        <v>9</v>
      </c>
      <c r="AB68" s="373" t="s">
        <v>179</v>
      </c>
      <c r="AC68" s="86"/>
      <c r="AD68" s="77">
        <v>10</v>
      </c>
      <c r="AE68" s="13">
        <v>8</v>
      </c>
      <c r="AF68" s="77">
        <v>5</v>
      </c>
      <c r="AG68" s="13">
        <v>6</v>
      </c>
      <c r="AH68" s="77">
        <v>14</v>
      </c>
      <c r="AI68" s="13">
        <v>102</v>
      </c>
      <c r="AJ68" s="86"/>
      <c r="AK68" s="77">
        <v>164</v>
      </c>
      <c r="AL68" s="13">
        <v>200</v>
      </c>
      <c r="AM68" s="86"/>
      <c r="AN68" s="77">
        <v>43</v>
      </c>
      <c r="AO68" s="13">
        <v>84</v>
      </c>
      <c r="AP68" s="77">
        <v>180</v>
      </c>
      <c r="AQ68" s="77">
        <v>2500</v>
      </c>
      <c r="AR68" s="77">
        <v>1520</v>
      </c>
      <c r="AS68" s="83">
        <v>5</v>
      </c>
      <c r="AT68" s="13">
        <v>10</v>
      </c>
      <c r="AU68" s="77">
        <v>21</v>
      </c>
      <c r="AV68" s="13">
        <v>50</v>
      </c>
      <c r="AW68" s="62" t="s">
        <v>197</v>
      </c>
    </row>
    <row r="69" spans="1:49" ht="25.5" x14ac:dyDescent="0.2">
      <c r="A69" s="26" t="s">
        <v>220</v>
      </c>
      <c r="B69" s="30">
        <v>41725</v>
      </c>
      <c r="C69" s="30" t="s">
        <v>229</v>
      </c>
      <c r="D69" s="30">
        <v>41733</v>
      </c>
      <c r="E69" s="30">
        <v>41739</v>
      </c>
      <c r="F69" s="26" t="s">
        <v>177</v>
      </c>
      <c r="G69" s="38">
        <v>8.98</v>
      </c>
      <c r="H69" s="12">
        <v>6.5</v>
      </c>
      <c r="I69" s="12">
        <v>9.3000000000000007</v>
      </c>
      <c r="J69" s="26">
        <v>2330</v>
      </c>
      <c r="K69" s="372" t="s">
        <v>180</v>
      </c>
      <c r="L69" s="13">
        <v>3570</v>
      </c>
      <c r="M69" s="13">
        <v>2500</v>
      </c>
      <c r="N69" s="26">
        <v>1330</v>
      </c>
      <c r="O69" s="13">
        <v>2500</v>
      </c>
      <c r="P69" s="26">
        <v>10</v>
      </c>
      <c r="Q69" s="13">
        <v>50</v>
      </c>
      <c r="R69" s="27">
        <v>900</v>
      </c>
      <c r="S69" s="27">
        <v>764</v>
      </c>
      <c r="T69" s="65">
        <v>700</v>
      </c>
      <c r="U69" s="13">
        <v>1000</v>
      </c>
      <c r="V69" s="74"/>
      <c r="W69" s="65">
        <v>14</v>
      </c>
      <c r="X69" s="13">
        <v>19</v>
      </c>
      <c r="Y69" s="77">
        <v>0.2</v>
      </c>
      <c r="Z69" s="373" t="s">
        <v>179</v>
      </c>
      <c r="AA69" s="77">
        <v>8</v>
      </c>
      <c r="AB69" s="373" t="s">
        <v>179</v>
      </c>
      <c r="AC69" s="86"/>
      <c r="AD69" s="77">
        <v>10</v>
      </c>
      <c r="AE69" s="13">
        <v>8</v>
      </c>
      <c r="AF69" s="77">
        <v>4</v>
      </c>
      <c r="AG69" s="13">
        <v>6</v>
      </c>
      <c r="AH69" s="77">
        <v>10</v>
      </c>
      <c r="AI69" s="13">
        <v>102</v>
      </c>
      <c r="AJ69" s="86"/>
      <c r="AK69" s="77">
        <v>146</v>
      </c>
      <c r="AL69" s="13">
        <v>200</v>
      </c>
      <c r="AM69" s="86"/>
      <c r="AN69" s="77">
        <v>38</v>
      </c>
      <c r="AO69" s="13">
        <v>84</v>
      </c>
      <c r="AP69" s="77">
        <v>180</v>
      </c>
      <c r="AQ69" s="77">
        <v>2600</v>
      </c>
      <c r="AR69" s="77">
        <v>1560</v>
      </c>
      <c r="AS69" s="83">
        <v>5</v>
      </c>
      <c r="AT69" s="13">
        <v>10</v>
      </c>
      <c r="AU69" s="77">
        <v>17</v>
      </c>
      <c r="AV69" s="13">
        <v>50</v>
      </c>
      <c r="AW69" s="62" t="s">
        <v>197</v>
      </c>
    </row>
    <row r="70" spans="1:49" ht="38.25" x14ac:dyDescent="0.2">
      <c r="A70" s="26" t="s">
        <v>220</v>
      </c>
      <c r="B70" s="30">
        <v>41732</v>
      </c>
      <c r="C70" s="30" t="s">
        <v>230</v>
      </c>
      <c r="D70" s="30">
        <v>41739</v>
      </c>
      <c r="E70" s="30">
        <v>41753</v>
      </c>
      <c r="F70" s="26" t="s">
        <v>177</v>
      </c>
      <c r="G70" s="38">
        <v>9.02</v>
      </c>
      <c r="H70" s="12">
        <v>6.5</v>
      </c>
      <c r="I70" s="12">
        <v>9.3000000000000007</v>
      </c>
      <c r="J70" s="26">
        <v>2280</v>
      </c>
      <c r="K70" s="372" t="s">
        <v>180</v>
      </c>
      <c r="L70" s="13">
        <v>3570</v>
      </c>
      <c r="M70" s="13">
        <v>2500</v>
      </c>
      <c r="N70" s="26">
        <v>1330</v>
      </c>
      <c r="O70" s="13">
        <v>2500</v>
      </c>
      <c r="P70" s="26">
        <v>8</v>
      </c>
      <c r="Q70" s="13">
        <v>50</v>
      </c>
      <c r="R70" s="27">
        <v>886</v>
      </c>
      <c r="S70" s="27">
        <v>732</v>
      </c>
      <c r="T70" s="65">
        <v>800</v>
      </c>
      <c r="U70" s="13">
        <v>1000</v>
      </c>
      <c r="V70" s="74"/>
      <c r="W70" s="65">
        <v>11</v>
      </c>
      <c r="X70" s="13">
        <v>19</v>
      </c>
      <c r="Y70" s="77">
        <v>0.2</v>
      </c>
      <c r="Z70" s="373" t="s">
        <v>179</v>
      </c>
      <c r="AA70" s="77">
        <v>8</v>
      </c>
      <c r="AB70" s="373" t="s">
        <v>179</v>
      </c>
      <c r="AC70" s="86"/>
      <c r="AD70" s="77">
        <v>11</v>
      </c>
      <c r="AE70" s="13">
        <v>8</v>
      </c>
      <c r="AF70" s="77">
        <v>3</v>
      </c>
      <c r="AG70" s="13">
        <v>6</v>
      </c>
      <c r="AH70" s="77">
        <v>4</v>
      </c>
      <c r="AI70" s="13">
        <v>102</v>
      </c>
      <c r="AJ70" s="86"/>
      <c r="AK70" s="77">
        <v>142</v>
      </c>
      <c r="AL70" s="13">
        <v>200</v>
      </c>
      <c r="AM70" s="86"/>
      <c r="AN70" s="77">
        <v>33</v>
      </c>
      <c r="AO70" s="13">
        <v>84</v>
      </c>
      <c r="AP70" s="77">
        <v>80</v>
      </c>
      <c r="AQ70" s="77">
        <v>2900</v>
      </c>
      <c r="AR70" s="77">
        <v>2140</v>
      </c>
      <c r="AS70" s="83">
        <v>5</v>
      </c>
      <c r="AT70" s="13">
        <v>10</v>
      </c>
      <c r="AU70" s="77">
        <v>20</v>
      </c>
      <c r="AV70" s="13">
        <v>50</v>
      </c>
      <c r="AW70" s="66" t="s">
        <v>231</v>
      </c>
    </row>
    <row r="71" spans="1:49" x14ac:dyDescent="0.2">
      <c r="A71" s="26" t="s">
        <v>220</v>
      </c>
      <c r="B71" s="30">
        <v>41739</v>
      </c>
      <c r="C71" s="30" t="s">
        <v>232</v>
      </c>
      <c r="D71" s="30">
        <v>41746</v>
      </c>
      <c r="E71" s="30">
        <v>41753</v>
      </c>
      <c r="F71" s="26" t="s">
        <v>177</v>
      </c>
      <c r="G71" s="38">
        <v>9.0500000000000007</v>
      </c>
      <c r="H71" s="12">
        <v>6.5</v>
      </c>
      <c r="I71" s="12">
        <v>9.3000000000000007</v>
      </c>
      <c r="J71" s="26">
        <v>1930</v>
      </c>
      <c r="K71" s="372" t="s">
        <v>180</v>
      </c>
      <c r="L71" s="13">
        <v>3570</v>
      </c>
      <c r="M71" s="13">
        <v>2500</v>
      </c>
      <c r="N71" s="26">
        <v>1090</v>
      </c>
      <c r="O71" s="13">
        <v>2500</v>
      </c>
      <c r="P71" s="26">
        <v>17</v>
      </c>
      <c r="Q71" s="13">
        <v>50</v>
      </c>
      <c r="R71" s="27">
        <v>731</v>
      </c>
      <c r="S71" s="27">
        <v>584</v>
      </c>
      <c r="T71" s="65">
        <v>730</v>
      </c>
      <c r="U71" s="13">
        <v>1000</v>
      </c>
      <c r="V71" s="74"/>
      <c r="W71" s="65">
        <v>8</v>
      </c>
      <c r="X71" s="13">
        <v>19</v>
      </c>
      <c r="Y71" s="77">
        <v>0.1</v>
      </c>
      <c r="Z71" s="373" t="s">
        <v>179</v>
      </c>
      <c r="AA71" s="77">
        <v>6</v>
      </c>
      <c r="AB71" s="373" t="s">
        <v>179</v>
      </c>
      <c r="AC71" s="86"/>
      <c r="AD71" s="77">
        <v>8</v>
      </c>
      <c r="AE71" s="13">
        <v>8</v>
      </c>
      <c r="AF71" s="77">
        <v>2</v>
      </c>
      <c r="AG71" s="13">
        <v>6</v>
      </c>
      <c r="AH71" s="77">
        <v>3</v>
      </c>
      <c r="AI71" s="13">
        <v>102</v>
      </c>
      <c r="AJ71" s="86"/>
      <c r="AK71" s="77">
        <v>116</v>
      </c>
      <c r="AL71" s="13">
        <v>200</v>
      </c>
      <c r="AM71" s="86"/>
      <c r="AN71" s="77">
        <v>21</v>
      </c>
      <c r="AO71" s="13">
        <v>84</v>
      </c>
      <c r="AP71" s="77">
        <v>70</v>
      </c>
      <c r="AQ71" s="77">
        <v>2700</v>
      </c>
      <c r="AR71" s="77">
        <v>1830</v>
      </c>
      <c r="AS71" s="77">
        <v>39</v>
      </c>
      <c r="AT71" s="13">
        <v>10</v>
      </c>
      <c r="AU71" s="77">
        <v>14</v>
      </c>
      <c r="AV71" s="13">
        <v>50</v>
      </c>
      <c r="AW71" s="66" t="s">
        <v>233</v>
      </c>
    </row>
    <row r="72" spans="1:49" ht="25.5" x14ac:dyDescent="0.2">
      <c r="A72" s="26" t="s">
        <v>220</v>
      </c>
      <c r="B72" s="30">
        <v>41746</v>
      </c>
      <c r="C72" s="30" t="s">
        <v>234</v>
      </c>
      <c r="D72" s="30">
        <v>41758</v>
      </c>
      <c r="E72" s="30">
        <v>41766</v>
      </c>
      <c r="F72" s="26" t="s">
        <v>177</v>
      </c>
      <c r="G72" s="38">
        <v>8.94</v>
      </c>
      <c r="H72" s="12">
        <v>6.5</v>
      </c>
      <c r="I72" s="12">
        <v>9.3000000000000007</v>
      </c>
      <c r="J72" s="26">
        <v>2270</v>
      </c>
      <c r="K72" s="372" t="s">
        <v>180</v>
      </c>
      <c r="L72" s="13">
        <v>3570</v>
      </c>
      <c r="M72" s="13">
        <v>2500</v>
      </c>
      <c r="N72" s="26">
        <v>1400</v>
      </c>
      <c r="O72" s="13">
        <v>2500</v>
      </c>
      <c r="P72" s="26">
        <v>11</v>
      </c>
      <c r="Q72" s="13">
        <v>50</v>
      </c>
      <c r="R72" s="27">
        <v>808</v>
      </c>
      <c r="S72" s="27">
        <v>573</v>
      </c>
      <c r="T72" s="65">
        <v>700</v>
      </c>
      <c r="U72" s="13">
        <v>1000</v>
      </c>
      <c r="V72" s="74"/>
      <c r="W72" s="65">
        <v>12</v>
      </c>
      <c r="X72" s="13">
        <v>19</v>
      </c>
      <c r="Y72" s="77">
        <v>0.2</v>
      </c>
      <c r="Z72" s="373" t="s">
        <v>179</v>
      </c>
      <c r="AA72" s="77">
        <v>9</v>
      </c>
      <c r="AB72" s="373" t="s">
        <v>179</v>
      </c>
      <c r="AC72" s="86"/>
      <c r="AD72" s="77">
        <v>10</v>
      </c>
      <c r="AE72" s="13">
        <v>8</v>
      </c>
      <c r="AF72" s="77">
        <v>2</v>
      </c>
      <c r="AG72" s="13">
        <v>6</v>
      </c>
      <c r="AH72" s="77">
        <v>3</v>
      </c>
      <c r="AI72" s="13">
        <v>102</v>
      </c>
      <c r="AJ72" s="86"/>
      <c r="AK72" s="77">
        <v>154</v>
      </c>
      <c r="AL72" s="13">
        <v>200</v>
      </c>
      <c r="AM72" s="86"/>
      <c r="AN72" s="77">
        <v>36</v>
      </c>
      <c r="AO72" s="13">
        <v>84</v>
      </c>
      <c r="AP72" s="77">
        <v>70</v>
      </c>
      <c r="AQ72" s="77">
        <v>3100</v>
      </c>
      <c r="AR72" s="77">
        <v>2290</v>
      </c>
      <c r="AS72" s="83">
        <v>5</v>
      </c>
      <c r="AT72" s="13">
        <v>10</v>
      </c>
      <c r="AU72" s="77">
        <v>16</v>
      </c>
      <c r="AV72" s="13">
        <v>50</v>
      </c>
      <c r="AW72" s="62" t="s">
        <v>197</v>
      </c>
    </row>
    <row r="73" spans="1:49" ht="25.5" x14ac:dyDescent="0.2">
      <c r="A73" s="26" t="s">
        <v>220</v>
      </c>
      <c r="B73" s="30">
        <v>41753</v>
      </c>
      <c r="C73" s="30" t="s">
        <v>235</v>
      </c>
      <c r="D73" s="30">
        <v>41761</v>
      </c>
      <c r="E73" s="30">
        <v>41766</v>
      </c>
      <c r="F73" s="26" t="s">
        <v>177</v>
      </c>
      <c r="G73" s="38">
        <v>8.92</v>
      </c>
      <c r="H73" s="12">
        <v>6.5</v>
      </c>
      <c r="I73" s="12">
        <v>9.3000000000000007</v>
      </c>
      <c r="J73" s="26">
        <v>2420</v>
      </c>
      <c r="K73" s="372" t="s">
        <v>180</v>
      </c>
      <c r="L73" s="13">
        <v>3570</v>
      </c>
      <c r="M73" s="13">
        <v>2500</v>
      </c>
      <c r="N73" s="26">
        <v>1270</v>
      </c>
      <c r="O73" s="13">
        <v>2500</v>
      </c>
      <c r="P73" s="45">
        <v>5</v>
      </c>
      <c r="Q73" s="13">
        <v>50</v>
      </c>
      <c r="R73" s="27">
        <v>944</v>
      </c>
      <c r="S73" s="27">
        <v>786</v>
      </c>
      <c r="T73" s="65">
        <v>650</v>
      </c>
      <c r="U73" s="13">
        <v>1000</v>
      </c>
      <c r="V73" s="74"/>
      <c r="W73" s="65">
        <v>11</v>
      </c>
      <c r="X73" s="13">
        <v>19</v>
      </c>
      <c r="Y73" s="77">
        <v>0.2</v>
      </c>
      <c r="Z73" s="373" t="s">
        <v>179</v>
      </c>
      <c r="AA73" s="77">
        <v>9</v>
      </c>
      <c r="AB73" s="373" t="s">
        <v>179</v>
      </c>
      <c r="AC73" s="86"/>
      <c r="AD73" s="77">
        <v>9</v>
      </c>
      <c r="AE73" s="13">
        <v>8</v>
      </c>
      <c r="AF73" s="77">
        <v>2</v>
      </c>
      <c r="AG73" s="13">
        <v>6</v>
      </c>
      <c r="AH73" s="77">
        <v>3</v>
      </c>
      <c r="AI73" s="13">
        <v>102</v>
      </c>
      <c r="AJ73" s="86"/>
      <c r="AK73" s="77">
        <v>151</v>
      </c>
      <c r="AL73" s="13">
        <v>200</v>
      </c>
      <c r="AM73" s="86"/>
      <c r="AN73" s="77">
        <v>32</v>
      </c>
      <c r="AO73" s="13">
        <v>84</v>
      </c>
      <c r="AP73" s="77">
        <v>80</v>
      </c>
      <c r="AQ73" s="77">
        <v>3000</v>
      </c>
      <c r="AR73" s="77">
        <v>2240</v>
      </c>
      <c r="AS73" s="83">
        <v>5</v>
      </c>
      <c r="AT73" s="13">
        <v>10</v>
      </c>
      <c r="AU73" s="77">
        <v>16</v>
      </c>
      <c r="AV73" s="13">
        <v>50</v>
      </c>
      <c r="AW73" s="62" t="s">
        <v>197</v>
      </c>
    </row>
    <row r="74" spans="1:49" x14ac:dyDescent="0.2">
      <c r="A74" s="26" t="s">
        <v>220</v>
      </c>
      <c r="B74" s="30">
        <v>41760</v>
      </c>
      <c r="C74" s="30" t="s">
        <v>236</v>
      </c>
      <c r="D74" s="30">
        <v>41767</v>
      </c>
      <c r="E74" s="30">
        <v>41781</v>
      </c>
      <c r="F74" s="26" t="s">
        <v>177</v>
      </c>
      <c r="G74" s="38">
        <v>8.86</v>
      </c>
      <c r="H74" s="12">
        <v>6.5</v>
      </c>
      <c r="I74" s="12">
        <v>9.3000000000000007</v>
      </c>
      <c r="J74" s="26">
        <v>2390</v>
      </c>
      <c r="K74" s="372" t="s">
        <v>180</v>
      </c>
      <c r="L74" s="13">
        <v>3570</v>
      </c>
      <c r="M74" s="13">
        <v>2500</v>
      </c>
      <c r="N74" s="26">
        <v>1300</v>
      </c>
      <c r="O74" s="13">
        <v>2500</v>
      </c>
      <c r="P74" s="45">
        <v>5</v>
      </c>
      <c r="Q74" s="13">
        <v>50</v>
      </c>
      <c r="R74" s="27">
        <v>941</v>
      </c>
      <c r="S74" s="27">
        <v>815</v>
      </c>
      <c r="T74" s="65">
        <v>670</v>
      </c>
      <c r="U74" s="13">
        <v>1000</v>
      </c>
      <c r="V74" s="74"/>
      <c r="W74" s="65">
        <v>10</v>
      </c>
      <c r="X74" s="13">
        <v>19</v>
      </c>
      <c r="Y74" s="77">
        <v>0.2</v>
      </c>
      <c r="Z74" s="373" t="s">
        <v>179</v>
      </c>
      <c r="AA74" s="77">
        <v>8</v>
      </c>
      <c r="AB74" s="373" t="s">
        <v>179</v>
      </c>
      <c r="AC74" s="86"/>
      <c r="AD74" s="77">
        <v>8</v>
      </c>
      <c r="AE74" s="13">
        <v>8</v>
      </c>
      <c r="AF74" s="77">
        <v>2</v>
      </c>
      <c r="AG74" s="13">
        <v>6</v>
      </c>
      <c r="AH74" s="77">
        <v>3</v>
      </c>
      <c r="AI74" s="13">
        <v>102</v>
      </c>
      <c r="AJ74" s="86"/>
      <c r="AK74" s="77">
        <v>134</v>
      </c>
      <c r="AL74" s="13">
        <v>200</v>
      </c>
      <c r="AM74" s="86"/>
      <c r="AN74" s="77">
        <v>31</v>
      </c>
      <c r="AO74" s="13">
        <v>84</v>
      </c>
      <c r="AP74" s="77">
        <v>10</v>
      </c>
      <c r="AQ74" s="77">
        <v>3100</v>
      </c>
      <c r="AR74" s="77">
        <v>2460</v>
      </c>
      <c r="AS74" s="83">
        <v>5</v>
      </c>
      <c r="AT74" s="13">
        <v>10</v>
      </c>
      <c r="AU74" s="77">
        <v>12</v>
      </c>
      <c r="AV74" s="13">
        <v>50</v>
      </c>
      <c r="AW74" s="66" t="s">
        <v>179</v>
      </c>
    </row>
    <row r="75" spans="1:49" ht="25.5" x14ac:dyDescent="0.2">
      <c r="A75" s="26" t="s">
        <v>220</v>
      </c>
      <c r="B75" s="30">
        <v>41767</v>
      </c>
      <c r="C75" s="30" t="s">
        <v>237</v>
      </c>
      <c r="D75" s="30">
        <v>41774</v>
      </c>
      <c r="E75" s="30">
        <v>41781</v>
      </c>
      <c r="F75" s="26" t="s">
        <v>177</v>
      </c>
      <c r="G75" s="38">
        <v>8.85</v>
      </c>
      <c r="H75" s="12">
        <v>6.5</v>
      </c>
      <c r="I75" s="12">
        <v>9.3000000000000007</v>
      </c>
      <c r="J75" s="26">
        <v>2410</v>
      </c>
      <c r="K75" s="372" t="s">
        <v>180</v>
      </c>
      <c r="L75" s="13">
        <v>3570</v>
      </c>
      <c r="M75" s="13">
        <v>2500</v>
      </c>
      <c r="N75" s="26">
        <v>1380</v>
      </c>
      <c r="O75" s="13">
        <v>2500</v>
      </c>
      <c r="P75" s="45">
        <v>5</v>
      </c>
      <c r="Q75" s="13">
        <v>50</v>
      </c>
      <c r="R75" s="27">
        <v>939</v>
      </c>
      <c r="S75" s="27">
        <v>822</v>
      </c>
      <c r="T75" s="65">
        <v>900</v>
      </c>
      <c r="U75" s="13">
        <v>1000</v>
      </c>
      <c r="V75" s="74"/>
      <c r="W75" s="65">
        <v>12</v>
      </c>
      <c r="X75" s="13">
        <v>19</v>
      </c>
      <c r="Y75" s="77">
        <v>0.1</v>
      </c>
      <c r="Z75" s="373" t="s">
        <v>179</v>
      </c>
      <c r="AA75" s="77">
        <v>8</v>
      </c>
      <c r="AB75" s="373" t="s">
        <v>179</v>
      </c>
      <c r="AC75" s="86"/>
      <c r="AD75" s="77">
        <v>11</v>
      </c>
      <c r="AE75" s="13">
        <v>8</v>
      </c>
      <c r="AF75" s="77">
        <v>2</v>
      </c>
      <c r="AG75" s="13">
        <v>6</v>
      </c>
      <c r="AH75" s="77">
        <v>10</v>
      </c>
      <c r="AI75" s="13">
        <v>102</v>
      </c>
      <c r="AJ75" s="86"/>
      <c r="AK75" s="77">
        <v>141</v>
      </c>
      <c r="AL75" s="13">
        <v>200</v>
      </c>
      <c r="AM75" s="86"/>
      <c r="AN75" s="77">
        <v>35</v>
      </c>
      <c r="AO75" s="13">
        <v>84</v>
      </c>
      <c r="AP75" s="77">
        <v>60</v>
      </c>
      <c r="AQ75" s="77">
        <v>3100</v>
      </c>
      <c r="AR75" s="77">
        <v>2530</v>
      </c>
      <c r="AS75" s="83">
        <v>5</v>
      </c>
      <c r="AT75" s="13">
        <v>10</v>
      </c>
      <c r="AU75" s="77">
        <v>14</v>
      </c>
      <c r="AV75" s="13">
        <v>50</v>
      </c>
      <c r="AW75" s="62" t="s">
        <v>197</v>
      </c>
    </row>
    <row r="76" spans="1:49" x14ac:dyDescent="0.2">
      <c r="A76" s="26" t="s">
        <v>220</v>
      </c>
      <c r="B76" s="30">
        <v>41774</v>
      </c>
      <c r="C76" s="30" t="s">
        <v>238</v>
      </c>
      <c r="D76" s="30">
        <v>41781</v>
      </c>
      <c r="E76" s="30">
        <v>41787</v>
      </c>
      <c r="F76" s="26" t="s">
        <v>177</v>
      </c>
      <c r="G76" s="38">
        <v>8.8699999999999992</v>
      </c>
      <c r="H76" s="12">
        <v>6.5</v>
      </c>
      <c r="I76" s="12">
        <v>9.3000000000000007</v>
      </c>
      <c r="J76" s="26">
        <v>2460</v>
      </c>
      <c r="K76" s="372" t="s">
        <v>180</v>
      </c>
      <c r="L76" s="13">
        <v>3570</v>
      </c>
      <c r="M76" s="13">
        <v>2500</v>
      </c>
      <c r="N76" s="26">
        <v>1400</v>
      </c>
      <c r="O76" s="13">
        <v>2500</v>
      </c>
      <c r="P76" s="26">
        <v>6</v>
      </c>
      <c r="Q76" s="13">
        <v>50</v>
      </c>
      <c r="R76" s="27">
        <v>1080</v>
      </c>
      <c r="S76" s="27">
        <v>909</v>
      </c>
      <c r="T76" s="65">
        <v>720</v>
      </c>
      <c r="U76" s="13">
        <v>1000</v>
      </c>
      <c r="V76" s="74"/>
      <c r="W76" s="65">
        <v>9</v>
      </c>
      <c r="X76" s="13">
        <v>19</v>
      </c>
      <c r="Y76" s="77">
        <v>0.1</v>
      </c>
      <c r="Z76" s="373" t="s">
        <v>179</v>
      </c>
      <c r="AA76" s="77">
        <v>9</v>
      </c>
      <c r="AB76" s="373" t="s">
        <v>179</v>
      </c>
      <c r="AC76" s="86"/>
      <c r="AD76" s="77">
        <v>6</v>
      </c>
      <c r="AE76" s="13">
        <v>8</v>
      </c>
      <c r="AF76" s="77">
        <v>1</v>
      </c>
      <c r="AG76" s="13">
        <v>6</v>
      </c>
      <c r="AH76" s="77">
        <v>7</v>
      </c>
      <c r="AI76" s="13">
        <v>102</v>
      </c>
      <c r="AJ76" s="86"/>
      <c r="AK76" s="77">
        <v>158</v>
      </c>
      <c r="AL76" s="13">
        <v>200</v>
      </c>
      <c r="AM76" s="86"/>
      <c r="AN76" s="77">
        <v>23</v>
      </c>
      <c r="AO76" s="13">
        <v>84</v>
      </c>
      <c r="AP76" s="77">
        <v>230</v>
      </c>
      <c r="AQ76" s="77">
        <v>2900</v>
      </c>
      <c r="AR76" s="77">
        <v>2090</v>
      </c>
      <c r="AS76" s="77">
        <v>10</v>
      </c>
      <c r="AT76" s="13">
        <v>10</v>
      </c>
      <c r="AU76" s="83">
        <v>10</v>
      </c>
      <c r="AV76" s="13">
        <v>50</v>
      </c>
      <c r="AW76" s="66" t="s">
        <v>179</v>
      </c>
    </row>
    <row r="77" spans="1:49" ht="25.5" x14ac:dyDescent="0.2">
      <c r="A77" s="26" t="s">
        <v>220</v>
      </c>
      <c r="B77" s="30">
        <v>41781</v>
      </c>
      <c r="C77" s="30" t="s">
        <v>239</v>
      </c>
      <c r="D77" s="30">
        <v>41788</v>
      </c>
      <c r="E77" s="30">
        <v>41802</v>
      </c>
      <c r="F77" s="26" t="s">
        <v>177</v>
      </c>
      <c r="G77" s="38">
        <v>8.8800000000000008</v>
      </c>
      <c r="H77" s="12">
        <v>6.5</v>
      </c>
      <c r="I77" s="12">
        <v>9.3000000000000007</v>
      </c>
      <c r="J77" s="26">
        <v>2600</v>
      </c>
      <c r="K77" s="372" t="s">
        <v>180</v>
      </c>
      <c r="L77" s="13">
        <v>3570</v>
      </c>
      <c r="M77" s="13">
        <v>2500</v>
      </c>
      <c r="N77" s="26">
        <v>1370</v>
      </c>
      <c r="O77" s="13">
        <v>2500</v>
      </c>
      <c r="P77" s="45">
        <v>5</v>
      </c>
      <c r="Q77" s="13">
        <v>50</v>
      </c>
      <c r="R77" s="27">
        <v>1090</v>
      </c>
      <c r="S77" s="27">
        <v>922</v>
      </c>
      <c r="T77" s="65">
        <v>700</v>
      </c>
      <c r="U77" s="13">
        <v>1000</v>
      </c>
      <c r="V77" s="74"/>
      <c r="W77" s="65">
        <v>10</v>
      </c>
      <c r="X77" s="13">
        <v>19</v>
      </c>
      <c r="Y77" s="77">
        <v>0.1</v>
      </c>
      <c r="Z77" s="373" t="s">
        <v>179</v>
      </c>
      <c r="AA77" s="77">
        <v>8</v>
      </c>
      <c r="AB77" s="373" t="s">
        <v>179</v>
      </c>
      <c r="AC77" s="86"/>
      <c r="AD77" s="77">
        <v>8</v>
      </c>
      <c r="AE77" s="13">
        <v>8</v>
      </c>
      <c r="AF77" s="77">
        <v>2</v>
      </c>
      <c r="AG77" s="13">
        <v>6</v>
      </c>
      <c r="AH77" s="77">
        <v>8</v>
      </c>
      <c r="AI77" s="13">
        <v>102</v>
      </c>
      <c r="AJ77" s="86"/>
      <c r="AK77" s="77">
        <v>147</v>
      </c>
      <c r="AL77" s="13">
        <v>200</v>
      </c>
      <c r="AM77" s="86"/>
      <c r="AN77" s="77">
        <v>35</v>
      </c>
      <c r="AO77" s="13">
        <v>84</v>
      </c>
      <c r="AP77" s="77">
        <v>130</v>
      </c>
      <c r="AQ77" s="77">
        <v>3070</v>
      </c>
      <c r="AR77" s="77">
        <v>2270</v>
      </c>
      <c r="AS77" s="83">
        <v>5</v>
      </c>
      <c r="AT77" s="13">
        <v>10</v>
      </c>
      <c r="AU77" s="83">
        <v>10</v>
      </c>
      <c r="AV77" s="13">
        <v>50</v>
      </c>
      <c r="AW77" s="66" t="s">
        <v>240</v>
      </c>
    </row>
    <row r="78" spans="1:49" ht="25.5" x14ac:dyDescent="0.2">
      <c r="A78" s="26" t="s">
        <v>220</v>
      </c>
      <c r="B78" s="30">
        <v>41788</v>
      </c>
      <c r="C78" s="30" t="s">
        <v>241</v>
      </c>
      <c r="D78" s="30">
        <v>41795</v>
      </c>
      <c r="E78" s="30">
        <v>41802</v>
      </c>
      <c r="F78" s="26" t="s">
        <v>177</v>
      </c>
      <c r="G78" s="38">
        <v>8.83</v>
      </c>
      <c r="H78" s="12">
        <v>6.5</v>
      </c>
      <c r="I78" s="12">
        <v>9.3000000000000007</v>
      </c>
      <c r="J78" s="26">
        <v>2640</v>
      </c>
      <c r="K78" s="372" t="s">
        <v>180</v>
      </c>
      <c r="L78" s="13">
        <v>3570</v>
      </c>
      <c r="M78" s="13">
        <v>2500</v>
      </c>
      <c r="N78" s="26">
        <v>1450</v>
      </c>
      <c r="O78" s="13">
        <v>2500</v>
      </c>
      <c r="P78" s="45">
        <v>5</v>
      </c>
      <c r="Q78" s="13">
        <v>50</v>
      </c>
      <c r="R78" s="27">
        <v>1010</v>
      </c>
      <c r="S78" s="27">
        <v>878</v>
      </c>
      <c r="T78" s="65">
        <v>610</v>
      </c>
      <c r="U78" s="13">
        <v>1000</v>
      </c>
      <c r="V78" s="74"/>
      <c r="W78" s="65">
        <v>12</v>
      </c>
      <c r="X78" s="13">
        <v>19</v>
      </c>
      <c r="Y78" s="83">
        <v>0.1</v>
      </c>
      <c r="Z78" s="373" t="s">
        <v>179</v>
      </c>
      <c r="AA78" s="77">
        <v>13</v>
      </c>
      <c r="AB78" s="373" t="s">
        <v>179</v>
      </c>
      <c r="AC78" s="86"/>
      <c r="AD78" s="77">
        <v>9</v>
      </c>
      <c r="AE78" s="13">
        <v>8</v>
      </c>
      <c r="AF78" s="77">
        <v>2</v>
      </c>
      <c r="AG78" s="13">
        <v>6</v>
      </c>
      <c r="AH78" s="77">
        <v>13</v>
      </c>
      <c r="AI78" s="13">
        <v>102</v>
      </c>
      <c r="AJ78" s="86"/>
      <c r="AK78" s="77">
        <v>170</v>
      </c>
      <c r="AL78" s="13">
        <v>200</v>
      </c>
      <c r="AM78" s="86"/>
      <c r="AN78" s="77">
        <v>45</v>
      </c>
      <c r="AO78" s="13">
        <v>84</v>
      </c>
      <c r="AP78" s="77">
        <v>170</v>
      </c>
      <c r="AQ78" s="77">
        <v>2800</v>
      </c>
      <c r="AR78" s="77">
        <v>1900</v>
      </c>
      <c r="AS78" s="83">
        <v>5</v>
      </c>
      <c r="AT78" s="13">
        <v>10</v>
      </c>
      <c r="AU78" s="77">
        <v>15</v>
      </c>
      <c r="AV78" s="13">
        <v>50</v>
      </c>
      <c r="AW78" s="62" t="s">
        <v>197</v>
      </c>
    </row>
    <row r="79" spans="1:49" ht="25.5" x14ac:dyDescent="0.2">
      <c r="A79" s="26" t="s">
        <v>220</v>
      </c>
      <c r="B79" s="30">
        <v>41795</v>
      </c>
      <c r="C79" s="30" t="s">
        <v>242</v>
      </c>
      <c r="D79" s="30">
        <v>41803</v>
      </c>
      <c r="E79" s="30">
        <v>41809</v>
      </c>
      <c r="F79" s="26" t="s">
        <v>177</v>
      </c>
      <c r="G79" s="38">
        <v>8.84</v>
      </c>
      <c r="H79" s="12">
        <v>6.5</v>
      </c>
      <c r="I79" s="12">
        <v>9.3000000000000007</v>
      </c>
      <c r="J79" s="26">
        <v>2590</v>
      </c>
      <c r="K79" s="372" t="s">
        <v>180</v>
      </c>
      <c r="L79" s="13">
        <v>3570</v>
      </c>
      <c r="M79" s="13">
        <v>2500</v>
      </c>
      <c r="N79" s="26">
        <v>1080</v>
      </c>
      <c r="O79" s="13">
        <v>2500</v>
      </c>
      <c r="P79" s="26">
        <v>6</v>
      </c>
      <c r="Q79" s="13">
        <v>50</v>
      </c>
      <c r="R79" s="27">
        <v>1010</v>
      </c>
      <c r="S79" s="27">
        <v>878</v>
      </c>
      <c r="T79" s="65">
        <v>60</v>
      </c>
      <c r="U79" s="13">
        <v>1000</v>
      </c>
      <c r="V79" s="74"/>
      <c r="W79" s="65">
        <v>5</v>
      </c>
      <c r="X79" s="13">
        <v>19</v>
      </c>
      <c r="Y79" s="83">
        <v>0.1</v>
      </c>
      <c r="Z79" s="373" t="s">
        <v>179</v>
      </c>
      <c r="AA79" s="77">
        <v>3</v>
      </c>
      <c r="AB79" s="373" t="s">
        <v>179</v>
      </c>
      <c r="AC79" s="86"/>
      <c r="AD79" s="77">
        <v>14</v>
      </c>
      <c r="AE79" s="13">
        <v>8</v>
      </c>
      <c r="AF79" s="77">
        <v>2</v>
      </c>
      <c r="AG79" s="13">
        <v>6</v>
      </c>
      <c r="AH79" s="77">
        <v>10</v>
      </c>
      <c r="AI79" s="13">
        <v>102</v>
      </c>
      <c r="AJ79" s="86"/>
      <c r="AK79" s="77">
        <v>66</v>
      </c>
      <c r="AL79" s="13">
        <v>200</v>
      </c>
      <c r="AM79" s="86"/>
      <c r="AN79" s="77">
        <v>11</v>
      </c>
      <c r="AO79" s="13">
        <v>84</v>
      </c>
      <c r="AP79" s="77">
        <v>140</v>
      </c>
      <c r="AQ79" s="77">
        <v>2500</v>
      </c>
      <c r="AR79" s="77">
        <v>1820</v>
      </c>
      <c r="AS79" s="83">
        <v>5</v>
      </c>
      <c r="AT79" s="13">
        <v>10</v>
      </c>
      <c r="AU79" s="77">
        <v>11</v>
      </c>
      <c r="AV79" s="13">
        <v>50</v>
      </c>
      <c r="AW79" s="62" t="s">
        <v>197</v>
      </c>
    </row>
    <row r="80" spans="1:49" ht="25.5" x14ac:dyDescent="0.2">
      <c r="A80" s="26" t="s">
        <v>220</v>
      </c>
      <c r="B80" s="30">
        <v>41802</v>
      </c>
      <c r="C80" s="30" t="s">
        <v>243</v>
      </c>
      <c r="D80" s="30">
        <v>41810</v>
      </c>
      <c r="E80" s="30">
        <v>41823</v>
      </c>
      <c r="F80" s="26" t="s">
        <v>177</v>
      </c>
      <c r="G80" s="38">
        <v>8.85</v>
      </c>
      <c r="H80" s="12">
        <v>6.5</v>
      </c>
      <c r="I80" s="12">
        <v>9.3000000000000007</v>
      </c>
      <c r="J80" s="26">
        <v>2630</v>
      </c>
      <c r="K80" s="372" t="s">
        <v>180</v>
      </c>
      <c r="L80" s="13">
        <v>3570</v>
      </c>
      <c r="M80" s="13">
        <v>2500</v>
      </c>
      <c r="N80" s="26">
        <v>1460</v>
      </c>
      <c r="O80" s="13">
        <v>2500</v>
      </c>
      <c r="P80" s="45">
        <v>5</v>
      </c>
      <c r="Q80" s="13">
        <v>50</v>
      </c>
      <c r="R80" s="27">
        <v>1180</v>
      </c>
      <c r="S80" s="27">
        <v>1000</v>
      </c>
      <c r="T80" s="65">
        <v>580</v>
      </c>
      <c r="U80" s="13">
        <v>1000</v>
      </c>
      <c r="V80" s="74"/>
      <c r="W80" s="65">
        <v>12</v>
      </c>
      <c r="X80" s="13">
        <v>19</v>
      </c>
      <c r="Y80" s="83">
        <v>0.1</v>
      </c>
      <c r="Z80" s="373" t="s">
        <v>179</v>
      </c>
      <c r="AA80" s="77">
        <v>13</v>
      </c>
      <c r="AB80" s="373" t="s">
        <v>179</v>
      </c>
      <c r="AC80" s="86"/>
      <c r="AD80" s="77">
        <v>9</v>
      </c>
      <c r="AE80" s="13">
        <v>8</v>
      </c>
      <c r="AF80" s="77">
        <v>1</v>
      </c>
      <c r="AG80" s="13">
        <v>6</v>
      </c>
      <c r="AH80" s="77">
        <v>12</v>
      </c>
      <c r="AI80" s="13">
        <v>102</v>
      </c>
      <c r="AJ80" s="86"/>
      <c r="AK80" s="77">
        <v>162</v>
      </c>
      <c r="AL80" s="13">
        <v>200</v>
      </c>
      <c r="AM80" s="86"/>
      <c r="AN80" s="77">
        <v>35</v>
      </c>
      <c r="AO80" s="13">
        <v>84</v>
      </c>
      <c r="AP80" s="77">
        <v>110</v>
      </c>
      <c r="AQ80" s="77">
        <v>2600</v>
      </c>
      <c r="AR80" s="77">
        <v>1960</v>
      </c>
      <c r="AS80" s="83">
        <v>5</v>
      </c>
      <c r="AT80" s="13">
        <v>10</v>
      </c>
      <c r="AU80" s="77">
        <v>13</v>
      </c>
      <c r="AV80" s="13">
        <v>50</v>
      </c>
      <c r="AW80" s="62" t="s">
        <v>197</v>
      </c>
    </row>
    <row r="81" spans="1:49" ht="25.5" x14ac:dyDescent="0.2">
      <c r="A81" s="26" t="s">
        <v>220</v>
      </c>
      <c r="B81" s="30">
        <v>41809</v>
      </c>
      <c r="C81" s="30" t="s">
        <v>244</v>
      </c>
      <c r="D81" s="30">
        <v>41816</v>
      </c>
      <c r="E81" s="30">
        <v>41823</v>
      </c>
      <c r="F81" s="26" t="s">
        <v>177</v>
      </c>
      <c r="G81" s="38">
        <v>8.8699999999999992</v>
      </c>
      <c r="H81" s="12">
        <v>6.5</v>
      </c>
      <c r="I81" s="12">
        <v>9.3000000000000007</v>
      </c>
      <c r="J81" s="26">
        <v>2760</v>
      </c>
      <c r="K81" s="372" t="s">
        <v>180</v>
      </c>
      <c r="L81" s="13">
        <v>3570</v>
      </c>
      <c r="M81" s="13">
        <v>2500</v>
      </c>
      <c r="N81" s="26">
        <v>1300</v>
      </c>
      <c r="O81" s="13">
        <v>2500</v>
      </c>
      <c r="P81" s="26">
        <v>5</v>
      </c>
      <c r="Q81" s="13">
        <v>50</v>
      </c>
      <c r="R81" s="27">
        <v>1200</v>
      </c>
      <c r="S81" s="27">
        <v>999</v>
      </c>
      <c r="T81" s="65">
        <v>580</v>
      </c>
      <c r="U81" s="13">
        <v>1000</v>
      </c>
      <c r="V81" s="74"/>
      <c r="W81" s="65">
        <v>11</v>
      </c>
      <c r="X81" s="13">
        <v>19</v>
      </c>
      <c r="Y81" s="83">
        <v>0.1</v>
      </c>
      <c r="Z81" s="373" t="s">
        <v>179</v>
      </c>
      <c r="AA81" s="77">
        <v>14</v>
      </c>
      <c r="AB81" s="373" t="s">
        <v>179</v>
      </c>
      <c r="AC81" s="86"/>
      <c r="AD81" s="77">
        <v>10</v>
      </c>
      <c r="AE81" s="13">
        <v>8</v>
      </c>
      <c r="AF81" s="77">
        <v>2</v>
      </c>
      <c r="AG81" s="13">
        <v>6</v>
      </c>
      <c r="AH81" s="77">
        <v>20</v>
      </c>
      <c r="AI81" s="13">
        <v>102</v>
      </c>
      <c r="AJ81" s="86"/>
      <c r="AK81" s="77">
        <v>170</v>
      </c>
      <c r="AL81" s="13">
        <v>200</v>
      </c>
      <c r="AM81" s="86"/>
      <c r="AN81" s="77">
        <v>47</v>
      </c>
      <c r="AO81" s="13">
        <v>84</v>
      </c>
      <c r="AP81" s="77">
        <v>70</v>
      </c>
      <c r="AQ81" s="77">
        <v>2200</v>
      </c>
      <c r="AR81" s="77">
        <v>1650</v>
      </c>
      <c r="AS81" s="83">
        <v>5</v>
      </c>
      <c r="AT81" s="13">
        <v>10</v>
      </c>
      <c r="AU81" s="83">
        <v>10</v>
      </c>
      <c r="AV81" s="13">
        <v>50</v>
      </c>
      <c r="AW81" s="62" t="s">
        <v>197</v>
      </c>
    </row>
    <row r="82" spans="1:49" ht="25.5" x14ac:dyDescent="0.2">
      <c r="A82" s="26" t="s">
        <v>220</v>
      </c>
      <c r="B82" s="30">
        <v>41816</v>
      </c>
      <c r="C82" s="30" t="s">
        <v>245</v>
      </c>
      <c r="D82" s="30">
        <v>41822</v>
      </c>
      <c r="E82" s="30">
        <v>41837</v>
      </c>
      <c r="F82" s="26" t="s">
        <v>177</v>
      </c>
      <c r="G82" s="38">
        <v>8.94</v>
      </c>
      <c r="H82" s="12">
        <v>6.5</v>
      </c>
      <c r="I82" s="12">
        <v>9.3000000000000007</v>
      </c>
      <c r="J82" s="26">
        <v>2900</v>
      </c>
      <c r="K82" s="372" t="s">
        <v>180</v>
      </c>
      <c r="L82" s="13">
        <v>3570</v>
      </c>
      <c r="M82" s="13">
        <v>2500</v>
      </c>
      <c r="N82" s="26">
        <v>1610</v>
      </c>
      <c r="O82" s="13">
        <v>2500</v>
      </c>
      <c r="P82" s="45">
        <v>5</v>
      </c>
      <c r="Q82" s="13">
        <v>50</v>
      </c>
      <c r="R82" s="27">
        <v>1160</v>
      </c>
      <c r="S82" s="27">
        <v>954</v>
      </c>
      <c r="T82" s="65">
        <v>600</v>
      </c>
      <c r="U82" s="13">
        <v>1000</v>
      </c>
      <c r="V82" s="74"/>
      <c r="W82" s="65">
        <v>13</v>
      </c>
      <c r="X82" s="13">
        <v>19</v>
      </c>
      <c r="Y82" s="77">
        <v>0.1</v>
      </c>
      <c r="Z82" s="373" t="s">
        <v>179</v>
      </c>
      <c r="AA82" s="77">
        <v>16</v>
      </c>
      <c r="AB82" s="373" t="s">
        <v>179</v>
      </c>
      <c r="AC82" s="86"/>
      <c r="AD82" s="77">
        <v>10</v>
      </c>
      <c r="AE82" s="13">
        <v>8</v>
      </c>
      <c r="AF82" s="77">
        <v>2</v>
      </c>
      <c r="AG82" s="13">
        <v>6</v>
      </c>
      <c r="AH82" s="77">
        <v>24</v>
      </c>
      <c r="AI82" s="13">
        <v>102</v>
      </c>
      <c r="AJ82" s="86"/>
      <c r="AK82" s="77">
        <v>197</v>
      </c>
      <c r="AL82" s="13">
        <v>200</v>
      </c>
      <c r="AM82" s="86"/>
      <c r="AN82" s="77">
        <v>51</v>
      </c>
      <c r="AO82" s="13">
        <v>84</v>
      </c>
      <c r="AP82" s="77">
        <v>140</v>
      </c>
      <c r="AQ82" s="77">
        <v>2400</v>
      </c>
      <c r="AR82" s="77">
        <v>1530</v>
      </c>
      <c r="AS82" s="83">
        <v>5</v>
      </c>
      <c r="AT82" s="13">
        <v>10</v>
      </c>
      <c r="AU82" s="77">
        <v>14</v>
      </c>
      <c r="AV82" s="13">
        <v>50</v>
      </c>
      <c r="AW82" s="62" t="s">
        <v>197</v>
      </c>
    </row>
    <row r="83" spans="1:49" ht="25.5" x14ac:dyDescent="0.2">
      <c r="A83" s="26" t="s">
        <v>220</v>
      </c>
      <c r="B83" s="30">
        <v>41822</v>
      </c>
      <c r="C83" s="30" t="s">
        <v>246</v>
      </c>
      <c r="D83" s="30">
        <v>41836</v>
      </c>
      <c r="E83" s="30">
        <v>41837</v>
      </c>
      <c r="F83" s="26" t="s">
        <v>177</v>
      </c>
      <c r="G83" s="38">
        <v>8.6999999999999993</v>
      </c>
      <c r="H83" s="12">
        <v>6.5</v>
      </c>
      <c r="I83" s="12">
        <v>9.3000000000000007</v>
      </c>
      <c r="J83" s="26">
        <v>2740</v>
      </c>
      <c r="K83" s="372" t="s">
        <v>180</v>
      </c>
      <c r="L83" s="13">
        <v>3570</v>
      </c>
      <c r="M83" s="13">
        <v>2500</v>
      </c>
      <c r="N83" s="26">
        <v>1420</v>
      </c>
      <c r="O83" s="13">
        <v>2500</v>
      </c>
      <c r="P83" s="45">
        <v>5</v>
      </c>
      <c r="Q83" s="13">
        <v>50</v>
      </c>
      <c r="R83" s="27">
        <v>1230</v>
      </c>
      <c r="S83" s="27">
        <v>1070</v>
      </c>
      <c r="T83" s="65">
        <v>480</v>
      </c>
      <c r="U83" s="13">
        <v>1000</v>
      </c>
      <c r="V83" s="74"/>
      <c r="W83" s="65">
        <v>12</v>
      </c>
      <c r="X83" s="13">
        <v>19</v>
      </c>
      <c r="Y83" s="77">
        <v>0.2</v>
      </c>
      <c r="Z83" s="373" t="s">
        <v>179</v>
      </c>
      <c r="AA83" s="77">
        <v>15</v>
      </c>
      <c r="AB83" s="373" t="s">
        <v>179</v>
      </c>
      <c r="AC83" s="86"/>
      <c r="AD83" s="77">
        <v>9</v>
      </c>
      <c r="AE83" s="13">
        <v>8</v>
      </c>
      <c r="AF83" s="77">
        <v>2</v>
      </c>
      <c r="AG83" s="13">
        <v>6</v>
      </c>
      <c r="AH83" s="77">
        <v>42</v>
      </c>
      <c r="AI83" s="13">
        <v>102</v>
      </c>
      <c r="AJ83" s="86"/>
      <c r="AK83" s="77">
        <v>198</v>
      </c>
      <c r="AL83" s="13">
        <v>200</v>
      </c>
      <c r="AM83" s="86"/>
      <c r="AN83" s="77">
        <v>50</v>
      </c>
      <c r="AO83" s="13">
        <v>84</v>
      </c>
      <c r="AP83" s="77">
        <v>420</v>
      </c>
      <c r="AQ83" s="77">
        <v>2300</v>
      </c>
      <c r="AR83" s="77">
        <v>1180</v>
      </c>
      <c r="AS83" s="83">
        <v>5</v>
      </c>
      <c r="AT83" s="13">
        <v>10</v>
      </c>
      <c r="AU83" s="77">
        <v>19</v>
      </c>
      <c r="AV83" s="13">
        <v>50</v>
      </c>
      <c r="AW83" s="62" t="s">
        <v>197</v>
      </c>
    </row>
    <row r="84" spans="1:49" ht="25.5" x14ac:dyDescent="0.2">
      <c r="A84" s="26" t="s">
        <v>220</v>
      </c>
      <c r="B84" s="30">
        <v>41829</v>
      </c>
      <c r="C84" s="30" t="s">
        <v>247</v>
      </c>
      <c r="D84" s="30">
        <v>41837</v>
      </c>
      <c r="E84" s="30">
        <v>41851</v>
      </c>
      <c r="F84" s="26" t="s">
        <v>177</v>
      </c>
      <c r="G84" s="38">
        <v>8.8000000000000007</v>
      </c>
      <c r="H84" s="12">
        <v>6.5</v>
      </c>
      <c r="I84" s="12">
        <v>9.3000000000000007</v>
      </c>
      <c r="J84" s="26">
        <v>2870</v>
      </c>
      <c r="K84" s="372" t="s">
        <v>180</v>
      </c>
      <c r="L84" s="13">
        <v>3570</v>
      </c>
      <c r="M84" s="13">
        <v>2500</v>
      </c>
      <c r="N84" s="26">
        <v>1560</v>
      </c>
      <c r="O84" s="13">
        <v>2500</v>
      </c>
      <c r="P84" s="26">
        <v>13</v>
      </c>
      <c r="Q84" s="13">
        <v>50</v>
      </c>
      <c r="R84" s="27">
        <v>1270</v>
      </c>
      <c r="S84" s="27">
        <v>1100</v>
      </c>
      <c r="T84" s="65">
        <v>570</v>
      </c>
      <c r="U84" s="13">
        <v>1000</v>
      </c>
      <c r="V84" s="74"/>
      <c r="W84" s="65">
        <v>14</v>
      </c>
      <c r="X84" s="13">
        <v>19</v>
      </c>
      <c r="Y84" s="77">
        <v>0.2</v>
      </c>
      <c r="Z84" s="373" t="s">
        <v>179</v>
      </c>
      <c r="AA84" s="77">
        <v>18</v>
      </c>
      <c r="AB84" s="373" t="s">
        <v>179</v>
      </c>
      <c r="AC84" s="86"/>
      <c r="AD84" s="77">
        <v>13</v>
      </c>
      <c r="AE84" s="13">
        <v>8</v>
      </c>
      <c r="AF84" s="77">
        <v>2</v>
      </c>
      <c r="AG84" s="13">
        <v>6</v>
      </c>
      <c r="AH84" s="77">
        <v>26</v>
      </c>
      <c r="AI84" s="13">
        <v>102</v>
      </c>
      <c r="AJ84" s="86"/>
      <c r="AK84" s="77">
        <v>217</v>
      </c>
      <c r="AL84" s="13">
        <v>200</v>
      </c>
      <c r="AM84" s="86"/>
      <c r="AN84" s="77">
        <v>54</v>
      </c>
      <c r="AO84" s="13">
        <v>84</v>
      </c>
      <c r="AP84" s="77">
        <v>200</v>
      </c>
      <c r="AQ84" s="77">
        <v>2400</v>
      </c>
      <c r="AR84" s="77">
        <v>1490</v>
      </c>
      <c r="AS84" s="83">
        <v>5</v>
      </c>
      <c r="AT84" s="13">
        <v>10</v>
      </c>
      <c r="AU84" s="77">
        <v>26</v>
      </c>
      <c r="AV84" s="13">
        <v>50</v>
      </c>
      <c r="AW84" s="62" t="s">
        <v>197</v>
      </c>
    </row>
    <row r="85" spans="1:49" ht="25.5" x14ac:dyDescent="0.2">
      <c r="A85" s="26" t="s">
        <v>220</v>
      </c>
      <c r="B85" s="30">
        <v>41836</v>
      </c>
      <c r="C85" s="30" t="s">
        <v>248</v>
      </c>
      <c r="D85" s="30">
        <v>41843</v>
      </c>
      <c r="E85" s="30">
        <v>41851</v>
      </c>
      <c r="F85" s="26" t="s">
        <v>177</v>
      </c>
      <c r="G85" s="38">
        <v>8.6999999999999993</v>
      </c>
      <c r="H85" s="12">
        <v>6.5</v>
      </c>
      <c r="I85" s="12">
        <v>9.3000000000000007</v>
      </c>
      <c r="J85" s="26">
        <v>2780</v>
      </c>
      <c r="K85" s="372" t="s">
        <v>180</v>
      </c>
      <c r="L85" s="13">
        <v>3570</v>
      </c>
      <c r="M85" s="13">
        <v>2500</v>
      </c>
      <c r="N85" s="26">
        <v>1660</v>
      </c>
      <c r="O85" s="13">
        <v>2500</v>
      </c>
      <c r="P85" s="26">
        <v>6</v>
      </c>
      <c r="Q85" s="13">
        <v>50</v>
      </c>
      <c r="R85" s="27">
        <v>1200</v>
      </c>
      <c r="S85" s="27">
        <v>1000</v>
      </c>
      <c r="T85" s="65">
        <v>520</v>
      </c>
      <c r="U85" s="13">
        <v>1000</v>
      </c>
      <c r="V85" s="74"/>
      <c r="W85" s="65">
        <v>14</v>
      </c>
      <c r="X85" s="13">
        <v>19</v>
      </c>
      <c r="Y85" s="77">
        <v>0.2</v>
      </c>
      <c r="Z85" s="373" t="s">
        <v>179</v>
      </c>
      <c r="AA85" s="77">
        <v>18</v>
      </c>
      <c r="AB85" s="373" t="s">
        <v>179</v>
      </c>
      <c r="AC85" s="86"/>
      <c r="AD85" s="77">
        <v>13</v>
      </c>
      <c r="AE85" s="13">
        <v>8</v>
      </c>
      <c r="AF85" s="77">
        <v>3</v>
      </c>
      <c r="AG85" s="13">
        <v>6</v>
      </c>
      <c r="AH85" s="77">
        <v>33</v>
      </c>
      <c r="AI85" s="13">
        <v>102</v>
      </c>
      <c r="AJ85" s="86"/>
      <c r="AK85" s="77">
        <v>225</v>
      </c>
      <c r="AL85" s="13">
        <v>200</v>
      </c>
      <c r="AM85" s="86"/>
      <c r="AN85" s="77">
        <v>67</v>
      </c>
      <c r="AO85" s="13">
        <v>84</v>
      </c>
      <c r="AP85" s="77">
        <v>250</v>
      </c>
      <c r="AQ85" s="77">
        <v>2300</v>
      </c>
      <c r="AR85" s="77">
        <v>1320</v>
      </c>
      <c r="AS85" s="83">
        <v>5</v>
      </c>
      <c r="AT85" s="13">
        <v>10</v>
      </c>
      <c r="AU85" s="77">
        <v>17</v>
      </c>
      <c r="AV85" s="13">
        <v>50</v>
      </c>
      <c r="AW85" s="62" t="s">
        <v>197</v>
      </c>
    </row>
    <row r="86" spans="1:49" ht="25.5" x14ac:dyDescent="0.2">
      <c r="A86" s="26" t="s">
        <v>220</v>
      </c>
      <c r="B86" s="30">
        <v>41843</v>
      </c>
      <c r="C86" s="30" t="s">
        <v>249</v>
      </c>
      <c r="D86" s="30">
        <v>41850</v>
      </c>
      <c r="E86" s="30">
        <v>41851</v>
      </c>
      <c r="F86" s="26" t="s">
        <v>177</v>
      </c>
      <c r="G86" s="38">
        <v>8.8000000000000007</v>
      </c>
      <c r="H86" s="12">
        <v>6.5</v>
      </c>
      <c r="I86" s="12">
        <v>9.3000000000000007</v>
      </c>
      <c r="J86" s="26">
        <v>2820</v>
      </c>
      <c r="K86" s="372" t="s">
        <v>180</v>
      </c>
      <c r="L86" s="13">
        <v>3570</v>
      </c>
      <c r="M86" s="13">
        <v>2500</v>
      </c>
      <c r="N86" s="26">
        <v>1710</v>
      </c>
      <c r="O86" s="13">
        <v>2500</v>
      </c>
      <c r="P86" s="26">
        <v>6</v>
      </c>
      <c r="Q86" s="13">
        <v>50</v>
      </c>
      <c r="R86" s="27">
        <v>1240</v>
      </c>
      <c r="S86" s="27">
        <v>1110</v>
      </c>
      <c r="T86" s="65">
        <v>500</v>
      </c>
      <c r="U86" s="13">
        <v>1000</v>
      </c>
      <c r="V86" s="74"/>
      <c r="W86" s="65">
        <v>12</v>
      </c>
      <c r="X86" s="13">
        <v>19</v>
      </c>
      <c r="Y86" s="83">
        <v>0.1</v>
      </c>
      <c r="Z86" s="373" t="s">
        <v>179</v>
      </c>
      <c r="AA86" s="77">
        <v>14</v>
      </c>
      <c r="AB86" s="373" t="s">
        <v>179</v>
      </c>
      <c r="AC86" s="86"/>
      <c r="AD86" s="77">
        <v>10</v>
      </c>
      <c r="AE86" s="13">
        <v>8</v>
      </c>
      <c r="AF86" s="77">
        <v>3</v>
      </c>
      <c r="AG86" s="13">
        <v>6</v>
      </c>
      <c r="AH86" s="77">
        <v>34</v>
      </c>
      <c r="AI86" s="13">
        <v>102</v>
      </c>
      <c r="AJ86" s="86"/>
      <c r="AK86" s="77">
        <v>191</v>
      </c>
      <c r="AL86" s="13">
        <v>200</v>
      </c>
      <c r="AM86" s="86"/>
      <c r="AN86" s="77">
        <v>57</v>
      </c>
      <c r="AO86" s="13">
        <v>84</v>
      </c>
      <c r="AP86" s="77">
        <v>300</v>
      </c>
      <c r="AQ86" s="77">
        <v>2400</v>
      </c>
      <c r="AR86" s="77">
        <v>1350</v>
      </c>
      <c r="AS86" s="83">
        <v>5</v>
      </c>
      <c r="AT86" s="13">
        <v>10</v>
      </c>
      <c r="AU86" s="77">
        <v>18</v>
      </c>
      <c r="AV86" s="13">
        <v>50</v>
      </c>
      <c r="AW86" s="62" t="s">
        <v>197</v>
      </c>
    </row>
    <row r="87" spans="1:49" ht="25.5" x14ac:dyDescent="0.2">
      <c r="A87" s="26" t="s">
        <v>220</v>
      </c>
      <c r="B87" s="30">
        <v>41850</v>
      </c>
      <c r="C87" s="30" t="s">
        <v>250</v>
      </c>
      <c r="D87" s="30">
        <v>41857</v>
      </c>
      <c r="E87" s="30">
        <v>41866</v>
      </c>
      <c r="F87" s="26" t="s">
        <v>177</v>
      </c>
      <c r="G87" s="38">
        <v>8.9</v>
      </c>
      <c r="H87" s="12">
        <v>6.5</v>
      </c>
      <c r="I87" s="12">
        <v>9.3000000000000007</v>
      </c>
      <c r="J87" s="26">
        <v>2970</v>
      </c>
      <c r="K87" s="372" t="s">
        <v>180</v>
      </c>
      <c r="L87" s="13">
        <v>3570</v>
      </c>
      <c r="M87" s="13">
        <v>2500</v>
      </c>
      <c r="N87" s="26">
        <v>1410</v>
      </c>
      <c r="O87" s="13">
        <v>2500</v>
      </c>
      <c r="P87" s="26">
        <v>10</v>
      </c>
      <c r="Q87" s="13">
        <v>50</v>
      </c>
      <c r="R87" s="27">
        <v>1270</v>
      </c>
      <c r="S87" s="27">
        <v>1090</v>
      </c>
      <c r="T87" s="65">
        <v>460</v>
      </c>
      <c r="U87" s="13">
        <v>1000</v>
      </c>
      <c r="V87" s="74"/>
      <c r="W87" s="65">
        <v>14</v>
      </c>
      <c r="X87" s="13">
        <v>19</v>
      </c>
      <c r="Y87" s="77">
        <v>0.1</v>
      </c>
      <c r="Z87" s="373" t="s">
        <v>179</v>
      </c>
      <c r="AA87" s="77">
        <v>16</v>
      </c>
      <c r="AB87" s="373" t="s">
        <v>179</v>
      </c>
      <c r="AC87" s="86"/>
      <c r="AD87" s="77">
        <v>12</v>
      </c>
      <c r="AE87" s="13">
        <v>8</v>
      </c>
      <c r="AF87" s="77">
        <v>3</v>
      </c>
      <c r="AG87" s="13">
        <v>6</v>
      </c>
      <c r="AH87" s="77">
        <v>22</v>
      </c>
      <c r="AI87" s="13">
        <v>102</v>
      </c>
      <c r="AJ87" s="86"/>
      <c r="AK87" s="77">
        <v>184</v>
      </c>
      <c r="AL87" s="13">
        <v>200</v>
      </c>
      <c r="AM87" s="86"/>
      <c r="AN87" s="77">
        <v>62</v>
      </c>
      <c r="AO87" s="13">
        <v>84</v>
      </c>
      <c r="AP87" s="77">
        <v>160</v>
      </c>
      <c r="AQ87" s="77">
        <v>2500</v>
      </c>
      <c r="AR87" s="77">
        <v>1520</v>
      </c>
      <c r="AS87" s="83">
        <v>5</v>
      </c>
      <c r="AT87" s="13">
        <v>10</v>
      </c>
      <c r="AU87" s="77">
        <v>10</v>
      </c>
      <c r="AV87" s="13">
        <v>50</v>
      </c>
      <c r="AW87" s="62" t="s">
        <v>197</v>
      </c>
    </row>
    <row r="88" spans="1:49" ht="25.5" x14ac:dyDescent="0.2">
      <c r="A88" s="26" t="s">
        <v>220</v>
      </c>
      <c r="B88" s="30">
        <v>41857</v>
      </c>
      <c r="C88" s="30" t="s">
        <v>251</v>
      </c>
      <c r="D88" s="30">
        <v>41865</v>
      </c>
      <c r="E88" s="30">
        <v>41879</v>
      </c>
      <c r="F88" s="26" t="s">
        <v>177</v>
      </c>
      <c r="G88" s="38">
        <v>8.8000000000000007</v>
      </c>
      <c r="H88" s="12">
        <v>6.5</v>
      </c>
      <c r="I88" s="12">
        <v>9.3000000000000007</v>
      </c>
      <c r="J88" s="26">
        <v>3050</v>
      </c>
      <c r="K88" s="372" t="s">
        <v>180</v>
      </c>
      <c r="L88" s="13">
        <v>3570</v>
      </c>
      <c r="M88" s="13">
        <v>2500</v>
      </c>
      <c r="N88" s="26">
        <v>1870</v>
      </c>
      <c r="O88" s="13">
        <v>2500</v>
      </c>
      <c r="P88" s="45">
        <v>5</v>
      </c>
      <c r="Q88" s="13">
        <v>50</v>
      </c>
      <c r="R88" s="27">
        <v>1410</v>
      </c>
      <c r="S88" s="27">
        <v>1160</v>
      </c>
      <c r="T88" s="65">
        <v>430</v>
      </c>
      <c r="U88" s="13">
        <v>1000</v>
      </c>
      <c r="V88" s="74"/>
      <c r="W88" s="65">
        <v>12</v>
      </c>
      <c r="X88" s="13">
        <v>19</v>
      </c>
      <c r="Y88" s="77">
        <v>0.2</v>
      </c>
      <c r="Z88" s="373" t="s">
        <v>179</v>
      </c>
      <c r="AA88" s="77">
        <v>18</v>
      </c>
      <c r="AB88" s="373" t="s">
        <v>179</v>
      </c>
      <c r="AC88" s="86"/>
      <c r="AD88" s="77">
        <v>12</v>
      </c>
      <c r="AE88" s="13">
        <v>8</v>
      </c>
      <c r="AF88" s="77">
        <v>4</v>
      </c>
      <c r="AG88" s="13">
        <v>6</v>
      </c>
      <c r="AH88" s="77">
        <v>28</v>
      </c>
      <c r="AI88" s="13">
        <v>102</v>
      </c>
      <c r="AJ88" s="86"/>
      <c r="AK88" s="77">
        <v>200</v>
      </c>
      <c r="AL88" s="13">
        <v>200</v>
      </c>
      <c r="AM88" s="86"/>
      <c r="AN88" s="77">
        <v>73</v>
      </c>
      <c r="AO88" s="13">
        <v>84</v>
      </c>
      <c r="AP88" s="77">
        <v>260</v>
      </c>
      <c r="AQ88" s="77">
        <v>2400</v>
      </c>
      <c r="AR88" s="77">
        <v>1410</v>
      </c>
      <c r="AS88" s="83">
        <v>5</v>
      </c>
      <c r="AT88" s="13">
        <v>10</v>
      </c>
      <c r="AU88" s="77">
        <v>12</v>
      </c>
      <c r="AV88" s="13">
        <v>50</v>
      </c>
      <c r="AW88" s="62" t="s">
        <v>197</v>
      </c>
    </row>
    <row r="89" spans="1:49" ht="25.5" x14ac:dyDescent="0.2">
      <c r="A89" s="26" t="s">
        <v>220</v>
      </c>
      <c r="B89" s="30">
        <v>41864</v>
      </c>
      <c r="C89" s="30" t="s">
        <v>252</v>
      </c>
      <c r="D89" s="30">
        <v>41877</v>
      </c>
      <c r="E89" s="30">
        <v>41879</v>
      </c>
      <c r="F89" s="26" t="s">
        <v>177</v>
      </c>
      <c r="G89" s="38">
        <v>8.8000000000000007</v>
      </c>
      <c r="H89" s="12">
        <v>6.5</v>
      </c>
      <c r="I89" s="12">
        <v>9.3000000000000007</v>
      </c>
      <c r="J89" s="26">
        <v>3190</v>
      </c>
      <c r="K89" s="372" t="s">
        <v>180</v>
      </c>
      <c r="L89" s="13">
        <v>3570</v>
      </c>
      <c r="M89" s="13">
        <v>2500</v>
      </c>
      <c r="N89" s="26">
        <v>1600</v>
      </c>
      <c r="O89" s="13">
        <v>2500</v>
      </c>
      <c r="P89" s="45">
        <v>5</v>
      </c>
      <c r="Q89" s="13">
        <v>50</v>
      </c>
      <c r="R89" s="27">
        <v>1270</v>
      </c>
      <c r="S89" s="27">
        <v>998</v>
      </c>
      <c r="T89" s="65">
        <v>470</v>
      </c>
      <c r="U89" s="13">
        <v>1000</v>
      </c>
      <c r="V89" s="74"/>
      <c r="W89" s="65">
        <v>14</v>
      </c>
      <c r="X89" s="13">
        <v>19</v>
      </c>
      <c r="Y89" s="77">
        <v>0.1</v>
      </c>
      <c r="Z89" s="373" t="s">
        <v>179</v>
      </c>
      <c r="AA89" s="77">
        <v>21</v>
      </c>
      <c r="AB89" s="373" t="s">
        <v>179</v>
      </c>
      <c r="AC89" s="86"/>
      <c r="AD89" s="77">
        <v>13</v>
      </c>
      <c r="AE89" s="13">
        <v>8</v>
      </c>
      <c r="AF89" s="77">
        <v>6</v>
      </c>
      <c r="AG89" s="13">
        <v>6</v>
      </c>
      <c r="AH89" s="77">
        <v>33</v>
      </c>
      <c r="AI89" s="13">
        <v>102</v>
      </c>
      <c r="AJ89" s="86"/>
      <c r="AK89" s="77">
        <v>224</v>
      </c>
      <c r="AL89" s="13">
        <v>200</v>
      </c>
      <c r="AM89" s="86"/>
      <c r="AN89" s="77">
        <v>69</v>
      </c>
      <c r="AO89" s="13">
        <v>84</v>
      </c>
      <c r="AP89" s="77">
        <v>280</v>
      </c>
      <c r="AQ89" s="77">
        <v>2900</v>
      </c>
      <c r="AR89" s="77">
        <v>1400</v>
      </c>
      <c r="AS89" s="83">
        <v>5</v>
      </c>
      <c r="AT89" s="13">
        <v>10</v>
      </c>
      <c r="AU89" s="77">
        <v>19</v>
      </c>
      <c r="AV89" s="13">
        <v>50</v>
      </c>
      <c r="AW89" s="62" t="s">
        <v>197</v>
      </c>
    </row>
    <row r="90" spans="1:49" x14ac:dyDescent="0.2">
      <c r="A90" s="26" t="s">
        <v>220</v>
      </c>
      <c r="B90" s="30">
        <v>41871</v>
      </c>
      <c r="C90" s="30" t="s">
        <v>253</v>
      </c>
      <c r="D90" s="30">
        <v>41879</v>
      </c>
      <c r="E90" s="30">
        <v>41893</v>
      </c>
      <c r="F90" s="26" t="s">
        <v>177</v>
      </c>
      <c r="G90" s="38">
        <v>7.9</v>
      </c>
      <c r="H90" s="12">
        <v>6.5</v>
      </c>
      <c r="I90" s="12">
        <v>9.3000000000000007</v>
      </c>
      <c r="J90" s="26">
        <v>2290</v>
      </c>
      <c r="K90" s="372" t="s">
        <v>180</v>
      </c>
      <c r="L90" s="13">
        <v>3570</v>
      </c>
      <c r="M90" s="13">
        <v>2500</v>
      </c>
      <c r="N90" s="26">
        <v>1250</v>
      </c>
      <c r="O90" s="13">
        <v>2500</v>
      </c>
      <c r="P90" s="26">
        <v>9</v>
      </c>
      <c r="Q90" s="13">
        <v>50</v>
      </c>
      <c r="R90" s="27">
        <v>824</v>
      </c>
      <c r="S90" s="27">
        <v>816</v>
      </c>
      <c r="T90" s="65">
        <v>380</v>
      </c>
      <c r="U90" s="13">
        <v>1000</v>
      </c>
      <c r="V90" s="74"/>
      <c r="W90" s="65">
        <v>5</v>
      </c>
      <c r="X90" s="13">
        <v>19</v>
      </c>
      <c r="Y90" s="83">
        <v>0.1</v>
      </c>
      <c r="Z90" s="373" t="s">
        <v>179</v>
      </c>
      <c r="AA90" s="77">
        <v>8</v>
      </c>
      <c r="AB90" s="373" t="s">
        <v>179</v>
      </c>
      <c r="AC90" s="86"/>
      <c r="AD90" s="77">
        <v>4</v>
      </c>
      <c r="AE90" s="13">
        <v>8</v>
      </c>
      <c r="AF90" s="77">
        <v>3</v>
      </c>
      <c r="AG90" s="13">
        <v>6</v>
      </c>
      <c r="AH90" s="77">
        <v>76</v>
      </c>
      <c r="AI90" s="13">
        <v>102</v>
      </c>
      <c r="AJ90" s="86"/>
      <c r="AK90" s="77">
        <v>134</v>
      </c>
      <c r="AL90" s="13">
        <v>200</v>
      </c>
      <c r="AM90" s="86"/>
      <c r="AN90" s="77">
        <v>31</v>
      </c>
      <c r="AO90" s="13">
        <v>84</v>
      </c>
      <c r="AP90" s="77">
        <v>550</v>
      </c>
      <c r="AQ90" s="77">
        <v>1400</v>
      </c>
      <c r="AR90" s="77">
        <v>400</v>
      </c>
      <c r="AS90" s="83">
        <v>5</v>
      </c>
      <c r="AT90" s="13">
        <v>10</v>
      </c>
      <c r="AU90" s="77">
        <v>16</v>
      </c>
      <c r="AV90" s="13">
        <v>50</v>
      </c>
      <c r="AW90" s="62" t="s">
        <v>254</v>
      </c>
    </row>
    <row r="91" spans="1:49" x14ac:dyDescent="0.2">
      <c r="A91" s="26" t="s">
        <v>220</v>
      </c>
      <c r="B91" s="30">
        <v>41878</v>
      </c>
      <c r="C91" s="30" t="s">
        <v>255</v>
      </c>
      <c r="D91" s="30">
        <v>41885</v>
      </c>
      <c r="E91" s="30">
        <v>41893</v>
      </c>
      <c r="F91" s="26" t="s">
        <v>177</v>
      </c>
      <c r="G91" s="38">
        <v>8.4</v>
      </c>
      <c r="H91" s="12">
        <v>6.5</v>
      </c>
      <c r="I91" s="12">
        <v>9.3000000000000007</v>
      </c>
      <c r="J91" s="26">
        <v>533</v>
      </c>
      <c r="K91" s="372" t="s">
        <v>180</v>
      </c>
      <c r="L91" s="13">
        <v>3570</v>
      </c>
      <c r="M91" s="13">
        <v>2500</v>
      </c>
      <c r="N91" s="26">
        <v>417</v>
      </c>
      <c r="O91" s="13">
        <v>2500</v>
      </c>
      <c r="P91" s="26">
        <v>29</v>
      </c>
      <c r="Q91" s="13">
        <v>50</v>
      </c>
      <c r="R91" s="27">
        <v>209</v>
      </c>
      <c r="S91" s="27">
        <v>209</v>
      </c>
      <c r="T91" s="65">
        <v>1120</v>
      </c>
      <c r="U91" s="13">
        <v>1000</v>
      </c>
      <c r="V91" s="74"/>
      <c r="W91" s="65">
        <v>2</v>
      </c>
      <c r="X91" s="13">
        <v>19</v>
      </c>
      <c r="Y91" s="83">
        <v>0.1</v>
      </c>
      <c r="Z91" s="373" t="s">
        <v>179</v>
      </c>
      <c r="AA91" s="77">
        <v>3</v>
      </c>
      <c r="AB91" s="373" t="s">
        <v>179</v>
      </c>
      <c r="AC91" s="86"/>
      <c r="AD91" s="77">
        <v>5</v>
      </c>
      <c r="AE91" s="13">
        <v>8</v>
      </c>
      <c r="AF91" s="77">
        <v>2</v>
      </c>
      <c r="AG91" s="13">
        <v>6</v>
      </c>
      <c r="AH91" s="77">
        <v>8</v>
      </c>
      <c r="AI91" s="13">
        <v>102</v>
      </c>
      <c r="AJ91" s="86"/>
      <c r="AK91" s="77">
        <v>25</v>
      </c>
      <c r="AL91" s="13">
        <v>200</v>
      </c>
      <c r="AM91" s="86"/>
      <c r="AN91" s="77">
        <v>13</v>
      </c>
      <c r="AO91" s="13">
        <v>84</v>
      </c>
      <c r="AP91" s="83">
        <v>10</v>
      </c>
      <c r="AQ91" s="77">
        <v>1500</v>
      </c>
      <c r="AR91" s="77">
        <v>760</v>
      </c>
      <c r="AS91" s="83">
        <v>5</v>
      </c>
      <c r="AT91" s="13">
        <v>10</v>
      </c>
      <c r="AU91" s="77">
        <v>56</v>
      </c>
      <c r="AV91" s="13">
        <v>50</v>
      </c>
      <c r="AW91" s="62" t="s">
        <v>254</v>
      </c>
    </row>
    <row r="92" spans="1:49" x14ac:dyDescent="0.2">
      <c r="A92" s="26" t="s">
        <v>220</v>
      </c>
      <c r="B92" s="30">
        <v>41885</v>
      </c>
      <c r="C92" s="30" t="s">
        <v>256</v>
      </c>
      <c r="D92" s="30">
        <v>41893</v>
      </c>
      <c r="E92" s="30">
        <v>41907</v>
      </c>
      <c r="F92" s="26" t="s">
        <v>177</v>
      </c>
      <c r="G92" s="38">
        <v>8.1</v>
      </c>
      <c r="H92" s="12">
        <v>6.5</v>
      </c>
      <c r="I92" s="12">
        <v>9.3000000000000007</v>
      </c>
      <c r="J92" s="26">
        <v>1780</v>
      </c>
      <c r="K92" s="372" t="s">
        <v>180</v>
      </c>
      <c r="L92" s="13">
        <v>3570</v>
      </c>
      <c r="M92" s="13">
        <v>2500</v>
      </c>
      <c r="N92" s="26">
        <v>1050</v>
      </c>
      <c r="O92" s="13">
        <v>2500</v>
      </c>
      <c r="P92" s="26">
        <v>6</v>
      </c>
      <c r="Q92" s="13">
        <v>50</v>
      </c>
      <c r="R92" s="27">
        <v>804</v>
      </c>
      <c r="S92" s="27">
        <v>794</v>
      </c>
      <c r="T92" s="65">
        <v>660</v>
      </c>
      <c r="U92" s="13">
        <v>1000</v>
      </c>
      <c r="V92" s="74"/>
      <c r="W92" s="65">
        <v>6</v>
      </c>
      <c r="X92" s="13">
        <v>19</v>
      </c>
      <c r="Y92" s="83">
        <v>0.1</v>
      </c>
      <c r="Z92" s="373" t="s">
        <v>179</v>
      </c>
      <c r="AA92" s="77">
        <v>9</v>
      </c>
      <c r="AB92" s="373" t="s">
        <v>179</v>
      </c>
      <c r="AC92" s="86"/>
      <c r="AD92" s="77">
        <v>8</v>
      </c>
      <c r="AE92" s="13">
        <v>8</v>
      </c>
      <c r="AF92" s="77">
        <v>3</v>
      </c>
      <c r="AG92" s="13">
        <v>6</v>
      </c>
      <c r="AH92" s="77">
        <v>35</v>
      </c>
      <c r="AI92" s="13">
        <v>102</v>
      </c>
      <c r="AJ92" s="86"/>
      <c r="AK92" s="77">
        <v>107</v>
      </c>
      <c r="AL92" s="13">
        <v>200</v>
      </c>
      <c r="AM92" s="86"/>
      <c r="AN92" s="77">
        <v>29</v>
      </c>
      <c r="AO92" s="13">
        <v>84</v>
      </c>
      <c r="AP92" s="83">
        <v>260</v>
      </c>
      <c r="AQ92" s="77">
        <v>2500</v>
      </c>
      <c r="AR92" s="77">
        <v>1420</v>
      </c>
      <c r="AS92" s="83">
        <v>5</v>
      </c>
      <c r="AT92" s="13">
        <v>10</v>
      </c>
      <c r="AU92" s="77">
        <v>18</v>
      </c>
      <c r="AV92" s="13">
        <v>50</v>
      </c>
      <c r="AW92" s="62" t="s">
        <v>176</v>
      </c>
    </row>
    <row r="93" spans="1:49" x14ac:dyDescent="0.2">
      <c r="A93" s="26" t="s">
        <v>220</v>
      </c>
      <c r="B93" s="30">
        <v>41892</v>
      </c>
      <c r="C93" s="30" t="s">
        <v>257</v>
      </c>
      <c r="D93" s="30">
        <v>41899</v>
      </c>
      <c r="E93" s="30">
        <v>41907</v>
      </c>
      <c r="F93" s="26" t="s">
        <v>177</v>
      </c>
      <c r="G93" s="38">
        <v>8.3000000000000007</v>
      </c>
      <c r="H93" s="12">
        <v>6.5</v>
      </c>
      <c r="I93" s="12">
        <v>9.3000000000000007</v>
      </c>
      <c r="J93" s="26">
        <v>1950</v>
      </c>
      <c r="K93" s="372" t="s">
        <v>180</v>
      </c>
      <c r="L93" s="13">
        <v>3570</v>
      </c>
      <c r="M93" s="13">
        <v>2500</v>
      </c>
      <c r="N93" s="26">
        <v>1140</v>
      </c>
      <c r="O93" s="13">
        <v>2500</v>
      </c>
      <c r="P93" s="26">
        <v>10</v>
      </c>
      <c r="Q93" s="13">
        <v>50</v>
      </c>
      <c r="R93" s="27">
        <v>740</v>
      </c>
      <c r="S93" s="27">
        <v>704</v>
      </c>
      <c r="T93" s="65">
        <v>390</v>
      </c>
      <c r="U93" s="13">
        <v>1000</v>
      </c>
      <c r="V93" s="74"/>
      <c r="W93" s="65">
        <v>5</v>
      </c>
      <c r="X93" s="13">
        <v>19</v>
      </c>
      <c r="Y93" s="83">
        <v>0.1</v>
      </c>
      <c r="Z93" s="373" t="s">
        <v>179</v>
      </c>
      <c r="AA93" s="77">
        <v>8</v>
      </c>
      <c r="AB93" s="373" t="s">
        <v>179</v>
      </c>
      <c r="AC93" s="86"/>
      <c r="AD93" s="77">
        <v>8</v>
      </c>
      <c r="AE93" s="13">
        <v>8</v>
      </c>
      <c r="AF93" s="77">
        <v>3</v>
      </c>
      <c r="AG93" s="13">
        <v>6</v>
      </c>
      <c r="AH93" s="77">
        <v>38</v>
      </c>
      <c r="AI93" s="13">
        <v>102</v>
      </c>
      <c r="AJ93" s="86"/>
      <c r="AK93" s="77">
        <v>110</v>
      </c>
      <c r="AL93" s="13">
        <v>200</v>
      </c>
      <c r="AM93" s="86"/>
      <c r="AN93" s="77">
        <v>29</v>
      </c>
      <c r="AO93" s="13">
        <v>84</v>
      </c>
      <c r="AP93" s="77">
        <v>260</v>
      </c>
      <c r="AQ93" s="77">
        <v>2100</v>
      </c>
      <c r="AR93" s="77">
        <v>1410</v>
      </c>
      <c r="AS93" s="83">
        <v>5</v>
      </c>
      <c r="AT93" s="13">
        <v>10</v>
      </c>
      <c r="AU93" s="77">
        <v>12</v>
      </c>
      <c r="AV93" s="13">
        <v>50</v>
      </c>
      <c r="AW93" s="62" t="s">
        <v>176</v>
      </c>
    </row>
    <row r="94" spans="1:49" ht="25.5" x14ac:dyDescent="0.2">
      <c r="A94" s="26" t="s">
        <v>220</v>
      </c>
      <c r="B94" s="30">
        <v>41899</v>
      </c>
      <c r="C94" s="30" t="s">
        <v>258</v>
      </c>
      <c r="D94" s="30">
        <v>41907</v>
      </c>
      <c r="E94" s="30">
        <v>41907</v>
      </c>
      <c r="F94" s="26" t="s">
        <v>177</v>
      </c>
      <c r="G94" s="38">
        <v>8.3000000000000007</v>
      </c>
      <c r="H94" s="12">
        <v>6.5</v>
      </c>
      <c r="I94" s="12">
        <v>9.3000000000000007</v>
      </c>
      <c r="J94" s="26">
        <v>2270</v>
      </c>
      <c r="K94" s="372" t="s">
        <v>180</v>
      </c>
      <c r="L94" s="13">
        <v>3570</v>
      </c>
      <c r="M94" s="13">
        <v>2500</v>
      </c>
      <c r="N94" s="26">
        <v>1300</v>
      </c>
      <c r="O94" s="13">
        <v>2500</v>
      </c>
      <c r="P94" s="26">
        <v>10</v>
      </c>
      <c r="Q94" s="13">
        <v>50</v>
      </c>
      <c r="R94" s="27">
        <v>1070</v>
      </c>
      <c r="S94" s="27">
        <v>1010</v>
      </c>
      <c r="T94" s="65">
        <v>320</v>
      </c>
      <c r="U94" s="13">
        <v>1000</v>
      </c>
      <c r="V94" s="74"/>
      <c r="W94" s="65">
        <v>7</v>
      </c>
      <c r="X94" s="13">
        <v>19</v>
      </c>
      <c r="Y94" s="83">
        <v>0.1</v>
      </c>
      <c r="Z94" s="373" t="s">
        <v>179</v>
      </c>
      <c r="AA94" s="77">
        <v>10</v>
      </c>
      <c r="AB94" s="373" t="s">
        <v>179</v>
      </c>
      <c r="AC94" s="86"/>
      <c r="AD94" s="77">
        <v>9</v>
      </c>
      <c r="AE94" s="13">
        <v>8</v>
      </c>
      <c r="AF94" s="77">
        <v>4</v>
      </c>
      <c r="AG94" s="13">
        <v>6</v>
      </c>
      <c r="AH94" s="77">
        <v>33</v>
      </c>
      <c r="AI94" s="13">
        <v>102</v>
      </c>
      <c r="AJ94" s="86"/>
      <c r="AK94" s="77">
        <v>126</v>
      </c>
      <c r="AL94" s="13">
        <v>200</v>
      </c>
      <c r="AM94" s="86"/>
      <c r="AN94" s="77">
        <v>33</v>
      </c>
      <c r="AO94" s="13">
        <v>84</v>
      </c>
      <c r="AP94" s="77">
        <v>270</v>
      </c>
      <c r="AQ94" s="77">
        <v>2100</v>
      </c>
      <c r="AR94" s="77">
        <v>1330</v>
      </c>
      <c r="AS94" s="83">
        <v>5</v>
      </c>
      <c r="AT94" s="13">
        <v>10</v>
      </c>
      <c r="AU94" s="77">
        <v>15</v>
      </c>
      <c r="AV94" s="13">
        <v>50</v>
      </c>
      <c r="AW94" s="62" t="s">
        <v>197</v>
      </c>
    </row>
    <row r="95" spans="1:49" ht="25.5" x14ac:dyDescent="0.2">
      <c r="A95" s="26" t="s">
        <v>220</v>
      </c>
      <c r="B95" s="30">
        <v>41906</v>
      </c>
      <c r="C95" s="30" t="s">
        <v>259</v>
      </c>
      <c r="D95" s="30">
        <v>41913</v>
      </c>
      <c r="E95" s="30">
        <v>41921</v>
      </c>
      <c r="F95" s="26" t="s">
        <v>177</v>
      </c>
      <c r="G95" s="38">
        <v>8.4</v>
      </c>
      <c r="H95" s="12">
        <v>6.5</v>
      </c>
      <c r="I95" s="12">
        <v>9.3000000000000007</v>
      </c>
      <c r="J95" s="26">
        <v>2250</v>
      </c>
      <c r="K95" s="372" t="s">
        <v>180</v>
      </c>
      <c r="L95" s="13">
        <v>3570</v>
      </c>
      <c r="M95" s="13">
        <v>2500</v>
      </c>
      <c r="N95" s="26">
        <v>1190</v>
      </c>
      <c r="O95" s="13">
        <v>2500</v>
      </c>
      <c r="P95" s="45">
        <v>5</v>
      </c>
      <c r="Q95" s="13">
        <v>50</v>
      </c>
      <c r="R95" s="27">
        <v>875</v>
      </c>
      <c r="S95" s="27">
        <v>828</v>
      </c>
      <c r="T95" s="65">
        <v>330</v>
      </c>
      <c r="U95" s="13">
        <v>1000</v>
      </c>
      <c r="V95" s="74"/>
      <c r="W95" s="65">
        <v>8</v>
      </c>
      <c r="X95" s="13">
        <v>19</v>
      </c>
      <c r="Y95" s="83">
        <v>0.1</v>
      </c>
      <c r="Z95" s="373" t="s">
        <v>179</v>
      </c>
      <c r="AA95" s="77">
        <v>13</v>
      </c>
      <c r="AB95" s="373" t="s">
        <v>179</v>
      </c>
      <c r="AC95" s="86"/>
      <c r="AD95" s="77">
        <v>12</v>
      </c>
      <c r="AE95" s="13">
        <v>8</v>
      </c>
      <c r="AF95" s="77">
        <v>3</v>
      </c>
      <c r="AG95" s="13">
        <v>6</v>
      </c>
      <c r="AH95" s="77">
        <v>33</v>
      </c>
      <c r="AI95" s="13">
        <v>102</v>
      </c>
      <c r="AJ95" s="86"/>
      <c r="AK95" s="77">
        <v>176</v>
      </c>
      <c r="AL95" s="13">
        <v>200</v>
      </c>
      <c r="AM95" s="86"/>
      <c r="AN95" s="77">
        <v>48</v>
      </c>
      <c r="AO95" s="13">
        <v>84</v>
      </c>
      <c r="AP95" s="77">
        <v>200</v>
      </c>
      <c r="AQ95" s="77">
        <v>1900</v>
      </c>
      <c r="AR95" s="77">
        <v>1140</v>
      </c>
      <c r="AS95" s="83">
        <v>5</v>
      </c>
      <c r="AT95" s="13">
        <v>10</v>
      </c>
      <c r="AU95" s="77">
        <v>11</v>
      </c>
      <c r="AV95" s="13">
        <v>50</v>
      </c>
      <c r="AW95" s="62" t="s">
        <v>197</v>
      </c>
    </row>
    <row r="96" spans="1:49" ht="25.5" x14ac:dyDescent="0.2">
      <c r="A96" s="26" t="s">
        <v>220</v>
      </c>
      <c r="B96" s="30">
        <v>41914</v>
      </c>
      <c r="C96" s="30" t="s">
        <v>260</v>
      </c>
      <c r="D96" s="30">
        <v>41925</v>
      </c>
      <c r="E96" s="30">
        <v>41935</v>
      </c>
      <c r="F96" s="26" t="s">
        <v>177</v>
      </c>
      <c r="G96" s="38">
        <v>8.6999999999999993</v>
      </c>
      <c r="H96" s="12">
        <v>6.5</v>
      </c>
      <c r="I96" s="12">
        <v>9.3000000000000007</v>
      </c>
      <c r="J96" s="26">
        <v>2250</v>
      </c>
      <c r="K96" s="372" t="s">
        <v>180</v>
      </c>
      <c r="L96" s="13">
        <v>3570</v>
      </c>
      <c r="M96" s="13">
        <v>2500</v>
      </c>
      <c r="N96" s="26">
        <v>1260</v>
      </c>
      <c r="O96" s="13">
        <v>2500</v>
      </c>
      <c r="P96" s="45">
        <v>5</v>
      </c>
      <c r="Q96" s="13">
        <v>50</v>
      </c>
      <c r="R96" s="27">
        <v>1030</v>
      </c>
      <c r="S96" s="27">
        <v>917</v>
      </c>
      <c r="T96" s="65">
        <v>460</v>
      </c>
      <c r="U96" s="13">
        <v>1000</v>
      </c>
      <c r="V96" s="74"/>
      <c r="W96" s="65">
        <v>6</v>
      </c>
      <c r="X96" s="13">
        <v>19</v>
      </c>
      <c r="Y96" s="77">
        <v>0.1</v>
      </c>
      <c r="Z96" s="373" t="s">
        <v>179</v>
      </c>
      <c r="AA96" s="77">
        <v>10</v>
      </c>
      <c r="AB96" s="373" t="s">
        <v>179</v>
      </c>
      <c r="AC96" s="86"/>
      <c r="AD96" s="77">
        <v>9</v>
      </c>
      <c r="AE96" s="13">
        <v>8</v>
      </c>
      <c r="AF96" s="77">
        <v>3</v>
      </c>
      <c r="AG96" s="13">
        <v>6</v>
      </c>
      <c r="AH96" s="77">
        <v>22</v>
      </c>
      <c r="AI96" s="13">
        <v>102</v>
      </c>
      <c r="AJ96" s="86"/>
      <c r="AK96" s="77">
        <v>112</v>
      </c>
      <c r="AL96" s="13">
        <v>200</v>
      </c>
      <c r="AM96" s="86"/>
      <c r="AN96" s="77">
        <v>30</v>
      </c>
      <c r="AO96" s="13">
        <v>84</v>
      </c>
      <c r="AP96" s="77">
        <v>130</v>
      </c>
      <c r="AQ96" s="77">
        <v>1900</v>
      </c>
      <c r="AR96" s="77">
        <v>1300</v>
      </c>
      <c r="AS96" s="83">
        <v>5</v>
      </c>
      <c r="AT96" s="13">
        <v>10</v>
      </c>
      <c r="AU96" s="77">
        <v>11</v>
      </c>
      <c r="AV96" s="13">
        <v>50</v>
      </c>
      <c r="AW96" s="62" t="s">
        <v>197</v>
      </c>
    </row>
    <row r="97" spans="1:49" ht="25.5" x14ac:dyDescent="0.2">
      <c r="A97" s="26" t="s">
        <v>220</v>
      </c>
      <c r="B97" s="30">
        <v>41920</v>
      </c>
      <c r="C97" s="30" t="s">
        <v>261</v>
      </c>
      <c r="D97" s="30">
        <v>41927</v>
      </c>
      <c r="E97" s="30">
        <v>41935</v>
      </c>
      <c r="F97" s="26" t="s">
        <v>177</v>
      </c>
      <c r="G97" s="38">
        <v>8.8000000000000007</v>
      </c>
      <c r="H97" s="12">
        <v>6.5</v>
      </c>
      <c r="I97" s="12">
        <v>9.3000000000000007</v>
      </c>
      <c r="J97" s="26">
        <v>2320</v>
      </c>
      <c r="K97" s="372" t="s">
        <v>180</v>
      </c>
      <c r="L97" s="13">
        <v>3570</v>
      </c>
      <c r="M97" s="13">
        <v>2500</v>
      </c>
      <c r="N97" s="26">
        <v>1260</v>
      </c>
      <c r="O97" s="13">
        <v>2500</v>
      </c>
      <c r="P97" s="45">
        <v>5</v>
      </c>
      <c r="Q97" s="13">
        <v>50</v>
      </c>
      <c r="R97" s="27">
        <v>877</v>
      </c>
      <c r="S97" s="27">
        <v>765</v>
      </c>
      <c r="T97" s="65">
        <v>360</v>
      </c>
      <c r="U97" s="13">
        <v>1000</v>
      </c>
      <c r="V97" s="74"/>
      <c r="W97" s="65">
        <v>7</v>
      </c>
      <c r="X97" s="13">
        <v>19</v>
      </c>
      <c r="Y97" s="77">
        <v>0.1</v>
      </c>
      <c r="Z97" s="373" t="s">
        <v>179</v>
      </c>
      <c r="AA97" s="77">
        <v>11</v>
      </c>
      <c r="AB97" s="373" t="s">
        <v>179</v>
      </c>
      <c r="AC97" s="86"/>
      <c r="AD97" s="77">
        <v>10</v>
      </c>
      <c r="AE97" s="13">
        <v>8</v>
      </c>
      <c r="AF97" s="77">
        <v>3</v>
      </c>
      <c r="AG97" s="13">
        <v>6</v>
      </c>
      <c r="AH97" s="77">
        <v>32</v>
      </c>
      <c r="AI97" s="13">
        <v>102</v>
      </c>
      <c r="AJ97" s="86"/>
      <c r="AK97" s="77">
        <v>135</v>
      </c>
      <c r="AL97" s="13">
        <v>200</v>
      </c>
      <c r="AM97" s="86"/>
      <c r="AN97" s="77">
        <v>38</v>
      </c>
      <c r="AO97" s="13">
        <v>84</v>
      </c>
      <c r="AP97" s="77">
        <v>180</v>
      </c>
      <c r="AQ97" s="77">
        <v>2100</v>
      </c>
      <c r="AR97" s="77">
        <v>890</v>
      </c>
      <c r="AS97" s="83">
        <v>5</v>
      </c>
      <c r="AT97" s="13">
        <v>10</v>
      </c>
      <c r="AU97" s="77">
        <v>14</v>
      </c>
      <c r="AV97" s="13">
        <v>50</v>
      </c>
      <c r="AW97" s="62" t="s">
        <v>197</v>
      </c>
    </row>
    <row r="98" spans="1:49" x14ac:dyDescent="0.2">
      <c r="A98" s="26" t="s">
        <v>220</v>
      </c>
      <c r="B98" s="30">
        <v>41927</v>
      </c>
      <c r="C98" s="30" t="s">
        <v>262</v>
      </c>
      <c r="D98" s="30">
        <v>41934</v>
      </c>
      <c r="E98" s="30">
        <v>41935</v>
      </c>
      <c r="F98" s="26" t="s">
        <v>177</v>
      </c>
      <c r="G98" s="38" t="s">
        <v>176</v>
      </c>
      <c r="H98" s="12">
        <v>6.5</v>
      </c>
      <c r="I98" s="12">
        <v>9.3000000000000007</v>
      </c>
      <c r="J98" s="26" t="s">
        <v>223</v>
      </c>
      <c r="K98" s="372" t="s">
        <v>180</v>
      </c>
      <c r="L98" s="13">
        <v>3570</v>
      </c>
      <c r="M98" s="13">
        <v>2500</v>
      </c>
      <c r="N98" s="26" t="s">
        <v>176</v>
      </c>
      <c r="O98" s="13">
        <v>2500</v>
      </c>
      <c r="P98" s="26" t="s">
        <v>176</v>
      </c>
      <c r="Q98" s="13">
        <v>50</v>
      </c>
      <c r="R98" s="27" t="s">
        <v>176</v>
      </c>
      <c r="S98" s="27" t="s">
        <v>176</v>
      </c>
      <c r="T98" s="65" t="s">
        <v>176</v>
      </c>
      <c r="U98" s="13">
        <v>1000</v>
      </c>
      <c r="V98" s="74"/>
      <c r="W98" s="65" t="s">
        <v>176</v>
      </c>
      <c r="X98" s="13">
        <v>19</v>
      </c>
      <c r="Y98" s="77" t="s">
        <v>176</v>
      </c>
      <c r="Z98" s="373" t="s">
        <v>179</v>
      </c>
      <c r="AA98" s="77" t="s">
        <v>176</v>
      </c>
      <c r="AB98" s="373" t="s">
        <v>179</v>
      </c>
      <c r="AC98" s="86"/>
      <c r="AD98" s="77" t="s">
        <v>176</v>
      </c>
      <c r="AE98" s="13">
        <v>8</v>
      </c>
      <c r="AF98" s="77" t="s">
        <v>176</v>
      </c>
      <c r="AG98" s="13">
        <v>6</v>
      </c>
      <c r="AH98" s="77" t="s">
        <v>176</v>
      </c>
      <c r="AI98" s="13">
        <v>102</v>
      </c>
      <c r="AJ98" s="86"/>
      <c r="AK98" s="77" t="s">
        <v>176</v>
      </c>
      <c r="AL98" s="13">
        <v>200</v>
      </c>
      <c r="AM98" s="86"/>
      <c r="AN98" s="77" t="s">
        <v>176</v>
      </c>
      <c r="AO98" s="13">
        <v>84</v>
      </c>
      <c r="AP98" s="77" t="s">
        <v>176</v>
      </c>
      <c r="AQ98" s="77" t="s">
        <v>176</v>
      </c>
      <c r="AR98" s="77" t="s">
        <v>176</v>
      </c>
      <c r="AS98" s="83">
        <v>5</v>
      </c>
      <c r="AT98" s="13">
        <v>10</v>
      </c>
      <c r="AU98" s="77" t="s">
        <v>176</v>
      </c>
      <c r="AV98" s="13">
        <v>50</v>
      </c>
      <c r="AW98" s="62" t="s">
        <v>263</v>
      </c>
    </row>
    <row r="99" spans="1:49" x14ac:dyDescent="0.2">
      <c r="A99" s="26" t="s">
        <v>220</v>
      </c>
      <c r="B99" s="30">
        <v>41934</v>
      </c>
      <c r="C99" s="30" t="s">
        <v>264</v>
      </c>
      <c r="D99" s="30">
        <v>41942</v>
      </c>
      <c r="E99" s="30">
        <v>41949</v>
      </c>
      <c r="F99" s="26" t="s">
        <v>177</v>
      </c>
      <c r="G99" s="38">
        <v>8.5</v>
      </c>
      <c r="H99" s="12">
        <v>6.5</v>
      </c>
      <c r="I99" s="12">
        <v>9.3000000000000007</v>
      </c>
      <c r="J99" s="26">
        <v>2330</v>
      </c>
      <c r="K99" s="372" t="s">
        <v>180</v>
      </c>
      <c r="L99" s="13">
        <v>3570</v>
      </c>
      <c r="M99" s="13">
        <v>2500</v>
      </c>
      <c r="N99" s="26">
        <v>1340</v>
      </c>
      <c r="O99" s="13">
        <v>2500</v>
      </c>
      <c r="P99" s="26">
        <v>18</v>
      </c>
      <c r="Q99" s="13">
        <v>50</v>
      </c>
      <c r="R99" s="27">
        <v>1090</v>
      </c>
      <c r="S99" s="27">
        <v>1030</v>
      </c>
      <c r="T99" s="65">
        <v>430</v>
      </c>
      <c r="U99" s="13">
        <v>1100</v>
      </c>
      <c r="V99" s="74"/>
      <c r="W99" s="65">
        <v>8</v>
      </c>
      <c r="X99" s="13">
        <v>19</v>
      </c>
      <c r="Y99" s="77">
        <v>0.2</v>
      </c>
      <c r="Z99" s="12">
        <v>0.5</v>
      </c>
      <c r="AA99" s="77">
        <v>9</v>
      </c>
      <c r="AB99" s="13">
        <v>20</v>
      </c>
      <c r="AC99" s="86"/>
      <c r="AD99" s="77">
        <v>9</v>
      </c>
      <c r="AE99" s="13">
        <v>18</v>
      </c>
      <c r="AF99" s="77">
        <v>4</v>
      </c>
      <c r="AG99" s="13">
        <v>8</v>
      </c>
      <c r="AH99" s="77">
        <v>57</v>
      </c>
      <c r="AI99" s="13">
        <v>102</v>
      </c>
      <c r="AJ99" s="86"/>
      <c r="AK99" s="77">
        <v>143</v>
      </c>
      <c r="AL99" s="13">
        <v>200</v>
      </c>
      <c r="AM99" s="86"/>
      <c r="AN99" s="77">
        <v>156</v>
      </c>
      <c r="AO99" s="13">
        <v>84</v>
      </c>
      <c r="AP99" s="77">
        <v>260</v>
      </c>
      <c r="AQ99" s="77">
        <v>1700</v>
      </c>
      <c r="AR99" s="77">
        <v>840</v>
      </c>
      <c r="AS99" s="83">
        <v>5</v>
      </c>
      <c r="AT99" s="13">
        <v>10</v>
      </c>
      <c r="AU99" s="77">
        <v>12</v>
      </c>
      <c r="AV99" s="13">
        <v>50</v>
      </c>
      <c r="AW99" s="62" t="s">
        <v>176</v>
      </c>
    </row>
    <row r="100" spans="1:49" x14ac:dyDescent="0.2">
      <c r="A100" s="26" t="s">
        <v>220</v>
      </c>
      <c r="B100" s="30">
        <v>41941</v>
      </c>
      <c r="C100" s="30" t="s">
        <v>265</v>
      </c>
      <c r="D100" s="30">
        <v>41949</v>
      </c>
      <c r="E100" s="30">
        <v>41964</v>
      </c>
      <c r="F100" s="26" t="s">
        <v>177</v>
      </c>
      <c r="G100" s="38">
        <v>8.6199999999999992</v>
      </c>
      <c r="H100" s="12">
        <v>6.5</v>
      </c>
      <c r="I100" s="12">
        <v>9.3000000000000007</v>
      </c>
      <c r="J100" s="26">
        <v>2400</v>
      </c>
      <c r="K100" s="372" t="s">
        <v>180</v>
      </c>
      <c r="L100" s="13">
        <v>3570</v>
      </c>
      <c r="M100" s="13">
        <v>2500</v>
      </c>
      <c r="N100" s="26">
        <v>1150</v>
      </c>
      <c r="O100" s="13">
        <v>2500</v>
      </c>
      <c r="P100" s="45">
        <v>5</v>
      </c>
      <c r="Q100" s="13">
        <v>50</v>
      </c>
      <c r="R100" s="27">
        <v>879</v>
      </c>
      <c r="S100" s="27">
        <v>800</v>
      </c>
      <c r="T100" s="65">
        <v>470</v>
      </c>
      <c r="U100" s="13">
        <v>1100</v>
      </c>
      <c r="V100" s="74"/>
      <c r="W100" s="65">
        <v>8</v>
      </c>
      <c r="X100" s="13">
        <v>19</v>
      </c>
      <c r="Y100" s="83">
        <v>0.1</v>
      </c>
      <c r="Z100" s="12">
        <v>0.5</v>
      </c>
      <c r="AA100" s="77">
        <v>9</v>
      </c>
      <c r="AB100" s="13">
        <v>20</v>
      </c>
      <c r="AC100" s="86"/>
      <c r="AD100" s="77">
        <v>10</v>
      </c>
      <c r="AE100" s="13">
        <v>18</v>
      </c>
      <c r="AF100" s="77">
        <v>5</v>
      </c>
      <c r="AG100" s="13">
        <v>8</v>
      </c>
      <c r="AH100" s="77">
        <v>51</v>
      </c>
      <c r="AI100" s="13">
        <v>102</v>
      </c>
      <c r="AJ100" s="86"/>
      <c r="AK100" s="77">
        <v>152</v>
      </c>
      <c r="AL100" s="13">
        <v>200</v>
      </c>
      <c r="AM100" s="86"/>
      <c r="AN100" s="77">
        <v>49</v>
      </c>
      <c r="AO100" s="13">
        <v>84</v>
      </c>
      <c r="AP100" s="77">
        <v>230</v>
      </c>
      <c r="AQ100" s="77">
        <v>1300</v>
      </c>
      <c r="AR100" s="77">
        <v>630</v>
      </c>
      <c r="AS100" s="83">
        <v>5</v>
      </c>
      <c r="AT100" s="13">
        <v>10</v>
      </c>
      <c r="AU100" s="77">
        <v>14</v>
      </c>
      <c r="AV100" s="13">
        <v>50</v>
      </c>
      <c r="AW100" s="62" t="s">
        <v>176</v>
      </c>
    </row>
    <row r="101" spans="1:49" x14ac:dyDescent="0.2">
      <c r="A101" s="26" t="s">
        <v>220</v>
      </c>
      <c r="B101" s="51">
        <v>41948</v>
      </c>
      <c r="C101" s="56" t="s">
        <v>266</v>
      </c>
      <c r="D101" s="51">
        <v>41956</v>
      </c>
      <c r="E101" s="51">
        <v>41977</v>
      </c>
      <c r="F101" s="56" t="s">
        <v>177</v>
      </c>
      <c r="G101" s="56">
        <v>8.8000000000000007</v>
      </c>
      <c r="H101" s="12">
        <v>6.5</v>
      </c>
      <c r="I101" s="12">
        <v>9.3000000000000007</v>
      </c>
      <c r="J101" s="56">
        <v>2430</v>
      </c>
      <c r="K101" s="372" t="s">
        <v>180</v>
      </c>
      <c r="L101" s="13">
        <v>3570</v>
      </c>
      <c r="M101" s="13">
        <v>2500</v>
      </c>
      <c r="N101" s="56">
        <v>1420</v>
      </c>
      <c r="O101" s="13">
        <v>2500</v>
      </c>
      <c r="P101" s="45">
        <v>5</v>
      </c>
      <c r="Q101" s="13">
        <v>50</v>
      </c>
      <c r="R101" s="27">
        <v>976</v>
      </c>
      <c r="S101" s="27">
        <v>797</v>
      </c>
      <c r="T101" s="70">
        <v>650</v>
      </c>
      <c r="U101" s="13">
        <v>1100</v>
      </c>
      <c r="V101" s="74"/>
      <c r="W101" s="70">
        <v>8</v>
      </c>
      <c r="X101" s="13">
        <v>19</v>
      </c>
      <c r="Y101" s="80">
        <v>0.2</v>
      </c>
      <c r="Z101" s="12">
        <v>0.5</v>
      </c>
      <c r="AA101" s="80">
        <v>10</v>
      </c>
      <c r="AB101" s="13">
        <v>20</v>
      </c>
      <c r="AC101" s="86"/>
      <c r="AD101" s="80">
        <v>15</v>
      </c>
      <c r="AE101" s="13">
        <v>18</v>
      </c>
      <c r="AF101" s="80">
        <v>7</v>
      </c>
      <c r="AG101" s="13">
        <v>8</v>
      </c>
      <c r="AH101" s="80">
        <v>32</v>
      </c>
      <c r="AI101" s="13">
        <v>102</v>
      </c>
      <c r="AJ101" s="86"/>
      <c r="AK101" s="80">
        <v>136</v>
      </c>
      <c r="AL101" s="13">
        <v>200</v>
      </c>
      <c r="AM101" s="86"/>
      <c r="AN101" s="80">
        <v>59</v>
      </c>
      <c r="AO101" s="13">
        <v>84</v>
      </c>
      <c r="AP101" s="80">
        <v>160</v>
      </c>
      <c r="AQ101" s="80">
        <v>1600</v>
      </c>
      <c r="AR101" s="80">
        <v>780</v>
      </c>
      <c r="AS101" s="83">
        <v>5</v>
      </c>
      <c r="AT101" s="13">
        <v>10</v>
      </c>
      <c r="AU101" s="80">
        <v>20</v>
      </c>
      <c r="AV101" s="13">
        <v>50</v>
      </c>
      <c r="AW101" s="62" t="s">
        <v>176</v>
      </c>
    </row>
    <row r="102" spans="1:49" x14ac:dyDescent="0.2">
      <c r="A102" s="26" t="s">
        <v>220</v>
      </c>
      <c r="B102" s="51">
        <v>41975</v>
      </c>
      <c r="C102" s="56" t="s">
        <v>267</v>
      </c>
      <c r="D102" s="51">
        <v>41983</v>
      </c>
      <c r="E102" s="51">
        <v>41992</v>
      </c>
      <c r="F102" s="56" t="s">
        <v>177</v>
      </c>
      <c r="G102" s="56">
        <v>8.9</v>
      </c>
      <c r="H102" s="12">
        <v>6.5</v>
      </c>
      <c r="I102" s="12">
        <v>9.3000000000000007</v>
      </c>
      <c r="J102" s="56">
        <v>2640</v>
      </c>
      <c r="K102" s="372" t="s">
        <v>180</v>
      </c>
      <c r="L102" s="13">
        <v>3570</v>
      </c>
      <c r="M102" s="13">
        <v>2500</v>
      </c>
      <c r="N102" s="56">
        <v>1480</v>
      </c>
      <c r="O102" s="13">
        <v>2500</v>
      </c>
      <c r="P102" s="45">
        <v>5</v>
      </c>
      <c r="Q102" s="13">
        <v>50</v>
      </c>
      <c r="R102" s="27">
        <v>1040</v>
      </c>
      <c r="S102" s="27">
        <v>870</v>
      </c>
      <c r="T102" s="70">
        <v>860</v>
      </c>
      <c r="U102" s="13">
        <v>1100</v>
      </c>
      <c r="V102" s="74"/>
      <c r="W102" s="70">
        <v>10</v>
      </c>
      <c r="X102" s="13">
        <v>19</v>
      </c>
      <c r="Y102" s="80">
        <v>0.2</v>
      </c>
      <c r="Z102" s="12">
        <v>0.5</v>
      </c>
      <c r="AA102" s="80">
        <v>10</v>
      </c>
      <c r="AB102" s="13">
        <v>20</v>
      </c>
      <c r="AC102" s="86"/>
      <c r="AD102" s="80">
        <v>15</v>
      </c>
      <c r="AE102" s="13">
        <v>18</v>
      </c>
      <c r="AF102" s="80">
        <v>6</v>
      </c>
      <c r="AG102" s="13">
        <v>8</v>
      </c>
      <c r="AH102" s="80">
        <v>24</v>
      </c>
      <c r="AI102" s="13">
        <v>102</v>
      </c>
      <c r="AJ102" s="86"/>
      <c r="AK102" s="80">
        <v>160</v>
      </c>
      <c r="AL102" s="13">
        <v>200</v>
      </c>
      <c r="AM102" s="86"/>
      <c r="AN102" s="80">
        <v>63</v>
      </c>
      <c r="AO102" s="13">
        <v>84</v>
      </c>
      <c r="AP102" s="80">
        <v>100</v>
      </c>
      <c r="AQ102" s="80">
        <v>1400</v>
      </c>
      <c r="AR102" s="80">
        <v>540</v>
      </c>
      <c r="AS102" s="83">
        <v>5</v>
      </c>
      <c r="AT102" s="13">
        <v>10</v>
      </c>
      <c r="AU102" s="80">
        <v>20</v>
      </c>
      <c r="AV102" s="13">
        <v>50</v>
      </c>
      <c r="AW102" s="62" t="s">
        <v>176</v>
      </c>
    </row>
    <row r="103" spans="1:49" x14ac:dyDescent="0.2">
      <c r="A103" s="26" t="s">
        <v>220</v>
      </c>
      <c r="B103" s="51">
        <v>42011</v>
      </c>
      <c r="C103" s="56" t="s">
        <v>268</v>
      </c>
      <c r="D103" s="51">
        <v>42019</v>
      </c>
      <c r="E103" s="51">
        <v>42033</v>
      </c>
      <c r="F103" s="56" t="s">
        <v>177</v>
      </c>
      <c r="G103" s="56">
        <v>9</v>
      </c>
      <c r="H103" s="12">
        <v>6.5</v>
      </c>
      <c r="I103" s="12">
        <v>9.3000000000000007</v>
      </c>
      <c r="J103" s="56">
        <v>2690</v>
      </c>
      <c r="K103" s="372" t="s">
        <v>180</v>
      </c>
      <c r="L103" s="13">
        <v>3570</v>
      </c>
      <c r="M103" s="13">
        <v>2500</v>
      </c>
      <c r="N103" s="56">
        <v>1580</v>
      </c>
      <c r="O103" s="13">
        <v>2500</v>
      </c>
      <c r="P103" s="26">
        <v>11</v>
      </c>
      <c r="Q103" s="13">
        <v>50</v>
      </c>
      <c r="R103" s="27">
        <v>1230</v>
      </c>
      <c r="S103" s="27">
        <v>976</v>
      </c>
      <c r="T103" s="70">
        <v>1150</v>
      </c>
      <c r="U103" s="13">
        <v>1100</v>
      </c>
      <c r="V103" s="74"/>
      <c r="W103" s="70">
        <v>12</v>
      </c>
      <c r="X103" s="13">
        <v>19</v>
      </c>
      <c r="Y103" s="80">
        <v>0.1</v>
      </c>
      <c r="Z103" s="12">
        <v>0.5</v>
      </c>
      <c r="AA103" s="80">
        <v>17</v>
      </c>
      <c r="AB103" s="13">
        <v>20</v>
      </c>
      <c r="AC103" s="86"/>
      <c r="AD103" s="80">
        <v>12</v>
      </c>
      <c r="AE103" s="13">
        <v>18</v>
      </c>
      <c r="AF103" s="80">
        <v>6</v>
      </c>
      <c r="AG103" s="13">
        <v>8</v>
      </c>
      <c r="AH103" s="80">
        <v>22</v>
      </c>
      <c r="AI103" s="13">
        <v>102</v>
      </c>
      <c r="AJ103" s="86"/>
      <c r="AK103" s="80">
        <v>199</v>
      </c>
      <c r="AL103" s="13">
        <v>200</v>
      </c>
      <c r="AM103" s="86"/>
      <c r="AN103" s="80">
        <v>56</v>
      </c>
      <c r="AO103" s="13">
        <v>84</v>
      </c>
      <c r="AP103" s="80">
        <v>140</v>
      </c>
      <c r="AQ103" s="80">
        <v>1800</v>
      </c>
      <c r="AR103" s="80">
        <v>760</v>
      </c>
      <c r="AS103" s="83">
        <v>5</v>
      </c>
      <c r="AT103" s="13">
        <v>10</v>
      </c>
      <c r="AU103" s="80">
        <v>17</v>
      </c>
      <c r="AV103" s="13">
        <v>50</v>
      </c>
      <c r="AW103" s="62" t="s">
        <v>176</v>
      </c>
    </row>
    <row r="104" spans="1:49" x14ac:dyDescent="0.2">
      <c r="A104" s="26" t="s">
        <v>220</v>
      </c>
      <c r="B104" s="51">
        <v>42025</v>
      </c>
      <c r="C104" s="56" t="s">
        <v>269</v>
      </c>
      <c r="D104" s="51">
        <v>42033</v>
      </c>
      <c r="E104" s="51">
        <v>42047</v>
      </c>
      <c r="F104" s="56" t="s">
        <v>177</v>
      </c>
      <c r="G104" s="56" t="s">
        <v>176</v>
      </c>
      <c r="H104" s="12">
        <v>6.5</v>
      </c>
      <c r="I104" s="12">
        <v>9.3000000000000007</v>
      </c>
      <c r="J104" s="56" t="s">
        <v>176</v>
      </c>
      <c r="K104" s="372" t="s">
        <v>180</v>
      </c>
      <c r="L104" s="13">
        <v>3570</v>
      </c>
      <c r="M104" s="13">
        <v>2500</v>
      </c>
      <c r="N104" s="56" t="s">
        <v>176</v>
      </c>
      <c r="O104" s="13">
        <v>2500</v>
      </c>
      <c r="P104" s="56" t="s">
        <v>176</v>
      </c>
      <c r="Q104" s="13">
        <v>50</v>
      </c>
      <c r="R104" s="27" t="s">
        <v>176</v>
      </c>
      <c r="S104" s="27" t="s">
        <v>176</v>
      </c>
      <c r="T104" s="70">
        <v>1220</v>
      </c>
      <c r="U104" s="13">
        <v>1100</v>
      </c>
      <c r="V104" s="74"/>
      <c r="W104" s="70" t="s">
        <v>176</v>
      </c>
      <c r="X104" s="13">
        <v>19</v>
      </c>
      <c r="Y104" s="80" t="s">
        <v>176</v>
      </c>
      <c r="Z104" s="12">
        <v>0.5</v>
      </c>
      <c r="AA104" s="80" t="s">
        <v>176</v>
      </c>
      <c r="AB104" s="13">
        <v>20</v>
      </c>
      <c r="AC104" s="86"/>
      <c r="AD104" s="80" t="s">
        <v>176</v>
      </c>
      <c r="AE104" s="13">
        <v>18</v>
      </c>
      <c r="AF104" s="80" t="s">
        <v>176</v>
      </c>
      <c r="AG104" s="13">
        <v>8</v>
      </c>
      <c r="AH104" s="80" t="s">
        <v>176</v>
      </c>
      <c r="AI104" s="13">
        <v>102</v>
      </c>
      <c r="AJ104" s="86"/>
      <c r="AK104" s="80" t="s">
        <v>176</v>
      </c>
      <c r="AL104" s="13">
        <v>200</v>
      </c>
      <c r="AM104" s="86"/>
      <c r="AN104" s="80" t="s">
        <v>176</v>
      </c>
      <c r="AO104" s="13">
        <v>84</v>
      </c>
      <c r="AP104" s="80" t="s">
        <v>176</v>
      </c>
      <c r="AQ104" s="80" t="s">
        <v>176</v>
      </c>
      <c r="AR104" s="80" t="s">
        <v>176</v>
      </c>
      <c r="AS104" s="80" t="s">
        <v>176</v>
      </c>
      <c r="AT104" s="13">
        <v>10</v>
      </c>
      <c r="AU104" s="80" t="s">
        <v>176</v>
      </c>
      <c r="AV104" s="13">
        <v>50</v>
      </c>
      <c r="AW104" s="62" t="s">
        <v>270</v>
      </c>
    </row>
    <row r="105" spans="1:49" ht="15" thickBot="1" x14ac:dyDescent="0.25">
      <c r="A105" s="24" t="s">
        <v>220</v>
      </c>
      <c r="B105" s="52">
        <v>42032</v>
      </c>
      <c r="C105" s="55" t="s">
        <v>271</v>
      </c>
      <c r="D105" s="52">
        <v>42041</v>
      </c>
      <c r="E105" s="52">
        <v>42047</v>
      </c>
      <c r="F105" s="55" t="s">
        <v>177</v>
      </c>
      <c r="G105" s="55" t="s">
        <v>176</v>
      </c>
      <c r="H105" s="14">
        <v>6.5</v>
      </c>
      <c r="I105" s="14">
        <v>9.3000000000000007</v>
      </c>
      <c r="J105" s="55" t="s">
        <v>176</v>
      </c>
      <c r="K105" s="372" t="s">
        <v>180</v>
      </c>
      <c r="L105" s="17">
        <v>3570</v>
      </c>
      <c r="M105" s="17">
        <v>2500</v>
      </c>
      <c r="N105" s="55" t="s">
        <v>176</v>
      </c>
      <c r="O105" s="17">
        <v>2500</v>
      </c>
      <c r="P105" s="55" t="s">
        <v>176</v>
      </c>
      <c r="Q105" s="17">
        <v>50</v>
      </c>
      <c r="R105" s="35" t="s">
        <v>176</v>
      </c>
      <c r="S105" s="35" t="s">
        <v>176</v>
      </c>
      <c r="T105" s="71">
        <v>1060</v>
      </c>
      <c r="U105" s="17">
        <v>1100</v>
      </c>
      <c r="V105" s="75"/>
      <c r="W105" s="71" t="s">
        <v>176</v>
      </c>
      <c r="X105" s="17">
        <v>19</v>
      </c>
      <c r="Y105" s="81" t="s">
        <v>176</v>
      </c>
      <c r="Z105" s="14">
        <v>0.5</v>
      </c>
      <c r="AA105" s="81" t="s">
        <v>176</v>
      </c>
      <c r="AB105" s="17">
        <v>20</v>
      </c>
      <c r="AC105" s="87"/>
      <c r="AD105" s="81" t="s">
        <v>176</v>
      </c>
      <c r="AE105" s="17">
        <v>18</v>
      </c>
      <c r="AF105" s="81" t="s">
        <v>176</v>
      </c>
      <c r="AG105" s="17">
        <v>8</v>
      </c>
      <c r="AH105" s="81" t="s">
        <v>176</v>
      </c>
      <c r="AI105" s="17">
        <v>102</v>
      </c>
      <c r="AJ105" s="87"/>
      <c r="AK105" s="81" t="s">
        <v>176</v>
      </c>
      <c r="AL105" s="17">
        <v>200</v>
      </c>
      <c r="AM105" s="87"/>
      <c r="AN105" s="81" t="s">
        <v>176</v>
      </c>
      <c r="AO105" s="17">
        <v>84</v>
      </c>
      <c r="AP105" s="81" t="s">
        <v>176</v>
      </c>
      <c r="AQ105" s="81" t="s">
        <v>176</v>
      </c>
      <c r="AR105" s="81" t="s">
        <v>176</v>
      </c>
      <c r="AS105" s="81" t="s">
        <v>176</v>
      </c>
      <c r="AT105" s="17">
        <v>10</v>
      </c>
      <c r="AU105" s="81" t="s">
        <v>176</v>
      </c>
      <c r="AV105" s="17">
        <v>50</v>
      </c>
      <c r="AW105" s="63" t="s">
        <v>270</v>
      </c>
    </row>
    <row r="106" spans="1:49" x14ac:dyDescent="0.2">
      <c r="A106" s="29" t="s">
        <v>272</v>
      </c>
      <c r="B106" s="53">
        <v>42039</v>
      </c>
      <c r="C106" s="54" t="s">
        <v>273</v>
      </c>
      <c r="D106" s="53">
        <v>42048</v>
      </c>
      <c r="E106" s="53">
        <v>42061</v>
      </c>
      <c r="F106" s="54" t="s">
        <v>177</v>
      </c>
      <c r="G106" s="54">
        <v>8.98</v>
      </c>
      <c r="H106" s="15">
        <v>6.5</v>
      </c>
      <c r="I106" s="15">
        <v>9.3000000000000007</v>
      </c>
      <c r="J106" s="54">
        <v>2620</v>
      </c>
      <c r="K106" s="372" t="s">
        <v>180</v>
      </c>
      <c r="L106" s="10">
        <v>3570</v>
      </c>
      <c r="M106" s="10">
        <v>2500</v>
      </c>
      <c r="N106" s="54">
        <v>1400</v>
      </c>
      <c r="O106" s="10">
        <v>2500</v>
      </c>
      <c r="P106" s="54">
        <v>8</v>
      </c>
      <c r="Q106" s="10">
        <v>50</v>
      </c>
      <c r="R106" s="34">
        <v>1060</v>
      </c>
      <c r="S106" s="34">
        <v>891</v>
      </c>
      <c r="T106" s="72">
        <v>1060</v>
      </c>
      <c r="U106" s="10">
        <v>1100</v>
      </c>
      <c r="V106" s="76"/>
      <c r="W106" s="72">
        <v>12</v>
      </c>
      <c r="X106" s="10">
        <v>19</v>
      </c>
      <c r="Y106" s="84">
        <v>0.1</v>
      </c>
      <c r="Z106" s="15">
        <v>0.5</v>
      </c>
      <c r="AA106" s="82">
        <v>15</v>
      </c>
      <c r="AB106" s="10">
        <v>20</v>
      </c>
      <c r="AC106" s="85"/>
      <c r="AD106" s="82">
        <v>10</v>
      </c>
      <c r="AE106" s="10">
        <v>18</v>
      </c>
      <c r="AF106" s="82">
        <v>5</v>
      </c>
      <c r="AG106" s="10">
        <v>8</v>
      </c>
      <c r="AH106" s="82">
        <v>27</v>
      </c>
      <c r="AI106" s="10">
        <v>102</v>
      </c>
      <c r="AJ106" s="85"/>
      <c r="AK106" s="82">
        <v>184</v>
      </c>
      <c r="AL106" s="10">
        <v>200</v>
      </c>
      <c r="AM106" s="85"/>
      <c r="AN106" s="82">
        <v>48</v>
      </c>
      <c r="AO106" s="10">
        <v>84</v>
      </c>
      <c r="AP106" s="82">
        <v>160</v>
      </c>
      <c r="AQ106" s="82">
        <v>1500</v>
      </c>
      <c r="AR106" s="82">
        <v>540</v>
      </c>
      <c r="AS106" s="88">
        <v>5</v>
      </c>
      <c r="AT106" s="10">
        <v>10</v>
      </c>
      <c r="AU106" s="82">
        <v>21</v>
      </c>
      <c r="AV106" s="10">
        <v>50</v>
      </c>
      <c r="AW106" s="64" t="s">
        <v>176</v>
      </c>
    </row>
    <row r="107" spans="1:49" x14ac:dyDescent="0.2">
      <c r="A107" s="29" t="s">
        <v>272</v>
      </c>
      <c r="B107" s="53">
        <v>42045</v>
      </c>
      <c r="C107" s="54" t="s">
        <v>274</v>
      </c>
      <c r="D107" s="53">
        <v>42051</v>
      </c>
      <c r="E107" s="53">
        <v>42061</v>
      </c>
      <c r="F107" s="54" t="s">
        <v>177</v>
      </c>
      <c r="G107" s="54">
        <v>8.9</v>
      </c>
      <c r="H107" s="12">
        <v>6.5</v>
      </c>
      <c r="I107" s="12">
        <v>9.3000000000000007</v>
      </c>
      <c r="J107" s="54">
        <v>2650</v>
      </c>
      <c r="K107" s="372" t="s">
        <v>180</v>
      </c>
      <c r="L107" s="13">
        <v>3570</v>
      </c>
      <c r="M107" s="13">
        <v>2500</v>
      </c>
      <c r="N107" s="54">
        <v>1990</v>
      </c>
      <c r="O107" s="13">
        <v>2500</v>
      </c>
      <c r="P107" s="45">
        <v>5</v>
      </c>
      <c r="Q107" s="13">
        <v>50</v>
      </c>
      <c r="R107" s="27">
        <v>1210</v>
      </c>
      <c r="S107" s="27">
        <v>1000</v>
      </c>
      <c r="T107" s="72">
        <v>830</v>
      </c>
      <c r="U107" s="13">
        <v>1100</v>
      </c>
      <c r="V107" s="76"/>
      <c r="W107" s="72">
        <v>12</v>
      </c>
      <c r="X107" s="13">
        <v>19</v>
      </c>
      <c r="Y107" s="82">
        <v>0.1</v>
      </c>
      <c r="Z107" s="12">
        <v>0.5</v>
      </c>
      <c r="AA107" s="82">
        <v>16</v>
      </c>
      <c r="AB107" s="13">
        <v>20</v>
      </c>
      <c r="AC107" s="85"/>
      <c r="AD107" s="82">
        <v>8</v>
      </c>
      <c r="AE107" s="13">
        <v>18</v>
      </c>
      <c r="AF107" s="82">
        <v>5</v>
      </c>
      <c r="AG107" s="13">
        <v>8</v>
      </c>
      <c r="AH107" s="82">
        <v>39</v>
      </c>
      <c r="AI107" s="13">
        <v>102</v>
      </c>
      <c r="AJ107" s="85"/>
      <c r="AK107" s="82">
        <v>189</v>
      </c>
      <c r="AL107" s="13">
        <v>200</v>
      </c>
      <c r="AM107" s="85"/>
      <c r="AN107" s="82">
        <v>48</v>
      </c>
      <c r="AO107" s="13">
        <v>84</v>
      </c>
      <c r="AP107" s="82">
        <v>260</v>
      </c>
      <c r="AQ107" s="82">
        <v>1300</v>
      </c>
      <c r="AR107" s="82">
        <v>410</v>
      </c>
      <c r="AS107" s="88">
        <v>5</v>
      </c>
      <c r="AT107" s="13">
        <v>10</v>
      </c>
      <c r="AU107" s="82">
        <v>20</v>
      </c>
      <c r="AV107" s="13">
        <v>50</v>
      </c>
      <c r="AW107" s="64" t="s">
        <v>176</v>
      </c>
    </row>
    <row r="108" spans="1:49" x14ac:dyDescent="0.2">
      <c r="A108" s="29" t="s">
        <v>272</v>
      </c>
      <c r="B108" s="53">
        <v>42074</v>
      </c>
      <c r="C108" s="54" t="s">
        <v>275</v>
      </c>
      <c r="D108" s="53">
        <v>42081</v>
      </c>
      <c r="E108" s="53">
        <v>42090</v>
      </c>
      <c r="F108" s="54" t="s">
        <v>177</v>
      </c>
      <c r="G108" s="54">
        <v>9</v>
      </c>
      <c r="H108" s="12">
        <v>6.5</v>
      </c>
      <c r="I108" s="12">
        <v>9.3000000000000007</v>
      </c>
      <c r="J108" s="54">
        <v>2950</v>
      </c>
      <c r="K108" s="372" t="s">
        <v>180</v>
      </c>
      <c r="L108" s="13">
        <v>3570</v>
      </c>
      <c r="M108" s="13">
        <v>2500</v>
      </c>
      <c r="N108" s="54">
        <v>1560</v>
      </c>
      <c r="O108" s="13">
        <v>2500</v>
      </c>
      <c r="P108" s="26">
        <v>12</v>
      </c>
      <c r="Q108" s="13">
        <v>50</v>
      </c>
      <c r="R108" s="27">
        <v>1260</v>
      </c>
      <c r="S108" s="27">
        <v>1060</v>
      </c>
      <c r="T108" s="72">
        <v>770</v>
      </c>
      <c r="U108" s="13">
        <v>1100</v>
      </c>
      <c r="V108" s="76"/>
      <c r="W108" s="72">
        <v>15</v>
      </c>
      <c r="X108" s="13">
        <v>19</v>
      </c>
      <c r="Y108" s="82">
        <v>0.2</v>
      </c>
      <c r="Z108" s="12">
        <v>0.5</v>
      </c>
      <c r="AA108" s="82">
        <v>16</v>
      </c>
      <c r="AB108" s="13">
        <v>20</v>
      </c>
      <c r="AC108" s="85"/>
      <c r="AD108" s="82">
        <v>6</v>
      </c>
      <c r="AE108" s="13">
        <v>18</v>
      </c>
      <c r="AF108" s="82">
        <v>4</v>
      </c>
      <c r="AG108" s="13">
        <v>8</v>
      </c>
      <c r="AH108" s="82">
        <v>28</v>
      </c>
      <c r="AI108" s="13">
        <v>102</v>
      </c>
      <c r="AJ108" s="85"/>
      <c r="AK108" s="82">
        <v>205</v>
      </c>
      <c r="AL108" s="13">
        <v>200</v>
      </c>
      <c r="AM108" s="85"/>
      <c r="AN108" s="82">
        <v>52</v>
      </c>
      <c r="AO108" s="13">
        <v>84</v>
      </c>
      <c r="AP108" s="82">
        <v>120</v>
      </c>
      <c r="AQ108" s="82">
        <v>1200</v>
      </c>
      <c r="AR108" s="82">
        <v>340</v>
      </c>
      <c r="AS108" s="88">
        <v>5</v>
      </c>
      <c r="AT108" s="13">
        <v>10</v>
      </c>
      <c r="AU108" s="82">
        <v>21</v>
      </c>
      <c r="AV108" s="13">
        <v>50</v>
      </c>
      <c r="AW108" s="64" t="s">
        <v>176</v>
      </c>
    </row>
    <row r="109" spans="1:49" x14ac:dyDescent="0.2">
      <c r="A109" s="29" t="s">
        <v>272</v>
      </c>
      <c r="B109" s="53">
        <v>42088</v>
      </c>
      <c r="C109" s="54" t="s">
        <v>276</v>
      </c>
      <c r="D109" s="53">
        <v>42095</v>
      </c>
      <c r="E109" s="53">
        <v>42104</v>
      </c>
      <c r="F109" s="54" t="s">
        <v>177</v>
      </c>
      <c r="G109" s="54" t="s">
        <v>176</v>
      </c>
      <c r="H109" s="12">
        <v>6.5</v>
      </c>
      <c r="I109" s="12">
        <v>9.3000000000000007</v>
      </c>
      <c r="J109" s="54" t="s">
        <v>176</v>
      </c>
      <c r="K109" s="372" t="s">
        <v>180</v>
      </c>
      <c r="L109" s="13">
        <v>3570</v>
      </c>
      <c r="M109" s="13">
        <v>2500</v>
      </c>
      <c r="N109" s="54" t="s">
        <v>176</v>
      </c>
      <c r="O109" s="13">
        <v>2500</v>
      </c>
      <c r="P109" s="26" t="s">
        <v>176</v>
      </c>
      <c r="Q109" s="13">
        <v>50</v>
      </c>
      <c r="R109" s="27" t="s">
        <v>176</v>
      </c>
      <c r="S109" s="27" t="s">
        <v>176</v>
      </c>
      <c r="T109" s="27" t="s">
        <v>176</v>
      </c>
      <c r="U109" s="13">
        <v>1100</v>
      </c>
      <c r="V109" s="76"/>
      <c r="W109" s="72" t="s">
        <v>176</v>
      </c>
      <c r="X109" s="13">
        <v>19</v>
      </c>
      <c r="Y109" s="82" t="s">
        <v>176</v>
      </c>
      <c r="Z109" s="12">
        <v>0.5</v>
      </c>
      <c r="AA109" s="82" t="s">
        <v>176</v>
      </c>
      <c r="AB109" s="13">
        <v>20</v>
      </c>
      <c r="AC109" s="85"/>
      <c r="AD109" s="82" t="s">
        <v>176</v>
      </c>
      <c r="AE109" s="13">
        <v>18</v>
      </c>
      <c r="AF109" s="82" t="s">
        <v>176</v>
      </c>
      <c r="AG109" s="13">
        <v>8</v>
      </c>
      <c r="AH109" s="82" t="s">
        <v>176</v>
      </c>
      <c r="AI109" s="13">
        <v>102</v>
      </c>
      <c r="AJ109" s="85"/>
      <c r="AK109" s="82">
        <v>195</v>
      </c>
      <c r="AL109" s="13">
        <v>200</v>
      </c>
      <c r="AM109" s="85"/>
      <c r="AN109" s="82" t="s">
        <v>176</v>
      </c>
      <c r="AO109" s="13">
        <v>84</v>
      </c>
      <c r="AP109" s="82" t="s">
        <v>176</v>
      </c>
      <c r="AQ109" s="82" t="s">
        <v>176</v>
      </c>
      <c r="AR109" s="82" t="s">
        <v>176</v>
      </c>
      <c r="AS109" s="80" t="s">
        <v>176</v>
      </c>
      <c r="AT109" s="13">
        <v>10</v>
      </c>
      <c r="AU109" s="82" t="s">
        <v>176</v>
      </c>
      <c r="AV109" s="13">
        <v>50</v>
      </c>
      <c r="AW109" s="64" t="s">
        <v>176</v>
      </c>
    </row>
    <row r="110" spans="1:49" x14ac:dyDescent="0.2">
      <c r="A110" s="29" t="s">
        <v>272</v>
      </c>
      <c r="B110" s="53">
        <v>42102</v>
      </c>
      <c r="C110" s="54" t="s">
        <v>277</v>
      </c>
      <c r="D110" s="53">
        <v>42110</v>
      </c>
      <c r="E110" s="53">
        <v>42117</v>
      </c>
      <c r="F110" s="54" t="s">
        <v>177</v>
      </c>
      <c r="G110" s="54">
        <v>9</v>
      </c>
      <c r="H110" s="12">
        <v>6.5</v>
      </c>
      <c r="I110" s="12">
        <v>9.3000000000000007</v>
      </c>
      <c r="J110" s="54">
        <v>3080</v>
      </c>
      <c r="K110" s="372" t="s">
        <v>180</v>
      </c>
      <c r="L110" s="13">
        <v>3570</v>
      </c>
      <c r="M110" s="13">
        <v>2500</v>
      </c>
      <c r="N110" s="54">
        <v>1760</v>
      </c>
      <c r="O110" s="13">
        <v>2500</v>
      </c>
      <c r="P110" s="26">
        <v>11</v>
      </c>
      <c r="Q110" s="13">
        <v>50</v>
      </c>
      <c r="R110" s="27">
        <v>1310</v>
      </c>
      <c r="S110" s="27">
        <v>1100</v>
      </c>
      <c r="T110" s="72">
        <v>640</v>
      </c>
      <c r="U110" s="13">
        <v>1100</v>
      </c>
      <c r="V110" s="76"/>
      <c r="W110" s="72">
        <v>15</v>
      </c>
      <c r="X110" s="13">
        <v>19</v>
      </c>
      <c r="Y110" s="84">
        <v>0.1</v>
      </c>
      <c r="Z110" s="12">
        <v>0.5</v>
      </c>
      <c r="AA110" s="82">
        <v>14</v>
      </c>
      <c r="AB110" s="13">
        <v>20</v>
      </c>
      <c r="AC110" s="85"/>
      <c r="AD110" s="82">
        <v>5</v>
      </c>
      <c r="AE110" s="13">
        <v>18</v>
      </c>
      <c r="AF110" s="82">
        <v>3</v>
      </c>
      <c r="AG110" s="13">
        <v>8</v>
      </c>
      <c r="AH110" s="82">
        <v>29</v>
      </c>
      <c r="AI110" s="13">
        <v>102</v>
      </c>
      <c r="AJ110" s="85"/>
      <c r="AK110" s="82">
        <v>200</v>
      </c>
      <c r="AL110" s="13">
        <v>200</v>
      </c>
      <c r="AM110" s="85"/>
      <c r="AN110" s="82">
        <v>48</v>
      </c>
      <c r="AO110" s="13">
        <v>84</v>
      </c>
      <c r="AP110" s="82">
        <v>230</v>
      </c>
      <c r="AQ110" s="82">
        <v>1100</v>
      </c>
      <c r="AR110" s="82">
        <v>300</v>
      </c>
      <c r="AS110" s="88">
        <v>5</v>
      </c>
      <c r="AT110" s="13">
        <v>10</v>
      </c>
      <c r="AU110" s="82">
        <v>18</v>
      </c>
      <c r="AV110" s="13">
        <v>50</v>
      </c>
      <c r="AW110" s="64" t="s">
        <v>176</v>
      </c>
    </row>
    <row r="111" spans="1:49" x14ac:dyDescent="0.2">
      <c r="A111" s="29" t="s">
        <v>272</v>
      </c>
      <c r="B111" s="53">
        <v>42130</v>
      </c>
      <c r="C111" s="54" t="s">
        <v>278</v>
      </c>
      <c r="D111" s="53">
        <v>42139</v>
      </c>
      <c r="E111" s="53">
        <v>42145</v>
      </c>
      <c r="F111" s="54" t="s">
        <v>177</v>
      </c>
      <c r="G111" s="54">
        <v>8.5</v>
      </c>
      <c r="H111" s="12">
        <v>6.5</v>
      </c>
      <c r="I111" s="12">
        <v>9.3000000000000007</v>
      </c>
      <c r="J111" s="54">
        <v>1590</v>
      </c>
      <c r="K111" s="372" t="s">
        <v>180</v>
      </c>
      <c r="L111" s="13">
        <v>3570</v>
      </c>
      <c r="M111" s="13">
        <v>2500</v>
      </c>
      <c r="N111" s="54">
        <v>895</v>
      </c>
      <c r="O111" s="13">
        <v>2500</v>
      </c>
      <c r="P111" s="26">
        <v>24</v>
      </c>
      <c r="Q111" s="13">
        <v>50</v>
      </c>
      <c r="R111" s="27">
        <v>767</v>
      </c>
      <c r="S111" s="27">
        <v>739</v>
      </c>
      <c r="T111" s="72">
        <v>890</v>
      </c>
      <c r="U111" s="13">
        <v>1100</v>
      </c>
      <c r="V111" s="76"/>
      <c r="W111" s="72">
        <v>4</v>
      </c>
      <c r="X111" s="13">
        <v>19</v>
      </c>
      <c r="Y111" s="84">
        <v>0.1</v>
      </c>
      <c r="Z111" s="12">
        <v>0.5</v>
      </c>
      <c r="AA111" s="82">
        <v>4</v>
      </c>
      <c r="AB111" s="13">
        <v>20</v>
      </c>
      <c r="AC111" s="85"/>
      <c r="AD111" s="82">
        <v>4</v>
      </c>
      <c r="AE111" s="13">
        <v>18</v>
      </c>
      <c r="AF111" s="82">
        <v>2</v>
      </c>
      <c r="AG111" s="13">
        <v>8</v>
      </c>
      <c r="AH111" s="82">
        <v>19</v>
      </c>
      <c r="AI111" s="13">
        <v>102</v>
      </c>
      <c r="AJ111" s="85"/>
      <c r="AK111" s="82">
        <v>72</v>
      </c>
      <c r="AL111" s="13">
        <v>200</v>
      </c>
      <c r="AM111" s="85"/>
      <c r="AN111" s="82">
        <v>14</v>
      </c>
      <c r="AO111" s="13">
        <v>84</v>
      </c>
      <c r="AP111" s="82">
        <v>220</v>
      </c>
      <c r="AQ111" s="82">
        <v>2900</v>
      </c>
      <c r="AR111" s="82">
        <v>1760</v>
      </c>
      <c r="AS111" s="88">
        <v>5</v>
      </c>
      <c r="AT111" s="13">
        <v>10</v>
      </c>
      <c r="AU111" s="82">
        <v>65</v>
      </c>
      <c r="AV111" s="13">
        <v>50</v>
      </c>
      <c r="AW111" s="64" t="s">
        <v>176</v>
      </c>
    </row>
    <row r="112" spans="1:49" x14ac:dyDescent="0.2">
      <c r="A112" s="29" t="s">
        <v>272</v>
      </c>
      <c r="B112" s="53">
        <v>42158</v>
      </c>
      <c r="C112" s="54" t="s">
        <v>279</v>
      </c>
      <c r="D112" s="53">
        <v>42158</v>
      </c>
      <c r="E112" s="53">
        <v>42173</v>
      </c>
      <c r="F112" s="54" t="s">
        <v>177</v>
      </c>
      <c r="G112" s="54">
        <v>8.8000000000000007</v>
      </c>
      <c r="H112" s="12">
        <v>6.5</v>
      </c>
      <c r="I112" s="12">
        <v>9.3000000000000007</v>
      </c>
      <c r="J112" s="54">
        <v>2020</v>
      </c>
      <c r="K112" s="372" t="s">
        <v>180</v>
      </c>
      <c r="L112" s="13">
        <v>3570</v>
      </c>
      <c r="M112" s="13">
        <v>2500</v>
      </c>
      <c r="N112" s="54">
        <v>1140</v>
      </c>
      <c r="O112" s="13">
        <v>2500</v>
      </c>
      <c r="P112" s="45">
        <v>5</v>
      </c>
      <c r="Q112" s="13">
        <v>50</v>
      </c>
      <c r="R112" s="27">
        <v>808</v>
      </c>
      <c r="S112" s="27">
        <v>712</v>
      </c>
      <c r="T112" s="72">
        <v>610</v>
      </c>
      <c r="U112" s="13">
        <v>1100</v>
      </c>
      <c r="V112" s="76"/>
      <c r="W112" s="72">
        <v>8</v>
      </c>
      <c r="X112" s="13">
        <v>19</v>
      </c>
      <c r="Y112" s="84">
        <v>0.1</v>
      </c>
      <c r="Z112" s="12">
        <v>0.5</v>
      </c>
      <c r="AA112" s="82">
        <v>4</v>
      </c>
      <c r="AB112" s="13">
        <v>20</v>
      </c>
      <c r="AC112" s="85"/>
      <c r="AD112" s="82">
        <v>6</v>
      </c>
      <c r="AE112" s="13">
        <v>18</v>
      </c>
      <c r="AF112" s="82">
        <v>1</v>
      </c>
      <c r="AG112" s="13">
        <v>8</v>
      </c>
      <c r="AH112" s="82">
        <v>5</v>
      </c>
      <c r="AI112" s="13">
        <v>102</v>
      </c>
      <c r="AJ112" s="85"/>
      <c r="AK112" s="82">
        <v>84</v>
      </c>
      <c r="AL112" s="13">
        <v>200</v>
      </c>
      <c r="AM112" s="85"/>
      <c r="AN112" s="82">
        <v>243</v>
      </c>
      <c r="AO112" s="13">
        <v>84</v>
      </c>
      <c r="AP112" s="82">
        <v>170</v>
      </c>
      <c r="AQ112" s="82">
        <v>1600</v>
      </c>
      <c r="AR112" s="82">
        <v>980</v>
      </c>
      <c r="AS112" s="88">
        <v>5</v>
      </c>
      <c r="AT112" s="13">
        <v>10</v>
      </c>
      <c r="AU112" s="83">
        <v>10</v>
      </c>
      <c r="AV112" s="13">
        <v>50</v>
      </c>
      <c r="AW112" s="64" t="s">
        <v>280</v>
      </c>
    </row>
    <row r="113" spans="1:49" x14ac:dyDescent="0.2">
      <c r="A113" s="29" t="s">
        <v>272</v>
      </c>
      <c r="B113" s="53">
        <v>42173</v>
      </c>
      <c r="C113" s="54" t="s">
        <v>281</v>
      </c>
      <c r="D113" s="53">
        <v>42179</v>
      </c>
      <c r="E113" s="53">
        <v>42187</v>
      </c>
      <c r="F113" s="54" t="s">
        <v>177</v>
      </c>
      <c r="G113" s="54" t="s">
        <v>176</v>
      </c>
      <c r="H113" s="12">
        <v>6.5</v>
      </c>
      <c r="I113" s="12">
        <v>9.3000000000000007</v>
      </c>
      <c r="J113" s="54" t="s">
        <v>176</v>
      </c>
      <c r="K113" s="372" t="s">
        <v>180</v>
      </c>
      <c r="L113" s="13">
        <v>3570</v>
      </c>
      <c r="M113" s="13">
        <v>2500</v>
      </c>
      <c r="N113" s="54" t="s">
        <v>176</v>
      </c>
      <c r="O113" s="13">
        <v>2500</v>
      </c>
      <c r="P113" s="26" t="s">
        <v>176</v>
      </c>
      <c r="Q113" s="13">
        <v>50</v>
      </c>
      <c r="R113" s="27" t="s">
        <v>176</v>
      </c>
      <c r="S113" s="27" t="s">
        <v>176</v>
      </c>
      <c r="T113" s="27" t="s">
        <v>176</v>
      </c>
      <c r="U113" s="13">
        <v>1100</v>
      </c>
      <c r="V113" s="76"/>
      <c r="W113" s="72">
        <v>8</v>
      </c>
      <c r="X113" s="13">
        <v>19</v>
      </c>
      <c r="Y113" s="82">
        <v>0.1</v>
      </c>
      <c r="Z113" s="12">
        <v>0.5</v>
      </c>
      <c r="AA113" s="82">
        <v>4</v>
      </c>
      <c r="AB113" s="13">
        <v>20</v>
      </c>
      <c r="AC113" s="85"/>
      <c r="AD113" s="82">
        <v>6</v>
      </c>
      <c r="AE113" s="13">
        <v>18</v>
      </c>
      <c r="AF113" s="251">
        <v>1</v>
      </c>
      <c r="AG113" s="13">
        <v>8</v>
      </c>
      <c r="AH113" s="82">
        <v>22</v>
      </c>
      <c r="AI113" s="13">
        <v>102</v>
      </c>
      <c r="AJ113" s="85"/>
      <c r="AK113" s="82">
        <v>94</v>
      </c>
      <c r="AL113" s="13">
        <v>200</v>
      </c>
      <c r="AM113" s="85"/>
      <c r="AN113" s="82">
        <v>20</v>
      </c>
      <c r="AO113" s="13">
        <v>84</v>
      </c>
      <c r="AP113" s="82" t="s">
        <v>176</v>
      </c>
      <c r="AQ113" s="82" t="s">
        <v>176</v>
      </c>
      <c r="AR113" s="82" t="s">
        <v>176</v>
      </c>
      <c r="AS113" s="80" t="s">
        <v>176</v>
      </c>
      <c r="AT113" s="13">
        <v>10</v>
      </c>
      <c r="AU113" s="82" t="s">
        <v>176</v>
      </c>
      <c r="AV113" s="13">
        <v>50</v>
      </c>
      <c r="AW113" s="64" t="s">
        <v>282</v>
      </c>
    </row>
    <row r="114" spans="1:49" x14ac:dyDescent="0.2">
      <c r="A114" s="29" t="s">
        <v>272</v>
      </c>
      <c r="B114" s="53">
        <v>42186</v>
      </c>
      <c r="C114" s="54" t="s">
        <v>283</v>
      </c>
      <c r="D114" s="53">
        <v>42194</v>
      </c>
      <c r="E114" s="53">
        <v>42201</v>
      </c>
      <c r="F114" s="54" t="s">
        <v>177</v>
      </c>
      <c r="G114" s="54">
        <v>8.8000000000000007</v>
      </c>
      <c r="H114" s="12">
        <v>6.5</v>
      </c>
      <c r="I114" s="12">
        <v>9.3000000000000007</v>
      </c>
      <c r="J114" s="54">
        <v>2250</v>
      </c>
      <c r="K114" s="372" t="s">
        <v>180</v>
      </c>
      <c r="L114" s="13">
        <v>3570</v>
      </c>
      <c r="M114" s="13">
        <v>2500</v>
      </c>
      <c r="N114" s="54">
        <v>1240</v>
      </c>
      <c r="O114" s="13">
        <v>2500</v>
      </c>
      <c r="P114" s="45">
        <v>5</v>
      </c>
      <c r="Q114" s="13">
        <v>50</v>
      </c>
      <c r="R114" s="27">
        <v>904</v>
      </c>
      <c r="S114" s="27">
        <v>782</v>
      </c>
      <c r="T114" s="27">
        <v>500</v>
      </c>
      <c r="U114" s="13">
        <v>1100</v>
      </c>
      <c r="V114" s="76"/>
      <c r="W114" s="72">
        <v>10</v>
      </c>
      <c r="X114" s="13">
        <v>19</v>
      </c>
      <c r="Y114" s="84">
        <v>0.1</v>
      </c>
      <c r="Z114" s="12">
        <v>0.5</v>
      </c>
      <c r="AA114" s="82">
        <v>5</v>
      </c>
      <c r="AB114" s="13">
        <v>20</v>
      </c>
      <c r="AC114" s="85"/>
      <c r="AD114" s="82">
        <v>5</v>
      </c>
      <c r="AE114" s="13">
        <v>18</v>
      </c>
      <c r="AF114" s="82">
        <v>1</v>
      </c>
      <c r="AG114" s="13">
        <v>8</v>
      </c>
      <c r="AH114" s="82">
        <v>27</v>
      </c>
      <c r="AI114" s="13">
        <v>102</v>
      </c>
      <c r="AJ114" s="85"/>
      <c r="AK114" s="82">
        <v>105</v>
      </c>
      <c r="AL114" s="13">
        <v>200</v>
      </c>
      <c r="AM114" s="85"/>
      <c r="AN114" s="82">
        <v>28</v>
      </c>
      <c r="AO114" s="13">
        <v>84</v>
      </c>
      <c r="AP114" s="82">
        <v>240</v>
      </c>
      <c r="AQ114" s="82">
        <v>1500</v>
      </c>
      <c r="AR114" s="82">
        <v>780</v>
      </c>
      <c r="AS114" s="88">
        <v>5</v>
      </c>
      <c r="AT114" s="13">
        <v>10</v>
      </c>
      <c r="AU114" s="82">
        <v>15</v>
      </c>
      <c r="AV114" s="13">
        <v>50</v>
      </c>
      <c r="AW114" s="64" t="s">
        <v>176</v>
      </c>
    </row>
    <row r="115" spans="1:49" x14ac:dyDescent="0.2">
      <c r="A115" s="29" t="s">
        <v>272</v>
      </c>
      <c r="B115" s="53">
        <v>42187</v>
      </c>
      <c r="C115" s="54" t="s">
        <v>284</v>
      </c>
      <c r="D115" s="53">
        <v>42194</v>
      </c>
      <c r="E115" s="53">
        <v>42201</v>
      </c>
      <c r="F115" s="54" t="s">
        <v>177</v>
      </c>
      <c r="G115" s="54">
        <v>8.8000000000000007</v>
      </c>
      <c r="H115" s="12">
        <v>6.5</v>
      </c>
      <c r="I115" s="12">
        <v>9.3000000000000007</v>
      </c>
      <c r="J115" s="54">
        <v>2120</v>
      </c>
      <c r="K115" s="372" t="s">
        <v>180</v>
      </c>
      <c r="L115" s="13">
        <v>3570</v>
      </c>
      <c r="M115" s="13">
        <v>2500</v>
      </c>
      <c r="N115" s="54">
        <v>1250</v>
      </c>
      <c r="O115" s="13">
        <v>2500</v>
      </c>
      <c r="P115" s="45">
        <v>5</v>
      </c>
      <c r="Q115" s="13">
        <v>50</v>
      </c>
      <c r="R115" s="27">
        <v>858</v>
      </c>
      <c r="S115" s="27">
        <v>759</v>
      </c>
      <c r="T115" s="27">
        <v>510</v>
      </c>
      <c r="U115" s="13">
        <v>1100</v>
      </c>
      <c r="V115" s="76"/>
      <c r="W115" s="72">
        <v>11</v>
      </c>
      <c r="X115" s="13">
        <v>19</v>
      </c>
      <c r="Y115" s="84">
        <v>0.1</v>
      </c>
      <c r="Z115" s="12">
        <v>0.5</v>
      </c>
      <c r="AA115" s="82">
        <v>4</v>
      </c>
      <c r="AB115" s="13">
        <v>20</v>
      </c>
      <c r="AC115" s="85"/>
      <c r="AD115" s="82">
        <v>6</v>
      </c>
      <c r="AE115" s="13">
        <v>18</v>
      </c>
      <c r="AF115" s="82">
        <v>1</v>
      </c>
      <c r="AG115" s="13">
        <v>8</v>
      </c>
      <c r="AH115" s="82">
        <v>24</v>
      </c>
      <c r="AI115" s="13">
        <v>102</v>
      </c>
      <c r="AJ115" s="85"/>
      <c r="AK115" s="82">
        <v>103</v>
      </c>
      <c r="AL115" s="13">
        <v>200</v>
      </c>
      <c r="AM115" s="85"/>
      <c r="AN115" s="82">
        <v>19</v>
      </c>
      <c r="AO115" s="13">
        <v>84</v>
      </c>
      <c r="AP115" s="82">
        <v>250</v>
      </c>
      <c r="AQ115" s="82">
        <v>1600</v>
      </c>
      <c r="AR115" s="82">
        <v>960</v>
      </c>
      <c r="AS115" s="88">
        <v>5</v>
      </c>
      <c r="AT115" s="13">
        <v>10</v>
      </c>
      <c r="AU115" s="83">
        <v>10</v>
      </c>
      <c r="AV115" s="13">
        <v>50</v>
      </c>
      <c r="AW115" s="64" t="s">
        <v>285</v>
      </c>
    </row>
    <row r="116" spans="1:49" x14ac:dyDescent="0.2">
      <c r="A116" s="29" t="s">
        <v>272</v>
      </c>
      <c r="B116" s="53">
        <v>42221</v>
      </c>
      <c r="C116" s="54" t="s">
        <v>286</v>
      </c>
      <c r="D116" s="53">
        <v>42228</v>
      </c>
      <c r="E116" s="53">
        <v>42243</v>
      </c>
      <c r="F116" s="54" t="s">
        <v>177</v>
      </c>
      <c r="G116" s="54">
        <v>8.9</v>
      </c>
      <c r="H116" s="12">
        <v>6.5</v>
      </c>
      <c r="I116" s="12">
        <v>9.3000000000000007</v>
      </c>
      <c r="J116" s="54">
        <v>2370</v>
      </c>
      <c r="K116" s="372" t="s">
        <v>180</v>
      </c>
      <c r="L116" s="13">
        <v>3570</v>
      </c>
      <c r="M116" s="13">
        <v>2500</v>
      </c>
      <c r="N116" s="54">
        <v>1230</v>
      </c>
      <c r="O116" s="13">
        <v>2500</v>
      </c>
      <c r="P116" s="45">
        <v>5</v>
      </c>
      <c r="Q116" s="13">
        <v>50</v>
      </c>
      <c r="R116" s="27">
        <v>998</v>
      </c>
      <c r="S116" s="27">
        <v>863</v>
      </c>
      <c r="T116" s="27">
        <v>380</v>
      </c>
      <c r="U116" s="13">
        <v>1100</v>
      </c>
      <c r="V116" s="76"/>
      <c r="W116" s="72">
        <v>12</v>
      </c>
      <c r="X116" s="13">
        <v>19</v>
      </c>
      <c r="Y116" s="84">
        <v>0.1</v>
      </c>
      <c r="Z116" s="12">
        <v>0.5</v>
      </c>
      <c r="AA116" s="82">
        <v>5</v>
      </c>
      <c r="AB116" s="13">
        <v>20</v>
      </c>
      <c r="AC116" s="85"/>
      <c r="AD116" s="82">
        <v>7</v>
      </c>
      <c r="AE116" s="13">
        <v>18</v>
      </c>
      <c r="AF116" s="82">
        <v>2</v>
      </c>
      <c r="AG116" s="13">
        <v>8</v>
      </c>
      <c r="AH116" s="82">
        <v>20</v>
      </c>
      <c r="AI116" s="13">
        <v>102</v>
      </c>
      <c r="AJ116" s="85"/>
      <c r="AK116" s="82">
        <v>131</v>
      </c>
      <c r="AL116" s="13">
        <v>200</v>
      </c>
      <c r="AM116" s="85"/>
      <c r="AN116" s="82">
        <v>29</v>
      </c>
      <c r="AO116" s="13">
        <v>84</v>
      </c>
      <c r="AP116" s="82">
        <v>200</v>
      </c>
      <c r="AQ116" s="82">
        <v>1300</v>
      </c>
      <c r="AR116" s="82">
        <v>820</v>
      </c>
      <c r="AS116" s="88">
        <v>5</v>
      </c>
      <c r="AT116" s="13">
        <v>10</v>
      </c>
      <c r="AU116" s="83">
        <v>10</v>
      </c>
      <c r="AV116" s="13">
        <v>50</v>
      </c>
      <c r="AW116" s="64" t="s">
        <v>176</v>
      </c>
    </row>
    <row r="117" spans="1:49" x14ac:dyDescent="0.2">
      <c r="A117" s="29" t="s">
        <v>272</v>
      </c>
      <c r="B117" s="53">
        <v>42249</v>
      </c>
      <c r="C117" s="54" t="s">
        <v>287</v>
      </c>
      <c r="D117" s="53">
        <v>42257</v>
      </c>
      <c r="E117" s="53">
        <v>42258</v>
      </c>
      <c r="F117" s="54" t="s">
        <v>177</v>
      </c>
      <c r="G117" s="54">
        <v>9</v>
      </c>
      <c r="H117" s="12">
        <v>6.5</v>
      </c>
      <c r="I117" s="12">
        <v>9.3000000000000007</v>
      </c>
      <c r="J117" s="54">
        <v>2280</v>
      </c>
      <c r="K117" s="372" t="s">
        <v>180</v>
      </c>
      <c r="L117" s="13">
        <v>3570</v>
      </c>
      <c r="M117" s="13">
        <v>2500</v>
      </c>
      <c r="N117" s="54">
        <v>1310</v>
      </c>
      <c r="O117" s="13">
        <v>2500</v>
      </c>
      <c r="P117" s="26">
        <v>11</v>
      </c>
      <c r="Q117" s="13">
        <v>50</v>
      </c>
      <c r="R117" s="27">
        <v>857</v>
      </c>
      <c r="S117" s="27">
        <v>738</v>
      </c>
      <c r="T117" s="27">
        <v>500</v>
      </c>
      <c r="U117" s="13">
        <v>1100</v>
      </c>
      <c r="V117" s="76"/>
      <c r="W117" s="72">
        <v>10</v>
      </c>
      <c r="X117" s="13">
        <v>19</v>
      </c>
      <c r="Y117" s="84">
        <v>0.1</v>
      </c>
      <c r="Z117" s="12">
        <v>0.5</v>
      </c>
      <c r="AA117" s="82">
        <v>4</v>
      </c>
      <c r="AB117" s="13">
        <v>20</v>
      </c>
      <c r="AC117" s="85"/>
      <c r="AD117" s="82">
        <v>8</v>
      </c>
      <c r="AE117" s="13">
        <v>18</v>
      </c>
      <c r="AF117" s="82">
        <v>3</v>
      </c>
      <c r="AG117" s="13">
        <v>8</v>
      </c>
      <c r="AH117" s="82">
        <v>10</v>
      </c>
      <c r="AI117" s="13">
        <v>102</v>
      </c>
      <c r="AJ117" s="85"/>
      <c r="AK117" s="82">
        <v>107</v>
      </c>
      <c r="AL117" s="13">
        <v>200</v>
      </c>
      <c r="AM117" s="85"/>
      <c r="AN117" s="82">
        <v>34</v>
      </c>
      <c r="AO117" s="13">
        <v>84</v>
      </c>
      <c r="AP117" s="82">
        <v>120</v>
      </c>
      <c r="AQ117" s="82">
        <v>1800</v>
      </c>
      <c r="AR117" s="82">
        <v>960</v>
      </c>
      <c r="AS117" s="88">
        <v>5</v>
      </c>
      <c r="AT117" s="13">
        <v>10</v>
      </c>
      <c r="AU117" s="82">
        <v>15</v>
      </c>
      <c r="AV117" s="13">
        <v>50</v>
      </c>
      <c r="AW117" s="64" t="s">
        <v>176</v>
      </c>
    </row>
    <row r="118" spans="1:49" x14ac:dyDescent="0.2">
      <c r="A118" s="29" t="s">
        <v>272</v>
      </c>
      <c r="B118" s="53">
        <v>42284</v>
      </c>
      <c r="C118" s="54" t="s">
        <v>288</v>
      </c>
      <c r="D118" s="53">
        <v>42291</v>
      </c>
      <c r="E118" s="53">
        <v>42299</v>
      </c>
      <c r="F118" s="54" t="s">
        <v>177</v>
      </c>
      <c r="G118" s="54">
        <v>9.1</v>
      </c>
      <c r="H118" s="12">
        <v>6.5</v>
      </c>
      <c r="I118" s="12">
        <v>9.3000000000000007</v>
      </c>
      <c r="J118" s="54">
        <v>1820</v>
      </c>
      <c r="K118" s="372" t="s">
        <v>180</v>
      </c>
      <c r="L118" s="13">
        <v>3570</v>
      </c>
      <c r="M118" s="13">
        <v>2500</v>
      </c>
      <c r="N118" s="54">
        <v>987</v>
      </c>
      <c r="O118" s="13">
        <v>2500</v>
      </c>
      <c r="P118" s="26">
        <v>6</v>
      </c>
      <c r="Q118" s="13">
        <v>50</v>
      </c>
      <c r="R118" s="27">
        <v>694</v>
      </c>
      <c r="S118" s="27">
        <v>538</v>
      </c>
      <c r="T118" s="27">
        <v>280</v>
      </c>
      <c r="U118" s="13">
        <v>1100</v>
      </c>
      <c r="V118" s="76"/>
      <c r="W118" s="72">
        <v>8</v>
      </c>
      <c r="X118" s="13">
        <v>19</v>
      </c>
      <c r="Y118" s="84">
        <v>0.1</v>
      </c>
      <c r="Z118" s="12">
        <v>0.5</v>
      </c>
      <c r="AA118" s="82">
        <v>3</v>
      </c>
      <c r="AB118" s="13">
        <v>20</v>
      </c>
      <c r="AC118" s="85"/>
      <c r="AD118" s="82">
        <v>6</v>
      </c>
      <c r="AE118" s="13">
        <v>18</v>
      </c>
      <c r="AF118" s="82">
        <v>2</v>
      </c>
      <c r="AG118" s="13">
        <v>8</v>
      </c>
      <c r="AH118" s="82">
        <v>7</v>
      </c>
      <c r="AI118" s="13">
        <v>102</v>
      </c>
      <c r="AJ118" s="85"/>
      <c r="AK118" s="82">
        <v>89</v>
      </c>
      <c r="AL118" s="13">
        <v>200</v>
      </c>
      <c r="AM118" s="85"/>
      <c r="AN118" s="82">
        <v>27</v>
      </c>
      <c r="AO118" s="13">
        <v>84</v>
      </c>
      <c r="AP118" s="82">
        <v>120</v>
      </c>
      <c r="AQ118" s="82">
        <v>900</v>
      </c>
      <c r="AR118" s="82">
        <v>490</v>
      </c>
      <c r="AS118" s="88">
        <v>5</v>
      </c>
      <c r="AT118" s="13">
        <v>10</v>
      </c>
      <c r="AU118" s="82">
        <v>15</v>
      </c>
      <c r="AV118" s="13">
        <v>50</v>
      </c>
      <c r="AW118" s="64" t="s">
        <v>176</v>
      </c>
    </row>
    <row r="119" spans="1:49" x14ac:dyDescent="0.2">
      <c r="A119" s="29" t="s">
        <v>272</v>
      </c>
      <c r="B119" s="53">
        <v>42289</v>
      </c>
      <c r="C119" s="54" t="s">
        <v>289</v>
      </c>
      <c r="D119" s="53">
        <v>42296</v>
      </c>
      <c r="E119" s="53">
        <v>42299</v>
      </c>
      <c r="F119" s="54" t="s">
        <v>177</v>
      </c>
      <c r="G119" s="54">
        <v>9</v>
      </c>
      <c r="H119" s="12">
        <v>6.5</v>
      </c>
      <c r="I119" s="12">
        <v>9.3000000000000007</v>
      </c>
      <c r="J119" s="54">
        <v>1940</v>
      </c>
      <c r="K119" s="372" t="s">
        <v>180</v>
      </c>
      <c r="L119" s="13">
        <v>3570</v>
      </c>
      <c r="M119" s="13">
        <v>2500</v>
      </c>
      <c r="N119" s="54">
        <v>768</v>
      </c>
      <c r="O119" s="13">
        <v>2500</v>
      </c>
      <c r="P119" s="45">
        <v>5</v>
      </c>
      <c r="Q119" s="13">
        <v>50</v>
      </c>
      <c r="R119" s="27">
        <v>700</v>
      </c>
      <c r="S119" s="27">
        <v>573</v>
      </c>
      <c r="T119" s="27">
        <v>300</v>
      </c>
      <c r="U119" s="13">
        <v>1100</v>
      </c>
      <c r="V119" s="76"/>
      <c r="W119" s="72">
        <v>8</v>
      </c>
      <c r="X119" s="13">
        <v>19</v>
      </c>
      <c r="Y119" s="84">
        <v>0.1</v>
      </c>
      <c r="Z119" s="12">
        <v>0.5</v>
      </c>
      <c r="AA119" s="82">
        <v>3</v>
      </c>
      <c r="AB119" s="13">
        <v>20</v>
      </c>
      <c r="AC119" s="85"/>
      <c r="AD119" s="82">
        <v>6</v>
      </c>
      <c r="AE119" s="13">
        <v>18</v>
      </c>
      <c r="AF119" s="82">
        <v>2</v>
      </c>
      <c r="AG119" s="13">
        <v>8</v>
      </c>
      <c r="AH119" s="82">
        <v>6</v>
      </c>
      <c r="AI119" s="13">
        <v>102</v>
      </c>
      <c r="AJ119" s="85"/>
      <c r="AK119" s="82">
        <v>96</v>
      </c>
      <c r="AL119" s="13">
        <v>200</v>
      </c>
      <c r="AM119" s="85"/>
      <c r="AN119" s="82">
        <v>26</v>
      </c>
      <c r="AO119" s="13">
        <v>84</v>
      </c>
      <c r="AP119" s="82">
        <v>70</v>
      </c>
      <c r="AQ119" s="82">
        <v>1700</v>
      </c>
      <c r="AR119" s="82">
        <v>600</v>
      </c>
      <c r="AS119" s="88">
        <v>5</v>
      </c>
      <c r="AT119" s="13">
        <v>10</v>
      </c>
      <c r="AU119" s="82">
        <v>16</v>
      </c>
      <c r="AV119" s="13">
        <v>50</v>
      </c>
      <c r="AW119" s="64" t="s">
        <v>176</v>
      </c>
    </row>
    <row r="120" spans="1:49" x14ac:dyDescent="0.2">
      <c r="A120" s="29" t="s">
        <v>272</v>
      </c>
      <c r="B120" s="53">
        <v>42313</v>
      </c>
      <c r="C120" s="54" t="s">
        <v>290</v>
      </c>
      <c r="D120" s="53">
        <v>42320</v>
      </c>
      <c r="E120" s="53">
        <v>42328</v>
      </c>
      <c r="F120" s="54" t="s">
        <v>177</v>
      </c>
      <c r="G120" s="54">
        <v>9.1</v>
      </c>
      <c r="H120" s="12">
        <v>6.5</v>
      </c>
      <c r="I120" s="12">
        <v>9.3000000000000007</v>
      </c>
      <c r="J120" s="54">
        <v>1860</v>
      </c>
      <c r="K120" s="372" t="s">
        <v>180</v>
      </c>
      <c r="L120" s="13">
        <v>3570</v>
      </c>
      <c r="M120" s="13">
        <v>2500</v>
      </c>
      <c r="N120" s="54">
        <v>1050</v>
      </c>
      <c r="O120" s="13">
        <v>2500</v>
      </c>
      <c r="P120" s="45">
        <v>5</v>
      </c>
      <c r="Q120" s="13">
        <v>50</v>
      </c>
      <c r="R120" s="27">
        <v>686</v>
      </c>
      <c r="S120" s="27">
        <v>552</v>
      </c>
      <c r="T120" s="27">
        <v>280</v>
      </c>
      <c r="U120" s="13">
        <v>1100</v>
      </c>
      <c r="V120" s="76"/>
      <c r="W120" s="72">
        <v>9</v>
      </c>
      <c r="X120" s="13">
        <v>19</v>
      </c>
      <c r="Y120" s="84">
        <v>0.1</v>
      </c>
      <c r="Z120" s="12">
        <v>0.5</v>
      </c>
      <c r="AA120" s="82">
        <v>3</v>
      </c>
      <c r="AB120" s="13">
        <v>20</v>
      </c>
      <c r="AC120" s="85"/>
      <c r="AD120" s="82">
        <v>6</v>
      </c>
      <c r="AE120" s="13">
        <v>18</v>
      </c>
      <c r="AF120" s="82">
        <v>2</v>
      </c>
      <c r="AG120" s="13">
        <v>8</v>
      </c>
      <c r="AH120" s="82">
        <v>9</v>
      </c>
      <c r="AI120" s="13">
        <v>102</v>
      </c>
      <c r="AJ120" s="85"/>
      <c r="AK120" s="82">
        <v>88</v>
      </c>
      <c r="AL120" s="13">
        <v>200</v>
      </c>
      <c r="AM120" s="85"/>
      <c r="AN120" s="82">
        <v>26</v>
      </c>
      <c r="AO120" s="13">
        <v>84</v>
      </c>
      <c r="AP120" s="82">
        <v>80</v>
      </c>
      <c r="AQ120" s="82">
        <v>900</v>
      </c>
      <c r="AR120" s="82">
        <v>390</v>
      </c>
      <c r="AS120" s="88">
        <v>5</v>
      </c>
      <c r="AT120" s="13">
        <v>10</v>
      </c>
      <c r="AU120" s="82">
        <v>15</v>
      </c>
      <c r="AV120" s="13">
        <v>50</v>
      </c>
      <c r="AW120" s="64" t="s">
        <v>176</v>
      </c>
    </row>
    <row r="121" spans="1:49" x14ac:dyDescent="0.2">
      <c r="A121" s="29" t="s">
        <v>272</v>
      </c>
      <c r="B121" s="53">
        <v>42340</v>
      </c>
      <c r="C121" s="54" t="s">
        <v>291</v>
      </c>
      <c r="D121" s="53">
        <v>42349</v>
      </c>
      <c r="E121" s="53">
        <v>42361</v>
      </c>
      <c r="F121" s="54" t="s">
        <v>177</v>
      </c>
      <c r="G121" s="54">
        <v>9.1</v>
      </c>
      <c r="H121" s="12">
        <v>6.5</v>
      </c>
      <c r="I121" s="12">
        <v>9.3000000000000007</v>
      </c>
      <c r="J121" s="54">
        <v>1940</v>
      </c>
      <c r="K121" s="372" t="s">
        <v>180</v>
      </c>
      <c r="L121" s="13">
        <v>3570</v>
      </c>
      <c r="M121" s="13">
        <v>2500</v>
      </c>
      <c r="N121" s="54">
        <v>1100</v>
      </c>
      <c r="O121" s="13">
        <v>2500</v>
      </c>
      <c r="P121" s="26">
        <v>5</v>
      </c>
      <c r="Q121" s="13">
        <v>50</v>
      </c>
      <c r="R121" s="27">
        <v>745</v>
      </c>
      <c r="S121" s="27">
        <v>534</v>
      </c>
      <c r="T121" s="27">
        <v>380</v>
      </c>
      <c r="U121" s="13">
        <v>1100</v>
      </c>
      <c r="V121" s="76"/>
      <c r="W121" s="72">
        <v>13</v>
      </c>
      <c r="X121" s="13">
        <v>19</v>
      </c>
      <c r="Y121" s="84">
        <v>0.1</v>
      </c>
      <c r="Z121" s="12">
        <v>0.5</v>
      </c>
      <c r="AA121" s="82">
        <v>3</v>
      </c>
      <c r="AB121" s="13">
        <v>20</v>
      </c>
      <c r="AC121" s="85"/>
      <c r="AD121" s="82">
        <v>6</v>
      </c>
      <c r="AE121" s="13">
        <v>18</v>
      </c>
      <c r="AF121" s="82">
        <v>2</v>
      </c>
      <c r="AG121" s="13">
        <v>8</v>
      </c>
      <c r="AH121" s="82">
        <v>9</v>
      </c>
      <c r="AI121" s="13">
        <v>102</v>
      </c>
      <c r="AJ121" s="85"/>
      <c r="AK121" s="82">
        <v>99</v>
      </c>
      <c r="AL121" s="13">
        <v>200</v>
      </c>
      <c r="AM121" s="85"/>
      <c r="AN121" s="82">
        <v>63</v>
      </c>
      <c r="AO121" s="13">
        <v>84</v>
      </c>
      <c r="AP121" s="82">
        <v>80</v>
      </c>
      <c r="AQ121" s="82">
        <v>600</v>
      </c>
      <c r="AR121" s="82">
        <v>210</v>
      </c>
      <c r="AS121" s="88">
        <v>5</v>
      </c>
      <c r="AT121" s="13">
        <v>10</v>
      </c>
      <c r="AU121" s="82">
        <v>18</v>
      </c>
      <c r="AV121" s="13">
        <v>50</v>
      </c>
      <c r="AW121" s="64" t="s">
        <v>176</v>
      </c>
    </row>
    <row r="122" spans="1:49" ht="15" thickBot="1" x14ac:dyDescent="0.25">
      <c r="A122" s="24" t="s">
        <v>272</v>
      </c>
      <c r="B122" s="52">
        <v>42382</v>
      </c>
      <c r="C122" s="55" t="s">
        <v>292</v>
      </c>
      <c r="D122" s="52">
        <v>42389</v>
      </c>
      <c r="E122" s="52">
        <v>42404</v>
      </c>
      <c r="F122" s="55" t="s">
        <v>177</v>
      </c>
      <c r="G122" s="55">
        <v>8.9</v>
      </c>
      <c r="H122" s="14">
        <v>6.5</v>
      </c>
      <c r="I122" s="14">
        <v>9.3000000000000007</v>
      </c>
      <c r="J122" s="55">
        <v>1660</v>
      </c>
      <c r="K122" s="372" t="s">
        <v>180</v>
      </c>
      <c r="L122" s="17">
        <v>3570</v>
      </c>
      <c r="M122" s="17">
        <v>2500</v>
      </c>
      <c r="N122" s="55">
        <v>954</v>
      </c>
      <c r="O122" s="17">
        <v>2500</v>
      </c>
      <c r="P122" s="24">
        <v>9</v>
      </c>
      <c r="Q122" s="17">
        <v>50</v>
      </c>
      <c r="R122" s="35">
        <v>610</v>
      </c>
      <c r="S122" s="35">
        <v>506</v>
      </c>
      <c r="T122" s="35">
        <v>620</v>
      </c>
      <c r="U122" s="17">
        <v>1100</v>
      </c>
      <c r="V122" s="75"/>
      <c r="W122" s="71">
        <v>9</v>
      </c>
      <c r="X122" s="17">
        <v>19</v>
      </c>
      <c r="Y122" s="119">
        <v>0.1</v>
      </c>
      <c r="Z122" s="14">
        <v>0.5</v>
      </c>
      <c r="AA122" s="81">
        <v>2</v>
      </c>
      <c r="AB122" s="17">
        <v>20</v>
      </c>
      <c r="AC122" s="87"/>
      <c r="AD122" s="81">
        <v>3</v>
      </c>
      <c r="AE122" s="17">
        <v>18</v>
      </c>
      <c r="AF122" s="290">
        <v>1</v>
      </c>
      <c r="AG122" s="17">
        <v>8</v>
      </c>
      <c r="AH122" s="81">
        <v>7</v>
      </c>
      <c r="AI122" s="17">
        <v>102</v>
      </c>
      <c r="AJ122" s="87"/>
      <c r="AK122" s="81">
        <v>80</v>
      </c>
      <c r="AL122" s="17">
        <v>200</v>
      </c>
      <c r="AM122" s="87"/>
      <c r="AN122" s="81">
        <v>19</v>
      </c>
      <c r="AO122" s="17">
        <v>84</v>
      </c>
      <c r="AP122" s="81">
        <v>80</v>
      </c>
      <c r="AQ122" s="81">
        <v>800</v>
      </c>
      <c r="AR122" s="81">
        <v>400</v>
      </c>
      <c r="AS122" s="89">
        <v>5</v>
      </c>
      <c r="AT122" s="17">
        <v>10</v>
      </c>
      <c r="AU122" s="81">
        <v>17</v>
      </c>
      <c r="AV122" s="17">
        <v>50</v>
      </c>
      <c r="AW122" s="63" t="s">
        <v>176</v>
      </c>
    </row>
    <row r="123" spans="1:49" x14ac:dyDescent="0.2">
      <c r="A123" s="29" t="s">
        <v>293</v>
      </c>
      <c r="B123" s="53">
        <v>42403</v>
      </c>
      <c r="C123" s="54" t="s">
        <v>294</v>
      </c>
      <c r="D123" s="53">
        <v>42411</v>
      </c>
      <c r="E123" s="53">
        <v>42418</v>
      </c>
      <c r="F123" s="54" t="s">
        <v>177</v>
      </c>
      <c r="G123" s="305">
        <v>8.93</v>
      </c>
      <c r="H123" s="15">
        <v>6.5</v>
      </c>
      <c r="I123" s="15">
        <v>9.3000000000000007</v>
      </c>
      <c r="J123" s="54">
        <v>1340</v>
      </c>
      <c r="K123" s="372" t="s">
        <v>180</v>
      </c>
      <c r="L123" s="10">
        <v>3570</v>
      </c>
      <c r="M123" s="10">
        <v>2500</v>
      </c>
      <c r="N123" s="54">
        <v>778</v>
      </c>
      <c r="O123" s="10">
        <v>2500</v>
      </c>
      <c r="P123" s="47">
        <v>5</v>
      </c>
      <c r="Q123" s="10">
        <v>50</v>
      </c>
      <c r="R123" s="34">
        <v>504</v>
      </c>
      <c r="S123" s="34">
        <v>419</v>
      </c>
      <c r="T123" s="34">
        <v>620</v>
      </c>
      <c r="U123" s="10">
        <v>1100</v>
      </c>
      <c r="V123" s="76"/>
      <c r="W123" s="72">
        <v>6</v>
      </c>
      <c r="X123" s="10">
        <v>19</v>
      </c>
      <c r="Y123" s="84">
        <v>0.1</v>
      </c>
      <c r="Z123" s="15">
        <v>0.5</v>
      </c>
      <c r="AA123" s="82">
        <v>2</v>
      </c>
      <c r="AB123" s="10">
        <v>20</v>
      </c>
      <c r="AC123" s="85"/>
      <c r="AD123" s="82">
        <v>2</v>
      </c>
      <c r="AE123" s="10">
        <v>18</v>
      </c>
      <c r="AF123" s="251">
        <v>1</v>
      </c>
      <c r="AG123" s="10">
        <v>8</v>
      </c>
      <c r="AH123" s="82">
        <v>9</v>
      </c>
      <c r="AI123" s="10">
        <v>102</v>
      </c>
      <c r="AJ123" s="85"/>
      <c r="AK123" s="82">
        <v>61</v>
      </c>
      <c r="AL123" s="10">
        <v>200</v>
      </c>
      <c r="AM123" s="85"/>
      <c r="AN123" s="82">
        <v>12</v>
      </c>
      <c r="AO123" s="10">
        <v>84</v>
      </c>
      <c r="AP123" s="82">
        <v>70</v>
      </c>
      <c r="AQ123" s="82">
        <v>1400</v>
      </c>
      <c r="AR123" s="82">
        <v>340</v>
      </c>
      <c r="AS123" s="88">
        <v>5</v>
      </c>
      <c r="AT123" s="10">
        <v>10</v>
      </c>
      <c r="AU123" s="82">
        <v>15</v>
      </c>
      <c r="AV123" s="10">
        <v>50</v>
      </c>
      <c r="AW123" s="64" t="s">
        <v>176</v>
      </c>
    </row>
    <row r="124" spans="1:49" x14ac:dyDescent="0.2">
      <c r="A124" s="29" t="s">
        <v>293</v>
      </c>
      <c r="B124" s="53">
        <v>42433</v>
      </c>
      <c r="C124" s="54" t="s">
        <v>295</v>
      </c>
      <c r="D124" s="53">
        <v>42451</v>
      </c>
      <c r="E124" s="53">
        <v>42460</v>
      </c>
      <c r="F124" s="54" t="s">
        <v>177</v>
      </c>
      <c r="G124" s="54">
        <v>9</v>
      </c>
      <c r="H124" s="12">
        <v>6.5</v>
      </c>
      <c r="I124" s="12">
        <v>9.3000000000000007</v>
      </c>
      <c r="J124" s="54">
        <v>1560</v>
      </c>
      <c r="K124" s="372" t="s">
        <v>180</v>
      </c>
      <c r="L124" s="13">
        <v>3570</v>
      </c>
      <c r="M124" s="13">
        <v>2500</v>
      </c>
      <c r="N124" s="54">
        <v>822</v>
      </c>
      <c r="O124" s="13">
        <v>2500</v>
      </c>
      <c r="P124" s="26">
        <v>13</v>
      </c>
      <c r="Q124" s="13">
        <v>50</v>
      </c>
      <c r="R124" s="27">
        <v>600</v>
      </c>
      <c r="S124" s="27">
        <v>507</v>
      </c>
      <c r="T124" s="27">
        <v>440</v>
      </c>
      <c r="U124" s="13">
        <v>1100</v>
      </c>
      <c r="V124" s="76"/>
      <c r="W124" s="72">
        <v>7</v>
      </c>
      <c r="X124" s="13">
        <v>19</v>
      </c>
      <c r="Y124" s="84">
        <v>0.1</v>
      </c>
      <c r="Z124" s="12">
        <v>0.5</v>
      </c>
      <c r="AA124" s="82">
        <v>2</v>
      </c>
      <c r="AB124" s="13">
        <v>20</v>
      </c>
      <c r="AC124" s="85"/>
      <c r="AD124" s="82">
        <v>2</v>
      </c>
      <c r="AE124" s="13">
        <v>18</v>
      </c>
      <c r="AF124" s="251">
        <v>1</v>
      </c>
      <c r="AG124" s="13">
        <v>8</v>
      </c>
      <c r="AH124" s="82">
        <v>11</v>
      </c>
      <c r="AI124" s="13">
        <v>102</v>
      </c>
      <c r="AJ124" s="85"/>
      <c r="AK124" s="82">
        <v>68</v>
      </c>
      <c r="AL124" s="13">
        <v>200</v>
      </c>
      <c r="AM124" s="85"/>
      <c r="AN124" s="82">
        <v>11</v>
      </c>
      <c r="AO124" s="13">
        <v>84</v>
      </c>
      <c r="AP124" s="82">
        <v>84</v>
      </c>
      <c r="AQ124" s="82">
        <v>1500</v>
      </c>
      <c r="AR124" s="82">
        <v>290</v>
      </c>
      <c r="AS124" s="88">
        <v>5</v>
      </c>
      <c r="AT124" s="13">
        <v>10</v>
      </c>
      <c r="AU124" s="82">
        <v>46</v>
      </c>
      <c r="AV124" s="13">
        <v>50</v>
      </c>
      <c r="AW124" s="64" t="s">
        <v>176</v>
      </c>
    </row>
    <row r="125" spans="1:49" x14ac:dyDescent="0.2">
      <c r="A125" s="29" t="s">
        <v>293</v>
      </c>
      <c r="B125" s="53">
        <v>42467</v>
      </c>
      <c r="C125" s="54" t="s">
        <v>296</v>
      </c>
      <c r="D125" s="53">
        <v>42474</v>
      </c>
      <c r="E125" s="53">
        <v>42488</v>
      </c>
      <c r="F125" s="54" t="s">
        <v>177</v>
      </c>
      <c r="G125" s="54">
        <v>9.1</v>
      </c>
      <c r="H125" s="12">
        <v>6.5</v>
      </c>
      <c r="I125" s="12">
        <v>9.3000000000000007</v>
      </c>
      <c r="J125" s="54">
        <v>1840</v>
      </c>
      <c r="K125" s="372" t="s">
        <v>180</v>
      </c>
      <c r="L125" s="13">
        <v>3570</v>
      </c>
      <c r="M125" s="13">
        <v>2500</v>
      </c>
      <c r="N125" s="54">
        <v>1040</v>
      </c>
      <c r="O125" s="13">
        <v>2500</v>
      </c>
      <c r="P125" s="26">
        <v>6</v>
      </c>
      <c r="Q125" s="13">
        <v>50</v>
      </c>
      <c r="R125" s="27">
        <v>734</v>
      </c>
      <c r="S125" s="27">
        <v>521</v>
      </c>
      <c r="T125" s="27">
        <v>640</v>
      </c>
      <c r="U125" s="13">
        <v>1100</v>
      </c>
      <c r="V125" s="76"/>
      <c r="W125" s="72">
        <v>7</v>
      </c>
      <c r="X125" s="13">
        <v>19</v>
      </c>
      <c r="Y125" s="84">
        <v>0.1</v>
      </c>
      <c r="Z125" s="12">
        <v>0.5</v>
      </c>
      <c r="AA125" s="82">
        <v>2</v>
      </c>
      <c r="AB125" s="13">
        <v>20</v>
      </c>
      <c r="AC125" s="85"/>
      <c r="AD125" s="82">
        <v>3</v>
      </c>
      <c r="AE125" s="13">
        <v>18</v>
      </c>
      <c r="AF125" s="251">
        <v>1</v>
      </c>
      <c r="AG125" s="13">
        <v>8</v>
      </c>
      <c r="AH125" s="82">
        <v>7</v>
      </c>
      <c r="AI125" s="13">
        <v>102</v>
      </c>
      <c r="AJ125" s="85"/>
      <c r="AK125" s="82">
        <v>100</v>
      </c>
      <c r="AL125" s="13">
        <v>200</v>
      </c>
      <c r="AM125" s="85"/>
      <c r="AN125" s="82">
        <v>20</v>
      </c>
      <c r="AO125" s="13">
        <v>84</v>
      </c>
      <c r="AP125" s="82">
        <v>70</v>
      </c>
      <c r="AQ125" s="82">
        <v>700</v>
      </c>
      <c r="AR125" s="82">
        <v>130</v>
      </c>
      <c r="AS125" s="88">
        <v>5</v>
      </c>
      <c r="AT125" s="13">
        <v>10</v>
      </c>
      <c r="AU125" s="82">
        <v>16</v>
      </c>
      <c r="AV125" s="13">
        <v>50</v>
      </c>
      <c r="AW125" s="64" t="s">
        <v>176</v>
      </c>
    </row>
    <row r="126" spans="1:49" x14ac:dyDescent="0.2">
      <c r="A126" s="29" t="s">
        <v>293</v>
      </c>
      <c r="B126" s="53">
        <v>42493</v>
      </c>
      <c r="C126" s="54" t="s">
        <v>297</v>
      </c>
      <c r="D126" s="53">
        <v>42500</v>
      </c>
      <c r="E126" s="53">
        <v>42502</v>
      </c>
      <c r="F126" s="54" t="s">
        <v>177</v>
      </c>
      <c r="G126" s="54">
        <v>9</v>
      </c>
      <c r="H126" s="12">
        <v>6.5</v>
      </c>
      <c r="I126" s="12">
        <v>9.3000000000000007</v>
      </c>
      <c r="J126" s="54">
        <v>1890</v>
      </c>
      <c r="K126" s="372" t="s">
        <v>180</v>
      </c>
      <c r="L126" s="13">
        <v>3570</v>
      </c>
      <c r="M126" s="13">
        <v>2500</v>
      </c>
      <c r="N126" s="54">
        <v>1000</v>
      </c>
      <c r="O126" s="13">
        <v>2500</v>
      </c>
      <c r="P126" s="26">
        <v>9</v>
      </c>
      <c r="Q126" s="13">
        <v>50</v>
      </c>
      <c r="R126" s="27">
        <v>762</v>
      </c>
      <c r="S126" s="27">
        <v>576</v>
      </c>
      <c r="T126" s="27">
        <v>580</v>
      </c>
      <c r="U126" s="13">
        <v>1100</v>
      </c>
      <c r="V126" s="76"/>
      <c r="W126" s="72">
        <v>8</v>
      </c>
      <c r="X126" s="13">
        <v>19</v>
      </c>
      <c r="Y126" s="84">
        <v>0.1</v>
      </c>
      <c r="Z126" s="12">
        <v>0.5</v>
      </c>
      <c r="AA126" s="82">
        <v>3</v>
      </c>
      <c r="AB126" s="13">
        <v>20</v>
      </c>
      <c r="AC126" s="85"/>
      <c r="AD126" s="82">
        <v>4</v>
      </c>
      <c r="AE126" s="13">
        <v>18</v>
      </c>
      <c r="AF126" s="82">
        <v>1</v>
      </c>
      <c r="AG126" s="13">
        <v>8</v>
      </c>
      <c r="AH126" s="82">
        <v>5</v>
      </c>
      <c r="AI126" s="13">
        <v>102</v>
      </c>
      <c r="AJ126" s="85"/>
      <c r="AK126" s="82">
        <v>88</v>
      </c>
      <c r="AL126" s="13">
        <v>200</v>
      </c>
      <c r="AM126" s="85"/>
      <c r="AN126" s="82">
        <v>26</v>
      </c>
      <c r="AO126" s="13">
        <v>84</v>
      </c>
      <c r="AP126" s="82">
        <v>60</v>
      </c>
      <c r="AQ126" s="82">
        <v>500</v>
      </c>
      <c r="AR126" s="82">
        <v>200</v>
      </c>
      <c r="AS126" s="88">
        <v>5</v>
      </c>
      <c r="AT126" s="13">
        <v>10</v>
      </c>
      <c r="AU126" s="82">
        <v>18</v>
      </c>
      <c r="AV126" s="13">
        <v>50</v>
      </c>
      <c r="AW126" s="64" t="s">
        <v>176</v>
      </c>
    </row>
    <row r="127" spans="1:49" x14ac:dyDescent="0.2">
      <c r="A127" s="29" t="s">
        <v>293</v>
      </c>
      <c r="B127" s="53">
        <v>42522</v>
      </c>
      <c r="C127" s="54" t="s">
        <v>298</v>
      </c>
      <c r="D127" s="53">
        <v>42528</v>
      </c>
      <c r="E127" s="53">
        <v>42529</v>
      </c>
      <c r="F127" s="54" t="s">
        <v>177</v>
      </c>
      <c r="G127" s="54">
        <v>9</v>
      </c>
      <c r="H127" s="12">
        <v>6.5</v>
      </c>
      <c r="I127" s="12">
        <v>9.3000000000000007</v>
      </c>
      <c r="J127" s="54">
        <v>1790</v>
      </c>
      <c r="K127" s="372" t="s">
        <v>180</v>
      </c>
      <c r="L127" s="13">
        <v>3570</v>
      </c>
      <c r="M127" s="13">
        <v>2500</v>
      </c>
      <c r="N127" s="54">
        <v>1070</v>
      </c>
      <c r="O127" s="13">
        <v>2500</v>
      </c>
      <c r="P127" s="26">
        <v>5</v>
      </c>
      <c r="Q127" s="13">
        <v>50</v>
      </c>
      <c r="R127" s="27">
        <v>767</v>
      </c>
      <c r="S127" s="27">
        <v>618</v>
      </c>
      <c r="T127" s="27">
        <v>500</v>
      </c>
      <c r="U127" s="13">
        <v>1100</v>
      </c>
      <c r="V127" s="76"/>
      <c r="W127" s="72">
        <v>6</v>
      </c>
      <c r="X127" s="13">
        <v>19</v>
      </c>
      <c r="Y127" s="84">
        <v>0.1</v>
      </c>
      <c r="Z127" s="12">
        <v>0.5</v>
      </c>
      <c r="AA127" s="82">
        <v>2</v>
      </c>
      <c r="AB127" s="13">
        <v>20</v>
      </c>
      <c r="AC127" s="85"/>
      <c r="AD127" s="82">
        <v>4</v>
      </c>
      <c r="AE127" s="13">
        <v>18</v>
      </c>
      <c r="AF127" s="82">
        <v>1</v>
      </c>
      <c r="AG127" s="13">
        <v>8</v>
      </c>
      <c r="AH127" s="82">
        <v>7</v>
      </c>
      <c r="AI127" s="13">
        <v>102</v>
      </c>
      <c r="AJ127" s="85"/>
      <c r="AK127" s="82">
        <v>74</v>
      </c>
      <c r="AL127" s="13">
        <v>200</v>
      </c>
      <c r="AM127" s="85"/>
      <c r="AN127" s="82">
        <v>30</v>
      </c>
      <c r="AO127" s="13">
        <v>84</v>
      </c>
      <c r="AP127" s="82">
        <v>220</v>
      </c>
      <c r="AQ127" s="82">
        <v>500</v>
      </c>
      <c r="AR127" s="82">
        <v>300</v>
      </c>
      <c r="AS127" s="88">
        <v>5</v>
      </c>
      <c r="AT127" s="13">
        <v>10</v>
      </c>
      <c r="AU127" s="82">
        <v>10</v>
      </c>
      <c r="AV127" s="13">
        <v>50</v>
      </c>
      <c r="AW127" s="64" t="s">
        <v>176</v>
      </c>
    </row>
    <row r="128" spans="1:49" x14ac:dyDescent="0.2">
      <c r="A128" s="29" t="s">
        <v>293</v>
      </c>
      <c r="B128" s="53">
        <v>42558</v>
      </c>
      <c r="C128" s="54" t="s">
        <v>299</v>
      </c>
      <c r="D128" s="53">
        <v>42566</v>
      </c>
      <c r="E128" s="53">
        <v>42573</v>
      </c>
      <c r="F128" s="54" t="s">
        <v>177</v>
      </c>
      <c r="G128" s="54">
        <v>8.5</v>
      </c>
      <c r="H128" s="12">
        <v>6.5</v>
      </c>
      <c r="I128" s="12">
        <v>9.3000000000000007</v>
      </c>
      <c r="J128" s="54">
        <v>1850</v>
      </c>
      <c r="K128" s="372" t="s">
        <v>180</v>
      </c>
      <c r="L128" s="13">
        <v>3570</v>
      </c>
      <c r="M128" s="13">
        <v>2500</v>
      </c>
      <c r="N128" s="54">
        <v>1100</v>
      </c>
      <c r="O128" s="13">
        <v>2500</v>
      </c>
      <c r="P128" s="45">
        <v>5</v>
      </c>
      <c r="Q128" s="13">
        <v>50</v>
      </c>
      <c r="R128" s="27">
        <v>846</v>
      </c>
      <c r="S128" s="27">
        <v>783</v>
      </c>
      <c r="T128" s="27">
        <v>430</v>
      </c>
      <c r="U128" s="13">
        <v>1100</v>
      </c>
      <c r="V128" s="76"/>
      <c r="W128" s="72">
        <v>3</v>
      </c>
      <c r="X128" s="13">
        <v>19</v>
      </c>
      <c r="Y128" s="82">
        <v>0.2</v>
      </c>
      <c r="Z128" s="12">
        <v>0.5</v>
      </c>
      <c r="AA128" s="82">
        <v>2</v>
      </c>
      <c r="AB128" s="13">
        <v>20</v>
      </c>
      <c r="AC128" s="85"/>
      <c r="AD128" s="82">
        <v>8</v>
      </c>
      <c r="AE128" s="13">
        <v>18</v>
      </c>
      <c r="AF128" s="82">
        <v>4</v>
      </c>
      <c r="AG128" s="13">
        <v>8</v>
      </c>
      <c r="AH128" s="82">
        <v>11</v>
      </c>
      <c r="AI128" s="13">
        <v>102</v>
      </c>
      <c r="AJ128" s="85"/>
      <c r="AK128" s="82">
        <v>59</v>
      </c>
      <c r="AL128" s="13">
        <v>200</v>
      </c>
      <c r="AM128" s="85"/>
      <c r="AN128" s="82">
        <v>71</v>
      </c>
      <c r="AO128" s="13">
        <v>84</v>
      </c>
      <c r="AP128" s="82">
        <v>90</v>
      </c>
      <c r="AQ128" s="82">
        <v>1200</v>
      </c>
      <c r="AR128" s="82">
        <v>740</v>
      </c>
      <c r="AS128" s="88">
        <v>5</v>
      </c>
      <c r="AT128" s="13">
        <v>10</v>
      </c>
      <c r="AU128" s="82">
        <v>12</v>
      </c>
      <c r="AV128" s="13">
        <v>50</v>
      </c>
      <c r="AW128" s="64" t="s">
        <v>176</v>
      </c>
    </row>
    <row r="129" spans="1:49" x14ac:dyDescent="0.2">
      <c r="A129" s="29" t="s">
        <v>293</v>
      </c>
      <c r="B129" s="53">
        <v>42584</v>
      </c>
      <c r="C129" s="54" t="s">
        <v>300</v>
      </c>
      <c r="D129" s="53">
        <v>42597</v>
      </c>
      <c r="E129" s="53">
        <v>42600</v>
      </c>
      <c r="F129" s="54" t="s">
        <v>177</v>
      </c>
      <c r="G129" s="54">
        <v>8.1</v>
      </c>
      <c r="H129" s="12">
        <v>6.5</v>
      </c>
      <c r="I129" s="12">
        <v>9.3000000000000007</v>
      </c>
      <c r="J129" s="54">
        <v>1720</v>
      </c>
      <c r="K129" s="372" t="s">
        <v>180</v>
      </c>
      <c r="L129" s="13">
        <v>3570</v>
      </c>
      <c r="M129" s="13">
        <v>2500</v>
      </c>
      <c r="N129" s="54">
        <v>1080</v>
      </c>
      <c r="O129" s="13">
        <v>2500</v>
      </c>
      <c r="P129" s="26">
        <v>7</v>
      </c>
      <c r="Q129" s="13">
        <v>50</v>
      </c>
      <c r="R129" s="27">
        <v>735</v>
      </c>
      <c r="S129" s="27">
        <v>674</v>
      </c>
      <c r="T129" s="27">
        <v>590</v>
      </c>
      <c r="U129" s="13">
        <v>1100</v>
      </c>
      <c r="V129" s="76"/>
      <c r="W129" s="72">
        <v>3</v>
      </c>
      <c r="X129" s="13">
        <v>19</v>
      </c>
      <c r="Y129" s="84">
        <v>0.1</v>
      </c>
      <c r="Z129" s="12">
        <v>0.5</v>
      </c>
      <c r="AA129" s="82">
        <v>2</v>
      </c>
      <c r="AB129" s="13">
        <v>20</v>
      </c>
      <c r="AC129" s="85"/>
      <c r="AD129" s="82">
        <v>7</v>
      </c>
      <c r="AE129" s="13">
        <v>18</v>
      </c>
      <c r="AF129" s="82">
        <v>4</v>
      </c>
      <c r="AG129" s="13">
        <v>8</v>
      </c>
      <c r="AH129" s="82">
        <v>10</v>
      </c>
      <c r="AI129" s="13">
        <v>102</v>
      </c>
      <c r="AJ129" s="85"/>
      <c r="AK129" s="82">
        <v>65</v>
      </c>
      <c r="AL129" s="13">
        <v>200</v>
      </c>
      <c r="AM129" s="85"/>
      <c r="AN129" s="82">
        <v>28</v>
      </c>
      <c r="AO129" s="13">
        <v>84</v>
      </c>
      <c r="AP129" s="82">
        <v>40</v>
      </c>
      <c r="AQ129" s="82">
        <v>90</v>
      </c>
      <c r="AR129" s="82">
        <v>640</v>
      </c>
      <c r="AS129" s="88">
        <v>5</v>
      </c>
      <c r="AT129" s="13">
        <v>10</v>
      </c>
      <c r="AU129" s="88">
        <v>10</v>
      </c>
      <c r="AV129" s="13">
        <v>50</v>
      </c>
      <c r="AW129" s="64" t="s">
        <v>176</v>
      </c>
    </row>
    <row r="130" spans="1:49" x14ac:dyDescent="0.2">
      <c r="A130" s="29" t="s">
        <v>293</v>
      </c>
      <c r="B130" s="53">
        <v>42620</v>
      </c>
      <c r="C130" s="54" t="s">
        <v>301</v>
      </c>
      <c r="D130" s="53">
        <v>42627</v>
      </c>
      <c r="E130" s="53">
        <v>42642</v>
      </c>
      <c r="F130" s="54" t="s">
        <v>177</v>
      </c>
      <c r="G130" s="54">
        <v>8.8000000000000007</v>
      </c>
      <c r="H130" s="12">
        <v>6.5</v>
      </c>
      <c r="I130" s="12">
        <v>9.3000000000000007</v>
      </c>
      <c r="J130" s="54">
        <v>2150</v>
      </c>
      <c r="K130" s="372" t="s">
        <v>180</v>
      </c>
      <c r="L130" s="13">
        <v>3570</v>
      </c>
      <c r="M130" s="13">
        <v>2500</v>
      </c>
      <c r="N130" s="54">
        <v>1250</v>
      </c>
      <c r="O130" s="13">
        <v>2500</v>
      </c>
      <c r="P130" s="26">
        <v>5</v>
      </c>
      <c r="Q130" s="13">
        <v>50</v>
      </c>
      <c r="R130" s="27">
        <v>1020</v>
      </c>
      <c r="S130" s="27">
        <v>854</v>
      </c>
      <c r="T130" s="27">
        <v>390</v>
      </c>
      <c r="U130" s="13">
        <v>1100</v>
      </c>
      <c r="V130" s="76"/>
      <c r="W130" s="72">
        <v>4</v>
      </c>
      <c r="X130" s="13">
        <v>19</v>
      </c>
      <c r="Y130" s="82">
        <v>0.2</v>
      </c>
      <c r="Z130" s="12">
        <v>0.5</v>
      </c>
      <c r="AA130" s="82">
        <v>3</v>
      </c>
      <c r="AB130" s="13">
        <v>20</v>
      </c>
      <c r="AC130" s="85"/>
      <c r="AD130" s="82">
        <v>6</v>
      </c>
      <c r="AE130" s="13">
        <v>18</v>
      </c>
      <c r="AF130" s="82">
        <v>2</v>
      </c>
      <c r="AG130" s="13">
        <v>8</v>
      </c>
      <c r="AH130" s="82">
        <v>5</v>
      </c>
      <c r="AI130" s="13">
        <v>102</v>
      </c>
      <c r="AJ130" s="85"/>
      <c r="AK130" s="82">
        <v>99</v>
      </c>
      <c r="AL130" s="13">
        <v>200</v>
      </c>
      <c r="AM130" s="85"/>
      <c r="AN130" s="82">
        <v>35</v>
      </c>
      <c r="AO130" s="13">
        <v>84</v>
      </c>
      <c r="AP130" s="82">
        <v>30</v>
      </c>
      <c r="AQ130" s="82">
        <v>800</v>
      </c>
      <c r="AR130" s="82">
        <v>400</v>
      </c>
      <c r="AS130" s="88">
        <v>5</v>
      </c>
      <c r="AT130" s="13">
        <v>10</v>
      </c>
      <c r="AU130" s="88">
        <v>10</v>
      </c>
      <c r="AV130" s="13">
        <v>50</v>
      </c>
      <c r="AW130" s="64" t="s">
        <v>176</v>
      </c>
    </row>
    <row r="131" spans="1:49" x14ac:dyDescent="0.2">
      <c r="A131" s="29" t="s">
        <v>293</v>
      </c>
      <c r="B131" s="53">
        <v>42655</v>
      </c>
      <c r="C131" s="54" t="s">
        <v>302</v>
      </c>
      <c r="D131" s="53">
        <v>42664</v>
      </c>
      <c r="E131" s="53">
        <v>42670</v>
      </c>
      <c r="F131" s="54" t="s">
        <v>177</v>
      </c>
      <c r="G131" s="54">
        <v>8.9</v>
      </c>
      <c r="H131" s="12">
        <v>6.5</v>
      </c>
      <c r="I131" s="12">
        <v>9.3000000000000007</v>
      </c>
      <c r="J131" s="54">
        <v>1960</v>
      </c>
      <c r="K131" s="372" t="s">
        <v>180</v>
      </c>
      <c r="L131" s="13">
        <v>3570</v>
      </c>
      <c r="M131" s="13">
        <v>2500</v>
      </c>
      <c r="N131" s="54">
        <v>1050</v>
      </c>
      <c r="O131" s="13">
        <v>2500</v>
      </c>
      <c r="P131" s="45">
        <v>5</v>
      </c>
      <c r="Q131" s="13">
        <v>50</v>
      </c>
      <c r="R131" s="27">
        <v>850</v>
      </c>
      <c r="S131" s="27">
        <v>725</v>
      </c>
      <c r="T131" s="27">
        <v>160</v>
      </c>
      <c r="U131" s="13">
        <v>1100</v>
      </c>
      <c r="V131" s="76"/>
      <c r="W131" s="72">
        <v>4</v>
      </c>
      <c r="X131" s="13">
        <v>19</v>
      </c>
      <c r="Y131" s="84">
        <v>0.1</v>
      </c>
      <c r="Z131" s="12">
        <v>0.5</v>
      </c>
      <c r="AA131" s="82">
        <v>2</v>
      </c>
      <c r="AB131" s="13">
        <v>20</v>
      </c>
      <c r="AC131" s="85"/>
      <c r="AD131" s="82">
        <v>5</v>
      </c>
      <c r="AE131" s="13">
        <v>18</v>
      </c>
      <c r="AF131" s="251">
        <v>1</v>
      </c>
      <c r="AG131" s="13">
        <v>8</v>
      </c>
      <c r="AH131" s="82">
        <v>8</v>
      </c>
      <c r="AI131" s="13">
        <v>102</v>
      </c>
      <c r="AJ131" s="85"/>
      <c r="AK131" s="82">
        <v>107</v>
      </c>
      <c r="AL131" s="13">
        <v>200</v>
      </c>
      <c r="AM131" s="85"/>
      <c r="AN131" s="82">
        <v>28</v>
      </c>
      <c r="AO131" s="13">
        <v>84</v>
      </c>
      <c r="AP131" s="82">
        <v>60</v>
      </c>
      <c r="AQ131" s="82">
        <v>800</v>
      </c>
      <c r="AR131" s="82">
        <v>360</v>
      </c>
      <c r="AS131" s="88">
        <v>5</v>
      </c>
      <c r="AT131" s="13">
        <v>10</v>
      </c>
      <c r="AU131" s="88">
        <v>10</v>
      </c>
      <c r="AV131" s="13">
        <v>50</v>
      </c>
      <c r="AW131" s="64" t="s">
        <v>176</v>
      </c>
    </row>
    <row r="132" spans="1:49" x14ac:dyDescent="0.2">
      <c r="A132" s="29" t="s">
        <v>293</v>
      </c>
      <c r="B132" s="53">
        <v>42684</v>
      </c>
      <c r="C132" s="54" t="s">
        <v>303</v>
      </c>
      <c r="D132" s="53">
        <v>42691</v>
      </c>
      <c r="E132" s="53">
        <v>42698</v>
      </c>
      <c r="F132" s="54" t="s">
        <v>177</v>
      </c>
      <c r="G132" s="305">
        <v>8.9499999999999993</v>
      </c>
      <c r="H132" s="12">
        <v>6.5</v>
      </c>
      <c r="I132" s="12">
        <v>9.3000000000000007</v>
      </c>
      <c r="J132" s="54">
        <v>1840</v>
      </c>
      <c r="K132" s="372" t="s">
        <v>180</v>
      </c>
      <c r="L132" s="13">
        <v>3570</v>
      </c>
      <c r="M132" s="13">
        <v>2500</v>
      </c>
      <c r="N132" s="54">
        <v>1070</v>
      </c>
      <c r="O132" s="13">
        <v>2500</v>
      </c>
      <c r="P132" s="45">
        <v>5</v>
      </c>
      <c r="Q132" s="13">
        <v>50</v>
      </c>
      <c r="R132" s="27">
        <v>713</v>
      </c>
      <c r="S132" s="27">
        <v>574</v>
      </c>
      <c r="T132" s="27">
        <v>100</v>
      </c>
      <c r="U132" s="13">
        <v>1100</v>
      </c>
      <c r="V132" s="76"/>
      <c r="W132" s="72">
        <v>4</v>
      </c>
      <c r="X132" s="13">
        <v>19</v>
      </c>
      <c r="Y132" s="84">
        <v>0.1</v>
      </c>
      <c r="Z132" s="12">
        <v>0.5</v>
      </c>
      <c r="AA132" s="82">
        <v>2</v>
      </c>
      <c r="AB132" s="13">
        <v>20</v>
      </c>
      <c r="AC132" s="85"/>
      <c r="AD132" s="82">
        <v>3</v>
      </c>
      <c r="AE132" s="13">
        <v>18</v>
      </c>
      <c r="AF132" s="251">
        <v>1</v>
      </c>
      <c r="AG132" s="13">
        <v>8</v>
      </c>
      <c r="AH132" s="82">
        <v>8</v>
      </c>
      <c r="AI132" s="13">
        <v>102</v>
      </c>
      <c r="AJ132" s="85"/>
      <c r="AK132" s="82">
        <v>98</v>
      </c>
      <c r="AL132" s="13">
        <v>200</v>
      </c>
      <c r="AM132" s="85"/>
      <c r="AN132" s="82">
        <v>20</v>
      </c>
      <c r="AO132" s="13">
        <v>84</v>
      </c>
      <c r="AP132" s="82">
        <v>30</v>
      </c>
      <c r="AQ132" s="82">
        <v>400</v>
      </c>
      <c r="AR132" s="82">
        <v>120</v>
      </c>
      <c r="AS132" s="88">
        <v>5</v>
      </c>
      <c r="AT132" s="13">
        <v>10</v>
      </c>
      <c r="AU132" s="82">
        <v>11</v>
      </c>
      <c r="AV132" s="13">
        <v>50</v>
      </c>
      <c r="AW132" s="64" t="s">
        <v>176</v>
      </c>
    </row>
    <row r="133" spans="1:49" ht="25.5" x14ac:dyDescent="0.2">
      <c r="A133" s="29" t="s">
        <v>293</v>
      </c>
      <c r="B133" s="53">
        <v>42724</v>
      </c>
      <c r="C133" s="54" t="s">
        <v>304</v>
      </c>
      <c r="D133" s="53">
        <v>42738</v>
      </c>
      <c r="E133" s="53">
        <v>42740</v>
      </c>
      <c r="F133" s="54" t="s">
        <v>177</v>
      </c>
      <c r="G133" s="305">
        <v>9.1199999999999992</v>
      </c>
      <c r="H133" s="12">
        <v>6.5</v>
      </c>
      <c r="I133" s="12">
        <v>9.3000000000000007</v>
      </c>
      <c r="J133" s="54">
        <v>2040</v>
      </c>
      <c r="K133" s="372" t="s">
        <v>180</v>
      </c>
      <c r="L133" s="13">
        <v>3570</v>
      </c>
      <c r="M133" s="13">
        <v>2500</v>
      </c>
      <c r="N133" s="54">
        <v>1190</v>
      </c>
      <c r="O133" s="13">
        <v>2500</v>
      </c>
      <c r="P133" s="45">
        <v>5</v>
      </c>
      <c r="Q133" s="13">
        <v>50</v>
      </c>
      <c r="R133" s="27">
        <v>860</v>
      </c>
      <c r="S133" s="27">
        <v>600</v>
      </c>
      <c r="T133" s="27">
        <v>90</v>
      </c>
      <c r="U133" s="13">
        <v>1100</v>
      </c>
      <c r="V133" s="76"/>
      <c r="W133" s="72">
        <v>7</v>
      </c>
      <c r="X133" s="13">
        <v>19</v>
      </c>
      <c r="Y133" s="84">
        <v>0.1</v>
      </c>
      <c r="Z133" s="12">
        <v>0.5</v>
      </c>
      <c r="AA133" s="82">
        <v>3</v>
      </c>
      <c r="AB133" s="13">
        <v>20</v>
      </c>
      <c r="AC133" s="85"/>
      <c r="AD133" s="82" t="s">
        <v>176</v>
      </c>
      <c r="AE133" s="13">
        <v>18</v>
      </c>
      <c r="AF133" s="82">
        <v>2</v>
      </c>
      <c r="AG133" s="13">
        <v>8</v>
      </c>
      <c r="AH133" s="82" t="s">
        <v>176</v>
      </c>
      <c r="AI133" s="13">
        <v>102</v>
      </c>
      <c r="AJ133" s="85"/>
      <c r="AK133" s="82">
        <v>110</v>
      </c>
      <c r="AL133" s="13">
        <v>200</v>
      </c>
      <c r="AM133" s="85"/>
      <c r="AN133" s="82">
        <v>21</v>
      </c>
      <c r="AO133" s="13">
        <v>84</v>
      </c>
      <c r="AP133" s="82">
        <v>40</v>
      </c>
      <c r="AQ133" s="82">
        <v>400</v>
      </c>
      <c r="AR133" s="82">
        <v>60</v>
      </c>
      <c r="AS133" s="88">
        <v>5</v>
      </c>
      <c r="AT133" s="13">
        <v>10</v>
      </c>
      <c r="AU133" s="82">
        <v>15</v>
      </c>
      <c r="AV133" s="13">
        <v>50</v>
      </c>
      <c r="AW133" s="64" t="s">
        <v>305</v>
      </c>
    </row>
    <row r="134" spans="1:49" ht="15" thickBot="1" x14ac:dyDescent="0.25">
      <c r="A134" s="24" t="s">
        <v>293</v>
      </c>
      <c r="B134" s="52">
        <v>42754</v>
      </c>
      <c r="C134" s="55" t="s">
        <v>306</v>
      </c>
      <c r="D134" s="52">
        <v>42765</v>
      </c>
      <c r="E134" s="52">
        <v>42768</v>
      </c>
      <c r="F134" s="55" t="s">
        <v>177</v>
      </c>
      <c r="G134" s="422">
        <v>9.1999999999999993</v>
      </c>
      <c r="H134" s="14">
        <v>6.5</v>
      </c>
      <c r="I134" s="14">
        <v>9.3000000000000007</v>
      </c>
      <c r="J134" s="55">
        <v>1900</v>
      </c>
      <c r="K134" s="17">
        <v>2000</v>
      </c>
      <c r="L134" s="75"/>
      <c r="M134" s="75"/>
      <c r="N134" s="55">
        <v>1090</v>
      </c>
      <c r="O134" s="17">
        <v>1900</v>
      </c>
      <c r="P134" s="24">
        <v>6</v>
      </c>
      <c r="Q134" s="17">
        <v>50</v>
      </c>
      <c r="R134" s="35">
        <v>809</v>
      </c>
      <c r="S134" s="35">
        <v>550</v>
      </c>
      <c r="T134" s="35">
        <v>120</v>
      </c>
      <c r="U134" s="17">
        <v>800</v>
      </c>
      <c r="V134" s="75"/>
      <c r="W134" s="71">
        <v>7</v>
      </c>
      <c r="X134" s="17">
        <v>19</v>
      </c>
      <c r="Y134" s="119">
        <v>0.1</v>
      </c>
      <c r="Z134" s="14">
        <v>0.5</v>
      </c>
      <c r="AA134" s="81">
        <v>2</v>
      </c>
      <c r="AB134" s="17">
        <v>20</v>
      </c>
      <c r="AC134" s="87"/>
      <c r="AD134" s="81">
        <v>3</v>
      </c>
      <c r="AE134" s="17">
        <v>18</v>
      </c>
      <c r="AF134" s="81">
        <v>1</v>
      </c>
      <c r="AG134" s="17">
        <v>6</v>
      </c>
      <c r="AH134" s="81">
        <v>6</v>
      </c>
      <c r="AI134" s="17">
        <v>40</v>
      </c>
      <c r="AJ134" s="87"/>
      <c r="AK134" s="81">
        <v>102</v>
      </c>
      <c r="AL134" s="17">
        <v>200</v>
      </c>
      <c r="AM134" s="87"/>
      <c r="AN134" s="81">
        <v>18</v>
      </c>
      <c r="AO134" s="17">
        <v>84</v>
      </c>
      <c r="AP134" s="81">
        <v>30</v>
      </c>
      <c r="AQ134" s="81">
        <v>400</v>
      </c>
      <c r="AR134" s="81">
        <v>80</v>
      </c>
      <c r="AS134" s="89">
        <v>5</v>
      </c>
      <c r="AT134" s="17">
        <v>10</v>
      </c>
      <c r="AU134" s="81">
        <v>11</v>
      </c>
      <c r="AV134" s="17">
        <v>50</v>
      </c>
      <c r="AW134" s="63" t="s">
        <v>176</v>
      </c>
    </row>
    <row r="135" spans="1:49" ht="25.5" x14ac:dyDescent="0.2">
      <c r="A135" s="29" t="s">
        <v>307</v>
      </c>
      <c r="B135" s="53">
        <v>42780</v>
      </c>
      <c r="C135" s="54" t="s">
        <v>308</v>
      </c>
      <c r="D135" s="53">
        <v>42787</v>
      </c>
      <c r="E135" s="53">
        <v>42950</v>
      </c>
      <c r="F135" s="54" t="s">
        <v>177</v>
      </c>
      <c r="G135" s="305">
        <v>9.18</v>
      </c>
      <c r="H135" s="15">
        <v>6.5</v>
      </c>
      <c r="I135" s="15">
        <v>9.3000000000000007</v>
      </c>
      <c r="J135" s="54">
        <v>1780</v>
      </c>
      <c r="K135" s="10">
        <v>2000</v>
      </c>
      <c r="L135" s="76"/>
      <c r="M135" s="76"/>
      <c r="N135" s="54">
        <v>1040</v>
      </c>
      <c r="O135" s="10">
        <v>1900</v>
      </c>
      <c r="P135" s="47">
        <v>5</v>
      </c>
      <c r="Q135" s="10">
        <v>50</v>
      </c>
      <c r="R135" s="34">
        <v>683</v>
      </c>
      <c r="S135" s="34">
        <v>489</v>
      </c>
      <c r="T135" s="34">
        <v>170</v>
      </c>
      <c r="U135" s="10">
        <v>800</v>
      </c>
      <c r="V135" s="76"/>
      <c r="W135" s="72">
        <v>6</v>
      </c>
      <c r="X135" s="10">
        <v>19</v>
      </c>
      <c r="Y135" s="84">
        <v>0.1</v>
      </c>
      <c r="Z135" s="15">
        <v>0.5</v>
      </c>
      <c r="AA135" s="82">
        <v>2</v>
      </c>
      <c r="AB135" s="10">
        <v>20</v>
      </c>
      <c r="AC135" s="85"/>
      <c r="AD135" s="82">
        <v>2</v>
      </c>
      <c r="AE135" s="10">
        <v>18</v>
      </c>
      <c r="AF135" s="82">
        <v>1</v>
      </c>
      <c r="AG135" s="10">
        <v>6</v>
      </c>
      <c r="AH135" s="82">
        <v>5</v>
      </c>
      <c r="AI135" s="10">
        <v>40</v>
      </c>
      <c r="AJ135" s="85"/>
      <c r="AK135" s="82">
        <v>89</v>
      </c>
      <c r="AL135" s="10">
        <v>200</v>
      </c>
      <c r="AM135" s="85"/>
      <c r="AN135" s="82">
        <v>20</v>
      </c>
      <c r="AO135" s="10">
        <v>84</v>
      </c>
      <c r="AP135" s="82">
        <v>80</v>
      </c>
      <c r="AQ135" s="82">
        <v>700</v>
      </c>
      <c r="AR135" s="82">
        <v>110</v>
      </c>
      <c r="AS135" s="88">
        <v>5</v>
      </c>
      <c r="AT135" s="10">
        <v>10</v>
      </c>
      <c r="AU135" s="82">
        <v>28</v>
      </c>
      <c r="AV135" s="10">
        <v>50</v>
      </c>
      <c r="AW135" s="64" t="s">
        <v>305</v>
      </c>
    </row>
    <row r="136" spans="1:49" x14ac:dyDescent="0.2">
      <c r="A136" s="29" t="s">
        <v>307</v>
      </c>
      <c r="B136" s="53">
        <v>42801</v>
      </c>
      <c r="C136" s="54" t="s">
        <v>309</v>
      </c>
      <c r="D136" s="53">
        <v>42808</v>
      </c>
      <c r="E136" s="53">
        <v>42810</v>
      </c>
      <c r="F136" s="54" t="s">
        <v>177</v>
      </c>
      <c r="G136" s="305">
        <v>9</v>
      </c>
      <c r="H136" s="12">
        <v>6.5</v>
      </c>
      <c r="I136" s="12">
        <v>9.3000000000000007</v>
      </c>
      <c r="J136" s="54">
        <v>1920</v>
      </c>
      <c r="K136" s="13">
        <v>2000</v>
      </c>
      <c r="L136" s="76"/>
      <c r="M136" s="76"/>
      <c r="N136" s="54">
        <v>1120</v>
      </c>
      <c r="O136" s="13">
        <v>1900</v>
      </c>
      <c r="P136" s="26">
        <v>11</v>
      </c>
      <c r="Q136" s="13">
        <v>50</v>
      </c>
      <c r="R136" s="27">
        <v>756</v>
      </c>
      <c r="S136" s="27">
        <v>587</v>
      </c>
      <c r="T136" s="27">
        <v>720</v>
      </c>
      <c r="U136" s="13">
        <v>800</v>
      </c>
      <c r="V136" s="76"/>
      <c r="W136" s="72">
        <v>5</v>
      </c>
      <c r="X136" s="13">
        <v>19</v>
      </c>
      <c r="Y136" s="84">
        <v>0.1</v>
      </c>
      <c r="Z136" s="12">
        <v>0.5</v>
      </c>
      <c r="AA136" s="82">
        <v>2</v>
      </c>
      <c r="AB136" s="13">
        <v>20</v>
      </c>
      <c r="AC136" s="85"/>
      <c r="AD136" s="82">
        <v>3</v>
      </c>
      <c r="AE136" s="13">
        <v>18</v>
      </c>
      <c r="AF136" s="82">
        <v>1</v>
      </c>
      <c r="AG136" s="13">
        <v>6</v>
      </c>
      <c r="AH136" s="82">
        <v>4</v>
      </c>
      <c r="AI136" s="13">
        <v>40</v>
      </c>
      <c r="AJ136" s="85"/>
      <c r="AK136" s="82">
        <v>83</v>
      </c>
      <c r="AL136" s="13">
        <v>200</v>
      </c>
      <c r="AM136" s="85"/>
      <c r="AN136" s="82">
        <v>13</v>
      </c>
      <c r="AO136" s="13">
        <v>84</v>
      </c>
      <c r="AP136" s="82">
        <v>80</v>
      </c>
      <c r="AQ136" s="82">
        <v>800</v>
      </c>
      <c r="AR136" s="82">
        <v>140</v>
      </c>
      <c r="AS136" s="88">
        <v>5</v>
      </c>
      <c r="AT136" s="13">
        <v>10</v>
      </c>
      <c r="AU136" s="82">
        <v>30</v>
      </c>
      <c r="AV136" s="13">
        <v>50</v>
      </c>
      <c r="AW136" s="64" t="s">
        <v>176</v>
      </c>
    </row>
    <row r="137" spans="1:49" x14ac:dyDescent="0.2">
      <c r="A137" s="29" t="s">
        <v>307</v>
      </c>
      <c r="B137" s="53">
        <v>42845</v>
      </c>
      <c r="C137" s="54" t="s">
        <v>310</v>
      </c>
      <c r="D137" s="53">
        <v>42852</v>
      </c>
      <c r="E137" s="53">
        <v>42866</v>
      </c>
      <c r="F137" s="54" t="s">
        <v>177</v>
      </c>
      <c r="G137" s="305">
        <v>8.92</v>
      </c>
      <c r="H137" s="12">
        <v>6.5</v>
      </c>
      <c r="I137" s="12">
        <v>9.3000000000000007</v>
      </c>
      <c r="J137" s="54">
        <v>1900</v>
      </c>
      <c r="K137" s="13">
        <v>2000</v>
      </c>
      <c r="L137" s="76"/>
      <c r="M137" s="76"/>
      <c r="N137" s="54">
        <v>1060</v>
      </c>
      <c r="O137" s="13">
        <v>1900</v>
      </c>
      <c r="P137" s="45">
        <v>5</v>
      </c>
      <c r="Q137" s="13">
        <v>50</v>
      </c>
      <c r="R137" s="27">
        <v>786</v>
      </c>
      <c r="S137" s="27">
        <v>643</v>
      </c>
      <c r="T137" s="27">
        <v>330</v>
      </c>
      <c r="U137" s="13">
        <v>800</v>
      </c>
      <c r="V137" s="76"/>
      <c r="W137" s="72">
        <v>4</v>
      </c>
      <c r="X137" s="13">
        <v>19</v>
      </c>
      <c r="Y137" s="84">
        <v>0.1</v>
      </c>
      <c r="Z137" s="12">
        <v>0.5</v>
      </c>
      <c r="AA137" s="82">
        <v>2</v>
      </c>
      <c r="AB137" s="13">
        <v>20</v>
      </c>
      <c r="AC137" s="85"/>
      <c r="AD137" s="82">
        <v>3</v>
      </c>
      <c r="AE137" s="13">
        <v>18</v>
      </c>
      <c r="AF137" s="82">
        <v>1</v>
      </c>
      <c r="AG137" s="13">
        <v>6</v>
      </c>
      <c r="AH137" s="82">
        <v>3</v>
      </c>
      <c r="AI137" s="13">
        <v>40</v>
      </c>
      <c r="AJ137" s="85"/>
      <c r="AK137" s="82">
        <v>68</v>
      </c>
      <c r="AL137" s="13">
        <v>200</v>
      </c>
      <c r="AM137" s="85"/>
      <c r="AN137" s="82">
        <v>12</v>
      </c>
      <c r="AO137" s="13">
        <v>84</v>
      </c>
      <c r="AP137" s="82">
        <v>20</v>
      </c>
      <c r="AQ137" s="82">
        <v>400</v>
      </c>
      <c r="AR137" s="82">
        <v>10</v>
      </c>
      <c r="AS137" s="88">
        <v>5</v>
      </c>
      <c r="AT137" s="13">
        <v>10</v>
      </c>
      <c r="AU137" s="88">
        <v>10</v>
      </c>
      <c r="AV137" s="13">
        <v>50</v>
      </c>
      <c r="AW137" s="64" t="s">
        <v>176</v>
      </c>
    </row>
    <row r="138" spans="1:49" x14ac:dyDescent="0.2">
      <c r="A138" s="29" t="s">
        <v>307</v>
      </c>
      <c r="B138" s="53">
        <v>42879</v>
      </c>
      <c r="C138" s="54" t="s">
        <v>311</v>
      </c>
      <c r="D138" s="53">
        <v>42886</v>
      </c>
      <c r="E138" s="53">
        <v>42900</v>
      </c>
      <c r="F138" s="54" t="s">
        <v>177</v>
      </c>
      <c r="G138" s="305">
        <v>9.0299999999999994</v>
      </c>
      <c r="H138" s="12">
        <v>6.5</v>
      </c>
      <c r="I138" s="12">
        <v>9.3000000000000007</v>
      </c>
      <c r="J138" s="54">
        <v>1860</v>
      </c>
      <c r="K138" s="13">
        <v>2000</v>
      </c>
      <c r="L138" s="76"/>
      <c r="M138" s="76"/>
      <c r="N138" s="54">
        <v>1090</v>
      </c>
      <c r="O138" s="13">
        <v>1900</v>
      </c>
      <c r="P138" s="26">
        <v>8</v>
      </c>
      <c r="Q138" s="13">
        <v>50</v>
      </c>
      <c r="R138" s="27">
        <v>745</v>
      </c>
      <c r="S138" s="27">
        <v>566</v>
      </c>
      <c r="T138" s="27">
        <v>150</v>
      </c>
      <c r="U138" s="13">
        <v>800</v>
      </c>
      <c r="V138" s="76"/>
      <c r="W138" s="72">
        <v>5</v>
      </c>
      <c r="X138" s="13">
        <v>19</v>
      </c>
      <c r="Y138" s="84">
        <v>0.1</v>
      </c>
      <c r="Z138" s="12">
        <v>0.5</v>
      </c>
      <c r="AA138" s="82">
        <v>3</v>
      </c>
      <c r="AB138" s="13">
        <v>20</v>
      </c>
      <c r="AC138" s="85"/>
      <c r="AD138" s="82">
        <v>2</v>
      </c>
      <c r="AE138" s="13">
        <v>18</v>
      </c>
      <c r="AF138" s="82">
        <v>1</v>
      </c>
      <c r="AG138" s="13">
        <v>6</v>
      </c>
      <c r="AH138" s="82">
        <v>8</v>
      </c>
      <c r="AI138" s="13">
        <v>40</v>
      </c>
      <c r="AJ138" s="85"/>
      <c r="AK138" s="82">
        <v>78</v>
      </c>
      <c r="AL138" s="13">
        <v>200</v>
      </c>
      <c r="AM138" s="85"/>
      <c r="AN138" s="82">
        <v>11</v>
      </c>
      <c r="AO138" s="13">
        <v>84</v>
      </c>
      <c r="AP138" s="82">
        <v>40</v>
      </c>
      <c r="AQ138" s="82">
        <v>600</v>
      </c>
      <c r="AR138" s="82">
        <v>80</v>
      </c>
      <c r="AS138" s="88">
        <v>5</v>
      </c>
      <c r="AT138" s="13">
        <v>10</v>
      </c>
      <c r="AU138" s="82">
        <v>14</v>
      </c>
      <c r="AV138" s="13">
        <v>50</v>
      </c>
      <c r="AW138" s="64" t="s">
        <v>176</v>
      </c>
    </row>
    <row r="139" spans="1:49" x14ac:dyDescent="0.2">
      <c r="A139" s="26" t="s">
        <v>307</v>
      </c>
      <c r="B139" s="51">
        <v>42905</v>
      </c>
      <c r="C139" s="56" t="s">
        <v>312</v>
      </c>
      <c r="D139" s="51">
        <v>42913</v>
      </c>
      <c r="E139" s="51">
        <v>42922</v>
      </c>
      <c r="F139" s="56" t="s">
        <v>177</v>
      </c>
      <c r="G139" s="347">
        <v>8.89</v>
      </c>
      <c r="H139" s="12">
        <v>6.5</v>
      </c>
      <c r="I139" s="12">
        <v>9.3000000000000007</v>
      </c>
      <c r="J139" s="56">
        <v>2020</v>
      </c>
      <c r="K139" s="13">
        <v>2000</v>
      </c>
      <c r="L139" s="76"/>
      <c r="M139" s="76"/>
      <c r="N139" s="54">
        <v>1090</v>
      </c>
      <c r="O139" s="13">
        <v>1900</v>
      </c>
      <c r="P139" s="26">
        <v>6</v>
      </c>
      <c r="Q139" s="13">
        <v>50</v>
      </c>
      <c r="R139" s="27">
        <v>835</v>
      </c>
      <c r="S139" s="27">
        <v>689</v>
      </c>
      <c r="T139" s="27">
        <v>420</v>
      </c>
      <c r="U139" s="13">
        <v>800</v>
      </c>
      <c r="V139" s="76"/>
      <c r="W139" s="70">
        <v>6</v>
      </c>
      <c r="X139" s="13">
        <v>19</v>
      </c>
      <c r="Y139" s="84">
        <v>0.1</v>
      </c>
      <c r="Z139" s="12">
        <v>0.5</v>
      </c>
      <c r="AA139" s="80">
        <v>2</v>
      </c>
      <c r="AB139" s="13">
        <v>20</v>
      </c>
      <c r="AC139" s="85"/>
      <c r="AD139" s="80">
        <v>4</v>
      </c>
      <c r="AE139" s="13">
        <v>18</v>
      </c>
      <c r="AF139" s="80">
        <v>1</v>
      </c>
      <c r="AG139" s="13">
        <v>6</v>
      </c>
      <c r="AH139" s="80">
        <v>13</v>
      </c>
      <c r="AI139" s="13">
        <v>40</v>
      </c>
      <c r="AJ139" s="85"/>
      <c r="AK139" s="80">
        <v>92</v>
      </c>
      <c r="AL139" s="13">
        <v>200</v>
      </c>
      <c r="AM139" s="85"/>
      <c r="AN139" s="80">
        <v>15</v>
      </c>
      <c r="AO139" s="13">
        <v>84</v>
      </c>
      <c r="AP139" s="80">
        <v>140</v>
      </c>
      <c r="AQ139" s="80">
        <v>700</v>
      </c>
      <c r="AR139" s="80">
        <v>330</v>
      </c>
      <c r="AS139" s="88">
        <v>5</v>
      </c>
      <c r="AT139" s="13">
        <v>10</v>
      </c>
      <c r="AU139" s="80">
        <v>17</v>
      </c>
      <c r="AV139" s="13">
        <v>50</v>
      </c>
      <c r="AW139" s="62" t="s">
        <v>176</v>
      </c>
    </row>
    <row r="140" spans="1:49" x14ac:dyDescent="0.2">
      <c r="A140" s="29" t="s">
        <v>307</v>
      </c>
      <c r="B140" s="53">
        <v>42933</v>
      </c>
      <c r="C140" s="54" t="s">
        <v>313</v>
      </c>
      <c r="D140" s="53">
        <v>42940</v>
      </c>
      <c r="E140" s="53">
        <v>42950</v>
      </c>
      <c r="F140" s="54" t="s">
        <v>177</v>
      </c>
      <c r="G140" s="305">
        <v>8.9</v>
      </c>
      <c r="H140" s="12">
        <v>6.5</v>
      </c>
      <c r="I140" s="12">
        <v>9.3000000000000007</v>
      </c>
      <c r="J140" s="54">
        <v>2260</v>
      </c>
      <c r="K140" s="13">
        <v>2000</v>
      </c>
      <c r="L140" s="76"/>
      <c r="M140" s="76"/>
      <c r="N140" s="54">
        <v>1200</v>
      </c>
      <c r="O140" s="13">
        <v>1900</v>
      </c>
      <c r="P140" s="45">
        <v>5</v>
      </c>
      <c r="Q140" s="13">
        <v>50</v>
      </c>
      <c r="R140" s="27">
        <v>817</v>
      </c>
      <c r="S140" s="27">
        <v>654</v>
      </c>
      <c r="T140" s="27">
        <v>130</v>
      </c>
      <c r="U140" s="13">
        <v>800</v>
      </c>
      <c r="V140" s="76"/>
      <c r="W140" s="72">
        <v>5</v>
      </c>
      <c r="X140" s="13">
        <v>19</v>
      </c>
      <c r="Y140" s="84">
        <v>0.1</v>
      </c>
      <c r="Z140" s="12">
        <v>0.5</v>
      </c>
      <c r="AA140" s="82">
        <v>3</v>
      </c>
      <c r="AB140" s="13">
        <v>20</v>
      </c>
      <c r="AC140" s="85"/>
      <c r="AD140" s="82">
        <v>2</v>
      </c>
      <c r="AE140" s="13">
        <v>18</v>
      </c>
      <c r="AF140" s="251">
        <v>1</v>
      </c>
      <c r="AG140" s="13">
        <v>6</v>
      </c>
      <c r="AH140" s="82">
        <v>11</v>
      </c>
      <c r="AI140" s="13">
        <v>40</v>
      </c>
      <c r="AJ140" s="85"/>
      <c r="AK140" s="82">
        <v>94</v>
      </c>
      <c r="AL140" s="13">
        <v>200</v>
      </c>
      <c r="AM140" s="85"/>
      <c r="AN140" s="82">
        <v>14</v>
      </c>
      <c r="AO140" s="13">
        <v>84</v>
      </c>
      <c r="AP140" s="82">
        <v>30</v>
      </c>
      <c r="AQ140" s="82">
        <v>400</v>
      </c>
      <c r="AR140" s="82">
        <v>240</v>
      </c>
      <c r="AS140" s="88">
        <v>5</v>
      </c>
      <c r="AT140" s="13">
        <v>10</v>
      </c>
      <c r="AU140" s="82">
        <v>12</v>
      </c>
      <c r="AV140" s="13">
        <v>50</v>
      </c>
      <c r="AW140" s="64" t="s">
        <v>176</v>
      </c>
    </row>
    <row r="141" spans="1:49" x14ac:dyDescent="0.2">
      <c r="A141" s="29" t="s">
        <v>307</v>
      </c>
      <c r="B141" s="53">
        <v>42957</v>
      </c>
      <c r="C141" s="54" t="s">
        <v>314</v>
      </c>
      <c r="D141" s="53">
        <v>42964</v>
      </c>
      <c r="E141" s="53">
        <v>42978</v>
      </c>
      <c r="F141" s="54" t="s">
        <v>177</v>
      </c>
      <c r="G141" s="305">
        <v>8.8800000000000008</v>
      </c>
      <c r="H141" s="12">
        <v>6.5</v>
      </c>
      <c r="I141" s="12">
        <v>9.3000000000000007</v>
      </c>
      <c r="J141" s="54">
        <v>2060</v>
      </c>
      <c r="K141" s="13">
        <v>2000</v>
      </c>
      <c r="L141" s="76"/>
      <c r="M141" s="76"/>
      <c r="N141" s="54">
        <v>1090</v>
      </c>
      <c r="O141" s="13">
        <v>1900</v>
      </c>
      <c r="P141" s="45">
        <v>5</v>
      </c>
      <c r="Q141" s="13">
        <v>50</v>
      </c>
      <c r="R141" s="27">
        <v>806</v>
      </c>
      <c r="S141" s="27">
        <v>667</v>
      </c>
      <c r="T141" s="27">
        <v>140</v>
      </c>
      <c r="U141" s="13">
        <v>800</v>
      </c>
      <c r="V141" s="76"/>
      <c r="W141" s="72">
        <v>7</v>
      </c>
      <c r="X141" s="13">
        <v>19</v>
      </c>
      <c r="Y141" s="84">
        <v>0.1</v>
      </c>
      <c r="Z141" s="12">
        <v>0.5</v>
      </c>
      <c r="AA141" s="82">
        <v>2</v>
      </c>
      <c r="AB141" s="13">
        <v>20</v>
      </c>
      <c r="AC141" s="85"/>
      <c r="AD141" s="82">
        <v>3</v>
      </c>
      <c r="AE141" s="13">
        <v>18</v>
      </c>
      <c r="AF141" s="251">
        <v>1</v>
      </c>
      <c r="AG141" s="13">
        <v>6</v>
      </c>
      <c r="AH141" s="82">
        <v>9</v>
      </c>
      <c r="AI141" s="13">
        <v>40</v>
      </c>
      <c r="AJ141" s="85"/>
      <c r="AK141" s="82">
        <v>96</v>
      </c>
      <c r="AL141" s="13">
        <v>200</v>
      </c>
      <c r="AM141" s="85"/>
      <c r="AN141" s="82">
        <v>16</v>
      </c>
      <c r="AO141" s="13">
        <v>84</v>
      </c>
      <c r="AP141" s="82">
        <v>40</v>
      </c>
      <c r="AQ141" s="82">
        <v>700</v>
      </c>
      <c r="AR141" s="82">
        <v>390</v>
      </c>
      <c r="AS141" s="88">
        <v>5</v>
      </c>
      <c r="AT141" s="13">
        <v>10</v>
      </c>
      <c r="AU141" s="82">
        <v>13</v>
      </c>
      <c r="AV141" s="13">
        <v>50</v>
      </c>
      <c r="AW141" s="64" t="s">
        <v>176</v>
      </c>
    </row>
    <row r="142" spans="1:49" x14ac:dyDescent="0.2">
      <c r="A142" s="29" t="s">
        <v>307</v>
      </c>
      <c r="B142" s="53">
        <v>43006</v>
      </c>
      <c r="C142" s="54" t="s">
        <v>315</v>
      </c>
      <c r="D142" s="53">
        <v>43013</v>
      </c>
      <c r="E142" s="53">
        <v>43020</v>
      </c>
      <c r="F142" s="54" t="s">
        <v>177</v>
      </c>
      <c r="G142" s="305">
        <v>8.98</v>
      </c>
      <c r="H142" s="12">
        <v>6.5</v>
      </c>
      <c r="I142" s="12">
        <v>9.3000000000000007</v>
      </c>
      <c r="J142" s="54">
        <v>1980</v>
      </c>
      <c r="K142" s="13">
        <v>2000</v>
      </c>
      <c r="L142" s="76"/>
      <c r="M142" s="76"/>
      <c r="N142" s="54">
        <v>1080</v>
      </c>
      <c r="O142" s="13">
        <v>1900</v>
      </c>
      <c r="P142" s="26">
        <v>6</v>
      </c>
      <c r="Q142" s="13">
        <v>50</v>
      </c>
      <c r="R142" s="27">
        <v>885</v>
      </c>
      <c r="S142" s="27">
        <v>646</v>
      </c>
      <c r="T142" s="27">
        <v>120</v>
      </c>
      <c r="U142" s="13">
        <v>800</v>
      </c>
      <c r="V142" s="76"/>
      <c r="W142" s="72">
        <v>10</v>
      </c>
      <c r="X142" s="13">
        <v>19</v>
      </c>
      <c r="Y142" s="84">
        <v>0.1</v>
      </c>
      <c r="Z142" s="12">
        <v>0.5</v>
      </c>
      <c r="AA142" s="82">
        <v>2</v>
      </c>
      <c r="AB142" s="13">
        <v>20</v>
      </c>
      <c r="AC142" s="85"/>
      <c r="AD142" s="82">
        <v>3</v>
      </c>
      <c r="AE142" s="13">
        <v>18</v>
      </c>
      <c r="AF142" s="251">
        <v>1</v>
      </c>
      <c r="AG142" s="13">
        <v>6</v>
      </c>
      <c r="AH142" s="82">
        <v>6</v>
      </c>
      <c r="AI142" s="13">
        <v>40</v>
      </c>
      <c r="AJ142" s="85"/>
      <c r="AK142" s="82">
        <v>114</v>
      </c>
      <c r="AL142" s="13">
        <v>200</v>
      </c>
      <c r="AM142" s="85"/>
      <c r="AN142" s="82">
        <v>19</v>
      </c>
      <c r="AO142" s="13">
        <v>84</v>
      </c>
      <c r="AP142" s="82">
        <v>10</v>
      </c>
      <c r="AQ142" s="82">
        <v>600</v>
      </c>
      <c r="AR142" s="82">
        <v>440</v>
      </c>
      <c r="AS142" s="88">
        <v>5</v>
      </c>
      <c r="AT142" s="13">
        <v>10</v>
      </c>
      <c r="AU142" s="88">
        <v>10</v>
      </c>
      <c r="AV142" s="13">
        <v>50</v>
      </c>
      <c r="AW142" s="64" t="s">
        <v>176</v>
      </c>
    </row>
    <row r="143" spans="1:49" x14ac:dyDescent="0.2">
      <c r="A143" s="29" t="s">
        <v>307</v>
      </c>
      <c r="B143" s="53">
        <v>43012</v>
      </c>
      <c r="C143" s="54" t="s">
        <v>316</v>
      </c>
      <c r="D143" s="53">
        <v>43020</v>
      </c>
      <c r="E143" s="53">
        <v>43034</v>
      </c>
      <c r="F143" s="54" t="s">
        <v>177</v>
      </c>
      <c r="G143" s="305">
        <v>8.9600000000000009</v>
      </c>
      <c r="H143" s="12">
        <v>6.5</v>
      </c>
      <c r="I143" s="12">
        <v>9.3000000000000007</v>
      </c>
      <c r="J143" s="54">
        <v>1880</v>
      </c>
      <c r="K143" s="13">
        <v>2000</v>
      </c>
      <c r="L143" s="76"/>
      <c r="M143" s="76"/>
      <c r="N143" s="54">
        <v>1130</v>
      </c>
      <c r="O143" s="13">
        <v>1900</v>
      </c>
      <c r="P143" s="45">
        <v>5</v>
      </c>
      <c r="Q143" s="13">
        <v>50</v>
      </c>
      <c r="R143" s="27">
        <v>818</v>
      </c>
      <c r="S143" s="27">
        <v>629</v>
      </c>
      <c r="T143" s="27">
        <v>130</v>
      </c>
      <c r="U143" s="13">
        <v>800</v>
      </c>
      <c r="V143" s="76"/>
      <c r="W143" s="72">
        <v>10</v>
      </c>
      <c r="X143" s="13">
        <v>19</v>
      </c>
      <c r="Y143" s="84">
        <v>0.1</v>
      </c>
      <c r="Z143" s="12">
        <v>0.5</v>
      </c>
      <c r="AA143" s="82">
        <v>2</v>
      </c>
      <c r="AB143" s="13">
        <v>20</v>
      </c>
      <c r="AC143" s="85"/>
      <c r="AD143" s="82">
        <v>3</v>
      </c>
      <c r="AE143" s="13">
        <v>18</v>
      </c>
      <c r="AF143" s="251">
        <v>1</v>
      </c>
      <c r="AG143" s="13">
        <v>6</v>
      </c>
      <c r="AH143" s="82">
        <v>9</v>
      </c>
      <c r="AI143" s="13">
        <v>40</v>
      </c>
      <c r="AJ143" s="85"/>
      <c r="AK143" s="82">
        <v>113</v>
      </c>
      <c r="AL143" s="13">
        <v>200</v>
      </c>
      <c r="AM143" s="85"/>
      <c r="AN143" s="82">
        <v>21</v>
      </c>
      <c r="AO143" s="13">
        <v>84</v>
      </c>
      <c r="AP143" s="82">
        <v>40</v>
      </c>
      <c r="AQ143" s="82">
        <v>800</v>
      </c>
      <c r="AR143" s="82">
        <v>450</v>
      </c>
      <c r="AS143" s="88">
        <v>5</v>
      </c>
      <c r="AT143" s="13">
        <v>10</v>
      </c>
      <c r="AU143" s="82">
        <v>11</v>
      </c>
      <c r="AV143" s="13">
        <v>50</v>
      </c>
      <c r="AW143" s="64" t="s">
        <v>176</v>
      </c>
    </row>
    <row r="144" spans="1:49" x14ac:dyDescent="0.2">
      <c r="A144" s="29" t="s">
        <v>307</v>
      </c>
      <c r="B144" s="53">
        <v>43067</v>
      </c>
      <c r="C144" s="54" t="s">
        <v>317</v>
      </c>
      <c r="D144" s="53">
        <v>43074</v>
      </c>
      <c r="E144" s="53">
        <v>43090</v>
      </c>
      <c r="F144" s="54" t="s">
        <v>177</v>
      </c>
      <c r="G144" s="305">
        <v>9.15</v>
      </c>
      <c r="H144" s="12">
        <v>6.5</v>
      </c>
      <c r="I144" s="12">
        <v>9.3000000000000007</v>
      </c>
      <c r="J144" s="54">
        <v>2020</v>
      </c>
      <c r="K144" s="13">
        <v>2000</v>
      </c>
      <c r="L144" s="76"/>
      <c r="M144" s="76"/>
      <c r="N144" s="54">
        <v>1060</v>
      </c>
      <c r="O144" s="13">
        <v>1900</v>
      </c>
      <c r="P144" s="26">
        <v>6</v>
      </c>
      <c r="Q144" s="13">
        <v>50</v>
      </c>
      <c r="R144" s="27">
        <v>898</v>
      </c>
      <c r="S144" s="27">
        <v>676</v>
      </c>
      <c r="T144" s="27">
        <v>170</v>
      </c>
      <c r="U144" s="13">
        <v>800</v>
      </c>
      <c r="V144" s="76"/>
      <c r="W144" s="72">
        <v>10</v>
      </c>
      <c r="X144" s="13">
        <v>19</v>
      </c>
      <c r="Y144" s="84">
        <v>0.1</v>
      </c>
      <c r="Z144" s="12">
        <v>0.5</v>
      </c>
      <c r="AA144" s="82">
        <v>2</v>
      </c>
      <c r="AB144" s="13">
        <v>20</v>
      </c>
      <c r="AC144" s="85"/>
      <c r="AD144" s="82">
        <v>2</v>
      </c>
      <c r="AE144" s="13">
        <v>18</v>
      </c>
      <c r="AF144" s="251">
        <v>1</v>
      </c>
      <c r="AG144" s="13">
        <v>6</v>
      </c>
      <c r="AH144" s="82">
        <v>5</v>
      </c>
      <c r="AI144" s="13">
        <v>40</v>
      </c>
      <c r="AJ144" s="85"/>
      <c r="AK144" s="82">
        <v>107</v>
      </c>
      <c r="AL144" s="13">
        <v>200</v>
      </c>
      <c r="AM144" s="85"/>
      <c r="AN144" s="82">
        <v>18</v>
      </c>
      <c r="AO144" s="13">
        <v>84</v>
      </c>
      <c r="AP144" s="82">
        <v>50</v>
      </c>
      <c r="AQ144" s="82">
        <v>700</v>
      </c>
      <c r="AR144" s="82">
        <v>160</v>
      </c>
      <c r="AS144" s="88">
        <v>5</v>
      </c>
      <c r="AT144" s="13">
        <v>10</v>
      </c>
      <c r="AU144" s="82">
        <v>59</v>
      </c>
      <c r="AV144" s="13">
        <v>50</v>
      </c>
      <c r="AW144" s="64" t="s">
        <v>176</v>
      </c>
    </row>
    <row r="145" spans="1:49" x14ac:dyDescent="0.2">
      <c r="A145" s="29" t="s">
        <v>307</v>
      </c>
      <c r="B145" s="53">
        <v>43083</v>
      </c>
      <c r="C145" s="54" t="s">
        <v>318</v>
      </c>
      <c r="D145" s="53">
        <v>43090</v>
      </c>
      <c r="E145" s="53">
        <v>43104</v>
      </c>
      <c r="F145" s="54" t="s">
        <v>177</v>
      </c>
      <c r="G145" s="305">
        <v>9.1</v>
      </c>
      <c r="H145" s="12">
        <v>6.5</v>
      </c>
      <c r="I145" s="12">
        <v>9.3000000000000007</v>
      </c>
      <c r="J145" s="54">
        <v>1980</v>
      </c>
      <c r="K145" s="13">
        <v>2000</v>
      </c>
      <c r="L145" s="76"/>
      <c r="M145" s="76"/>
      <c r="N145" s="54">
        <v>1280</v>
      </c>
      <c r="O145" s="13">
        <v>1900</v>
      </c>
      <c r="P145" s="26">
        <v>8</v>
      </c>
      <c r="Q145" s="13">
        <v>50</v>
      </c>
      <c r="R145" s="27">
        <v>880</v>
      </c>
      <c r="S145" s="27">
        <v>627</v>
      </c>
      <c r="T145" s="27">
        <v>210</v>
      </c>
      <c r="U145" s="13">
        <v>800</v>
      </c>
      <c r="V145" s="76"/>
      <c r="W145" s="72">
        <v>11</v>
      </c>
      <c r="X145" s="13">
        <v>19</v>
      </c>
      <c r="Y145" s="84">
        <v>0.1</v>
      </c>
      <c r="Z145" s="12">
        <v>0.5</v>
      </c>
      <c r="AA145" s="82">
        <v>2</v>
      </c>
      <c r="AB145" s="13">
        <v>20</v>
      </c>
      <c r="AC145" s="85"/>
      <c r="AD145" s="82">
        <v>2</v>
      </c>
      <c r="AE145" s="13">
        <v>18</v>
      </c>
      <c r="AF145" s="251">
        <v>1</v>
      </c>
      <c r="AG145" s="13">
        <v>6</v>
      </c>
      <c r="AH145" s="82">
        <v>6</v>
      </c>
      <c r="AI145" s="13">
        <v>40</v>
      </c>
      <c r="AJ145" s="85"/>
      <c r="AK145" s="82">
        <v>108</v>
      </c>
      <c r="AL145" s="13">
        <v>200</v>
      </c>
      <c r="AM145" s="85"/>
      <c r="AN145" s="82">
        <v>21</v>
      </c>
      <c r="AO145" s="13">
        <v>84</v>
      </c>
      <c r="AP145" s="82">
        <v>50</v>
      </c>
      <c r="AQ145" s="82">
        <v>600</v>
      </c>
      <c r="AR145" s="82">
        <v>60</v>
      </c>
      <c r="AS145" s="88">
        <v>5</v>
      </c>
      <c r="AT145" s="13">
        <v>10</v>
      </c>
      <c r="AU145" s="82">
        <v>14</v>
      </c>
      <c r="AV145" s="13">
        <v>50</v>
      </c>
      <c r="AW145" s="64" t="s">
        <v>176</v>
      </c>
    </row>
    <row r="146" spans="1:49" ht="15" thickBot="1" x14ac:dyDescent="0.25">
      <c r="A146" s="24" t="s">
        <v>307</v>
      </c>
      <c r="B146" s="52">
        <v>43117</v>
      </c>
      <c r="C146" s="55" t="s">
        <v>319</v>
      </c>
      <c r="D146" s="52">
        <v>42759</v>
      </c>
      <c r="E146" s="52">
        <v>43146</v>
      </c>
      <c r="F146" s="55" t="s">
        <v>177</v>
      </c>
      <c r="G146" s="422">
        <v>9.15</v>
      </c>
      <c r="H146" s="14">
        <v>6.5</v>
      </c>
      <c r="I146" s="14">
        <v>9.3000000000000007</v>
      </c>
      <c r="J146" s="55">
        <v>1700</v>
      </c>
      <c r="K146" s="17">
        <v>2000</v>
      </c>
      <c r="L146" s="75"/>
      <c r="M146" s="75"/>
      <c r="N146" s="55">
        <v>648</v>
      </c>
      <c r="O146" s="17">
        <v>1900</v>
      </c>
      <c r="P146" s="24">
        <v>13</v>
      </c>
      <c r="Q146" s="17">
        <v>50</v>
      </c>
      <c r="R146" s="35">
        <v>701</v>
      </c>
      <c r="S146" s="35">
        <v>491</v>
      </c>
      <c r="T146" s="35">
        <v>200</v>
      </c>
      <c r="U146" s="17">
        <v>800</v>
      </c>
      <c r="V146" s="75"/>
      <c r="W146" s="71">
        <v>9</v>
      </c>
      <c r="X146" s="17">
        <v>19</v>
      </c>
      <c r="Y146" s="119">
        <v>0.1</v>
      </c>
      <c r="Z146" s="14">
        <v>0.5</v>
      </c>
      <c r="AA146" s="81">
        <v>2</v>
      </c>
      <c r="AB146" s="17">
        <v>20</v>
      </c>
      <c r="AC146" s="87"/>
      <c r="AD146" s="290">
        <v>1</v>
      </c>
      <c r="AE146" s="17">
        <v>18</v>
      </c>
      <c r="AF146" s="290">
        <v>1</v>
      </c>
      <c r="AG146" s="17">
        <v>6</v>
      </c>
      <c r="AH146" s="81">
        <v>6</v>
      </c>
      <c r="AI146" s="17">
        <v>40</v>
      </c>
      <c r="AJ146" s="87"/>
      <c r="AK146" s="81">
        <v>94</v>
      </c>
      <c r="AL146" s="17">
        <v>200</v>
      </c>
      <c r="AM146" s="87"/>
      <c r="AN146" s="81">
        <v>10</v>
      </c>
      <c r="AO146" s="17">
        <v>84</v>
      </c>
      <c r="AP146" s="81">
        <v>180</v>
      </c>
      <c r="AQ146" s="81">
        <v>800</v>
      </c>
      <c r="AR146" s="81">
        <v>50</v>
      </c>
      <c r="AS146" s="89">
        <v>5</v>
      </c>
      <c r="AT146" s="17">
        <v>10</v>
      </c>
      <c r="AU146" s="81">
        <v>18</v>
      </c>
      <c r="AV146" s="17">
        <v>50</v>
      </c>
      <c r="AW146" s="63" t="s">
        <v>176</v>
      </c>
    </row>
    <row r="147" spans="1:49" x14ac:dyDescent="0.2">
      <c r="A147" s="29" t="s">
        <v>320</v>
      </c>
      <c r="B147" s="53">
        <v>43145</v>
      </c>
      <c r="C147" s="54" t="s">
        <v>321</v>
      </c>
      <c r="D147" s="53">
        <v>43152</v>
      </c>
      <c r="E147" s="53">
        <v>43159</v>
      </c>
      <c r="F147" s="54" t="s">
        <v>177</v>
      </c>
      <c r="G147" s="305">
        <v>9.19</v>
      </c>
      <c r="H147" s="15">
        <v>6.5</v>
      </c>
      <c r="I147" s="15">
        <v>9.3000000000000007</v>
      </c>
      <c r="J147" s="54">
        <v>1980</v>
      </c>
      <c r="K147" s="10">
        <v>2000</v>
      </c>
      <c r="L147" s="76"/>
      <c r="M147" s="76"/>
      <c r="N147" s="54">
        <v>1100</v>
      </c>
      <c r="O147" s="10">
        <v>1900</v>
      </c>
      <c r="P147" s="29">
        <v>5</v>
      </c>
      <c r="Q147" s="10">
        <v>50</v>
      </c>
      <c r="R147" s="34">
        <v>828</v>
      </c>
      <c r="S147" s="34">
        <v>516</v>
      </c>
      <c r="T147" s="34">
        <v>260</v>
      </c>
      <c r="U147" s="10">
        <v>800</v>
      </c>
      <c r="V147" s="76"/>
      <c r="W147" s="72">
        <v>9</v>
      </c>
      <c r="X147" s="10">
        <v>19</v>
      </c>
      <c r="Y147" s="84">
        <v>0.1</v>
      </c>
      <c r="Z147" s="15">
        <v>0.5</v>
      </c>
      <c r="AA147" s="82">
        <v>2</v>
      </c>
      <c r="AB147" s="10">
        <v>20</v>
      </c>
      <c r="AC147" s="85"/>
      <c r="AD147" s="251">
        <v>1</v>
      </c>
      <c r="AE147" s="10">
        <v>18</v>
      </c>
      <c r="AF147" s="251">
        <v>1</v>
      </c>
      <c r="AG147" s="10">
        <v>6</v>
      </c>
      <c r="AH147" s="82">
        <v>6</v>
      </c>
      <c r="AI147" s="10">
        <v>40</v>
      </c>
      <c r="AJ147" s="85"/>
      <c r="AK147" s="82">
        <v>110</v>
      </c>
      <c r="AL147" s="10">
        <v>200</v>
      </c>
      <c r="AM147" s="85"/>
      <c r="AN147" s="82">
        <v>8</v>
      </c>
      <c r="AO147" s="10">
        <v>84</v>
      </c>
      <c r="AP147" s="82">
        <v>440</v>
      </c>
      <c r="AQ147" s="82">
        <v>800</v>
      </c>
      <c r="AR147" s="82">
        <v>130</v>
      </c>
      <c r="AS147" s="88">
        <v>5</v>
      </c>
      <c r="AT147" s="10">
        <v>10</v>
      </c>
      <c r="AU147" s="82">
        <v>12</v>
      </c>
      <c r="AV147" s="10">
        <v>50</v>
      </c>
      <c r="AW147" s="64" t="s">
        <v>176</v>
      </c>
    </row>
    <row r="148" spans="1:49" x14ac:dyDescent="0.2">
      <c r="A148" s="26" t="s">
        <v>320</v>
      </c>
      <c r="B148" s="51">
        <v>43182</v>
      </c>
      <c r="C148" s="56" t="s">
        <v>322</v>
      </c>
      <c r="D148" s="51">
        <v>43188</v>
      </c>
      <c r="E148" s="51">
        <v>43201</v>
      </c>
      <c r="F148" s="56" t="s">
        <v>177</v>
      </c>
      <c r="G148" s="347">
        <v>9.17</v>
      </c>
      <c r="H148" s="12">
        <v>6.5</v>
      </c>
      <c r="I148" s="12">
        <v>9.3000000000000007</v>
      </c>
      <c r="J148" s="56">
        <v>1610</v>
      </c>
      <c r="K148" s="13">
        <v>2000</v>
      </c>
      <c r="L148" s="74"/>
      <c r="M148" s="74"/>
      <c r="N148" s="56">
        <v>990</v>
      </c>
      <c r="O148" s="13">
        <v>1900</v>
      </c>
      <c r="P148" s="26">
        <v>6</v>
      </c>
      <c r="Q148" s="13">
        <v>50</v>
      </c>
      <c r="R148" s="27">
        <v>690</v>
      </c>
      <c r="S148" s="27">
        <v>475</v>
      </c>
      <c r="T148" s="27">
        <v>450</v>
      </c>
      <c r="U148" s="13">
        <v>800</v>
      </c>
      <c r="V148" s="74"/>
      <c r="W148" s="70">
        <v>7</v>
      </c>
      <c r="X148" s="13">
        <v>19</v>
      </c>
      <c r="Y148" s="118">
        <v>0.1</v>
      </c>
      <c r="Z148" s="12">
        <v>0.5</v>
      </c>
      <c r="AA148" s="80">
        <v>1</v>
      </c>
      <c r="AB148" s="13">
        <v>20</v>
      </c>
      <c r="AC148" s="86"/>
      <c r="AD148" s="80">
        <v>1</v>
      </c>
      <c r="AE148" s="13">
        <v>18</v>
      </c>
      <c r="AF148" s="348">
        <v>1</v>
      </c>
      <c r="AG148" s="13">
        <v>6</v>
      </c>
      <c r="AH148" s="80">
        <v>6</v>
      </c>
      <c r="AI148" s="13">
        <v>40</v>
      </c>
      <c r="AJ148" s="86"/>
      <c r="AK148" s="80">
        <v>76</v>
      </c>
      <c r="AL148" s="13">
        <v>200</v>
      </c>
      <c r="AM148" s="86"/>
      <c r="AN148" s="80">
        <v>7</v>
      </c>
      <c r="AO148" s="13">
        <v>84</v>
      </c>
      <c r="AP148" s="80">
        <v>20</v>
      </c>
      <c r="AQ148" s="80">
        <v>600</v>
      </c>
      <c r="AR148" s="80">
        <v>30</v>
      </c>
      <c r="AS148" s="83">
        <v>5</v>
      </c>
      <c r="AT148" s="13">
        <v>10</v>
      </c>
      <c r="AU148" s="80">
        <v>12</v>
      </c>
      <c r="AV148" s="13">
        <v>50</v>
      </c>
      <c r="AW148" s="349" t="s">
        <v>179</v>
      </c>
    </row>
    <row r="149" spans="1:49" x14ac:dyDescent="0.2">
      <c r="A149" s="26" t="s">
        <v>320</v>
      </c>
      <c r="B149" s="51">
        <v>43213</v>
      </c>
      <c r="C149" s="56" t="s">
        <v>323</v>
      </c>
      <c r="D149" s="51">
        <v>43220</v>
      </c>
      <c r="E149" s="51">
        <v>43235</v>
      </c>
      <c r="F149" s="56" t="s">
        <v>177</v>
      </c>
      <c r="G149" s="347">
        <v>8.98</v>
      </c>
      <c r="H149" s="12">
        <v>6.5</v>
      </c>
      <c r="I149" s="12">
        <v>9.3000000000000007</v>
      </c>
      <c r="J149" s="56">
        <v>2370</v>
      </c>
      <c r="K149" s="13">
        <v>2000</v>
      </c>
      <c r="L149" s="74"/>
      <c r="M149" s="74"/>
      <c r="N149" s="56">
        <v>1300</v>
      </c>
      <c r="O149" s="13">
        <v>1900</v>
      </c>
      <c r="P149" s="26">
        <v>7</v>
      </c>
      <c r="Q149" s="13">
        <v>50</v>
      </c>
      <c r="R149" s="27">
        <v>960</v>
      </c>
      <c r="S149" s="27">
        <v>686</v>
      </c>
      <c r="T149" s="27">
        <v>330</v>
      </c>
      <c r="U149" s="13">
        <v>800</v>
      </c>
      <c r="V149" s="74"/>
      <c r="W149" s="70">
        <v>11</v>
      </c>
      <c r="X149" s="13">
        <v>19</v>
      </c>
      <c r="Y149" s="118">
        <v>0.1</v>
      </c>
      <c r="Z149" s="12">
        <v>0.5</v>
      </c>
      <c r="AA149" s="80">
        <v>2</v>
      </c>
      <c r="AB149" s="13">
        <v>20</v>
      </c>
      <c r="AC149" s="86"/>
      <c r="AD149" s="348">
        <v>1</v>
      </c>
      <c r="AE149" s="13">
        <v>18</v>
      </c>
      <c r="AF149" s="348">
        <v>1</v>
      </c>
      <c r="AG149" s="13">
        <v>6</v>
      </c>
      <c r="AH149" s="80">
        <v>8</v>
      </c>
      <c r="AI149" s="13">
        <v>40</v>
      </c>
      <c r="AJ149" s="86"/>
      <c r="AK149" s="80">
        <v>116</v>
      </c>
      <c r="AL149" s="13">
        <v>200</v>
      </c>
      <c r="AM149" s="86"/>
      <c r="AN149" s="80">
        <v>10</v>
      </c>
      <c r="AO149" s="13">
        <v>84</v>
      </c>
      <c r="AP149" s="80">
        <v>170</v>
      </c>
      <c r="AQ149" s="80">
        <v>800</v>
      </c>
      <c r="AR149" s="80">
        <v>60</v>
      </c>
      <c r="AS149" s="83">
        <v>5</v>
      </c>
      <c r="AT149" s="13">
        <v>10</v>
      </c>
      <c r="AU149" s="80">
        <v>11</v>
      </c>
      <c r="AV149" s="13">
        <v>50</v>
      </c>
      <c r="AW149" s="349" t="s">
        <v>179</v>
      </c>
    </row>
    <row r="150" spans="1:49" x14ac:dyDescent="0.2">
      <c r="A150" s="26" t="s">
        <v>320</v>
      </c>
      <c r="B150" s="51">
        <v>43241</v>
      </c>
      <c r="C150" s="56" t="s">
        <v>324</v>
      </c>
      <c r="D150" s="51">
        <v>43249</v>
      </c>
      <c r="E150" s="51">
        <v>43257</v>
      </c>
      <c r="F150" s="56" t="s">
        <v>177</v>
      </c>
      <c r="G150" s="347">
        <v>9.11</v>
      </c>
      <c r="H150" s="12">
        <v>6.5</v>
      </c>
      <c r="I150" s="12">
        <v>9.3000000000000007</v>
      </c>
      <c r="J150" s="56">
        <v>1820</v>
      </c>
      <c r="K150" s="13">
        <v>2000</v>
      </c>
      <c r="L150" s="74"/>
      <c r="M150" s="74"/>
      <c r="N150" s="56">
        <v>1100</v>
      </c>
      <c r="O150" s="13">
        <v>1900</v>
      </c>
      <c r="P150" s="26">
        <v>8</v>
      </c>
      <c r="Q150" s="13">
        <v>50</v>
      </c>
      <c r="R150" s="27">
        <v>787</v>
      </c>
      <c r="S150" s="27">
        <v>548</v>
      </c>
      <c r="T150" s="27">
        <v>210</v>
      </c>
      <c r="U150" s="13">
        <v>800</v>
      </c>
      <c r="V150" s="74"/>
      <c r="W150" s="70">
        <v>8</v>
      </c>
      <c r="X150" s="13">
        <v>19</v>
      </c>
      <c r="Y150" s="118">
        <v>0.1</v>
      </c>
      <c r="Z150" s="12">
        <v>0.5</v>
      </c>
      <c r="AA150" s="80">
        <v>2</v>
      </c>
      <c r="AB150" s="13">
        <v>20</v>
      </c>
      <c r="AC150" s="86"/>
      <c r="AD150" s="348">
        <v>1</v>
      </c>
      <c r="AE150" s="13">
        <v>18</v>
      </c>
      <c r="AF150" s="348">
        <v>1</v>
      </c>
      <c r="AG150" s="13">
        <v>6</v>
      </c>
      <c r="AH150" s="80">
        <v>3</v>
      </c>
      <c r="AI150" s="13">
        <v>40</v>
      </c>
      <c r="AJ150" s="86"/>
      <c r="AK150" s="80">
        <v>94</v>
      </c>
      <c r="AL150" s="13">
        <v>200</v>
      </c>
      <c r="AM150" s="86"/>
      <c r="AN150" s="80">
        <v>12</v>
      </c>
      <c r="AO150" s="13">
        <v>84</v>
      </c>
      <c r="AP150" s="80">
        <v>30</v>
      </c>
      <c r="AQ150" s="80">
        <v>900</v>
      </c>
      <c r="AR150" s="80">
        <v>130</v>
      </c>
      <c r="AS150" s="83">
        <v>5</v>
      </c>
      <c r="AT150" s="13">
        <v>10</v>
      </c>
      <c r="AU150" s="80">
        <v>15</v>
      </c>
      <c r="AV150" s="13">
        <v>50</v>
      </c>
      <c r="AW150" s="349" t="s">
        <v>179</v>
      </c>
    </row>
    <row r="151" spans="1:49" x14ac:dyDescent="0.2">
      <c r="A151" s="26" t="s">
        <v>320</v>
      </c>
      <c r="B151" s="51">
        <v>43256</v>
      </c>
      <c r="C151" s="56" t="s">
        <v>325</v>
      </c>
      <c r="D151" s="51">
        <v>43264</v>
      </c>
      <c r="E151" s="51">
        <v>43272</v>
      </c>
      <c r="F151" s="56" t="s">
        <v>177</v>
      </c>
      <c r="G151" s="347">
        <v>9.11</v>
      </c>
      <c r="H151" s="12">
        <v>6.5</v>
      </c>
      <c r="I151" s="12">
        <v>9.3000000000000007</v>
      </c>
      <c r="J151" s="56">
        <v>1800</v>
      </c>
      <c r="K151" s="13">
        <v>2000</v>
      </c>
      <c r="L151" s="74"/>
      <c r="M151" s="74"/>
      <c r="N151" s="56">
        <v>970</v>
      </c>
      <c r="O151" s="13">
        <v>1900</v>
      </c>
      <c r="P151" s="45">
        <v>5</v>
      </c>
      <c r="Q151" s="13">
        <v>50</v>
      </c>
      <c r="R151" s="27">
        <v>804</v>
      </c>
      <c r="S151" s="27">
        <v>596</v>
      </c>
      <c r="T151" s="27">
        <v>190</v>
      </c>
      <c r="U151" s="13">
        <v>800</v>
      </c>
      <c r="V151" s="74"/>
      <c r="W151" s="70">
        <v>10</v>
      </c>
      <c r="X151" s="13">
        <v>19</v>
      </c>
      <c r="Y151" s="118">
        <v>0.1</v>
      </c>
      <c r="Z151" s="12">
        <v>0.5</v>
      </c>
      <c r="AA151" s="80">
        <v>1</v>
      </c>
      <c r="AB151" s="13">
        <v>20</v>
      </c>
      <c r="AC151" s="86"/>
      <c r="AD151" s="348">
        <v>1</v>
      </c>
      <c r="AE151" s="13">
        <v>18</v>
      </c>
      <c r="AF151" s="348">
        <v>1</v>
      </c>
      <c r="AG151" s="13">
        <v>6</v>
      </c>
      <c r="AH151" s="80">
        <v>4</v>
      </c>
      <c r="AI151" s="13">
        <v>40</v>
      </c>
      <c r="AJ151" s="86"/>
      <c r="AK151" s="80">
        <v>94</v>
      </c>
      <c r="AL151" s="13">
        <v>200</v>
      </c>
      <c r="AM151" s="86"/>
      <c r="AN151" s="80">
        <v>13</v>
      </c>
      <c r="AO151" s="13">
        <v>84</v>
      </c>
      <c r="AP151" s="80">
        <v>30</v>
      </c>
      <c r="AQ151" s="80">
        <v>700</v>
      </c>
      <c r="AR151" s="80">
        <v>140</v>
      </c>
      <c r="AS151" s="83">
        <v>5</v>
      </c>
      <c r="AT151" s="13">
        <v>10</v>
      </c>
      <c r="AU151" s="80">
        <v>12</v>
      </c>
      <c r="AV151" s="13">
        <v>50</v>
      </c>
      <c r="AW151" s="349" t="s">
        <v>179</v>
      </c>
    </row>
    <row r="152" spans="1:49" x14ac:dyDescent="0.2">
      <c r="A152" s="26" t="s">
        <v>320</v>
      </c>
      <c r="B152" s="51">
        <v>43298</v>
      </c>
      <c r="C152" s="56" t="s">
        <v>326</v>
      </c>
      <c r="D152" s="51">
        <v>43306</v>
      </c>
      <c r="E152" s="51">
        <v>43327</v>
      </c>
      <c r="F152" s="56" t="s">
        <v>177</v>
      </c>
      <c r="G152" s="347">
        <v>9.0299999999999994</v>
      </c>
      <c r="H152" s="12">
        <v>6.5</v>
      </c>
      <c r="I152" s="12">
        <v>9.3000000000000007</v>
      </c>
      <c r="J152" s="56">
        <v>1940</v>
      </c>
      <c r="K152" s="13">
        <v>2000</v>
      </c>
      <c r="L152" s="74"/>
      <c r="M152" s="74"/>
      <c r="N152" s="56">
        <v>1050</v>
      </c>
      <c r="O152" s="13">
        <v>1900</v>
      </c>
      <c r="P152" s="26">
        <v>22</v>
      </c>
      <c r="Q152" s="13">
        <v>50</v>
      </c>
      <c r="R152" s="27">
        <v>834</v>
      </c>
      <c r="S152" s="27">
        <v>674</v>
      </c>
      <c r="T152" s="27">
        <v>230</v>
      </c>
      <c r="U152" s="13">
        <v>800</v>
      </c>
      <c r="V152" s="74"/>
      <c r="W152" s="70">
        <v>9</v>
      </c>
      <c r="X152" s="13">
        <v>19</v>
      </c>
      <c r="Y152" s="118">
        <v>0.1</v>
      </c>
      <c r="Z152" s="12">
        <v>0.5</v>
      </c>
      <c r="AA152" s="80">
        <v>1</v>
      </c>
      <c r="AB152" s="13">
        <v>20</v>
      </c>
      <c r="AC152" s="86"/>
      <c r="AD152" s="80">
        <v>2</v>
      </c>
      <c r="AE152" s="13">
        <v>18</v>
      </c>
      <c r="AF152" s="348">
        <v>1</v>
      </c>
      <c r="AG152" s="13">
        <v>6</v>
      </c>
      <c r="AH152" s="80">
        <v>8</v>
      </c>
      <c r="AI152" s="13">
        <v>40</v>
      </c>
      <c r="AJ152" s="86"/>
      <c r="AK152" s="80">
        <v>104</v>
      </c>
      <c r="AL152" s="13">
        <v>200</v>
      </c>
      <c r="AM152" s="86"/>
      <c r="AN152" s="80">
        <v>16</v>
      </c>
      <c r="AO152" s="13">
        <v>84</v>
      </c>
      <c r="AP152" s="80">
        <v>40</v>
      </c>
      <c r="AQ152" s="80">
        <v>500</v>
      </c>
      <c r="AR152" s="80">
        <v>30</v>
      </c>
      <c r="AS152" s="83">
        <v>5</v>
      </c>
      <c r="AT152" s="13">
        <v>10</v>
      </c>
      <c r="AU152" s="80">
        <v>24</v>
      </c>
      <c r="AV152" s="13">
        <v>50</v>
      </c>
      <c r="AW152" s="349" t="s">
        <v>179</v>
      </c>
    </row>
    <row r="153" spans="1:49" x14ac:dyDescent="0.2">
      <c r="A153" s="26" t="s">
        <v>320</v>
      </c>
      <c r="B153" s="51">
        <v>43335</v>
      </c>
      <c r="C153" s="56" t="s">
        <v>327</v>
      </c>
      <c r="D153" s="51">
        <v>43342</v>
      </c>
      <c r="E153" s="51">
        <v>43354</v>
      </c>
      <c r="F153" s="56" t="s">
        <v>177</v>
      </c>
      <c r="G153" s="347">
        <v>8.48</v>
      </c>
      <c r="H153" s="12">
        <v>6.5</v>
      </c>
      <c r="I153" s="12">
        <v>9.3000000000000007</v>
      </c>
      <c r="J153" s="56">
        <v>825</v>
      </c>
      <c r="K153" s="13">
        <v>2000</v>
      </c>
      <c r="L153" s="74"/>
      <c r="M153" s="74"/>
      <c r="N153" s="56">
        <v>447</v>
      </c>
      <c r="O153" s="13">
        <v>1900</v>
      </c>
      <c r="P153" s="26">
        <v>9</v>
      </c>
      <c r="Q153" s="13">
        <v>50</v>
      </c>
      <c r="R153" s="27">
        <v>321</v>
      </c>
      <c r="S153" s="27">
        <v>291</v>
      </c>
      <c r="T153" s="27">
        <v>60</v>
      </c>
      <c r="U153" s="13">
        <v>800</v>
      </c>
      <c r="V153" s="74"/>
      <c r="W153" s="70">
        <v>2</v>
      </c>
      <c r="X153" s="13">
        <v>19</v>
      </c>
      <c r="Y153" s="118">
        <v>0.1</v>
      </c>
      <c r="Z153" s="12">
        <v>0.5</v>
      </c>
      <c r="AA153" s="80">
        <v>1</v>
      </c>
      <c r="AB153" s="13">
        <v>20</v>
      </c>
      <c r="AC153" s="86"/>
      <c r="AD153" s="348">
        <v>1</v>
      </c>
      <c r="AE153" s="13">
        <v>18</v>
      </c>
      <c r="AF153" s="348">
        <v>1</v>
      </c>
      <c r="AG153" s="13">
        <v>6</v>
      </c>
      <c r="AH153" s="80">
        <v>11</v>
      </c>
      <c r="AI153" s="13">
        <v>40</v>
      </c>
      <c r="AJ153" s="86"/>
      <c r="AK153" s="80">
        <v>31</v>
      </c>
      <c r="AL153" s="13">
        <v>200</v>
      </c>
      <c r="AM153" s="86"/>
      <c r="AN153" s="80">
        <v>8</v>
      </c>
      <c r="AO153" s="13">
        <v>84</v>
      </c>
      <c r="AP153" s="80">
        <v>42</v>
      </c>
      <c r="AQ153" s="80">
        <v>600</v>
      </c>
      <c r="AR153" s="80">
        <v>80</v>
      </c>
      <c r="AS153" s="83">
        <v>5</v>
      </c>
      <c r="AT153" s="13">
        <v>10</v>
      </c>
      <c r="AU153" s="80">
        <v>10</v>
      </c>
      <c r="AV153" s="13">
        <v>50</v>
      </c>
      <c r="AW153" s="349" t="s">
        <v>328</v>
      </c>
    </row>
    <row r="154" spans="1:49" ht="25.5" x14ac:dyDescent="0.2">
      <c r="A154" s="26" t="s">
        <v>320</v>
      </c>
      <c r="B154" s="30">
        <v>43363</v>
      </c>
      <c r="C154" s="26" t="s">
        <v>329</v>
      </c>
      <c r="D154" s="30">
        <v>43375</v>
      </c>
      <c r="E154" s="30">
        <v>43383</v>
      </c>
      <c r="F154" s="26" t="s">
        <v>177</v>
      </c>
      <c r="G154" s="38">
        <v>7.9</v>
      </c>
      <c r="H154" s="12">
        <v>6.5</v>
      </c>
      <c r="I154" s="12">
        <v>9.3000000000000007</v>
      </c>
      <c r="J154" s="26">
        <v>2770</v>
      </c>
      <c r="K154" s="13">
        <v>2000</v>
      </c>
      <c r="L154" s="74"/>
      <c r="M154" s="74"/>
      <c r="N154" s="26">
        <v>1600</v>
      </c>
      <c r="O154" s="13">
        <v>1900</v>
      </c>
      <c r="P154" s="26">
        <v>5</v>
      </c>
      <c r="Q154" s="13">
        <v>50</v>
      </c>
      <c r="R154" s="27">
        <v>1330</v>
      </c>
      <c r="S154" s="27">
        <v>1330</v>
      </c>
      <c r="T154" s="27">
        <v>10</v>
      </c>
      <c r="U154" s="13">
        <v>800</v>
      </c>
      <c r="V154" s="74"/>
      <c r="W154" s="65">
        <v>2</v>
      </c>
      <c r="X154" s="13">
        <v>19</v>
      </c>
      <c r="Y154" s="83">
        <v>0.1</v>
      </c>
      <c r="Z154" s="12">
        <v>0.5</v>
      </c>
      <c r="AA154" s="77">
        <v>2</v>
      </c>
      <c r="AB154" s="13">
        <v>20</v>
      </c>
      <c r="AC154" s="86"/>
      <c r="AD154" s="77">
        <v>2</v>
      </c>
      <c r="AE154" s="13">
        <v>18</v>
      </c>
      <c r="AF154" s="390">
        <v>1</v>
      </c>
      <c r="AG154" s="13">
        <v>6</v>
      </c>
      <c r="AH154" s="77">
        <v>22</v>
      </c>
      <c r="AI154" s="13">
        <v>40</v>
      </c>
      <c r="AJ154" s="86"/>
      <c r="AK154" s="77">
        <v>60</v>
      </c>
      <c r="AL154" s="13">
        <v>200</v>
      </c>
      <c r="AM154" s="86"/>
      <c r="AN154" s="77">
        <v>12</v>
      </c>
      <c r="AO154" s="13">
        <v>84</v>
      </c>
      <c r="AP154" s="77">
        <v>50</v>
      </c>
      <c r="AQ154" s="77">
        <v>600</v>
      </c>
      <c r="AR154" s="77">
        <v>10</v>
      </c>
      <c r="AS154" s="83">
        <v>5</v>
      </c>
      <c r="AT154" s="13">
        <v>10</v>
      </c>
      <c r="AU154" s="77">
        <v>10</v>
      </c>
      <c r="AV154" s="13">
        <v>50</v>
      </c>
      <c r="AW154" s="349" t="s">
        <v>330</v>
      </c>
    </row>
    <row r="155" spans="1:49" x14ac:dyDescent="0.2">
      <c r="A155" s="26" t="s">
        <v>320</v>
      </c>
      <c r="B155" s="30">
        <v>43383</v>
      </c>
      <c r="C155" s="26" t="s">
        <v>331</v>
      </c>
      <c r="D155" s="30">
        <v>43390</v>
      </c>
      <c r="E155" s="30">
        <v>43402</v>
      </c>
      <c r="F155" s="26" t="s">
        <v>177</v>
      </c>
      <c r="G155" s="38">
        <v>9.0299999999999994</v>
      </c>
      <c r="H155" s="12">
        <v>6.5</v>
      </c>
      <c r="I155" s="12">
        <v>9.3000000000000007</v>
      </c>
      <c r="J155" s="26">
        <v>2590</v>
      </c>
      <c r="K155" s="13">
        <v>2000</v>
      </c>
      <c r="L155" s="74"/>
      <c r="M155" s="74"/>
      <c r="N155" s="26">
        <v>1520</v>
      </c>
      <c r="O155" s="13">
        <v>1900</v>
      </c>
      <c r="P155" s="45">
        <v>5</v>
      </c>
      <c r="Q155" s="13">
        <v>50</v>
      </c>
      <c r="R155" s="27">
        <v>1080</v>
      </c>
      <c r="S155" s="27">
        <v>855</v>
      </c>
      <c r="T155" s="27">
        <v>420</v>
      </c>
      <c r="U155" s="13">
        <v>800</v>
      </c>
      <c r="V155" s="74"/>
      <c r="W155" s="65">
        <v>16</v>
      </c>
      <c r="X155" s="13">
        <v>19</v>
      </c>
      <c r="Y155" s="83">
        <v>0.1</v>
      </c>
      <c r="Z155" s="12">
        <v>0.5</v>
      </c>
      <c r="AA155" s="77">
        <v>2</v>
      </c>
      <c r="AB155" s="13">
        <v>20</v>
      </c>
      <c r="AC155" s="86"/>
      <c r="AD155" s="77">
        <v>3</v>
      </c>
      <c r="AE155" s="13">
        <v>18</v>
      </c>
      <c r="AF155" s="77">
        <v>2</v>
      </c>
      <c r="AG155" s="13">
        <v>6</v>
      </c>
      <c r="AH155" s="77">
        <v>7</v>
      </c>
      <c r="AI155" s="13">
        <v>40</v>
      </c>
      <c r="AJ155" s="86"/>
      <c r="AK155" s="77">
        <v>134</v>
      </c>
      <c r="AL155" s="13">
        <v>200</v>
      </c>
      <c r="AM155" s="86"/>
      <c r="AN155" s="77">
        <v>30</v>
      </c>
      <c r="AO155" s="13">
        <v>84</v>
      </c>
      <c r="AP155" s="77">
        <v>150</v>
      </c>
      <c r="AQ155" s="77">
        <v>800</v>
      </c>
      <c r="AR155" s="77">
        <v>250</v>
      </c>
      <c r="AS155" s="83">
        <v>5</v>
      </c>
      <c r="AT155" s="13">
        <v>10</v>
      </c>
      <c r="AU155" s="77">
        <v>12</v>
      </c>
      <c r="AV155" s="13">
        <v>50</v>
      </c>
      <c r="AW155" s="349" t="s">
        <v>179</v>
      </c>
    </row>
    <row r="156" spans="1:49" x14ac:dyDescent="0.2">
      <c r="A156" s="26" t="s">
        <v>320</v>
      </c>
      <c r="B156" s="30">
        <v>43419</v>
      </c>
      <c r="C156" s="26" t="s">
        <v>332</v>
      </c>
      <c r="D156" s="30">
        <v>43426</v>
      </c>
      <c r="E156" s="30">
        <v>43439</v>
      </c>
      <c r="F156" s="26" t="s">
        <v>177</v>
      </c>
      <c r="G156" s="38">
        <v>9.07</v>
      </c>
      <c r="H156" s="12">
        <v>6.5</v>
      </c>
      <c r="I156" s="12">
        <v>9.3000000000000007</v>
      </c>
      <c r="J156" s="26">
        <v>1930</v>
      </c>
      <c r="K156" s="13">
        <v>2000</v>
      </c>
      <c r="L156" s="74"/>
      <c r="M156" s="74"/>
      <c r="N156" s="26">
        <v>1080</v>
      </c>
      <c r="O156" s="13">
        <v>1900</v>
      </c>
      <c r="P156" s="45">
        <v>5</v>
      </c>
      <c r="Q156" s="13">
        <v>50</v>
      </c>
      <c r="R156" s="27">
        <v>853</v>
      </c>
      <c r="S156" s="27">
        <v>614</v>
      </c>
      <c r="T156" s="27">
        <v>300</v>
      </c>
      <c r="U156" s="13">
        <v>800</v>
      </c>
      <c r="V156" s="74"/>
      <c r="W156" s="65">
        <v>9</v>
      </c>
      <c r="X156" s="13">
        <v>19</v>
      </c>
      <c r="Y156" s="83">
        <v>0.1</v>
      </c>
      <c r="Z156" s="12">
        <v>0.5</v>
      </c>
      <c r="AA156" s="77">
        <v>1</v>
      </c>
      <c r="AB156" s="13">
        <v>20</v>
      </c>
      <c r="AC156" s="86"/>
      <c r="AD156" s="77">
        <v>2</v>
      </c>
      <c r="AE156" s="13">
        <v>18</v>
      </c>
      <c r="AF156" s="77">
        <v>1</v>
      </c>
      <c r="AG156" s="13">
        <v>6</v>
      </c>
      <c r="AH156" s="77">
        <v>5</v>
      </c>
      <c r="AI156" s="13">
        <v>40</v>
      </c>
      <c r="AJ156" s="86"/>
      <c r="AK156" s="77">
        <v>90</v>
      </c>
      <c r="AL156" s="13">
        <v>200</v>
      </c>
      <c r="AM156" s="86"/>
      <c r="AN156" s="77">
        <v>17</v>
      </c>
      <c r="AO156" s="13">
        <v>84</v>
      </c>
      <c r="AP156" s="77">
        <v>100</v>
      </c>
      <c r="AQ156" s="77">
        <v>600</v>
      </c>
      <c r="AR156" s="77">
        <v>160</v>
      </c>
      <c r="AS156" s="83">
        <v>5</v>
      </c>
      <c r="AT156" s="13">
        <v>10</v>
      </c>
      <c r="AU156" s="77">
        <v>19</v>
      </c>
      <c r="AV156" s="13">
        <v>50</v>
      </c>
      <c r="AW156" s="349" t="s">
        <v>179</v>
      </c>
    </row>
    <row r="157" spans="1:49" ht="25.5" x14ac:dyDescent="0.2">
      <c r="A157" s="26" t="s">
        <v>320</v>
      </c>
      <c r="B157" s="30">
        <v>43452</v>
      </c>
      <c r="C157" s="26" t="s">
        <v>333</v>
      </c>
      <c r="D157" s="30">
        <v>43462</v>
      </c>
      <c r="E157" s="30">
        <v>43467</v>
      </c>
      <c r="F157" s="26" t="s">
        <v>177</v>
      </c>
      <c r="G157" s="38">
        <v>9.09</v>
      </c>
      <c r="H157" s="12">
        <v>6.5</v>
      </c>
      <c r="I157" s="12">
        <v>9.3000000000000007</v>
      </c>
      <c r="J157" s="26">
        <v>1690</v>
      </c>
      <c r="K157" s="13">
        <v>2000</v>
      </c>
      <c r="L157" s="74"/>
      <c r="M157" s="74"/>
      <c r="N157" s="26">
        <v>1040</v>
      </c>
      <c r="O157" s="13">
        <v>1900</v>
      </c>
      <c r="P157" s="26">
        <v>12</v>
      </c>
      <c r="Q157" s="13">
        <v>50</v>
      </c>
      <c r="R157" s="27">
        <v>734</v>
      </c>
      <c r="S157" s="27">
        <v>509</v>
      </c>
      <c r="T157" s="27">
        <v>860</v>
      </c>
      <c r="U157" s="13">
        <v>800</v>
      </c>
      <c r="V157" s="74"/>
      <c r="W157" s="65">
        <v>10</v>
      </c>
      <c r="X157" s="13">
        <v>19</v>
      </c>
      <c r="Y157" s="83">
        <v>0.1</v>
      </c>
      <c r="Z157" s="12">
        <v>0.5</v>
      </c>
      <c r="AA157" s="77">
        <v>2</v>
      </c>
      <c r="AB157" s="13">
        <v>20</v>
      </c>
      <c r="AC157" s="86"/>
      <c r="AD157" s="77">
        <v>3</v>
      </c>
      <c r="AE157" s="13">
        <v>18</v>
      </c>
      <c r="AF157" s="390">
        <v>1</v>
      </c>
      <c r="AG157" s="13">
        <v>6</v>
      </c>
      <c r="AH157" s="77">
        <v>6</v>
      </c>
      <c r="AI157" s="13">
        <v>40</v>
      </c>
      <c r="AJ157" s="86"/>
      <c r="AK157" s="77">
        <v>90</v>
      </c>
      <c r="AL157" s="13">
        <v>200</v>
      </c>
      <c r="AM157" s="86"/>
      <c r="AN157" s="77">
        <v>11</v>
      </c>
      <c r="AO157" s="13">
        <v>84</v>
      </c>
      <c r="AP157" s="77">
        <v>70</v>
      </c>
      <c r="AQ157" s="77">
        <v>200</v>
      </c>
      <c r="AR157" s="77">
        <v>50</v>
      </c>
      <c r="AS157" s="83">
        <v>5</v>
      </c>
      <c r="AT157" s="13">
        <v>10</v>
      </c>
      <c r="AU157" s="77">
        <v>27</v>
      </c>
      <c r="AV157" s="13">
        <v>50</v>
      </c>
      <c r="AW157" s="349" t="s">
        <v>334</v>
      </c>
    </row>
    <row r="158" spans="1:49" ht="15" thickBot="1" x14ac:dyDescent="0.25">
      <c r="A158" s="24" t="s">
        <v>320</v>
      </c>
      <c r="B158" s="23">
        <v>43468</v>
      </c>
      <c r="C158" s="24" t="s">
        <v>335</v>
      </c>
      <c r="D158" s="23">
        <v>43475</v>
      </c>
      <c r="E158" s="23">
        <v>43481</v>
      </c>
      <c r="F158" s="24" t="s">
        <v>177</v>
      </c>
      <c r="G158" s="37">
        <v>8.92</v>
      </c>
      <c r="H158" s="14">
        <v>6.5</v>
      </c>
      <c r="I158" s="14">
        <v>9.3000000000000007</v>
      </c>
      <c r="J158" s="24">
        <v>2640</v>
      </c>
      <c r="K158" s="17">
        <v>2000</v>
      </c>
      <c r="L158" s="75"/>
      <c r="M158" s="75"/>
      <c r="N158" s="24">
        <v>1090</v>
      </c>
      <c r="O158" s="17">
        <v>1900</v>
      </c>
      <c r="P158" s="24">
        <v>8</v>
      </c>
      <c r="Q158" s="17">
        <v>50</v>
      </c>
      <c r="R158" s="35">
        <v>716</v>
      </c>
      <c r="S158" s="35">
        <v>562</v>
      </c>
      <c r="T158" s="35">
        <v>750</v>
      </c>
      <c r="U158" s="17">
        <v>800</v>
      </c>
      <c r="V158" s="75"/>
      <c r="W158" s="68">
        <v>11</v>
      </c>
      <c r="X158" s="17">
        <v>19</v>
      </c>
      <c r="Y158" s="89">
        <v>0.1</v>
      </c>
      <c r="Z158" s="14">
        <v>0.5</v>
      </c>
      <c r="AA158" s="78">
        <v>3</v>
      </c>
      <c r="AB158" s="17">
        <v>20</v>
      </c>
      <c r="AC158" s="87"/>
      <c r="AD158" s="78">
        <v>1</v>
      </c>
      <c r="AE158" s="17">
        <v>18</v>
      </c>
      <c r="AF158" s="420">
        <v>1</v>
      </c>
      <c r="AG158" s="17">
        <v>6</v>
      </c>
      <c r="AH158" s="78">
        <v>9</v>
      </c>
      <c r="AI158" s="17">
        <v>40</v>
      </c>
      <c r="AJ158" s="87"/>
      <c r="AK158" s="78">
        <v>122</v>
      </c>
      <c r="AL158" s="17">
        <v>200</v>
      </c>
      <c r="AM158" s="87"/>
      <c r="AN158" s="78">
        <v>13</v>
      </c>
      <c r="AO158" s="17">
        <v>84</v>
      </c>
      <c r="AP158" s="78">
        <v>10</v>
      </c>
      <c r="AQ158" s="78">
        <v>1100</v>
      </c>
      <c r="AR158" s="78">
        <v>10</v>
      </c>
      <c r="AS158" s="89">
        <v>5</v>
      </c>
      <c r="AT158" s="17">
        <v>10</v>
      </c>
      <c r="AU158" s="78">
        <v>62</v>
      </c>
      <c r="AV158" s="17">
        <v>50</v>
      </c>
      <c r="AW158" s="421" t="s">
        <v>336</v>
      </c>
    </row>
    <row r="159" spans="1:49" x14ac:dyDescent="0.2">
      <c r="A159" s="29" t="s">
        <v>337</v>
      </c>
      <c r="B159" s="25">
        <v>43516</v>
      </c>
      <c r="C159" s="29" t="s">
        <v>338</v>
      </c>
      <c r="D159" s="25">
        <v>43524</v>
      </c>
      <c r="E159" s="25">
        <v>43537</v>
      </c>
      <c r="F159" s="29" t="s">
        <v>177</v>
      </c>
      <c r="G159" s="36">
        <v>8.82</v>
      </c>
      <c r="H159" s="15">
        <v>6.5</v>
      </c>
      <c r="I159" s="15">
        <v>9.3000000000000007</v>
      </c>
      <c r="J159" s="29">
        <v>1700</v>
      </c>
      <c r="K159" s="10">
        <v>2000</v>
      </c>
      <c r="L159" s="76"/>
      <c r="M159" s="76"/>
      <c r="N159" s="29">
        <v>1070</v>
      </c>
      <c r="O159" s="10">
        <v>1900</v>
      </c>
      <c r="P159" s="47">
        <v>5</v>
      </c>
      <c r="Q159" s="10">
        <v>50</v>
      </c>
      <c r="R159" s="34">
        <v>719</v>
      </c>
      <c r="S159" s="34">
        <v>620</v>
      </c>
      <c r="T159" s="34">
        <v>140</v>
      </c>
      <c r="U159" s="10">
        <v>800</v>
      </c>
      <c r="V159" s="76"/>
      <c r="W159" s="69">
        <v>7</v>
      </c>
      <c r="X159" s="10">
        <v>19</v>
      </c>
      <c r="Y159" s="88">
        <v>0.1</v>
      </c>
      <c r="Z159" s="15">
        <v>0.5</v>
      </c>
      <c r="AA159" s="79">
        <v>1</v>
      </c>
      <c r="AB159" s="10">
        <v>20</v>
      </c>
      <c r="AC159" s="85"/>
      <c r="AD159" s="88">
        <v>1</v>
      </c>
      <c r="AE159" s="10">
        <v>18</v>
      </c>
      <c r="AF159" s="418">
        <v>1</v>
      </c>
      <c r="AG159" s="10">
        <v>6</v>
      </c>
      <c r="AH159" s="79">
        <v>21</v>
      </c>
      <c r="AI159" s="10">
        <v>40</v>
      </c>
      <c r="AJ159" s="85"/>
      <c r="AK159" s="79">
        <v>87</v>
      </c>
      <c r="AL159" s="10">
        <v>200</v>
      </c>
      <c r="AM159" s="85"/>
      <c r="AN159" s="88">
        <v>5</v>
      </c>
      <c r="AO159" s="10">
        <v>84</v>
      </c>
      <c r="AP159" s="79">
        <v>240</v>
      </c>
      <c r="AQ159" s="79">
        <v>400</v>
      </c>
      <c r="AR159" s="79">
        <v>130</v>
      </c>
      <c r="AS159" s="88">
        <v>5</v>
      </c>
      <c r="AT159" s="10">
        <v>10</v>
      </c>
      <c r="AU159" s="79">
        <v>14</v>
      </c>
      <c r="AV159" s="10">
        <v>50</v>
      </c>
      <c r="AW159" s="419" t="s">
        <v>176</v>
      </c>
    </row>
    <row r="160" spans="1:49" x14ac:dyDescent="0.2">
      <c r="A160" s="26" t="s">
        <v>337</v>
      </c>
      <c r="B160" s="30">
        <v>43523</v>
      </c>
      <c r="C160" s="26" t="s">
        <v>339</v>
      </c>
      <c r="D160" s="30">
        <v>43530</v>
      </c>
      <c r="E160" s="30">
        <v>43537</v>
      </c>
      <c r="F160" s="26" t="s">
        <v>177</v>
      </c>
      <c r="G160" s="38">
        <v>9.0399999999999991</v>
      </c>
      <c r="H160" s="12">
        <v>6.5</v>
      </c>
      <c r="I160" s="12">
        <v>9.3000000000000007</v>
      </c>
      <c r="J160" s="26">
        <v>1640</v>
      </c>
      <c r="K160" s="13">
        <v>2000</v>
      </c>
      <c r="L160" s="74"/>
      <c r="M160" s="74"/>
      <c r="N160" s="26">
        <v>942</v>
      </c>
      <c r="O160" s="13">
        <v>1900</v>
      </c>
      <c r="P160" s="45">
        <v>5</v>
      </c>
      <c r="Q160" s="13">
        <v>50</v>
      </c>
      <c r="R160" s="27">
        <v>598</v>
      </c>
      <c r="S160" s="27">
        <v>496</v>
      </c>
      <c r="T160" s="27">
        <v>190</v>
      </c>
      <c r="U160" s="13">
        <v>800</v>
      </c>
      <c r="V160" s="74"/>
      <c r="W160" s="65">
        <v>8</v>
      </c>
      <c r="X160" s="13">
        <v>19</v>
      </c>
      <c r="Y160" s="83">
        <v>0.1</v>
      </c>
      <c r="Z160" s="12">
        <v>0.5</v>
      </c>
      <c r="AA160" s="77">
        <v>1</v>
      </c>
      <c r="AB160" s="13">
        <v>20</v>
      </c>
      <c r="AC160" s="86"/>
      <c r="AD160" s="83">
        <v>1</v>
      </c>
      <c r="AE160" s="13">
        <v>18</v>
      </c>
      <c r="AF160" s="390">
        <v>1</v>
      </c>
      <c r="AG160" s="13">
        <v>6</v>
      </c>
      <c r="AH160" s="77">
        <v>10</v>
      </c>
      <c r="AI160" s="13">
        <v>40</v>
      </c>
      <c r="AJ160" s="86"/>
      <c r="AK160" s="77">
        <v>77</v>
      </c>
      <c r="AL160" s="13">
        <v>200</v>
      </c>
      <c r="AM160" s="86"/>
      <c r="AN160" s="83">
        <v>5</v>
      </c>
      <c r="AO160" s="13">
        <v>84</v>
      </c>
      <c r="AP160" s="77">
        <v>160</v>
      </c>
      <c r="AQ160" s="77">
        <v>600</v>
      </c>
      <c r="AR160" s="77">
        <v>170</v>
      </c>
      <c r="AS160" s="83">
        <v>5</v>
      </c>
      <c r="AT160" s="13">
        <v>10</v>
      </c>
      <c r="AU160" s="77">
        <v>13</v>
      </c>
      <c r="AV160" s="13">
        <v>50</v>
      </c>
      <c r="AW160" s="349" t="s">
        <v>176</v>
      </c>
    </row>
    <row r="161" spans="1:49" x14ac:dyDescent="0.2">
      <c r="A161" s="26" t="s">
        <v>337</v>
      </c>
      <c r="B161" s="30">
        <v>43530</v>
      </c>
      <c r="C161" s="26" t="s">
        <v>340</v>
      </c>
      <c r="D161" s="30">
        <v>43537</v>
      </c>
      <c r="E161" s="30">
        <v>43537</v>
      </c>
      <c r="F161" s="26" t="s">
        <v>177</v>
      </c>
      <c r="G161" s="38">
        <v>9.06</v>
      </c>
      <c r="H161" s="12">
        <v>6.5</v>
      </c>
      <c r="I161" s="12">
        <v>9.3000000000000007</v>
      </c>
      <c r="J161" s="26">
        <v>2670</v>
      </c>
      <c r="K161" s="13">
        <v>2000</v>
      </c>
      <c r="L161" s="74"/>
      <c r="M161" s="74"/>
      <c r="N161" s="26">
        <v>1350</v>
      </c>
      <c r="O161" s="13">
        <v>1900</v>
      </c>
      <c r="P161" s="26">
        <v>9</v>
      </c>
      <c r="Q161" s="13">
        <v>50</v>
      </c>
      <c r="R161" s="27">
        <v>886</v>
      </c>
      <c r="S161" s="27">
        <v>714</v>
      </c>
      <c r="T161" s="27">
        <v>300</v>
      </c>
      <c r="U161" s="13">
        <v>800</v>
      </c>
      <c r="V161" s="74"/>
      <c r="W161" s="65">
        <v>17</v>
      </c>
      <c r="X161" s="13">
        <v>19</v>
      </c>
      <c r="Y161" s="83">
        <v>0.1</v>
      </c>
      <c r="Z161" s="12">
        <v>0.5</v>
      </c>
      <c r="AA161" s="77">
        <v>2</v>
      </c>
      <c r="AB161" s="13">
        <v>20</v>
      </c>
      <c r="AC161" s="86"/>
      <c r="AD161" s="77">
        <v>1</v>
      </c>
      <c r="AE161" s="13">
        <v>18</v>
      </c>
      <c r="AF161" s="390">
        <v>1</v>
      </c>
      <c r="AG161" s="13">
        <v>6</v>
      </c>
      <c r="AH161" s="77">
        <v>8</v>
      </c>
      <c r="AI161" s="13">
        <v>40</v>
      </c>
      <c r="AJ161" s="86"/>
      <c r="AK161" s="77">
        <v>127</v>
      </c>
      <c r="AL161" s="13">
        <v>200</v>
      </c>
      <c r="AM161" s="86"/>
      <c r="AN161" s="77">
        <v>8</v>
      </c>
      <c r="AO161" s="13">
        <v>84</v>
      </c>
      <c r="AP161" s="77">
        <v>110</v>
      </c>
      <c r="AQ161" s="77">
        <v>800</v>
      </c>
      <c r="AR161" s="77">
        <v>50</v>
      </c>
      <c r="AS161" s="83">
        <v>5</v>
      </c>
      <c r="AT161" s="13">
        <v>10</v>
      </c>
      <c r="AU161" s="77">
        <v>17</v>
      </c>
      <c r="AV161" s="13">
        <v>50</v>
      </c>
      <c r="AW161" s="349" t="s">
        <v>176</v>
      </c>
    </row>
    <row r="162" spans="1:49" x14ac:dyDescent="0.2">
      <c r="A162" s="26" t="s">
        <v>337</v>
      </c>
      <c r="B162" s="30">
        <v>43559</v>
      </c>
      <c r="C162" s="26" t="s">
        <v>341</v>
      </c>
      <c r="D162" s="30">
        <v>43566</v>
      </c>
      <c r="E162" s="30">
        <v>43567</v>
      </c>
      <c r="F162" s="26" t="s">
        <v>177</v>
      </c>
      <c r="G162" s="38">
        <v>8.94</v>
      </c>
      <c r="H162" s="12">
        <v>6.5</v>
      </c>
      <c r="I162" s="12">
        <v>9.3000000000000007</v>
      </c>
      <c r="J162" s="26">
        <v>1680</v>
      </c>
      <c r="K162" s="13">
        <v>2000</v>
      </c>
      <c r="L162" s="74"/>
      <c r="M162" s="74"/>
      <c r="N162" s="26">
        <v>995</v>
      </c>
      <c r="O162" s="13">
        <v>1900</v>
      </c>
      <c r="P162" s="26">
        <v>8</v>
      </c>
      <c r="Q162" s="13">
        <v>50</v>
      </c>
      <c r="R162" s="27">
        <v>645</v>
      </c>
      <c r="S162" s="27">
        <v>541</v>
      </c>
      <c r="T162" s="27">
        <v>710</v>
      </c>
      <c r="U162" s="13">
        <v>800</v>
      </c>
      <c r="V162" s="74"/>
      <c r="W162" s="65">
        <v>7</v>
      </c>
      <c r="X162" s="13">
        <v>19</v>
      </c>
      <c r="Y162" s="83">
        <v>0.1</v>
      </c>
      <c r="Z162" s="12">
        <v>0.5</v>
      </c>
      <c r="AA162" s="77">
        <v>1</v>
      </c>
      <c r="AB162" s="13">
        <v>20</v>
      </c>
      <c r="AC162" s="86"/>
      <c r="AD162" s="77">
        <v>2</v>
      </c>
      <c r="AE162" s="13">
        <v>18</v>
      </c>
      <c r="AF162" s="390">
        <v>1</v>
      </c>
      <c r="AG162" s="13">
        <v>6</v>
      </c>
      <c r="AH162" s="77">
        <v>9</v>
      </c>
      <c r="AI162" s="13">
        <v>40</v>
      </c>
      <c r="AJ162" s="86"/>
      <c r="AK162" s="77">
        <v>74</v>
      </c>
      <c r="AL162" s="13">
        <v>200</v>
      </c>
      <c r="AM162" s="86"/>
      <c r="AN162" s="83">
        <v>5</v>
      </c>
      <c r="AO162" s="13">
        <v>84</v>
      </c>
      <c r="AP162" s="77">
        <v>210</v>
      </c>
      <c r="AQ162" s="77">
        <v>1000</v>
      </c>
      <c r="AR162" s="77">
        <v>250</v>
      </c>
      <c r="AS162" s="83">
        <v>5</v>
      </c>
      <c r="AT162" s="13">
        <v>10</v>
      </c>
      <c r="AU162" s="77">
        <v>10</v>
      </c>
      <c r="AV162" s="13">
        <v>50</v>
      </c>
      <c r="AW162" s="349" t="s">
        <v>176</v>
      </c>
    </row>
    <row r="163" spans="1:49" x14ac:dyDescent="0.2">
      <c r="A163" s="26" t="s">
        <v>337</v>
      </c>
      <c r="B163" s="30">
        <v>43601</v>
      </c>
      <c r="C163" s="26" t="s">
        <v>342</v>
      </c>
      <c r="D163" s="30">
        <v>43608</v>
      </c>
      <c r="E163" s="30">
        <v>43609</v>
      </c>
      <c r="F163" s="26" t="s">
        <v>177</v>
      </c>
      <c r="G163" s="38">
        <v>8.94</v>
      </c>
      <c r="H163" s="12">
        <v>6.5</v>
      </c>
      <c r="I163" s="12">
        <v>9.3000000000000007</v>
      </c>
      <c r="J163" s="26">
        <v>2040</v>
      </c>
      <c r="K163" s="13">
        <v>2000</v>
      </c>
      <c r="L163" s="74"/>
      <c r="M163" s="74"/>
      <c r="N163" s="26">
        <v>1280</v>
      </c>
      <c r="O163" s="13">
        <v>1900</v>
      </c>
      <c r="P163" s="45">
        <v>5</v>
      </c>
      <c r="Q163" s="13">
        <v>50</v>
      </c>
      <c r="R163" s="27">
        <v>747</v>
      </c>
      <c r="S163" s="27">
        <v>623</v>
      </c>
      <c r="T163" s="27">
        <v>130</v>
      </c>
      <c r="U163" s="13">
        <v>800</v>
      </c>
      <c r="V163" s="74"/>
      <c r="W163" s="65">
        <v>8</v>
      </c>
      <c r="X163" s="13">
        <v>19</v>
      </c>
      <c r="Y163" s="83">
        <v>0.1</v>
      </c>
      <c r="Z163" s="12">
        <v>0.5</v>
      </c>
      <c r="AA163" s="77">
        <v>1</v>
      </c>
      <c r="AB163" s="13">
        <v>20</v>
      </c>
      <c r="AC163" s="86"/>
      <c r="AD163" s="83">
        <v>1</v>
      </c>
      <c r="AE163" s="13">
        <v>18</v>
      </c>
      <c r="AF163" s="390">
        <v>1</v>
      </c>
      <c r="AG163" s="13">
        <v>6</v>
      </c>
      <c r="AH163" s="77">
        <v>13</v>
      </c>
      <c r="AI163" s="13">
        <v>40</v>
      </c>
      <c r="AJ163" s="86"/>
      <c r="AK163" s="77">
        <v>86</v>
      </c>
      <c r="AL163" s="13">
        <v>200</v>
      </c>
      <c r="AM163" s="86"/>
      <c r="AN163" s="83">
        <v>5</v>
      </c>
      <c r="AO163" s="13">
        <v>84</v>
      </c>
      <c r="AP163" s="77">
        <v>330</v>
      </c>
      <c r="AQ163" s="77">
        <v>500</v>
      </c>
      <c r="AR163" s="77">
        <v>110</v>
      </c>
      <c r="AS163" s="83">
        <v>5</v>
      </c>
      <c r="AT163" s="13">
        <v>10</v>
      </c>
      <c r="AU163" s="77">
        <v>10</v>
      </c>
      <c r="AV163" s="13">
        <v>50</v>
      </c>
      <c r="AW163" s="349" t="s">
        <v>176</v>
      </c>
    </row>
    <row r="164" spans="1:49" x14ac:dyDescent="0.2">
      <c r="A164" s="26" t="s">
        <v>337</v>
      </c>
      <c r="B164" s="30">
        <v>43627</v>
      </c>
      <c r="C164" s="26" t="s">
        <v>343</v>
      </c>
      <c r="D164" s="30">
        <v>43633</v>
      </c>
      <c r="E164" s="30">
        <v>43637</v>
      </c>
      <c r="F164" s="26" t="s">
        <v>177</v>
      </c>
      <c r="G164" s="38">
        <v>8.8699999999999992</v>
      </c>
      <c r="H164" s="12">
        <v>6.5</v>
      </c>
      <c r="I164" s="12">
        <v>9.3000000000000007</v>
      </c>
      <c r="J164" s="26">
        <v>1850</v>
      </c>
      <c r="K164" s="13">
        <v>2000</v>
      </c>
      <c r="L164" s="74"/>
      <c r="M164" s="74"/>
      <c r="N164" s="26">
        <v>952</v>
      </c>
      <c r="O164" s="13">
        <v>1900</v>
      </c>
      <c r="P164" s="26">
        <v>9</v>
      </c>
      <c r="Q164" s="13">
        <v>50</v>
      </c>
      <c r="R164" s="27">
        <v>774</v>
      </c>
      <c r="S164" s="27">
        <v>668</v>
      </c>
      <c r="T164" s="27">
        <v>300</v>
      </c>
      <c r="U164" s="13">
        <v>800</v>
      </c>
      <c r="V164" s="74"/>
      <c r="W164" s="65">
        <v>6</v>
      </c>
      <c r="X164" s="13">
        <v>19</v>
      </c>
      <c r="Y164" s="83">
        <v>0.1</v>
      </c>
      <c r="Z164" s="12">
        <v>0.5</v>
      </c>
      <c r="AA164" s="77">
        <v>1</v>
      </c>
      <c r="AB164" s="13">
        <v>20</v>
      </c>
      <c r="AC164" s="86"/>
      <c r="AD164" s="77">
        <v>5</v>
      </c>
      <c r="AE164" s="13">
        <v>18</v>
      </c>
      <c r="AF164" s="390">
        <v>1</v>
      </c>
      <c r="AG164" s="13">
        <v>6</v>
      </c>
      <c r="AH164" s="77">
        <v>12</v>
      </c>
      <c r="AI164" s="13">
        <v>40</v>
      </c>
      <c r="AJ164" s="86"/>
      <c r="AK164" s="77">
        <v>66</v>
      </c>
      <c r="AL164" s="13">
        <v>200</v>
      </c>
      <c r="AM164" s="86"/>
      <c r="AN164" s="77">
        <v>17</v>
      </c>
      <c r="AO164" s="13">
        <v>84</v>
      </c>
      <c r="AP164" s="77">
        <v>210</v>
      </c>
      <c r="AQ164" s="77">
        <v>600</v>
      </c>
      <c r="AR164" s="77">
        <v>190</v>
      </c>
      <c r="AS164" s="83">
        <v>5</v>
      </c>
      <c r="AT164" s="13">
        <v>10</v>
      </c>
      <c r="AU164" s="77">
        <v>13</v>
      </c>
      <c r="AV164" s="13">
        <v>50</v>
      </c>
      <c r="AW164" s="349" t="s">
        <v>176</v>
      </c>
    </row>
    <row r="165" spans="1:49" x14ac:dyDescent="0.2">
      <c r="A165" s="26" t="s">
        <v>337</v>
      </c>
      <c r="B165" s="30">
        <v>43648</v>
      </c>
      <c r="C165" s="26" t="s">
        <v>344</v>
      </c>
      <c r="D165" s="30">
        <v>43656</v>
      </c>
      <c r="E165" s="30">
        <v>43665</v>
      </c>
      <c r="F165" s="26" t="s">
        <v>177</v>
      </c>
      <c r="G165" s="38">
        <v>8.73</v>
      </c>
      <c r="H165" s="12">
        <v>6.5</v>
      </c>
      <c r="I165" s="12">
        <v>9.3000000000000007</v>
      </c>
      <c r="J165" s="26">
        <v>1260</v>
      </c>
      <c r="K165" s="13">
        <v>2000</v>
      </c>
      <c r="L165" s="74"/>
      <c r="M165" s="74"/>
      <c r="N165" s="26">
        <v>606</v>
      </c>
      <c r="O165" s="13">
        <v>1900</v>
      </c>
      <c r="P165" s="45">
        <v>5</v>
      </c>
      <c r="Q165" s="13">
        <v>50</v>
      </c>
      <c r="R165" s="27">
        <v>500</v>
      </c>
      <c r="S165" s="27">
        <v>441</v>
      </c>
      <c r="T165" s="27">
        <v>190</v>
      </c>
      <c r="U165" s="13">
        <v>800</v>
      </c>
      <c r="V165" s="74"/>
      <c r="W165" s="65">
        <v>3</v>
      </c>
      <c r="X165" s="13">
        <v>19</v>
      </c>
      <c r="Y165" s="83">
        <v>0.1</v>
      </c>
      <c r="Z165" s="12">
        <v>0.5</v>
      </c>
      <c r="AA165" s="83">
        <v>1</v>
      </c>
      <c r="AB165" s="13">
        <v>20</v>
      </c>
      <c r="AC165" s="86"/>
      <c r="AD165" s="83">
        <v>1</v>
      </c>
      <c r="AE165" s="13">
        <v>18</v>
      </c>
      <c r="AF165" s="390">
        <v>1</v>
      </c>
      <c r="AG165" s="13">
        <v>6</v>
      </c>
      <c r="AH165" s="77">
        <v>9</v>
      </c>
      <c r="AI165" s="13">
        <v>40</v>
      </c>
      <c r="AJ165" s="86"/>
      <c r="AK165" s="77">
        <v>39</v>
      </c>
      <c r="AL165" s="13">
        <v>200</v>
      </c>
      <c r="AM165" s="86"/>
      <c r="AN165" s="83">
        <v>5</v>
      </c>
      <c r="AO165" s="13">
        <v>84</v>
      </c>
      <c r="AP165" s="77">
        <v>80</v>
      </c>
      <c r="AQ165" s="77">
        <v>800</v>
      </c>
      <c r="AR165" s="77">
        <v>260</v>
      </c>
      <c r="AS165" s="83">
        <v>5</v>
      </c>
      <c r="AT165" s="13">
        <v>10</v>
      </c>
      <c r="AU165" s="83">
        <v>10</v>
      </c>
      <c r="AV165" s="13">
        <v>50</v>
      </c>
      <c r="AW165" s="349" t="s">
        <v>176</v>
      </c>
    </row>
    <row r="166" spans="1:49" x14ac:dyDescent="0.2">
      <c r="A166" s="26" t="s">
        <v>337</v>
      </c>
      <c r="B166" s="30">
        <v>43690</v>
      </c>
      <c r="C166" s="26" t="s">
        <v>345</v>
      </c>
      <c r="D166" s="30">
        <v>43698</v>
      </c>
      <c r="E166" s="30">
        <v>43707</v>
      </c>
      <c r="F166" s="26" t="s">
        <v>177</v>
      </c>
      <c r="G166" s="38">
        <v>8.5299999999999994</v>
      </c>
      <c r="H166" s="12">
        <v>6.5</v>
      </c>
      <c r="I166" s="12">
        <v>9.3000000000000007</v>
      </c>
      <c r="J166" s="26">
        <v>1580</v>
      </c>
      <c r="K166" s="13">
        <v>2000</v>
      </c>
      <c r="L166" s="489"/>
      <c r="M166" s="489"/>
      <c r="N166" s="26">
        <v>932</v>
      </c>
      <c r="O166" s="13">
        <v>1900</v>
      </c>
      <c r="P166" s="26">
        <v>6</v>
      </c>
      <c r="Q166" s="13">
        <v>50</v>
      </c>
      <c r="R166" s="27">
        <v>665</v>
      </c>
      <c r="S166" s="27">
        <v>583</v>
      </c>
      <c r="T166" s="27">
        <v>120</v>
      </c>
      <c r="U166" s="13">
        <v>800</v>
      </c>
      <c r="V166" s="489"/>
      <c r="W166" s="65">
        <v>2</v>
      </c>
      <c r="X166" s="13">
        <v>19</v>
      </c>
      <c r="Y166" s="83">
        <v>0.1</v>
      </c>
      <c r="Z166" s="12">
        <v>0.5</v>
      </c>
      <c r="AA166" s="83">
        <v>1</v>
      </c>
      <c r="AB166" s="13">
        <v>20</v>
      </c>
      <c r="AC166" s="490"/>
      <c r="AD166" s="77">
        <v>1</v>
      </c>
      <c r="AE166" s="13">
        <v>18</v>
      </c>
      <c r="AF166" s="390">
        <v>1</v>
      </c>
      <c r="AG166" s="13">
        <v>6</v>
      </c>
      <c r="AH166" s="77">
        <v>6</v>
      </c>
      <c r="AI166" s="13">
        <v>40</v>
      </c>
      <c r="AJ166" s="490"/>
      <c r="AK166" s="77">
        <v>36</v>
      </c>
      <c r="AL166" s="13">
        <v>200</v>
      </c>
      <c r="AM166" s="490"/>
      <c r="AN166" s="77">
        <v>5</v>
      </c>
      <c r="AO166" s="13">
        <v>84</v>
      </c>
      <c r="AP166" s="77">
        <v>110</v>
      </c>
      <c r="AQ166" s="77">
        <v>500</v>
      </c>
      <c r="AR166" s="77">
        <v>210</v>
      </c>
      <c r="AS166" s="83">
        <v>5</v>
      </c>
      <c r="AT166" s="13">
        <v>10</v>
      </c>
      <c r="AU166" s="83">
        <v>10</v>
      </c>
      <c r="AV166" s="13">
        <v>50</v>
      </c>
      <c r="AW166" s="349" t="s">
        <v>176</v>
      </c>
    </row>
    <row r="167" spans="1:49" s="19" customFormat="1" ht="38.25" x14ac:dyDescent="0.2">
      <c r="A167" s="26" t="s">
        <v>337</v>
      </c>
      <c r="B167" s="30">
        <v>43717</v>
      </c>
      <c r="C167" s="26" t="s">
        <v>346</v>
      </c>
      <c r="D167" s="30">
        <v>43724</v>
      </c>
      <c r="E167" s="30">
        <v>43735</v>
      </c>
      <c r="F167" s="26" t="s">
        <v>177</v>
      </c>
      <c r="G167" s="38">
        <v>8.92</v>
      </c>
      <c r="H167" s="12">
        <v>6.5</v>
      </c>
      <c r="I167" s="12">
        <v>9.3000000000000007</v>
      </c>
      <c r="J167" s="26">
        <v>2610</v>
      </c>
      <c r="K167" s="13">
        <v>2000</v>
      </c>
      <c r="L167" s="489"/>
      <c r="M167" s="489"/>
      <c r="N167" s="26">
        <v>1540</v>
      </c>
      <c r="O167" s="13">
        <v>1900</v>
      </c>
      <c r="P167" s="45">
        <v>5</v>
      </c>
      <c r="Q167" s="13">
        <v>50</v>
      </c>
      <c r="R167" s="27">
        <v>1160</v>
      </c>
      <c r="S167" s="27">
        <v>991</v>
      </c>
      <c r="T167" s="27">
        <v>370</v>
      </c>
      <c r="U167" s="13">
        <v>800</v>
      </c>
      <c r="V167" s="489"/>
      <c r="W167" s="65">
        <v>6</v>
      </c>
      <c r="X167" s="13">
        <v>19</v>
      </c>
      <c r="Y167" s="83">
        <v>0.1</v>
      </c>
      <c r="Z167" s="12">
        <v>0.5</v>
      </c>
      <c r="AA167" s="77">
        <v>2</v>
      </c>
      <c r="AB167" s="13">
        <v>20</v>
      </c>
      <c r="AC167" s="490"/>
      <c r="AD167" s="77">
        <v>2</v>
      </c>
      <c r="AE167" s="13">
        <v>18</v>
      </c>
      <c r="AF167" s="390">
        <v>1</v>
      </c>
      <c r="AG167" s="13">
        <v>6</v>
      </c>
      <c r="AH167" s="77">
        <v>3</v>
      </c>
      <c r="AI167" s="13">
        <v>40</v>
      </c>
      <c r="AJ167" s="490"/>
      <c r="AK167" s="77">
        <v>85</v>
      </c>
      <c r="AL167" s="13">
        <v>200</v>
      </c>
      <c r="AM167" s="490"/>
      <c r="AN167" s="77">
        <v>12</v>
      </c>
      <c r="AO167" s="13">
        <v>84</v>
      </c>
      <c r="AP167" s="77">
        <v>13</v>
      </c>
      <c r="AQ167" s="77">
        <v>1200</v>
      </c>
      <c r="AR167" s="77">
        <v>400</v>
      </c>
      <c r="AS167" s="496" t="s">
        <v>176</v>
      </c>
      <c r="AT167" s="496" t="s">
        <v>176</v>
      </c>
      <c r="AU167" s="77">
        <v>13</v>
      </c>
      <c r="AV167" s="13">
        <v>50</v>
      </c>
      <c r="AW167" s="349" t="s">
        <v>347</v>
      </c>
    </row>
    <row r="168" spans="1:49" s="19" customFormat="1" x14ac:dyDescent="0.2">
      <c r="A168" s="26" t="s">
        <v>337</v>
      </c>
      <c r="B168" s="30">
        <v>43753</v>
      </c>
      <c r="C168" s="26" t="s">
        <v>348</v>
      </c>
      <c r="D168" s="30">
        <v>43763</v>
      </c>
      <c r="E168" s="30">
        <v>43777</v>
      </c>
      <c r="F168" s="26" t="s">
        <v>177</v>
      </c>
      <c r="G168" s="38">
        <v>8.56</v>
      </c>
      <c r="H168" s="12">
        <v>6.5</v>
      </c>
      <c r="I168" s="12">
        <v>9.3000000000000007</v>
      </c>
      <c r="J168" s="26">
        <v>1330</v>
      </c>
      <c r="K168" s="13">
        <v>2000</v>
      </c>
      <c r="L168" s="489"/>
      <c r="M168" s="489"/>
      <c r="N168" s="26">
        <v>674</v>
      </c>
      <c r="O168" s="13">
        <v>1900</v>
      </c>
      <c r="P168" s="45">
        <v>5</v>
      </c>
      <c r="Q168" s="13">
        <v>50</v>
      </c>
      <c r="R168" s="27">
        <v>499</v>
      </c>
      <c r="S168" s="27">
        <v>473</v>
      </c>
      <c r="T168" s="27">
        <v>210</v>
      </c>
      <c r="U168" s="13">
        <v>800</v>
      </c>
      <c r="V168" s="489"/>
      <c r="W168" s="65">
        <v>1</v>
      </c>
      <c r="X168" s="13">
        <v>19</v>
      </c>
      <c r="Y168" s="83">
        <v>0.1</v>
      </c>
      <c r="Z168" s="12">
        <v>0.5</v>
      </c>
      <c r="AA168" s="83">
        <v>1</v>
      </c>
      <c r="AB168" s="13">
        <v>20</v>
      </c>
      <c r="AC168" s="490"/>
      <c r="AD168" s="77">
        <v>2</v>
      </c>
      <c r="AE168" s="13">
        <v>18</v>
      </c>
      <c r="AF168" s="390">
        <v>1</v>
      </c>
      <c r="AG168" s="13">
        <v>6</v>
      </c>
      <c r="AH168" s="77">
        <v>8</v>
      </c>
      <c r="AI168" s="13">
        <v>40</v>
      </c>
      <c r="AJ168" s="490"/>
      <c r="AK168" s="77">
        <v>31</v>
      </c>
      <c r="AL168" s="13">
        <v>200</v>
      </c>
      <c r="AM168" s="490"/>
      <c r="AN168" s="77">
        <v>31</v>
      </c>
      <c r="AO168" s="13">
        <v>84</v>
      </c>
      <c r="AP168" s="77">
        <v>270</v>
      </c>
      <c r="AQ168" s="77">
        <v>500</v>
      </c>
      <c r="AR168" s="77">
        <v>230</v>
      </c>
      <c r="AS168" s="496"/>
      <c r="AT168" s="496"/>
      <c r="AU168" s="77">
        <v>10</v>
      </c>
      <c r="AV168" s="13">
        <v>50</v>
      </c>
      <c r="AW168" s="349" t="s">
        <v>176</v>
      </c>
    </row>
    <row r="169" spans="1:49" s="19" customFormat="1" x14ac:dyDescent="0.2">
      <c r="A169" s="26" t="s">
        <v>337</v>
      </c>
      <c r="B169" s="30">
        <v>43787</v>
      </c>
      <c r="C169" s="26" t="s">
        <v>349</v>
      </c>
      <c r="D169" s="30">
        <v>43794</v>
      </c>
      <c r="E169" s="30">
        <v>43805</v>
      </c>
      <c r="F169" s="26" t="s">
        <v>177</v>
      </c>
      <c r="G169" s="38">
        <v>8.91</v>
      </c>
      <c r="H169" s="12">
        <v>6.5</v>
      </c>
      <c r="I169" s="12">
        <v>9.3000000000000007</v>
      </c>
      <c r="J169" s="26">
        <v>1610</v>
      </c>
      <c r="K169" s="13">
        <v>2000</v>
      </c>
      <c r="L169" s="489"/>
      <c r="M169" s="489"/>
      <c r="N169" s="26">
        <v>783</v>
      </c>
      <c r="O169" s="13">
        <v>1900</v>
      </c>
      <c r="P169" s="45">
        <v>5</v>
      </c>
      <c r="Q169" s="13">
        <v>50</v>
      </c>
      <c r="R169" s="27">
        <v>715</v>
      </c>
      <c r="S169" s="27">
        <v>624</v>
      </c>
      <c r="T169" s="27">
        <v>120</v>
      </c>
      <c r="U169" s="13">
        <v>800</v>
      </c>
      <c r="V169" s="489"/>
      <c r="W169" s="65">
        <v>2</v>
      </c>
      <c r="X169" s="13">
        <v>19</v>
      </c>
      <c r="Y169" s="83">
        <v>0.1</v>
      </c>
      <c r="Z169" s="12">
        <v>0.5</v>
      </c>
      <c r="AA169" s="83">
        <v>1</v>
      </c>
      <c r="AB169" s="13">
        <v>20</v>
      </c>
      <c r="AC169" s="490"/>
      <c r="AD169" s="77">
        <v>2</v>
      </c>
      <c r="AE169" s="13">
        <v>18</v>
      </c>
      <c r="AF169" s="390">
        <v>1</v>
      </c>
      <c r="AG169" s="13">
        <v>6</v>
      </c>
      <c r="AH169" s="77">
        <v>12</v>
      </c>
      <c r="AI169" s="13">
        <v>40</v>
      </c>
      <c r="AJ169" s="490"/>
      <c r="AK169" s="77">
        <v>42</v>
      </c>
      <c r="AL169" s="13">
        <v>200</v>
      </c>
      <c r="AM169" s="490"/>
      <c r="AN169" s="83">
        <v>5</v>
      </c>
      <c r="AO169" s="13">
        <v>84</v>
      </c>
      <c r="AP169" s="77">
        <v>80</v>
      </c>
      <c r="AQ169" s="77">
        <v>300</v>
      </c>
      <c r="AR169" s="77">
        <v>130</v>
      </c>
      <c r="AS169" s="496"/>
      <c r="AT169" s="496"/>
      <c r="AU169" s="83">
        <v>10</v>
      </c>
      <c r="AV169" s="13">
        <v>50</v>
      </c>
      <c r="AW169" s="349" t="s">
        <v>176</v>
      </c>
    </row>
    <row r="170" spans="1:49" s="19" customFormat="1" x14ac:dyDescent="0.2">
      <c r="A170" s="504" t="s">
        <v>337</v>
      </c>
      <c r="B170" s="505">
        <v>43804</v>
      </c>
      <c r="C170" s="504" t="s">
        <v>350</v>
      </c>
      <c r="D170" s="505">
        <v>43811</v>
      </c>
      <c r="E170" s="505">
        <v>43819</v>
      </c>
      <c r="F170" s="504" t="s">
        <v>177</v>
      </c>
      <c r="G170" s="506">
        <v>8.6</v>
      </c>
      <c r="H170" s="507">
        <v>6.5</v>
      </c>
      <c r="I170" s="507">
        <v>9.3000000000000007</v>
      </c>
      <c r="J170" s="504">
        <v>1650</v>
      </c>
      <c r="K170" s="508">
        <v>2000</v>
      </c>
      <c r="L170" s="489"/>
      <c r="M170" s="489"/>
      <c r="N170" s="504">
        <v>889</v>
      </c>
      <c r="O170" s="508">
        <v>1900</v>
      </c>
      <c r="P170" s="509">
        <v>5</v>
      </c>
      <c r="Q170" s="508">
        <v>50</v>
      </c>
      <c r="R170" s="510">
        <v>718</v>
      </c>
      <c r="S170" s="510">
        <v>666</v>
      </c>
      <c r="T170" s="510">
        <v>50</v>
      </c>
      <c r="U170" s="508">
        <v>800</v>
      </c>
      <c r="V170" s="489"/>
      <c r="W170" s="511">
        <v>2</v>
      </c>
      <c r="X170" s="508">
        <v>19</v>
      </c>
      <c r="Y170" s="512">
        <v>0.1</v>
      </c>
      <c r="Z170" s="507">
        <v>0.5</v>
      </c>
      <c r="AA170" s="512">
        <v>1</v>
      </c>
      <c r="AB170" s="508">
        <v>20</v>
      </c>
      <c r="AC170" s="490"/>
      <c r="AD170" s="512">
        <v>1</v>
      </c>
      <c r="AE170" s="508">
        <v>18</v>
      </c>
      <c r="AF170" s="513">
        <v>1</v>
      </c>
      <c r="AG170" s="508">
        <v>6</v>
      </c>
      <c r="AH170" s="514">
        <v>12</v>
      </c>
      <c r="AI170" s="508">
        <v>40</v>
      </c>
      <c r="AJ170" s="490"/>
      <c r="AK170" s="514">
        <v>48</v>
      </c>
      <c r="AL170" s="508">
        <v>200</v>
      </c>
      <c r="AM170" s="490"/>
      <c r="AN170" s="512">
        <v>5</v>
      </c>
      <c r="AO170" s="508">
        <v>84</v>
      </c>
      <c r="AP170" s="514">
        <v>60</v>
      </c>
      <c r="AQ170" s="514">
        <v>500</v>
      </c>
      <c r="AR170" s="514">
        <v>170</v>
      </c>
      <c r="AS170" s="515"/>
      <c r="AT170" s="515"/>
      <c r="AU170" s="514">
        <v>12</v>
      </c>
      <c r="AV170" s="508">
        <v>50</v>
      </c>
      <c r="AW170" s="516" t="s">
        <v>176</v>
      </c>
    </row>
    <row r="171" spans="1:49" s="19" customFormat="1" ht="15" thickBot="1" x14ac:dyDescent="0.25">
      <c r="A171" s="24" t="s">
        <v>337</v>
      </c>
      <c r="B171" s="23">
        <v>43838</v>
      </c>
      <c r="C171" s="24" t="s">
        <v>351</v>
      </c>
      <c r="D171" s="23">
        <v>43845</v>
      </c>
      <c r="E171" s="23">
        <v>43847</v>
      </c>
      <c r="F171" s="24" t="s">
        <v>177</v>
      </c>
      <c r="G171" s="37">
        <v>9.08</v>
      </c>
      <c r="H171" s="14">
        <v>6.5</v>
      </c>
      <c r="I171" s="14">
        <v>9.3000000000000007</v>
      </c>
      <c r="J171" s="24">
        <v>2710</v>
      </c>
      <c r="K171" s="17">
        <v>2000</v>
      </c>
      <c r="L171" s="75"/>
      <c r="M171" s="75"/>
      <c r="N171" s="24">
        <v>1490</v>
      </c>
      <c r="O171" s="17">
        <v>1900</v>
      </c>
      <c r="P171" s="24">
        <v>14</v>
      </c>
      <c r="Q171" s="17">
        <v>50</v>
      </c>
      <c r="R171" s="35">
        <v>1120</v>
      </c>
      <c r="S171" s="35">
        <v>899</v>
      </c>
      <c r="T171" s="35">
        <v>80</v>
      </c>
      <c r="U171" s="17">
        <v>800</v>
      </c>
      <c r="V171" s="75"/>
      <c r="W171" s="68">
        <v>4</v>
      </c>
      <c r="X171" s="17">
        <v>19</v>
      </c>
      <c r="Y171" s="89">
        <v>0.1</v>
      </c>
      <c r="Z171" s="14">
        <v>0.5</v>
      </c>
      <c r="AA171" s="78">
        <v>1</v>
      </c>
      <c r="AB171" s="17">
        <v>20</v>
      </c>
      <c r="AC171" s="87"/>
      <c r="AD171" s="89">
        <v>1</v>
      </c>
      <c r="AE171" s="17">
        <v>18</v>
      </c>
      <c r="AF171" s="420">
        <v>1</v>
      </c>
      <c r="AG171" s="17">
        <v>6</v>
      </c>
      <c r="AH171" s="78">
        <v>28</v>
      </c>
      <c r="AI171" s="17">
        <v>40</v>
      </c>
      <c r="AJ171" s="87"/>
      <c r="AK171" s="78">
        <v>71</v>
      </c>
      <c r="AL171" s="17">
        <v>200</v>
      </c>
      <c r="AM171" s="87"/>
      <c r="AN171" s="89">
        <v>5</v>
      </c>
      <c r="AO171" s="17">
        <v>84</v>
      </c>
      <c r="AP171" s="78">
        <v>74</v>
      </c>
      <c r="AQ171" s="78">
        <v>140</v>
      </c>
      <c r="AR171" s="78">
        <v>20</v>
      </c>
      <c r="AS171" s="526"/>
      <c r="AT171" s="526"/>
      <c r="AU171" s="78">
        <v>22</v>
      </c>
      <c r="AV171" s="17">
        <v>50</v>
      </c>
      <c r="AW171" s="421" t="s">
        <v>352</v>
      </c>
    </row>
    <row r="172" spans="1:49" s="19" customFormat="1" ht="38.25" x14ac:dyDescent="0.2">
      <c r="A172" s="29" t="s">
        <v>353</v>
      </c>
      <c r="B172" s="524" t="s">
        <v>354</v>
      </c>
      <c r="C172" s="524" t="s">
        <v>179</v>
      </c>
      <c r="D172" s="524" t="s">
        <v>179</v>
      </c>
      <c r="E172" s="524">
        <v>43889</v>
      </c>
      <c r="F172" s="29" t="s">
        <v>177</v>
      </c>
      <c r="G172" s="524" t="s">
        <v>179</v>
      </c>
      <c r="H172" s="15">
        <v>6.5</v>
      </c>
      <c r="I172" s="15">
        <v>9.3000000000000007</v>
      </c>
      <c r="J172" s="524" t="s">
        <v>179</v>
      </c>
      <c r="K172" s="10">
        <v>2000</v>
      </c>
      <c r="L172" s="76"/>
      <c r="M172" s="76"/>
      <c r="N172" s="524" t="s">
        <v>179</v>
      </c>
      <c r="O172" s="10">
        <v>1900</v>
      </c>
      <c r="P172" s="524" t="s">
        <v>179</v>
      </c>
      <c r="Q172" s="10">
        <v>50</v>
      </c>
      <c r="R172" s="524" t="s">
        <v>179</v>
      </c>
      <c r="S172" s="524" t="s">
        <v>179</v>
      </c>
      <c r="T172" s="524" t="s">
        <v>179</v>
      </c>
      <c r="U172" s="10">
        <v>800</v>
      </c>
      <c r="V172" s="76"/>
      <c r="W172" s="524" t="s">
        <v>179</v>
      </c>
      <c r="X172" s="10">
        <v>19</v>
      </c>
      <c r="Y172" s="524" t="s">
        <v>179</v>
      </c>
      <c r="Z172" s="15">
        <v>0.5</v>
      </c>
      <c r="AA172" s="524" t="s">
        <v>179</v>
      </c>
      <c r="AB172" s="10">
        <v>20</v>
      </c>
      <c r="AC172" s="85"/>
      <c r="AD172" s="524" t="s">
        <v>179</v>
      </c>
      <c r="AE172" s="10">
        <v>18</v>
      </c>
      <c r="AF172" s="524" t="s">
        <v>179</v>
      </c>
      <c r="AG172" s="10">
        <v>6</v>
      </c>
      <c r="AH172" s="524" t="s">
        <v>179</v>
      </c>
      <c r="AI172" s="10">
        <v>40</v>
      </c>
      <c r="AJ172" s="85"/>
      <c r="AK172" s="524" t="s">
        <v>179</v>
      </c>
      <c r="AL172" s="10">
        <v>200</v>
      </c>
      <c r="AM172" s="85"/>
      <c r="AN172" s="524" t="s">
        <v>179</v>
      </c>
      <c r="AO172" s="10">
        <v>84</v>
      </c>
      <c r="AP172" s="524" t="s">
        <v>179</v>
      </c>
      <c r="AQ172" s="524" t="s">
        <v>179</v>
      </c>
      <c r="AR172" s="524" t="s">
        <v>179</v>
      </c>
      <c r="AS172" s="525"/>
      <c r="AT172" s="525"/>
      <c r="AU172" s="524" t="s">
        <v>179</v>
      </c>
      <c r="AV172" s="10">
        <v>50</v>
      </c>
      <c r="AW172" s="419" t="s">
        <v>355</v>
      </c>
    </row>
    <row r="173" spans="1:49" s="19" customFormat="1" ht="38.25" x14ac:dyDescent="0.2">
      <c r="A173" s="26" t="s">
        <v>353</v>
      </c>
      <c r="B173" s="30">
        <v>43894</v>
      </c>
      <c r="C173" s="26" t="s">
        <v>356</v>
      </c>
      <c r="D173" s="30">
        <v>43902</v>
      </c>
      <c r="E173" s="30">
        <v>43903</v>
      </c>
      <c r="F173" s="26" t="s">
        <v>177</v>
      </c>
      <c r="G173" s="38">
        <v>8.68</v>
      </c>
      <c r="H173" s="12">
        <v>6.5</v>
      </c>
      <c r="I173" s="12">
        <v>9.3000000000000007</v>
      </c>
      <c r="J173" s="26">
        <v>1570</v>
      </c>
      <c r="K173" s="13">
        <v>2000</v>
      </c>
      <c r="L173" s="74"/>
      <c r="M173" s="74"/>
      <c r="N173" s="26">
        <v>948</v>
      </c>
      <c r="O173" s="13">
        <v>1900</v>
      </c>
      <c r="P173" s="45">
        <v>5</v>
      </c>
      <c r="Q173" s="13">
        <v>50</v>
      </c>
      <c r="R173" s="27">
        <v>771</v>
      </c>
      <c r="S173" s="27">
        <v>705</v>
      </c>
      <c r="T173" s="27">
        <v>38</v>
      </c>
      <c r="U173" s="13">
        <v>800</v>
      </c>
      <c r="V173" s="74"/>
      <c r="W173" s="65">
        <v>1</v>
      </c>
      <c r="X173" s="13">
        <v>19</v>
      </c>
      <c r="Y173" s="83">
        <v>0.1</v>
      </c>
      <c r="Z173" s="12">
        <v>0.5</v>
      </c>
      <c r="AA173" s="521">
        <v>1</v>
      </c>
      <c r="AB173" s="13">
        <v>20</v>
      </c>
      <c r="AC173" s="86"/>
      <c r="AD173" s="77">
        <v>3</v>
      </c>
      <c r="AE173" s="13">
        <v>18</v>
      </c>
      <c r="AF173" s="390">
        <v>1</v>
      </c>
      <c r="AG173" s="13">
        <v>6</v>
      </c>
      <c r="AH173" s="77">
        <v>5</v>
      </c>
      <c r="AI173" s="13">
        <v>40</v>
      </c>
      <c r="AJ173" s="86"/>
      <c r="AK173" s="77">
        <v>24</v>
      </c>
      <c r="AL173" s="13">
        <v>200</v>
      </c>
      <c r="AM173" s="86"/>
      <c r="AN173" s="83">
        <v>5</v>
      </c>
      <c r="AO173" s="13">
        <v>84</v>
      </c>
      <c r="AP173" s="77">
        <v>6</v>
      </c>
      <c r="AQ173" s="77">
        <v>140</v>
      </c>
      <c r="AR173" s="77">
        <v>50</v>
      </c>
      <c r="AS173" s="496"/>
      <c r="AT173" s="496"/>
      <c r="AU173" s="83">
        <v>10</v>
      </c>
      <c r="AV173" s="13">
        <v>50</v>
      </c>
      <c r="AW173" s="349" t="s">
        <v>357</v>
      </c>
    </row>
    <row r="174" spans="1:49" s="19" customFormat="1" x14ac:dyDescent="0.2">
      <c r="A174" s="26" t="s">
        <v>353</v>
      </c>
      <c r="B174" s="30">
        <v>43923</v>
      </c>
      <c r="C174" s="26" t="s">
        <v>358</v>
      </c>
      <c r="D174" s="30">
        <v>43929</v>
      </c>
      <c r="E174" s="30">
        <v>43959</v>
      </c>
      <c r="F174" s="26" t="s">
        <v>177</v>
      </c>
      <c r="G174" s="38">
        <v>8.7899999999999991</v>
      </c>
      <c r="H174" s="12">
        <v>6.5</v>
      </c>
      <c r="I174" s="12">
        <v>9.3000000000000007</v>
      </c>
      <c r="J174" s="26">
        <v>1840</v>
      </c>
      <c r="K174" s="13">
        <v>2000</v>
      </c>
      <c r="L174" s="74"/>
      <c r="M174" s="74"/>
      <c r="N174" s="26">
        <v>1120</v>
      </c>
      <c r="O174" s="13">
        <v>1900</v>
      </c>
      <c r="P174" s="45">
        <v>5</v>
      </c>
      <c r="Q174" s="13">
        <v>50</v>
      </c>
      <c r="R174" s="27">
        <v>883</v>
      </c>
      <c r="S174" s="27">
        <v>779</v>
      </c>
      <c r="T174" s="27">
        <v>340</v>
      </c>
      <c r="U174" s="13">
        <v>800</v>
      </c>
      <c r="V174" s="74"/>
      <c r="W174" s="65">
        <v>2</v>
      </c>
      <c r="X174" s="13">
        <v>19</v>
      </c>
      <c r="Y174" s="83">
        <v>0.1</v>
      </c>
      <c r="Z174" s="12">
        <v>0.5</v>
      </c>
      <c r="AA174" s="521">
        <v>1</v>
      </c>
      <c r="AB174" s="13">
        <v>20</v>
      </c>
      <c r="AC174" s="86"/>
      <c r="AD174" s="77">
        <v>5</v>
      </c>
      <c r="AE174" s="13">
        <v>18</v>
      </c>
      <c r="AF174" s="390">
        <v>1</v>
      </c>
      <c r="AG174" s="13">
        <v>6</v>
      </c>
      <c r="AH174" s="77">
        <v>6</v>
      </c>
      <c r="AI174" s="13">
        <v>40</v>
      </c>
      <c r="AJ174" s="86"/>
      <c r="AK174" s="77">
        <v>26</v>
      </c>
      <c r="AL174" s="13">
        <v>200</v>
      </c>
      <c r="AM174" s="86"/>
      <c r="AN174" s="83">
        <v>5</v>
      </c>
      <c r="AO174" s="13">
        <v>84</v>
      </c>
      <c r="AP174" s="77">
        <v>40</v>
      </c>
      <c r="AQ174" s="77">
        <v>700</v>
      </c>
      <c r="AR174" s="77">
        <v>520</v>
      </c>
      <c r="AS174" s="496"/>
      <c r="AT174" s="496"/>
      <c r="AU174" s="83">
        <v>10</v>
      </c>
      <c r="AV174" s="13">
        <v>50</v>
      </c>
      <c r="AW174" s="349" t="s">
        <v>176</v>
      </c>
    </row>
    <row r="175" spans="1:49" s="19" customFormat="1" x14ac:dyDescent="0.2">
      <c r="A175" s="26" t="s">
        <v>353</v>
      </c>
      <c r="B175" s="30">
        <v>43957</v>
      </c>
      <c r="C175" s="26" t="s">
        <v>359</v>
      </c>
      <c r="D175" s="30">
        <v>43964</v>
      </c>
      <c r="E175" s="30">
        <v>43973</v>
      </c>
      <c r="F175" s="26" t="s">
        <v>177</v>
      </c>
      <c r="G175" s="38">
        <v>8.64</v>
      </c>
      <c r="H175" s="12">
        <v>6.5</v>
      </c>
      <c r="I175" s="12">
        <v>9.3000000000000007</v>
      </c>
      <c r="J175" s="26">
        <v>1980</v>
      </c>
      <c r="K175" s="13">
        <v>2000</v>
      </c>
      <c r="L175" s="74"/>
      <c r="M175" s="74"/>
      <c r="N175" s="26">
        <v>1130</v>
      </c>
      <c r="O175" s="13">
        <v>1900</v>
      </c>
      <c r="P175" s="45">
        <v>5</v>
      </c>
      <c r="Q175" s="13">
        <v>50</v>
      </c>
      <c r="R175" s="27">
        <v>951</v>
      </c>
      <c r="S175" s="27">
        <v>867</v>
      </c>
      <c r="T175" s="27">
        <v>250</v>
      </c>
      <c r="U175" s="13">
        <v>800</v>
      </c>
      <c r="V175" s="74"/>
      <c r="W175" s="65">
        <v>2</v>
      </c>
      <c r="X175" s="13">
        <v>19</v>
      </c>
      <c r="Y175" s="83">
        <v>0.1</v>
      </c>
      <c r="Z175" s="12">
        <v>0.5</v>
      </c>
      <c r="AA175" s="521">
        <v>1</v>
      </c>
      <c r="AB175" s="13">
        <v>20</v>
      </c>
      <c r="AC175" s="86"/>
      <c r="AD175" s="77">
        <v>2</v>
      </c>
      <c r="AE175" s="13">
        <v>18</v>
      </c>
      <c r="AF175" s="390">
        <v>1</v>
      </c>
      <c r="AG175" s="13">
        <v>6</v>
      </c>
      <c r="AH175" s="77">
        <v>25</v>
      </c>
      <c r="AI175" s="13">
        <v>40</v>
      </c>
      <c r="AJ175" s="86"/>
      <c r="AK175" s="77">
        <v>38</v>
      </c>
      <c r="AL175" s="13">
        <v>200</v>
      </c>
      <c r="AM175" s="86"/>
      <c r="AN175" s="77">
        <v>5</v>
      </c>
      <c r="AO175" s="13">
        <v>84</v>
      </c>
      <c r="AP175" s="77">
        <v>17</v>
      </c>
      <c r="AQ175" s="77">
        <v>500</v>
      </c>
      <c r="AR175" s="77">
        <v>270</v>
      </c>
      <c r="AS175" s="496"/>
      <c r="AT175" s="496"/>
      <c r="AU175" s="77">
        <v>13</v>
      </c>
      <c r="AV175" s="13">
        <v>50</v>
      </c>
      <c r="AW175" s="349" t="s">
        <v>176</v>
      </c>
    </row>
    <row r="176" spans="1:49" s="19" customFormat="1" x14ac:dyDescent="0.2">
      <c r="A176" s="26" t="s">
        <v>353</v>
      </c>
      <c r="B176" s="30">
        <v>43986</v>
      </c>
      <c r="C176" s="26" t="s">
        <v>360</v>
      </c>
      <c r="D176" s="30">
        <v>43993</v>
      </c>
      <c r="E176" s="30">
        <v>44001</v>
      </c>
      <c r="F176" s="26" t="s">
        <v>177</v>
      </c>
      <c r="G176" s="38">
        <v>8.77</v>
      </c>
      <c r="H176" s="12">
        <v>6.5</v>
      </c>
      <c r="I176" s="12">
        <v>9.3000000000000007</v>
      </c>
      <c r="J176" s="26">
        <v>1920</v>
      </c>
      <c r="K176" s="13">
        <v>2000</v>
      </c>
      <c r="L176" s="74"/>
      <c r="M176" s="74"/>
      <c r="N176" s="26">
        <v>1130</v>
      </c>
      <c r="O176" s="13">
        <v>1900</v>
      </c>
      <c r="P176" s="45">
        <v>5</v>
      </c>
      <c r="Q176" s="13">
        <v>50</v>
      </c>
      <c r="R176" s="27">
        <v>887</v>
      </c>
      <c r="S176" s="27">
        <v>788</v>
      </c>
      <c r="T176" s="27">
        <v>240</v>
      </c>
      <c r="U176" s="13">
        <v>800</v>
      </c>
      <c r="V176" s="74"/>
      <c r="W176" s="65">
        <v>2</v>
      </c>
      <c r="X176" s="13">
        <v>19</v>
      </c>
      <c r="Y176" s="83">
        <v>0.1</v>
      </c>
      <c r="Z176" s="12">
        <v>0.5</v>
      </c>
      <c r="AA176" s="612">
        <v>1</v>
      </c>
      <c r="AB176" s="13">
        <v>20</v>
      </c>
      <c r="AC176" s="86"/>
      <c r="AD176" s="77">
        <v>3</v>
      </c>
      <c r="AE176" s="13">
        <v>18</v>
      </c>
      <c r="AF176" s="390">
        <v>1</v>
      </c>
      <c r="AG176" s="13">
        <v>6</v>
      </c>
      <c r="AH176" s="77">
        <v>7</v>
      </c>
      <c r="AI176" s="13">
        <v>40</v>
      </c>
      <c r="AJ176" s="86"/>
      <c r="AK176" s="77">
        <v>30</v>
      </c>
      <c r="AL176" s="13">
        <v>200</v>
      </c>
      <c r="AM176" s="86"/>
      <c r="AN176" s="77">
        <v>5</v>
      </c>
      <c r="AO176" s="13">
        <v>84</v>
      </c>
      <c r="AP176" s="77">
        <v>30</v>
      </c>
      <c r="AQ176" s="77">
        <v>600</v>
      </c>
      <c r="AR176" s="77">
        <v>260</v>
      </c>
      <c r="AS176" s="496"/>
      <c r="AT176" s="496"/>
      <c r="AU176" s="83">
        <v>10</v>
      </c>
      <c r="AV176" s="13">
        <v>50</v>
      </c>
      <c r="AW176" s="349" t="s">
        <v>176</v>
      </c>
    </row>
    <row r="177" spans="1:49" s="19" customFormat="1" x14ac:dyDescent="0.2">
      <c r="A177" s="26" t="s">
        <v>353</v>
      </c>
      <c r="B177" s="30">
        <v>44014</v>
      </c>
      <c r="C177" s="26" t="s">
        <v>361</v>
      </c>
      <c r="D177" s="30">
        <v>44021</v>
      </c>
      <c r="E177" s="30">
        <v>44029</v>
      </c>
      <c r="F177" s="26" t="s">
        <v>177</v>
      </c>
      <c r="G177" s="38">
        <v>8.5</v>
      </c>
      <c r="H177" s="12">
        <v>6.5</v>
      </c>
      <c r="I177" s="12">
        <v>9.3000000000000007</v>
      </c>
      <c r="J177" s="26">
        <v>1830</v>
      </c>
      <c r="K177" s="13">
        <v>2000</v>
      </c>
      <c r="L177" s="74"/>
      <c r="M177" s="74"/>
      <c r="N177" s="26">
        <v>1120</v>
      </c>
      <c r="O177" s="13">
        <v>1900</v>
      </c>
      <c r="P177" s="45">
        <v>5</v>
      </c>
      <c r="Q177" s="13">
        <v>50</v>
      </c>
      <c r="R177" s="27">
        <v>880</v>
      </c>
      <c r="S177" s="27">
        <v>832</v>
      </c>
      <c r="T177" s="27">
        <v>210</v>
      </c>
      <c r="U177" s="13">
        <v>800</v>
      </c>
      <c r="V177" s="74"/>
      <c r="W177" s="65">
        <v>2</v>
      </c>
      <c r="X177" s="13">
        <v>19</v>
      </c>
      <c r="Y177" s="83">
        <v>0.1</v>
      </c>
      <c r="Z177" s="12">
        <v>0.5</v>
      </c>
      <c r="AA177" s="612">
        <v>1</v>
      </c>
      <c r="AB177" s="13">
        <v>20</v>
      </c>
      <c r="AC177" s="86"/>
      <c r="AD177" s="77">
        <v>2</v>
      </c>
      <c r="AE177" s="13">
        <v>18</v>
      </c>
      <c r="AF177" s="390">
        <v>1</v>
      </c>
      <c r="AG177" s="13">
        <v>6</v>
      </c>
      <c r="AH177" s="77">
        <v>14</v>
      </c>
      <c r="AI177" s="13">
        <v>40</v>
      </c>
      <c r="AJ177" s="86"/>
      <c r="AK177" s="77">
        <v>31</v>
      </c>
      <c r="AL177" s="13">
        <v>200</v>
      </c>
      <c r="AM177" s="86"/>
      <c r="AN177" s="77">
        <v>5</v>
      </c>
      <c r="AO177" s="13">
        <v>84</v>
      </c>
      <c r="AP177" s="77">
        <v>80</v>
      </c>
      <c r="AQ177" s="77">
        <v>600</v>
      </c>
      <c r="AR177" s="77">
        <v>200</v>
      </c>
      <c r="AS177" s="639"/>
      <c r="AT177" s="639"/>
      <c r="AU177" s="83">
        <v>10</v>
      </c>
      <c r="AV177" s="13">
        <v>50</v>
      </c>
      <c r="AW177" s="349" t="s">
        <v>179</v>
      </c>
    </row>
    <row r="178" spans="1:49" s="19" customFormat="1" ht="38.25" x14ac:dyDescent="0.2">
      <c r="A178" s="26" t="s">
        <v>353</v>
      </c>
      <c r="B178" s="30">
        <v>44056</v>
      </c>
      <c r="C178" s="26" t="s">
        <v>362</v>
      </c>
      <c r="D178" s="30">
        <v>44063</v>
      </c>
      <c r="E178" s="30">
        <v>44071</v>
      </c>
      <c r="F178" s="26" t="s">
        <v>177</v>
      </c>
      <c r="G178" s="38">
        <v>8.33</v>
      </c>
      <c r="H178" s="12">
        <v>6.5</v>
      </c>
      <c r="I178" s="12">
        <v>9.3000000000000007</v>
      </c>
      <c r="J178" s="26">
        <v>753</v>
      </c>
      <c r="K178" s="13">
        <v>2000</v>
      </c>
      <c r="L178" s="74"/>
      <c r="M178" s="74"/>
      <c r="N178" s="26">
        <v>375</v>
      </c>
      <c r="O178" s="13">
        <v>1900</v>
      </c>
      <c r="P178" s="27">
        <v>19</v>
      </c>
      <c r="Q178" s="13">
        <v>50</v>
      </c>
      <c r="R178" s="27">
        <v>370</v>
      </c>
      <c r="S178" s="27">
        <v>361</v>
      </c>
      <c r="T178" s="27">
        <v>620</v>
      </c>
      <c r="U178" s="13">
        <v>800</v>
      </c>
      <c r="V178" s="74"/>
      <c r="W178" s="65">
        <v>1</v>
      </c>
      <c r="X178" s="13">
        <v>19</v>
      </c>
      <c r="Y178" s="83">
        <v>0.1</v>
      </c>
      <c r="Z178" s="12">
        <v>0.5</v>
      </c>
      <c r="AA178" s="521">
        <v>1</v>
      </c>
      <c r="AB178" s="13">
        <v>20</v>
      </c>
      <c r="AC178" s="86"/>
      <c r="AD178" s="77">
        <v>3</v>
      </c>
      <c r="AE178" s="13">
        <v>18</v>
      </c>
      <c r="AF178" s="390">
        <v>1</v>
      </c>
      <c r="AG178" s="13">
        <v>6</v>
      </c>
      <c r="AH178" s="77">
        <v>9</v>
      </c>
      <c r="AI178" s="13">
        <v>40</v>
      </c>
      <c r="AJ178" s="86"/>
      <c r="AK178" s="77">
        <v>9</v>
      </c>
      <c r="AL178" s="13">
        <v>200</v>
      </c>
      <c r="AM178" s="86"/>
      <c r="AN178" s="77">
        <v>5</v>
      </c>
      <c r="AO178" s="13">
        <v>84</v>
      </c>
      <c r="AP178" s="77">
        <v>80</v>
      </c>
      <c r="AQ178" s="77">
        <v>700</v>
      </c>
      <c r="AR178" s="77">
        <v>320</v>
      </c>
      <c r="AS178" s="639"/>
      <c r="AT178" s="639"/>
      <c r="AU178" s="77">
        <v>40</v>
      </c>
      <c r="AV178" s="13">
        <v>50</v>
      </c>
      <c r="AW178" s="349" t="s">
        <v>363</v>
      </c>
    </row>
    <row r="179" spans="1:49" s="19" customFormat="1" x14ac:dyDescent="0.2">
      <c r="A179" s="26" t="s">
        <v>353</v>
      </c>
      <c r="B179" s="30">
        <v>44085</v>
      </c>
      <c r="C179" s="26" t="s">
        <v>364</v>
      </c>
      <c r="D179" s="30">
        <v>44090</v>
      </c>
      <c r="E179" s="30">
        <v>44099</v>
      </c>
      <c r="F179" s="26" t="s">
        <v>177</v>
      </c>
      <c r="G179" s="38">
        <v>8.56</v>
      </c>
      <c r="H179" s="12">
        <v>6.5</v>
      </c>
      <c r="I179" s="12">
        <v>9.3000000000000007</v>
      </c>
      <c r="J179" s="26">
        <v>1350</v>
      </c>
      <c r="K179" s="13">
        <v>2000</v>
      </c>
      <c r="L179" s="74"/>
      <c r="M179" s="74"/>
      <c r="N179" s="26">
        <v>780</v>
      </c>
      <c r="O179" s="13">
        <v>1900</v>
      </c>
      <c r="P179" s="27">
        <v>9</v>
      </c>
      <c r="Q179" s="13">
        <v>50</v>
      </c>
      <c r="R179" s="27">
        <v>594</v>
      </c>
      <c r="S179" s="27">
        <v>556</v>
      </c>
      <c r="T179" s="27">
        <v>370</v>
      </c>
      <c r="U179" s="13">
        <v>800</v>
      </c>
      <c r="V179" s="74"/>
      <c r="W179" s="655">
        <v>1</v>
      </c>
      <c r="X179" s="13">
        <v>19</v>
      </c>
      <c r="Y179" s="83">
        <v>0.1</v>
      </c>
      <c r="Z179" s="12">
        <v>0.5</v>
      </c>
      <c r="AA179" s="521">
        <v>1</v>
      </c>
      <c r="AB179" s="13">
        <v>20</v>
      </c>
      <c r="AC179" s="86"/>
      <c r="AD179" s="77">
        <v>4</v>
      </c>
      <c r="AE179" s="13">
        <v>18</v>
      </c>
      <c r="AF179" s="390">
        <v>1</v>
      </c>
      <c r="AG179" s="13">
        <v>6</v>
      </c>
      <c r="AH179" s="77">
        <v>5</v>
      </c>
      <c r="AI179" s="13">
        <v>40</v>
      </c>
      <c r="AJ179" s="86"/>
      <c r="AK179" s="77">
        <v>14</v>
      </c>
      <c r="AL179" s="13">
        <v>200</v>
      </c>
      <c r="AM179" s="86"/>
      <c r="AN179" s="77">
        <v>11</v>
      </c>
      <c r="AO179" s="13">
        <v>84</v>
      </c>
      <c r="AP179" s="77">
        <v>50</v>
      </c>
      <c r="AQ179" s="77">
        <v>400</v>
      </c>
      <c r="AR179" s="77">
        <v>80</v>
      </c>
      <c r="AS179" s="639"/>
      <c r="AT179" s="639"/>
      <c r="AU179" s="83">
        <v>10</v>
      </c>
      <c r="AV179" s="13">
        <v>50</v>
      </c>
      <c r="AW179" s="349" t="s">
        <v>179</v>
      </c>
    </row>
    <row r="180" spans="1:49" s="19" customFormat="1" x14ac:dyDescent="0.2">
      <c r="A180" s="26" t="s">
        <v>353</v>
      </c>
      <c r="B180" s="30">
        <v>44112</v>
      </c>
      <c r="C180" s="26" t="s">
        <v>365</v>
      </c>
      <c r="D180" s="30">
        <v>44119</v>
      </c>
      <c r="E180" s="30">
        <v>44127</v>
      </c>
      <c r="F180" s="26" t="s">
        <v>177</v>
      </c>
      <c r="G180" s="38">
        <v>8.6199999999999992</v>
      </c>
      <c r="H180" s="12">
        <v>6.5</v>
      </c>
      <c r="I180" s="12">
        <v>9.3000000000000007</v>
      </c>
      <c r="J180" s="26">
        <v>1840</v>
      </c>
      <c r="K180" s="13">
        <v>2000</v>
      </c>
      <c r="L180" s="74"/>
      <c r="M180" s="74"/>
      <c r="N180" s="26">
        <v>1150</v>
      </c>
      <c r="O180" s="13">
        <v>1900</v>
      </c>
      <c r="P180" s="27">
        <v>10</v>
      </c>
      <c r="Q180" s="13">
        <v>50</v>
      </c>
      <c r="R180" s="27">
        <v>971</v>
      </c>
      <c r="S180" s="27">
        <v>906</v>
      </c>
      <c r="T180" s="27">
        <v>300</v>
      </c>
      <c r="U180" s="13">
        <v>800</v>
      </c>
      <c r="V180" s="74"/>
      <c r="W180" s="65">
        <v>1</v>
      </c>
      <c r="X180" s="13">
        <v>19</v>
      </c>
      <c r="Y180" s="83">
        <v>0.1</v>
      </c>
      <c r="Z180" s="12">
        <v>0.5</v>
      </c>
      <c r="AA180" s="612">
        <v>1</v>
      </c>
      <c r="AB180" s="13">
        <v>20</v>
      </c>
      <c r="AC180" s="86"/>
      <c r="AD180" s="77">
        <v>2</v>
      </c>
      <c r="AE180" s="13">
        <v>18</v>
      </c>
      <c r="AF180" s="390">
        <v>1</v>
      </c>
      <c r="AG180" s="13">
        <v>6</v>
      </c>
      <c r="AH180" s="77">
        <v>4</v>
      </c>
      <c r="AI180" s="13">
        <v>40</v>
      </c>
      <c r="AJ180" s="86"/>
      <c r="AK180" s="77">
        <v>22</v>
      </c>
      <c r="AL180" s="13">
        <v>200</v>
      </c>
      <c r="AM180" s="86"/>
      <c r="AN180" s="77">
        <v>20</v>
      </c>
      <c r="AO180" s="13">
        <v>84</v>
      </c>
      <c r="AP180" s="77">
        <v>80</v>
      </c>
      <c r="AQ180" s="77">
        <v>200</v>
      </c>
      <c r="AR180" s="77">
        <v>40</v>
      </c>
      <c r="AS180" s="639"/>
      <c r="AT180" s="639"/>
      <c r="AU180" s="77">
        <v>17</v>
      </c>
      <c r="AV180" s="13">
        <v>50</v>
      </c>
      <c r="AW180" s="349" t="s">
        <v>179</v>
      </c>
    </row>
    <row r="181" spans="1:49" s="19" customFormat="1" x14ac:dyDescent="0.2">
      <c r="A181" s="26" t="s">
        <v>353</v>
      </c>
      <c r="B181" s="30">
        <v>44145</v>
      </c>
      <c r="C181" s="26" t="s">
        <v>366</v>
      </c>
      <c r="D181" s="30">
        <v>44152</v>
      </c>
      <c r="E181" s="30">
        <v>44155</v>
      </c>
      <c r="F181" s="26" t="s">
        <v>177</v>
      </c>
      <c r="G181" s="38">
        <v>8.64</v>
      </c>
      <c r="H181" s="12">
        <v>6.5</v>
      </c>
      <c r="I181" s="12">
        <v>9.3000000000000007</v>
      </c>
      <c r="J181" s="26">
        <v>1420</v>
      </c>
      <c r="K181" s="13">
        <v>2000</v>
      </c>
      <c r="L181" s="74"/>
      <c r="M181" s="74"/>
      <c r="N181" s="26">
        <v>936</v>
      </c>
      <c r="O181" s="13">
        <v>1900</v>
      </c>
      <c r="P181" s="27">
        <v>21</v>
      </c>
      <c r="Q181" s="13">
        <v>50</v>
      </c>
      <c r="R181" s="27">
        <v>689</v>
      </c>
      <c r="S181" s="27">
        <v>635</v>
      </c>
      <c r="T181" s="27">
        <v>310</v>
      </c>
      <c r="U181" s="13">
        <v>800</v>
      </c>
      <c r="V181" s="74"/>
      <c r="W181" s="655">
        <v>1</v>
      </c>
      <c r="X181" s="13">
        <v>19</v>
      </c>
      <c r="Y181" s="65">
        <v>0.1</v>
      </c>
      <c r="Z181" s="12">
        <v>0.5</v>
      </c>
      <c r="AA181" s="521">
        <v>1</v>
      </c>
      <c r="AB181" s="13">
        <v>20</v>
      </c>
      <c r="AC181" s="86"/>
      <c r="AD181" s="77">
        <v>3</v>
      </c>
      <c r="AE181" s="13">
        <v>18</v>
      </c>
      <c r="AF181" s="390">
        <v>1</v>
      </c>
      <c r="AG181" s="13">
        <v>6</v>
      </c>
      <c r="AH181" s="77">
        <v>4</v>
      </c>
      <c r="AI181" s="13">
        <v>40</v>
      </c>
      <c r="AJ181" s="86"/>
      <c r="AK181" s="77">
        <v>15</v>
      </c>
      <c r="AL181" s="13">
        <v>200</v>
      </c>
      <c r="AM181" s="86"/>
      <c r="AN181" s="83">
        <v>5</v>
      </c>
      <c r="AO181" s="13">
        <v>84</v>
      </c>
      <c r="AP181" s="77">
        <v>60</v>
      </c>
      <c r="AQ181" s="77">
        <v>400</v>
      </c>
      <c r="AR181" s="77">
        <v>140</v>
      </c>
      <c r="AS181" s="639"/>
      <c r="AT181" s="639"/>
      <c r="AU181" s="83">
        <v>10</v>
      </c>
      <c r="AV181" s="13">
        <v>50</v>
      </c>
      <c r="AW181" s="349" t="s">
        <v>179</v>
      </c>
    </row>
    <row r="182" spans="1:49" s="19" customFormat="1" ht="38.25" x14ac:dyDescent="0.2">
      <c r="A182" s="26" t="s">
        <v>353</v>
      </c>
      <c r="B182" s="30">
        <v>44173</v>
      </c>
      <c r="C182" s="26" t="s">
        <v>367</v>
      </c>
      <c r="D182" s="30">
        <v>44180</v>
      </c>
      <c r="E182" s="30">
        <v>44183</v>
      </c>
      <c r="F182" s="26" t="s">
        <v>177</v>
      </c>
      <c r="G182" s="38">
        <v>8.74</v>
      </c>
      <c r="H182" s="12">
        <v>6.5</v>
      </c>
      <c r="I182" s="12">
        <v>9.3000000000000007</v>
      </c>
      <c r="J182" s="26">
        <v>1410</v>
      </c>
      <c r="K182" s="13">
        <v>2000</v>
      </c>
      <c r="L182" s="74"/>
      <c r="M182" s="74"/>
      <c r="N182" s="26">
        <v>878</v>
      </c>
      <c r="O182" s="13">
        <v>1900</v>
      </c>
      <c r="P182" s="45">
        <v>5</v>
      </c>
      <c r="Q182" s="13">
        <v>50</v>
      </c>
      <c r="R182" s="27">
        <v>792</v>
      </c>
      <c r="S182" s="27">
        <v>715</v>
      </c>
      <c r="T182" s="27">
        <v>370</v>
      </c>
      <c r="U182" s="13">
        <v>800</v>
      </c>
      <c r="V182" s="74"/>
      <c r="W182" s="655">
        <v>1</v>
      </c>
      <c r="X182" s="13">
        <v>19</v>
      </c>
      <c r="Y182" s="83">
        <v>0.1</v>
      </c>
      <c r="Z182" s="12">
        <v>0.5</v>
      </c>
      <c r="AA182" s="521">
        <v>1</v>
      </c>
      <c r="AB182" s="13">
        <v>20</v>
      </c>
      <c r="AC182" s="86"/>
      <c r="AD182" s="77">
        <v>3</v>
      </c>
      <c r="AE182" s="13">
        <v>18</v>
      </c>
      <c r="AF182" s="390">
        <v>1</v>
      </c>
      <c r="AG182" s="13">
        <v>6</v>
      </c>
      <c r="AH182" s="77">
        <v>4</v>
      </c>
      <c r="AI182" s="13">
        <v>40</v>
      </c>
      <c r="AJ182" s="86"/>
      <c r="AK182" s="77">
        <v>17</v>
      </c>
      <c r="AL182" s="13">
        <v>200</v>
      </c>
      <c r="AM182" s="86"/>
      <c r="AN182" s="83">
        <v>5</v>
      </c>
      <c r="AO182" s="13">
        <v>84</v>
      </c>
      <c r="AP182" s="77">
        <v>20</v>
      </c>
      <c r="AQ182" s="77">
        <v>200</v>
      </c>
      <c r="AR182" s="77">
        <v>20</v>
      </c>
      <c r="AS182" s="639"/>
      <c r="AT182" s="639"/>
      <c r="AU182" s="83">
        <v>10</v>
      </c>
      <c r="AV182" s="13">
        <v>50</v>
      </c>
      <c r="AW182" s="349" t="s">
        <v>368</v>
      </c>
    </row>
    <row r="183" spans="1:49" s="19" customFormat="1" ht="15" thickBot="1" x14ac:dyDescent="0.25">
      <c r="A183" s="24" t="s">
        <v>353</v>
      </c>
      <c r="B183" s="23">
        <v>44202</v>
      </c>
      <c r="C183" s="24" t="s">
        <v>369</v>
      </c>
      <c r="D183" s="23">
        <v>44208</v>
      </c>
      <c r="E183" s="33">
        <v>44211</v>
      </c>
      <c r="F183" s="24" t="s">
        <v>177</v>
      </c>
      <c r="G183" s="37">
        <v>8.81</v>
      </c>
      <c r="H183" s="14">
        <v>6.5</v>
      </c>
      <c r="I183" s="14">
        <v>9.3000000000000007</v>
      </c>
      <c r="J183" s="24">
        <v>1610</v>
      </c>
      <c r="K183" s="17">
        <v>2000</v>
      </c>
      <c r="L183" s="75"/>
      <c r="M183" s="75"/>
      <c r="N183" s="24">
        <v>924</v>
      </c>
      <c r="O183" s="17">
        <v>1900</v>
      </c>
      <c r="P183" s="48">
        <v>5</v>
      </c>
      <c r="Q183" s="17">
        <v>50</v>
      </c>
      <c r="R183" s="35">
        <v>833</v>
      </c>
      <c r="S183" s="35">
        <v>689</v>
      </c>
      <c r="T183" s="35">
        <v>270</v>
      </c>
      <c r="U183" s="17">
        <v>800</v>
      </c>
      <c r="V183" s="75"/>
      <c r="W183" s="68">
        <v>2</v>
      </c>
      <c r="X183" s="17">
        <v>19</v>
      </c>
      <c r="Y183" s="89">
        <v>0.1</v>
      </c>
      <c r="Z183" s="14">
        <v>0.5</v>
      </c>
      <c r="AA183" s="863">
        <v>1</v>
      </c>
      <c r="AB183" s="17">
        <v>20</v>
      </c>
      <c r="AC183" s="87"/>
      <c r="AD183" s="78">
        <v>3</v>
      </c>
      <c r="AE183" s="17">
        <v>18</v>
      </c>
      <c r="AF183" s="420">
        <v>1</v>
      </c>
      <c r="AG183" s="17">
        <v>6</v>
      </c>
      <c r="AH183" s="78">
        <v>5</v>
      </c>
      <c r="AI183" s="17">
        <v>40</v>
      </c>
      <c r="AJ183" s="87"/>
      <c r="AK183" s="78">
        <v>20</v>
      </c>
      <c r="AL183" s="17">
        <v>200</v>
      </c>
      <c r="AM183" s="87"/>
      <c r="AN183" s="89">
        <v>5</v>
      </c>
      <c r="AO183" s="17">
        <v>84</v>
      </c>
      <c r="AP183" s="78">
        <v>30</v>
      </c>
      <c r="AQ183" s="78">
        <v>100</v>
      </c>
      <c r="AR183" s="78">
        <v>100</v>
      </c>
      <c r="AS183" s="864"/>
      <c r="AT183" s="864"/>
      <c r="AU183" s="78">
        <v>10</v>
      </c>
      <c r="AV183" s="17">
        <v>50</v>
      </c>
      <c r="AW183" s="421" t="s">
        <v>179</v>
      </c>
    </row>
    <row r="184" spans="1:49" s="19" customFormat="1" x14ac:dyDescent="0.2">
      <c r="A184" s="29" t="s">
        <v>370</v>
      </c>
      <c r="B184" s="25">
        <v>44235</v>
      </c>
      <c r="C184" s="29" t="s">
        <v>371</v>
      </c>
      <c r="D184" s="25">
        <v>44243</v>
      </c>
      <c r="E184" s="32">
        <v>44253</v>
      </c>
      <c r="F184" s="29" t="s">
        <v>177</v>
      </c>
      <c r="G184" s="36">
        <v>8.68</v>
      </c>
      <c r="H184" s="15">
        <v>6.5</v>
      </c>
      <c r="I184" s="15">
        <v>9.3000000000000007</v>
      </c>
      <c r="J184" s="29">
        <v>1730</v>
      </c>
      <c r="K184" s="10">
        <v>2000</v>
      </c>
      <c r="L184" s="76"/>
      <c r="M184" s="76"/>
      <c r="N184" s="29">
        <v>1080</v>
      </c>
      <c r="O184" s="10">
        <v>1900</v>
      </c>
      <c r="P184" s="47">
        <v>8</v>
      </c>
      <c r="Q184" s="10">
        <v>50</v>
      </c>
      <c r="R184" s="34">
        <v>872</v>
      </c>
      <c r="S184" s="34">
        <v>786</v>
      </c>
      <c r="T184" s="34">
        <v>60</v>
      </c>
      <c r="U184" s="10">
        <v>800</v>
      </c>
      <c r="V184" s="76"/>
      <c r="W184" s="69">
        <v>2</v>
      </c>
      <c r="X184" s="10">
        <v>19</v>
      </c>
      <c r="Y184" s="88">
        <v>0.1</v>
      </c>
      <c r="Z184" s="15">
        <v>0.5</v>
      </c>
      <c r="AA184" s="861">
        <v>1</v>
      </c>
      <c r="AB184" s="10">
        <v>20</v>
      </c>
      <c r="AC184" s="85"/>
      <c r="AD184" s="79">
        <v>2</v>
      </c>
      <c r="AE184" s="10">
        <v>18</v>
      </c>
      <c r="AF184" s="418">
        <v>1</v>
      </c>
      <c r="AG184" s="10">
        <v>6</v>
      </c>
      <c r="AH184" s="79">
        <v>3</v>
      </c>
      <c r="AI184" s="10">
        <v>40</v>
      </c>
      <c r="AJ184" s="85"/>
      <c r="AK184" s="79">
        <v>25</v>
      </c>
      <c r="AL184" s="10">
        <v>200</v>
      </c>
      <c r="AM184" s="85"/>
      <c r="AN184" s="79">
        <v>25</v>
      </c>
      <c r="AO184" s="10">
        <v>84</v>
      </c>
      <c r="AP184" s="79">
        <v>50</v>
      </c>
      <c r="AQ184" s="79">
        <v>600</v>
      </c>
      <c r="AR184" s="79">
        <v>40</v>
      </c>
      <c r="AS184" s="862"/>
      <c r="AT184" s="862"/>
      <c r="AU184" s="79">
        <v>14</v>
      </c>
      <c r="AV184" s="10">
        <v>50</v>
      </c>
      <c r="AW184" s="419" t="s">
        <v>179</v>
      </c>
    </row>
    <row r="185" spans="1:49" s="19" customFormat="1" x14ac:dyDescent="0.2">
      <c r="A185" s="26" t="s">
        <v>370</v>
      </c>
      <c r="B185" s="30">
        <v>44265</v>
      </c>
      <c r="C185" s="26" t="s">
        <v>372</v>
      </c>
      <c r="D185" s="30">
        <v>44273</v>
      </c>
      <c r="E185" s="31">
        <v>44281</v>
      </c>
      <c r="F185" s="26" t="s">
        <v>177</v>
      </c>
      <c r="G185" s="38">
        <v>8.89</v>
      </c>
      <c r="H185" s="12">
        <v>6.5</v>
      </c>
      <c r="I185" s="12">
        <v>9.3000000000000007</v>
      </c>
      <c r="J185" s="26">
        <v>1820</v>
      </c>
      <c r="K185" s="13">
        <v>2000</v>
      </c>
      <c r="L185" s="74"/>
      <c r="M185" s="74"/>
      <c r="N185" s="26">
        <v>1180</v>
      </c>
      <c r="O185" s="13">
        <v>1900</v>
      </c>
      <c r="P185" s="45">
        <v>7</v>
      </c>
      <c r="Q185" s="13">
        <v>50</v>
      </c>
      <c r="R185" s="27">
        <v>899</v>
      </c>
      <c r="S185" s="27">
        <v>764</v>
      </c>
      <c r="T185" s="27">
        <v>180</v>
      </c>
      <c r="U185" s="13">
        <v>800</v>
      </c>
      <c r="V185" s="74"/>
      <c r="W185" s="65">
        <v>2</v>
      </c>
      <c r="X185" s="13">
        <v>19</v>
      </c>
      <c r="Y185" s="83">
        <v>0.1</v>
      </c>
      <c r="Z185" s="12">
        <v>0.5</v>
      </c>
      <c r="AA185" s="612">
        <v>1</v>
      </c>
      <c r="AB185" s="13">
        <v>20</v>
      </c>
      <c r="AC185" s="86"/>
      <c r="AD185" s="77">
        <v>2</v>
      </c>
      <c r="AE185" s="13">
        <v>18</v>
      </c>
      <c r="AF185" s="390">
        <v>1</v>
      </c>
      <c r="AG185" s="13">
        <v>6</v>
      </c>
      <c r="AH185" s="77">
        <v>16</v>
      </c>
      <c r="AI185" s="13">
        <v>40</v>
      </c>
      <c r="AJ185" s="86"/>
      <c r="AK185" s="77">
        <v>28</v>
      </c>
      <c r="AL185" s="13">
        <v>200</v>
      </c>
      <c r="AM185" s="86"/>
      <c r="AN185" s="83">
        <v>5</v>
      </c>
      <c r="AO185" s="13">
        <v>84</v>
      </c>
      <c r="AP185" s="77">
        <v>16</v>
      </c>
      <c r="AQ185" s="77">
        <v>500</v>
      </c>
      <c r="AR185" s="83">
        <v>10</v>
      </c>
      <c r="AS185" s="639"/>
      <c r="AT185" s="639"/>
      <c r="AU185" s="83">
        <v>10</v>
      </c>
      <c r="AV185" s="13">
        <v>50</v>
      </c>
      <c r="AW185" s="349" t="s">
        <v>179</v>
      </c>
    </row>
    <row r="186" spans="1:49" s="19" customFormat="1" x14ac:dyDescent="0.2">
      <c r="A186" s="26" t="s">
        <v>370</v>
      </c>
      <c r="B186" s="30">
        <v>44309</v>
      </c>
      <c r="C186" s="26" t="s">
        <v>373</v>
      </c>
      <c r="D186" s="30">
        <v>44316</v>
      </c>
      <c r="E186" s="31">
        <v>44323</v>
      </c>
      <c r="F186" s="26" t="s">
        <v>177</v>
      </c>
      <c r="G186" s="38">
        <v>8.61</v>
      </c>
      <c r="H186" s="12">
        <v>6.5</v>
      </c>
      <c r="I186" s="12">
        <v>9.3000000000000007</v>
      </c>
      <c r="J186" s="26">
        <v>1620</v>
      </c>
      <c r="K186" s="13">
        <v>2000</v>
      </c>
      <c r="L186" s="74"/>
      <c r="M186" s="74"/>
      <c r="N186" s="26">
        <v>1050</v>
      </c>
      <c r="O186" s="13">
        <v>1900</v>
      </c>
      <c r="P186" s="45">
        <v>5</v>
      </c>
      <c r="Q186" s="13">
        <v>50</v>
      </c>
      <c r="R186" s="27">
        <v>841</v>
      </c>
      <c r="S186" s="27">
        <v>777</v>
      </c>
      <c r="T186" s="27">
        <v>190</v>
      </c>
      <c r="U186" s="13">
        <v>800</v>
      </c>
      <c r="V186" s="74"/>
      <c r="W186" s="65">
        <v>2</v>
      </c>
      <c r="X186" s="13">
        <v>19</v>
      </c>
      <c r="Y186" s="83">
        <v>0.1</v>
      </c>
      <c r="Z186" s="12">
        <v>0.5</v>
      </c>
      <c r="AA186" s="521">
        <v>1</v>
      </c>
      <c r="AB186" s="13">
        <v>20</v>
      </c>
      <c r="AC186" s="86"/>
      <c r="AD186" s="77">
        <v>1</v>
      </c>
      <c r="AE186" s="13">
        <v>18</v>
      </c>
      <c r="AF186" s="390">
        <v>1</v>
      </c>
      <c r="AG186" s="13">
        <v>6</v>
      </c>
      <c r="AH186" s="77">
        <v>13</v>
      </c>
      <c r="AI186" s="13">
        <v>40</v>
      </c>
      <c r="AJ186" s="86"/>
      <c r="AK186" s="77">
        <v>17</v>
      </c>
      <c r="AL186" s="13">
        <v>200</v>
      </c>
      <c r="AM186" s="86"/>
      <c r="AN186" s="83">
        <v>5</v>
      </c>
      <c r="AO186" s="13">
        <v>84</v>
      </c>
      <c r="AP186" s="77">
        <v>30</v>
      </c>
      <c r="AQ186" s="77">
        <v>700</v>
      </c>
      <c r="AR186" s="83">
        <v>10</v>
      </c>
      <c r="AS186" s="639"/>
      <c r="AT186" s="639"/>
      <c r="AU186" s="83">
        <v>10</v>
      </c>
      <c r="AV186" s="13">
        <v>50</v>
      </c>
      <c r="AW186" s="349" t="s">
        <v>179</v>
      </c>
    </row>
    <row r="187" spans="1:49" s="19" customFormat="1" x14ac:dyDescent="0.2">
      <c r="A187" s="26" t="s">
        <v>370</v>
      </c>
      <c r="B187" s="30">
        <v>44329</v>
      </c>
      <c r="C187" s="26" t="s">
        <v>374</v>
      </c>
      <c r="D187" s="30">
        <v>44337</v>
      </c>
      <c r="E187" s="31">
        <v>44351</v>
      </c>
      <c r="F187" s="26" t="s">
        <v>177</v>
      </c>
      <c r="G187" s="38">
        <v>8.6199999999999992</v>
      </c>
      <c r="H187" s="12">
        <v>6.5</v>
      </c>
      <c r="I187" s="12">
        <v>9.3000000000000007</v>
      </c>
      <c r="J187" s="26">
        <v>1340</v>
      </c>
      <c r="K187" s="13">
        <v>2000</v>
      </c>
      <c r="L187" s="74"/>
      <c r="M187" s="74"/>
      <c r="N187" s="26">
        <v>812</v>
      </c>
      <c r="O187" s="13">
        <v>1900</v>
      </c>
      <c r="P187" s="45">
        <v>5</v>
      </c>
      <c r="Q187" s="13">
        <v>50</v>
      </c>
      <c r="R187" s="27">
        <v>722</v>
      </c>
      <c r="S187" s="27">
        <v>671</v>
      </c>
      <c r="T187" s="27">
        <v>370</v>
      </c>
      <c r="U187" s="13">
        <v>800</v>
      </c>
      <c r="V187" s="74"/>
      <c r="W187" s="65">
        <v>1</v>
      </c>
      <c r="X187" s="13">
        <v>19</v>
      </c>
      <c r="Y187" s="83">
        <v>0.1</v>
      </c>
      <c r="Z187" s="12">
        <v>0.5</v>
      </c>
      <c r="AA187" s="521">
        <v>1</v>
      </c>
      <c r="AB187" s="13">
        <v>20</v>
      </c>
      <c r="AC187" s="86"/>
      <c r="AD187" s="77">
        <v>3</v>
      </c>
      <c r="AE187" s="13">
        <v>18</v>
      </c>
      <c r="AF187" s="390">
        <v>1</v>
      </c>
      <c r="AG187" s="13">
        <v>6</v>
      </c>
      <c r="AH187" s="77">
        <v>12</v>
      </c>
      <c r="AI187" s="13">
        <v>40</v>
      </c>
      <c r="AJ187" s="86"/>
      <c r="AK187" s="77">
        <v>16</v>
      </c>
      <c r="AL187" s="13">
        <v>200</v>
      </c>
      <c r="AM187" s="86"/>
      <c r="AN187" s="83">
        <v>5</v>
      </c>
      <c r="AO187" s="13">
        <v>84</v>
      </c>
      <c r="AP187" s="77">
        <v>26</v>
      </c>
      <c r="AQ187" s="77">
        <v>1100</v>
      </c>
      <c r="AR187" s="77">
        <v>580</v>
      </c>
      <c r="AS187" s="639"/>
      <c r="AT187" s="639"/>
      <c r="AU187" s="77">
        <v>15</v>
      </c>
      <c r="AV187" s="13">
        <v>50</v>
      </c>
      <c r="AW187" s="349" t="s">
        <v>179</v>
      </c>
    </row>
    <row r="188" spans="1:49" s="19" customFormat="1" x14ac:dyDescent="0.2">
      <c r="A188" s="26" t="s">
        <v>370</v>
      </c>
      <c r="B188" s="30">
        <v>44376</v>
      </c>
      <c r="C188" s="26" t="s">
        <v>375</v>
      </c>
      <c r="D188" s="30">
        <v>44384</v>
      </c>
      <c r="E188" s="31">
        <v>44393</v>
      </c>
      <c r="F188" s="26" t="s">
        <v>177</v>
      </c>
      <c r="G188" s="38">
        <v>8.68</v>
      </c>
      <c r="H188" s="12">
        <v>6.5</v>
      </c>
      <c r="I188" s="12">
        <v>9.3000000000000007</v>
      </c>
      <c r="J188" s="26">
        <v>1590</v>
      </c>
      <c r="K188" s="13">
        <v>2000</v>
      </c>
      <c r="L188" s="74"/>
      <c r="M188" s="74"/>
      <c r="N188" s="26">
        <v>975</v>
      </c>
      <c r="O188" s="13">
        <v>1900</v>
      </c>
      <c r="P188" s="45">
        <v>5</v>
      </c>
      <c r="Q188" s="13">
        <v>50</v>
      </c>
      <c r="R188" s="27">
        <v>693</v>
      </c>
      <c r="S188" s="27">
        <v>626</v>
      </c>
      <c r="T188" s="27">
        <v>290</v>
      </c>
      <c r="U188" s="13">
        <v>800</v>
      </c>
      <c r="V188" s="74"/>
      <c r="W188" s="65">
        <v>1</v>
      </c>
      <c r="X188" s="13">
        <v>19</v>
      </c>
      <c r="Y188" s="83">
        <v>0.1</v>
      </c>
      <c r="Z188" s="12">
        <v>0.5</v>
      </c>
      <c r="AA188" s="521">
        <v>1</v>
      </c>
      <c r="AB188" s="13">
        <v>20</v>
      </c>
      <c r="AC188" s="86"/>
      <c r="AD188" s="77">
        <v>3</v>
      </c>
      <c r="AE188" s="13">
        <v>18</v>
      </c>
      <c r="AF188" s="390">
        <v>1</v>
      </c>
      <c r="AG188" s="13">
        <v>6</v>
      </c>
      <c r="AH188" s="77">
        <v>10</v>
      </c>
      <c r="AI188" s="13">
        <v>40</v>
      </c>
      <c r="AJ188" s="86"/>
      <c r="AK188" s="77">
        <v>20</v>
      </c>
      <c r="AL188" s="13">
        <v>200</v>
      </c>
      <c r="AM188" s="86"/>
      <c r="AN188" s="83">
        <v>5</v>
      </c>
      <c r="AO188" s="13">
        <v>84</v>
      </c>
      <c r="AP188" s="77">
        <v>10</v>
      </c>
      <c r="AQ188" s="77">
        <v>400</v>
      </c>
      <c r="AR188" s="77">
        <v>220</v>
      </c>
      <c r="AS188" s="639"/>
      <c r="AT188" s="639"/>
      <c r="AU188" s="83">
        <v>10</v>
      </c>
      <c r="AV188" s="13">
        <v>50</v>
      </c>
      <c r="AW188" s="349" t="s">
        <v>179</v>
      </c>
    </row>
    <row r="189" spans="1:49" s="19" customFormat="1" x14ac:dyDescent="0.2">
      <c r="A189" s="26" t="s">
        <v>370</v>
      </c>
      <c r="B189" s="30">
        <v>44404</v>
      </c>
      <c r="C189" s="26" t="s">
        <v>376</v>
      </c>
      <c r="D189" s="30">
        <v>44411</v>
      </c>
      <c r="E189" s="31">
        <v>44421</v>
      </c>
      <c r="F189" s="26" t="s">
        <v>177</v>
      </c>
      <c r="G189" s="38">
        <v>8.75</v>
      </c>
      <c r="H189" s="12">
        <v>6.5</v>
      </c>
      <c r="I189" s="12">
        <v>9.3000000000000007</v>
      </c>
      <c r="J189" s="26">
        <v>1730</v>
      </c>
      <c r="K189" s="13">
        <v>2000</v>
      </c>
      <c r="L189" s="74"/>
      <c r="M189" s="74"/>
      <c r="N189" s="26">
        <v>1080</v>
      </c>
      <c r="O189" s="13">
        <v>1900</v>
      </c>
      <c r="P189" s="27">
        <v>9</v>
      </c>
      <c r="Q189" s="13">
        <v>50</v>
      </c>
      <c r="R189" s="27">
        <v>105</v>
      </c>
      <c r="S189" s="27">
        <v>784</v>
      </c>
      <c r="T189" s="27">
        <v>180</v>
      </c>
      <c r="U189" s="13">
        <v>800</v>
      </c>
      <c r="V189" s="74"/>
      <c r="W189" s="65">
        <v>1</v>
      </c>
      <c r="X189" s="13">
        <v>19</v>
      </c>
      <c r="Y189" s="83">
        <v>0.1</v>
      </c>
      <c r="Z189" s="12">
        <v>0.5</v>
      </c>
      <c r="AA189" s="521">
        <v>1</v>
      </c>
      <c r="AB189" s="13">
        <v>20</v>
      </c>
      <c r="AC189" s="86"/>
      <c r="AD189" s="77">
        <v>4</v>
      </c>
      <c r="AE189" s="13">
        <v>18</v>
      </c>
      <c r="AF189" s="390">
        <v>1</v>
      </c>
      <c r="AG189" s="13">
        <v>6</v>
      </c>
      <c r="AH189" s="77">
        <v>9</v>
      </c>
      <c r="AI189" s="13">
        <v>40</v>
      </c>
      <c r="AJ189" s="86"/>
      <c r="AK189" s="77">
        <v>21</v>
      </c>
      <c r="AL189" s="13">
        <v>200</v>
      </c>
      <c r="AM189" s="86"/>
      <c r="AN189" s="83">
        <v>5</v>
      </c>
      <c r="AO189" s="13">
        <v>84</v>
      </c>
      <c r="AP189" s="77">
        <v>40</v>
      </c>
      <c r="AQ189" s="77">
        <v>600</v>
      </c>
      <c r="AR189" s="77">
        <v>170</v>
      </c>
      <c r="AS189" s="639"/>
      <c r="AT189" s="639"/>
      <c r="AU189" s="83">
        <v>10</v>
      </c>
      <c r="AV189" s="13">
        <v>50</v>
      </c>
      <c r="AW189" s="349" t="s">
        <v>179</v>
      </c>
    </row>
    <row r="190" spans="1:49" s="19" customFormat="1" x14ac:dyDescent="0.2">
      <c r="A190" s="26" t="s">
        <v>370</v>
      </c>
      <c r="B190" s="758" t="s">
        <v>377</v>
      </c>
      <c r="C190" s="758" t="s">
        <v>378</v>
      </c>
      <c r="D190" s="759">
        <v>44445</v>
      </c>
      <c r="E190" s="759">
        <v>44449</v>
      </c>
      <c r="F190" s="758" t="s">
        <v>177</v>
      </c>
      <c r="G190" s="758">
        <v>7.8</v>
      </c>
      <c r="H190" s="760">
        <v>6.5</v>
      </c>
      <c r="I190" s="760">
        <v>9.3000000000000007</v>
      </c>
      <c r="J190" s="758">
        <v>1690</v>
      </c>
      <c r="K190" s="760">
        <v>2000</v>
      </c>
      <c r="L190" s="761"/>
      <c r="M190" s="761"/>
      <c r="N190" s="758">
        <v>1050</v>
      </c>
      <c r="O190" s="760">
        <v>1900</v>
      </c>
      <c r="P190" s="762">
        <v>5</v>
      </c>
      <c r="Q190" s="760">
        <v>50</v>
      </c>
      <c r="R190" s="758">
        <v>110</v>
      </c>
      <c r="S190" s="758">
        <v>806</v>
      </c>
      <c r="T190" s="758">
        <v>220</v>
      </c>
      <c r="U190" s="760">
        <v>800</v>
      </c>
      <c r="V190" s="761"/>
      <c r="W190" s="763">
        <v>1</v>
      </c>
      <c r="X190" s="760">
        <v>19</v>
      </c>
      <c r="Y190" s="762">
        <v>0.1</v>
      </c>
      <c r="Z190" s="760">
        <v>0.5</v>
      </c>
      <c r="AA190" s="612">
        <v>1</v>
      </c>
      <c r="AB190" s="760">
        <v>20</v>
      </c>
      <c r="AC190" s="764"/>
      <c r="AD190" s="758">
        <v>5</v>
      </c>
      <c r="AE190" s="760">
        <v>18</v>
      </c>
      <c r="AF190" s="765">
        <v>1</v>
      </c>
      <c r="AG190" s="760">
        <v>6</v>
      </c>
      <c r="AH190" s="758">
        <v>7</v>
      </c>
      <c r="AI190" s="760">
        <v>40</v>
      </c>
      <c r="AJ190" s="764"/>
      <c r="AK190" s="758">
        <v>25</v>
      </c>
      <c r="AL190" s="760">
        <v>200</v>
      </c>
      <c r="AM190" s="764"/>
      <c r="AN190" s="758">
        <v>8</v>
      </c>
      <c r="AO190" s="760">
        <v>84</v>
      </c>
      <c r="AP190" s="758">
        <v>40</v>
      </c>
      <c r="AQ190" s="758">
        <v>200</v>
      </c>
      <c r="AR190" s="758">
        <v>100</v>
      </c>
      <c r="AS190" s="766"/>
      <c r="AT190" s="766"/>
      <c r="AU190" s="758">
        <v>11</v>
      </c>
      <c r="AV190" s="760">
        <v>50</v>
      </c>
      <c r="AW190" s="767" t="s">
        <v>179</v>
      </c>
    </row>
    <row r="191" spans="1:49" s="19" customFormat="1" x14ac:dyDescent="0.2">
      <c r="A191" s="26" t="s">
        <v>370</v>
      </c>
      <c r="B191" s="759">
        <v>44463</v>
      </c>
      <c r="C191" s="758" t="s">
        <v>379</v>
      </c>
      <c r="D191" s="759">
        <v>44476</v>
      </c>
      <c r="E191" s="759">
        <v>44480</v>
      </c>
      <c r="F191" s="758" t="s">
        <v>177</v>
      </c>
      <c r="G191" s="884">
        <v>8.67</v>
      </c>
      <c r="H191" s="760">
        <v>6.5</v>
      </c>
      <c r="I191" s="760">
        <v>9.3000000000000007</v>
      </c>
      <c r="J191" s="758">
        <v>1800</v>
      </c>
      <c r="K191" s="760">
        <v>2000</v>
      </c>
      <c r="L191" s="761"/>
      <c r="M191" s="761"/>
      <c r="N191" s="758">
        <v>1110</v>
      </c>
      <c r="O191" s="760">
        <v>1900</v>
      </c>
      <c r="P191" s="762">
        <v>5</v>
      </c>
      <c r="Q191" s="760">
        <v>50</v>
      </c>
      <c r="R191" s="758">
        <v>98</v>
      </c>
      <c r="S191" s="758">
        <v>828</v>
      </c>
      <c r="T191" s="758">
        <v>130</v>
      </c>
      <c r="U191" s="760">
        <v>800</v>
      </c>
      <c r="V191" s="761"/>
      <c r="W191" s="763">
        <v>2</v>
      </c>
      <c r="X191" s="760">
        <v>19</v>
      </c>
      <c r="Y191" s="762">
        <v>0.1</v>
      </c>
      <c r="Z191" s="760">
        <v>0.5</v>
      </c>
      <c r="AA191" s="612">
        <v>1</v>
      </c>
      <c r="AB191" s="760">
        <v>20</v>
      </c>
      <c r="AC191" s="764"/>
      <c r="AD191" s="758">
        <v>18</v>
      </c>
      <c r="AE191" s="760">
        <v>18</v>
      </c>
      <c r="AF191" s="765">
        <v>1</v>
      </c>
      <c r="AG191" s="760">
        <v>6</v>
      </c>
      <c r="AH191" s="758">
        <v>4</v>
      </c>
      <c r="AI191" s="760">
        <v>40</v>
      </c>
      <c r="AJ191" s="764"/>
      <c r="AK191" s="758">
        <v>27</v>
      </c>
      <c r="AL191" s="760">
        <v>200</v>
      </c>
      <c r="AM191" s="764"/>
      <c r="AN191" s="758">
        <v>10</v>
      </c>
      <c r="AO191" s="760">
        <v>84</v>
      </c>
      <c r="AP191" s="758">
        <v>20</v>
      </c>
      <c r="AQ191" s="758">
        <v>200</v>
      </c>
      <c r="AR191" s="758">
        <v>110</v>
      </c>
      <c r="AS191" s="766"/>
      <c r="AT191" s="766"/>
      <c r="AU191" s="83">
        <v>10</v>
      </c>
      <c r="AV191" s="760">
        <v>50</v>
      </c>
      <c r="AW191" s="349" t="s">
        <v>179</v>
      </c>
    </row>
    <row r="192" spans="1:49" s="19" customFormat="1" x14ac:dyDescent="0.2">
      <c r="A192" s="26" t="s">
        <v>370</v>
      </c>
      <c r="B192" s="759">
        <v>44485</v>
      </c>
      <c r="C192" s="758" t="s">
        <v>380</v>
      </c>
      <c r="D192" s="759">
        <v>44502</v>
      </c>
      <c r="E192" s="759">
        <v>44505</v>
      </c>
      <c r="F192" s="758" t="s">
        <v>177</v>
      </c>
      <c r="G192" s="758">
        <v>8.6</v>
      </c>
      <c r="H192" s="760">
        <v>6.5</v>
      </c>
      <c r="I192" s="760">
        <v>9.3000000000000007</v>
      </c>
      <c r="J192" s="758">
        <v>1810</v>
      </c>
      <c r="K192" s="760">
        <v>2000</v>
      </c>
      <c r="L192" s="761"/>
      <c r="M192" s="761"/>
      <c r="N192" s="758">
        <v>1260</v>
      </c>
      <c r="O192" s="760">
        <v>1900</v>
      </c>
      <c r="P192" s="27">
        <v>8</v>
      </c>
      <c r="Q192" s="760">
        <v>50</v>
      </c>
      <c r="R192" s="758">
        <v>77</v>
      </c>
      <c r="S192" s="758">
        <v>665</v>
      </c>
      <c r="T192" s="758">
        <v>130</v>
      </c>
      <c r="U192" s="760">
        <v>800</v>
      </c>
      <c r="V192" s="761"/>
      <c r="W192" s="763">
        <v>2</v>
      </c>
      <c r="X192" s="760">
        <v>19</v>
      </c>
      <c r="Y192" s="762">
        <v>0.1</v>
      </c>
      <c r="Z192" s="760">
        <v>0.5</v>
      </c>
      <c r="AA192" s="612">
        <v>2</v>
      </c>
      <c r="AB192" s="760">
        <v>20</v>
      </c>
      <c r="AC192" s="764"/>
      <c r="AD192" s="758">
        <v>5</v>
      </c>
      <c r="AE192" s="760">
        <v>18</v>
      </c>
      <c r="AF192" s="765">
        <v>1</v>
      </c>
      <c r="AG192" s="760">
        <v>6</v>
      </c>
      <c r="AH192" s="758">
        <v>15</v>
      </c>
      <c r="AI192" s="760">
        <v>40</v>
      </c>
      <c r="AJ192" s="764"/>
      <c r="AK192" s="758">
        <v>30</v>
      </c>
      <c r="AL192" s="760">
        <v>200</v>
      </c>
      <c r="AM192" s="764"/>
      <c r="AN192" s="758">
        <v>8</v>
      </c>
      <c r="AO192" s="760">
        <v>84</v>
      </c>
      <c r="AP192" s="758">
        <v>60</v>
      </c>
      <c r="AQ192" s="758">
        <v>300</v>
      </c>
      <c r="AR192" s="758">
        <v>20</v>
      </c>
      <c r="AS192" s="766"/>
      <c r="AT192" s="766"/>
      <c r="AU192" s="83">
        <v>10</v>
      </c>
      <c r="AV192" s="760">
        <v>50</v>
      </c>
      <c r="AW192" s="767" t="s">
        <v>179</v>
      </c>
    </row>
    <row r="193" spans="1:49" s="19" customFormat="1" x14ac:dyDescent="0.2">
      <c r="A193" s="26" t="s">
        <v>370</v>
      </c>
      <c r="B193" s="759">
        <v>44511</v>
      </c>
      <c r="C193" s="758" t="s">
        <v>381</v>
      </c>
      <c r="D193" s="759">
        <v>44519</v>
      </c>
      <c r="E193" s="759">
        <v>44536</v>
      </c>
      <c r="F193" s="758" t="s">
        <v>177</v>
      </c>
      <c r="G193" s="884">
        <v>8.66</v>
      </c>
      <c r="H193" s="760">
        <v>6.5</v>
      </c>
      <c r="I193" s="760">
        <v>9.3000000000000007</v>
      </c>
      <c r="J193" s="758">
        <v>1710</v>
      </c>
      <c r="K193" s="760">
        <v>2000</v>
      </c>
      <c r="L193" s="761"/>
      <c r="M193" s="761"/>
      <c r="N193" s="758">
        <v>1100</v>
      </c>
      <c r="O193" s="760">
        <v>1900</v>
      </c>
      <c r="P193" s="762">
        <v>5</v>
      </c>
      <c r="Q193" s="760">
        <v>50</v>
      </c>
      <c r="R193" s="758">
        <v>695</v>
      </c>
      <c r="S193" s="758">
        <v>616</v>
      </c>
      <c r="T193" s="758">
        <v>210</v>
      </c>
      <c r="U193" s="760">
        <v>800</v>
      </c>
      <c r="V193" s="761"/>
      <c r="W193" s="763">
        <v>2</v>
      </c>
      <c r="X193" s="760">
        <v>19</v>
      </c>
      <c r="Y193" s="762">
        <v>0.1</v>
      </c>
      <c r="Z193" s="760">
        <v>0.5</v>
      </c>
      <c r="AA193" s="612">
        <v>2</v>
      </c>
      <c r="AB193" s="760">
        <v>20</v>
      </c>
      <c r="AC193" s="764"/>
      <c r="AD193" s="758">
        <v>3</v>
      </c>
      <c r="AE193" s="760">
        <v>18</v>
      </c>
      <c r="AF193" s="765">
        <v>1</v>
      </c>
      <c r="AG193" s="760">
        <v>6</v>
      </c>
      <c r="AH193" s="758">
        <v>35</v>
      </c>
      <c r="AI193" s="760">
        <v>40</v>
      </c>
      <c r="AJ193" s="764"/>
      <c r="AK193" s="758">
        <v>28</v>
      </c>
      <c r="AL193" s="760">
        <v>200</v>
      </c>
      <c r="AM193" s="764"/>
      <c r="AN193" s="758">
        <v>6</v>
      </c>
      <c r="AO193" s="760">
        <v>84</v>
      </c>
      <c r="AP193" s="758">
        <v>60</v>
      </c>
      <c r="AQ193" s="758">
        <v>200</v>
      </c>
      <c r="AR193" s="758">
        <v>20</v>
      </c>
      <c r="AS193" s="766"/>
      <c r="AT193" s="766"/>
      <c r="AU193" s="758">
        <v>10</v>
      </c>
      <c r="AV193" s="760">
        <v>50</v>
      </c>
      <c r="AW193" s="349" t="s">
        <v>179</v>
      </c>
    </row>
    <row r="194" spans="1:49" s="19" customFormat="1" x14ac:dyDescent="0.2">
      <c r="A194" s="26" t="s">
        <v>370</v>
      </c>
      <c r="B194" s="759">
        <v>44552</v>
      </c>
      <c r="C194" s="758" t="s">
        <v>382</v>
      </c>
      <c r="D194" s="759">
        <v>44561</v>
      </c>
      <c r="E194" s="759">
        <v>44566</v>
      </c>
      <c r="F194" s="758" t="s">
        <v>177</v>
      </c>
      <c r="G194" s="884">
        <v>8.7799999999999994</v>
      </c>
      <c r="H194" s="760">
        <v>6.5</v>
      </c>
      <c r="I194" s="760">
        <v>9.3000000000000007</v>
      </c>
      <c r="J194" s="758">
        <v>1490</v>
      </c>
      <c r="K194" s="760">
        <v>2000</v>
      </c>
      <c r="L194" s="761"/>
      <c r="M194" s="761"/>
      <c r="N194" s="758">
        <v>838</v>
      </c>
      <c r="O194" s="760">
        <v>1900</v>
      </c>
      <c r="P194" s="27">
        <v>14</v>
      </c>
      <c r="Q194" s="760">
        <v>50</v>
      </c>
      <c r="R194" s="758">
        <v>101</v>
      </c>
      <c r="S194" s="758">
        <v>593</v>
      </c>
      <c r="T194" s="758">
        <v>400</v>
      </c>
      <c r="U194" s="760">
        <v>800</v>
      </c>
      <c r="V194" s="761"/>
      <c r="W194" s="763">
        <v>3</v>
      </c>
      <c r="X194" s="760">
        <v>19</v>
      </c>
      <c r="Y194" s="762">
        <v>0.1</v>
      </c>
      <c r="Z194" s="760">
        <v>0.5</v>
      </c>
      <c r="AA194" s="612">
        <v>2</v>
      </c>
      <c r="AB194" s="760">
        <v>20</v>
      </c>
      <c r="AC194" s="764"/>
      <c r="AD194" s="758">
        <v>3</v>
      </c>
      <c r="AE194" s="760">
        <v>18</v>
      </c>
      <c r="AF194" s="765">
        <v>1</v>
      </c>
      <c r="AG194" s="760">
        <v>6</v>
      </c>
      <c r="AH194" s="758">
        <v>2</v>
      </c>
      <c r="AI194" s="760">
        <v>40</v>
      </c>
      <c r="AJ194" s="764"/>
      <c r="AK194" s="758">
        <v>23</v>
      </c>
      <c r="AL194" s="760">
        <v>200</v>
      </c>
      <c r="AM194" s="764"/>
      <c r="AN194" s="758">
        <v>6</v>
      </c>
      <c r="AO194" s="760">
        <v>84</v>
      </c>
      <c r="AP194" s="758">
        <v>10</v>
      </c>
      <c r="AQ194" s="758">
        <v>400</v>
      </c>
      <c r="AR194" s="758">
        <v>100</v>
      </c>
      <c r="AS194" s="766"/>
      <c r="AT194" s="766"/>
      <c r="AU194" s="758">
        <v>11</v>
      </c>
      <c r="AV194" s="760">
        <v>50</v>
      </c>
      <c r="AW194" s="767" t="s">
        <v>179</v>
      </c>
    </row>
    <row r="195" spans="1:49" s="19" customFormat="1" x14ac:dyDescent="0.2">
      <c r="A195" s="29" t="s">
        <v>383</v>
      </c>
      <c r="B195" s="759">
        <v>44586</v>
      </c>
      <c r="C195" s="758" t="s">
        <v>384</v>
      </c>
      <c r="D195" s="759">
        <v>44593</v>
      </c>
      <c r="E195" s="759">
        <v>44603</v>
      </c>
      <c r="F195" s="758" t="s">
        <v>177</v>
      </c>
      <c r="G195" s="884">
        <v>8.7200000000000006</v>
      </c>
      <c r="H195" s="760">
        <v>6.5</v>
      </c>
      <c r="I195" s="760">
        <v>9.3000000000000007</v>
      </c>
      <c r="J195" s="758">
        <v>1500</v>
      </c>
      <c r="K195" s="760">
        <v>2000</v>
      </c>
      <c r="L195" s="761"/>
      <c r="M195" s="761"/>
      <c r="N195" s="758">
        <v>876</v>
      </c>
      <c r="O195" s="760">
        <v>1900</v>
      </c>
      <c r="P195" s="27">
        <v>13</v>
      </c>
      <c r="Q195" s="760">
        <v>50</v>
      </c>
      <c r="R195" s="758">
        <v>100</v>
      </c>
      <c r="S195" s="758">
        <v>534</v>
      </c>
      <c r="T195" s="758">
        <v>380</v>
      </c>
      <c r="U195" s="760">
        <v>800</v>
      </c>
      <c r="V195" s="761"/>
      <c r="W195" s="763">
        <v>4</v>
      </c>
      <c r="X195" s="760">
        <v>19</v>
      </c>
      <c r="Y195" s="762">
        <v>0.1</v>
      </c>
      <c r="Z195" s="760">
        <v>0.5</v>
      </c>
      <c r="AA195" s="612">
        <v>2</v>
      </c>
      <c r="AB195" s="760">
        <v>20</v>
      </c>
      <c r="AC195" s="764"/>
      <c r="AD195" s="758">
        <v>2</v>
      </c>
      <c r="AE195" s="760">
        <v>18</v>
      </c>
      <c r="AF195" s="765">
        <v>1</v>
      </c>
      <c r="AG195" s="760">
        <v>6</v>
      </c>
      <c r="AH195" s="758">
        <v>5</v>
      </c>
      <c r="AI195" s="760">
        <v>40</v>
      </c>
      <c r="AJ195" s="764"/>
      <c r="AK195" s="758">
        <v>23</v>
      </c>
      <c r="AL195" s="760">
        <v>200</v>
      </c>
      <c r="AM195" s="764"/>
      <c r="AN195" s="83">
        <v>5</v>
      </c>
      <c r="AO195" s="760">
        <v>84</v>
      </c>
      <c r="AP195" s="758">
        <v>20</v>
      </c>
      <c r="AQ195" s="758">
        <v>400</v>
      </c>
      <c r="AR195" s="83">
        <v>10</v>
      </c>
      <c r="AS195" s="766"/>
      <c r="AT195" s="766"/>
      <c r="AU195" s="758">
        <v>14</v>
      </c>
      <c r="AV195" s="760">
        <v>50</v>
      </c>
      <c r="AW195" s="349" t="s">
        <v>179</v>
      </c>
    </row>
    <row r="196" spans="1:49" s="19" customFormat="1" x14ac:dyDescent="0.2">
      <c r="A196" s="29" t="s">
        <v>383</v>
      </c>
      <c r="B196" s="759">
        <v>44615</v>
      </c>
      <c r="C196" s="758" t="s">
        <v>385</v>
      </c>
      <c r="D196" s="759">
        <v>44627</v>
      </c>
      <c r="E196" s="759">
        <v>44631</v>
      </c>
      <c r="F196" s="758" t="s">
        <v>177</v>
      </c>
      <c r="G196" s="884">
        <v>8.42</v>
      </c>
      <c r="H196" s="760">
        <v>6.5</v>
      </c>
      <c r="I196" s="760">
        <v>9.3000000000000007</v>
      </c>
      <c r="J196" s="758">
        <v>1120</v>
      </c>
      <c r="K196" s="760">
        <v>2000</v>
      </c>
      <c r="L196" s="761"/>
      <c r="M196" s="761"/>
      <c r="N196" s="758">
        <v>702</v>
      </c>
      <c r="O196" s="760">
        <v>1900</v>
      </c>
      <c r="P196" s="27">
        <v>10</v>
      </c>
      <c r="Q196" s="760">
        <v>50</v>
      </c>
      <c r="R196" s="758">
        <v>30</v>
      </c>
      <c r="S196" s="758">
        <v>436</v>
      </c>
      <c r="T196" s="758">
        <v>600</v>
      </c>
      <c r="U196" s="760">
        <v>800</v>
      </c>
      <c r="V196" s="761"/>
      <c r="W196" s="763">
        <v>3</v>
      </c>
      <c r="X196" s="760">
        <v>19</v>
      </c>
      <c r="Y196" s="762">
        <v>0.1</v>
      </c>
      <c r="Z196" s="760">
        <v>0.5</v>
      </c>
      <c r="AA196" s="612">
        <v>1</v>
      </c>
      <c r="AB196" s="760">
        <v>20</v>
      </c>
      <c r="AC196" s="764"/>
      <c r="AD196" s="758">
        <v>2</v>
      </c>
      <c r="AE196" s="760">
        <v>18</v>
      </c>
      <c r="AF196" s="765">
        <v>1</v>
      </c>
      <c r="AG196" s="760">
        <v>6</v>
      </c>
      <c r="AH196" s="758">
        <v>5</v>
      </c>
      <c r="AI196" s="760">
        <v>40</v>
      </c>
      <c r="AJ196" s="764"/>
      <c r="AK196" s="758">
        <v>16</v>
      </c>
      <c r="AL196" s="760">
        <v>200</v>
      </c>
      <c r="AM196" s="764"/>
      <c r="AN196" s="83">
        <v>5</v>
      </c>
      <c r="AO196" s="760">
        <v>84</v>
      </c>
      <c r="AP196" s="758">
        <v>30</v>
      </c>
      <c r="AQ196" s="758">
        <v>600</v>
      </c>
      <c r="AR196" s="758">
        <v>180</v>
      </c>
      <c r="AS196" s="766"/>
      <c r="AT196" s="766"/>
      <c r="AU196" s="758">
        <v>14</v>
      </c>
      <c r="AV196" s="760">
        <v>50</v>
      </c>
      <c r="AW196" s="349" t="s">
        <v>179</v>
      </c>
    </row>
    <row r="197" spans="1:49" s="19" customFormat="1" x14ac:dyDescent="0.2">
      <c r="A197" s="29" t="s">
        <v>383</v>
      </c>
      <c r="B197" s="759">
        <v>44645</v>
      </c>
      <c r="C197" s="758" t="s">
        <v>386</v>
      </c>
      <c r="D197" s="759">
        <v>44645</v>
      </c>
      <c r="E197" s="759">
        <v>44659</v>
      </c>
      <c r="F197" s="758" t="s">
        <v>177</v>
      </c>
      <c r="G197" s="884">
        <v>8.66</v>
      </c>
      <c r="H197" s="760">
        <v>6.5</v>
      </c>
      <c r="I197" s="760">
        <v>9.3000000000000007</v>
      </c>
      <c r="J197" s="758">
        <v>1640</v>
      </c>
      <c r="K197" s="760">
        <v>2000</v>
      </c>
      <c r="L197" s="761"/>
      <c r="M197" s="761"/>
      <c r="N197" s="758">
        <v>1030</v>
      </c>
      <c r="O197" s="760">
        <v>1900</v>
      </c>
      <c r="P197" s="27">
        <v>5</v>
      </c>
      <c r="Q197" s="760">
        <v>50</v>
      </c>
      <c r="R197" s="758">
        <v>76</v>
      </c>
      <c r="S197" s="758">
        <v>786</v>
      </c>
      <c r="T197" s="758">
        <v>200</v>
      </c>
      <c r="U197" s="760">
        <v>800</v>
      </c>
      <c r="V197" s="761"/>
      <c r="W197" s="762">
        <v>1</v>
      </c>
      <c r="X197" s="760">
        <v>19</v>
      </c>
      <c r="Y197" s="762">
        <v>0.1</v>
      </c>
      <c r="Z197" s="760">
        <v>0.5</v>
      </c>
      <c r="AA197" s="762">
        <v>4</v>
      </c>
      <c r="AB197" s="760">
        <v>20</v>
      </c>
      <c r="AC197" s="764"/>
      <c r="AD197" s="758">
        <v>4</v>
      </c>
      <c r="AE197" s="760">
        <v>18</v>
      </c>
      <c r="AF197" s="765">
        <v>1</v>
      </c>
      <c r="AG197" s="760">
        <v>6</v>
      </c>
      <c r="AH197" s="758">
        <v>7</v>
      </c>
      <c r="AI197" s="760">
        <v>40</v>
      </c>
      <c r="AJ197" s="764"/>
      <c r="AK197" s="758">
        <v>12</v>
      </c>
      <c r="AL197" s="760">
        <v>200</v>
      </c>
      <c r="AM197" s="764"/>
      <c r="AN197" s="77">
        <v>12</v>
      </c>
      <c r="AO197" s="760">
        <v>84</v>
      </c>
      <c r="AP197" s="758">
        <v>30</v>
      </c>
      <c r="AQ197" s="758">
        <v>900</v>
      </c>
      <c r="AR197" s="758">
        <v>710</v>
      </c>
      <c r="AS197" s="766"/>
      <c r="AT197" s="766"/>
      <c r="AU197" s="758">
        <v>10</v>
      </c>
      <c r="AV197" s="760">
        <v>50</v>
      </c>
      <c r="AW197" s="349" t="s">
        <v>179</v>
      </c>
    </row>
    <row r="198" spans="1:49" s="19" customFormat="1" x14ac:dyDescent="0.2">
      <c r="A198" s="29" t="s">
        <v>383</v>
      </c>
      <c r="B198" s="759">
        <v>44663</v>
      </c>
      <c r="C198" s="758" t="s">
        <v>387</v>
      </c>
      <c r="D198" s="759">
        <v>44672</v>
      </c>
      <c r="E198" s="759">
        <v>44687</v>
      </c>
      <c r="F198" s="758" t="s">
        <v>177</v>
      </c>
      <c r="G198" s="884">
        <v>8.1199999999999992</v>
      </c>
      <c r="H198" s="760">
        <v>6.5</v>
      </c>
      <c r="I198" s="760">
        <v>9.3000000000000007</v>
      </c>
      <c r="J198" s="758">
        <v>794</v>
      </c>
      <c r="K198" s="760">
        <v>2000</v>
      </c>
      <c r="L198" s="761"/>
      <c r="M198" s="761"/>
      <c r="N198" s="758">
        <v>508</v>
      </c>
      <c r="O198" s="760">
        <v>1900</v>
      </c>
      <c r="P198" s="967">
        <v>34</v>
      </c>
      <c r="Q198" s="760">
        <v>50</v>
      </c>
      <c r="R198" s="758">
        <v>354</v>
      </c>
      <c r="S198" s="758">
        <v>354</v>
      </c>
      <c r="T198" s="758">
        <v>520</v>
      </c>
      <c r="U198" s="760">
        <v>800</v>
      </c>
      <c r="V198" s="761"/>
      <c r="W198" s="762">
        <v>1</v>
      </c>
      <c r="X198" s="760">
        <v>19</v>
      </c>
      <c r="Y198" s="762">
        <v>0.1</v>
      </c>
      <c r="Z198" s="760">
        <v>0.5</v>
      </c>
      <c r="AA198" s="762">
        <v>1</v>
      </c>
      <c r="AB198" s="760">
        <v>20</v>
      </c>
      <c r="AC198" s="764"/>
      <c r="AD198" s="758">
        <v>2</v>
      </c>
      <c r="AE198" s="760">
        <v>18</v>
      </c>
      <c r="AF198" s="765">
        <v>1</v>
      </c>
      <c r="AG198" s="760">
        <v>6</v>
      </c>
      <c r="AH198" s="758">
        <v>4</v>
      </c>
      <c r="AI198" s="760">
        <v>40</v>
      </c>
      <c r="AJ198" s="764"/>
      <c r="AK198" s="758">
        <v>5</v>
      </c>
      <c r="AL198" s="760">
        <v>200</v>
      </c>
      <c r="AM198" s="764"/>
      <c r="AN198" s="1000">
        <v>5</v>
      </c>
      <c r="AO198" s="760">
        <v>84</v>
      </c>
      <c r="AP198" s="758">
        <v>30</v>
      </c>
      <c r="AQ198" s="758">
        <v>800</v>
      </c>
      <c r="AR198" s="758">
        <v>390</v>
      </c>
      <c r="AS198" s="766"/>
      <c r="AT198" s="766"/>
      <c r="AU198" s="758">
        <v>35</v>
      </c>
      <c r="AV198" s="760">
        <v>50</v>
      </c>
      <c r="AW198" s="1001" t="s">
        <v>388</v>
      </c>
    </row>
    <row r="199" spans="1:49" s="19" customFormat="1" x14ac:dyDescent="0.2">
      <c r="A199" s="29" t="s">
        <v>383</v>
      </c>
      <c r="B199" s="759">
        <v>44700</v>
      </c>
      <c r="C199" s="758" t="s">
        <v>389</v>
      </c>
      <c r="D199" s="759">
        <v>44707</v>
      </c>
      <c r="E199" s="759">
        <v>44718</v>
      </c>
      <c r="F199" s="758" t="s">
        <v>177</v>
      </c>
      <c r="G199" s="884">
        <v>8.4499999999999993</v>
      </c>
      <c r="H199" s="760">
        <v>6.5</v>
      </c>
      <c r="I199" s="760">
        <v>9.3000000000000007</v>
      </c>
      <c r="J199" s="758">
        <v>1560</v>
      </c>
      <c r="K199" s="760">
        <v>2000</v>
      </c>
      <c r="L199" s="761"/>
      <c r="M199" s="761"/>
      <c r="N199" s="758">
        <v>984</v>
      </c>
      <c r="O199" s="760">
        <v>1900</v>
      </c>
      <c r="P199" s="762">
        <v>5</v>
      </c>
      <c r="Q199" s="760">
        <v>50</v>
      </c>
      <c r="R199" s="758">
        <v>40</v>
      </c>
      <c r="S199" s="758">
        <v>765</v>
      </c>
      <c r="T199" s="758">
        <v>160</v>
      </c>
      <c r="U199" s="760">
        <v>800</v>
      </c>
      <c r="V199" s="761"/>
      <c r="W199" s="763">
        <v>2</v>
      </c>
      <c r="X199" s="760">
        <v>19</v>
      </c>
      <c r="Y199" s="762">
        <v>0.1</v>
      </c>
      <c r="Z199" s="760">
        <v>0.5</v>
      </c>
      <c r="AA199" s="612">
        <v>1</v>
      </c>
      <c r="AB199" s="760">
        <v>20</v>
      </c>
      <c r="AC199" s="764"/>
      <c r="AD199" s="758">
        <v>3</v>
      </c>
      <c r="AE199" s="760">
        <v>18</v>
      </c>
      <c r="AF199" s="765">
        <v>1</v>
      </c>
      <c r="AG199" s="760">
        <v>6</v>
      </c>
      <c r="AH199" s="758">
        <v>23</v>
      </c>
      <c r="AI199" s="760">
        <v>40</v>
      </c>
      <c r="AJ199" s="764"/>
      <c r="AK199" s="758">
        <v>16</v>
      </c>
      <c r="AL199" s="760">
        <v>200</v>
      </c>
      <c r="AM199" s="764"/>
      <c r="AN199" s="758">
        <v>6</v>
      </c>
      <c r="AO199" s="760">
        <v>84</v>
      </c>
      <c r="AP199" s="758">
        <v>20</v>
      </c>
      <c r="AQ199" s="758">
        <v>200</v>
      </c>
      <c r="AR199" s="758">
        <v>150</v>
      </c>
      <c r="AS199" s="766"/>
      <c r="AT199" s="766"/>
      <c r="AU199" s="1000">
        <v>10</v>
      </c>
      <c r="AV199" s="760">
        <v>50</v>
      </c>
      <c r="AW199" s="1001" t="s">
        <v>179</v>
      </c>
    </row>
    <row r="200" spans="1:49" s="19" customFormat="1" x14ac:dyDescent="0.2">
      <c r="A200" s="29" t="s">
        <v>383</v>
      </c>
      <c r="B200" s="759">
        <v>44736</v>
      </c>
      <c r="C200" s="758" t="s">
        <v>390</v>
      </c>
      <c r="D200" s="759">
        <v>44743</v>
      </c>
      <c r="E200" s="759">
        <v>44760</v>
      </c>
      <c r="F200" s="758" t="s">
        <v>177</v>
      </c>
      <c r="G200" s="884">
        <v>8.66</v>
      </c>
      <c r="H200" s="760">
        <v>6.5</v>
      </c>
      <c r="I200" s="760">
        <v>9.3000000000000007</v>
      </c>
      <c r="J200" s="758">
        <v>1550</v>
      </c>
      <c r="K200" s="760">
        <v>2000</v>
      </c>
      <c r="L200" s="761"/>
      <c r="M200" s="761"/>
      <c r="N200" s="758">
        <v>1020</v>
      </c>
      <c r="O200" s="760">
        <v>1900</v>
      </c>
      <c r="P200" s="762">
        <v>5</v>
      </c>
      <c r="Q200" s="760">
        <v>50</v>
      </c>
      <c r="R200" s="758">
        <v>67</v>
      </c>
      <c r="S200" s="758">
        <v>734</v>
      </c>
      <c r="T200" s="758">
        <v>120</v>
      </c>
      <c r="U200" s="760">
        <v>800</v>
      </c>
      <c r="V200" s="761"/>
      <c r="W200" s="763">
        <v>2</v>
      </c>
      <c r="X200" s="760">
        <v>19</v>
      </c>
      <c r="Y200" s="762">
        <v>0.1</v>
      </c>
      <c r="Z200" s="760">
        <v>0.5</v>
      </c>
      <c r="AA200" s="612">
        <v>1</v>
      </c>
      <c r="AB200" s="760">
        <v>20</v>
      </c>
      <c r="AC200" s="764"/>
      <c r="AD200" s="758">
        <v>4</v>
      </c>
      <c r="AE200" s="760">
        <v>18</v>
      </c>
      <c r="AF200" s="765">
        <v>1</v>
      </c>
      <c r="AG200" s="760">
        <v>6</v>
      </c>
      <c r="AH200" s="758">
        <v>15</v>
      </c>
      <c r="AI200" s="760">
        <v>40</v>
      </c>
      <c r="AJ200" s="764"/>
      <c r="AK200" s="758">
        <v>15</v>
      </c>
      <c r="AL200" s="760">
        <v>200</v>
      </c>
      <c r="AM200" s="764"/>
      <c r="AN200" s="758">
        <v>10</v>
      </c>
      <c r="AO200" s="760">
        <v>84</v>
      </c>
      <c r="AP200" s="1000">
        <v>10</v>
      </c>
      <c r="AQ200" s="1000">
        <v>10</v>
      </c>
      <c r="AR200" s="758">
        <v>110</v>
      </c>
      <c r="AS200" s="766"/>
      <c r="AT200" s="766"/>
      <c r="AU200" s="1000">
        <v>10</v>
      </c>
      <c r="AV200" s="760">
        <v>50</v>
      </c>
      <c r="AW200" s="1001" t="s">
        <v>179</v>
      </c>
    </row>
    <row r="201" spans="1:49" s="19" customFormat="1" x14ac:dyDescent="0.2">
      <c r="A201" s="29" t="s">
        <v>383</v>
      </c>
      <c r="B201" s="759">
        <v>44789</v>
      </c>
      <c r="C201" s="758" t="s">
        <v>391</v>
      </c>
      <c r="D201" s="759">
        <v>44796</v>
      </c>
      <c r="E201" s="759">
        <v>44802</v>
      </c>
      <c r="F201" s="758" t="s">
        <v>177</v>
      </c>
      <c r="G201" s="884">
        <v>8.69</v>
      </c>
      <c r="H201" s="760">
        <v>6.5</v>
      </c>
      <c r="I201" s="760">
        <v>9.3000000000000007</v>
      </c>
      <c r="J201" s="758">
        <v>1570</v>
      </c>
      <c r="K201" s="760">
        <v>2000</v>
      </c>
      <c r="L201" s="761"/>
      <c r="M201" s="761"/>
      <c r="N201" s="758">
        <v>1020</v>
      </c>
      <c r="O201" s="760">
        <v>1900</v>
      </c>
      <c r="P201" s="762">
        <v>5</v>
      </c>
      <c r="Q201" s="760">
        <v>50</v>
      </c>
      <c r="R201" s="758">
        <v>862</v>
      </c>
      <c r="S201" s="758">
        <v>776</v>
      </c>
      <c r="T201" s="758">
        <v>100</v>
      </c>
      <c r="U201" s="760">
        <v>800</v>
      </c>
      <c r="V201" s="761"/>
      <c r="W201" s="763">
        <v>1</v>
      </c>
      <c r="X201" s="760">
        <v>19</v>
      </c>
      <c r="Y201" s="762">
        <v>0.1</v>
      </c>
      <c r="Z201" s="760">
        <v>0.5</v>
      </c>
      <c r="AA201" s="762">
        <v>1</v>
      </c>
      <c r="AB201" s="760">
        <v>20</v>
      </c>
      <c r="AC201" s="764"/>
      <c r="AD201" s="758">
        <v>3</v>
      </c>
      <c r="AE201" s="760">
        <v>18</v>
      </c>
      <c r="AF201" s="765">
        <v>1</v>
      </c>
      <c r="AG201" s="760">
        <v>6</v>
      </c>
      <c r="AH201" s="758">
        <v>11</v>
      </c>
      <c r="AI201" s="760">
        <v>40</v>
      </c>
      <c r="AJ201" s="764"/>
      <c r="AK201" s="758">
        <v>13</v>
      </c>
      <c r="AL201" s="760">
        <v>200</v>
      </c>
      <c r="AM201" s="764"/>
      <c r="AN201" s="1000">
        <v>5</v>
      </c>
      <c r="AO201" s="760">
        <v>84</v>
      </c>
      <c r="AP201" s="758">
        <v>30</v>
      </c>
      <c r="AQ201" s="758">
        <v>200</v>
      </c>
      <c r="AR201" s="758">
        <v>30</v>
      </c>
      <c r="AS201" s="766"/>
      <c r="AT201" s="766"/>
      <c r="AU201" s="1000">
        <v>10</v>
      </c>
      <c r="AV201" s="760">
        <v>50</v>
      </c>
      <c r="AW201" s="349" t="s">
        <v>179</v>
      </c>
    </row>
    <row r="202" spans="1:49" s="19" customFormat="1" x14ac:dyDescent="0.2">
      <c r="A202" s="29" t="s">
        <v>383</v>
      </c>
      <c r="B202" s="759">
        <v>44762</v>
      </c>
      <c r="C202" s="758" t="s">
        <v>392</v>
      </c>
      <c r="D202" s="759">
        <v>44769</v>
      </c>
      <c r="E202" s="759">
        <v>44771</v>
      </c>
      <c r="F202" s="758" t="s">
        <v>177</v>
      </c>
      <c r="G202" s="884">
        <v>8.64</v>
      </c>
      <c r="H202" s="760">
        <v>6.5</v>
      </c>
      <c r="I202" s="760">
        <v>9.3000000000000007</v>
      </c>
      <c r="J202" s="758">
        <v>1480</v>
      </c>
      <c r="K202" s="760">
        <v>2000</v>
      </c>
      <c r="L202" s="761"/>
      <c r="M202" s="761"/>
      <c r="N202" s="758">
        <v>1010</v>
      </c>
      <c r="O202" s="760">
        <v>1900</v>
      </c>
      <c r="P202" s="762">
        <v>5</v>
      </c>
      <c r="Q202" s="760">
        <v>50</v>
      </c>
      <c r="R202" s="758">
        <v>89</v>
      </c>
      <c r="S202" s="758">
        <v>664</v>
      </c>
      <c r="T202" s="758">
        <v>130</v>
      </c>
      <c r="U202" s="760">
        <v>800</v>
      </c>
      <c r="V202" s="761"/>
      <c r="W202" s="762">
        <v>1</v>
      </c>
      <c r="X202" s="760">
        <v>19</v>
      </c>
      <c r="Y202" s="762">
        <v>0.1</v>
      </c>
      <c r="Z202" s="760">
        <v>0.5</v>
      </c>
      <c r="AA202" s="762">
        <v>1</v>
      </c>
      <c r="AB202" s="760">
        <v>20</v>
      </c>
      <c r="AC202" s="764"/>
      <c r="AD202" s="758">
        <v>3</v>
      </c>
      <c r="AE202" s="760">
        <v>18</v>
      </c>
      <c r="AF202" s="765">
        <v>1</v>
      </c>
      <c r="AG202" s="760">
        <v>6</v>
      </c>
      <c r="AH202" s="758">
        <v>7</v>
      </c>
      <c r="AI202" s="760">
        <v>40</v>
      </c>
      <c r="AJ202" s="764"/>
      <c r="AK202" s="758">
        <v>9</v>
      </c>
      <c r="AL202" s="760">
        <v>200</v>
      </c>
      <c r="AM202" s="764"/>
      <c r="AN202" s="758">
        <v>7</v>
      </c>
      <c r="AO202" s="760">
        <v>84</v>
      </c>
      <c r="AP202" s="758">
        <v>20</v>
      </c>
      <c r="AQ202" s="758">
        <v>500</v>
      </c>
      <c r="AR202" s="758">
        <v>290</v>
      </c>
      <c r="AS202" s="766"/>
      <c r="AT202" s="766"/>
      <c r="AU202" s="1000">
        <v>10</v>
      </c>
      <c r="AV202" s="760">
        <v>50</v>
      </c>
      <c r="AW202" s="1001" t="s">
        <v>179</v>
      </c>
    </row>
    <row r="203" spans="1:49" s="19" customFormat="1" x14ac:dyDescent="0.2">
      <c r="A203" s="29" t="s">
        <v>383</v>
      </c>
      <c r="B203" s="759">
        <v>44789</v>
      </c>
      <c r="C203" s="758" t="s">
        <v>391</v>
      </c>
      <c r="D203" s="759">
        <v>44796</v>
      </c>
      <c r="E203" s="759">
        <v>44802</v>
      </c>
      <c r="F203" s="758" t="s">
        <v>177</v>
      </c>
      <c r="G203" s="884">
        <v>8.69</v>
      </c>
      <c r="H203" s="760">
        <v>6.5</v>
      </c>
      <c r="I203" s="760">
        <v>9.3000000000000007</v>
      </c>
      <c r="J203" s="758">
        <v>1570</v>
      </c>
      <c r="K203" s="760">
        <v>2000</v>
      </c>
      <c r="L203" s="761"/>
      <c r="M203" s="761"/>
      <c r="N203" s="758">
        <v>1020</v>
      </c>
      <c r="O203" s="760">
        <v>1900</v>
      </c>
      <c r="P203" s="762">
        <v>5</v>
      </c>
      <c r="Q203" s="760">
        <v>50</v>
      </c>
      <c r="R203" s="758">
        <v>862</v>
      </c>
      <c r="S203" s="758">
        <v>776</v>
      </c>
      <c r="T203" s="758">
        <v>100</v>
      </c>
      <c r="U203" s="760">
        <v>800</v>
      </c>
      <c r="V203" s="761"/>
      <c r="W203" s="763">
        <v>1</v>
      </c>
      <c r="X203" s="760">
        <v>19</v>
      </c>
      <c r="Y203" s="762">
        <v>0.1</v>
      </c>
      <c r="Z203" s="760">
        <v>0.5</v>
      </c>
      <c r="AA203" s="762">
        <v>1</v>
      </c>
      <c r="AB203" s="760">
        <v>20</v>
      </c>
      <c r="AC203" s="764"/>
      <c r="AD203" s="758">
        <v>3</v>
      </c>
      <c r="AE203" s="760">
        <v>18</v>
      </c>
      <c r="AF203" s="765">
        <v>1</v>
      </c>
      <c r="AG203" s="760">
        <v>6</v>
      </c>
      <c r="AH203" s="758">
        <v>11</v>
      </c>
      <c r="AI203" s="760">
        <v>40</v>
      </c>
      <c r="AJ203" s="764"/>
      <c r="AK203" s="758">
        <v>13</v>
      </c>
      <c r="AL203" s="760">
        <v>200</v>
      </c>
      <c r="AM203" s="764"/>
      <c r="AN203" s="1000">
        <v>5</v>
      </c>
      <c r="AO203" s="760">
        <v>84</v>
      </c>
      <c r="AP203" s="758">
        <v>30</v>
      </c>
      <c r="AQ203" s="758">
        <v>200</v>
      </c>
      <c r="AR203" s="758">
        <v>30</v>
      </c>
      <c r="AS203" s="766"/>
      <c r="AT203" s="766"/>
      <c r="AU203" s="1000">
        <v>10</v>
      </c>
      <c r="AV203" s="760">
        <v>50</v>
      </c>
      <c r="AW203" s="349" t="s">
        <v>179</v>
      </c>
    </row>
    <row r="204" spans="1:49" s="19" customFormat="1" x14ac:dyDescent="0.2">
      <c r="A204" s="29" t="s">
        <v>383</v>
      </c>
      <c r="B204" s="759">
        <v>44823</v>
      </c>
      <c r="C204" s="758" t="s">
        <v>393</v>
      </c>
      <c r="D204" s="759">
        <v>44830</v>
      </c>
      <c r="E204" s="759">
        <v>44844</v>
      </c>
      <c r="F204" s="759" t="s">
        <v>177</v>
      </c>
      <c r="G204" s="884">
        <v>8.7799999999999994</v>
      </c>
      <c r="H204" s="760">
        <v>6.5</v>
      </c>
      <c r="I204" s="760">
        <v>9.3000000000000007</v>
      </c>
      <c r="J204" s="758">
        <v>1760</v>
      </c>
      <c r="K204" s="760">
        <v>2000</v>
      </c>
      <c r="L204" s="761"/>
      <c r="M204" s="761"/>
      <c r="N204" s="758">
        <v>1060</v>
      </c>
      <c r="O204" s="760">
        <v>1900</v>
      </c>
      <c r="P204" s="762">
        <v>5</v>
      </c>
      <c r="Q204" s="760">
        <v>50</v>
      </c>
      <c r="R204" s="758">
        <v>981</v>
      </c>
      <c r="S204" s="758">
        <v>859</v>
      </c>
      <c r="T204" s="758">
        <v>90</v>
      </c>
      <c r="U204" s="760">
        <v>800</v>
      </c>
      <c r="V204" s="761"/>
      <c r="W204" s="763">
        <v>2</v>
      </c>
      <c r="X204" s="760">
        <v>19</v>
      </c>
      <c r="Y204" s="762">
        <v>0.1</v>
      </c>
      <c r="Z204" s="760">
        <v>0.5</v>
      </c>
      <c r="AA204" s="758">
        <v>1</v>
      </c>
      <c r="AB204" s="760">
        <v>20</v>
      </c>
      <c r="AC204" s="764"/>
      <c r="AD204" s="758">
        <v>4</v>
      </c>
      <c r="AE204" s="760">
        <v>18</v>
      </c>
      <c r="AF204" s="758">
        <v>1</v>
      </c>
      <c r="AG204" s="760">
        <v>6</v>
      </c>
      <c r="AH204" s="758">
        <v>15</v>
      </c>
      <c r="AI204" s="760">
        <v>40</v>
      </c>
      <c r="AJ204" s="764"/>
      <c r="AK204" s="758">
        <v>17</v>
      </c>
      <c r="AL204" s="760">
        <v>200</v>
      </c>
      <c r="AM204" s="764"/>
      <c r="AN204" s="758">
        <v>8</v>
      </c>
      <c r="AO204" s="760">
        <v>84</v>
      </c>
      <c r="AP204" s="758">
        <v>10</v>
      </c>
      <c r="AQ204" s="758">
        <v>200</v>
      </c>
      <c r="AR204" s="758">
        <v>20</v>
      </c>
      <c r="AS204" s="766"/>
      <c r="AT204" s="766"/>
      <c r="AU204" s="1000">
        <v>10</v>
      </c>
      <c r="AV204" s="760">
        <v>50</v>
      </c>
      <c r="AW204" s="349" t="s">
        <v>179</v>
      </c>
    </row>
    <row r="205" spans="1:49" s="19" customFormat="1" x14ac:dyDescent="0.2">
      <c r="A205" s="29" t="s">
        <v>383</v>
      </c>
      <c r="B205" s="759">
        <v>44865</v>
      </c>
      <c r="C205" s="758" t="s">
        <v>394</v>
      </c>
      <c r="D205" s="759">
        <v>44872</v>
      </c>
      <c r="E205" s="759">
        <v>44886</v>
      </c>
      <c r="F205" s="759" t="s">
        <v>177</v>
      </c>
      <c r="G205" s="884">
        <v>8.52</v>
      </c>
      <c r="H205" s="760">
        <v>6.5</v>
      </c>
      <c r="I205" s="760">
        <v>9.3000000000000007</v>
      </c>
      <c r="J205" s="758">
        <v>1010</v>
      </c>
      <c r="K205" s="760">
        <v>2000</v>
      </c>
      <c r="L205" s="761"/>
      <c r="M205" s="761"/>
      <c r="N205" s="758">
        <v>582</v>
      </c>
      <c r="O205" s="760">
        <v>1900</v>
      </c>
      <c r="P205" s="762">
        <v>5</v>
      </c>
      <c r="Q205" s="760">
        <v>50</v>
      </c>
      <c r="R205" s="758">
        <v>33</v>
      </c>
      <c r="S205" s="758">
        <v>482</v>
      </c>
      <c r="T205" s="758">
        <v>250</v>
      </c>
      <c r="U205" s="760">
        <v>800</v>
      </c>
      <c r="V205" s="761"/>
      <c r="W205" s="763">
        <v>1</v>
      </c>
      <c r="X205" s="760">
        <v>19</v>
      </c>
      <c r="Y205" s="762">
        <v>0.1</v>
      </c>
      <c r="Z205" s="760">
        <v>0.5</v>
      </c>
      <c r="AA205" s="758">
        <v>1</v>
      </c>
      <c r="AB205" s="760">
        <v>20</v>
      </c>
      <c r="AC205" s="764"/>
      <c r="AD205" s="758">
        <v>4</v>
      </c>
      <c r="AE205" s="760">
        <v>18</v>
      </c>
      <c r="AF205" s="765">
        <v>1</v>
      </c>
      <c r="AG205" s="760">
        <v>6</v>
      </c>
      <c r="AH205" s="758">
        <v>6</v>
      </c>
      <c r="AI205" s="760">
        <v>40</v>
      </c>
      <c r="AJ205" s="764"/>
      <c r="AK205" s="758">
        <v>11</v>
      </c>
      <c r="AL205" s="760">
        <v>200</v>
      </c>
      <c r="AM205" s="764"/>
      <c r="AN205" s="1000">
        <v>5</v>
      </c>
      <c r="AO205" s="760">
        <v>84</v>
      </c>
      <c r="AP205" s="758">
        <v>20</v>
      </c>
      <c r="AQ205" s="758">
        <v>400</v>
      </c>
      <c r="AR205" s="758">
        <v>160</v>
      </c>
      <c r="AS205" s="766"/>
      <c r="AT205" s="766"/>
      <c r="AU205" s="1000">
        <v>10</v>
      </c>
      <c r="AV205" s="760">
        <v>50</v>
      </c>
      <c r="AW205" s="349" t="s">
        <v>179</v>
      </c>
    </row>
    <row r="206" spans="1:49" s="19" customFormat="1" x14ac:dyDescent="0.2">
      <c r="A206" s="29" t="s">
        <v>383</v>
      </c>
      <c r="B206" s="759">
        <v>44865</v>
      </c>
      <c r="C206" s="758" t="s">
        <v>395</v>
      </c>
      <c r="D206" s="759">
        <v>44888</v>
      </c>
      <c r="E206" s="759">
        <v>44902</v>
      </c>
      <c r="F206" s="759" t="s">
        <v>177</v>
      </c>
      <c r="G206" s="884">
        <v>8.65</v>
      </c>
      <c r="H206" s="760">
        <v>6.5</v>
      </c>
      <c r="I206" s="760">
        <v>9.3000000000000007</v>
      </c>
      <c r="J206" s="758">
        <v>1090</v>
      </c>
      <c r="K206" s="760">
        <v>2000</v>
      </c>
      <c r="L206" s="761"/>
      <c r="M206" s="761"/>
      <c r="N206" s="758">
        <v>582</v>
      </c>
      <c r="O206" s="760">
        <v>1900</v>
      </c>
      <c r="P206" s="758">
        <v>5</v>
      </c>
      <c r="Q206" s="760">
        <v>50</v>
      </c>
      <c r="R206" s="758">
        <v>57</v>
      </c>
      <c r="S206" s="758">
        <v>510</v>
      </c>
      <c r="T206" s="758">
        <v>250</v>
      </c>
      <c r="U206" s="760">
        <v>800</v>
      </c>
      <c r="V206" s="761"/>
      <c r="W206" s="763">
        <v>2</v>
      </c>
      <c r="X206" s="760">
        <v>19</v>
      </c>
      <c r="Y206" s="762">
        <v>0.1</v>
      </c>
      <c r="Z206" s="760">
        <v>0.5</v>
      </c>
      <c r="AA206" s="762">
        <v>1</v>
      </c>
      <c r="AB206" s="760">
        <v>20</v>
      </c>
      <c r="AC206" s="764"/>
      <c r="AD206" s="758">
        <v>1</v>
      </c>
      <c r="AE206" s="760">
        <v>18</v>
      </c>
      <c r="AF206" s="765">
        <v>1</v>
      </c>
      <c r="AG206" s="760">
        <v>6</v>
      </c>
      <c r="AH206" s="765">
        <v>1</v>
      </c>
      <c r="AI206" s="760">
        <v>40</v>
      </c>
      <c r="AJ206" s="764"/>
      <c r="AK206" s="758">
        <v>11</v>
      </c>
      <c r="AL206" s="760">
        <v>200</v>
      </c>
      <c r="AM206" s="764"/>
      <c r="AN206" s="1000">
        <v>5</v>
      </c>
      <c r="AO206" s="760">
        <v>84</v>
      </c>
      <c r="AP206" s="758">
        <v>20</v>
      </c>
      <c r="AQ206" s="758">
        <v>500</v>
      </c>
      <c r="AR206" s="758">
        <v>120</v>
      </c>
      <c r="AS206" s="766"/>
      <c r="AT206" s="766"/>
      <c r="AU206" s="758">
        <v>21</v>
      </c>
      <c r="AV206" s="760">
        <v>50</v>
      </c>
      <c r="AW206" s="349" t="s">
        <v>179</v>
      </c>
    </row>
    <row r="207" spans="1:49" s="19" customFormat="1" x14ac:dyDescent="0.2">
      <c r="A207" s="638"/>
      <c r="B207" s="640"/>
      <c r="C207" s="638"/>
      <c r="D207" s="640"/>
      <c r="E207" s="640"/>
      <c r="F207" s="638"/>
      <c r="G207" s="638"/>
      <c r="H207" s="638"/>
      <c r="I207" s="638"/>
      <c r="J207" s="638"/>
      <c r="K207" s="638"/>
      <c r="L207" s="638"/>
      <c r="M207" s="638"/>
      <c r="N207" s="638"/>
      <c r="O207" s="638"/>
      <c r="P207" s="638"/>
      <c r="Q207" s="638"/>
      <c r="R207" s="638"/>
      <c r="S207" s="638"/>
      <c r="T207" s="638"/>
      <c r="U207" s="638"/>
      <c r="V207" s="638"/>
      <c r="W207" s="638"/>
      <c r="X207" s="638"/>
      <c r="Y207" s="638"/>
      <c r="Z207" s="638"/>
      <c r="AA207" s="638"/>
      <c r="AB207" s="638"/>
      <c r="AC207" s="638"/>
      <c r="AD207" s="638"/>
      <c r="AE207" s="638"/>
      <c r="AF207" s="638"/>
      <c r="AG207" s="638"/>
      <c r="AH207" s="638"/>
      <c r="AI207" s="638"/>
      <c r="AJ207" s="638"/>
      <c r="AK207" s="638"/>
      <c r="AL207" s="638"/>
      <c r="AM207" s="638"/>
      <c r="AN207" s="638"/>
      <c r="AO207" s="638"/>
      <c r="AP207" s="638"/>
      <c r="AQ207" s="638"/>
      <c r="AR207" s="638"/>
      <c r="AS207" s="638"/>
      <c r="AT207" s="638"/>
      <c r="AU207" s="638"/>
      <c r="AV207" s="638"/>
      <c r="AW207" s="638"/>
    </row>
    <row r="208" spans="1:49" s="19" customFormat="1" x14ac:dyDescent="0.2">
      <c r="A208" s="638"/>
      <c r="B208" s="640"/>
      <c r="C208" s="638"/>
      <c r="D208" s="640"/>
      <c r="E208" s="640"/>
      <c r="F208" s="638"/>
      <c r="G208" s="638"/>
      <c r="H208" s="638"/>
      <c r="I208" s="638"/>
      <c r="J208" s="638"/>
      <c r="K208" s="638"/>
      <c r="L208" s="638"/>
      <c r="M208" s="638"/>
      <c r="N208" s="638"/>
      <c r="O208" s="638"/>
      <c r="P208" s="638"/>
      <c r="Q208" s="638"/>
      <c r="R208" s="638"/>
      <c r="S208" s="638"/>
      <c r="T208" s="638"/>
      <c r="U208" s="638"/>
      <c r="V208" s="638"/>
      <c r="W208" s="638"/>
      <c r="X208" s="638"/>
      <c r="Y208" s="638"/>
      <c r="Z208" s="638"/>
      <c r="AA208" s="638"/>
      <c r="AB208" s="638"/>
      <c r="AC208" s="638"/>
      <c r="AD208" s="638"/>
      <c r="AE208" s="638"/>
      <c r="AF208" s="638"/>
      <c r="AG208" s="638"/>
      <c r="AH208" s="638"/>
      <c r="AI208" s="638"/>
      <c r="AJ208" s="638"/>
      <c r="AK208" s="638"/>
      <c r="AL208" s="638"/>
      <c r="AM208" s="638"/>
      <c r="AN208" s="638"/>
      <c r="AO208" s="638"/>
      <c r="AP208" s="638"/>
      <c r="AQ208" s="638"/>
      <c r="AR208" s="638"/>
      <c r="AS208" s="638"/>
      <c r="AT208" s="638"/>
      <c r="AU208" s="638"/>
      <c r="AV208" s="638"/>
      <c r="AW208" s="638"/>
    </row>
    <row r="212" spans="1:1" x14ac:dyDescent="0.2">
      <c r="A212" s="245"/>
    </row>
  </sheetData>
  <conditionalFormatting sqref="G12:G29 G707:G65453 G110:G112 G106:G108 G99:G103 G31:G97 G114:G171">
    <cfRule type="cellIs" dxfId="657" priority="200" operator="greaterThan">
      <formula>9.3</formula>
    </cfRule>
    <cfRule type="cellIs" dxfId="656" priority="201" operator="lessThan">
      <formula>6.5</formula>
    </cfRule>
  </conditionalFormatting>
  <conditionalFormatting sqref="J12:J29 J110:J112 J106:J108 J99:J103 J31:J97 J114:J171 N114:N171 N209:N65453 J209:J65453">
    <cfRule type="cellIs" dxfId="655" priority="199" operator="greaterThan">
      <formula>2500</formula>
    </cfRule>
  </conditionalFormatting>
  <conditionalFormatting sqref="N22:N29 N110:N112 N106:N108 N99:N103 N31:N97">
    <cfRule type="cellIs" dxfId="654" priority="198" operator="greaterThan">
      <formula>2500</formula>
    </cfRule>
  </conditionalFormatting>
  <conditionalFormatting sqref="P12:P29 P110:P112 P106:P108 P99:P103 P31:P97 AU114:AU171 P114:P171 P209:P65453 AU209:AU65453">
    <cfRule type="cellIs" dxfId="653" priority="197" operator="greaterThan">
      <formula>50</formula>
    </cfRule>
  </conditionalFormatting>
  <conditionalFormatting sqref="T22:T29 T114:T165 T110:T112 T99:T108 T31:T97 T209:T65453">
    <cfRule type="cellIs" dxfId="652" priority="196" operator="greaterThan">
      <formula>1000</formula>
    </cfRule>
  </conditionalFormatting>
  <conditionalFormatting sqref="W22:W29 W106:W108 W99:W103 W31:W97 W110:W171 W209:W65453">
    <cfRule type="cellIs" dxfId="651" priority="195" operator="greaterThan">
      <formula>19</formula>
    </cfRule>
  </conditionalFormatting>
  <conditionalFormatting sqref="Y22:Y29 Y106:Y108 Y99:Y103 Y31:Y97 Y110:Y171 Y209:Y65453">
    <cfRule type="cellIs" dxfId="650" priority="194" operator="greaterThan">
      <formula>0.5</formula>
    </cfRule>
  </conditionalFormatting>
  <conditionalFormatting sqref="AA22:AA29 AA106:AA108 AA99:AA103 AA31:AA97 AA110:AA171 AA209:AA65453">
    <cfRule type="cellIs" dxfId="649" priority="193" operator="greaterThan">
      <formula>20</formula>
    </cfRule>
  </conditionalFormatting>
  <conditionalFormatting sqref="AD22:AD29 AD110:AD132 AD106:AD108 AD99:AD103 AD31:AD97 AD134:AD171 AF110:AF171 AF209:AF65453 AD209:AD65453">
    <cfRule type="cellIs" dxfId="648" priority="192" operator="greaterThan">
      <formula>18</formula>
    </cfRule>
  </conditionalFormatting>
  <conditionalFormatting sqref="AF22:AF29 AF106:AF108 AF99:AF103 AF31:AF97">
    <cfRule type="cellIs" dxfId="647" priority="191" operator="greaterThan">
      <formula>8</formula>
    </cfRule>
  </conditionalFormatting>
  <conditionalFormatting sqref="AH22:AH29 AH31:AH97 AH99:AH103 AH106:AH108 AH110:AH132 AH134:AH171 AH209:AH65453">
    <cfRule type="cellIs" dxfId="646" priority="190" operator="greaterThan">
      <formula>120</formula>
    </cfRule>
  </conditionalFormatting>
  <conditionalFormatting sqref="AK22:AK29 AK99:AK103 AK31:AK97 AK106:AK171 AK209:AK65453">
    <cfRule type="cellIs" dxfId="645" priority="189" operator="greaterThan">
      <formula>200</formula>
    </cfRule>
  </conditionalFormatting>
  <conditionalFormatting sqref="AN22:AN29 AN31:AN97 AN99:AN103 AN106:AN108 AN110:AN170 AN209:AN65453">
    <cfRule type="cellIs" dxfId="644" priority="188" operator="greaterThan">
      <formula>84</formula>
    </cfRule>
  </conditionalFormatting>
  <conditionalFormatting sqref="AS12:AS29 AS110:AS112 AS106:AS108 AS31:AS103 AS114:AS166 AS209:AS65453">
    <cfRule type="cellIs" dxfId="643" priority="187" operator="greaterThan">
      <formula>10</formula>
    </cfRule>
  </conditionalFormatting>
  <conditionalFormatting sqref="AU22:AU29 AU110:AU112 AU106:AU108 AU31:AU103">
    <cfRule type="cellIs" dxfId="642" priority="186" operator="greaterThan">
      <formula>50</formula>
    </cfRule>
  </conditionalFormatting>
  <conditionalFormatting sqref="T166:T171">
    <cfRule type="cellIs" dxfId="641" priority="185" operator="greaterThan">
      <formula>1000</formula>
    </cfRule>
  </conditionalFormatting>
  <conditionalFormatting sqref="AN171">
    <cfRule type="cellIs" dxfId="640" priority="183" operator="greaterThan">
      <formula>84</formula>
    </cfRule>
  </conditionalFormatting>
  <conditionalFormatting sqref="G173:G176">
    <cfRule type="cellIs" dxfId="639" priority="181" operator="greaterThan">
      <formula>9.3</formula>
    </cfRule>
    <cfRule type="cellIs" dxfId="638" priority="182" operator="lessThan">
      <formula>6.5</formula>
    </cfRule>
  </conditionalFormatting>
  <conditionalFormatting sqref="J173:J176 N173:N176">
    <cfRule type="cellIs" dxfId="637" priority="180" operator="greaterThan">
      <formula>2500</formula>
    </cfRule>
  </conditionalFormatting>
  <conditionalFormatting sqref="W173:W176">
    <cfRule type="cellIs" dxfId="636" priority="178" operator="greaterThan">
      <formula>19</formula>
    </cfRule>
  </conditionalFormatting>
  <conditionalFormatting sqref="Y173:Y176">
    <cfRule type="cellIs" dxfId="635" priority="177" operator="greaterThan">
      <formula>0.5</formula>
    </cfRule>
  </conditionalFormatting>
  <conditionalFormatting sqref="AD173:AD176 AF173:AF176">
    <cfRule type="cellIs" dxfId="634" priority="175" operator="greaterThan">
      <formula>18</formula>
    </cfRule>
  </conditionalFormatting>
  <conditionalFormatting sqref="AH173:AH176">
    <cfRule type="cellIs" dxfId="633" priority="174" operator="greaterThan">
      <formula>120</formula>
    </cfRule>
  </conditionalFormatting>
  <conditionalFormatting sqref="AK173:AK176">
    <cfRule type="cellIs" dxfId="632" priority="173" operator="greaterThan">
      <formula>200</formula>
    </cfRule>
  </conditionalFormatting>
  <conditionalFormatting sqref="T173:T176">
    <cfRule type="cellIs" dxfId="631" priority="172" operator="greaterThan">
      <formula>1000</formula>
    </cfRule>
  </conditionalFormatting>
  <conditionalFormatting sqref="AN173:AN174">
    <cfRule type="cellIs" dxfId="630" priority="171" operator="greaterThan">
      <formula>84</formula>
    </cfRule>
  </conditionalFormatting>
  <conditionalFormatting sqref="P173:P176">
    <cfRule type="cellIs" dxfId="629" priority="170" operator="greaterThan">
      <formula>50</formula>
    </cfRule>
  </conditionalFormatting>
  <conditionalFormatting sqref="AU173:AU174">
    <cfRule type="cellIs" dxfId="628" priority="169" operator="greaterThan">
      <formula>50</formula>
    </cfRule>
  </conditionalFormatting>
  <conditionalFormatting sqref="AN175:AN176">
    <cfRule type="cellIs" dxfId="627" priority="168" operator="greaterThan">
      <formula>84</formula>
    </cfRule>
  </conditionalFormatting>
  <conditionalFormatting sqref="AU175">
    <cfRule type="cellIs" dxfId="626" priority="167" operator="greaterThan">
      <formula>50</formula>
    </cfRule>
  </conditionalFormatting>
  <conditionalFormatting sqref="AU176">
    <cfRule type="cellIs" dxfId="625" priority="166" operator="greaterThan">
      <formula>50</formula>
    </cfRule>
  </conditionalFormatting>
  <conditionalFormatting sqref="G177:G181">
    <cfRule type="cellIs" dxfId="624" priority="164" operator="greaterThan">
      <formula>9.3</formula>
    </cfRule>
    <cfRule type="cellIs" dxfId="623" priority="165" operator="lessThan">
      <formula>6.5</formula>
    </cfRule>
  </conditionalFormatting>
  <conditionalFormatting sqref="J177:J181 N177:N181">
    <cfRule type="cellIs" dxfId="622" priority="163" operator="greaterThan">
      <formula>2500</formula>
    </cfRule>
  </conditionalFormatting>
  <conditionalFormatting sqref="W177:W178">
    <cfRule type="cellIs" dxfId="621" priority="162" operator="greaterThan">
      <formula>19</formula>
    </cfRule>
  </conditionalFormatting>
  <conditionalFormatting sqref="Y177:Y180">
    <cfRule type="cellIs" dxfId="620" priority="161" operator="greaterThan">
      <formula>0.5</formula>
    </cfRule>
  </conditionalFormatting>
  <conditionalFormatting sqref="AD177:AD181 AF177:AF181">
    <cfRule type="cellIs" dxfId="619" priority="160" operator="greaterThan">
      <formula>18</formula>
    </cfRule>
  </conditionalFormatting>
  <conditionalFormatting sqref="AH177:AH181">
    <cfRule type="cellIs" dxfId="618" priority="159" operator="greaterThan">
      <formula>120</formula>
    </cfRule>
  </conditionalFormatting>
  <conditionalFormatting sqref="AK177:AK181">
    <cfRule type="cellIs" dxfId="617" priority="158" operator="greaterThan">
      <formula>200</formula>
    </cfRule>
  </conditionalFormatting>
  <conditionalFormatting sqref="T177:T181">
    <cfRule type="cellIs" dxfId="616" priority="157" operator="greaterThan">
      <formula>1000</formula>
    </cfRule>
  </conditionalFormatting>
  <conditionalFormatting sqref="P177">
    <cfRule type="cellIs" dxfId="615" priority="156" operator="greaterThan">
      <formula>50</formula>
    </cfRule>
  </conditionalFormatting>
  <conditionalFormatting sqref="AN177:AN180">
    <cfRule type="cellIs" dxfId="614" priority="155" operator="greaterThan">
      <formula>84</formula>
    </cfRule>
  </conditionalFormatting>
  <conditionalFormatting sqref="AU177 AU179">
    <cfRule type="cellIs" dxfId="613" priority="154" operator="greaterThan">
      <formula>50</formula>
    </cfRule>
  </conditionalFormatting>
  <conditionalFormatting sqref="W179">
    <cfRule type="cellIs" dxfId="612" priority="153" operator="greaterThan">
      <formula>19</formula>
    </cfRule>
  </conditionalFormatting>
  <conditionalFormatting sqref="W180">
    <cfRule type="cellIs" dxfId="611" priority="152" operator="greaterThan">
      <formula>19</formula>
    </cfRule>
  </conditionalFormatting>
  <conditionalFormatting sqref="AU178">
    <cfRule type="cellIs" dxfId="610" priority="151" operator="greaterThan">
      <formula>50</formula>
    </cfRule>
  </conditionalFormatting>
  <conditionalFormatting sqref="AU180">
    <cfRule type="cellIs" dxfId="609" priority="150" operator="greaterThan">
      <formula>50</formula>
    </cfRule>
  </conditionalFormatting>
  <conditionalFormatting sqref="W181">
    <cfRule type="cellIs" dxfId="608" priority="149" operator="greaterThan">
      <formula>19</formula>
    </cfRule>
  </conditionalFormatting>
  <conditionalFormatting sqref="Y181">
    <cfRule type="cellIs" dxfId="607" priority="148" operator="greaterThan">
      <formula>19</formula>
    </cfRule>
  </conditionalFormatting>
  <conditionalFormatting sqref="AN181">
    <cfRule type="cellIs" dxfId="606" priority="147" operator="greaterThan">
      <formula>84</formula>
    </cfRule>
  </conditionalFormatting>
  <conditionalFormatting sqref="AU181">
    <cfRule type="cellIs" dxfId="605" priority="146" operator="greaterThan">
      <formula>50</formula>
    </cfRule>
  </conditionalFormatting>
  <conditionalFormatting sqref="G182">
    <cfRule type="cellIs" dxfId="604" priority="144" operator="greaterThan">
      <formula>9.3</formula>
    </cfRule>
    <cfRule type="cellIs" dxfId="603" priority="145" operator="lessThan">
      <formula>6.5</formula>
    </cfRule>
  </conditionalFormatting>
  <conditionalFormatting sqref="J182 N182">
    <cfRule type="cellIs" dxfId="602" priority="143" operator="greaterThan">
      <formula>2500</formula>
    </cfRule>
  </conditionalFormatting>
  <conditionalFormatting sqref="AD182 AF182">
    <cfRule type="cellIs" dxfId="601" priority="142" operator="greaterThan">
      <formula>18</formula>
    </cfRule>
  </conditionalFormatting>
  <conditionalFormatting sqref="AH182">
    <cfRule type="cellIs" dxfId="600" priority="141" operator="greaterThan">
      <formula>120</formula>
    </cfRule>
  </conditionalFormatting>
  <conditionalFormatting sqref="AK182">
    <cfRule type="cellIs" dxfId="599" priority="140" operator="greaterThan">
      <formula>200</formula>
    </cfRule>
  </conditionalFormatting>
  <conditionalFormatting sqref="T182">
    <cfRule type="cellIs" dxfId="598" priority="139" operator="greaterThan">
      <formula>1000</formula>
    </cfRule>
  </conditionalFormatting>
  <conditionalFormatting sqref="W182">
    <cfRule type="cellIs" dxfId="597" priority="138" operator="greaterThan">
      <formula>19</formula>
    </cfRule>
  </conditionalFormatting>
  <conditionalFormatting sqref="AN182">
    <cfRule type="cellIs" dxfId="596" priority="136" operator="greaterThan">
      <formula>84</formula>
    </cfRule>
  </conditionalFormatting>
  <conditionalFormatting sqref="AU182">
    <cfRule type="cellIs" dxfId="595" priority="135" operator="greaterThan">
      <formula>50</formula>
    </cfRule>
  </conditionalFormatting>
  <conditionalFormatting sqref="P182">
    <cfRule type="cellIs" dxfId="594" priority="134" operator="greaterThan">
      <formula>50</formula>
    </cfRule>
  </conditionalFormatting>
  <conditionalFormatting sqref="Y182">
    <cfRule type="cellIs" dxfId="593" priority="133" operator="greaterThan">
      <formula>0.5</formula>
    </cfRule>
  </conditionalFormatting>
  <conditionalFormatting sqref="G189">
    <cfRule type="cellIs" dxfId="592" priority="131" operator="greaterThan">
      <formula>9.3</formula>
    </cfRule>
    <cfRule type="cellIs" dxfId="591" priority="132" operator="lessThan">
      <formula>6.5</formula>
    </cfRule>
  </conditionalFormatting>
  <conditionalFormatting sqref="J189 N189">
    <cfRule type="cellIs" dxfId="590" priority="130" operator="greaterThan">
      <formula>2500</formula>
    </cfRule>
  </conditionalFormatting>
  <conditionalFormatting sqref="AD189">
    <cfRule type="cellIs" dxfId="589" priority="129" operator="greaterThan">
      <formula>18</formula>
    </cfRule>
  </conditionalFormatting>
  <conditionalFormatting sqref="AH189">
    <cfRule type="cellIs" dxfId="588" priority="128" operator="greaterThan">
      <formula>120</formula>
    </cfRule>
  </conditionalFormatting>
  <conditionalFormatting sqref="AK189">
    <cfRule type="cellIs" dxfId="587" priority="127" operator="greaterThan">
      <formula>200</formula>
    </cfRule>
  </conditionalFormatting>
  <conditionalFormatting sqref="T189">
    <cfRule type="cellIs" dxfId="586" priority="126" operator="greaterThan">
      <formula>1000</formula>
    </cfRule>
  </conditionalFormatting>
  <conditionalFormatting sqref="G183">
    <cfRule type="cellIs" dxfId="585" priority="117" operator="greaterThan">
      <formula>9.3</formula>
    </cfRule>
    <cfRule type="cellIs" dxfId="584" priority="118" operator="lessThan">
      <formula>6.5</formula>
    </cfRule>
  </conditionalFormatting>
  <conditionalFormatting sqref="J183 N183">
    <cfRule type="cellIs" dxfId="583" priority="116" operator="greaterThan">
      <formula>2500</formula>
    </cfRule>
  </conditionalFormatting>
  <conditionalFormatting sqref="AD183 AF183">
    <cfRule type="cellIs" dxfId="582" priority="115" operator="greaterThan">
      <formula>18</formula>
    </cfRule>
  </conditionalFormatting>
  <conditionalFormatting sqref="AH183">
    <cfRule type="cellIs" dxfId="581" priority="114" operator="greaterThan">
      <formula>120</formula>
    </cfRule>
  </conditionalFormatting>
  <conditionalFormatting sqref="AK183">
    <cfRule type="cellIs" dxfId="580" priority="113" operator="greaterThan">
      <formula>200</formula>
    </cfRule>
  </conditionalFormatting>
  <conditionalFormatting sqref="T183">
    <cfRule type="cellIs" dxfId="579" priority="112" operator="greaterThan">
      <formula>1000</formula>
    </cfRule>
  </conditionalFormatting>
  <conditionalFormatting sqref="AN183">
    <cfRule type="cellIs" dxfId="578" priority="111" operator="greaterThan">
      <formula>84</formula>
    </cfRule>
  </conditionalFormatting>
  <conditionalFormatting sqref="P183">
    <cfRule type="cellIs" dxfId="577" priority="110" operator="greaterThan">
      <formula>50</formula>
    </cfRule>
  </conditionalFormatting>
  <conditionalFormatting sqref="Y183">
    <cfRule type="cellIs" dxfId="576" priority="109" operator="greaterThan">
      <formula>0.5</formula>
    </cfRule>
  </conditionalFormatting>
  <conditionalFormatting sqref="W183">
    <cfRule type="cellIs" dxfId="575" priority="108" operator="greaterThan">
      <formula>19</formula>
    </cfRule>
  </conditionalFormatting>
  <conditionalFormatting sqref="AU183">
    <cfRule type="cellIs" dxfId="574" priority="107" operator="greaterThan">
      <formula>50</formula>
    </cfRule>
  </conditionalFormatting>
  <conditionalFormatting sqref="G184">
    <cfRule type="cellIs" dxfId="573" priority="104" operator="greaterThan">
      <formula>9.3</formula>
    </cfRule>
    <cfRule type="cellIs" dxfId="572" priority="105" operator="lessThan">
      <formula>6.5</formula>
    </cfRule>
  </conditionalFormatting>
  <conditionalFormatting sqref="J184 N184">
    <cfRule type="cellIs" dxfId="571" priority="103" operator="greaterThan">
      <formula>2500</formula>
    </cfRule>
  </conditionalFormatting>
  <conditionalFormatting sqref="AD184 AF184">
    <cfRule type="cellIs" dxfId="570" priority="102" operator="greaterThan">
      <formula>18</formula>
    </cfRule>
  </conditionalFormatting>
  <conditionalFormatting sqref="AH184">
    <cfRule type="cellIs" dxfId="569" priority="101" operator="greaterThan">
      <formula>120</formula>
    </cfRule>
  </conditionalFormatting>
  <conditionalFormatting sqref="AK184">
    <cfRule type="cellIs" dxfId="568" priority="100" operator="greaterThan">
      <formula>200</formula>
    </cfRule>
  </conditionalFormatting>
  <conditionalFormatting sqref="T184">
    <cfRule type="cellIs" dxfId="567" priority="99" operator="greaterThan">
      <formula>1000</formula>
    </cfRule>
  </conditionalFormatting>
  <conditionalFormatting sqref="P184">
    <cfRule type="cellIs" dxfId="566" priority="97" operator="greaterThan">
      <formula>50</formula>
    </cfRule>
  </conditionalFormatting>
  <conditionalFormatting sqref="W184">
    <cfRule type="cellIs" dxfId="565" priority="96" operator="greaterThan">
      <formula>19</formula>
    </cfRule>
  </conditionalFormatting>
  <conditionalFormatting sqref="AU184">
    <cfRule type="cellIs" dxfId="564" priority="95" operator="greaterThan">
      <formula>50</formula>
    </cfRule>
  </conditionalFormatting>
  <conditionalFormatting sqref="Y184">
    <cfRule type="cellIs" dxfId="563" priority="94" operator="greaterThan">
      <formula>0.5</formula>
    </cfRule>
  </conditionalFormatting>
  <conditionalFormatting sqref="AN189">
    <cfRule type="cellIs" dxfId="562" priority="93" operator="greaterThan">
      <formula>84</formula>
    </cfRule>
  </conditionalFormatting>
  <conditionalFormatting sqref="AN184">
    <cfRule type="cellIs" dxfId="561" priority="92" operator="greaterThan">
      <formula>84</formula>
    </cfRule>
  </conditionalFormatting>
  <conditionalFormatting sqref="G185">
    <cfRule type="cellIs" dxfId="560" priority="88" operator="greaterThan">
      <formula>9.3</formula>
    </cfRule>
    <cfRule type="cellIs" dxfId="559" priority="89" operator="lessThan">
      <formula>6.5</formula>
    </cfRule>
  </conditionalFormatting>
  <conditionalFormatting sqref="J185 N185">
    <cfRule type="cellIs" dxfId="558" priority="87" operator="greaterThan">
      <formula>2500</formula>
    </cfRule>
  </conditionalFormatting>
  <conditionalFormatting sqref="AD185 AF185">
    <cfRule type="cellIs" dxfId="557" priority="86" operator="greaterThan">
      <formula>18</formula>
    </cfRule>
  </conditionalFormatting>
  <conditionalFormatting sqref="AH185">
    <cfRule type="cellIs" dxfId="556" priority="85" operator="greaterThan">
      <formula>120</formula>
    </cfRule>
  </conditionalFormatting>
  <conditionalFormatting sqref="AK185">
    <cfRule type="cellIs" dxfId="555" priority="84" operator="greaterThan">
      <formula>200</formula>
    </cfRule>
  </conditionalFormatting>
  <conditionalFormatting sqref="T185">
    <cfRule type="cellIs" dxfId="554" priority="83" operator="greaterThan">
      <formula>1000</formula>
    </cfRule>
  </conditionalFormatting>
  <conditionalFormatting sqref="P185">
    <cfRule type="cellIs" dxfId="553" priority="82" operator="greaterThan">
      <formula>50</formula>
    </cfRule>
  </conditionalFormatting>
  <conditionalFormatting sqref="W185">
    <cfRule type="cellIs" dxfId="552" priority="81" operator="greaterThan">
      <formula>19</formula>
    </cfRule>
  </conditionalFormatting>
  <conditionalFormatting sqref="Y185">
    <cfRule type="cellIs" dxfId="551" priority="80" operator="greaterThan">
      <formula>0.5</formula>
    </cfRule>
  </conditionalFormatting>
  <conditionalFormatting sqref="AN185">
    <cfRule type="cellIs" dxfId="550" priority="79" operator="greaterThan">
      <formula>84</formula>
    </cfRule>
  </conditionalFormatting>
  <conditionalFormatting sqref="AR185">
    <cfRule type="cellIs" dxfId="549" priority="78" operator="greaterThan">
      <formula>50</formula>
    </cfRule>
  </conditionalFormatting>
  <conditionalFormatting sqref="AU185">
    <cfRule type="cellIs" dxfId="548" priority="77" operator="greaterThan">
      <formula>50</formula>
    </cfRule>
  </conditionalFormatting>
  <conditionalFormatting sqref="G186">
    <cfRule type="cellIs" dxfId="547" priority="74" operator="greaterThan">
      <formula>9.3</formula>
    </cfRule>
    <cfRule type="cellIs" dxfId="546" priority="75" operator="lessThan">
      <formula>6.5</formula>
    </cfRule>
  </conditionalFormatting>
  <conditionalFormatting sqref="J186 N186">
    <cfRule type="cellIs" dxfId="545" priority="73" operator="greaterThan">
      <formula>2500</formula>
    </cfRule>
  </conditionalFormatting>
  <conditionalFormatting sqref="AD186 AF186">
    <cfRule type="cellIs" dxfId="544" priority="72" operator="greaterThan">
      <formula>18</formula>
    </cfRule>
  </conditionalFormatting>
  <conditionalFormatting sqref="AH186">
    <cfRule type="cellIs" dxfId="543" priority="71" operator="greaterThan">
      <formula>120</formula>
    </cfRule>
  </conditionalFormatting>
  <conditionalFormatting sqref="AK186">
    <cfRule type="cellIs" dxfId="542" priority="70" operator="greaterThan">
      <formula>200</formula>
    </cfRule>
  </conditionalFormatting>
  <conditionalFormatting sqref="T186">
    <cfRule type="cellIs" dxfId="541" priority="69" operator="greaterThan">
      <formula>1000</formula>
    </cfRule>
  </conditionalFormatting>
  <conditionalFormatting sqref="W186">
    <cfRule type="cellIs" dxfId="540" priority="68" operator="greaterThan">
      <formula>19</formula>
    </cfRule>
  </conditionalFormatting>
  <conditionalFormatting sqref="Y186">
    <cfRule type="cellIs" dxfId="539" priority="67" operator="greaterThan">
      <formula>0.5</formula>
    </cfRule>
  </conditionalFormatting>
  <conditionalFormatting sqref="AN186">
    <cfRule type="cellIs" dxfId="538" priority="66" operator="greaterThan">
      <formula>84</formula>
    </cfRule>
  </conditionalFormatting>
  <conditionalFormatting sqref="AR186">
    <cfRule type="cellIs" dxfId="537" priority="65" operator="greaterThan">
      <formula>50</formula>
    </cfRule>
  </conditionalFormatting>
  <conditionalFormatting sqref="AU186">
    <cfRule type="cellIs" dxfId="536" priority="64" operator="greaterThan">
      <formula>50</formula>
    </cfRule>
  </conditionalFormatting>
  <conditionalFormatting sqref="P186">
    <cfRule type="cellIs" dxfId="535" priority="63" operator="greaterThan">
      <formula>50</formula>
    </cfRule>
  </conditionalFormatting>
  <conditionalFormatting sqref="G187">
    <cfRule type="cellIs" dxfId="534" priority="59" operator="greaterThan">
      <formula>9.3</formula>
    </cfRule>
    <cfRule type="cellIs" dxfId="533" priority="60" operator="lessThan">
      <formula>6.5</formula>
    </cfRule>
  </conditionalFormatting>
  <conditionalFormatting sqref="J187 N187">
    <cfRule type="cellIs" dxfId="532" priority="58" operator="greaterThan">
      <formula>2500</formula>
    </cfRule>
  </conditionalFormatting>
  <conditionalFormatting sqref="AD187 AF187">
    <cfRule type="cellIs" dxfId="531" priority="57" operator="greaterThan">
      <formula>18</formula>
    </cfRule>
  </conditionalFormatting>
  <conditionalFormatting sqref="AH187">
    <cfRule type="cellIs" dxfId="530" priority="56" operator="greaterThan">
      <formula>120</formula>
    </cfRule>
  </conditionalFormatting>
  <conditionalFormatting sqref="AK187">
    <cfRule type="cellIs" dxfId="529" priority="55" operator="greaterThan">
      <formula>200</formula>
    </cfRule>
  </conditionalFormatting>
  <conditionalFormatting sqref="T187">
    <cfRule type="cellIs" dxfId="528" priority="54" operator="greaterThan">
      <formula>1000</formula>
    </cfRule>
  </conditionalFormatting>
  <conditionalFormatting sqref="W187">
    <cfRule type="cellIs" dxfId="527" priority="53" operator="greaterThan">
      <formula>19</formula>
    </cfRule>
  </conditionalFormatting>
  <conditionalFormatting sqref="Y187">
    <cfRule type="cellIs" dxfId="526" priority="52" operator="greaterThan">
      <formula>0.5</formula>
    </cfRule>
  </conditionalFormatting>
  <conditionalFormatting sqref="AN187">
    <cfRule type="cellIs" dxfId="525" priority="51" operator="greaterThan">
      <formula>84</formula>
    </cfRule>
  </conditionalFormatting>
  <conditionalFormatting sqref="P187">
    <cfRule type="cellIs" dxfId="524" priority="50" operator="greaterThan">
      <formula>50</formula>
    </cfRule>
  </conditionalFormatting>
  <conditionalFormatting sqref="AU187">
    <cfRule type="cellIs" dxfId="523" priority="49" operator="greaterThan">
      <formula>50</formula>
    </cfRule>
  </conditionalFormatting>
  <conditionalFormatting sqref="W189">
    <cfRule type="cellIs" dxfId="522" priority="45" operator="greaterThan">
      <formula>19</formula>
    </cfRule>
  </conditionalFormatting>
  <conditionalFormatting sqref="Y189">
    <cfRule type="cellIs" dxfId="521" priority="44" operator="greaterThan">
      <formula>0.5</formula>
    </cfRule>
  </conditionalFormatting>
  <conditionalFormatting sqref="AF189">
    <cfRule type="cellIs" dxfId="520" priority="43" operator="greaterThan">
      <formula>8</formula>
    </cfRule>
  </conditionalFormatting>
  <conditionalFormatting sqref="AU189">
    <cfRule type="cellIs" dxfId="519" priority="42" operator="greaterThan">
      <formula>50</formula>
    </cfRule>
  </conditionalFormatting>
  <conditionalFormatting sqref="G188">
    <cfRule type="cellIs" dxfId="518" priority="40" operator="greaterThan">
      <formula>9.3</formula>
    </cfRule>
    <cfRule type="cellIs" dxfId="517" priority="41" operator="lessThan">
      <formula>6.5</formula>
    </cfRule>
  </conditionalFormatting>
  <conditionalFormatting sqref="J188 N188">
    <cfRule type="cellIs" dxfId="516" priority="39" operator="greaterThan">
      <formula>2500</formula>
    </cfRule>
  </conditionalFormatting>
  <conditionalFormatting sqref="AD188">
    <cfRule type="cellIs" dxfId="515" priority="38" operator="greaterThan">
      <formula>18</formula>
    </cfRule>
  </conditionalFormatting>
  <conditionalFormatting sqref="AH188">
    <cfRule type="cellIs" dxfId="514" priority="37" operator="greaterThan">
      <formula>120</formula>
    </cfRule>
  </conditionalFormatting>
  <conditionalFormatting sqref="AK188">
    <cfRule type="cellIs" dxfId="513" priority="36" operator="greaterThan">
      <formula>200</formula>
    </cfRule>
  </conditionalFormatting>
  <conditionalFormatting sqref="T188">
    <cfRule type="cellIs" dxfId="512" priority="35" operator="greaterThan">
      <formula>1000</formula>
    </cfRule>
  </conditionalFormatting>
  <conditionalFormatting sqref="AN188">
    <cfRule type="cellIs" dxfId="511" priority="34" operator="greaterThan">
      <formula>84</formula>
    </cfRule>
  </conditionalFormatting>
  <conditionalFormatting sqref="P188">
    <cfRule type="cellIs" dxfId="510" priority="33" operator="greaterThan">
      <formula>50</formula>
    </cfRule>
  </conditionalFormatting>
  <conditionalFormatting sqref="W188">
    <cfRule type="cellIs" dxfId="509" priority="32" operator="greaterThan">
      <formula>19</formula>
    </cfRule>
  </conditionalFormatting>
  <conditionalFormatting sqref="Y188">
    <cfRule type="cellIs" dxfId="508" priority="31" operator="greaterThan">
      <formula>0.5</formula>
    </cfRule>
  </conditionalFormatting>
  <conditionalFormatting sqref="AF188">
    <cfRule type="cellIs" dxfId="507" priority="30" operator="greaterThan">
      <formula>8</formula>
    </cfRule>
  </conditionalFormatting>
  <conditionalFormatting sqref="AU188">
    <cfRule type="cellIs" dxfId="506" priority="29" operator="greaterThan">
      <formula>50</formula>
    </cfRule>
  </conditionalFormatting>
  <conditionalFormatting sqref="AU191">
    <cfRule type="cellIs" dxfId="505" priority="27" operator="greaterThan">
      <formula>50</formula>
    </cfRule>
  </conditionalFormatting>
  <conditionalFormatting sqref="AU192">
    <cfRule type="cellIs" dxfId="504" priority="26" operator="greaterThan">
      <formula>50</formula>
    </cfRule>
  </conditionalFormatting>
  <conditionalFormatting sqref="AN195">
    <cfRule type="cellIs" dxfId="503" priority="23" operator="greaterThan">
      <formula>84</formula>
    </cfRule>
  </conditionalFormatting>
  <conditionalFormatting sqref="AR195">
    <cfRule type="cellIs" dxfId="502" priority="22" operator="greaterThan">
      <formula>50</formula>
    </cfRule>
  </conditionalFormatting>
  <conditionalFormatting sqref="AN196">
    <cfRule type="cellIs" dxfId="501" priority="21" operator="greaterThan">
      <formula>84</formula>
    </cfRule>
  </conditionalFormatting>
  <conditionalFormatting sqref="AN197">
    <cfRule type="cellIs" dxfId="500" priority="20" operator="greaterThan">
      <formula>84</formula>
    </cfRule>
  </conditionalFormatting>
  <conditionalFormatting sqref="AN198">
    <cfRule type="cellIs" dxfId="499" priority="18" operator="greaterThan">
      <formula>84</formula>
    </cfRule>
  </conditionalFormatting>
  <conditionalFormatting sqref="AU199">
    <cfRule type="cellIs" dxfId="498" priority="16" operator="greaterThan">
      <formula>50</formula>
    </cfRule>
  </conditionalFormatting>
  <conditionalFormatting sqref="AU200">
    <cfRule type="cellIs" dxfId="497" priority="13" operator="greaterThan">
      <formula>50</formula>
    </cfRule>
  </conditionalFormatting>
  <conditionalFormatting sqref="AP200">
    <cfRule type="cellIs" dxfId="496" priority="12" operator="greaterThan">
      <formula>84</formula>
    </cfRule>
  </conditionalFormatting>
  <conditionalFormatting sqref="AQ200">
    <cfRule type="cellIs" dxfId="495" priority="11" operator="greaterThan">
      <formula>84</formula>
    </cfRule>
  </conditionalFormatting>
  <conditionalFormatting sqref="AU202">
    <cfRule type="cellIs" dxfId="494" priority="10" operator="greaterThan">
      <formula>50</formula>
    </cfRule>
  </conditionalFormatting>
  <conditionalFormatting sqref="AU201">
    <cfRule type="cellIs" dxfId="493" priority="8" operator="greaterThan">
      <formula>50</formula>
    </cfRule>
  </conditionalFormatting>
  <conditionalFormatting sqref="AN201">
    <cfRule type="cellIs" dxfId="492" priority="7" operator="greaterThan">
      <formula>84</formula>
    </cfRule>
  </conditionalFormatting>
  <conditionalFormatting sqref="AU203">
    <cfRule type="cellIs" dxfId="491" priority="6" operator="greaterThan">
      <formula>50</formula>
    </cfRule>
  </conditionalFormatting>
  <conditionalFormatting sqref="AN203">
    <cfRule type="cellIs" dxfId="490" priority="5" operator="greaterThan">
      <formula>84</formula>
    </cfRule>
  </conditionalFormatting>
  <conditionalFormatting sqref="AU204">
    <cfRule type="cellIs" dxfId="489" priority="4" operator="greaterThan">
      <formula>50</formula>
    </cfRule>
  </conditionalFormatting>
  <conditionalFormatting sqref="AN206">
    <cfRule type="cellIs" dxfId="488" priority="3" operator="greaterThan">
      <formula>84</formula>
    </cfRule>
  </conditionalFormatting>
  <conditionalFormatting sqref="AU205">
    <cfRule type="cellIs" dxfId="487" priority="2" operator="greaterThan">
      <formula>50</formula>
    </cfRule>
  </conditionalFormatting>
  <conditionalFormatting sqref="AN205">
    <cfRule type="cellIs" dxfId="486" priority="1" operator="greaterThan">
      <formula>84</formula>
    </cfRule>
  </conditionalFormatting>
  <pageMargins left="0.7" right="0.7" top="0.75" bottom="0.75" header="0.3" footer="0.3"/>
  <pageSetup paperSize="9" orientation="portrait" horizontalDpi="300" verticalDpi="300" r:id="rId1"/>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1"/>
  <dimension ref="A1:AG26"/>
  <sheetViews>
    <sheetView showGridLines="0" zoomScale="80" zoomScaleNormal="80" workbookViewId="0">
      <selection activeCell="A23" sqref="A23"/>
    </sheetView>
  </sheetViews>
  <sheetFormatPr defaultColWidth="9.140625" defaultRowHeight="14.25" x14ac:dyDescent="0.2"/>
  <cols>
    <col min="1" max="1" width="11" style="1" customWidth="1"/>
    <col min="2" max="2" width="7.28515625" style="1" customWidth="1"/>
    <col min="3" max="3" width="10.85546875" style="1" customWidth="1"/>
    <col min="4" max="4" width="15" style="1" customWidth="1"/>
    <col min="5" max="5" width="15.7109375" style="1" customWidth="1"/>
    <col min="6" max="6" width="12" style="1" hidden="1" customWidth="1"/>
    <col min="7" max="7" width="14.28515625" style="1" hidden="1" customWidth="1"/>
    <col min="8" max="8" width="7" style="1" hidden="1" customWidth="1"/>
    <col min="9" max="9" width="8.140625" style="1" hidden="1" customWidth="1"/>
    <col min="10" max="10" width="30.5703125" style="1" customWidth="1"/>
    <col min="11" max="11" width="7.85546875" style="1" customWidth="1"/>
    <col min="12" max="12" width="11.140625" style="1" customWidth="1"/>
    <col min="13" max="13" width="6.85546875" style="1" customWidth="1"/>
    <col min="14" max="14" width="11" style="1" customWidth="1"/>
    <col min="15" max="15" width="13.85546875" style="1" customWidth="1"/>
    <col min="16" max="16" width="15" style="1" customWidth="1"/>
    <col min="17" max="17" width="11.140625" style="1" hidden="1" customWidth="1"/>
    <col min="18" max="18" width="13.85546875" style="1" hidden="1" customWidth="1"/>
    <col min="19" max="19" width="6.42578125" style="1" hidden="1" customWidth="1"/>
    <col min="20" max="20" width="8" style="1" hidden="1" customWidth="1"/>
    <col min="21" max="21" width="38.140625" style="1" customWidth="1"/>
    <col min="22" max="22" width="7.85546875" style="1" customWidth="1"/>
    <col min="23" max="23" width="11.140625" style="1" customWidth="1"/>
    <col min="24" max="24" width="6.85546875" style="1" customWidth="1"/>
    <col min="25" max="25" width="11" style="1" customWidth="1"/>
    <col min="26" max="26" width="14.7109375" style="1" customWidth="1"/>
    <col min="27" max="27" width="15" style="1" customWidth="1"/>
    <col min="28" max="28" width="11.28515625" style="1" customWidth="1"/>
    <col min="29" max="29" width="14.140625" style="1" customWidth="1"/>
    <col min="30" max="30" width="13.85546875" style="1" customWidth="1"/>
    <col min="31" max="31" width="6.42578125" style="1" hidden="1" customWidth="1"/>
    <col min="32" max="32" width="8" style="1" hidden="1" customWidth="1"/>
    <col min="33" max="33" width="50.5703125" style="1" customWidth="1"/>
    <col min="34" max="16384" width="9.140625" style="1"/>
  </cols>
  <sheetData>
    <row r="1" spans="1:33" ht="34.5" x14ac:dyDescent="0.5">
      <c r="A1" s="408" t="s">
        <v>2386</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row>
    <row r="2" spans="1:33" ht="19.5" x14ac:dyDescent="0.3">
      <c r="A2" s="409" t="s">
        <v>3007</v>
      </c>
      <c r="B2" s="409"/>
      <c r="C2" s="409"/>
      <c r="D2" s="409"/>
      <c r="E2" s="409"/>
      <c r="F2" s="409"/>
      <c r="G2" s="409"/>
      <c r="H2" s="409"/>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row>
    <row r="4" spans="1:33" ht="15" x14ac:dyDescent="0.25">
      <c r="A4" s="243" t="s">
        <v>2388</v>
      </c>
      <c r="J4" s="452"/>
      <c r="K4" s="245" t="s">
        <v>109</v>
      </c>
    </row>
    <row r="5" spans="1:33" ht="15" x14ac:dyDescent="0.25">
      <c r="A5" s="243" t="s">
        <v>2389</v>
      </c>
      <c r="J5" s="552"/>
      <c r="K5" s="245" t="s">
        <v>113</v>
      </c>
    </row>
    <row r="6" spans="1:33" x14ac:dyDescent="0.2">
      <c r="A6" s="243"/>
    </row>
    <row r="7" spans="1:33" ht="15.75" x14ac:dyDescent="0.25">
      <c r="A7" s="472" t="s">
        <v>3008</v>
      </c>
      <c r="B7" s="452"/>
      <c r="C7" s="452"/>
      <c r="D7" s="452"/>
      <c r="E7" s="452"/>
      <c r="F7" s="452"/>
      <c r="G7" s="452"/>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G7" s="452"/>
    </row>
    <row r="8" spans="1:33" x14ac:dyDescent="0.2">
      <c r="A8" s="243"/>
    </row>
    <row r="9" spans="1:33" ht="19.5" x14ac:dyDescent="0.3">
      <c r="A9" s="1074" t="s">
        <v>2390</v>
      </c>
      <c r="B9" s="1074"/>
      <c r="C9" s="1074"/>
      <c r="D9" s="1074"/>
      <c r="E9" s="1074"/>
      <c r="F9" s="1074"/>
      <c r="G9" s="1074"/>
      <c r="H9" s="1074"/>
      <c r="I9" s="1074"/>
      <c r="J9" s="1074"/>
      <c r="L9" s="1074" t="s">
        <v>2391</v>
      </c>
      <c r="M9" s="1074"/>
      <c r="N9" s="1074"/>
      <c r="O9" s="1074"/>
      <c r="P9" s="1074"/>
      <c r="Q9" s="1074"/>
      <c r="R9" s="1074"/>
      <c r="S9" s="1074"/>
      <c r="T9" s="1074"/>
      <c r="U9" s="1074"/>
      <c r="W9" s="1074" t="s">
        <v>2392</v>
      </c>
      <c r="X9" s="1074"/>
      <c r="Y9" s="1074"/>
      <c r="Z9" s="1074"/>
      <c r="AA9" s="1074"/>
      <c r="AB9" s="1074"/>
      <c r="AC9" s="1074"/>
      <c r="AD9" s="1074"/>
      <c r="AE9" s="1074"/>
      <c r="AF9" s="1074"/>
      <c r="AG9" s="1074"/>
    </row>
    <row r="10" spans="1:33" s="8" customFormat="1" ht="75" x14ac:dyDescent="0.25">
      <c r="A10" s="247" t="s">
        <v>726</v>
      </c>
      <c r="B10" s="247" t="s">
        <v>2207</v>
      </c>
      <c r="C10" s="247" t="s">
        <v>2393</v>
      </c>
      <c r="D10" s="247" t="s">
        <v>2394</v>
      </c>
      <c r="E10" s="248" t="s">
        <v>2395</v>
      </c>
      <c r="F10" s="247" t="s">
        <v>2396</v>
      </c>
      <c r="G10" s="248" t="s">
        <v>2397</v>
      </c>
      <c r="H10" s="247" t="s">
        <v>2398</v>
      </c>
      <c r="I10" s="247" t="s">
        <v>2399</v>
      </c>
      <c r="J10" s="247" t="s">
        <v>174</v>
      </c>
      <c r="L10" s="247" t="s">
        <v>726</v>
      </c>
      <c r="M10" s="247" t="s">
        <v>2207</v>
      </c>
      <c r="N10" s="247" t="s">
        <v>2393</v>
      </c>
      <c r="O10" s="247" t="s">
        <v>2394</v>
      </c>
      <c r="P10" s="248" t="s">
        <v>2395</v>
      </c>
      <c r="Q10" s="247" t="s">
        <v>2396</v>
      </c>
      <c r="R10" s="248" t="s">
        <v>2397</v>
      </c>
      <c r="S10" s="247" t="s">
        <v>2398</v>
      </c>
      <c r="T10" s="247" t="s">
        <v>2399</v>
      </c>
      <c r="U10" s="247" t="s">
        <v>174</v>
      </c>
      <c r="W10" s="247" t="s">
        <v>726</v>
      </c>
      <c r="X10" s="247" t="s">
        <v>2207</v>
      </c>
      <c r="Y10" s="247" t="s">
        <v>2393</v>
      </c>
      <c r="Z10" s="247" t="s">
        <v>2394</v>
      </c>
      <c r="AA10" s="248" t="s">
        <v>2395</v>
      </c>
      <c r="AB10" s="247" t="s">
        <v>2396</v>
      </c>
      <c r="AC10" s="247" t="s">
        <v>2402</v>
      </c>
      <c r="AD10" s="248" t="s">
        <v>2403</v>
      </c>
      <c r="AE10" s="247" t="s">
        <v>2398</v>
      </c>
      <c r="AF10" s="247" t="s">
        <v>2399</v>
      </c>
      <c r="AG10" s="247" t="s">
        <v>174</v>
      </c>
    </row>
    <row r="11" spans="1:33" ht="38.25" x14ac:dyDescent="0.2">
      <c r="A11" s="223">
        <v>41880</v>
      </c>
      <c r="B11" s="238">
        <v>0.40972222222222227</v>
      </c>
      <c r="C11" s="27">
        <v>52.4</v>
      </c>
      <c r="D11" s="27">
        <v>37</v>
      </c>
      <c r="E11" s="224">
        <v>41</v>
      </c>
      <c r="F11" s="27" t="s">
        <v>176</v>
      </c>
      <c r="G11" s="224" t="s">
        <v>176</v>
      </c>
      <c r="H11" s="120">
        <v>39.1</v>
      </c>
      <c r="I11" s="120">
        <v>77.900000000000006</v>
      </c>
      <c r="J11" s="232" t="s">
        <v>3009</v>
      </c>
      <c r="K11" s="622"/>
      <c r="L11" s="223">
        <v>41891</v>
      </c>
      <c r="M11" s="238">
        <v>0.75</v>
      </c>
      <c r="N11" s="27">
        <v>52.2</v>
      </c>
      <c r="O11" s="27">
        <v>35</v>
      </c>
      <c r="P11" s="224">
        <v>41</v>
      </c>
      <c r="Q11" s="27" t="s">
        <v>176</v>
      </c>
      <c r="R11" s="224" t="s">
        <v>176</v>
      </c>
      <c r="S11" s="120">
        <v>36.799999999999997</v>
      </c>
      <c r="T11" s="120">
        <v>60.2</v>
      </c>
      <c r="U11" s="232" t="s">
        <v>3010</v>
      </c>
      <c r="V11" s="622"/>
      <c r="W11" s="223">
        <v>41886</v>
      </c>
      <c r="X11" s="238">
        <v>0.96527777777777779</v>
      </c>
      <c r="Y11" s="27">
        <v>34.9</v>
      </c>
      <c r="Z11" s="27">
        <v>30</v>
      </c>
      <c r="AA11" s="224">
        <v>41</v>
      </c>
      <c r="AB11" s="27">
        <v>38.9</v>
      </c>
      <c r="AC11" s="27"/>
      <c r="AD11" s="224">
        <v>49</v>
      </c>
      <c r="AE11" s="120">
        <v>32.299999999999997</v>
      </c>
      <c r="AF11" s="120">
        <v>59.2</v>
      </c>
      <c r="AG11" s="232" t="s">
        <v>3011</v>
      </c>
    </row>
    <row r="12" spans="1:33" ht="38.25" x14ac:dyDescent="0.2">
      <c r="A12" s="223">
        <v>41981</v>
      </c>
      <c r="B12" s="238">
        <v>0.48958333333333331</v>
      </c>
      <c r="C12" s="27">
        <v>37.1</v>
      </c>
      <c r="D12" s="27">
        <v>32</v>
      </c>
      <c r="E12" s="224">
        <v>41</v>
      </c>
      <c r="F12" s="27" t="s">
        <v>176</v>
      </c>
      <c r="G12" s="224" t="s">
        <v>176</v>
      </c>
      <c r="H12" s="27" t="s">
        <v>176</v>
      </c>
      <c r="I12" s="27" t="s">
        <v>176</v>
      </c>
      <c r="J12" s="232" t="s">
        <v>3012</v>
      </c>
      <c r="K12" s="622"/>
      <c r="L12" s="223">
        <v>41949</v>
      </c>
      <c r="M12" s="238">
        <v>0.81597222222222221</v>
      </c>
      <c r="N12" s="27">
        <v>33.4</v>
      </c>
      <c r="O12" s="27">
        <v>27</v>
      </c>
      <c r="P12" s="224">
        <v>41</v>
      </c>
      <c r="Q12" s="27" t="s">
        <v>176</v>
      </c>
      <c r="R12" s="224" t="s">
        <v>176</v>
      </c>
      <c r="S12" s="27" t="s">
        <v>176</v>
      </c>
      <c r="T12" s="27" t="s">
        <v>176</v>
      </c>
      <c r="U12" s="232" t="s">
        <v>3013</v>
      </c>
      <c r="V12" s="622"/>
      <c r="W12" s="223">
        <v>41949</v>
      </c>
      <c r="X12" s="238">
        <v>0.4597222222222222</v>
      </c>
      <c r="Y12" s="27">
        <v>43.1</v>
      </c>
      <c r="Z12" s="27">
        <v>31</v>
      </c>
      <c r="AA12" s="224">
        <v>41</v>
      </c>
      <c r="AB12" s="27">
        <v>47.5</v>
      </c>
      <c r="AC12" s="27"/>
      <c r="AD12" s="224">
        <v>49</v>
      </c>
      <c r="AE12" s="120" t="s">
        <v>176</v>
      </c>
      <c r="AF12" s="120" t="s">
        <v>176</v>
      </c>
      <c r="AG12" s="232" t="s">
        <v>3014</v>
      </c>
    </row>
    <row r="13" spans="1:33" ht="38.25" x14ac:dyDescent="0.2">
      <c r="A13" s="223">
        <v>42058</v>
      </c>
      <c r="B13" s="238">
        <v>0.59166666666666667</v>
      </c>
      <c r="C13" s="27">
        <v>45.5</v>
      </c>
      <c r="D13" s="49">
        <v>32</v>
      </c>
      <c r="E13" s="224">
        <v>41</v>
      </c>
      <c r="F13" s="27" t="s">
        <v>176</v>
      </c>
      <c r="G13" s="224" t="s">
        <v>176</v>
      </c>
      <c r="H13" s="27" t="s">
        <v>176</v>
      </c>
      <c r="I13" s="27" t="s">
        <v>176</v>
      </c>
      <c r="J13" s="232" t="s">
        <v>3015</v>
      </c>
      <c r="K13" s="622"/>
      <c r="L13" s="223">
        <v>42026</v>
      </c>
      <c r="M13" s="238">
        <v>0.84444444444444444</v>
      </c>
      <c r="N13" s="27">
        <v>44.9</v>
      </c>
      <c r="O13" s="49">
        <v>35</v>
      </c>
      <c r="P13" s="224">
        <v>41</v>
      </c>
      <c r="Q13" s="27" t="s">
        <v>176</v>
      </c>
      <c r="R13" s="224" t="s">
        <v>176</v>
      </c>
      <c r="S13" s="27" t="s">
        <v>176</v>
      </c>
      <c r="T13" s="27" t="s">
        <v>176</v>
      </c>
      <c r="U13" s="232" t="s">
        <v>2703</v>
      </c>
      <c r="V13" s="622"/>
      <c r="W13" s="223">
        <v>42026</v>
      </c>
      <c r="X13" s="238">
        <v>0.95833333333333337</v>
      </c>
      <c r="Y13" s="27">
        <v>43.1</v>
      </c>
      <c r="Z13" s="49">
        <v>35</v>
      </c>
      <c r="AA13" s="224">
        <v>41</v>
      </c>
      <c r="AB13" s="27">
        <v>50.7</v>
      </c>
      <c r="AC13" s="27"/>
      <c r="AD13" s="224">
        <v>49</v>
      </c>
      <c r="AE13" s="120" t="s">
        <v>176</v>
      </c>
      <c r="AF13" s="120" t="s">
        <v>176</v>
      </c>
      <c r="AG13" s="232" t="s">
        <v>3016</v>
      </c>
    </row>
    <row r="14" spans="1:33" ht="38.25" x14ac:dyDescent="0.2">
      <c r="A14" s="223">
        <v>42257</v>
      </c>
      <c r="B14" s="238">
        <v>0.66319444444444442</v>
      </c>
      <c r="C14" s="27">
        <v>41.2</v>
      </c>
      <c r="D14" s="27">
        <v>0</v>
      </c>
      <c r="E14" s="224">
        <v>41</v>
      </c>
      <c r="F14" s="27"/>
      <c r="G14" s="242"/>
      <c r="H14" s="120"/>
      <c r="I14" s="120"/>
      <c r="J14" s="232" t="s">
        <v>3017</v>
      </c>
      <c r="K14" s="622"/>
      <c r="L14" s="223">
        <v>42124</v>
      </c>
      <c r="M14" s="238">
        <v>0.85069444444444453</v>
      </c>
      <c r="N14" s="27">
        <v>43.7</v>
      </c>
      <c r="O14" s="49">
        <v>35</v>
      </c>
      <c r="P14" s="224">
        <v>41</v>
      </c>
      <c r="Q14" s="27" t="s">
        <v>176</v>
      </c>
      <c r="R14" s="224" t="s">
        <v>176</v>
      </c>
      <c r="S14" s="27" t="s">
        <v>176</v>
      </c>
      <c r="T14" s="27" t="s">
        <v>176</v>
      </c>
      <c r="U14" s="232" t="s">
        <v>3018</v>
      </c>
      <c r="V14" s="622"/>
      <c r="W14" s="223">
        <v>42124</v>
      </c>
      <c r="X14" s="238">
        <v>0.97430555555555554</v>
      </c>
      <c r="Y14" s="27">
        <v>47.4</v>
      </c>
      <c r="Z14" s="49">
        <v>35</v>
      </c>
      <c r="AA14" s="224">
        <v>41</v>
      </c>
      <c r="AB14" s="27">
        <v>56.8</v>
      </c>
      <c r="AC14" s="27"/>
      <c r="AD14" s="224">
        <v>49</v>
      </c>
      <c r="AE14" s="120" t="s">
        <v>176</v>
      </c>
      <c r="AF14" s="120" t="s">
        <v>176</v>
      </c>
      <c r="AG14" s="232" t="s">
        <v>3019</v>
      </c>
    </row>
    <row r="15" spans="1:33" x14ac:dyDescent="0.2">
      <c r="A15" s="223">
        <v>42327</v>
      </c>
      <c r="B15" s="238">
        <v>0.64583333333333337</v>
      </c>
      <c r="C15" s="27">
        <v>43.1</v>
      </c>
      <c r="D15" s="27" t="s">
        <v>2420</v>
      </c>
      <c r="E15" s="224">
        <v>41</v>
      </c>
      <c r="F15" s="27"/>
      <c r="G15" s="242"/>
      <c r="H15" s="120"/>
      <c r="I15" s="120"/>
      <c r="J15" s="232" t="s">
        <v>3020</v>
      </c>
      <c r="K15" s="622"/>
      <c r="L15" s="223">
        <v>42257</v>
      </c>
      <c r="M15" s="238">
        <v>0.90277777777777779</v>
      </c>
      <c r="N15" s="27">
        <v>33.299999999999997</v>
      </c>
      <c r="O15" s="27" t="s">
        <v>2952</v>
      </c>
      <c r="P15" s="224">
        <v>41</v>
      </c>
      <c r="Q15" s="27"/>
      <c r="R15" s="224"/>
      <c r="S15" s="27"/>
      <c r="T15" s="27"/>
      <c r="U15" s="232" t="s">
        <v>3021</v>
      </c>
      <c r="V15" s="622"/>
      <c r="W15" s="223">
        <v>42227</v>
      </c>
      <c r="X15" s="238">
        <v>0.9291666666666667</v>
      </c>
      <c r="Y15" s="27">
        <v>41.7</v>
      </c>
      <c r="Z15" s="49">
        <v>32</v>
      </c>
      <c r="AA15" s="224">
        <v>41</v>
      </c>
      <c r="AB15" s="49">
        <v>32</v>
      </c>
      <c r="AC15" s="27"/>
      <c r="AD15" s="224">
        <v>49</v>
      </c>
      <c r="AE15" s="120"/>
      <c r="AF15" s="120"/>
      <c r="AG15" s="232" t="s">
        <v>3022</v>
      </c>
    </row>
    <row r="16" spans="1:33" x14ac:dyDescent="0.2">
      <c r="A16" s="223">
        <v>42438</v>
      </c>
      <c r="B16" s="238">
        <v>0.50972222222222219</v>
      </c>
      <c r="C16" s="27">
        <v>42.2</v>
      </c>
      <c r="D16" s="27">
        <v>0</v>
      </c>
      <c r="E16" s="224">
        <v>41</v>
      </c>
      <c r="F16" s="27"/>
      <c r="G16" s="242"/>
      <c r="H16" s="120"/>
      <c r="I16" s="120"/>
      <c r="J16" s="232" t="s">
        <v>3023</v>
      </c>
      <c r="K16" s="622"/>
      <c r="L16" s="223">
        <v>42327</v>
      </c>
      <c r="M16" s="238">
        <v>0.79791666666666661</v>
      </c>
      <c r="N16" s="27">
        <v>43</v>
      </c>
      <c r="O16" s="27" t="s">
        <v>2952</v>
      </c>
      <c r="P16" s="224">
        <v>41</v>
      </c>
      <c r="Q16" s="27"/>
      <c r="R16" s="224"/>
      <c r="S16" s="27"/>
      <c r="T16" s="27"/>
      <c r="U16" s="232" t="s">
        <v>3024</v>
      </c>
      <c r="V16" s="622"/>
      <c r="W16" s="223">
        <v>42307</v>
      </c>
      <c r="X16" s="238">
        <v>0.11805555555555557</v>
      </c>
      <c r="Y16" s="27">
        <v>42.6</v>
      </c>
      <c r="Z16" s="27" t="s">
        <v>2420</v>
      </c>
      <c r="AA16" s="224">
        <v>41</v>
      </c>
      <c r="AB16" s="27">
        <v>46.9</v>
      </c>
      <c r="AC16" s="27" t="s">
        <v>2420</v>
      </c>
      <c r="AD16" s="224">
        <v>49</v>
      </c>
      <c r="AE16" s="120"/>
      <c r="AF16" s="120"/>
      <c r="AG16" s="232" t="s">
        <v>3025</v>
      </c>
    </row>
    <row r="17" spans="1:33" x14ac:dyDescent="0.2">
      <c r="A17" s="223">
        <v>42514</v>
      </c>
      <c r="B17" s="238">
        <v>0.49861111111111112</v>
      </c>
      <c r="C17" s="27">
        <v>53.6</v>
      </c>
      <c r="D17" s="27">
        <v>0</v>
      </c>
      <c r="E17" s="224">
        <v>41</v>
      </c>
      <c r="F17" s="27"/>
      <c r="G17" s="242"/>
      <c r="H17" s="120"/>
      <c r="I17" s="120"/>
      <c r="J17" s="232" t="s">
        <v>3026</v>
      </c>
      <c r="K17" s="622"/>
      <c r="L17" s="223">
        <v>42439</v>
      </c>
      <c r="M17" s="238">
        <v>0.84722222222222221</v>
      </c>
      <c r="N17" s="27">
        <v>46.6</v>
      </c>
      <c r="O17" s="27" t="s">
        <v>2952</v>
      </c>
      <c r="P17" s="224">
        <v>41</v>
      </c>
      <c r="Q17" s="27"/>
      <c r="R17" s="224"/>
      <c r="S17" s="27"/>
      <c r="T17" s="27"/>
      <c r="U17" s="232" t="s">
        <v>3027</v>
      </c>
      <c r="V17" s="622"/>
      <c r="W17" s="223">
        <v>42439</v>
      </c>
      <c r="X17" s="238">
        <v>0.98402777777777783</v>
      </c>
      <c r="Y17" s="27">
        <v>42.7</v>
      </c>
      <c r="Z17" s="257">
        <v>32</v>
      </c>
      <c r="AA17" s="224">
        <v>41</v>
      </c>
      <c r="AB17" s="27">
        <v>45.7</v>
      </c>
      <c r="AC17" s="257">
        <v>32</v>
      </c>
      <c r="AD17" s="224">
        <v>49</v>
      </c>
      <c r="AE17" s="120"/>
      <c r="AF17" s="120"/>
      <c r="AG17" s="232" t="s">
        <v>3028</v>
      </c>
    </row>
    <row r="18" spans="1:33" x14ac:dyDescent="0.2">
      <c r="A18" s="223">
        <v>42627</v>
      </c>
      <c r="B18" s="238">
        <v>0.54583333333333328</v>
      </c>
      <c r="C18" s="27">
        <v>45.8</v>
      </c>
      <c r="D18" s="27">
        <v>35</v>
      </c>
      <c r="E18" s="224">
        <v>41</v>
      </c>
      <c r="F18" s="27"/>
      <c r="G18" s="242"/>
      <c r="H18" s="120"/>
      <c r="I18" s="120"/>
      <c r="J18" s="232" t="s">
        <v>2525</v>
      </c>
      <c r="K18" s="622"/>
      <c r="L18" s="223">
        <v>42501</v>
      </c>
      <c r="M18" s="238">
        <v>0.8125</v>
      </c>
      <c r="N18" s="27">
        <v>57.6</v>
      </c>
      <c r="O18" s="49">
        <v>35</v>
      </c>
      <c r="P18" s="224">
        <v>41</v>
      </c>
      <c r="Q18" s="27"/>
      <c r="R18" s="224"/>
      <c r="S18" s="27"/>
      <c r="T18" s="27"/>
      <c r="U18" s="232" t="s">
        <v>3029</v>
      </c>
      <c r="V18" s="622"/>
      <c r="W18" s="223">
        <v>42502</v>
      </c>
      <c r="X18" s="238">
        <v>1.7361111111111112E-2</v>
      </c>
      <c r="Y18" s="27">
        <v>45</v>
      </c>
      <c r="Z18" s="257">
        <v>35</v>
      </c>
      <c r="AA18" s="224">
        <v>41</v>
      </c>
      <c r="AB18" s="27">
        <v>57.8</v>
      </c>
      <c r="AC18" s="257">
        <v>35</v>
      </c>
      <c r="AD18" s="224">
        <v>49</v>
      </c>
      <c r="AE18" s="120"/>
      <c r="AF18" s="120"/>
      <c r="AG18" s="232" t="s">
        <v>3030</v>
      </c>
    </row>
    <row r="19" spans="1:33" x14ac:dyDescent="0.2">
      <c r="A19" s="223">
        <v>42702</v>
      </c>
      <c r="B19" s="238">
        <v>0.48402777777777778</v>
      </c>
      <c r="C19" s="27">
        <v>44.4</v>
      </c>
      <c r="D19" s="27">
        <v>30</v>
      </c>
      <c r="E19" s="224">
        <v>41</v>
      </c>
      <c r="F19" s="27"/>
      <c r="G19" s="242"/>
      <c r="H19" s="120"/>
      <c r="I19" s="120"/>
      <c r="J19" s="232" t="s">
        <v>3031</v>
      </c>
      <c r="K19" s="622"/>
      <c r="L19" s="223">
        <v>42599</v>
      </c>
      <c r="M19" s="238">
        <v>0.79166666666666663</v>
      </c>
      <c r="N19" s="27">
        <v>39.299999999999997</v>
      </c>
      <c r="O19" s="27">
        <v>35</v>
      </c>
      <c r="P19" s="224">
        <v>41</v>
      </c>
      <c r="Q19" s="27"/>
      <c r="R19" s="224"/>
      <c r="S19" s="27"/>
      <c r="T19" s="27"/>
      <c r="U19" s="232" t="s">
        <v>2525</v>
      </c>
      <c r="V19" s="622"/>
      <c r="W19" s="223">
        <v>42599</v>
      </c>
      <c r="X19" s="238">
        <v>4.1666666666666664E-2</v>
      </c>
      <c r="Y19" s="27">
        <v>44</v>
      </c>
      <c r="Z19" s="257">
        <v>35</v>
      </c>
      <c r="AA19" s="224">
        <v>41</v>
      </c>
      <c r="AB19" s="27">
        <v>58.9</v>
      </c>
      <c r="AC19" s="257">
        <v>35</v>
      </c>
      <c r="AD19" s="224">
        <v>49</v>
      </c>
      <c r="AE19" s="120"/>
      <c r="AF19" s="120"/>
      <c r="AG19" s="232" t="s">
        <v>2525</v>
      </c>
    </row>
    <row r="20" spans="1:33" ht="25.5" x14ac:dyDescent="0.2">
      <c r="A20" s="223">
        <v>42867</v>
      </c>
      <c r="B20" s="238">
        <v>0.47916666666666669</v>
      </c>
      <c r="C20" s="27">
        <v>48.2</v>
      </c>
      <c r="D20" s="27">
        <v>28</v>
      </c>
      <c r="E20" s="224">
        <v>41</v>
      </c>
      <c r="F20" s="27"/>
      <c r="G20" s="242"/>
      <c r="H20" s="120"/>
      <c r="I20" s="120"/>
      <c r="J20" s="232" t="s">
        <v>3032</v>
      </c>
      <c r="K20" s="622"/>
      <c r="L20" s="223">
        <v>42718</v>
      </c>
      <c r="M20" s="238">
        <v>0.83333333333333337</v>
      </c>
      <c r="N20" s="27">
        <v>41.5</v>
      </c>
      <c r="O20" s="49">
        <v>35</v>
      </c>
      <c r="P20" s="224">
        <v>41</v>
      </c>
      <c r="Q20" s="27"/>
      <c r="R20" s="224"/>
      <c r="S20" s="27"/>
      <c r="T20" s="27"/>
      <c r="U20" s="232" t="s">
        <v>3033</v>
      </c>
      <c r="V20" s="622"/>
      <c r="W20" s="223">
        <v>42725</v>
      </c>
      <c r="X20" s="238">
        <v>0.19930555555555554</v>
      </c>
      <c r="Y20" s="27">
        <v>45</v>
      </c>
      <c r="Z20" s="27">
        <v>30</v>
      </c>
      <c r="AA20" s="224">
        <v>41</v>
      </c>
      <c r="AB20" s="27">
        <v>51.6</v>
      </c>
      <c r="AC20" s="27">
        <v>42</v>
      </c>
      <c r="AD20" s="224">
        <v>49</v>
      </c>
      <c r="AE20" s="120"/>
      <c r="AF20" s="120"/>
      <c r="AG20" s="232" t="s">
        <v>2525</v>
      </c>
    </row>
    <row r="21" spans="1:33" ht="25.5" x14ac:dyDescent="0.2">
      <c r="A21" s="223">
        <v>43005</v>
      </c>
      <c r="B21" s="238">
        <v>0.58333333333333337</v>
      </c>
      <c r="C21" s="27">
        <v>48</v>
      </c>
      <c r="D21" s="27">
        <v>30</v>
      </c>
      <c r="E21" s="224">
        <v>41</v>
      </c>
      <c r="F21" s="27"/>
      <c r="G21" s="242"/>
      <c r="H21" s="120"/>
      <c r="I21" s="120"/>
      <c r="J21" s="232" t="s">
        <v>3034</v>
      </c>
      <c r="K21" s="622"/>
      <c r="L21" s="223">
        <v>42858</v>
      </c>
      <c r="M21" s="238">
        <v>0.81944444444444453</v>
      </c>
      <c r="N21" s="27">
        <v>36.200000000000003</v>
      </c>
      <c r="O21" s="27">
        <v>30</v>
      </c>
      <c r="P21" s="224">
        <v>41</v>
      </c>
      <c r="Q21" s="27"/>
      <c r="R21" s="224"/>
      <c r="S21" s="27"/>
      <c r="T21" s="27"/>
      <c r="U21" s="232" t="s">
        <v>3035</v>
      </c>
      <c r="V21" s="622"/>
      <c r="W21" s="223">
        <v>42858</v>
      </c>
      <c r="X21" s="238">
        <v>0.45833333333333331</v>
      </c>
      <c r="Y21" s="27">
        <v>40.5</v>
      </c>
      <c r="Z21" s="27">
        <v>32</v>
      </c>
      <c r="AA21" s="224">
        <v>41</v>
      </c>
      <c r="AB21" s="27">
        <v>45.9</v>
      </c>
      <c r="AC21" s="27">
        <v>32</v>
      </c>
      <c r="AD21" s="224">
        <v>49</v>
      </c>
      <c r="AE21" s="120"/>
      <c r="AF21" s="120"/>
      <c r="AG21" s="232" t="s">
        <v>3036</v>
      </c>
    </row>
    <row r="22" spans="1:33" ht="25.5" x14ac:dyDescent="0.2">
      <c r="A22" s="223">
        <v>43056</v>
      </c>
      <c r="B22" s="238">
        <v>0.53055555555555556</v>
      </c>
      <c r="C22" s="27">
        <v>60.5</v>
      </c>
      <c r="D22" s="27">
        <v>35</v>
      </c>
      <c r="E22" s="224">
        <v>41</v>
      </c>
      <c r="F22" s="27"/>
      <c r="G22" s="242"/>
      <c r="H22" s="120"/>
      <c r="I22" s="120"/>
      <c r="J22" s="232" t="s">
        <v>3037</v>
      </c>
      <c r="K22" s="622"/>
      <c r="L22" s="223">
        <v>43004</v>
      </c>
      <c r="M22" s="238">
        <v>0.8125</v>
      </c>
      <c r="N22" s="27">
        <v>35.799999999999997</v>
      </c>
      <c r="O22" s="27">
        <v>30</v>
      </c>
      <c r="P22" s="224">
        <v>41</v>
      </c>
      <c r="Q22" s="27"/>
      <c r="R22" s="224"/>
      <c r="S22" s="27"/>
      <c r="T22" s="27"/>
      <c r="U22" s="232" t="s">
        <v>3038</v>
      </c>
      <c r="V22" s="622"/>
      <c r="W22" s="223">
        <v>43005</v>
      </c>
      <c r="X22" s="238">
        <v>4.1666666666666664E-2</v>
      </c>
      <c r="Y22" s="27">
        <v>39</v>
      </c>
      <c r="Z22" s="27">
        <v>30</v>
      </c>
      <c r="AA22" s="224">
        <v>41</v>
      </c>
      <c r="AB22" s="27">
        <v>50.9</v>
      </c>
      <c r="AC22" s="27">
        <v>30</v>
      </c>
      <c r="AD22" s="224">
        <v>49</v>
      </c>
      <c r="AE22" s="120"/>
      <c r="AF22" s="120"/>
      <c r="AG22" s="232" t="s">
        <v>3039</v>
      </c>
    </row>
    <row r="23" spans="1:33" x14ac:dyDescent="0.2">
      <c r="A23" s="223">
        <v>44410</v>
      </c>
      <c r="B23" s="238">
        <v>0.54166666666666663</v>
      </c>
      <c r="C23" s="27">
        <v>40.5</v>
      </c>
      <c r="D23" s="27">
        <v>20</v>
      </c>
      <c r="E23" s="224">
        <v>41</v>
      </c>
      <c r="F23" s="27"/>
      <c r="G23" s="242"/>
      <c r="H23" s="120"/>
      <c r="I23" s="120"/>
      <c r="J23" s="232" t="s">
        <v>2525</v>
      </c>
      <c r="K23" s="622"/>
      <c r="L23" s="223"/>
      <c r="M23" s="238"/>
      <c r="N23" s="27"/>
      <c r="O23" s="27"/>
      <c r="P23" s="224"/>
      <c r="Q23" s="27"/>
      <c r="R23" s="224"/>
      <c r="S23" s="27"/>
      <c r="T23" s="27"/>
      <c r="U23" s="232"/>
      <c r="V23" s="622"/>
      <c r="W23" s="223"/>
      <c r="X23" s="238"/>
      <c r="Y23" s="27"/>
      <c r="Z23" s="27"/>
      <c r="AA23" s="224"/>
      <c r="AB23" s="27"/>
      <c r="AC23" s="27"/>
      <c r="AD23" s="224"/>
      <c r="AE23" s="120"/>
      <c r="AF23" s="120"/>
      <c r="AG23" s="232"/>
    </row>
    <row r="24" spans="1:33" x14ac:dyDescent="0.2">
      <c r="A24" s="334"/>
      <c r="B24" s="335"/>
      <c r="C24" s="208"/>
      <c r="D24" s="208"/>
      <c r="E24" s="208"/>
      <c r="F24" s="208"/>
      <c r="G24" s="209"/>
      <c r="H24" s="211"/>
      <c r="I24" s="211"/>
      <c r="J24" s="253"/>
      <c r="K24" s="622"/>
      <c r="L24" s="334"/>
      <c r="M24" s="335"/>
      <c r="N24" s="208"/>
      <c r="O24" s="208"/>
      <c r="P24" s="208"/>
      <c r="Q24" s="208"/>
      <c r="R24" s="208"/>
      <c r="S24" s="208"/>
      <c r="T24" s="208"/>
      <c r="U24" s="253"/>
      <c r="V24" s="622"/>
      <c r="W24" s="334"/>
      <c r="X24" s="335"/>
      <c r="Y24" s="208"/>
      <c r="Z24" s="208"/>
      <c r="AA24" s="208"/>
      <c r="AB24" s="208"/>
      <c r="AC24" s="208"/>
      <c r="AD24" s="208"/>
      <c r="AE24" s="211"/>
      <c r="AF24" s="211"/>
      <c r="AG24" s="253"/>
    </row>
    <row r="25" spans="1:33" x14ac:dyDescent="0.2">
      <c r="A25" s="334"/>
      <c r="B25" s="335"/>
      <c r="C25" s="208"/>
      <c r="D25" s="208"/>
      <c r="E25" s="208"/>
      <c r="F25" s="208"/>
      <c r="G25" s="209"/>
      <c r="H25" s="211"/>
      <c r="I25" s="211"/>
      <c r="J25" s="253"/>
      <c r="K25" s="622"/>
      <c r="L25" s="334"/>
      <c r="M25" s="335"/>
      <c r="N25" s="208"/>
      <c r="O25" s="208"/>
      <c r="P25" s="208"/>
      <c r="Q25" s="208"/>
      <c r="R25" s="208"/>
      <c r="S25" s="208"/>
      <c r="T25" s="208"/>
      <c r="U25" s="253"/>
      <c r="V25" s="622"/>
      <c r="W25" s="334"/>
      <c r="X25" s="335"/>
      <c r="Y25" s="208"/>
      <c r="Z25" s="208"/>
      <c r="AA25" s="208"/>
      <c r="AB25" s="208"/>
      <c r="AC25" s="208"/>
      <c r="AD25" s="208"/>
      <c r="AE25" s="211"/>
      <c r="AF25" s="211"/>
      <c r="AG25" s="253"/>
    </row>
    <row r="26" spans="1:33" x14ac:dyDescent="0.2">
      <c r="A26" s="208"/>
      <c r="B26" s="212"/>
      <c r="C26" s="209"/>
      <c r="D26" s="210"/>
      <c r="E26" s="213"/>
      <c r="F26" s="213"/>
      <c r="G26" s="213"/>
      <c r="H26" s="213"/>
      <c r="I26" s="213"/>
      <c r="J26" s="213"/>
      <c r="AG26" s="332" t="s">
        <v>1486</v>
      </c>
    </row>
  </sheetData>
  <mergeCells count="3">
    <mergeCell ref="A9:J9"/>
    <mergeCell ref="L9:U9"/>
    <mergeCell ref="W9:AG9"/>
  </mergeCells>
  <conditionalFormatting sqref="D11:D14 D16:D65513 O18:O65513 Z17:Z65513">
    <cfRule type="cellIs" dxfId="11" priority="4" operator="greaterThan">
      <formula>41</formula>
    </cfRule>
  </conditionalFormatting>
  <conditionalFormatting sqref="O11:O14">
    <cfRule type="cellIs" dxfId="10" priority="3" operator="greaterThan">
      <formula>41</formula>
    </cfRule>
  </conditionalFormatting>
  <conditionalFormatting sqref="Z11:Z15">
    <cfRule type="cellIs" dxfId="9" priority="2" operator="greaterThan">
      <formula>41</formula>
    </cfRule>
  </conditionalFormatting>
  <conditionalFormatting sqref="AC11:AC15 AC17:AC65513">
    <cfRule type="cellIs" dxfId="8" priority="1" operator="greaterThan">
      <formula>49</formula>
    </cfRule>
  </conditionalFormatting>
  <pageMargins left="0.7" right="0.7" top="0.75" bottom="0.75" header="0.3" footer="0.3"/>
  <pageSetup paperSize="9" orientation="portrait" horizontalDpi="300" verticalDpi="3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dimension ref="A1:AG27"/>
  <sheetViews>
    <sheetView showGridLines="0" topLeftCell="A4" zoomScale="80" zoomScaleNormal="80" workbookViewId="0">
      <selection activeCell="U124" sqref="U124"/>
    </sheetView>
  </sheetViews>
  <sheetFormatPr defaultColWidth="9.140625" defaultRowHeight="14.25" x14ac:dyDescent="0.2"/>
  <cols>
    <col min="1" max="1" width="11" style="1" customWidth="1"/>
    <col min="2" max="2" width="7.28515625" style="1" customWidth="1"/>
    <col min="3" max="3" width="10.85546875" style="1" customWidth="1"/>
    <col min="4" max="4" width="16" style="1" customWidth="1"/>
    <col min="5" max="5" width="15.7109375" style="1" customWidth="1"/>
    <col min="6" max="6" width="12" style="1" hidden="1" customWidth="1"/>
    <col min="7" max="7" width="14.28515625" style="1" hidden="1" customWidth="1"/>
    <col min="8" max="8" width="7" style="1" hidden="1" customWidth="1"/>
    <col min="9" max="9" width="8.140625" style="1" hidden="1" customWidth="1"/>
    <col min="10" max="10" width="30.5703125" style="1" customWidth="1"/>
    <col min="11" max="11" width="7.85546875" style="1" customWidth="1"/>
    <col min="12" max="12" width="11.140625" style="1" customWidth="1"/>
    <col min="13" max="13" width="6.85546875" style="1" customWidth="1"/>
    <col min="14" max="14" width="11" style="1" customWidth="1"/>
    <col min="15" max="15" width="15.42578125" style="1" customWidth="1"/>
    <col min="16" max="16" width="15" style="1" customWidth="1"/>
    <col min="17" max="17" width="11.140625" style="1" hidden="1" customWidth="1"/>
    <col min="18" max="18" width="13.85546875" style="1" hidden="1" customWidth="1"/>
    <col min="19" max="19" width="6.42578125" style="1" hidden="1" customWidth="1"/>
    <col min="20" max="20" width="8" style="1" hidden="1" customWidth="1"/>
    <col min="21" max="21" width="38.140625" style="1" customWidth="1"/>
    <col min="22" max="22" width="7.85546875" style="1" customWidth="1"/>
    <col min="23" max="23" width="11.140625" style="1" customWidth="1"/>
    <col min="24" max="24" width="6.85546875" style="1" customWidth="1"/>
    <col min="25" max="25" width="11" style="1" customWidth="1"/>
    <col min="26" max="27" width="15" style="1" customWidth="1"/>
    <col min="28" max="28" width="11.28515625" style="1" customWidth="1"/>
    <col min="29" max="29" width="14.28515625" style="1" customWidth="1"/>
    <col min="30" max="30" width="13.85546875" style="1" customWidth="1"/>
    <col min="31" max="31" width="6.42578125" style="1" hidden="1" customWidth="1"/>
    <col min="32" max="32" width="8" style="1" hidden="1" customWidth="1"/>
    <col min="33" max="33" width="50.5703125" style="1" customWidth="1"/>
    <col min="34" max="16384" width="9.140625" style="1"/>
  </cols>
  <sheetData>
    <row r="1" spans="1:33" ht="34.5" x14ac:dyDescent="0.5">
      <c r="A1" s="408" t="s">
        <v>2386</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row>
    <row r="2" spans="1:33" ht="19.5" x14ac:dyDescent="0.3">
      <c r="A2" s="409" t="s">
        <v>3040</v>
      </c>
      <c r="B2" s="409"/>
      <c r="C2" s="409"/>
      <c r="D2" s="409"/>
      <c r="E2" s="409"/>
      <c r="F2" s="409"/>
      <c r="G2" s="409"/>
      <c r="H2" s="409"/>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row>
    <row r="4" spans="1:33" ht="15" x14ac:dyDescent="0.25">
      <c r="A4" s="243" t="s">
        <v>2388</v>
      </c>
      <c r="J4" s="452"/>
      <c r="K4" s="245" t="s">
        <v>109</v>
      </c>
    </row>
    <row r="5" spans="1:33" ht="15" x14ac:dyDescent="0.25">
      <c r="A5" s="243" t="s">
        <v>2389</v>
      </c>
      <c r="J5" s="552"/>
      <c r="K5" s="245" t="s">
        <v>113</v>
      </c>
    </row>
    <row r="6" spans="1:33" x14ac:dyDescent="0.2">
      <c r="A6" s="243"/>
    </row>
    <row r="7" spans="1:33" ht="15.75" x14ac:dyDescent="0.25">
      <c r="A7" s="472" t="s">
        <v>3008</v>
      </c>
      <c r="B7" s="452"/>
      <c r="C7" s="452"/>
      <c r="D7" s="452"/>
      <c r="E7" s="452"/>
      <c r="F7" s="452"/>
      <c r="G7" s="452"/>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G7" s="452"/>
    </row>
    <row r="8" spans="1:33" x14ac:dyDescent="0.2">
      <c r="A8" s="243"/>
    </row>
    <row r="9" spans="1:33" ht="19.5" x14ac:dyDescent="0.3">
      <c r="A9" s="1074" t="s">
        <v>2390</v>
      </c>
      <c r="B9" s="1074"/>
      <c r="C9" s="1074"/>
      <c r="D9" s="1074"/>
      <c r="E9" s="1074"/>
      <c r="F9" s="1074"/>
      <c r="G9" s="1074"/>
      <c r="H9" s="1074"/>
      <c r="I9" s="1074"/>
      <c r="J9" s="1074"/>
      <c r="L9" s="1074" t="s">
        <v>2391</v>
      </c>
      <c r="M9" s="1074"/>
      <c r="N9" s="1074"/>
      <c r="O9" s="1074"/>
      <c r="P9" s="1074"/>
      <c r="Q9" s="1074"/>
      <c r="R9" s="1074"/>
      <c r="S9" s="1074"/>
      <c r="T9" s="1074"/>
      <c r="U9" s="1074"/>
      <c r="W9" s="1074" t="s">
        <v>2392</v>
      </c>
      <c r="X9" s="1074"/>
      <c r="Y9" s="1074"/>
      <c r="Z9" s="1074"/>
      <c r="AA9" s="1074"/>
      <c r="AB9" s="1074"/>
      <c r="AC9" s="1074"/>
      <c r="AD9" s="1074"/>
      <c r="AE9" s="1074"/>
      <c r="AF9" s="1074"/>
      <c r="AG9" s="1074"/>
    </row>
    <row r="10" spans="1:33" s="8" customFormat="1" ht="75" x14ac:dyDescent="0.25">
      <c r="A10" s="247" t="s">
        <v>726</v>
      </c>
      <c r="B10" s="247" t="s">
        <v>2207</v>
      </c>
      <c r="C10" s="247" t="s">
        <v>2393</v>
      </c>
      <c r="D10" s="247" t="s">
        <v>2394</v>
      </c>
      <c r="E10" s="248" t="s">
        <v>2395</v>
      </c>
      <c r="F10" s="247" t="s">
        <v>2396</v>
      </c>
      <c r="G10" s="248" t="s">
        <v>2397</v>
      </c>
      <c r="H10" s="247" t="s">
        <v>2398</v>
      </c>
      <c r="I10" s="247" t="s">
        <v>2399</v>
      </c>
      <c r="J10" s="247" t="s">
        <v>174</v>
      </c>
      <c r="L10" s="247" t="s">
        <v>726</v>
      </c>
      <c r="M10" s="247" t="s">
        <v>2207</v>
      </c>
      <c r="N10" s="247" t="s">
        <v>2393</v>
      </c>
      <c r="O10" s="247" t="s">
        <v>2394</v>
      </c>
      <c r="P10" s="248" t="s">
        <v>2395</v>
      </c>
      <c r="Q10" s="247" t="s">
        <v>2396</v>
      </c>
      <c r="R10" s="248" t="s">
        <v>2397</v>
      </c>
      <c r="S10" s="247" t="s">
        <v>2398</v>
      </c>
      <c r="T10" s="247" t="s">
        <v>2399</v>
      </c>
      <c r="U10" s="247" t="s">
        <v>174</v>
      </c>
      <c r="W10" s="247" t="s">
        <v>726</v>
      </c>
      <c r="X10" s="247" t="s">
        <v>2207</v>
      </c>
      <c r="Y10" s="247" t="s">
        <v>2393</v>
      </c>
      <c r="Z10" s="247" t="s">
        <v>2394</v>
      </c>
      <c r="AA10" s="248" t="s">
        <v>2395</v>
      </c>
      <c r="AB10" s="247" t="s">
        <v>2396</v>
      </c>
      <c r="AC10" s="247" t="s">
        <v>2402</v>
      </c>
      <c r="AD10" s="248" t="s">
        <v>2403</v>
      </c>
      <c r="AE10" s="247" t="s">
        <v>2398</v>
      </c>
      <c r="AF10" s="247" t="s">
        <v>2399</v>
      </c>
      <c r="AG10" s="247" t="s">
        <v>174</v>
      </c>
    </row>
    <row r="11" spans="1:33" ht="38.25" x14ac:dyDescent="0.2">
      <c r="A11" s="223">
        <v>41891</v>
      </c>
      <c r="B11" s="238">
        <v>0.625</v>
      </c>
      <c r="C11" s="27">
        <v>47.4</v>
      </c>
      <c r="D11" s="27">
        <v>40</v>
      </c>
      <c r="E11" s="224" t="s">
        <v>354</v>
      </c>
      <c r="F11" s="27" t="s">
        <v>176</v>
      </c>
      <c r="G11" s="224" t="s">
        <v>176</v>
      </c>
      <c r="H11" s="120">
        <v>45.8</v>
      </c>
      <c r="I11" s="120">
        <v>75.2</v>
      </c>
      <c r="J11" s="232" t="s">
        <v>3041</v>
      </c>
      <c r="K11" s="622"/>
      <c r="L11" s="223">
        <v>41891</v>
      </c>
      <c r="M11" s="238">
        <v>0.80972222222222223</v>
      </c>
      <c r="N11" s="27">
        <v>42.6</v>
      </c>
      <c r="O11" s="27">
        <v>40</v>
      </c>
      <c r="P11" s="224" t="s">
        <v>354</v>
      </c>
      <c r="Q11" s="27" t="s">
        <v>176</v>
      </c>
      <c r="R11" s="224" t="s">
        <v>176</v>
      </c>
      <c r="S11" s="120">
        <v>38.6</v>
      </c>
      <c r="T11" s="120">
        <v>55.2</v>
      </c>
      <c r="U11" s="232" t="s">
        <v>3042</v>
      </c>
      <c r="V11" s="622"/>
      <c r="W11" s="223">
        <v>41887</v>
      </c>
      <c r="X11" s="238">
        <v>0.52777777777777779</v>
      </c>
      <c r="Y11" s="27">
        <v>47.9</v>
      </c>
      <c r="Z11" s="27">
        <v>43</v>
      </c>
      <c r="AA11" s="224" t="s">
        <v>354</v>
      </c>
      <c r="AB11" s="27">
        <v>51.1</v>
      </c>
      <c r="AC11" s="27"/>
      <c r="AD11" s="224" t="s">
        <v>354</v>
      </c>
      <c r="AE11" s="120">
        <v>45.9</v>
      </c>
      <c r="AF11" s="120">
        <v>58.1</v>
      </c>
      <c r="AG11" s="232" t="s">
        <v>3043</v>
      </c>
    </row>
    <row r="12" spans="1:33" ht="38.25" x14ac:dyDescent="0.2">
      <c r="A12" s="223">
        <v>41981</v>
      </c>
      <c r="B12" s="238">
        <v>0.70208333333333339</v>
      </c>
      <c r="C12" s="27">
        <v>38.200000000000003</v>
      </c>
      <c r="D12" s="27">
        <v>33</v>
      </c>
      <c r="E12" s="224" t="s">
        <v>354</v>
      </c>
      <c r="F12" s="27" t="s">
        <v>176</v>
      </c>
      <c r="G12" s="224" t="s">
        <v>176</v>
      </c>
      <c r="H12" s="27" t="s">
        <v>176</v>
      </c>
      <c r="I12" s="27" t="s">
        <v>176</v>
      </c>
      <c r="J12" s="232" t="s">
        <v>3044</v>
      </c>
      <c r="K12" s="622"/>
      <c r="L12" s="223">
        <v>41981</v>
      </c>
      <c r="M12" s="238">
        <v>0.7895833333333333</v>
      </c>
      <c r="N12" s="27">
        <v>45.2</v>
      </c>
      <c r="O12" s="27">
        <v>35</v>
      </c>
      <c r="P12" s="224" t="s">
        <v>354</v>
      </c>
      <c r="Q12" s="27" t="s">
        <v>176</v>
      </c>
      <c r="R12" s="224" t="s">
        <v>176</v>
      </c>
      <c r="S12" s="27" t="s">
        <v>176</v>
      </c>
      <c r="T12" s="27" t="s">
        <v>176</v>
      </c>
      <c r="U12" s="232" t="s">
        <v>3045</v>
      </c>
      <c r="V12" s="622"/>
      <c r="W12" s="223">
        <v>41950</v>
      </c>
      <c r="X12" s="238">
        <v>2.0833333333333332E-2</v>
      </c>
      <c r="Y12" s="27">
        <v>44.6</v>
      </c>
      <c r="Z12" s="27">
        <v>39</v>
      </c>
      <c r="AA12" s="224" t="s">
        <v>354</v>
      </c>
      <c r="AB12" s="27">
        <v>55.1</v>
      </c>
      <c r="AC12" s="27"/>
      <c r="AD12" s="224" t="s">
        <v>354</v>
      </c>
      <c r="AE12" s="120" t="s">
        <v>176</v>
      </c>
      <c r="AF12" s="120" t="s">
        <v>176</v>
      </c>
      <c r="AG12" s="232" t="s">
        <v>3046</v>
      </c>
    </row>
    <row r="13" spans="1:33" ht="38.25" x14ac:dyDescent="0.2">
      <c r="A13" s="223">
        <v>42060</v>
      </c>
      <c r="B13" s="238">
        <v>0.51388888888888895</v>
      </c>
      <c r="C13" s="27">
        <v>46.6</v>
      </c>
      <c r="D13" s="27">
        <v>41</v>
      </c>
      <c r="E13" s="224" t="s">
        <v>354</v>
      </c>
      <c r="F13" s="27" t="s">
        <v>176</v>
      </c>
      <c r="G13" s="224" t="s">
        <v>176</v>
      </c>
      <c r="H13" s="27" t="s">
        <v>176</v>
      </c>
      <c r="I13" s="27" t="s">
        <v>176</v>
      </c>
      <c r="J13" s="232" t="s">
        <v>3047</v>
      </c>
      <c r="K13" s="622"/>
      <c r="L13" s="223">
        <v>42026</v>
      </c>
      <c r="M13" s="238">
        <v>0.8125</v>
      </c>
      <c r="N13" s="27">
        <v>39.1</v>
      </c>
      <c r="O13" s="49">
        <v>35</v>
      </c>
      <c r="P13" s="224" t="s">
        <v>354</v>
      </c>
      <c r="Q13" s="27" t="s">
        <v>176</v>
      </c>
      <c r="R13" s="224" t="s">
        <v>176</v>
      </c>
      <c r="S13" s="27" t="s">
        <v>176</v>
      </c>
      <c r="T13" s="27" t="s">
        <v>176</v>
      </c>
      <c r="U13" s="232" t="s">
        <v>3048</v>
      </c>
      <c r="V13" s="622"/>
      <c r="W13" s="223">
        <v>42058</v>
      </c>
      <c r="X13" s="238">
        <v>1.3888888888888888E-2</v>
      </c>
      <c r="Y13" s="27">
        <v>40.5</v>
      </c>
      <c r="Z13" s="49">
        <v>30</v>
      </c>
      <c r="AA13" s="224" t="s">
        <v>354</v>
      </c>
      <c r="AB13" s="27">
        <v>55.3</v>
      </c>
      <c r="AC13" s="27"/>
      <c r="AD13" s="224" t="s">
        <v>354</v>
      </c>
      <c r="AE13" s="120" t="s">
        <v>176</v>
      </c>
      <c r="AF13" s="120" t="s">
        <v>176</v>
      </c>
      <c r="AG13" s="232" t="s">
        <v>3049</v>
      </c>
    </row>
    <row r="14" spans="1:33" ht="38.25" x14ac:dyDescent="0.2">
      <c r="A14" s="223">
        <v>42261</v>
      </c>
      <c r="B14" s="238">
        <v>0.67013888888888884</v>
      </c>
      <c r="C14" s="27">
        <v>37.9</v>
      </c>
      <c r="D14" s="49">
        <v>32</v>
      </c>
      <c r="E14" s="224" t="s">
        <v>354</v>
      </c>
      <c r="F14" s="27"/>
      <c r="G14" s="242"/>
      <c r="H14" s="120"/>
      <c r="I14" s="120"/>
      <c r="J14" s="232" t="s">
        <v>3050</v>
      </c>
      <c r="K14" s="622"/>
      <c r="L14" s="223">
        <v>42124</v>
      </c>
      <c r="M14" s="238">
        <v>0.80555555555555547</v>
      </c>
      <c r="N14" s="27">
        <v>48.1</v>
      </c>
      <c r="O14" s="49">
        <v>35</v>
      </c>
      <c r="P14" s="224" t="s">
        <v>354</v>
      </c>
      <c r="Q14" s="27" t="s">
        <v>176</v>
      </c>
      <c r="R14" s="224" t="s">
        <v>176</v>
      </c>
      <c r="S14" s="27" t="s">
        <v>176</v>
      </c>
      <c r="T14" s="27" t="s">
        <v>176</v>
      </c>
      <c r="U14" s="232" t="s">
        <v>3051</v>
      </c>
      <c r="V14" s="622"/>
      <c r="W14" s="223">
        <v>42125</v>
      </c>
      <c r="X14" s="238">
        <v>1.1111111111111112E-2</v>
      </c>
      <c r="Y14" s="27">
        <v>46.3</v>
      </c>
      <c r="Z14" s="49">
        <v>36</v>
      </c>
      <c r="AA14" s="224" t="s">
        <v>354</v>
      </c>
      <c r="AB14" s="27">
        <v>55.3</v>
      </c>
      <c r="AC14" s="27"/>
      <c r="AD14" s="224" t="s">
        <v>354</v>
      </c>
      <c r="AE14" s="120" t="s">
        <v>176</v>
      </c>
      <c r="AF14" s="120" t="s">
        <v>176</v>
      </c>
      <c r="AG14" s="232" t="s">
        <v>3051</v>
      </c>
    </row>
    <row r="15" spans="1:33" ht="38.25" x14ac:dyDescent="0.2">
      <c r="A15" s="223">
        <v>42327</v>
      </c>
      <c r="B15" s="238">
        <v>0.73611111111111116</v>
      </c>
      <c r="C15" s="27">
        <v>43.7</v>
      </c>
      <c r="D15" s="27" t="s">
        <v>2420</v>
      </c>
      <c r="E15" s="224" t="s">
        <v>354</v>
      </c>
      <c r="F15" s="27"/>
      <c r="G15" s="242"/>
      <c r="H15" s="120"/>
      <c r="I15" s="120"/>
      <c r="J15" s="232" t="s">
        <v>3052</v>
      </c>
      <c r="K15" s="622"/>
      <c r="L15" s="223">
        <v>42257</v>
      </c>
      <c r="M15" s="238">
        <v>0.85416666666666663</v>
      </c>
      <c r="N15" s="27">
        <v>39.799999999999997</v>
      </c>
      <c r="O15" s="27">
        <v>35</v>
      </c>
      <c r="P15" s="224" t="s">
        <v>354</v>
      </c>
      <c r="Q15" s="27"/>
      <c r="R15" s="224"/>
      <c r="S15" s="27"/>
      <c r="T15" s="27"/>
      <c r="U15" s="232" t="s">
        <v>3053</v>
      </c>
      <c r="V15" s="622"/>
      <c r="W15" s="223">
        <v>42227</v>
      </c>
      <c r="X15" s="238">
        <v>0.98819444444444438</v>
      </c>
      <c r="Y15" s="27">
        <v>35.200000000000003</v>
      </c>
      <c r="Z15" s="49">
        <v>32</v>
      </c>
      <c r="AA15" s="224" t="s">
        <v>354</v>
      </c>
      <c r="AB15" s="27">
        <v>33</v>
      </c>
      <c r="AC15" s="27"/>
      <c r="AD15" s="224" t="s">
        <v>354</v>
      </c>
      <c r="AE15" s="120"/>
      <c r="AF15" s="120"/>
      <c r="AG15" s="232" t="s">
        <v>3054</v>
      </c>
    </row>
    <row r="16" spans="1:33" ht="25.5" x14ac:dyDescent="0.2">
      <c r="A16" s="223">
        <v>42439</v>
      </c>
      <c r="B16" s="238">
        <v>0.45833333333333331</v>
      </c>
      <c r="C16" s="27">
        <v>43.1</v>
      </c>
      <c r="D16" s="27" t="s">
        <v>176</v>
      </c>
      <c r="E16" s="224" t="s">
        <v>354</v>
      </c>
      <c r="F16" s="27"/>
      <c r="G16" s="242"/>
      <c r="H16" s="120"/>
      <c r="I16" s="120"/>
      <c r="J16" s="232" t="s">
        <v>176</v>
      </c>
      <c r="K16" s="622"/>
      <c r="L16" s="223">
        <v>42327</v>
      </c>
      <c r="M16" s="238">
        <v>0.75416666666666676</v>
      </c>
      <c r="N16" s="27">
        <v>44.5</v>
      </c>
      <c r="O16" s="27" t="s">
        <v>2420</v>
      </c>
      <c r="P16" s="224" t="s">
        <v>354</v>
      </c>
      <c r="Q16" s="27"/>
      <c r="R16" s="224"/>
      <c r="S16" s="27"/>
      <c r="T16" s="27"/>
      <c r="U16" s="232" t="s">
        <v>3055</v>
      </c>
      <c r="V16" s="622"/>
      <c r="W16" s="223">
        <v>42307</v>
      </c>
      <c r="X16" s="238">
        <v>0.16666666666666666</v>
      </c>
      <c r="Y16" s="27">
        <v>40.5</v>
      </c>
      <c r="Z16" s="27" t="s">
        <v>3056</v>
      </c>
      <c r="AA16" s="224" t="s">
        <v>354</v>
      </c>
      <c r="AB16" s="27">
        <v>49.1</v>
      </c>
      <c r="AC16" s="27" t="s">
        <v>3056</v>
      </c>
      <c r="AD16" s="224" t="s">
        <v>354</v>
      </c>
      <c r="AE16" s="120"/>
      <c r="AF16" s="120"/>
      <c r="AG16" s="232" t="s">
        <v>176</v>
      </c>
    </row>
    <row r="17" spans="1:33" x14ac:dyDescent="0.2">
      <c r="A17" s="223">
        <v>42509</v>
      </c>
      <c r="B17" s="238">
        <v>0.49305555555555558</v>
      </c>
      <c r="C17" s="27">
        <v>46.6</v>
      </c>
      <c r="D17" s="27" t="s">
        <v>176</v>
      </c>
      <c r="E17" s="224" t="s">
        <v>354</v>
      </c>
      <c r="F17" s="27"/>
      <c r="G17" s="242"/>
      <c r="H17" s="120"/>
      <c r="I17" s="120"/>
      <c r="J17" s="232" t="s">
        <v>176</v>
      </c>
      <c r="K17" s="622"/>
      <c r="L17" s="223">
        <v>42439</v>
      </c>
      <c r="M17" s="238">
        <v>0.91319444444444453</v>
      </c>
      <c r="N17" s="27">
        <v>35.5</v>
      </c>
      <c r="O17" s="27" t="s">
        <v>2420</v>
      </c>
      <c r="P17" s="224" t="s">
        <v>354</v>
      </c>
      <c r="Q17" s="27"/>
      <c r="R17" s="224"/>
      <c r="S17" s="27"/>
      <c r="T17" s="27"/>
      <c r="U17" s="232" t="s">
        <v>176</v>
      </c>
      <c r="V17" s="622"/>
      <c r="W17" s="223">
        <v>42439</v>
      </c>
      <c r="X17" s="238">
        <v>0.9277777777777777</v>
      </c>
      <c r="Y17" s="27">
        <v>34</v>
      </c>
      <c r="Z17" s="27" t="s">
        <v>3056</v>
      </c>
      <c r="AA17" s="224" t="s">
        <v>354</v>
      </c>
      <c r="AB17" s="27">
        <v>44.1</v>
      </c>
      <c r="AC17" s="27" t="s">
        <v>3056</v>
      </c>
      <c r="AD17" s="224" t="s">
        <v>354</v>
      </c>
      <c r="AE17" s="120"/>
      <c r="AF17" s="120"/>
      <c r="AG17" s="232" t="s">
        <v>176</v>
      </c>
    </row>
    <row r="18" spans="1:33" ht="25.5" x14ac:dyDescent="0.2">
      <c r="A18" s="223">
        <v>42627</v>
      </c>
      <c r="B18" s="238">
        <v>0.61111111111111105</v>
      </c>
      <c r="C18" s="27">
        <v>38.1</v>
      </c>
      <c r="D18" s="27" t="s">
        <v>176</v>
      </c>
      <c r="E18" s="224" t="s">
        <v>354</v>
      </c>
      <c r="F18" s="27"/>
      <c r="G18" s="242"/>
      <c r="H18" s="120"/>
      <c r="I18" s="120"/>
      <c r="J18" s="232" t="s">
        <v>176</v>
      </c>
      <c r="K18" s="622"/>
      <c r="L18" s="223">
        <v>42549</v>
      </c>
      <c r="M18" s="238">
        <v>0.8125</v>
      </c>
      <c r="N18" s="27">
        <v>45.8</v>
      </c>
      <c r="O18" s="49">
        <v>35</v>
      </c>
      <c r="P18" s="224" t="s">
        <v>354</v>
      </c>
      <c r="Q18" s="27"/>
      <c r="R18" s="224"/>
      <c r="S18" s="27"/>
      <c r="T18" s="27"/>
      <c r="U18" s="232" t="s">
        <v>3057</v>
      </c>
      <c r="V18" s="622"/>
      <c r="W18" s="223">
        <v>42502</v>
      </c>
      <c r="X18" s="238">
        <v>5.6250000000000001E-2</v>
      </c>
      <c r="Y18" s="27">
        <v>36.9</v>
      </c>
      <c r="Z18" s="27" t="s">
        <v>3056</v>
      </c>
      <c r="AA18" s="224" t="s">
        <v>354</v>
      </c>
      <c r="AB18" s="27">
        <v>44.3</v>
      </c>
      <c r="AC18" s="27" t="s">
        <v>3056</v>
      </c>
      <c r="AD18" s="224" t="s">
        <v>354</v>
      </c>
      <c r="AE18" s="120"/>
      <c r="AF18" s="120"/>
      <c r="AG18" s="232" t="s">
        <v>176</v>
      </c>
    </row>
    <row r="19" spans="1:33" x14ac:dyDescent="0.2">
      <c r="A19" s="223">
        <v>42702</v>
      </c>
      <c r="B19" s="238">
        <v>0.44375000000000003</v>
      </c>
      <c r="C19" s="27">
        <v>31.6</v>
      </c>
      <c r="D19" s="27" t="s">
        <v>176</v>
      </c>
      <c r="E19" s="224" t="s">
        <v>354</v>
      </c>
      <c r="F19" s="27"/>
      <c r="G19" s="242"/>
      <c r="H19" s="120"/>
      <c r="I19" s="120"/>
      <c r="J19" s="232" t="s">
        <v>176</v>
      </c>
      <c r="K19" s="622"/>
      <c r="L19" s="223">
        <v>42599</v>
      </c>
      <c r="M19" s="238">
        <v>0.75</v>
      </c>
      <c r="N19" s="27">
        <v>46.3</v>
      </c>
      <c r="O19" s="27" t="s">
        <v>176</v>
      </c>
      <c r="P19" s="224" t="s">
        <v>354</v>
      </c>
      <c r="Q19" s="27"/>
      <c r="R19" s="224"/>
      <c r="S19" s="27"/>
      <c r="T19" s="27"/>
      <c r="U19" s="232" t="s">
        <v>3058</v>
      </c>
      <c r="V19" s="622"/>
      <c r="W19" s="223">
        <v>42627</v>
      </c>
      <c r="X19" s="238">
        <v>0.22222222222222221</v>
      </c>
      <c r="Y19" s="27">
        <v>34.1</v>
      </c>
      <c r="Z19" s="27" t="s">
        <v>3056</v>
      </c>
      <c r="AA19" s="224" t="s">
        <v>354</v>
      </c>
      <c r="AB19" s="27">
        <v>44.2</v>
      </c>
      <c r="AC19" s="27" t="s">
        <v>3056</v>
      </c>
      <c r="AD19" s="224" t="s">
        <v>354</v>
      </c>
      <c r="AE19" s="120"/>
      <c r="AF19" s="120"/>
      <c r="AG19" s="232" t="s">
        <v>176</v>
      </c>
    </row>
    <row r="20" spans="1:33" ht="25.5" x14ac:dyDescent="0.2">
      <c r="A20" s="223">
        <v>42868</v>
      </c>
      <c r="B20" s="238">
        <v>0.35416666666666669</v>
      </c>
      <c r="C20" s="27">
        <v>41.2</v>
      </c>
      <c r="D20" s="27" t="s">
        <v>2420</v>
      </c>
      <c r="E20" s="224" t="s">
        <v>354</v>
      </c>
      <c r="F20" s="27"/>
      <c r="G20" s="242"/>
      <c r="H20" s="120"/>
      <c r="I20" s="120"/>
      <c r="J20" s="232" t="s">
        <v>3059</v>
      </c>
      <c r="K20" s="622"/>
      <c r="L20" s="223">
        <v>42718</v>
      </c>
      <c r="M20" s="238">
        <v>0.76041666666666663</v>
      </c>
      <c r="N20" s="27">
        <v>42.7</v>
      </c>
      <c r="O20" s="27" t="s">
        <v>354</v>
      </c>
      <c r="P20" s="224" t="s">
        <v>354</v>
      </c>
      <c r="Q20" s="27"/>
      <c r="R20" s="224"/>
      <c r="S20" s="27"/>
      <c r="T20" s="27"/>
      <c r="U20" s="232" t="s">
        <v>3060</v>
      </c>
      <c r="V20" s="622"/>
      <c r="W20" s="223">
        <v>42725</v>
      </c>
      <c r="X20" s="238">
        <v>0.15972222222222224</v>
      </c>
      <c r="Y20" s="27">
        <v>51.7</v>
      </c>
      <c r="Z20" s="27" t="s">
        <v>176</v>
      </c>
      <c r="AA20" s="224" t="s">
        <v>354</v>
      </c>
      <c r="AB20" s="27">
        <v>31.4</v>
      </c>
      <c r="AC20" s="27" t="s">
        <v>176</v>
      </c>
      <c r="AD20" s="224" t="s">
        <v>354</v>
      </c>
      <c r="AE20" s="120"/>
      <c r="AF20" s="120"/>
      <c r="AG20" s="232" t="s">
        <v>176</v>
      </c>
    </row>
    <row r="21" spans="1:33" ht="38.25" x14ac:dyDescent="0.2">
      <c r="A21" s="223">
        <v>43005</v>
      </c>
      <c r="B21" s="238">
        <v>0.54166666666666663</v>
      </c>
      <c r="C21" s="27">
        <v>44.4</v>
      </c>
      <c r="D21" s="27">
        <v>32</v>
      </c>
      <c r="E21" s="224" t="s">
        <v>354</v>
      </c>
      <c r="F21" s="27"/>
      <c r="G21" s="242"/>
      <c r="H21" s="120"/>
      <c r="I21" s="120"/>
      <c r="J21" s="232" t="s">
        <v>3061</v>
      </c>
      <c r="K21" s="622"/>
      <c r="L21" s="223">
        <v>42788</v>
      </c>
      <c r="M21" s="238">
        <v>0.90625</v>
      </c>
      <c r="N21" s="27">
        <v>36.799999999999997</v>
      </c>
      <c r="O21" s="27" t="s">
        <v>2420</v>
      </c>
      <c r="P21" s="224" t="s">
        <v>354</v>
      </c>
      <c r="Q21" s="27"/>
      <c r="R21" s="224"/>
      <c r="S21" s="27"/>
      <c r="T21" s="27"/>
      <c r="U21" s="232" t="s">
        <v>2404</v>
      </c>
      <c r="V21" s="622"/>
      <c r="W21" s="223">
        <v>42788</v>
      </c>
      <c r="X21" s="238">
        <v>0.92013888888888884</v>
      </c>
      <c r="Y21" s="27">
        <v>31.9</v>
      </c>
      <c r="Z21" s="27">
        <v>29</v>
      </c>
      <c r="AA21" s="224" t="s">
        <v>354</v>
      </c>
      <c r="AB21" s="27">
        <v>38.1</v>
      </c>
      <c r="AC21" s="27" t="s">
        <v>3056</v>
      </c>
      <c r="AD21" s="224" t="s">
        <v>354</v>
      </c>
      <c r="AE21" s="120"/>
      <c r="AF21" s="120"/>
      <c r="AG21" s="232" t="s">
        <v>176</v>
      </c>
    </row>
    <row r="22" spans="1:33" x14ac:dyDescent="0.2">
      <c r="A22" s="223">
        <v>43083</v>
      </c>
      <c r="B22" s="238">
        <v>0.7270833333333333</v>
      </c>
      <c r="C22" s="27">
        <v>68.8</v>
      </c>
      <c r="D22" s="27" t="s">
        <v>2420</v>
      </c>
      <c r="E22" s="224" t="s">
        <v>354</v>
      </c>
      <c r="F22" s="27"/>
      <c r="G22" s="242"/>
      <c r="H22" s="120"/>
      <c r="I22" s="120"/>
      <c r="J22" s="232" t="s">
        <v>2404</v>
      </c>
      <c r="K22" s="622"/>
      <c r="L22" s="223">
        <v>42858</v>
      </c>
      <c r="M22" s="238">
        <v>0.75347222222222221</v>
      </c>
      <c r="N22" s="27">
        <v>42.6</v>
      </c>
      <c r="O22" s="257">
        <v>37</v>
      </c>
      <c r="P22" s="224" t="s">
        <v>354</v>
      </c>
      <c r="Q22" s="27"/>
      <c r="R22" s="224"/>
      <c r="S22" s="27"/>
      <c r="T22" s="27"/>
      <c r="U22" s="232" t="s">
        <v>3062</v>
      </c>
      <c r="V22" s="622"/>
      <c r="W22" s="223">
        <v>42915</v>
      </c>
      <c r="X22" s="238">
        <v>0.17708333333333334</v>
      </c>
      <c r="Y22" s="27">
        <v>44</v>
      </c>
      <c r="Z22" s="257">
        <v>30</v>
      </c>
      <c r="AA22" s="224" t="s">
        <v>354</v>
      </c>
      <c r="AB22" s="27">
        <v>55.8</v>
      </c>
      <c r="AC22" s="257">
        <v>30</v>
      </c>
      <c r="AD22" s="224" t="s">
        <v>354</v>
      </c>
      <c r="AE22" s="120"/>
      <c r="AF22" s="120"/>
      <c r="AG22" s="232" t="s">
        <v>3063</v>
      </c>
    </row>
    <row r="23" spans="1:33" ht="25.5" x14ac:dyDescent="0.2">
      <c r="A23" s="223">
        <v>43153</v>
      </c>
      <c r="B23" s="238">
        <v>0.47916666666666669</v>
      </c>
      <c r="C23" s="27">
        <v>39.299999999999997</v>
      </c>
      <c r="D23" s="27" t="s">
        <v>2515</v>
      </c>
      <c r="E23" s="224" t="s">
        <v>354</v>
      </c>
      <c r="F23" s="27"/>
      <c r="G23" s="242"/>
      <c r="H23" s="120"/>
      <c r="I23" s="120"/>
      <c r="J23" s="232"/>
      <c r="K23" s="622"/>
      <c r="L23" s="223">
        <v>43004</v>
      </c>
      <c r="M23" s="238">
        <v>0.75694444444444453</v>
      </c>
      <c r="N23" s="27">
        <v>38.4</v>
      </c>
      <c r="O23" s="257">
        <v>30</v>
      </c>
      <c r="P23" s="224" t="s">
        <v>354</v>
      </c>
      <c r="Q23" s="27"/>
      <c r="R23" s="224"/>
      <c r="S23" s="27"/>
      <c r="T23" s="27"/>
      <c r="U23" s="232" t="s">
        <v>3064</v>
      </c>
      <c r="V23" s="622"/>
      <c r="W23" s="223">
        <v>43005</v>
      </c>
      <c r="X23" s="238">
        <v>6.9444444444444434E-2</v>
      </c>
      <c r="Y23" s="27">
        <v>32.799999999999997</v>
      </c>
      <c r="Z23" s="27">
        <v>30</v>
      </c>
      <c r="AA23" s="224" t="s">
        <v>354</v>
      </c>
      <c r="AB23" s="27">
        <v>38</v>
      </c>
      <c r="AC23" s="27" t="s">
        <v>3056</v>
      </c>
      <c r="AD23" s="224" t="s">
        <v>354</v>
      </c>
      <c r="AE23" s="120"/>
      <c r="AF23" s="120"/>
      <c r="AG23" s="232" t="s">
        <v>3065</v>
      </c>
    </row>
    <row r="24" spans="1:33" ht="25.5" x14ac:dyDescent="0.2">
      <c r="A24" s="223">
        <v>43271</v>
      </c>
      <c r="B24" s="238">
        <v>0.625</v>
      </c>
      <c r="C24" s="27">
        <v>42.8</v>
      </c>
      <c r="D24" s="27">
        <v>30</v>
      </c>
      <c r="E24" s="224" t="s">
        <v>354</v>
      </c>
      <c r="F24" s="27"/>
      <c r="G24" s="242"/>
      <c r="H24" s="120"/>
      <c r="I24" s="120"/>
      <c r="J24" s="232" t="s">
        <v>3066</v>
      </c>
      <c r="K24" s="622"/>
      <c r="L24" s="223">
        <v>43083</v>
      </c>
      <c r="M24" s="238">
        <v>0.75</v>
      </c>
      <c r="N24" s="27" t="s">
        <v>2538</v>
      </c>
      <c r="O24" s="27" t="s">
        <v>2420</v>
      </c>
      <c r="P24" s="224" t="s">
        <v>354</v>
      </c>
      <c r="Q24" s="27"/>
      <c r="R24" s="224"/>
      <c r="S24" s="27"/>
      <c r="T24" s="27"/>
      <c r="U24" s="232" t="s">
        <v>3067</v>
      </c>
      <c r="V24" s="622"/>
      <c r="W24" s="223">
        <v>43083</v>
      </c>
      <c r="X24" s="238">
        <v>4.1666666666666664E-2</v>
      </c>
      <c r="Y24" s="27">
        <v>38.5</v>
      </c>
      <c r="Z24" s="27" t="s">
        <v>3056</v>
      </c>
      <c r="AA24" s="224" t="s">
        <v>354</v>
      </c>
      <c r="AB24" s="27">
        <v>44.9</v>
      </c>
      <c r="AC24" s="27" t="s">
        <v>3056</v>
      </c>
      <c r="AD24" s="224" t="s">
        <v>354</v>
      </c>
      <c r="AE24" s="120"/>
      <c r="AF24" s="120"/>
      <c r="AG24" s="232" t="s">
        <v>3068</v>
      </c>
    </row>
    <row r="25" spans="1:33" ht="25.5" x14ac:dyDescent="0.2">
      <c r="A25" s="223"/>
      <c r="B25" s="238"/>
      <c r="C25" s="27"/>
      <c r="D25" s="27"/>
      <c r="E25" s="224"/>
      <c r="F25" s="27"/>
      <c r="G25" s="242"/>
      <c r="H25" s="120"/>
      <c r="I25" s="120"/>
      <c r="J25" s="232"/>
      <c r="K25" s="622"/>
      <c r="L25" s="223">
        <v>43174</v>
      </c>
      <c r="M25" s="238">
        <v>0.75347222222222221</v>
      </c>
      <c r="N25" s="27">
        <v>49.4</v>
      </c>
      <c r="O25" s="27">
        <v>30</v>
      </c>
      <c r="P25" s="224" t="s">
        <v>354</v>
      </c>
      <c r="Q25" s="27"/>
      <c r="R25" s="224"/>
      <c r="S25" s="27"/>
      <c r="T25" s="27"/>
      <c r="U25" s="232" t="s">
        <v>3069</v>
      </c>
      <c r="V25" s="622"/>
      <c r="W25" s="223">
        <v>43175</v>
      </c>
      <c r="X25" s="238">
        <v>0.54583333333333328</v>
      </c>
      <c r="Y25" s="27">
        <v>34.200000000000003</v>
      </c>
      <c r="Z25" s="27">
        <v>31</v>
      </c>
      <c r="AA25" s="224" t="s">
        <v>354</v>
      </c>
      <c r="AB25" s="27">
        <v>39.1</v>
      </c>
      <c r="AC25" s="27">
        <v>31</v>
      </c>
      <c r="AD25" s="224" t="s">
        <v>354</v>
      </c>
      <c r="AE25" s="120"/>
      <c r="AF25" s="120"/>
      <c r="AG25" s="232" t="s">
        <v>3070</v>
      </c>
    </row>
    <row r="26" spans="1:33" x14ac:dyDescent="0.2">
      <c r="A26" s="334"/>
      <c r="B26" s="335"/>
      <c r="C26" s="208"/>
      <c r="D26" s="208"/>
      <c r="E26" s="208"/>
      <c r="F26" s="208"/>
      <c r="G26" s="359"/>
      <c r="H26" s="211"/>
      <c r="I26" s="211"/>
      <c r="J26" s="253"/>
      <c r="K26" s="622"/>
      <c r="L26" s="223">
        <v>43238</v>
      </c>
      <c r="M26" s="238">
        <v>0.76388888888888884</v>
      </c>
      <c r="N26" s="27">
        <v>40.9</v>
      </c>
      <c r="O26" s="27">
        <v>30</v>
      </c>
      <c r="P26" s="224" t="s">
        <v>354</v>
      </c>
      <c r="Q26" s="27"/>
      <c r="R26" s="224"/>
      <c r="S26" s="27"/>
      <c r="T26" s="27"/>
      <c r="U26" s="232" t="s">
        <v>3071</v>
      </c>
      <c r="V26" s="622"/>
      <c r="W26" s="223">
        <v>43271</v>
      </c>
      <c r="X26" s="238">
        <v>0.93611111111111101</v>
      </c>
      <c r="Y26" s="27">
        <v>40.799999999999997</v>
      </c>
      <c r="Z26" s="27">
        <v>30</v>
      </c>
      <c r="AA26" s="224" t="s">
        <v>354</v>
      </c>
      <c r="AB26" s="27">
        <v>47</v>
      </c>
      <c r="AC26" s="27">
        <v>30</v>
      </c>
      <c r="AD26" s="224" t="s">
        <v>354</v>
      </c>
      <c r="AE26" s="120"/>
      <c r="AF26" s="120"/>
      <c r="AG26" s="232" t="s">
        <v>3072</v>
      </c>
    </row>
    <row r="27" spans="1:33" x14ac:dyDescent="0.2">
      <c r="A27" s="208"/>
      <c r="B27" s="212"/>
      <c r="C27" s="209"/>
      <c r="D27" s="210"/>
      <c r="E27" s="213"/>
      <c r="F27" s="213"/>
      <c r="G27" s="213"/>
      <c r="H27" s="213"/>
      <c r="I27" s="213"/>
      <c r="J27" s="213"/>
    </row>
  </sheetData>
  <mergeCells count="3">
    <mergeCell ref="A9:J9"/>
    <mergeCell ref="L9:U9"/>
    <mergeCell ref="W9:AG9"/>
  </mergeCells>
  <pageMargins left="0.7" right="0.7" top="0.75" bottom="0.75" header="0.3" footer="0.3"/>
  <pageSetup paperSize="9" orientation="portrait" horizontalDpi="300" verticalDpi="30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5"/>
  <dimension ref="A1:AG27"/>
  <sheetViews>
    <sheetView showGridLines="0" topLeftCell="A19" zoomScale="80" zoomScaleNormal="80" workbookViewId="0">
      <selection activeCell="U21" sqref="U21"/>
    </sheetView>
  </sheetViews>
  <sheetFormatPr defaultColWidth="9.140625" defaultRowHeight="14.25" x14ac:dyDescent="0.2"/>
  <cols>
    <col min="1" max="1" width="11" style="1" customWidth="1"/>
    <col min="2" max="2" width="7.28515625" style="1" customWidth="1"/>
    <col min="3" max="3" width="10.85546875" style="1" customWidth="1"/>
    <col min="4" max="4" width="14.85546875" style="1" customWidth="1"/>
    <col min="5" max="5" width="15.7109375" style="1" customWidth="1"/>
    <col min="6" max="6" width="12" style="1" hidden="1" customWidth="1"/>
    <col min="7" max="7" width="14.28515625" style="1" hidden="1" customWidth="1"/>
    <col min="8" max="8" width="7" style="1" hidden="1" customWidth="1"/>
    <col min="9" max="9" width="8.140625" style="1" hidden="1" customWidth="1"/>
    <col min="10" max="10" width="30.5703125" style="1" customWidth="1"/>
    <col min="11" max="11" width="7.85546875" style="1" customWidth="1"/>
    <col min="12" max="12" width="11.140625" style="1" customWidth="1"/>
    <col min="13" max="13" width="6.85546875" style="1" customWidth="1"/>
    <col min="14" max="14" width="11" style="1" customWidth="1"/>
    <col min="15" max="15" width="14.28515625" style="1" customWidth="1"/>
    <col min="16" max="16" width="15" style="1" customWidth="1"/>
    <col min="17" max="17" width="11.140625" style="1" hidden="1" customWidth="1"/>
    <col min="18" max="18" width="13.85546875" style="1" hidden="1" customWidth="1"/>
    <col min="19" max="19" width="6.42578125" style="1" hidden="1" customWidth="1"/>
    <col min="20" max="20" width="8" style="1" hidden="1" customWidth="1"/>
    <col min="21" max="21" width="38.140625" style="1" customWidth="1"/>
    <col min="22" max="22" width="7.85546875" style="1" customWidth="1"/>
    <col min="23" max="23" width="11.140625" style="1" customWidth="1"/>
    <col min="24" max="24" width="6.85546875" style="1" customWidth="1"/>
    <col min="25" max="25" width="11" style="1" customWidth="1"/>
    <col min="26" max="26" width="14.28515625" style="1" customWidth="1"/>
    <col min="27" max="27" width="15" style="1" customWidth="1"/>
    <col min="28" max="28" width="11.28515625" style="1" customWidth="1"/>
    <col min="29" max="29" width="14.85546875" style="1" customWidth="1"/>
    <col min="30" max="30" width="13.85546875" style="1" customWidth="1"/>
    <col min="31" max="31" width="6.42578125" style="1" hidden="1" customWidth="1"/>
    <col min="32" max="32" width="8" style="1" hidden="1" customWidth="1"/>
    <col min="33" max="33" width="50.5703125" style="1" customWidth="1"/>
    <col min="34" max="16384" width="9.140625" style="1"/>
  </cols>
  <sheetData>
    <row r="1" spans="1:33" ht="34.5" x14ac:dyDescent="0.5">
      <c r="A1" s="408" t="s">
        <v>2386</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row>
    <row r="2" spans="1:33" ht="19.5" x14ac:dyDescent="0.3">
      <c r="A2" s="409" t="s">
        <v>3073</v>
      </c>
      <c r="B2" s="409"/>
      <c r="C2" s="409"/>
      <c r="D2" s="409"/>
      <c r="E2" s="409"/>
      <c r="F2" s="409"/>
      <c r="G2" s="409"/>
      <c r="H2" s="409"/>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row>
    <row r="4" spans="1:33" ht="15" x14ac:dyDescent="0.25">
      <c r="A4" s="243" t="s">
        <v>2388</v>
      </c>
      <c r="J4" s="452"/>
      <c r="K4" s="245" t="s">
        <v>109</v>
      </c>
    </row>
    <row r="5" spans="1:33" ht="15" x14ac:dyDescent="0.25">
      <c r="A5" s="243" t="s">
        <v>2389</v>
      </c>
      <c r="J5" s="552"/>
      <c r="K5" s="245" t="s">
        <v>113</v>
      </c>
    </row>
    <row r="6" spans="1:33" x14ac:dyDescent="0.2">
      <c r="A6" s="243"/>
    </row>
    <row r="7" spans="1:33" ht="15.75" x14ac:dyDescent="0.25">
      <c r="A7" s="472" t="s">
        <v>3008</v>
      </c>
      <c r="B7" s="452"/>
      <c r="C7" s="452"/>
      <c r="D7" s="452"/>
      <c r="E7" s="452"/>
      <c r="F7" s="452"/>
      <c r="G7" s="452"/>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G7" s="452"/>
    </row>
    <row r="8" spans="1:33" x14ac:dyDescent="0.2">
      <c r="A8" s="243"/>
    </row>
    <row r="9" spans="1:33" ht="19.5" x14ac:dyDescent="0.3">
      <c r="A9" s="1074" t="s">
        <v>2390</v>
      </c>
      <c r="B9" s="1074"/>
      <c r="C9" s="1074"/>
      <c r="D9" s="1074"/>
      <c r="E9" s="1074"/>
      <c r="F9" s="1074"/>
      <c r="G9" s="1074"/>
      <c r="H9" s="1074"/>
      <c r="I9" s="1074"/>
      <c r="J9" s="1074"/>
      <c r="L9" s="1074" t="s">
        <v>2391</v>
      </c>
      <c r="M9" s="1074"/>
      <c r="N9" s="1074"/>
      <c r="O9" s="1074"/>
      <c r="P9" s="1074"/>
      <c r="Q9" s="1074"/>
      <c r="R9" s="1074"/>
      <c r="S9" s="1074"/>
      <c r="T9" s="1074"/>
      <c r="U9" s="1074"/>
      <c r="W9" s="1074" t="s">
        <v>2392</v>
      </c>
      <c r="X9" s="1074"/>
      <c r="Y9" s="1074"/>
      <c r="Z9" s="1074"/>
      <c r="AA9" s="1074"/>
      <c r="AB9" s="1074"/>
      <c r="AC9" s="1074"/>
      <c r="AD9" s="1074"/>
      <c r="AE9" s="1074"/>
      <c r="AF9" s="1074"/>
      <c r="AG9" s="1074"/>
    </row>
    <row r="10" spans="1:33" s="8" customFormat="1" ht="75" x14ac:dyDescent="0.25">
      <c r="A10" s="247" t="s">
        <v>726</v>
      </c>
      <c r="B10" s="247" t="s">
        <v>2207</v>
      </c>
      <c r="C10" s="247" t="s">
        <v>2393</v>
      </c>
      <c r="D10" s="247" t="s">
        <v>2394</v>
      </c>
      <c r="E10" s="248" t="s">
        <v>2395</v>
      </c>
      <c r="F10" s="247" t="s">
        <v>2396</v>
      </c>
      <c r="G10" s="248" t="s">
        <v>2397</v>
      </c>
      <c r="H10" s="247" t="s">
        <v>2398</v>
      </c>
      <c r="I10" s="247" t="s">
        <v>2399</v>
      </c>
      <c r="J10" s="247" t="s">
        <v>174</v>
      </c>
      <c r="L10" s="247" t="s">
        <v>726</v>
      </c>
      <c r="M10" s="247" t="s">
        <v>2207</v>
      </c>
      <c r="N10" s="247" t="s">
        <v>2393</v>
      </c>
      <c r="O10" s="247" t="s">
        <v>2394</v>
      </c>
      <c r="P10" s="248" t="s">
        <v>2395</v>
      </c>
      <c r="Q10" s="247" t="s">
        <v>2396</v>
      </c>
      <c r="R10" s="248" t="s">
        <v>2397</v>
      </c>
      <c r="S10" s="247" t="s">
        <v>2398</v>
      </c>
      <c r="T10" s="247" t="s">
        <v>2399</v>
      </c>
      <c r="U10" s="247" t="s">
        <v>174</v>
      </c>
      <c r="W10" s="247" t="s">
        <v>726</v>
      </c>
      <c r="X10" s="247" t="s">
        <v>2207</v>
      </c>
      <c r="Y10" s="247" t="s">
        <v>2393</v>
      </c>
      <c r="Z10" s="247" t="s">
        <v>2394</v>
      </c>
      <c r="AA10" s="248" t="s">
        <v>2395</v>
      </c>
      <c r="AB10" s="247" t="s">
        <v>2396</v>
      </c>
      <c r="AC10" s="247" t="s">
        <v>2402</v>
      </c>
      <c r="AD10" s="248" t="s">
        <v>2403</v>
      </c>
      <c r="AE10" s="247" t="s">
        <v>2398</v>
      </c>
      <c r="AF10" s="247" t="s">
        <v>2399</v>
      </c>
      <c r="AG10" s="247" t="s">
        <v>174</v>
      </c>
    </row>
    <row r="11" spans="1:33" ht="38.25" x14ac:dyDescent="0.2">
      <c r="A11" s="223">
        <v>42261</v>
      </c>
      <c r="B11" s="238">
        <v>0.625</v>
      </c>
      <c r="C11" s="27">
        <v>58.5</v>
      </c>
      <c r="D11" s="49">
        <v>32</v>
      </c>
      <c r="E11" s="224">
        <v>50</v>
      </c>
      <c r="F11" s="27"/>
      <c r="G11" s="224"/>
      <c r="H11" s="120"/>
      <c r="I11" s="120"/>
      <c r="J11" s="232" t="s">
        <v>3074</v>
      </c>
      <c r="K11" s="622"/>
      <c r="L11" s="223">
        <v>42257</v>
      </c>
      <c r="M11" s="238">
        <v>0.77361111111111114</v>
      </c>
      <c r="N11" s="27">
        <v>63.5</v>
      </c>
      <c r="O11" s="27" t="s">
        <v>2420</v>
      </c>
      <c r="P11" s="224">
        <v>45</v>
      </c>
      <c r="Q11" s="27"/>
      <c r="R11" s="224"/>
      <c r="S11" s="120"/>
      <c r="T11" s="120"/>
      <c r="U11" s="232" t="s">
        <v>3075</v>
      </c>
      <c r="V11" s="622"/>
      <c r="W11" s="223">
        <v>42257</v>
      </c>
      <c r="X11" s="238">
        <v>0.92847222222222225</v>
      </c>
      <c r="Y11" s="27">
        <v>59.8</v>
      </c>
      <c r="Z11" s="27" t="s">
        <v>2420</v>
      </c>
      <c r="AA11" s="224">
        <v>39</v>
      </c>
      <c r="AB11" s="27">
        <v>0</v>
      </c>
      <c r="AC11" s="27"/>
      <c r="AD11" s="224">
        <v>49</v>
      </c>
      <c r="AE11" s="120"/>
      <c r="AF11" s="120"/>
      <c r="AG11" s="232" t="s">
        <v>3076</v>
      </c>
    </row>
    <row r="12" spans="1:33" ht="25.5" x14ac:dyDescent="0.2">
      <c r="A12" s="223">
        <v>42285</v>
      </c>
      <c r="B12" s="238">
        <v>0.4916666666666667</v>
      </c>
      <c r="C12" s="27">
        <v>55.4</v>
      </c>
      <c r="D12" s="49">
        <v>32</v>
      </c>
      <c r="E12" s="224">
        <v>45</v>
      </c>
      <c r="F12" s="27"/>
      <c r="G12" s="224"/>
      <c r="H12" s="120"/>
      <c r="I12" s="120"/>
      <c r="J12" s="232" t="s">
        <v>3077</v>
      </c>
      <c r="K12" s="622"/>
      <c r="L12" s="223">
        <v>42303</v>
      </c>
      <c r="M12" s="238">
        <v>0.77430555555555547</v>
      </c>
      <c r="N12" s="27">
        <v>56.1</v>
      </c>
      <c r="O12" s="27" t="s">
        <v>2420</v>
      </c>
      <c r="P12" s="224">
        <v>45</v>
      </c>
      <c r="Q12" s="27"/>
      <c r="R12" s="224"/>
      <c r="S12" s="120"/>
      <c r="T12" s="120"/>
      <c r="U12" s="232" t="s">
        <v>3078</v>
      </c>
      <c r="V12" s="622"/>
      <c r="W12" s="223">
        <v>42300</v>
      </c>
      <c r="X12" s="238">
        <v>0.19444444444444445</v>
      </c>
      <c r="Y12" s="27">
        <v>62.7</v>
      </c>
      <c r="Z12" s="27" t="s">
        <v>2420</v>
      </c>
      <c r="AA12" s="224">
        <v>39</v>
      </c>
      <c r="AB12" s="27">
        <v>73.900000000000006</v>
      </c>
      <c r="AC12" s="27" t="s">
        <v>2420</v>
      </c>
      <c r="AD12" s="224">
        <v>49</v>
      </c>
      <c r="AE12" s="120"/>
      <c r="AF12" s="120"/>
      <c r="AG12" s="232" t="s">
        <v>3079</v>
      </c>
    </row>
    <row r="13" spans="1:33" ht="25.5" x14ac:dyDescent="0.2">
      <c r="A13" s="223">
        <v>42327</v>
      </c>
      <c r="B13" s="238">
        <v>0.60763888888888895</v>
      </c>
      <c r="C13" s="27">
        <v>59.1</v>
      </c>
      <c r="D13" s="27" t="s">
        <v>2420</v>
      </c>
      <c r="E13" s="224">
        <v>45</v>
      </c>
      <c r="F13" s="27"/>
      <c r="G13" s="224"/>
      <c r="H13" s="120"/>
      <c r="I13" s="120"/>
      <c r="J13" s="232" t="s">
        <v>3080</v>
      </c>
      <c r="K13" s="622"/>
      <c r="L13" s="223">
        <v>42327</v>
      </c>
      <c r="M13" s="238">
        <v>0.90347222222222223</v>
      </c>
      <c r="N13" s="27">
        <v>60.4</v>
      </c>
      <c r="O13" s="27" t="s">
        <v>2420</v>
      </c>
      <c r="P13" s="224">
        <v>45</v>
      </c>
      <c r="Q13" s="27"/>
      <c r="R13" s="224"/>
      <c r="S13" s="120"/>
      <c r="T13" s="120"/>
      <c r="U13" s="232" t="s">
        <v>3081</v>
      </c>
      <c r="V13" s="622"/>
      <c r="W13" s="223">
        <v>42327</v>
      </c>
      <c r="X13" s="238">
        <v>0.91736111111111107</v>
      </c>
      <c r="Y13" s="27">
        <v>58.8</v>
      </c>
      <c r="Z13" s="27" t="s">
        <v>2420</v>
      </c>
      <c r="AA13" s="224">
        <v>39</v>
      </c>
      <c r="AB13" s="27">
        <v>73.099999999999994</v>
      </c>
      <c r="AC13" s="27" t="s">
        <v>2420</v>
      </c>
      <c r="AD13" s="224">
        <v>49</v>
      </c>
      <c r="AE13" s="120"/>
      <c r="AF13" s="120"/>
      <c r="AG13" s="232" t="s">
        <v>3082</v>
      </c>
    </row>
    <row r="14" spans="1:33" ht="38.25" x14ac:dyDescent="0.2">
      <c r="A14" s="223">
        <v>42396</v>
      </c>
      <c r="B14" s="238">
        <v>0.4513888888888889</v>
      </c>
      <c r="C14" s="27">
        <v>63.2</v>
      </c>
      <c r="D14" s="27" t="s">
        <v>3056</v>
      </c>
      <c r="E14" s="224">
        <v>45</v>
      </c>
      <c r="F14" s="27"/>
      <c r="G14" s="224"/>
      <c r="H14" s="120"/>
      <c r="I14" s="120"/>
      <c r="J14" s="232" t="s">
        <v>3083</v>
      </c>
      <c r="K14" s="622"/>
      <c r="L14" s="223">
        <v>42397</v>
      </c>
      <c r="M14" s="238">
        <v>0.86458333333333337</v>
      </c>
      <c r="N14" s="27">
        <v>49.9</v>
      </c>
      <c r="O14" s="27" t="s">
        <v>2420</v>
      </c>
      <c r="P14" s="224">
        <v>45</v>
      </c>
      <c r="Q14" s="27"/>
      <c r="R14" s="224"/>
      <c r="S14" s="120"/>
      <c r="T14" s="120"/>
      <c r="U14" s="232" t="s">
        <v>3084</v>
      </c>
      <c r="V14" s="622"/>
      <c r="W14" s="223">
        <v>42397</v>
      </c>
      <c r="X14" s="238">
        <v>0.83472222222222225</v>
      </c>
      <c r="Y14" s="27">
        <v>49.2</v>
      </c>
      <c r="Z14" s="27" t="s">
        <v>2420</v>
      </c>
      <c r="AA14" s="224">
        <v>39</v>
      </c>
      <c r="AB14" s="27">
        <v>60.1</v>
      </c>
      <c r="AC14" s="27" t="s">
        <v>2420</v>
      </c>
      <c r="AD14" s="224">
        <v>49</v>
      </c>
      <c r="AE14" s="120"/>
      <c r="AF14" s="120"/>
      <c r="AG14" s="232" t="s">
        <v>3085</v>
      </c>
    </row>
    <row r="15" spans="1:33" ht="25.5" x14ac:dyDescent="0.2">
      <c r="A15" s="223">
        <v>42515</v>
      </c>
      <c r="B15" s="238">
        <v>0.57013888888888886</v>
      </c>
      <c r="C15" s="27">
        <v>48.8</v>
      </c>
      <c r="D15" s="49">
        <v>32</v>
      </c>
      <c r="E15" s="224">
        <v>45</v>
      </c>
      <c r="F15" s="27"/>
      <c r="G15" s="224"/>
      <c r="H15" s="120"/>
      <c r="I15" s="120"/>
      <c r="J15" s="232" t="s">
        <v>176</v>
      </c>
      <c r="K15" s="622"/>
      <c r="L15" s="223">
        <v>42501</v>
      </c>
      <c r="M15" s="238">
        <v>0.86458333333333337</v>
      </c>
      <c r="N15" s="27">
        <v>47.9</v>
      </c>
      <c r="O15" s="49">
        <v>35</v>
      </c>
      <c r="P15" s="224">
        <v>45</v>
      </c>
      <c r="Q15" s="27"/>
      <c r="R15" s="224"/>
      <c r="S15" s="120"/>
      <c r="T15" s="120"/>
      <c r="U15" s="232" t="s">
        <v>3086</v>
      </c>
      <c r="V15" s="622"/>
      <c r="W15" s="223">
        <v>42501</v>
      </c>
      <c r="X15" s="238">
        <v>0.91736111111111107</v>
      </c>
      <c r="Y15" s="27">
        <v>48</v>
      </c>
      <c r="Z15" s="49">
        <v>35</v>
      </c>
      <c r="AA15" s="224">
        <v>39</v>
      </c>
      <c r="AB15" s="27">
        <v>60</v>
      </c>
      <c r="AC15" s="49">
        <v>35</v>
      </c>
      <c r="AD15" s="224">
        <v>49</v>
      </c>
      <c r="AE15" s="120"/>
      <c r="AF15" s="120"/>
      <c r="AG15" s="232" t="s">
        <v>3087</v>
      </c>
    </row>
    <row r="16" spans="1:33" x14ac:dyDescent="0.2">
      <c r="A16" s="223">
        <v>42627</v>
      </c>
      <c r="B16" s="238">
        <v>0.51736111111111105</v>
      </c>
      <c r="C16" s="27">
        <v>67</v>
      </c>
      <c r="D16" s="27">
        <v>35</v>
      </c>
      <c r="E16" s="224">
        <v>45</v>
      </c>
      <c r="F16" s="27"/>
      <c r="G16" s="224"/>
      <c r="H16" s="120"/>
      <c r="I16" s="120"/>
      <c r="J16" s="232" t="s">
        <v>2525</v>
      </c>
      <c r="K16" s="622"/>
      <c r="L16" s="223">
        <v>42599</v>
      </c>
      <c r="M16" s="238">
        <v>0.83680555555555547</v>
      </c>
      <c r="N16" s="27">
        <v>48.7</v>
      </c>
      <c r="O16" s="27">
        <v>35</v>
      </c>
      <c r="P16" s="224">
        <v>45</v>
      </c>
      <c r="Q16" s="27"/>
      <c r="R16" s="224"/>
      <c r="S16" s="120"/>
      <c r="T16" s="120"/>
      <c r="U16" s="232" t="s">
        <v>3088</v>
      </c>
      <c r="V16" s="622"/>
      <c r="W16" s="223">
        <v>42599</v>
      </c>
      <c r="X16" s="238">
        <v>0.97569444444444453</v>
      </c>
      <c r="Y16" s="27">
        <v>43.4</v>
      </c>
      <c r="Z16" s="27">
        <v>35</v>
      </c>
      <c r="AA16" s="224">
        <v>39</v>
      </c>
      <c r="AB16" s="27">
        <v>50.6</v>
      </c>
      <c r="AC16" s="27" t="s">
        <v>176</v>
      </c>
      <c r="AD16" s="224">
        <v>49</v>
      </c>
      <c r="AE16" s="120"/>
      <c r="AF16" s="120"/>
      <c r="AG16" s="232" t="s">
        <v>3089</v>
      </c>
    </row>
    <row r="17" spans="1:33" ht="25.5" x14ac:dyDescent="0.2">
      <c r="A17" s="223">
        <v>42702</v>
      </c>
      <c r="B17" s="238">
        <v>0.55625000000000002</v>
      </c>
      <c r="C17" s="27">
        <v>49</v>
      </c>
      <c r="D17" s="27">
        <v>28</v>
      </c>
      <c r="E17" s="224">
        <v>45</v>
      </c>
      <c r="F17" s="27"/>
      <c r="G17" s="224"/>
      <c r="H17" s="120"/>
      <c r="I17" s="120"/>
      <c r="J17" s="232" t="s">
        <v>2805</v>
      </c>
      <c r="K17" s="622"/>
      <c r="L17" s="223">
        <v>42732</v>
      </c>
      <c r="M17" s="238">
        <v>0.75555555555555554</v>
      </c>
      <c r="N17" s="27">
        <v>64.2</v>
      </c>
      <c r="O17" s="49">
        <v>35</v>
      </c>
      <c r="P17" s="224">
        <v>45</v>
      </c>
      <c r="Q17" s="27"/>
      <c r="R17" s="224"/>
      <c r="S17" s="120"/>
      <c r="T17" s="120"/>
      <c r="U17" s="232" t="s">
        <v>3090</v>
      </c>
      <c r="V17" s="622"/>
      <c r="W17" s="223">
        <v>42725</v>
      </c>
      <c r="X17" s="238">
        <v>0.23958333333333334</v>
      </c>
      <c r="Y17" s="27">
        <v>43.9</v>
      </c>
      <c r="Z17" s="27">
        <v>35</v>
      </c>
      <c r="AA17" s="224">
        <v>39</v>
      </c>
      <c r="AB17" s="27">
        <v>48.6</v>
      </c>
      <c r="AC17" s="27">
        <v>40</v>
      </c>
      <c r="AD17" s="224">
        <v>49</v>
      </c>
      <c r="AE17" s="120"/>
      <c r="AF17" s="120"/>
      <c r="AG17" s="232" t="s">
        <v>176</v>
      </c>
    </row>
    <row r="18" spans="1:33" x14ac:dyDescent="0.2">
      <c r="A18" s="223">
        <v>42788</v>
      </c>
      <c r="B18" s="238">
        <v>0.82638888888888884</v>
      </c>
      <c r="C18" s="27">
        <v>61.4</v>
      </c>
      <c r="D18" s="27">
        <v>35</v>
      </c>
      <c r="E18" s="224">
        <v>45</v>
      </c>
      <c r="F18" s="27"/>
      <c r="G18" s="224"/>
      <c r="H18" s="120"/>
      <c r="I18" s="120"/>
      <c r="J18" s="232" t="s">
        <v>3031</v>
      </c>
      <c r="K18" s="622"/>
      <c r="L18" s="223">
        <v>42914</v>
      </c>
      <c r="M18" s="238">
        <v>0.7631944444444444</v>
      </c>
      <c r="N18" s="27">
        <v>45.1</v>
      </c>
      <c r="O18" s="27">
        <v>25</v>
      </c>
      <c r="P18" s="224">
        <v>45</v>
      </c>
      <c r="Q18" s="27"/>
      <c r="R18" s="224"/>
      <c r="S18" s="120"/>
      <c r="T18" s="120"/>
      <c r="U18" s="232" t="s">
        <v>2525</v>
      </c>
      <c r="V18" s="622"/>
      <c r="W18" s="223">
        <v>43004</v>
      </c>
      <c r="X18" s="238">
        <v>0.95138888888888884</v>
      </c>
      <c r="Y18" s="27">
        <v>56</v>
      </c>
      <c r="Z18" s="27">
        <v>28</v>
      </c>
      <c r="AA18" s="224">
        <v>39</v>
      </c>
      <c r="AB18" s="27">
        <v>69.3</v>
      </c>
      <c r="AC18" s="27">
        <v>28</v>
      </c>
      <c r="AD18" s="224">
        <v>49</v>
      </c>
      <c r="AE18" s="120"/>
      <c r="AF18" s="120"/>
      <c r="AG18" s="232" t="s">
        <v>3091</v>
      </c>
    </row>
    <row r="19" spans="1:33" ht="25.5" x14ac:dyDescent="0.2">
      <c r="A19" s="223">
        <v>42796</v>
      </c>
      <c r="B19" s="238">
        <v>0.23611111111111113</v>
      </c>
      <c r="C19" s="27">
        <v>64.900000000000006</v>
      </c>
      <c r="D19" s="27">
        <v>34</v>
      </c>
      <c r="E19" s="224">
        <v>45</v>
      </c>
      <c r="F19" s="27"/>
      <c r="G19" s="224"/>
      <c r="H19" s="120"/>
      <c r="I19" s="120"/>
      <c r="J19" s="232" t="s">
        <v>3092</v>
      </c>
      <c r="K19" s="622"/>
      <c r="L19" s="223">
        <v>43005</v>
      </c>
      <c r="M19" s="238">
        <v>0.75347222222222221</v>
      </c>
      <c r="N19" s="27">
        <v>48.3</v>
      </c>
      <c r="O19" s="27">
        <v>30</v>
      </c>
      <c r="P19" s="224">
        <v>45</v>
      </c>
      <c r="Q19" s="27"/>
      <c r="R19" s="224"/>
      <c r="S19" s="120"/>
      <c r="T19" s="120"/>
      <c r="U19" s="232" t="s">
        <v>3093</v>
      </c>
      <c r="V19" s="622"/>
      <c r="W19" s="223">
        <v>43083</v>
      </c>
      <c r="X19" s="238">
        <v>0.91666666666666663</v>
      </c>
      <c r="Y19" s="27">
        <v>59.8</v>
      </c>
      <c r="Z19" s="27" t="s">
        <v>2420</v>
      </c>
      <c r="AA19" s="224">
        <v>39</v>
      </c>
      <c r="AB19" s="27">
        <v>73.400000000000006</v>
      </c>
      <c r="AC19" s="27" t="s">
        <v>2420</v>
      </c>
      <c r="AD19" s="224">
        <v>49</v>
      </c>
      <c r="AE19" s="120"/>
      <c r="AF19" s="120"/>
      <c r="AG19" s="232" t="s">
        <v>3094</v>
      </c>
    </row>
    <row r="20" spans="1:33" ht="25.5" x14ac:dyDescent="0.2">
      <c r="A20" s="223">
        <v>42796</v>
      </c>
      <c r="B20" s="238">
        <v>0.25763888888888892</v>
      </c>
      <c r="C20" s="27">
        <v>64.5</v>
      </c>
      <c r="D20" s="27">
        <v>34</v>
      </c>
      <c r="E20" s="224">
        <v>45</v>
      </c>
      <c r="F20" s="27"/>
      <c r="G20" s="224"/>
      <c r="H20" s="120"/>
      <c r="I20" s="120"/>
      <c r="J20" s="232" t="s">
        <v>3095</v>
      </c>
      <c r="K20" s="622"/>
      <c r="L20" s="223">
        <v>43083</v>
      </c>
      <c r="M20" s="238">
        <v>0.89444444444444438</v>
      </c>
      <c r="N20" s="27">
        <v>57.9</v>
      </c>
      <c r="O20" s="49">
        <v>35</v>
      </c>
      <c r="P20" s="224">
        <v>45</v>
      </c>
      <c r="Q20" s="27"/>
      <c r="R20" s="224"/>
      <c r="S20" s="120"/>
      <c r="T20" s="120"/>
      <c r="U20" s="232" t="s">
        <v>3096</v>
      </c>
      <c r="V20" s="622"/>
      <c r="W20" s="223">
        <v>43174</v>
      </c>
      <c r="X20" s="238">
        <v>0.41666666666666669</v>
      </c>
      <c r="Y20" s="27">
        <v>61.2</v>
      </c>
      <c r="Z20" s="27">
        <v>30</v>
      </c>
      <c r="AA20" s="224">
        <v>45</v>
      </c>
      <c r="AB20" s="27"/>
      <c r="AC20" s="224"/>
      <c r="AD20" s="224">
        <v>49</v>
      </c>
      <c r="AE20" s="120"/>
      <c r="AF20" s="27" t="s">
        <v>3097</v>
      </c>
      <c r="AG20" s="232"/>
    </row>
    <row r="21" spans="1:33" ht="25.5" x14ac:dyDescent="0.2">
      <c r="A21" s="223">
        <v>42891</v>
      </c>
      <c r="B21" s="238">
        <v>0.54861111111111105</v>
      </c>
      <c r="C21" s="27">
        <v>68.599999999999994</v>
      </c>
      <c r="D21" s="257">
        <v>30</v>
      </c>
      <c r="E21" s="224">
        <v>45</v>
      </c>
      <c r="F21" s="27"/>
      <c r="G21" s="224"/>
      <c r="H21" s="120"/>
      <c r="I21" s="120"/>
      <c r="J21" s="232" t="s">
        <v>3098</v>
      </c>
      <c r="K21" s="622"/>
      <c r="L21" s="223">
        <v>43174</v>
      </c>
      <c r="M21" s="238">
        <v>0.89444444444444438</v>
      </c>
      <c r="N21" s="27">
        <v>65.400000000000006</v>
      </c>
      <c r="O21" s="27">
        <v>30</v>
      </c>
      <c r="P21" s="224">
        <v>45</v>
      </c>
      <c r="Q21" s="27"/>
      <c r="R21" s="224"/>
      <c r="S21" s="120"/>
      <c r="T21" s="120"/>
      <c r="U21" s="27" t="s">
        <v>3097</v>
      </c>
      <c r="V21" s="622"/>
      <c r="W21" s="223">
        <v>43230</v>
      </c>
      <c r="X21" s="238">
        <v>0.94861111111111107</v>
      </c>
      <c r="Y21" s="27">
        <v>36.9</v>
      </c>
      <c r="Z21" s="27">
        <v>25</v>
      </c>
      <c r="AA21" s="224">
        <v>45</v>
      </c>
      <c r="AB21" s="27">
        <v>47.8</v>
      </c>
      <c r="AC21" s="27">
        <v>25</v>
      </c>
      <c r="AD21" s="224">
        <v>49</v>
      </c>
      <c r="AE21" s="120"/>
      <c r="AF21" s="120"/>
      <c r="AG21" s="232" t="s">
        <v>3099</v>
      </c>
    </row>
    <row r="22" spans="1:33" ht="25.5" x14ac:dyDescent="0.2">
      <c r="A22" s="223">
        <v>42915</v>
      </c>
      <c r="B22" s="238">
        <v>0.20833333333333334</v>
      </c>
      <c r="C22" s="27">
        <v>70.599999999999994</v>
      </c>
      <c r="D22" s="27" t="s">
        <v>2420</v>
      </c>
      <c r="E22" s="224">
        <v>45</v>
      </c>
      <c r="F22" s="27"/>
      <c r="G22" s="224"/>
      <c r="H22" s="120"/>
      <c r="I22" s="120"/>
      <c r="J22" s="232" t="s">
        <v>3100</v>
      </c>
      <c r="K22" s="622"/>
      <c r="L22" s="223">
        <v>43230</v>
      </c>
      <c r="M22" s="238">
        <v>0.90625</v>
      </c>
      <c r="N22" s="27">
        <v>40.700000000000003</v>
      </c>
      <c r="O22" s="27">
        <v>35</v>
      </c>
      <c r="P22" s="224">
        <v>45</v>
      </c>
      <c r="Q22" s="27"/>
      <c r="R22" s="224"/>
      <c r="S22" s="120"/>
      <c r="T22" s="120"/>
      <c r="U22" s="232" t="s">
        <v>3101</v>
      </c>
      <c r="V22" s="622"/>
    </row>
    <row r="23" spans="1:33" ht="38.25" x14ac:dyDescent="0.2">
      <c r="A23" s="223">
        <v>43005</v>
      </c>
      <c r="B23" s="238">
        <v>0.73472222222222217</v>
      </c>
      <c r="C23" s="27">
        <v>46</v>
      </c>
      <c r="D23" s="27">
        <v>25</v>
      </c>
      <c r="E23" s="224">
        <v>45</v>
      </c>
      <c r="F23" s="27"/>
      <c r="G23" s="224"/>
      <c r="H23" s="120"/>
      <c r="I23" s="120"/>
      <c r="J23" s="232" t="s">
        <v>3102</v>
      </c>
      <c r="K23" s="622"/>
      <c r="V23" s="622"/>
    </row>
    <row r="24" spans="1:33" ht="25.5" x14ac:dyDescent="0.2">
      <c r="A24" s="223">
        <v>43082</v>
      </c>
      <c r="B24" s="238">
        <v>0.45833333333333331</v>
      </c>
      <c r="C24" s="27">
        <v>45.9</v>
      </c>
      <c r="D24" s="27">
        <v>30</v>
      </c>
      <c r="E24" s="224">
        <v>45</v>
      </c>
      <c r="F24" s="27"/>
      <c r="G24" s="224"/>
      <c r="H24" s="120"/>
      <c r="I24" s="120"/>
      <c r="J24" s="232" t="s">
        <v>3103</v>
      </c>
      <c r="K24" s="622"/>
      <c r="V24" s="622"/>
    </row>
    <row r="25" spans="1:33" ht="31.5" customHeight="1" x14ac:dyDescent="0.2">
      <c r="A25" s="223">
        <v>43138</v>
      </c>
      <c r="B25" s="238">
        <v>0.63194444444444442</v>
      </c>
      <c r="C25" s="27">
        <v>47.4</v>
      </c>
      <c r="D25" s="27">
        <v>30</v>
      </c>
      <c r="E25" s="224">
        <v>45</v>
      </c>
      <c r="F25" s="27"/>
      <c r="G25" s="224"/>
      <c r="H25" s="120"/>
      <c r="I25" s="120"/>
      <c r="J25" s="232" t="s">
        <v>3104</v>
      </c>
      <c r="K25" s="622"/>
      <c r="V25" s="622"/>
    </row>
    <row r="26" spans="1:33" ht="25.5" x14ac:dyDescent="0.2">
      <c r="A26" s="31">
        <v>43271</v>
      </c>
      <c r="B26" s="360">
        <v>0.48472222222222222</v>
      </c>
      <c r="C26" s="27">
        <v>49.5</v>
      </c>
      <c r="D26" s="27">
        <v>30</v>
      </c>
      <c r="E26" s="224">
        <v>45</v>
      </c>
      <c r="F26" s="135"/>
      <c r="G26" s="135"/>
      <c r="H26" s="135"/>
      <c r="I26" s="135"/>
      <c r="J26" s="403" t="s">
        <v>3105</v>
      </c>
    </row>
    <row r="27" spans="1:33" x14ac:dyDescent="0.2">
      <c r="A27" s="208"/>
      <c r="B27" s="212"/>
      <c r="C27" s="209"/>
      <c r="D27" s="210"/>
      <c r="E27" s="213"/>
      <c r="F27" s="213"/>
      <c r="G27" s="213"/>
      <c r="H27" s="213"/>
      <c r="I27" s="213"/>
      <c r="J27" s="213"/>
    </row>
  </sheetData>
  <mergeCells count="3">
    <mergeCell ref="A9:J9"/>
    <mergeCell ref="L9:U9"/>
    <mergeCell ref="W9:AG9"/>
  </mergeCells>
  <conditionalFormatting sqref="D11:D12 D23:D65536 D15:D21">
    <cfRule type="cellIs" dxfId="7" priority="4" operator="greaterThan">
      <formula>50</formula>
    </cfRule>
  </conditionalFormatting>
  <conditionalFormatting sqref="O15:O65533">
    <cfRule type="cellIs" dxfId="6" priority="3" operator="greaterThan">
      <formula>45</formula>
    </cfRule>
  </conditionalFormatting>
  <conditionalFormatting sqref="Z15:Z18 Z20:Z65532">
    <cfRule type="cellIs" dxfId="5" priority="2" operator="greaterThan">
      <formula>39</formula>
    </cfRule>
  </conditionalFormatting>
  <conditionalFormatting sqref="AC11 AC17:AC18 AC15 AC20:AC65532">
    <cfRule type="cellIs" dxfId="4" priority="1" operator="greaterThan">
      <formula>49</formula>
    </cfRule>
  </conditionalFormatting>
  <pageMargins left="0.7" right="0.7" top="0.75" bottom="0.75" header="0.3" footer="0.3"/>
  <pageSetup paperSize="9" orientation="portrait" horizontalDpi="300" verticalDpi="30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7"/>
  <dimension ref="A1:AG26"/>
  <sheetViews>
    <sheetView showGridLines="0" zoomScale="80" zoomScaleNormal="80" workbookViewId="0">
      <selection activeCell="J17" sqref="J17"/>
    </sheetView>
  </sheetViews>
  <sheetFormatPr defaultColWidth="9.140625" defaultRowHeight="14.25" x14ac:dyDescent="0.2"/>
  <cols>
    <col min="1" max="1" width="11" style="1" customWidth="1"/>
    <col min="2" max="2" width="7.28515625" style="1" customWidth="1"/>
    <col min="3" max="3" width="10.85546875" style="1" customWidth="1"/>
    <col min="4" max="4" width="14.85546875" style="1" customWidth="1"/>
    <col min="5" max="5" width="15.7109375" style="1" customWidth="1"/>
    <col min="6" max="6" width="12" style="1" hidden="1" customWidth="1"/>
    <col min="7" max="7" width="14.28515625" style="1" hidden="1" customWidth="1"/>
    <col min="8" max="8" width="7" style="1" hidden="1" customWidth="1"/>
    <col min="9" max="9" width="8.140625" style="1" hidden="1" customWidth="1"/>
    <col min="10" max="10" width="30.5703125" style="1" customWidth="1"/>
    <col min="11" max="11" width="7.85546875" style="1" customWidth="1"/>
    <col min="12" max="12" width="11.140625" style="1" customWidth="1"/>
    <col min="13" max="13" width="6.85546875" style="1" customWidth="1"/>
    <col min="14" max="14" width="11" style="1" customWidth="1"/>
    <col min="15" max="15" width="14" style="1" customWidth="1"/>
    <col min="16" max="16" width="15" style="1" customWidth="1"/>
    <col min="17" max="17" width="11.140625" style="1" hidden="1" customWidth="1"/>
    <col min="18" max="18" width="13.85546875" style="1" hidden="1" customWidth="1"/>
    <col min="19" max="19" width="6.42578125" style="1" hidden="1" customWidth="1"/>
    <col min="20" max="20" width="8" style="1" hidden="1" customWidth="1"/>
    <col min="21" max="21" width="38.140625" style="1" customWidth="1"/>
    <col min="22" max="22" width="7.85546875" style="1" customWidth="1"/>
    <col min="23" max="23" width="11.140625" style="1" customWidth="1"/>
    <col min="24" max="24" width="6.85546875" style="1" customWidth="1"/>
    <col min="25" max="25" width="11" style="1" customWidth="1"/>
    <col min="26" max="26" width="14.5703125" style="1" customWidth="1"/>
    <col min="27" max="27" width="15" style="1" customWidth="1"/>
    <col min="28" max="28" width="11.28515625" style="1" customWidth="1"/>
    <col min="29" max="29" width="14.28515625" style="1" customWidth="1"/>
    <col min="30" max="30" width="13.85546875" style="1" customWidth="1"/>
    <col min="31" max="31" width="6.42578125" style="1" hidden="1" customWidth="1"/>
    <col min="32" max="32" width="8" style="1" hidden="1" customWidth="1"/>
    <col min="33" max="33" width="50.5703125" style="1" customWidth="1"/>
    <col min="34" max="16384" width="9.140625" style="1"/>
  </cols>
  <sheetData>
    <row r="1" spans="1:33" ht="34.5" x14ac:dyDescent="0.5">
      <c r="A1" s="408" t="s">
        <v>2386</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row>
    <row r="2" spans="1:33" ht="19.5" x14ac:dyDescent="0.3">
      <c r="A2" s="409" t="s">
        <v>3106</v>
      </c>
      <c r="B2" s="409"/>
      <c r="C2" s="409"/>
      <c r="D2" s="409"/>
      <c r="E2" s="409"/>
      <c r="F2" s="409"/>
      <c r="G2" s="409"/>
      <c r="H2" s="409"/>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row>
    <row r="4" spans="1:33" ht="15" x14ac:dyDescent="0.25">
      <c r="A4" s="243" t="s">
        <v>2388</v>
      </c>
      <c r="J4" s="452"/>
      <c r="K4" s="245" t="s">
        <v>109</v>
      </c>
    </row>
    <row r="5" spans="1:33" ht="15" x14ac:dyDescent="0.25">
      <c r="A5" s="243" t="s">
        <v>2389</v>
      </c>
      <c r="J5" s="552"/>
      <c r="K5" s="245" t="s">
        <v>113</v>
      </c>
    </row>
    <row r="6" spans="1:33" x14ac:dyDescent="0.2">
      <c r="A6" s="243"/>
    </row>
    <row r="7" spans="1:33" ht="15.75" x14ac:dyDescent="0.25">
      <c r="A7" s="472" t="s">
        <v>3008</v>
      </c>
      <c r="B7" s="452"/>
      <c r="C7" s="452"/>
      <c r="D7" s="452"/>
      <c r="E7" s="452"/>
      <c r="F7" s="452"/>
      <c r="G7" s="452"/>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G7" s="452"/>
    </row>
    <row r="8" spans="1:33" x14ac:dyDescent="0.2">
      <c r="A8" s="243"/>
    </row>
    <row r="9" spans="1:33" ht="19.5" x14ac:dyDescent="0.3">
      <c r="A9" s="1074" t="s">
        <v>2390</v>
      </c>
      <c r="B9" s="1074"/>
      <c r="C9" s="1074"/>
      <c r="D9" s="1074"/>
      <c r="E9" s="1074"/>
      <c r="F9" s="1074"/>
      <c r="G9" s="1074"/>
      <c r="H9" s="1074"/>
      <c r="I9" s="1074"/>
      <c r="J9" s="1074"/>
      <c r="L9" s="1074" t="s">
        <v>2391</v>
      </c>
      <c r="M9" s="1074"/>
      <c r="N9" s="1074"/>
      <c r="O9" s="1074"/>
      <c r="P9" s="1074"/>
      <c r="Q9" s="1074"/>
      <c r="R9" s="1074"/>
      <c r="S9" s="1074"/>
      <c r="T9" s="1074"/>
      <c r="U9" s="1074"/>
      <c r="W9" s="1074" t="s">
        <v>2392</v>
      </c>
      <c r="X9" s="1074"/>
      <c r="Y9" s="1074"/>
      <c r="Z9" s="1074"/>
      <c r="AA9" s="1074"/>
      <c r="AB9" s="1074"/>
      <c r="AC9" s="1074"/>
      <c r="AD9" s="1074"/>
      <c r="AE9" s="1074"/>
      <c r="AF9" s="1074"/>
      <c r="AG9" s="1074"/>
    </row>
    <row r="10" spans="1:33" s="8" customFormat="1" ht="75" x14ac:dyDescent="0.25">
      <c r="A10" s="247" t="s">
        <v>726</v>
      </c>
      <c r="B10" s="247" t="s">
        <v>2207</v>
      </c>
      <c r="C10" s="247" t="s">
        <v>2393</v>
      </c>
      <c r="D10" s="247" t="s">
        <v>2394</v>
      </c>
      <c r="E10" s="248" t="s">
        <v>2395</v>
      </c>
      <c r="F10" s="247" t="s">
        <v>2396</v>
      </c>
      <c r="G10" s="248" t="s">
        <v>2397</v>
      </c>
      <c r="H10" s="247" t="s">
        <v>2398</v>
      </c>
      <c r="I10" s="247" t="s">
        <v>2399</v>
      </c>
      <c r="J10" s="247" t="s">
        <v>174</v>
      </c>
      <c r="L10" s="247" t="s">
        <v>726</v>
      </c>
      <c r="M10" s="247" t="s">
        <v>2207</v>
      </c>
      <c r="N10" s="247" t="s">
        <v>2393</v>
      </c>
      <c r="O10" s="247" t="s">
        <v>2394</v>
      </c>
      <c r="P10" s="248" t="s">
        <v>2395</v>
      </c>
      <c r="Q10" s="247" t="s">
        <v>2396</v>
      </c>
      <c r="R10" s="248" t="s">
        <v>2397</v>
      </c>
      <c r="S10" s="247" t="s">
        <v>2398</v>
      </c>
      <c r="T10" s="247" t="s">
        <v>2399</v>
      </c>
      <c r="U10" s="247" t="s">
        <v>174</v>
      </c>
      <c r="W10" s="247" t="s">
        <v>726</v>
      </c>
      <c r="X10" s="247" t="s">
        <v>2207</v>
      </c>
      <c r="Y10" s="247" t="s">
        <v>2393</v>
      </c>
      <c r="Z10" s="247" t="s">
        <v>2394</v>
      </c>
      <c r="AA10" s="248" t="s">
        <v>2395</v>
      </c>
      <c r="AB10" s="247" t="s">
        <v>2396</v>
      </c>
      <c r="AC10" s="247" t="s">
        <v>2402</v>
      </c>
      <c r="AD10" s="248" t="s">
        <v>2403</v>
      </c>
      <c r="AE10" s="247" t="s">
        <v>2398</v>
      </c>
      <c r="AF10" s="247" t="s">
        <v>2399</v>
      </c>
      <c r="AG10" s="247" t="s">
        <v>174</v>
      </c>
    </row>
    <row r="11" spans="1:33" ht="38.25" x14ac:dyDescent="0.2">
      <c r="A11" s="223">
        <v>42257</v>
      </c>
      <c r="B11" s="238">
        <v>0.73958333333333337</v>
      </c>
      <c r="C11" s="27">
        <v>50.4</v>
      </c>
      <c r="D11" s="27" t="s">
        <v>2420</v>
      </c>
      <c r="E11" s="224">
        <v>50</v>
      </c>
      <c r="F11" s="27"/>
      <c r="G11" s="224"/>
      <c r="H11" s="120"/>
      <c r="I11" s="120"/>
      <c r="J11" s="232" t="s">
        <v>3107</v>
      </c>
      <c r="K11" s="622"/>
      <c r="L11" s="223">
        <v>42257</v>
      </c>
      <c r="M11" s="238">
        <v>0.8027777777777777</v>
      </c>
      <c r="N11" s="27">
        <v>64.8</v>
      </c>
      <c r="O11" s="27" t="s">
        <v>2420</v>
      </c>
      <c r="P11" s="224">
        <v>45</v>
      </c>
      <c r="Q11" s="27"/>
      <c r="R11" s="224"/>
      <c r="S11" s="120"/>
      <c r="T11" s="120"/>
      <c r="U11" s="232" t="s">
        <v>3108</v>
      </c>
      <c r="V11" s="622"/>
      <c r="W11" s="223">
        <v>42257</v>
      </c>
      <c r="X11" s="238">
        <v>0.96111111111111114</v>
      </c>
      <c r="Y11" s="27">
        <v>59.6</v>
      </c>
      <c r="Z11" s="27" t="s">
        <v>2420</v>
      </c>
      <c r="AA11" s="224">
        <v>39</v>
      </c>
      <c r="AB11" s="27">
        <v>0</v>
      </c>
      <c r="AC11" s="27"/>
      <c r="AD11" s="224">
        <v>49</v>
      </c>
      <c r="AE11" s="120"/>
      <c r="AF11" s="120"/>
      <c r="AG11" s="232" t="s">
        <v>3109</v>
      </c>
    </row>
    <row r="12" spans="1:33" ht="25.5" x14ac:dyDescent="0.2">
      <c r="A12" s="223">
        <v>42285</v>
      </c>
      <c r="B12" s="238">
        <v>0.50347222222222221</v>
      </c>
      <c r="C12" s="27">
        <v>51.6</v>
      </c>
      <c r="D12" s="257">
        <v>32</v>
      </c>
      <c r="E12" s="224">
        <v>50</v>
      </c>
      <c r="F12" s="27"/>
      <c r="G12" s="224"/>
      <c r="H12" s="120"/>
      <c r="I12" s="120"/>
      <c r="J12" s="232" t="s">
        <v>3110</v>
      </c>
      <c r="K12" s="622"/>
      <c r="L12" s="223">
        <v>42303</v>
      </c>
      <c r="M12" s="238">
        <v>0.79513888888888884</v>
      </c>
      <c r="N12" s="27">
        <v>58.5</v>
      </c>
      <c r="O12" s="27" t="s">
        <v>2420</v>
      </c>
      <c r="P12" s="224">
        <v>45</v>
      </c>
      <c r="Q12" s="27"/>
      <c r="R12" s="224"/>
      <c r="S12" s="120"/>
      <c r="T12" s="120"/>
      <c r="U12" s="232" t="s">
        <v>3111</v>
      </c>
      <c r="V12" s="622"/>
      <c r="W12" s="223">
        <v>42300</v>
      </c>
      <c r="X12" s="238">
        <v>0.22013888888888888</v>
      </c>
      <c r="Y12" s="27">
        <v>50.1</v>
      </c>
      <c r="Z12" s="27" t="s">
        <v>2420</v>
      </c>
      <c r="AA12" s="224">
        <v>39</v>
      </c>
      <c r="AB12" s="27">
        <v>63.9</v>
      </c>
      <c r="AC12" s="27" t="s">
        <v>2420</v>
      </c>
      <c r="AD12" s="224">
        <v>49</v>
      </c>
      <c r="AE12" s="120"/>
      <c r="AF12" s="120"/>
      <c r="AG12" s="232" t="s">
        <v>3112</v>
      </c>
    </row>
    <row r="13" spans="1:33" ht="25.5" x14ac:dyDescent="0.2">
      <c r="A13" s="223">
        <v>42327</v>
      </c>
      <c r="B13" s="238">
        <v>0.5756944444444444</v>
      </c>
      <c r="C13" s="27">
        <v>50</v>
      </c>
      <c r="D13" s="27" t="s">
        <v>2420</v>
      </c>
      <c r="E13" s="224">
        <v>50</v>
      </c>
      <c r="F13" s="27"/>
      <c r="G13" s="224"/>
      <c r="H13" s="120"/>
      <c r="I13" s="120"/>
      <c r="J13" s="232" t="s">
        <v>3113</v>
      </c>
      <c r="K13" s="622"/>
      <c r="L13" s="223">
        <v>42327</v>
      </c>
      <c r="M13" s="238">
        <v>0.85972222222222217</v>
      </c>
      <c r="N13" s="27">
        <v>55.3</v>
      </c>
      <c r="O13" s="27" t="s">
        <v>2420</v>
      </c>
      <c r="P13" s="224">
        <v>45</v>
      </c>
      <c r="Q13" s="27"/>
      <c r="R13" s="224"/>
      <c r="S13" s="120"/>
      <c r="T13" s="120"/>
      <c r="U13" s="232" t="s">
        <v>3114</v>
      </c>
      <c r="V13" s="622"/>
      <c r="W13" s="223">
        <v>42327</v>
      </c>
      <c r="X13" s="238">
        <v>0.95000000000000007</v>
      </c>
      <c r="Y13" s="27">
        <v>48.2</v>
      </c>
      <c r="Z13" s="27" t="s">
        <v>2420</v>
      </c>
      <c r="AA13" s="224">
        <v>39</v>
      </c>
      <c r="AB13" s="27">
        <v>54.5</v>
      </c>
      <c r="AC13" s="27" t="s">
        <v>2420</v>
      </c>
      <c r="AD13" s="224">
        <v>49</v>
      </c>
      <c r="AE13" s="120"/>
      <c r="AF13" s="120"/>
      <c r="AG13" s="232" t="s">
        <v>3115</v>
      </c>
    </row>
    <row r="14" spans="1:33" ht="25.5" x14ac:dyDescent="0.2">
      <c r="A14" s="223">
        <v>42390</v>
      </c>
      <c r="B14" s="238">
        <v>0.70486111111111116</v>
      </c>
      <c r="C14" s="27" t="s">
        <v>176</v>
      </c>
      <c r="D14" s="27" t="s">
        <v>176</v>
      </c>
      <c r="E14" s="224">
        <v>50</v>
      </c>
      <c r="F14" s="27"/>
      <c r="G14" s="224"/>
      <c r="H14" s="120"/>
      <c r="I14" s="120"/>
      <c r="J14" s="232" t="s">
        <v>176</v>
      </c>
      <c r="K14" s="622"/>
      <c r="L14" s="223">
        <v>42397</v>
      </c>
      <c r="M14" s="238">
        <v>0.89583333333333337</v>
      </c>
      <c r="N14" s="27">
        <v>57.5</v>
      </c>
      <c r="O14" s="27" t="s">
        <v>2420</v>
      </c>
      <c r="P14" s="224">
        <v>45</v>
      </c>
      <c r="Q14" s="27"/>
      <c r="R14" s="224"/>
      <c r="S14" s="120"/>
      <c r="T14" s="120"/>
      <c r="U14" s="232" t="s">
        <v>3116</v>
      </c>
      <c r="V14" s="622"/>
      <c r="W14" s="223">
        <v>42397</v>
      </c>
      <c r="X14" s="238">
        <v>0.87361111111111101</v>
      </c>
      <c r="Y14" s="27">
        <v>53.6</v>
      </c>
      <c r="Z14" s="27" t="s">
        <v>2420</v>
      </c>
      <c r="AA14" s="224">
        <v>39</v>
      </c>
      <c r="AB14" s="27">
        <v>63.1</v>
      </c>
      <c r="AC14" s="27" t="s">
        <v>2420</v>
      </c>
      <c r="AD14" s="224">
        <v>49</v>
      </c>
      <c r="AE14" s="120"/>
      <c r="AF14" s="120"/>
      <c r="AG14" s="232" t="s">
        <v>3117</v>
      </c>
    </row>
    <row r="15" spans="1:33" ht="25.5" x14ac:dyDescent="0.2">
      <c r="A15" s="223">
        <v>42514</v>
      </c>
      <c r="B15" s="238">
        <v>0.60416666666666663</v>
      </c>
      <c r="C15" s="27">
        <v>51.7</v>
      </c>
      <c r="D15" s="257">
        <v>32</v>
      </c>
      <c r="E15" s="224">
        <v>50</v>
      </c>
      <c r="F15" s="27"/>
      <c r="G15" s="224"/>
      <c r="H15" s="120"/>
      <c r="I15" s="120"/>
      <c r="J15" s="232" t="s">
        <v>2626</v>
      </c>
      <c r="K15" s="622"/>
      <c r="L15" s="223">
        <v>42501</v>
      </c>
      <c r="M15" s="238">
        <v>0.89583333333333337</v>
      </c>
      <c r="N15" s="27">
        <v>58.2</v>
      </c>
      <c r="O15" s="257">
        <v>32</v>
      </c>
      <c r="P15" s="224">
        <v>45</v>
      </c>
      <c r="Q15" s="27"/>
      <c r="R15" s="224"/>
      <c r="S15" s="120"/>
      <c r="T15" s="120"/>
      <c r="U15" s="232" t="s">
        <v>3118</v>
      </c>
      <c r="V15" s="622"/>
      <c r="W15" s="223">
        <v>42501</v>
      </c>
      <c r="X15" s="238">
        <v>0.94791666666666663</v>
      </c>
      <c r="Y15" s="27">
        <v>50.7</v>
      </c>
      <c r="Z15" s="257">
        <v>35</v>
      </c>
      <c r="AA15" s="224">
        <v>39</v>
      </c>
      <c r="AB15" s="27">
        <v>56.6</v>
      </c>
      <c r="AC15" s="257">
        <v>35</v>
      </c>
      <c r="AD15" s="224">
        <v>49</v>
      </c>
      <c r="AE15" s="120"/>
      <c r="AF15" s="120"/>
      <c r="AG15" s="232" t="s">
        <v>3119</v>
      </c>
    </row>
    <row r="16" spans="1:33" ht="25.5" x14ac:dyDescent="0.2">
      <c r="A16" s="223">
        <v>42627</v>
      </c>
      <c r="B16" s="238">
        <v>0.47916666666666669</v>
      </c>
      <c r="C16" s="27">
        <v>54.7</v>
      </c>
      <c r="D16" s="27">
        <v>30</v>
      </c>
      <c r="E16" s="224">
        <v>50</v>
      </c>
      <c r="F16" s="27"/>
      <c r="G16" s="224"/>
      <c r="H16" s="120"/>
      <c r="I16" s="120"/>
      <c r="J16" s="232" t="s">
        <v>3120</v>
      </c>
      <c r="K16" s="622"/>
      <c r="L16" s="223">
        <v>42599</v>
      </c>
      <c r="M16" s="238">
        <v>0.86458333333333337</v>
      </c>
      <c r="N16" s="27">
        <v>49</v>
      </c>
      <c r="O16" s="27">
        <v>35</v>
      </c>
      <c r="P16" s="224">
        <v>45</v>
      </c>
      <c r="Q16" s="27"/>
      <c r="R16" s="224"/>
      <c r="S16" s="120"/>
      <c r="T16" s="120"/>
      <c r="U16" s="232" t="s">
        <v>3121</v>
      </c>
      <c r="V16" s="622"/>
      <c r="W16" s="223">
        <v>42599</v>
      </c>
      <c r="X16" s="238">
        <v>0.94791666666666663</v>
      </c>
      <c r="Y16" s="27">
        <v>50.8</v>
      </c>
      <c r="Z16" s="27">
        <v>30</v>
      </c>
      <c r="AA16" s="224">
        <v>39</v>
      </c>
      <c r="AB16" s="27">
        <v>60.6</v>
      </c>
      <c r="AC16" s="27" t="s">
        <v>3122</v>
      </c>
      <c r="AD16" s="224">
        <v>49</v>
      </c>
      <c r="AE16" s="120"/>
      <c r="AF16" s="120"/>
      <c r="AG16" s="232" t="s">
        <v>832</v>
      </c>
    </row>
    <row r="17" spans="1:33" ht="25.5" x14ac:dyDescent="0.2">
      <c r="A17" s="223">
        <v>42702</v>
      </c>
      <c r="B17" s="238">
        <v>0.58472222222222225</v>
      </c>
      <c r="C17" s="27">
        <v>46.8</v>
      </c>
      <c r="D17" s="27">
        <v>28</v>
      </c>
      <c r="E17" s="224">
        <v>50</v>
      </c>
      <c r="F17" s="27"/>
      <c r="G17" s="224"/>
      <c r="H17" s="120"/>
      <c r="I17" s="120"/>
      <c r="J17" s="232" t="s">
        <v>2805</v>
      </c>
      <c r="K17" s="622"/>
      <c r="L17" s="223">
        <v>42732</v>
      </c>
      <c r="M17" s="238">
        <v>0.77916666666666667</v>
      </c>
      <c r="N17" s="27">
        <v>49.1</v>
      </c>
      <c r="O17" s="257">
        <v>35</v>
      </c>
      <c r="P17" s="224">
        <v>45</v>
      </c>
      <c r="Q17" s="27"/>
      <c r="R17" s="224"/>
      <c r="S17" s="120"/>
      <c r="T17" s="120"/>
      <c r="U17" s="232" t="s">
        <v>3123</v>
      </c>
      <c r="V17" s="622"/>
      <c r="W17" s="223">
        <v>42718</v>
      </c>
      <c r="X17" s="238">
        <v>0.94444444444444453</v>
      </c>
      <c r="Y17" s="27">
        <v>51</v>
      </c>
      <c r="Z17" s="257">
        <v>35</v>
      </c>
      <c r="AA17" s="224">
        <v>39</v>
      </c>
      <c r="AB17" s="27">
        <v>57.5</v>
      </c>
      <c r="AC17" s="257">
        <v>35</v>
      </c>
      <c r="AD17" s="224">
        <v>49</v>
      </c>
      <c r="AE17" s="120"/>
      <c r="AF17" s="120"/>
      <c r="AG17" s="232" t="s">
        <v>3124</v>
      </c>
    </row>
    <row r="18" spans="1:33" ht="25.5" x14ac:dyDescent="0.2">
      <c r="A18" s="223">
        <v>42796</v>
      </c>
      <c r="B18" s="238">
        <v>3.6111111111111115E-2</v>
      </c>
      <c r="C18" s="27">
        <v>53</v>
      </c>
      <c r="D18" s="27">
        <v>34</v>
      </c>
      <c r="E18" s="224">
        <v>50</v>
      </c>
      <c r="F18" s="27"/>
      <c r="G18" s="224"/>
      <c r="H18" s="120"/>
      <c r="I18" s="120"/>
      <c r="J18" s="232" t="s">
        <v>2810</v>
      </c>
      <c r="K18" s="622"/>
      <c r="L18" s="223">
        <v>42788</v>
      </c>
      <c r="M18" s="238">
        <v>0.79166666666666663</v>
      </c>
      <c r="N18" s="27">
        <v>51.8</v>
      </c>
      <c r="O18" s="27">
        <v>38</v>
      </c>
      <c r="P18" s="224">
        <v>45</v>
      </c>
      <c r="Q18" s="27"/>
      <c r="R18" s="224"/>
      <c r="S18" s="120"/>
      <c r="T18" s="120"/>
      <c r="U18" s="232" t="s">
        <v>3125</v>
      </c>
      <c r="V18" s="622"/>
      <c r="W18" s="223">
        <v>42796</v>
      </c>
      <c r="X18" s="238">
        <v>0.2076388888888889</v>
      </c>
      <c r="Y18" s="27">
        <v>48.9</v>
      </c>
      <c r="Z18" s="27">
        <v>34</v>
      </c>
      <c r="AA18" s="224">
        <v>39</v>
      </c>
      <c r="AB18" s="27">
        <v>61.5</v>
      </c>
      <c r="AC18" s="27">
        <v>34</v>
      </c>
      <c r="AD18" s="224">
        <v>49</v>
      </c>
      <c r="AE18" s="120"/>
      <c r="AF18" s="120"/>
      <c r="AG18" s="232" t="s">
        <v>3126</v>
      </c>
    </row>
    <row r="19" spans="1:33" ht="25.5" x14ac:dyDescent="0.2">
      <c r="A19" s="223">
        <v>42891</v>
      </c>
      <c r="B19" s="238">
        <v>0.51388888888888895</v>
      </c>
      <c r="C19" s="27">
        <v>56.4</v>
      </c>
      <c r="D19" s="257">
        <v>30</v>
      </c>
      <c r="E19" s="224">
        <v>50</v>
      </c>
      <c r="F19" s="27"/>
      <c r="G19" s="224"/>
      <c r="H19" s="120"/>
      <c r="I19" s="120"/>
      <c r="J19" s="232" t="s">
        <v>3127</v>
      </c>
      <c r="K19" s="622"/>
      <c r="L19" s="223">
        <v>42914</v>
      </c>
      <c r="M19" s="238">
        <v>0.7895833333333333</v>
      </c>
      <c r="N19" s="27">
        <v>41.4</v>
      </c>
      <c r="O19" s="27">
        <v>28</v>
      </c>
      <c r="P19" s="224">
        <v>45</v>
      </c>
      <c r="Q19" s="27"/>
      <c r="R19" s="224"/>
      <c r="S19" s="120"/>
      <c r="T19" s="120"/>
      <c r="U19" s="232" t="s">
        <v>2525</v>
      </c>
      <c r="V19" s="622"/>
      <c r="W19" s="223">
        <v>43004</v>
      </c>
      <c r="X19" s="238">
        <v>0.41666666666666669</v>
      </c>
      <c r="Y19" s="27">
        <v>44.6</v>
      </c>
      <c r="Z19" s="27">
        <v>28</v>
      </c>
      <c r="AA19" s="224">
        <v>39</v>
      </c>
      <c r="AB19" s="27">
        <v>50.4</v>
      </c>
      <c r="AC19" s="27">
        <v>28</v>
      </c>
      <c r="AD19" s="224">
        <v>49</v>
      </c>
      <c r="AE19" s="120"/>
      <c r="AF19" s="120"/>
      <c r="AG19" s="232" t="s">
        <v>3128</v>
      </c>
    </row>
    <row r="20" spans="1:33" x14ac:dyDescent="0.2">
      <c r="A20" s="223">
        <v>42915</v>
      </c>
      <c r="B20" s="238">
        <v>0.23958333333333334</v>
      </c>
      <c r="C20" s="27">
        <v>51.4</v>
      </c>
      <c r="D20" s="27" t="s">
        <v>2420</v>
      </c>
      <c r="E20" s="224">
        <v>50</v>
      </c>
      <c r="F20" s="27"/>
      <c r="G20" s="224"/>
      <c r="H20" s="120"/>
      <c r="I20" s="120"/>
      <c r="J20" s="232" t="s">
        <v>2789</v>
      </c>
      <c r="K20" s="622"/>
      <c r="L20" s="223">
        <v>43005</v>
      </c>
      <c r="M20" s="238">
        <v>0.78125</v>
      </c>
      <c r="N20" s="27">
        <v>50.1</v>
      </c>
      <c r="O20" s="27">
        <v>30</v>
      </c>
      <c r="P20" s="224">
        <v>45</v>
      </c>
      <c r="Q20" s="27"/>
      <c r="R20" s="224"/>
      <c r="S20" s="120"/>
      <c r="T20" s="120"/>
      <c r="U20" s="232" t="s">
        <v>3129</v>
      </c>
      <c r="V20" s="622"/>
      <c r="W20" s="223">
        <v>43083</v>
      </c>
      <c r="X20" s="238">
        <v>0.94444444444444453</v>
      </c>
      <c r="Y20" s="27">
        <v>59.3</v>
      </c>
      <c r="Z20" s="27">
        <v>35</v>
      </c>
      <c r="AA20" s="224">
        <v>39</v>
      </c>
      <c r="AB20" s="27">
        <v>74.599999999999994</v>
      </c>
      <c r="AC20" s="27" t="s">
        <v>2420</v>
      </c>
      <c r="AD20" s="224">
        <v>49</v>
      </c>
      <c r="AE20" s="120"/>
      <c r="AF20" s="120"/>
      <c r="AG20" s="232" t="s">
        <v>3126</v>
      </c>
    </row>
    <row r="21" spans="1:33" ht="25.5" x14ac:dyDescent="0.2">
      <c r="A21" s="223">
        <v>43005</v>
      </c>
      <c r="B21" s="238">
        <v>0.70138888888888884</v>
      </c>
      <c r="C21" s="27">
        <v>55</v>
      </c>
      <c r="D21" s="27">
        <v>30</v>
      </c>
      <c r="E21" s="224">
        <v>50</v>
      </c>
      <c r="F21" s="27"/>
      <c r="G21" s="224"/>
      <c r="H21" s="120"/>
      <c r="I21" s="120"/>
      <c r="J21" s="232" t="s">
        <v>3130</v>
      </c>
      <c r="K21" s="622"/>
      <c r="L21" s="223">
        <v>43083</v>
      </c>
      <c r="M21" s="238">
        <v>0.86111111111111116</v>
      </c>
      <c r="N21" s="27">
        <v>64.7</v>
      </c>
      <c r="O21" s="257">
        <v>40</v>
      </c>
      <c r="P21" s="224">
        <v>45</v>
      </c>
      <c r="Q21" s="27"/>
      <c r="R21" s="224"/>
      <c r="S21" s="120"/>
      <c r="T21" s="120"/>
      <c r="U21" s="232" t="s">
        <v>3126</v>
      </c>
      <c r="V21" s="622"/>
      <c r="W21" s="223">
        <v>43174</v>
      </c>
      <c r="X21" s="238">
        <v>0.93958333333333333</v>
      </c>
      <c r="Y21" s="27">
        <v>47.2</v>
      </c>
      <c r="Z21" s="27">
        <v>30</v>
      </c>
      <c r="AA21" s="224">
        <v>39</v>
      </c>
      <c r="AB21" s="27">
        <v>54.8</v>
      </c>
      <c r="AC21" s="27">
        <v>30</v>
      </c>
      <c r="AD21" s="224">
        <v>49</v>
      </c>
      <c r="AE21" s="120"/>
      <c r="AF21" s="120"/>
      <c r="AG21" s="232" t="s">
        <v>3131</v>
      </c>
    </row>
    <row r="22" spans="1:33" ht="25.5" x14ac:dyDescent="0.2">
      <c r="A22" s="223">
        <v>43082</v>
      </c>
      <c r="B22" s="238">
        <v>0.49236111111111108</v>
      </c>
      <c r="C22" s="27">
        <v>64.7</v>
      </c>
      <c r="D22" s="27" t="s">
        <v>2420</v>
      </c>
      <c r="E22" s="224">
        <v>50</v>
      </c>
      <c r="F22" s="27"/>
      <c r="G22" s="224"/>
      <c r="H22" s="120"/>
      <c r="I22" s="120"/>
      <c r="J22" s="232" t="s">
        <v>3132</v>
      </c>
      <c r="K22" s="622"/>
      <c r="L22" s="223">
        <v>43174</v>
      </c>
      <c r="M22" s="238">
        <v>0.8618055555555556</v>
      </c>
      <c r="N22" s="27">
        <v>54.1</v>
      </c>
      <c r="O22" s="27">
        <v>30</v>
      </c>
      <c r="P22" s="224">
        <v>45</v>
      </c>
      <c r="Q22" s="27"/>
      <c r="R22" s="224"/>
      <c r="S22" s="120"/>
      <c r="T22" s="120"/>
      <c r="U22" s="232" t="s">
        <v>3133</v>
      </c>
      <c r="V22" s="622"/>
      <c r="W22" s="223">
        <v>43230</v>
      </c>
      <c r="X22" s="238">
        <v>0.98125000000000007</v>
      </c>
      <c r="Y22" s="27">
        <v>45.8</v>
      </c>
      <c r="Z22" s="27">
        <v>25</v>
      </c>
      <c r="AA22" s="224">
        <v>39</v>
      </c>
      <c r="AB22" s="27">
        <v>55</v>
      </c>
      <c r="AC22" s="27">
        <v>25</v>
      </c>
      <c r="AD22" s="224">
        <v>49</v>
      </c>
      <c r="AE22" s="120"/>
      <c r="AF22" s="120"/>
      <c r="AG22" s="232" t="s">
        <v>3134</v>
      </c>
    </row>
    <row r="23" spans="1:33" ht="25.5" x14ac:dyDescent="0.2">
      <c r="A23" s="223">
        <v>43138</v>
      </c>
      <c r="B23" s="238">
        <v>0.61111111111111105</v>
      </c>
      <c r="C23" s="27">
        <v>56.9</v>
      </c>
      <c r="D23" s="27">
        <v>30</v>
      </c>
      <c r="E23" s="224">
        <v>50</v>
      </c>
      <c r="F23" s="27"/>
      <c r="G23" s="224"/>
      <c r="H23" s="120"/>
      <c r="I23" s="120"/>
      <c r="J23" s="232" t="s">
        <v>3135</v>
      </c>
      <c r="K23" s="622"/>
      <c r="L23" s="223">
        <v>43230</v>
      </c>
      <c r="M23" s="238">
        <v>0.88541666666666663</v>
      </c>
      <c r="N23" s="27">
        <v>42.8</v>
      </c>
      <c r="O23" s="27">
        <v>35</v>
      </c>
      <c r="P23" s="224">
        <v>45</v>
      </c>
      <c r="Q23" s="27"/>
      <c r="R23" s="224"/>
      <c r="S23" s="120"/>
      <c r="T23" s="120"/>
      <c r="U23" s="232" t="s">
        <v>3136</v>
      </c>
      <c r="V23" s="622"/>
      <c r="W23" s="334"/>
      <c r="X23" s="335"/>
      <c r="Y23" s="208"/>
      <c r="Z23" s="208"/>
      <c r="AA23" s="208"/>
      <c r="AB23" s="208"/>
      <c r="AC23" s="208"/>
      <c r="AD23" s="208"/>
      <c r="AE23" s="211"/>
      <c r="AF23" s="211"/>
      <c r="AG23" s="253"/>
    </row>
    <row r="24" spans="1:33" ht="25.5" x14ac:dyDescent="0.2">
      <c r="A24" s="223">
        <v>43271</v>
      </c>
      <c r="B24" s="238">
        <v>0.45208333333333334</v>
      </c>
      <c r="C24" s="27">
        <v>49.4</v>
      </c>
      <c r="D24" s="27">
        <v>30</v>
      </c>
      <c r="E24" s="224">
        <v>50</v>
      </c>
      <c r="F24" s="27"/>
      <c r="G24" s="224"/>
      <c r="H24" s="120"/>
      <c r="I24" s="120"/>
      <c r="J24" s="232" t="s">
        <v>3134</v>
      </c>
      <c r="K24" s="622"/>
      <c r="L24" s="334"/>
      <c r="M24" s="335"/>
      <c r="N24" s="208"/>
      <c r="O24" s="208"/>
      <c r="P24" s="208"/>
      <c r="Q24" s="208"/>
      <c r="R24" s="208"/>
      <c r="S24" s="211"/>
      <c r="T24" s="211"/>
      <c r="U24" s="253"/>
      <c r="V24" s="622"/>
    </row>
    <row r="25" spans="1:33" x14ac:dyDescent="0.2">
      <c r="A25" s="208"/>
      <c r="B25" s="212"/>
      <c r="C25" s="209"/>
      <c r="D25" s="210"/>
      <c r="E25" s="213"/>
      <c r="F25" s="213"/>
      <c r="G25" s="213"/>
      <c r="H25" s="213"/>
      <c r="I25" s="213"/>
      <c r="J25" s="213"/>
    </row>
    <row r="26" spans="1:33" x14ac:dyDescent="0.2">
      <c r="A26" s="208"/>
      <c r="B26" s="212"/>
      <c r="C26" s="209"/>
      <c r="D26" s="210"/>
      <c r="E26" s="213"/>
      <c r="F26" s="213"/>
      <c r="G26" s="213"/>
      <c r="H26" s="213"/>
      <c r="I26" s="213"/>
      <c r="J26" s="213"/>
    </row>
  </sheetData>
  <mergeCells count="3">
    <mergeCell ref="A9:J9"/>
    <mergeCell ref="L9:U9"/>
    <mergeCell ref="W9:AG9"/>
  </mergeCells>
  <conditionalFormatting sqref="D1:D9 D12 D23:D65536 D21 D15:D19">
    <cfRule type="cellIs" dxfId="3" priority="4" operator="greaterThan">
      <formula>50</formula>
    </cfRule>
  </conditionalFormatting>
  <conditionalFormatting sqref="O1:O9 O15:O65536">
    <cfRule type="cellIs" dxfId="2" priority="3" operator="greaterThan">
      <formula>45</formula>
    </cfRule>
  </conditionalFormatting>
  <conditionalFormatting sqref="Z1:Z9 Z15:Z65535">
    <cfRule type="cellIs" dxfId="1" priority="2" operator="greaterThan">
      <formula>39</formula>
    </cfRule>
  </conditionalFormatting>
  <conditionalFormatting sqref="AC1:AC9 AC11 AC17:AC19 AC15 AC21:AC65535">
    <cfRule type="cellIs" dxfId="0" priority="1" operator="greaterThan">
      <formula>49</formula>
    </cfRule>
  </conditionalFormatting>
  <pageMargins left="0.7" right="0.7" top="0.75" bottom="0.75" header="0.3" footer="0.3"/>
  <pageSetup paperSize="9" orientation="portrait" horizontalDpi="300" verticalDpi="30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8"/>
  <dimension ref="A1:G31"/>
  <sheetViews>
    <sheetView workbookViewId="0"/>
  </sheetViews>
  <sheetFormatPr defaultColWidth="9.140625" defaultRowHeight="14.25" x14ac:dyDescent="0.2"/>
  <cols>
    <col min="1" max="1" width="11" style="1" customWidth="1"/>
    <col min="2" max="2" width="20.7109375" style="1" customWidth="1"/>
    <col min="3" max="3" width="10.85546875" style="1" customWidth="1"/>
    <col min="4" max="4" width="10.7109375" style="1" customWidth="1"/>
    <col min="5" max="5" width="15.7109375" style="1" customWidth="1"/>
    <col min="6" max="6" width="163.85546875" style="1" customWidth="1"/>
    <col min="7" max="7" width="7.85546875" style="1" customWidth="1"/>
    <col min="8" max="16384" width="9.140625" style="1"/>
  </cols>
  <sheetData>
    <row r="1" spans="1:7" ht="34.5" x14ac:dyDescent="0.5">
      <c r="A1" s="408" t="s">
        <v>2864</v>
      </c>
      <c r="B1" s="408"/>
      <c r="C1" s="408"/>
      <c r="D1" s="408"/>
      <c r="E1" s="408"/>
      <c r="F1" s="408"/>
    </row>
    <row r="2" spans="1:7" ht="19.5" x14ac:dyDescent="0.3">
      <c r="A2" s="409" t="s">
        <v>3137</v>
      </c>
      <c r="B2" s="409"/>
      <c r="C2" s="409"/>
      <c r="D2" s="409"/>
      <c r="E2" s="409"/>
      <c r="F2" s="409"/>
    </row>
    <row r="4" spans="1:7" ht="15" x14ac:dyDescent="0.25">
      <c r="A4" s="243" t="s">
        <v>2388</v>
      </c>
    </row>
    <row r="5" spans="1:7" ht="15" x14ac:dyDescent="0.25">
      <c r="A5" s="243" t="s">
        <v>2389</v>
      </c>
    </row>
    <row r="6" spans="1:7" x14ac:dyDescent="0.2">
      <c r="A6" s="243"/>
    </row>
    <row r="7" spans="1:7" ht="15.75" x14ac:dyDescent="0.25">
      <c r="A7" s="472" t="s">
        <v>3008</v>
      </c>
      <c r="B7" s="452"/>
      <c r="C7" s="452"/>
      <c r="D7" s="452"/>
      <c r="E7" s="452"/>
      <c r="F7" s="452"/>
    </row>
    <row r="8" spans="1:7" x14ac:dyDescent="0.2">
      <c r="A8" s="243"/>
    </row>
    <row r="9" spans="1:7" x14ac:dyDescent="0.2">
      <c r="A9" s="243"/>
    </row>
    <row r="10" spans="1:7" s="8" customFormat="1" ht="45" x14ac:dyDescent="0.25">
      <c r="A10" s="247" t="s">
        <v>726</v>
      </c>
      <c r="B10" s="247" t="s">
        <v>3138</v>
      </c>
      <c r="C10" s="247" t="s">
        <v>2207</v>
      </c>
      <c r="D10" s="247" t="s">
        <v>3139</v>
      </c>
      <c r="E10" s="247" t="s">
        <v>3140</v>
      </c>
      <c r="F10" s="247" t="s">
        <v>174</v>
      </c>
    </row>
    <row r="11" spans="1:7" x14ac:dyDescent="0.2">
      <c r="A11" s="31">
        <v>41289</v>
      </c>
      <c r="B11" s="31" t="s">
        <v>3141</v>
      </c>
      <c r="C11" s="27" t="s">
        <v>3142</v>
      </c>
      <c r="D11" s="27">
        <v>39</v>
      </c>
      <c r="E11" s="27" t="s">
        <v>3143</v>
      </c>
      <c r="F11" s="232" t="s">
        <v>3144</v>
      </c>
      <c r="G11" s="622"/>
    </row>
    <row r="12" spans="1:7" x14ac:dyDescent="0.2">
      <c r="A12" s="31">
        <v>41297</v>
      </c>
      <c r="B12" s="31" t="s">
        <v>3141</v>
      </c>
      <c r="C12" s="27" t="s">
        <v>3145</v>
      </c>
      <c r="D12" s="27">
        <v>39</v>
      </c>
      <c r="E12" s="27">
        <v>38</v>
      </c>
      <c r="F12" s="232" t="s">
        <v>3146</v>
      </c>
      <c r="G12" s="622"/>
    </row>
    <row r="13" spans="1:7" x14ac:dyDescent="0.2">
      <c r="A13" s="31">
        <v>41326</v>
      </c>
      <c r="B13" s="31" t="s">
        <v>3141</v>
      </c>
      <c r="C13" s="27" t="s">
        <v>3147</v>
      </c>
      <c r="D13" s="27">
        <v>45</v>
      </c>
      <c r="E13" s="27" t="s">
        <v>2850</v>
      </c>
      <c r="F13" s="232" t="s">
        <v>3148</v>
      </c>
      <c r="G13" s="622"/>
    </row>
    <row r="14" spans="1:7" x14ac:dyDescent="0.2">
      <c r="A14" s="31">
        <v>41326</v>
      </c>
      <c r="B14" s="31" t="s">
        <v>3149</v>
      </c>
      <c r="C14" s="27" t="s">
        <v>3150</v>
      </c>
      <c r="D14" s="27">
        <v>39</v>
      </c>
      <c r="E14" s="27" t="s">
        <v>2850</v>
      </c>
      <c r="F14" s="232" t="s">
        <v>3151</v>
      </c>
      <c r="G14" s="622"/>
    </row>
    <row r="15" spans="1:7" ht="25.5" x14ac:dyDescent="0.2">
      <c r="A15" s="31">
        <v>41360</v>
      </c>
      <c r="B15" s="31" t="s">
        <v>3141</v>
      </c>
      <c r="C15" s="27" t="s">
        <v>3152</v>
      </c>
      <c r="D15" s="27">
        <v>50</v>
      </c>
      <c r="E15" s="27" t="s">
        <v>3153</v>
      </c>
      <c r="F15" s="232" t="s">
        <v>3154</v>
      </c>
      <c r="G15" s="622"/>
    </row>
    <row r="16" spans="1:7" x14ac:dyDescent="0.2">
      <c r="A16" s="31">
        <v>41374</v>
      </c>
      <c r="B16" s="31" t="s">
        <v>3141</v>
      </c>
      <c r="C16" s="27" t="s">
        <v>3155</v>
      </c>
      <c r="D16" s="27">
        <v>39</v>
      </c>
      <c r="E16" s="27" t="s">
        <v>2850</v>
      </c>
      <c r="F16" s="232" t="s">
        <v>3156</v>
      </c>
      <c r="G16" s="622"/>
    </row>
    <row r="17" spans="1:7" x14ac:dyDescent="0.2">
      <c r="A17" s="31">
        <v>41374</v>
      </c>
      <c r="B17" s="27" t="s">
        <v>3157</v>
      </c>
      <c r="C17" s="27" t="s">
        <v>3158</v>
      </c>
      <c r="D17" s="27">
        <v>39</v>
      </c>
      <c r="E17" s="27" t="s">
        <v>2850</v>
      </c>
      <c r="F17" s="232" t="s">
        <v>3159</v>
      </c>
      <c r="G17" s="622"/>
    </row>
    <row r="18" spans="1:7" x14ac:dyDescent="0.2">
      <c r="A18" s="31">
        <v>41400</v>
      </c>
      <c r="B18" s="27" t="s">
        <v>3141</v>
      </c>
      <c r="C18" s="27" t="s">
        <v>3160</v>
      </c>
      <c r="D18" s="27">
        <v>39</v>
      </c>
      <c r="E18" s="27" t="s">
        <v>3161</v>
      </c>
      <c r="F18" s="232" t="s">
        <v>3162</v>
      </c>
      <c r="G18" s="622"/>
    </row>
    <row r="19" spans="1:7" ht="27.75" customHeight="1" x14ac:dyDescent="0.2">
      <c r="A19" s="31">
        <v>41443</v>
      </c>
      <c r="B19" s="27" t="s">
        <v>3141</v>
      </c>
      <c r="C19" s="27" t="s">
        <v>3163</v>
      </c>
      <c r="D19" s="27">
        <v>50</v>
      </c>
      <c r="E19" s="27" t="s">
        <v>3164</v>
      </c>
      <c r="F19" s="232" t="s">
        <v>3165</v>
      </c>
      <c r="G19" s="622"/>
    </row>
    <row r="20" spans="1:7" x14ac:dyDescent="0.2">
      <c r="A20" s="31">
        <v>41443</v>
      </c>
      <c r="B20" s="27" t="s">
        <v>3141</v>
      </c>
      <c r="C20" s="27" t="s">
        <v>3166</v>
      </c>
      <c r="D20" s="27">
        <v>39</v>
      </c>
      <c r="E20" s="27" t="s">
        <v>3143</v>
      </c>
      <c r="F20" s="232" t="s">
        <v>3167</v>
      </c>
      <c r="G20" s="622"/>
    </row>
    <row r="21" spans="1:7" x14ac:dyDescent="0.2">
      <c r="A21" s="31">
        <v>41547</v>
      </c>
      <c r="B21" s="27" t="s">
        <v>3141</v>
      </c>
      <c r="C21" s="27" t="s">
        <v>3168</v>
      </c>
      <c r="D21" s="27">
        <v>39</v>
      </c>
      <c r="E21" s="27" t="s">
        <v>2850</v>
      </c>
      <c r="F21" s="232" t="s">
        <v>3169</v>
      </c>
      <c r="G21" s="622"/>
    </row>
    <row r="22" spans="1:7" x14ac:dyDescent="0.2">
      <c r="A22" s="223">
        <v>41618</v>
      </c>
      <c r="B22" s="235" t="s">
        <v>3141</v>
      </c>
      <c r="C22" s="235" t="s">
        <v>3170</v>
      </c>
      <c r="D22" s="235">
        <v>39</v>
      </c>
      <c r="E22" s="235" t="s">
        <v>2850</v>
      </c>
      <c r="F22" s="250" t="s">
        <v>3171</v>
      </c>
      <c r="G22" s="622"/>
    </row>
    <row r="23" spans="1:7" ht="25.5" x14ac:dyDescent="0.2">
      <c r="A23" s="223">
        <v>41729</v>
      </c>
      <c r="B23" s="235" t="s">
        <v>3141</v>
      </c>
      <c r="C23" s="235" t="s">
        <v>3172</v>
      </c>
      <c r="D23" s="235">
        <v>39</v>
      </c>
      <c r="E23" s="235" t="s">
        <v>2850</v>
      </c>
      <c r="F23" s="250" t="s">
        <v>3173</v>
      </c>
      <c r="G23" s="622"/>
    </row>
    <row r="24" spans="1:7" ht="25.5" x14ac:dyDescent="0.2">
      <c r="A24" s="223">
        <v>41820</v>
      </c>
      <c r="B24" s="235" t="s">
        <v>3141</v>
      </c>
      <c r="C24" s="235" t="s">
        <v>3174</v>
      </c>
      <c r="D24" s="235">
        <v>39</v>
      </c>
      <c r="E24" s="235" t="s">
        <v>2850</v>
      </c>
      <c r="F24" s="250" t="s">
        <v>3175</v>
      </c>
      <c r="G24" s="622"/>
    </row>
    <row r="25" spans="1:7" x14ac:dyDescent="0.2">
      <c r="A25" s="223">
        <v>41900</v>
      </c>
      <c r="B25" s="235" t="s">
        <v>3141</v>
      </c>
      <c r="C25" s="235" t="s">
        <v>3176</v>
      </c>
      <c r="D25" s="235">
        <v>39</v>
      </c>
      <c r="E25" s="235" t="s">
        <v>2850</v>
      </c>
      <c r="F25" s="250" t="s">
        <v>3177</v>
      </c>
      <c r="G25" s="622"/>
    </row>
    <row r="26" spans="1:7" x14ac:dyDescent="0.2">
      <c r="A26" s="223">
        <v>41894</v>
      </c>
      <c r="B26" s="249" t="s">
        <v>3141</v>
      </c>
      <c r="C26" s="249" t="s">
        <v>3178</v>
      </c>
      <c r="D26" s="235">
        <v>39</v>
      </c>
      <c r="E26" s="235" t="s">
        <v>2850</v>
      </c>
      <c r="F26" s="250" t="s">
        <v>3179</v>
      </c>
      <c r="G26" s="622"/>
    </row>
    <row r="27" spans="1:7" x14ac:dyDescent="0.2">
      <c r="A27" s="223">
        <v>41988</v>
      </c>
      <c r="B27" s="249" t="s">
        <v>3141</v>
      </c>
      <c r="C27" s="249" t="s">
        <v>3180</v>
      </c>
      <c r="D27" s="235">
        <v>39</v>
      </c>
      <c r="E27" s="235" t="s">
        <v>2850</v>
      </c>
      <c r="F27" s="250" t="s">
        <v>3181</v>
      </c>
      <c r="G27" s="622"/>
    </row>
    <row r="28" spans="1:7" x14ac:dyDescent="0.2">
      <c r="A28" s="223">
        <v>42072</v>
      </c>
      <c r="B28" s="249" t="s">
        <v>3141</v>
      </c>
      <c r="C28" s="249" t="s">
        <v>3182</v>
      </c>
      <c r="D28" s="235">
        <v>39</v>
      </c>
      <c r="E28" s="235" t="s">
        <v>2850</v>
      </c>
      <c r="F28" s="250" t="s">
        <v>3183</v>
      </c>
      <c r="G28" s="622"/>
    </row>
    <row r="29" spans="1:7" x14ac:dyDescent="0.2">
      <c r="A29" s="223">
        <v>42178</v>
      </c>
      <c r="B29" s="249" t="s">
        <v>3141</v>
      </c>
      <c r="C29" s="249" t="s">
        <v>3184</v>
      </c>
      <c r="D29" s="235">
        <v>50</v>
      </c>
      <c r="E29" s="235">
        <v>43</v>
      </c>
      <c r="F29" s="250" t="s">
        <v>3185</v>
      </c>
      <c r="G29" s="622"/>
    </row>
    <row r="30" spans="1:7" x14ac:dyDescent="0.2">
      <c r="A30" s="223">
        <v>42226</v>
      </c>
      <c r="B30" s="249" t="s">
        <v>3157</v>
      </c>
      <c r="C30" s="256">
        <v>1.3888888888888888E-2</v>
      </c>
      <c r="D30" s="235">
        <v>39</v>
      </c>
      <c r="E30" s="235" t="s">
        <v>2883</v>
      </c>
      <c r="F30" s="250" t="s">
        <v>3186</v>
      </c>
      <c r="G30" s="622"/>
    </row>
    <row r="31" spans="1:7" x14ac:dyDescent="0.2">
      <c r="A31" s="223">
        <v>42227</v>
      </c>
      <c r="B31" s="249" t="s">
        <v>3141</v>
      </c>
      <c r="C31" s="256">
        <v>0.17708333333333334</v>
      </c>
      <c r="D31" s="235">
        <v>39</v>
      </c>
      <c r="E31" s="235" t="s">
        <v>2960</v>
      </c>
      <c r="F31" s="250" t="s">
        <v>3187</v>
      </c>
      <c r="G31" s="622"/>
    </row>
  </sheetData>
  <pageMargins left="0.7" right="0.7" top="0.75" bottom="0.75" header="0.3" footer="0.3"/>
  <pageSetup paperSize="9" orientation="portrait"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9"/>
  <dimension ref="A1:G20"/>
  <sheetViews>
    <sheetView workbookViewId="0"/>
  </sheetViews>
  <sheetFormatPr defaultColWidth="9.140625" defaultRowHeight="14.25" x14ac:dyDescent="0.2"/>
  <cols>
    <col min="1" max="1" width="11" style="1" customWidth="1"/>
    <col min="2" max="2" width="46.42578125" style="1" customWidth="1"/>
    <col min="3" max="3" width="10.85546875" style="1" customWidth="1"/>
    <col min="4" max="4" width="10.7109375" style="1" customWidth="1"/>
    <col min="5" max="5" width="15.7109375" style="1" customWidth="1"/>
    <col min="6" max="6" width="143.42578125" style="1" customWidth="1"/>
    <col min="7" max="7" width="7.85546875" style="1" customWidth="1"/>
    <col min="8" max="16384" width="9.140625" style="1"/>
  </cols>
  <sheetData>
    <row r="1" spans="1:7" ht="34.5" x14ac:dyDescent="0.5">
      <c r="A1" s="408" t="s">
        <v>2864</v>
      </c>
      <c r="B1" s="408"/>
      <c r="C1" s="408"/>
      <c r="D1" s="408"/>
      <c r="E1" s="408"/>
      <c r="F1" s="408"/>
    </row>
    <row r="2" spans="1:7" ht="19.5" x14ac:dyDescent="0.3">
      <c r="A2" s="409" t="s">
        <v>3188</v>
      </c>
      <c r="B2" s="409"/>
      <c r="C2" s="409"/>
      <c r="D2" s="409"/>
      <c r="E2" s="409"/>
      <c r="F2" s="409"/>
    </row>
    <row r="4" spans="1:7" ht="15" x14ac:dyDescent="0.25">
      <c r="A4" s="243" t="s">
        <v>2388</v>
      </c>
    </row>
    <row r="5" spans="1:7" ht="15" x14ac:dyDescent="0.25">
      <c r="A5" s="243" t="s">
        <v>3189</v>
      </c>
    </row>
    <row r="6" spans="1:7" ht="15" x14ac:dyDescent="0.25">
      <c r="A6" s="243" t="s">
        <v>3190</v>
      </c>
    </row>
    <row r="7" spans="1:7" x14ac:dyDescent="0.2">
      <c r="A7" s="243"/>
    </row>
    <row r="8" spans="1:7" ht="15.75" x14ac:dyDescent="0.25">
      <c r="A8" s="472" t="s">
        <v>3008</v>
      </c>
      <c r="B8" s="452"/>
      <c r="C8" s="452"/>
      <c r="D8" s="452"/>
      <c r="E8" s="452"/>
      <c r="F8" s="452"/>
    </row>
    <row r="9" spans="1:7" x14ac:dyDescent="0.2">
      <c r="A9" s="243"/>
    </row>
    <row r="10" spans="1:7" x14ac:dyDescent="0.2">
      <c r="A10" s="243"/>
    </row>
    <row r="11" spans="1:7" s="8" customFormat="1" ht="45" x14ac:dyDescent="0.25">
      <c r="A11" s="247" t="s">
        <v>726</v>
      </c>
      <c r="B11" s="247" t="s">
        <v>3138</v>
      </c>
      <c r="C11" s="247" t="s">
        <v>2207</v>
      </c>
      <c r="D11" s="247" t="s">
        <v>3139</v>
      </c>
      <c r="E11" s="247" t="s">
        <v>3140</v>
      </c>
      <c r="F11" s="247" t="s">
        <v>174</v>
      </c>
    </row>
    <row r="12" spans="1:7" x14ac:dyDescent="0.2">
      <c r="A12" s="31">
        <v>41400</v>
      </c>
      <c r="B12" s="120" t="s">
        <v>3191</v>
      </c>
      <c r="C12" s="27" t="s">
        <v>3192</v>
      </c>
      <c r="D12" s="27">
        <v>45</v>
      </c>
      <c r="E12" s="27" t="s">
        <v>3193</v>
      </c>
      <c r="F12" s="232" t="s">
        <v>3194</v>
      </c>
      <c r="G12" s="622"/>
    </row>
    <row r="13" spans="1:7" x14ac:dyDescent="0.2">
      <c r="A13" s="31">
        <v>41400</v>
      </c>
      <c r="B13" s="120" t="s">
        <v>3195</v>
      </c>
      <c r="C13" s="27" t="s">
        <v>3196</v>
      </c>
      <c r="D13" s="27">
        <v>39</v>
      </c>
      <c r="E13" s="27" t="s">
        <v>3193</v>
      </c>
      <c r="F13" s="232" t="s">
        <v>3197</v>
      </c>
      <c r="G13" s="622"/>
    </row>
    <row r="14" spans="1:7" x14ac:dyDescent="0.2">
      <c r="A14" s="31">
        <v>41422</v>
      </c>
      <c r="B14" s="120" t="s">
        <v>3195</v>
      </c>
      <c r="C14" s="27" t="s">
        <v>3198</v>
      </c>
      <c r="D14" s="27">
        <v>45</v>
      </c>
      <c r="E14" s="27" t="s">
        <v>3143</v>
      </c>
      <c r="F14" s="232" t="s">
        <v>3199</v>
      </c>
      <c r="G14" s="622"/>
    </row>
    <row r="15" spans="1:7" x14ac:dyDescent="0.2">
      <c r="A15" s="31">
        <v>41422</v>
      </c>
      <c r="B15" s="120" t="s">
        <v>3200</v>
      </c>
      <c r="C15" s="27" t="s">
        <v>3201</v>
      </c>
      <c r="D15" s="27">
        <v>41</v>
      </c>
      <c r="E15" s="27">
        <v>36</v>
      </c>
      <c r="F15" s="232" t="s">
        <v>3202</v>
      </c>
      <c r="G15" s="622"/>
    </row>
    <row r="16" spans="1:7" x14ac:dyDescent="0.2">
      <c r="A16" s="31">
        <v>41443</v>
      </c>
      <c r="B16" s="120" t="s">
        <v>3195</v>
      </c>
      <c r="C16" s="27" t="s">
        <v>3203</v>
      </c>
      <c r="D16" s="27">
        <v>50</v>
      </c>
      <c r="E16" s="27" t="s">
        <v>3204</v>
      </c>
      <c r="F16" s="232" t="s">
        <v>3205</v>
      </c>
      <c r="G16" s="622"/>
    </row>
    <row r="17" spans="1:7" x14ac:dyDescent="0.2">
      <c r="A17" s="31">
        <v>41443</v>
      </c>
      <c r="B17" s="120" t="s">
        <v>3195</v>
      </c>
      <c r="C17" s="27" t="s">
        <v>3206</v>
      </c>
      <c r="D17" s="27">
        <v>39</v>
      </c>
      <c r="E17" s="27" t="s">
        <v>3207</v>
      </c>
      <c r="F17" s="232" t="s">
        <v>3208</v>
      </c>
      <c r="G17" s="622"/>
    </row>
    <row r="18" spans="1:7" x14ac:dyDescent="0.2">
      <c r="A18" s="208"/>
      <c r="B18" s="212"/>
      <c r="C18" s="209"/>
      <c r="D18" s="210"/>
      <c r="E18" s="213"/>
      <c r="F18" s="213"/>
    </row>
    <row r="19" spans="1:7" x14ac:dyDescent="0.2">
      <c r="A19" s="208"/>
      <c r="B19" s="212"/>
      <c r="C19" s="209"/>
      <c r="D19" s="210"/>
      <c r="E19" s="213"/>
      <c r="F19" s="213"/>
    </row>
    <row r="20" spans="1:7" x14ac:dyDescent="0.2">
      <c r="B20" s="245"/>
    </row>
  </sheetData>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S254"/>
  <sheetViews>
    <sheetView showGridLines="0" zoomScale="90" zoomScaleNormal="90" workbookViewId="0">
      <pane ySplit="10" topLeftCell="A236" activePane="bottomLeft" state="frozen"/>
      <selection pane="bottomLeft" activeCell="C250" sqref="C250"/>
    </sheetView>
  </sheetViews>
  <sheetFormatPr defaultColWidth="9.140625" defaultRowHeight="14.25" x14ac:dyDescent="0.2"/>
  <cols>
    <col min="1" max="1" width="12.28515625" style="1" customWidth="1"/>
    <col min="2" max="2" width="23.28515625" style="1" customWidth="1"/>
    <col min="3" max="3" width="12.28515625" style="1" bestFit="1" customWidth="1"/>
    <col min="4" max="4" width="11.28515625" style="1" customWidth="1"/>
    <col min="5" max="6" width="15.28515625" style="1" customWidth="1"/>
    <col min="7" max="7" width="13.42578125" style="1" customWidth="1"/>
    <col min="8" max="8" width="13.5703125" style="1" customWidth="1"/>
    <col min="9" max="11" width="10.7109375" style="1" customWidth="1"/>
    <col min="12" max="14" width="12.140625" style="1" customWidth="1"/>
    <col min="15" max="17" width="10.5703125" style="1" customWidth="1"/>
    <col min="18" max="18" width="12.140625" style="1" customWidth="1"/>
    <col min="19" max="19" width="75.28515625" style="11" customWidth="1"/>
    <col min="20" max="16384" width="9.140625" style="1"/>
  </cols>
  <sheetData>
    <row r="1" spans="1:19" ht="34.5" x14ac:dyDescent="0.5">
      <c r="A1" s="408" t="s">
        <v>104</v>
      </c>
      <c r="B1" s="408"/>
      <c r="C1" s="408"/>
      <c r="D1" s="408"/>
      <c r="E1" s="408"/>
      <c r="F1" s="408"/>
      <c r="G1" s="408"/>
      <c r="H1" s="408"/>
      <c r="I1" s="408"/>
      <c r="J1" s="408"/>
      <c r="K1" s="408"/>
      <c r="L1" s="408"/>
      <c r="M1" s="408"/>
      <c r="N1" s="408"/>
      <c r="O1" s="408"/>
      <c r="P1" s="408"/>
      <c r="Q1" s="408"/>
      <c r="R1" s="408"/>
      <c r="S1" s="408"/>
    </row>
    <row r="2" spans="1:19" ht="19.5" x14ac:dyDescent="0.3">
      <c r="A2" s="409" t="s">
        <v>396</v>
      </c>
      <c r="B2" s="409"/>
      <c r="C2" s="409"/>
      <c r="D2" s="409"/>
      <c r="E2" s="409"/>
      <c r="F2" s="409"/>
      <c r="G2" s="409"/>
      <c r="H2" s="409"/>
      <c r="I2" s="409"/>
      <c r="J2" s="409"/>
      <c r="K2" s="409"/>
      <c r="L2" s="409"/>
      <c r="M2" s="409"/>
      <c r="N2" s="409"/>
      <c r="O2" s="409"/>
      <c r="P2" s="409"/>
      <c r="Q2" s="409"/>
      <c r="R2" s="409"/>
      <c r="S2" s="409"/>
    </row>
    <row r="4" spans="1:19" ht="15" x14ac:dyDescent="0.25">
      <c r="A4" s="243" t="s">
        <v>108</v>
      </c>
      <c r="F4" s="452"/>
      <c r="G4" s="245" t="s">
        <v>109</v>
      </c>
    </row>
    <row r="5" spans="1:19" ht="15" x14ac:dyDescent="0.25">
      <c r="A5" s="243" t="s">
        <v>112</v>
      </c>
      <c r="F5" s="552"/>
      <c r="G5" s="245" t="s">
        <v>113</v>
      </c>
    </row>
    <row r="6" spans="1:19" ht="15" x14ac:dyDescent="0.25">
      <c r="A6" s="243" t="s">
        <v>397</v>
      </c>
    </row>
    <row r="7" spans="1:19" ht="20.45" customHeight="1" x14ac:dyDescent="0.2">
      <c r="A7" s="243"/>
    </row>
    <row r="8" spans="1:19" ht="9" customHeight="1" x14ac:dyDescent="0.2">
      <c r="A8" s="243"/>
    </row>
    <row r="9" spans="1:19" ht="30.6" customHeight="1" x14ac:dyDescent="0.3">
      <c r="A9" s="243"/>
      <c r="D9" s="368" t="s">
        <v>398</v>
      </c>
      <c r="E9" s="369"/>
      <c r="F9" s="369"/>
      <c r="G9" s="485"/>
      <c r="H9" s="370"/>
      <c r="I9" s="484" t="s">
        <v>399</v>
      </c>
      <c r="J9" s="369"/>
      <c r="K9" s="369"/>
      <c r="L9" s="369"/>
      <c r="M9" s="369"/>
      <c r="N9" s="369"/>
      <c r="O9" s="484" t="s">
        <v>400</v>
      </c>
      <c r="P9" s="369"/>
      <c r="Q9" s="370"/>
    </row>
    <row r="10" spans="1:19" s="8" customFormat="1" ht="75" x14ac:dyDescent="0.25">
      <c r="A10" s="247" t="s">
        <v>126</v>
      </c>
      <c r="B10" s="247" t="s">
        <v>401</v>
      </c>
      <c r="C10" s="247" t="s">
        <v>130</v>
      </c>
      <c r="D10" s="247" t="s">
        <v>402</v>
      </c>
      <c r="E10" s="247" t="s">
        <v>403</v>
      </c>
      <c r="F10" s="247" t="s">
        <v>404</v>
      </c>
      <c r="G10" s="248" t="s">
        <v>405</v>
      </c>
      <c r="H10" s="248" t="s">
        <v>406</v>
      </c>
      <c r="I10" s="247" t="s">
        <v>402</v>
      </c>
      <c r="J10" s="247" t="s">
        <v>403</v>
      </c>
      <c r="K10" s="247" t="s">
        <v>404</v>
      </c>
      <c r="L10" s="248" t="s">
        <v>407</v>
      </c>
      <c r="M10" s="248" t="s">
        <v>408</v>
      </c>
      <c r="N10" s="248" t="s">
        <v>409</v>
      </c>
      <c r="O10" s="247" t="s">
        <v>410</v>
      </c>
      <c r="P10" s="247" t="s">
        <v>411</v>
      </c>
      <c r="Q10" s="247" t="s">
        <v>404</v>
      </c>
      <c r="R10" s="247" t="s">
        <v>412</v>
      </c>
      <c r="S10" s="247" t="s">
        <v>174</v>
      </c>
    </row>
    <row r="11" spans="1:19" ht="15" x14ac:dyDescent="0.2">
      <c r="A11" s="77" t="s">
        <v>181</v>
      </c>
      <c r="B11" s="27" t="s">
        <v>413</v>
      </c>
      <c r="C11" s="31">
        <v>41480</v>
      </c>
      <c r="D11" s="101">
        <v>8.23</v>
      </c>
      <c r="E11" s="101">
        <v>9.16</v>
      </c>
      <c r="F11" s="101">
        <v>6.8</v>
      </c>
      <c r="G11" s="110">
        <v>6.5</v>
      </c>
      <c r="H11" s="110">
        <v>9.3000000000000007</v>
      </c>
      <c r="I11" s="97">
        <v>1520.81</v>
      </c>
      <c r="J11" s="97">
        <v>2022.19</v>
      </c>
      <c r="K11" s="97">
        <v>750.58</v>
      </c>
      <c r="L11" s="105">
        <v>3570</v>
      </c>
      <c r="M11" s="105">
        <v>2500</v>
      </c>
      <c r="N11" s="374" t="s">
        <v>179</v>
      </c>
      <c r="O11" s="97">
        <v>30.47</v>
      </c>
      <c r="P11" s="97">
        <v>100</v>
      </c>
      <c r="Q11" s="97">
        <v>1.1000000000000001</v>
      </c>
      <c r="R11" s="77" t="s">
        <v>223</v>
      </c>
      <c r="S11" s="77" t="s">
        <v>223</v>
      </c>
    </row>
    <row r="12" spans="1:19" ht="15" x14ac:dyDescent="0.2">
      <c r="A12" s="77" t="s">
        <v>181</v>
      </c>
      <c r="B12" s="27" t="s">
        <v>414</v>
      </c>
      <c r="C12" s="31">
        <v>41494</v>
      </c>
      <c r="D12" s="101">
        <v>7.98</v>
      </c>
      <c r="E12" s="101">
        <v>9.02</v>
      </c>
      <c r="F12" s="101">
        <v>6.89</v>
      </c>
      <c r="G12" s="110">
        <v>6.5</v>
      </c>
      <c r="H12" s="110">
        <v>9.3000000000000007</v>
      </c>
      <c r="I12" s="97">
        <v>1553.3</v>
      </c>
      <c r="J12" s="97">
        <v>1788.81</v>
      </c>
      <c r="K12" s="97">
        <v>922.35</v>
      </c>
      <c r="L12" s="105">
        <v>3570</v>
      </c>
      <c r="M12" s="105">
        <v>2500</v>
      </c>
      <c r="N12" s="374" t="s">
        <v>179</v>
      </c>
      <c r="O12" s="97">
        <v>11.56</v>
      </c>
      <c r="P12" s="97">
        <v>99.45</v>
      </c>
      <c r="Q12" s="97">
        <v>0.97</v>
      </c>
      <c r="R12" s="77" t="s">
        <v>223</v>
      </c>
      <c r="S12" s="77" t="s">
        <v>223</v>
      </c>
    </row>
    <row r="13" spans="1:19" ht="15" x14ac:dyDescent="0.2">
      <c r="A13" s="77" t="s">
        <v>181</v>
      </c>
      <c r="B13" s="27" t="s">
        <v>415</v>
      </c>
      <c r="C13" s="31">
        <v>41508</v>
      </c>
      <c r="D13" s="101">
        <v>8.1823420881956004</v>
      </c>
      <c r="E13" s="101">
        <v>8.9097580000000001</v>
      </c>
      <c r="F13" s="101">
        <v>7.1452730000000004</v>
      </c>
      <c r="G13" s="110">
        <v>6.5</v>
      </c>
      <c r="H13" s="110">
        <v>9.3000000000000007</v>
      </c>
      <c r="I13" s="97">
        <v>1729.3161325581411</v>
      </c>
      <c r="J13" s="97">
        <v>1875.3050000000001</v>
      </c>
      <c r="K13" s="97">
        <v>1551.0049999999999</v>
      </c>
      <c r="L13" s="105">
        <v>3570</v>
      </c>
      <c r="M13" s="105">
        <v>2500</v>
      </c>
      <c r="N13" s="374" t="s">
        <v>179</v>
      </c>
      <c r="O13" s="97">
        <v>2.8968583488372102</v>
      </c>
      <c r="P13" s="97">
        <v>11.861319</v>
      </c>
      <c r="Q13" s="97">
        <v>1.300109</v>
      </c>
      <c r="R13" s="77" t="s">
        <v>223</v>
      </c>
      <c r="S13" s="77" t="s">
        <v>223</v>
      </c>
    </row>
    <row r="14" spans="1:19" ht="15" x14ac:dyDescent="0.2">
      <c r="A14" s="77" t="s">
        <v>181</v>
      </c>
      <c r="B14" s="27" t="s">
        <v>416</v>
      </c>
      <c r="C14" s="31">
        <v>41522</v>
      </c>
      <c r="D14" s="101">
        <v>7.71</v>
      </c>
      <c r="E14" s="101">
        <v>9.06</v>
      </c>
      <c r="F14" s="101">
        <v>6.91</v>
      </c>
      <c r="G14" s="110">
        <v>6.5</v>
      </c>
      <c r="H14" s="110">
        <v>9.3000000000000007</v>
      </c>
      <c r="I14" s="97">
        <v>1913.99</v>
      </c>
      <c r="J14" s="97">
        <v>2083.4</v>
      </c>
      <c r="K14" s="97">
        <v>1714.55</v>
      </c>
      <c r="L14" s="105">
        <v>3570</v>
      </c>
      <c r="M14" s="105">
        <v>2500</v>
      </c>
      <c r="N14" s="374" t="s">
        <v>179</v>
      </c>
      <c r="O14" s="97">
        <v>1.8</v>
      </c>
      <c r="P14" s="97">
        <v>12.63</v>
      </c>
      <c r="Q14" s="97">
        <v>0.95</v>
      </c>
      <c r="R14" s="77" t="s">
        <v>223</v>
      </c>
      <c r="S14" s="77" t="s">
        <v>223</v>
      </c>
    </row>
    <row r="15" spans="1:19" ht="15" x14ac:dyDescent="0.2">
      <c r="A15" s="77" t="s">
        <v>181</v>
      </c>
      <c r="B15" s="27" t="s">
        <v>417</v>
      </c>
      <c r="C15" s="31">
        <v>41536</v>
      </c>
      <c r="D15" s="101">
        <v>7.9</v>
      </c>
      <c r="E15" s="101">
        <v>6.6</v>
      </c>
      <c r="F15" s="101">
        <v>9.2799999999999994</v>
      </c>
      <c r="G15" s="110">
        <v>6.5</v>
      </c>
      <c r="H15" s="110">
        <v>9.3000000000000007</v>
      </c>
      <c r="I15" s="97">
        <v>2013.65</v>
      </c>
      <c r="J15" s="97">
        <v>2248.5500000000002</v>
      </c>
      <c r="K15" s="97">
        <v>1710.74</v>
      </c>
      <c r="L15" s="105">
        <v>3570</v>
      </c>
      <c r="M15" s="105">
        <v>2500</v>
      </c>
      <c r="N15" s="374" t="s">
        <v>179</v>
      </c>
      <c r="O15" s="97">
        <v>9.24</v>
      </c>
      <c r="P15" s="97">
        <v>88.97</v>
      </c>
      <c r="Q15" s="97">
        <v>0.84</v>
      </c>
      <c r="R15" s="77" t="s">
        <v>223</v>
      </c>
      <c r="S15" s="77" t="s">
        <v>223</v>
      </c>
    </row>
    <row r="16" spans="1:19" ht="15" x14ac:dyDescent="0.2">
      <c r="A16" s="77" t="s">
        <v>181</v>
      </c>
      <c r="B16" s="27" t="s">
        <v>418</v>
      </c>
      <c r="C16" s="31">
        <v>41550</v>
      </c>
      <c r="D16" s="101">
        <v>7.36</v>
      </c>
      <c r="E16" s="101">
        <v>8.94</v>
      </c>
      <c r="F16" s="101">
        <v>6.38</v>
      </c>
      <c r="G16" s="110">
        <v>6.5</v>
      </c>
      <c r="H16" s="110">
        <v>9.3000000000000007</v>
      </c>
      <c r="I16" s="97">
        <v>2055.23</v>
      </c>
      <c r="J16" s="97">
        <v>2316.4499999999998</v>
      </c>
      <c r="K16" s="97">
        <v>1674.4</v>
      </c>
      <c r="L16" s="105">
        <v>3570</v>
      </c>
      <c r="M16" s="105">
        <v>2500</v>
      </c>
      <c r="N16" s="374" t="s">
        <v>179</v>
      </c>
      <c r="O16" s="97">
        <v>11.5</v>
      </c>
      <c r="P16" s="97">
        <v>92.58</v>
      </c>
      <c r="Q16" s="97">
        <v>0.85</v>
      </c>
      <c r="R16" s="77" t="s">
        <v>223</v>
      </c>
      <c r="S16" s="77" t="s">
        <v>223</v>
      </c>
    </row>
    <row r="17" spans="1:19" ht="15" x14ac:dyDescent="0.2">
      <c r="A17" s="77" t="s">
        <v>181</v>
      </c>
      <c r="B17" s="27" t="s">
        <v>419</v>
      </c>
      <c r="C17" s="31">
        <v>41564</v>
      </c>
      <c r="D17" s="101">
        <v>8.3280279850697685</v>
      </c>
      <c r="E17" s="101">
        <v>9.0674810000000008</v>
      </c>
      <c r="F17" s="101">
        <v>7.4551470000000002</v>
      </c>
      <c r="G17" s="110">
        <v>6.5</v>
      </c>
      <c r="H17" s="110">
        <v>9.3000000000000007</v>
      </c>
      <c r="I17" s="97">
        <v>2009.9525748663102</v>
      </c>
      <c r="J17" s="97">
        <v>2182.422</v>
      </c>
      <c r="K17" s="97">
        <v>1826.4689999999998</v>
      </c>
      <c r="L17" s="105">
        <v>3570</v>
      </c>
      <c r="M17" s="105">
        <v>2500</v>
      </c>
      <c r="N17" s="374" t="s">
        <v>179</v>
      </c>
      <c r="O17" s="97">
        <v>1.5262567473262019</v>
      </c>
      <c r="P17" s="97">
        <v>8.6891750000000005</v>
      </c>
      <c r="Q17" s="97">
        <v>0.50838000000000005</v>
      </c>
      <c r="R17" s="77" t="s">
        <v>223</v>
      </c>
      <c r="S17" s="77" t="s">
        <v>223</v>
      </c>
    </row>
    <row r="18" spans="1:19" ht="15" x14ac:dyDescent="0.2">
      <c r="A18" s="77" t="s">
        <v>181</v>
      </c>
      <c r="B18" s="27" t="s">
        <v>420</v>
      </c>
      <c r="C18" s="31">
        <v>41578</v>
      </c>
      <c r="D18" s="101">
        <v>7.7629735923272056</v>
      </c>
      <c r="E18" s="101">
        <v>8.9619719999999994</v>
      </c>
      <c r="F18" s="101">
        <v>6.5159440000000002</v>
      </c>
      <c r="G18" s="110">
        <v>6.5</v>
      </c>
      <c r="H18" s="110">
        <v>9.3000000000000007</v>
      </c>
      <c r="I18" s="97">
        <v>2291.0653357531742</v>
      </c>
      <c r="J18" s="97">
        <v>2928.8430000000003</v>
      </c>
      <c r="K18" s="97">
        <v>1943.4419999999998</v>
      </c>
      <c r="L18" s="105">
        <v>3570</v>
      </c>
      <c r="M18" s="105">
        <v>2500</v>
      </c>
      <c r="N18" s="374" t="s">
        <v>179</v>
      </c>
      <c r="O18" s="97">
        <v>5.317820860805865</v>
      </c>
      <c r="P18" s="97">
        <v>30.210101000000002</v>
      </c>
      <c r="Q18" s="97">
        <v>0.43918099999999999</v>
      </c>
      <c r="R18" s="77" t="s">
        <v>223</v>
      </c>
      <c r="S18" s="77" t="s">
        <v>223</v>
      </c>
    </row>
    <row r="19" spans="1:19" ht="15" x14ac:dyDescent="0.2">
      <c r="A19" s="77" t="s">
        <v>181</v>
      </c>
      <c r="B19" s="27" t="s">
        <v>421</v>
      </c>
      <c r="C19" s="31">
        <v>41592</v>
      </c>
      <c r="D19" s="101">
        <v>8.1746233748182888</v>
      </c>
      <c r="E19" s="101">
        <v>8.9623989999999996</v>
      </c>
      <c r="F19" s="101">
        <v>7.2811649999999997</v>
      </c>
      <c r="G19" s="110">
        <v>6.5</v>
      </c>
      <c r="H19" s="110">
        <v>9.3000000000000007</v>
      </c>
      <c r="I19" s="97">
        <v>2797.9467037773366</v>
      </c>
      <c r="J19" s="97">
        <v>2992.4839999999999</v>
      </c>
      <c r="K19" s="97">
        <v>1138.5890000000002</v>
      </c>
      <c r="L19" s="105">
        <v>3570</v>
      </c>
      <c r="M19" s="105">
        <v>2500</v>
      </c>
      <c r="N19" s="374" t="s">
        <v>179</v>
      </c>
      <c r="O19" s="97">
        <v>1.6699503757455263</v>
      </c>
      <c r="P19" s="97">
        <v>6.9816609999999999</v>
      </c>
      <c r="Q19" s="97">
        <v>0.47376299999999999</v>
      </c>
      <c r="R19" s="77" t="s">
        <v>223</v>
      </c>
      <c r="S19" s="77" t="s">
        <v>223</v>
      </c>
    </row>
    <row r="20" spans="1:19" ht="15" x14ac:dyDescent="0.2">
      <c r="A20" s="77" t="s">
        <v>181</v>
      </c>
      <c r="B20" s="27" t="s">
        <v>422</v>
      </c>
      <c r="C20" s="31">
        <v>41606</v>
      </c>
      <c r="D20" s="101">
        <v>8.0274870260575746</v>
      </c>
      <c r="E20" s="101">
        <v>8.9198129999999995</v>
      </c>
      <c r="F20" s="101">
        <v>7.1333039999999999</v>
      </c>
      <c r="G20" s="110">
        <v>6.5</v>
      </c>
      <c r="H20" s="110">
        <v>9.3000000000000007</v>
      </c>
      <c r="I20" s="97">
        <v>2492.3021760563406</v>
      </c>
      <c r="J20" s="97">
        <v>2876.819</v>
      </c>
      <c r="K20" s="97">
        <v>1878.788</v>
      </c>
      <c r="L20" s="105">
        <v>3570</v>
      </c>
      <c r="M20" s="105">
        <v>2500</v>
      </c>
      <c r="N20" s="374" t="s">
        <v>179</v>
      </c>
      <c r="O20" s="97">
        <v>6.7631105404929528</v>
      </c>
      <c r="P20" s="97">
        <v>33.691626999999997</v>
      </c>
      <c r="Q20" s="97">
        <v>0.70328500000000005</v>
      </c>
      <c r="R20" s="77" t="s">
        <v>223</v>
      </c>
      <c r="S20" s="77" t="s">
        <v>223</v>
      </c>
    </row>
    <row r="21" spans="1:19" ht="15" x14ac:dyDescent="0.2">
      <c r="A21" s="77" t="s">
        <v>181</v>
      </c>
      <c r="B21" s="27" t="s">
        <v>423</v>
      </c>
      <c r="C21" s="31">
        <v>41620</v>
      </c>
      <c r="D21" s="101">
        <v>8.0568447025697285</v>
      </c>
      <c r="E21" s="101">
        <v>9.2766789999999997</v>
      </c>
      <c r="F21" s="101">
        <v>6.9274760000000004</v>
      </c>
      <c r="G21" s="110">
        <v>6.5</v>
      </c>
      <c r="H21" s="110">
        <v>9.3000000000000007</v>
      </c>
      <c r="I21" s="97">
        <v>2342.7478571428587</v>
      </c>
      <c r="J21" s="97">
        <v>2813.489</v>
      </c>
      <c r="K21" s="97">
        <v>1938.8039999999999</v>
      </c>
      <c r="L21" s="105">
        <v>3570</v>
      </c>
      <c r="M21" s="105">
        <v>2500</v>
      </c>
      <c r="N21" s="374" t="s">
        <v>179</v>
      </c>
      <c r="O21" s="97">
        <v>7.4399745612244841</v>
      </c>
      <c r="P21" s="97">
        <v>21.484853000000001</v>
      </c>
      <c r="Q21" s="97">
        <v>0.47670400000000002</v>
      </c>
      <c r="R21" s="77">
        <v>1.8</v>
      </c>
      <c r="S21" s="77" t="s">
        <v>223</v>
      </c>
    </row>
    <row r="22" spans="1:19" ht="15" x14ac:dyDescent="0.2">
      <c r="A22" s="77" t="s">
        <v>181</v>
      </c>
      <c r="B22" s="27" t="s">
        <v>424</v>
      </c>
      <c r="C22" s="31">
        <v>41641</v>
      </c>
      <c r="D22" s="101">
        <v>7.95</v>
      </c>
      <c r="E22" s="101">
        <v>9.1300000000000008</v>
      </c>
      <c r="F22" s="101">
        <v>6.79</v>
      </c>
      <c r="G22" s="110">
        <v>6.5</v>
      </c>
      <c r="H22" s="110">
        <v>9.3000000000000007</v>
      </c>
      <c r="I22" s="97">
        <v>2583.7800000000002</v>
      </c>
      <c r="J22" s="97">
        <v>3068.72</v>
      </c>
      <c r="K22" s="97">
        <v>2294.9299999999998</v>
      </c>
      <c r="L22" s="105">
        <v>3570</v>
      </c>
      <c r="M22" s="105">
        <v>2500</v>
      </c>
      <c r="N22" s="374" t="s">
        <v>179</v>
      </c>
      <c r="O22" s="97">
        <v>1.65</v>
      </c>
      <c r="P22" s="97">
        <v>6.29</v>
      </c>
      <c r="Q22" s="97">
        <v>0.33</v>
      </c>
      <c r="R22" s="77" t="s">
        <v>223</v>
      </c>
      <c r="S22" s="77" t="s">
        <v>223</v>
      </c>
    </row>
    <row r="23" spans="1:19" ht="15" x14ac:dyDescent="0.2">
      <c r="A23" s="77" t="s">
        <v>181</v>
      </c>
      <c r="B23" s="77" t="s">
        <v>425</v>
      </c>
      <c r="C23" s="104">
        <v>41655</v>
      </c>
      <c r="D23" s="99">
        <v>7.62</v>
      </c>
      <c r="E23" s="99">
        <v>8.3000000000000007</v>
      </c>
      <c r="F23" s="99">
        <v>7.05</v>
      </c>
      <c r="G23" s="110">
        <v>6.5</v>
      </c>
      <c r="H23" s="110">
        <v>9.3000000000000007</v>
      </c>
      <c r="I23" s="96">
        <v>2325.19</v>
      </c>
      <c r="J23" s="96">
        <v>2790.18</v>
      </c>
      <c r="K23" s="96">
        <v>441.47</v>
      </c>
      <c r="L23" s="105">
        <v>3570</v>
      </c>
      <c r="M23" s="105">
        <v>2500</v>
      </c>
      <c r="N23" s="374" t="s">
        <v>179</v>
      </c>
      <c r="O23" s="96">
        <v>11.95</v>
      </c>
      <c r="P23" s="96">
        <v>99.95</v>
      </c>
      <c r="Q23" s="96">
        <v>0.79</v>
      </c>
      <c r="R23" s="95">
        <v>1.6880785709999999</v>
      </c>
      <c r="S23" s="77" t="s">
        <v>223</v>
      </c>
    </row>
    <row r="24" spans="1:19" ht="15" x14ac:dyDescent="0.2">
      <c r="A24" s="77" t="s">
        <v>181</v>
      </c>
      <c r="B24" s="77" t="s">
        <v>426</v>
      </c>
      <c r="C24" s="104">
        <v>41683</v>
      </c>
      <c r="D24" s="99">
        <v>7.95</v>
      </c>
      <c r="E24" s="99">
        <v>8.86</v>
      </c>
      <c r="F24" s="99">
        <v>7.12</v>
      </c>
      <c r="G24" s="110">
        <v>6.5</v>
      </c>
      <c r="H24" s="110">
        <v>9.3000000000000007</v>
      </c>
      <c r="I24" s="96">
        <v>2716.74</v>
      </c>
      <c r="J24" s="96">
        <v>3028.23</v>
      </c>
      <c r="K24" s="96">
        <v>2.71</v>
      </c>
      <c r="L24" s="105">
        <v>3570</v>
      </c>
      <c r="M24" s="105">
        <v>2500</v>
      </c>
      <c r="N24" s="374" t="s">
        <v>179</v>
      </c>
      <c r="O24" s="96">
        <v>9.43</v>
      </c>
      <c r="P24" s="96">
        <v>99.94</v>
      </c>
      <c r="Q24" s="96">
        <v>0.34</v>
      </c>
      <c r="R24" s="95">
        <v>1.5635476189999999</v>
      </c>
      <c r="S24" s="100" t="s">
        <v>427</v>
      </c>
    </row>
    <row r="25" spans="1:19" ht="15.75" thickBot="1" x14ac:dyDescent="0.25">
      <c r="A25" s="78" t="s">
        <v>181</v>
      </c>
      <c r="B25" s="78" t="s">
        <v>428</v>
      </c>
      <c r="C25" s="108">
        <v>41683</v>
      </c>
      <c r="D25" s="98">
        <v>8.73</v>
      </c>
      <c r="E25" s="98">
        <v>9.1</v>
      </c>
      <c r="F25" s="98">
        <v>7.9</v>
      </c>
      <c r="G25" s="103">
        <v>6.5</v>
      </c>
      <c r="H25" s="103">
        <v>9.3000000000000007</v>
      </c>
      <c r="I25" s="94">
        <v>2941.14</v>
      </c>
      <c r="J25" s="94">
        <v>3220</v>
      </c>
      <c r="K25" s="94">
        <v>2761</v>
      </c>
      <c r="L25" s="107">
        <v>3570</v>
      </c>
      <c r="M25" s="107">
        <v>2500</v>
      </c>
      <c r="N25" s="374" t="s">
        <v>179</v>
      </c>
      <c r="O25" s="94">
        <v>3.87</v>
      </c>
      <c r="P25" s="94">
        <v>34.659999999999997</v>
      </c>
      <c r="Q25" s="94">
        <v>1.06</v>
      </c>
      <c r="R25" s="93">
        <v>1.659735714</v>
      </c>
      <c r="S25" s="78" t="s">
        <v>223</v>
      </c>
    </row>
    <row r="26" spans="1:19" ht="15" x14ac:dyDescent="0.2">
      <c r="A26" s="79" t="s">
        <v>220</v>
      </c>
      <c r="B26" s="79" t="s">
        <v>429</v>
      </c>
      <c r="C26" s="102">
        <v>41697</v>
      </c>
      <c r="D26" s="91">
        <v>8.7200000000000006</v>
      </c>
      <c r="E26" s="91">
        <v>9.2100000000000009</v>
      </c>
      <c r="F26" s="91">
        <v>7.52</v>
      </c>
      <c r="G26" s="109">
        <v>6.5</v>
      </c>
      <c r="H26" s="109">
        <v>9.3000000000000007</v>
      </c>
      <c r="I26" s="92">
        <v>3020.2748370165718</v>
      </c>
      <c r="J26" s="92">
        <v>3345.7</v>
      </c>
      <c r="K26" s="92">
        <v>2568.7129999999997</v>
      </c>
      <c r="L26" s="106">
        <v>3570</v>
      </c>
      <c r="M26" s="106">
        <v>2500</v>
      </c>
      <c r="N26" s="374" t="s">
        <v>179</v>
      </c>
      <c r="O26" s="92">
        <v>10.651956192062608</v>
      </c>
      <c r="P26" s="92">
        <v>55.806406000000003</v>
      </c>
      <c r="Q26" s="92">
        <v>2.7856519999999998</v>
      </c>
      <c r="R26" s="90">
        <v>1.9541571428571427</v>
      </c>
      <c r="S26" s="79" t="s">
        <v>223</v>
      </c>
    </row>
    <row r="27" spans="1:19" ht="15" x14ac:dyDescent="0.2">
      <c r="A27" s="77" t="s">
        <v>220</v>
      </c>
      <c r="B27" s="77" t="s">
        <v>430</v>
      </c>
      <c r="C27" s="104">
        <v>41711</v>
      </c>
      <c r="D27" s="99">
        <v>8.85</v>
      </c>
      <c r="E27" s="99">
        <v>9.09</v>
      </c>
      <c r="F27" s="99">
        <v>8.01</v>
      </c>
      <c r="G27" s="110">
        <v>6.5</v>
      </c>
      <c r="H27" s="110">
        <v>9.3000000000000007</v>
      </c>
      <c r="I27" s="96">
        <v>2931.03</v>
      </c>
      <c r="J27" s="96">
        <v>3224.56</v>
      </c>
      <c r="K27" s="96">
        <v>2653.7</v>
      </c>
      <c r="L27" s="105">
        <v>3570</v>
      </c>
      <c r="M27" s="105">
        <v>2500</v>
      </c>
      <c r="N27" s="374" t="s">
        <v>179</v>
      </c>
      <c r="O27" s="96">
        <v>6.71</v>
      </c>
      <c r="P27" s="96">
        <v>9.99</v>
      </c>
      <c r="Q27" s="96">
        <v>2.5</v>
      </c>
      <c r="R27" s="95">
        <v>1.76</v>
      </c>
      <c r="S27" s="77" t="s">
        <v>223</v>
      </c>
    </row>
    <row r="28" spans="1:19" ht="15" x14ac:dyDescent="0.2">
      <c r="A28" s="77" t="s">
        <v>220</v>
      </c>
      <c r="B28" s="77" t="s">
        <v>431</v>
      </c>
      <c r="C28" s="104">
        <v>41725</v>
      </c>
      <c r="D28" s="99">
        <v>8.75</v>
      </c>
      <c r="E28" s="99">
        <v>8.9600000000000009</v>
      </c>
      <c r="F28" s="99">
        <v>7.74</v>
      </c>
      <c r="G28" s="110">
        <v>6.5</v>
      </c>
      <c r="H28" s="110">
        <v>9.3000000000000007</v>
      </c>
      <c r="I28" s="96">
        <v>2668.54</v>
      </c>
      <c r="J28" s="96">
        <v>2840.19</v>
      </c>
      <c r="K28" s="96">
        <v>2319.7600000000002</v>
      </c>
      <c r="L28" s="105">
        <v>3570</v>
      </c>
      <c r="M28" s="105">
        <v>2500</v>
      </c>
      <c r="N28" s="374" t="s">
        <v>179</v>
      </c>
      <c r="O28" s="96">
        <v>5.96</v>
      </c>
      <c r="P28" s="96">
        <v>10</v>
      </c>
      <c r="Q28" s="96">
        <v>3.01</v>
      </c>
      <c r="R28" s="95">
        <v>1.5194000000000001</v>
      </c>
      <c r="S28" s="77" t="s">
        <v>223</v>
      </c>
    </row>
    <row r="29" spans="1:19" ht="15" x14ac:dyDescent="0.2">
      <c r="A29" s="77" t="s">
        <v>220</v>
      </c>
      <c r="B29" s="77" t="s">
        <v>432</v>
      </c>
      <c r="C29" s="104">
        <v>41739</v>
      </c>
      <c r="D29" s="99">
        <v>8.76</v>
      </c>
      <c r="E29" s="99">
        <v>9.11</v>
      </c>
      <c r="F29" s="99">
        <v>7.91</v>
      </c>
      <c r="G29" s="110">
        <v>6.5</v>
      </c>
      <c r="H29" s="110">
        <v>9.3000000000000007</v>
      </c>
      <c r="I29" s="96">
        <v>2334.31</v>
      </c>
      <c r="J29" s="96">
        <v>2577.52</v>
      </c>
      <c r="K29" s="96">
        <v>1828.49</v>
      </c>
      <c r="L29" s="105">
        <v>3570</v>
      </c>
      <c r="M29" s="105">
        <v>2500</v>
      </c>
      <c r="N29" s="374" t="s">
        <v>179</v>
      </c>
      <c r="O29" s="96">
        <v>9.6300000000000008</v>
      </c>
      <c r="P29" s="96">
        <v>10</v>
      </c>
      <c r="Q29" s="96">
        <v>7.18</v>
      </c>
      <c r="R29" s="95">
        <v>2.0299999999999998</v>
      </c>
      <c r="S29" s="77" t="s">
        <v>223</v>
      </c>
    </row>
    <row r="30" spans="1:19" ht="15" x14ac:dyDescent="0.2">
      <c r="A30" s="77" t="s">
        <v>220</v>
      </c>
      <c r="B30" s="77" t="s">
        <v>433</v>
      </c>
      <c r="C30" s="104">
        <v>41753</v>
      </c>
      <c r="D30" s="99">
        <v>8.74</v>
      </c>
      <c r="E30" s="99">
        <v>9.0500000000000007</v>
      </c>
      <c r="F30" s="99">
        <v>7.6</v>
      </c>
      <c r="G30" s="110">
        <v>6.5</v>
      </c>
      <c r="H30" s="110">
        <v>9.3000000000000007</v>
      </c>
      <c r="I30" s="96">
        <v>2225.96</v>
      </c>
      <c r="J30" s="96">
        <v>2534.42</v>
      </c>
      <c r="K30" s="96">
        <v>1878.72</v>
      </c>
      <c r="L30" s="105">
        <v>3570</v>
      </c>
      <c r="M30" s="105">
        <v>2500</v>
      </c>
      <c r="N30" s="374" t="s">
        <v>179</v>
      </c>
      <c r="O30" s="96">
        <v>10</v>
      </c>
      <c r="P30" s="96">
        <v>16.8</v>
      </c>
      <c r="Q30" s="96">
        <v>9.08</v>
      </c>
      <c r="R30" s="95">
        <v>2.46</v>
      </c>
      <c r="S30" s="77" t="s">
        <v>223</v>
      </c>
    </row>
    <row r="31" spans="1:19" ht="15" x14ac:dyDescent="0.2">
      <c r="A31" s="77" t="s">
        <v>220</v>
      </c>
      <c r="B31" s="77" t="s">
        <v>434</v>
      </c>
      <c r="C31" s="104">
        <v>41766</v>
      </c>
      <c r="D31" s="99">
        <v>8.77</v>
      </c>
      <c r="E31" s="99">
        <v>8.9499999999999993</v>
      </c>
      <c r="F31" s="99">
        <v>7.59</v>
      </c>
      <c r="G31" s="110">
        <v>6.5</v>
      </c>
      <c r="H31" s="110">
        <v>9.3000000000000007</v>
      </c>
      <c r="I31" s="96">
        <v>2361.89</v>
      </c>
      <c r="J31" s="96">
        <v>2540.2399999999998</v>
      </c>
      <c r="K31" s="96">
        <v>1930.61</v>
      </c>
      <c r="L31" s="105">
        <v>3570</v>
      </c>
      <c r="M31" s="105">
        <v>2500</v>
      </c>
      <c r="N31" s="374" t="s">
        <v>179</v>
      </c>
      <c r="O31" s="96">
        <v>5.79</v>
      </c>
      <c r="P31" s="96">
        <v>14.7</v>
      </c>
      <c r="Q31" s="96">
        <v>1.3</v>
      </c>
      <c r="R31" s="95">
        <v>4.5</v>
      </c>
      <c r="S31" s="77" t="s">
        <v>223</v>
      </c>
    </row>
    <row r="32" spans="1:19" ht="15" x14ac:dyDescent="0.2">
      <c r="A32" s="77" t="s">
        <v>220</v>
      </c>
      <c r="B32" s="77" t="s">
        <v>435</v>
      </c>
      <c r="C32" s="104">
        <v>41781</v>
      </c>
      <c r="D32" s="99">
        <v>8.5500000000000007</v>
      </c>
      <c r="E32" s="99">
        <v>8.91</v>
      </c>
      <c r="F32" s="99">
        <v>7.79</v>
      </c>
      <c r="G32" s="110">
        <v>6.5</v>
      </c>
      <c r="H32" s="110">
        <v>9.3000000000000007</v>
      </c>
      <c r="I32" s="96">
        <v>2490.0100000000002</v>
      </c>
      <c r="J32" s="96">
        <v>2547.37</v>
      </c>
      <c r="K32" s="96">
        <v>2210.1999999999998</v>
      </c>
      <c r="L32" s="105">
        <v>3570</v>
      </c>
      <c r="M32" s="105">
        <v>2500</v>
      </c>
      <c r="N32" s="374" t="s">
        <v>179</v>
      </c>
      <c r="O32" s="96">
        <v>2.86</v>
      </c>
      <c r="P32" s="96">
        <v>8.6999999999999993</v>
      </c>
      <c r="Q32" s="96">
        <v>1.53</v>
      </c>
      <c r="R32" s="95">
        <v>2.35</v>
      </c>
      <c r="S32" s="77" t="s">
        <v>223</v>
      </c>
    </row>
    <row r="33" spans="1:19" ht="15" x14ac:dyDescent="0.2">
      <c r="A33" s="77" t="s">
        <v>220</v>
      </c>
      <c r="B33" s="77" t="s">
        <v>436</v>
      </c>
      <c r="C33" s="104">
        <v>41802</v>
      </c>
      <c r="D33" s="99">
        <v>8.57</v>
      </c>
      <c r="E33" s="99">
        <v>9.0299999999999994</v>
      </c>
      <c r="F33" s="99">
        <v>7.74</v>
      </c>
      <c r="G33" s="110">
        <v>6.5</v>
      </c>
      <c r="H33" s="110">
        <v>9.3000000000000007</v>
      </c>
      <c r="I33" s="96">
        <v>2556.16</v>
      </c>
      <c r="J33" s="96">
        <v>2628.45</v>
      </c>
      <c r="K33" s="96">
        <v>2311.85</v>
      </c>
      <c r="L33" s="105">
        <v>3570</v>
      </c>
      <c r="M33" s="105">
        <v>2500</v>
      </c>
      <c r="N33" s="374" t="s">
        <v>179</v>
      </c>
      <c r="O33" s="96">
        <v>2.29</v>
      </c>
      <c r="P33" s="96">
        <v>10</v>
      </c>
      <c r="Q33" s="96">
        <v>1.34</v>
      </c>
      <c r="R33" s="95">
        <v>2.8</v>
      </c>
      <c r="S33" s="77" t="s">
        <v>223</v>
      </c>
    </row>
    <row r="34" spans="1:19" ht="15" x14ac:dyDescent="0.2">
      <c r="A34" s="77" t="s">
        <v>220</v>
      </c>
      <c r="B34" s="77" t="s">
        <v>437</v>
      </c>
      <c r="C34" s="104">
        <v>41809</v>
      </c>
      <c r="D34" s="99">
        <v>8.89</v>
      </c>
      <c r="E34" s="99">
        <v>9.2200000000000006</v>
      </c>
      <c r="F34" s="99">
        <v>7.91</v>
      </c>
      <c r="G34" s="110">
        <v>6.5</v>
      </c>
      <c r="H34" s="110">
        <v>9.3000000000000007</v>
      </c>
      <c r="I34" s="96">
        <v>2614.8000000000002</v>
      </c>
      <c r="J34" s="96">
        <v>2714.47</v>
      </c>
      <c r="K34" s="96">
        <v>1969.49</v>
      </c>
      <c r="L34" s="105">
        <v>3570</v>
      </c>
      <c r="M34" s="105">
        <v>2500</v>
      </c>
      <c r="N34" s="374" t="s">
        <v>179</v>
      </c>
      <c r="O34" s="96">
        <v>3.43</v>
      </c>
      <c r="P34" s="96">
        <v>10</v>
      </c>
      <c r="Q34" s="96">
        <v>1.7</v>
      </c>
      <c r="R34" s="95">
        <v>1.69</v>
      </c>
      <c r="S34" s="77" t="s">
        <v>223</v>
      </c>
    </row>
    <row r="35" spans="1:19" ht="15" x14ac:dyDescent="0.2">
      <c r="A35" s="77" t="s">
        <v>220</v>
      </c>
      <c r="B35" s="77" t="s">
        <v>438</v>
      </c>
      <c r="C35" s="104">
        <v>41823</v>
      </c>
      <c r="D35" s="99">
        <v>8.8699999999999992</v>
      </c>
      <c r="E35" s="99">
        <v>9.1300000000000008</v>
      </c>
      <c r="F35" s="99">
        <v>7.84</v>
      </c>
      <c r="G35" s="110">
        <v>6.5</v>
      </c>
      <c r="H35" s="110">
        <v>9.3000000000000007</v>
      </c>
      <c r="I35" s="96">
        <v>2693.16</v>
      </c>
      <c r="J35" s="96">
        <v>2802.86</v>
      </c>
      <c r="K35" s="96">
        <v>1621.74</v>
      </c>
      <c r="L35" s="105">
        <v>3570</v>
      </c>
      <c r="M35" s="105">
        <v>2500</v>
      </c>
      <c r="N35" s="374" t="s">
        <v>179</v>
      </c>
      <c r="O35" s="96">
        <v>3.59</v>
      </c>
      <c r="P35" s="96">
        <v>8.34</v>
      </c>
      <c r="Q35" s="96">
        <v>2.36</v>
      </c>
      <c r="R35" s="95">
        <v>1.8</v>
      </c>
      <c r="S35" s="77" t="s">
        <v>223</v>
      </c>
    </row>
    <row r="36" spans="1:19" ht="15" x14ac:dyDescent="0.2">
      <c r="A36" s="77" t="s">
        <v>220</v>
      </c>
      <c r="B36" s="77" t="s">
        <v>439</v>
      </c>
      <c r="C36" s="104">
        <v>41837</v>
      </c>
      <c r="D36" s="99">
        <v>8.61</v>
      </c>
      <c r="E36" s="99">
        <v>9.25</v>
      </c>
      <c r="F36" s="99">
        <v>7.68</v>
      </c>
      <c r="G36" s="110">
        <v>6.5</v>
      </c>
      <c r="H36" s="110">
        <v>9.3000000000000007</v>
      </c>
      <c r="I36" s="96">
        <v>2876.05</v>
      </c>
      <c r="J36" s="96">
        <v>3057.02</v>
      </c>
      <c r="K36" s="96">
        <v>2197.88</v>
      </c>
      <c r="L36" s="105">
        <v>3570</v>
      </c>
      <c r="M36" s="105">
        <v>2500</v>
      </c>
      <c r="N36" s="374" t="s">
        <v>179</v>
      </c>
      <c r="O36" s="96">
        <v>6.69</v>
      </c>
      <c r="P36" s="96">
        <v>10</v>
      </c>
      <c r="Q36" s="96">
        <v>3.43</v>
      </c>
      <c r="R36" s="95">
        <v>1.82</v>
      </c>
      <c r="S36" s="77" t="s">
        <v>223</v>
      </c>
    </row>
    <row r="37" spans="1:19" ht="15" x14ac:dyDescent="0.2">
      <c r="A37" s="77" t="s">
        <v>220</v>
      </c>
      <c r="B37" s="77" t="s">
        <v>440</v>
      </c>
      <c r="C37" s="104">
        <v>41851</v>
      </c>
      <c r="D37" s="99">
        <v>8.32</v>
      </c>
      <c r="E37" s="99">
        <v>9.1300000000000008</v>
      </c>
      <c r="F37" s="99">
        <v>6.93</v>
      </c>
      <c r="G37" s="110">
        <v>6.5</v>
      </c>
      <c r="H37" s="110">
        <v>9.3000000000000007</v>
      </c>
      <c r="I37" s="96">
        <v>2885.74</v>
      </c>
      <c r="J37" s="96">
        <v>3066.28</v>
      </c>
      <c r="K37" s="96">
        <v>2060.16</v>
      </c>
      <c r="L37" s="105">
        <v>3570</v>
      </c>
      <c r="M37" s="105">
        <v>2500</v>
      </c>
      <c r="N37" s="374" t="s">
        <v>179</v>
      </c>
      <c r="O37" s="96">
        <v>9.6</v>
      </c>
      <c r="P37" s="96">
        <v>10</v>
      </c>
      <c r="Q37" s="96">
        <v>6.6</v>
      </c>
      <c r="R37" s="95">
        <v>0.91</v>
      </c>
      <c r="S37" s="77" t="s">
        <v>223</v>
      </c>
    </row>
    <row r="38" spans="1:19" ht="15" x14ac:dyDescent="0.2">
      <c r="A38" s="77" t="s">
        <v>220</v>
      </c>
      <c r="B38" s="77" t="s">
        <v>441</v>
      </c>
      <c r="C38" s="104">
        <v>41866</v>
      </c>
      <c r="D38" s="99">
        <v>8.4600000000000009</v>
      </c>
      <c r="E38" s="99">
        <v>9.09</v>
      </c>
      <c r="F38" s="99">
        <v>7.86</v>
      </c>
      <c r="G38" s="110">
        <v>6.5</v>
      </c>
      <c r="H38" s="110">
        <v>9.3000000000000007</v>
      </c>
      <c r="I38" s="96">
        <v>2965.07</v>
      </c>
      <c r="J38" s="96">
        <v>3069.94</v>
      </c>
      <c r="K38" s="96">
        <v>2400.91</v>
      </c>
      <c r="L38" s="105">
        <v>3570</v>
      </c>
      <c r="M38" s="105">
        <v>2500</v>
      </c>
      <c r="N38" s="374" t="s">
        <v>179</v>
      </c>
      <c r="O38" s="96">
        <v>8.5500000000000007</v>
      </c>
      <c r="P38" s="96">
        <v>10</v>
      </c>
      <c r="Q38" s="96">
        <v>7.86</v>
      </c>
      <c r="R38" s="95">
        <v>1.07</v>
      </c>
      <c r="S38" s="77" t="s">
        <v>223</v>
      </c>
    </row>
    <row r="39" spans="1:19" ht="15" x14ac:dyDescent="0.2">
      <c r="A39" s="77" t="s">
        <v>220</v>
      </c>
      <c r="B39" s="77" t="s">
        <v>442</v>
      </c>
      <c r="C39" s="104">
        <v>41879</v>
      </c>
      <c r="D39" s="99">
        <v>8.0399999999999991</v>
      </c>
      <c r="E39" s="99">
        <v>9.06</v>
      </c>
      <c r="F39" s="99">
        <v>7.06</v>
      </c>
      <c r="G39" s="110">
        <v>6.5</v>
      </c>
      <c r="H39" s="110">
        <v>9.3000000000000007</v>
      </c>
      <c r="I39" s="96">
        <v>2388.25</v>
      </c>
      <c r="J39" s="96">
        <v>3207</v>
      </c>
      <c r="K39" s="96">
        <v>1151.52</v>
      </c>
      <c r="L39" s="105">
        <v>3570</v>
      </c>
      <c r="M39" s="105">
        <v>2500</v>
      </c>
      <c r="N39" s="374" t="s">
        <v>179</v>
      </c>
      <c r="O39" s="96">
        <v>14.09</v>
      </c>
      <c r="P39" s="96">
        <v>34.200000000000003</v>
      </c>
      <c r="Q39" s="96">
        <v>7.9</v>
      </c>
      <c r="R39" s="95">
        <v>0.91</v>
      </c>
      <c r="S39" s="77" t="s">
        <v>223</v>
      </c>
    </row>
    <row r="40" spans="1:19" ht="15" x14ac:dyDescent="0.2">
      <c r="A40" s="77" t="s">
        <v>220</v>
      </c>
      <c r="B40" s="77" t="s">
        <v>443</v>
      </c>
      <c r="C40" s="104">
        <v>41893</v>
      </c>
      <c r="D40" s="99">
        <v>8.17</v>
      </c>
      <c r="E40" s="99">
        <v>9.2200000000000006</v>
      </c>
      <c r="F40" s="99">
        <v>7.53</v>
      </c>
      <c r="G40" s="110">
        <v>6.5</v>
      </c>
      <c r="H40" s="110">
        <v>9.3000000000000007</v>
      </c>
      <c r="I40" s="96">
        <v>1719.03</v>
      </c>
      <c r="J40" s="96">
        <v>2187.5500000000002</v>
      </c>
      <c r="K40" s="96">
        <v>1044.5</v>
      </c>
      <c r="L40" s="105">
        <v>3570</v>
      </c>
      <c r="M40" s="105">
        <v>2500</v>
      </c>
      <c r="N40" s="374" t="s">
        <v>179</v>
      </c>
      <c r="O40" s="96">
        <v>93.79</v>
      </c>
      <c r="P40" s="96">
        <v>140</v>
      </c>
      <c r="Q40" s="96">
        <v>30</v>
      </c>
      <c r="R40" s="95">
        <v>1.21</v>
      </c>
      <c r="S40" s="77" t="s">
        <v>254</v>
      </c>
    </row>
    <row r="41" spans="1:19" ht="15" x14ac:dyDescent="0.2">
      <c r="A41" s="77" t="s">
        <v>220</v>
      </c>
      <c r="B41" s="77" t="s">
        <v>444</v>
      </c>
      <c r="C41" s="104">
        <v>41907</v>
      </c>
      <c r="D41" s="99">
        <v>8.01</v>
      </c>
      <c r="E41" s="99">
        <v>8.75</v>
      </c>
      <c r="F41" s="99">
        <v>7.3</v>
      </c>
      <c r="G41" s="110">
        <v>6.5</v>
      </c>
      <c r="H41" s="110">
        <v>9.3000000000000007</v>
      </c>
      <c r="I41" s="96">
        <v>2008.33</v>
      </c>
      <c r="J41" s="96">
        <v>2335.87</v>
      </c>
      <c r="K41" s="96">
        <v>1721.66</v>
      </c>
      <c r="L41" s="105">
        <v>3570</v>
      </c>
      <c r="M41" s="105">
        <v>2500</v>
      </c>
      <c r="N41" s="374" t="s">
        <v>179</v>
      </c>
      <c r="O41" s="96">
        <v>0</v>
      </c>
      <c r="P41" s="96">
        <v>0</v>
      </c>
      <c r="Q41" s="96">
        <v>0</v>
      </c>
      <c r="R41" s="95">
        <v>0.76</v>
      </c>
      <c r="S41" s="77" t="s">
        <v>223</v>
      </c>
    </row>
    <row r="42" spans="1:19" ht="15" x14ac:dyDescent="0.2">
      <c r="A42" s="77" t="s">
        <v>220</v>
      </c>
      <c r="B42" s="77" t="s">
        <v>445</v>
      </c>
      <c r="C42" s="104">
        <v>41921</v>
      </c>
      <c r="D42" s="99">
        <v>8.25</v>
      </c>
      <c r="E42" s="99">
        <v>8.99</v>
      </c>
      <c r="F42" s="99">
        <v>7.22</v>
      </c>
      <c r="G42" s="110">
        <v>6.5</v>
      </c>
      <c r="H42" s="110">
        <v>9.3000000000000007</v>
      </c>
      <c r="I42" s="96">
        <v>2285.9299999999998</v>
      </c>
      <c r="J42" s="96">
        <v>2691.97</v>
      </c>
      <c r="K42" s="96">
        <v>2046.53</v>
      </c>
      <c r="L42" s="105">
        <v>3570</v>
      </c>
      <c r="M42" s="105">
        <v>2500</v>
      </c>
      <c r="N42" s="374" t="s">
        <v>179</v>
      </c>
      <c r="O42" s="96">
        <v>8.16</v>
      </c>
      <c r="P42" s="96">
        <v>9</v>
      </c>
      <c r="Q42" s="96">
        <v>7.3</v>
      </c>
      <c r="R42" s="95">
        <v>1.1000000000000001</v>
      </c>
      <c r="S42" s="77" t="s">
        <v>223</v>
      </c>
    </row>
    <row r="43" spans="1:19" ht="15" x14ac:dyDescent="0.2">
      <c r="A43" s="77" t="s">
        <v>220</v>
      </c>
      <c r="B43" s="77" t="s">
        <v>446</v>
      </c>
      <c r="C43" s="104">
        <v>41949</v>
      </c>
      <c r="D43" s="99">
        <v>8.64</v>
      </c>
      <c r="E43" s="99">
        <v>9.1</v>
      </c>
      <c r="F43" s="99">
        <v>8.08</v>
      </c>
      <c r="G43" s="110">
        <v>6.5</v>
      </c>
      <c r="H43" s="110">
        <v>9.3000000000000007</v>
      </c>
      <c r="I43" s="96">
        <v>2345.2199999999998</v>
      </c>
      <c r="J43" s="96">
        <v>2606.77</v>
      </c>
      <c r="K43" s="96">
        <v>1564.72</v>
      </c>
      <c r="L43" s="105">
        <v>3570</v>
      </c>
      <c r="M43" s="105">
        <v>2500</v>
      </c>
      <c r="N43" s="374" t="s">
        <v>179</v>
      </c>
      <c r="O43" s="96">
        <v>11.46</v>
      </c>
      <c r="P43" s="96">
        <v>25.2</v>
      </c>
      <c r="Q43" s="96">
        <v>5.5</v>
      </c>
      <c r="R43" s="95">
        <v>1.1000000000000001</v>
      </c>
      <c r="S43" s="77" t="s">
        <v>223</v>
      </c>
    </row>
    <row r="44" spans="1:19" ht="15" x14ac:dyDescent="0.2">
      <c r="A44" s="77" t="s">
        <v>220</v>
      </c>
      <c r="B44" s="77" t="s">
        <v>447</v>
      </c>
      <c r="C44" s="104">
        <v>41949</v>
      </c>
      <c r="D44" s="99">
        <v>8.5399999999999991</v>
      </c>
      <c r="E44" s="99">
        <v>9.17</v>
      </c>
      <c r="F44" s="99">
        <v>7.99</v>
      </c>
      <c r="G44" s="110">
        <v>6.5</v>
      </c>
      <c r="H44" s="110">
        <v>9.3000000000000007</v>
      </c>
      <c r="I44" s="96">
        <v>2338.31</v>
      </c>
      <c r="J44" s="96">
        <v>2537.73</v>
      </c>
      <c r="K44" s="96">
        <v>1852.95</v>
      </c>
      <c r="L44" s="105">
        <v>3570</v>
      </c>
      <c r="M44" s="105">
        <v>2500</v>
      </c>
      <c r="N44" s="374" t="s">
        <v>179</v>
      </c>
      <c r="O44" s="96">
        <v>14.86</v>
      </c>
      <c r="P44" s="96">
        <v>21.9</v>
      </c>
      <c r="Q44" s="96">
        <v>9.6999999999999993</v>
      </c>
      <c r="R44" s="95">
        <v>1.38</v>
      </c>
      <c r="S44" s="77" t="s">
        <v>223</v>
      </c>
    </row>
    <row r="45" spans="1:19" ht="15" x14ac:dyDescent="0.2">
      <c r="A45" s="77" t="s">
        <v>220</v>
      </c>
      <c r="B45" s="80" t="s">
        <v>448</v>
      </c>
      <c r="C45" s="104">
        <v>41977</v>
      </c>
      <c r="D45" s="99">
        <v>8.77</v>
      </c>
      <c r="E45" s="99">
        <v>9.27</v>
      </c>
      <c r="F45" s="99">
        <v>8.26</v>
      </c>
      <c r="G45" s="110">
        <v>6.5</v>
      </c>
      <c r="H45" s="110">
        <v>9.3000000000000007</v>
      </c>
      <c r="I45" s="96">
        <v>2482.86</v>
      </c>
      <c r="J45" s="96">
        <v>2729.24</v>
      </c>
      <c r="K45" s="96">
        <v>1706.83</v>
      </c>
      <c r="L45" s="105">
        <v>3570</v>
      </c>
      <c r="M45" s="105">
        <v>2500</v>
      </c>
      <c r="N45" s="374" t="s">
        <v>179</v>
      </c>
      <c r="O45" s="96">
        <v>11.35</v>
      </c>
      <c r="P45" s="96">
        <v>17.399999999999999</v>
      </c>
      <c r="Q45" s="96">
        <v>7.1</v>
      </c>
      <c r="R45" s="95">
        <v>1.49</v>
      </c>
      <c r="S45" s="77" t="s">
        <v>223</v>
      </c>
    </row>
    <row r="46" spans="1:19" ht="15" x14ac:dyDescent="0.2">
      <c r="A46" s="77" t="s">
        <v>220</v>
      </c>
      <c r="B46" s="80" t="s">
        <v>449</v>
      </c>
      <c r="C46" s="104">
        <v>41977</v>
      </c>
      <c r="D46" s="99">
        <v>8.75</v>
      </c>
      <c r="E46" s="99">
        <v>9.23</v>
      </c>
      <c r="F46" s="99">
        <v>8.4</v>
      </c>
      <c r="G46" s="110">
        <v>6.5</v>
      </c>
      <c r="H46" s="110">
        <v>9.3000000000000007</v>
      </c>
      <c r="I46" s="96">
        <v>2656.79</v>
      </c>
      <c r="J46" s="96">
        <v>2841.96</v>
      </c>
      <c r="K46" s="96">
        <v>1034.95</v>
      </c>
      <c r="L46" s="105">
        <v>3570</v>
      </c>
      <c r="M46" s="105">
        <v>2500</v>
      </c>
      <c r="N46" s="374" t="s">
        <v>179</v>
      </c>
      <c r="O46" s="96">
        <v>6.36</v>
      </c>
      <c r="P46" s="96">
        <v>7.6</v>
      </c>
      <c r="Q46" s="96">
        <v>5.3</v>
      </c>
      <c r="R46" s="95">
        <v>1.55</v>
      </c>
      <c r="S46" s="77" t="s">
        <v>223</v>
      </c>
    </row>
    <row r="47" spans="1:19" ht="15" x14ac:dyDescent="0.2">
      <c r="A47" s="77" t="s">
        <v>220</v>
      </c>
      <c r="B47" s="80" t="s">
        <v>450</v>
      </c>
      <c r="C47" s="104">
        <v>41992</v>
      </c>
      <c r="D47" s="99">
        <v>8.86</v>
      </c>
      <c r="E47" s="99">
        <v>9.08</v>
      </c>
      <c r="F47" s="99">
        <v>8.56</v>
      </c>
      <c r="G47" s="110">
        <v>6.5</v>
      </c>
      <c r="H47" s="110">
        <v>9.3000000000000007</v>
      </c>
      <c r="I47" s="96">
        <v>2689.93</v>
      </c>
      <c r="J47" s="96">
        <v>2837.65</v>
      </c>
      <c r="K47" s="96">
        <v>2120.71</v>
      </c>
      <c r="L47" s="105">
        <v>3570</v>
      </c>
      <c r="M47" s="105">
        <v>2500</v>
      </c>
      <c r="N47" s="374" t="s">
        <v>179</v>
      </c>
      <c r="O47" s="96">
        <v>11.64</v>
      </c>
      <c r="P47" s="96">
        <v>23</v>
      </c>
      <c r="Q47" s="96">
        <v>2.13</v>
      </c>
      <c r="R47" s="95">
        <v>1.82</v>
      </c>
      <c r="S47" s="77" t="s">
        <v>223</v>
      </c>
    </row>
    <row r="48" spans="1:19" ht="15" x14ac:dyDescent="0.2">
      <c r="A48" s="77" t="s">
        <v>220</v>
      </c>
      <c r="B48" s="80" t="s">
        <v>451</v>
      </c>
      <c r="C48" s="104">
        <v>42019</v>
      </c>
      <c r="D48" s="99">
        <v>8.74</v>
      </c>
      <c r="E48" s="99">
        <v>9.1300000000000008</v>
      </c>
      <c r="F48" s="99">
        <v>8.1</v>
      </c>
      <c r="G48" s="110">
        <v>6.5</v>
      </c>
      <c r="H48" s="110">
        <v>9.3000000000000007</v>
      </c>
      <c r="I48" s="96">
        <v>2843.23</v>
      </c>
      <c r="J48" s="96">
        <v>3006</v>
      </c>
      <c r="K48" s="96">
        <v>2408.5500000000002</v>
      </c>
      <c r="L48" s="105">
        <v>3570</v>
      </c>
      <c r="M48" s="105">
        <v>2500</v>
      </c>
      <c r="N48" s="374" t="s">
        <v>179</v>
      </c>
      <c r="O48" s="96">
        <v>7.53</v>
      </c>
      <c r="P48" s="96">
        <v>13.3</v>
      </c>
      <c r="Q48" s="96">
        <v>3.25</v>
      </c>
      <c r="R48" s="95">
        <v>1.45</v>
      </c>
      <c r="S48" s="77" t="s">
        <v>223</v>
      </c>
    </row>
    <row r="49" spans="1:19" ht="15" x14ac:dyDescent="0.2">
      <c r="A49" s="77" t="s">
        <v>220</v>
      </c>
      <c r="B49" s="80" t="s">
        <v>452</v>
      </c>
      <c r="C49" s="104">
        <v>42019</v>
      </c>
      <c r="D49" s="99">
        <v>8.82</v>
      </c>
      <c r="E49" s="99">
        <v>9.1999999999999993</v>
      </c>
      <c r="F49" s="99">
        <v>8.2100000000000009</v>
      </c>
      <c r="G49" s="110">
        <v>6.5</v>
      </c>
      <c r="H49" s="110">
        <v>9.3000000000000007</v>
      </c>
      <c r="I49" s="96">
        <v>2710.16</v>
      </c>
      <c r="J49" s="96">
        <v>2947.86</v>
      </c>
      <c r="K49" s="96">
        <v>1721.48</v>
      </c>
      <c r="L49" s="105">
        <v>3570</v>
      </c>
      <c r="M49" s="105">
        <v>2500</v>
      </c>
      <c r="N49" s="374" t="s">
        <v>179</v>
      </c>
      <c r="O49" s="96">
        <v>9.91</v>
      </c>
      <c r="P49" s="96">
        <v>10</v>
      </c>
      <c r="Q49" s="96">
        <v>4.1900000000000004</v>
      </c>
      <c r="R49" s="95">
        <v>1.83</v>
      </c>
      <c r="S49" s="77" t="s">
        <v>223</v>
      </c>
    </row>
    <row r="50" spans="1:19" ht="15" x14ac:dyDescent="0.2">
      <c r="A50" s="77" t="s">
        <v>220</v>
      </c>
      <c r="B50" s="80" t="s">
        <v>453</v>
      </c>
      <c r="C50" s="104">
        <v>42033</v>
      </c>
      <c r="D50" s="99">
        <v>8.5399999999999991</v>
      </c>
      <c r="E50" s="99">
        <v>8.92</v>
      </c>
      <c r="F50" s="99">
        <v>7.38</v>
      </c>
      <c r="G50" s="110">
        <v>6.5</v>
      </c>
      <c r="H50" s="110">
        <v>9.3000000000000007</v>
      </c>
      <c r="I50" s="96">
        <v>2640.55</v>
      </c>
      <c r="J50" s="96">
        <v>2802.84</v>
      </c>
      <c r="K50" s="96">
        <v>2141.11</v>
      </c>
      <c r="L50" s="105">
        <v>3570</v>
      </c>
      <c r="M50" s="105">
        <v>2500</v>
      </c>
      <c r="N50" s="374" t="s">
        <v>179</v>
      </c>
      <c r="O50" s="96">
        <v>9.9499999999999993</v>
      </c>
      <c r="P50" s="96">
        <v>20.100000000000001</v>
      </c>
      <c r="Q50" s="96">
        <v>0.02</v>
      </c>
      <c r="R50" s="95">
        <v>1.62</v>
      </c>
      <c r="S50" s="77" t="s">
        <v>223</v>
      </c>
    </row>
    <row r="51" spans="1:19" ht="15.75" thickBot="1" x14ac:dyDescent="0.25">
      <c r="A51" s="78" t="s">
        <v>220</v>
      </c>
      <c r="B51" s="81" t="s">
        <v>454</v>
      </c>
      <c r="C51" s="108">
        <v>42047</v>
      </c>
      <c r="D51" s="98">
        <v>8.86</v>
      </c>
      <c r="E51" s="98">
        <v>9.1300000000000008</v>
      </c>
      <c r="F51" s="98">
        <v>8.27</v>
      </c>
      <c r="G51" s="103">
        <v>6.5</v>
      </c>
      <c r="H51" s="103">
        <v>9.3000000000000007</v>
      </c>
      <c r="I51" s="94">
        <v>2596.0100000000002</v>
      </c>
      <c r="J51" s="94">
        <v>2715.47</v>
      </c>
      <c r="K51" s="94">
        <v>2117</v>
      </c>
      <c r="L51" s="107">
        <v>3570</v>
      </c>
      <c r="M51" s="107">
        <v>2500</v>
      </c>
      <c r="N51" s="374" t="s">
        <v>179</v>
      </c>
      <c r="O51" s="94">
        <v>9.94</v>
      </c>
      <c r="P51" s="94">
        <v>16.8</v>
      </c>
      <c r="Q51" s="94">
        <v>1.36</v>
      </c>
      <c r="R51" s="93">
        <v>1.58</v>
      </c>
      <c r="S51" s="78" t="s">
        <v>223</v>
      </c>
    </row>
    <row r="52" spans="1:19" ht="15" x14ac:dyDescent="0.2">
      <c r="A52" s="79" t="s">
        <v>272</v>
      </c>
      <c r="B52" s="82" t="s">
        <v>455</v>
      </c>
      <c r="C52" s="102">
        <v>42061</v>
      </c>
      <c r="D52" s="91">
        <v>8.8000000000000007</v>
      </c>
      <c r="E52" s="91">
        <v>9.16</v>
      </c>
      <c r="F52" s="91">
        <v>7.67</v>
      </c>
      <c r="G52" s="109">
        <v>6.5</v>
      </c>
      <c r="H52" s="109">
        <v>9.3000000000000007</v>
      </c>
      <c r="I52" s="92">
        <v>2737.04</v>
      </c>
      <c r="J52" s="92">
        <v>2860.22</v>
      </c>
      <c r="K52" s="92">
        <v>2348.2399999999998</v>
      </c>
      <c r="L52" s="106">
        <v>3570</v>
      </c>
      <c r="M52" s="106">
        <v>2500</v>
      </c>
      <c r="N52" s="374" t="s">
        <v>179</v>
      </c>
      <c r="O52" s="92">
        <v>9.93</v>
      </c>
      <c r="P52" s="92">
        <v>10</v>
      </c>
      <c r="Q52" s="92">
        <v>6.92</v>
      </c>
      <c r="R52" s="90">
        <v>1.2</v>
      </c>
      <c r="S52" s="79" t="s">
        <v>176</v>
      </c>
    </row>
    <row r="53" spans="1:19" ht="15" x14ac:dyDescent="0.2">
      <c r="A53" s="79" t="s">
        <v>272</v>
      </c>
      <c r="B53" s="82" t="s">
        <v>456</v>
      </c>
      <c r="C53" s="102">
        <v>42075</v>
      </c>
      <c r="D53" s="91">
        <v>8.77</v>
      </c>
      <c r="E53" s="91">
        <v>9.2200000000000006</v>
      </c>
      <c r="F53" s="91">
        <v>7.34</v>
      </c>
      <c r="G53" s="109">
        <v>6.5</v>
      </c>
      <c r="H53" s="109">
        <v>9.3000000000000007</v>
      </c>
      <c r="I53" s="92">
        <v>2827.25</v>
      </c>
      <c r="J53" s="92">
        <v>2953.43</v>
      </c>
      <c r="K53" s="92">
        <v>2543.11</v>
      </c>
      <c r="L53" s="105">
        <v>3570</v>
      </c>
      <c r="M53" s="105">
        <v>2500</v>
      </c>
      <c r="N53" s="374" t="s">
        <v>179</v>
      </c>
      <c r="O53" s="92">
        <v>9.3000000000000007</v>
      </c>
      <c r="P53" s="92">
        <v>10</v>
      </c>
      <c r="Q53" s="92">
        <v>5.76</v>
      </c>
      <c r="R53" s="90">
        <v>1.63</v>
      </c>
      <c r="S53" s="79" t="s">
        <v>176</v>
      </c>
    </row>
    <row r="54" spans="1:19" ht="15" x14ac:dyDescent="0.2">
      <c r="A54" s="79" t="s">
        <v>272</v>
      </c>
      <c r="B54" s="82" t="s">
        <v>457</v>
      </c>
      <c r="C54" s="102">
        <v>42090</v>
      </c>
      <c r="D54" s="91">
        <v>8.7100000000000009</v>
      </c>
      <c r="E54" s="91">
        <v>9</v>
      </c>
      <c r="F54" s="91">
        <v>7.93</v>
      </c>
      <c r="G54" s="109">
        <v>6.5</v>
      </c>
      <c r="H54" s="109">
        <v>9.3000000000000007</v>
      </c>
      <c r="I54" s="92">
        <v>2955.49</v>
      </c>
      <c r="J54" s="92">
        <v>3039.85</v>
      </c>
      <c r="K54" s="92">
        <v>2611.23</v>
      </c>
      <c r="L54" s="105">
        <v>3570</v>
      </c>
      <c r="M54" s="105">
        <v>2500</v>
      </c>
      <c r="N54" s="374" t="s">
        <v>179</v>
      </c>
      <c r="O54" s="92">
        <v>9.84</v>
      </c>
      <c r="P54" s="92">
        <v>10</v>
      </c>
      <c r="Q54" s="92">
        <v>5.23</v>
      </c>
      <c r="R54" s="90">
        <v>1.72</v>
      </c>
      <c r="S54" s="79" t="s">
        <v>176</v>
      </c>
    </row>
    <row r="55" spans="1:19" ht="15" x14ac:dyDescent="0.2">
      <c r="A55" s="79" t="s">
        <v>272</v>
      </c>
      <c r="B55" s="82" t="s">
        <v>458</v>
      </c>
      <c r="C55" s="102">
        <v>42117</v>
      </c>
      <c r="D55" s="91">
        <v>8.7799999999999994</v>
      </c>
      <c r="E55" s="91">
        <v>9.0500000000000007</v>
      </c>
      <c r="F55" s="91">
        <v>6.87</v>
      </c>
      <c r="G55" s="109">
        <v>6.5</v>
      </c>
      <c r="H55" s="109">
        <v>9.3000000000000007</v>
      </c>
      <c r="I55" s="92">
        <v>3092.94</v>
      </c>
      <c r="J55" s="92">
        <v>3187.27</v>
      </c>
      <c r="K55" s="92">
        <v>2010.78</v>
      </c>
      <c r="L55" s="105">
        <v>3570</v>
      </c>
      <c r="M55" s="105">
        <v>2500</v>
      </c>
      <c r="N55" s="374" t="s">
        <v>179</v>
      </c>
      <c r="O55" s="92">
        <v>9.91</v>
      </c>
      <c r="P55" s="92">
        <v>10</v>
      </c>
      <c r="Q55" s="92">
        <v>1.67</v>
      </c>
      <c r="R55" s="90">
        <v>1.67</v>
      </c>
      <c r="S55" s="79" t="s">
        <v>176</v>
      </c>
    </row>
    <row r="56" spans="1:19" ht="15" x14ac:dyDescent="0.2">
      <c r="A56" s="79" t="s">
        <v>272</v>
      </c>
      <c r="B56" s="82" t="s">
        <v>459</v>
      </c>
      <c r="C56" s="102">
        <v>42131</v>
      </c>
      <c r="D56" s="91">
        <v>8.7100000000000009</v>
      </c>
      <c r="E56" s="91">
        <v>8.9600000000000009</v>
      </c>
      <c r="F56" s="91">
        <v>7.7</v>
      </c>
      <c r="G56" s="109">
        <v>6.5</v>
      </c>
      <c r="H56" s="109">
        <v>9.3000000000000007</v>
      </c>
      <c r="I56" s="92">
        <v>3078.95</v>
      </c>
      <c r="J56" s="92">
        <v>3180.45</v>
      </c>
      <c r="K56" s="92">
        <v>2034.28</v>
      </c>
      <c r="L56" s="105">
        <v>3570</v>
      </c>
      <c r="M56" s="105">
        <v>2500</v>
      </c>
      <c r="N56" s="374" t="s">
        <v>179</v>
      </c>
      <c r="O56" s="92">
        <v>10.5</v>
      </c>
      <c r="P56" s="92">
        <v>13.8</v>
      </c>
      <c r="Q56" s="92">
        <v>6.2</v>
      </c>
      <c r="R56" s="90">
        <v>1.46</v>
      </c>
      <c r="S56" s="79" t="s">
        <v>176</v>
      </c>
    </row>
    <row r="57" spans="1:19" ht="15" x14ac:dyDescent="0.2">
      <c r="A57" s="79" t="s">
        <v>272</v>
      </c>
      <c r="B57" s="82" t="s">
        <v>460</v>
      </c>
      <c r="C57" s="102">
        <v>42131</v>
      </c>
      <c r="D57" s="91">
        <v>8.23</v>
      </c>
      <c r="E57" s="91">
        <v>8.9600000000000009</v>
      </c>
      <c r="F57" s="91">
        <v>7.5</v>
      </c>
      <c r="G57" s="109">
        <v>6.5</v>
      </c>
      <c r="H57" s="109">
        <v>9.3000000000000007</v>
      </c>
      <c r="I57" s="92">
        <v>1581.71</v>
      </c>
      <c r="J57" s="92">
        <v>3043.64</v>
      </c>
      <c r="K57" s="92">
        <v>578.32000000000005</v>
      </c>
      <c r="L57" s="105">
        <v>3570</v>
      </c>
      <c r="M57" s="105">
        <v>2500</v>
      </c>
      <c r="N57" s="374" t="s">
        <v>179</v>
      </c>
      <c r="O57" s="92">
        <v>177.17</v>
      </c>
      <c r="P57" s="92">
        <v>350</v>
      </c>
      <c r="Q57" s="92">
        <v>21</v>
      </c>
      <c r="R57" s="90">
        <v>1.69</v>
      </c>
      <c r="S57" s="79" t="s">
        <v>461</v>
      </c>
    </row>
    <row r="58" spans="1:19" ht="15" x14ac:dyDescent="0.2">
      <c r="A58" s="79" t="s">
        <v>272</v>
      </c>
      <c r="B58" s="82" t="s">
        <v>462</v>
      </c>
      <c r="C58" s="102">
        <v>42187</v>
      </c>
      <c r="D58" s="91">
        <v>8.18</v>
      </c>
      <c r="E58" s="91">
        <v>8.61</v>
      </c>
      <c r="F58" s="91">
        <v>7.39</v>
      </c>
      <c r="G58" s="109">
        <v>6.5</v>
      </c>
      <c r="H58" s="109">
        <v>9.3000000000000007</v>
      </c>
      <c r="I58" s="92">
        <v>1662.76</v>
      </c>
      <c r="J58" s="92">
        <v>2017.88</v>
      </c>
      <c r="K58" s="92">
        <v>1163.8900000000001</v>
      </c>
      <c r="L58" s="105">
        <v>3570</v>
      </c>
      <c r="M58" s="105">
        <v>2500</v>
      </c>
      <c r="N58" s="374" t="s">
        <v>179</v>
      </c>
      <c r="O58" s="92">
        <v>64.08</v>
      </c>
      <c r="P58" s="92">
        <v>127</v>
      </c>
      <c r="Q58" s="92">
        <v>15.3</v>
      </c>
      <c r="R58" s="77">
        <v>1.9</v>
      </c>
      <c r="S58" s="77" t="s">
        <v>223</v>
      </c>
    </row>
    <row r="59" spans="1:19" ht="15" x14ac:dyDescent="0.2">
      <c r="A59" s="79" t="s">
        <v>272</v>
      </c>
      <c r="B59" s="82" t="s">
        <v>463</v>
      </c>
      <c r="C59" s="102">
        <v>42187</v>
      </c>
      <c r="D59" s="91">
        <v>8.57</v>
      </c>
      <c r="E59" s="91">
        <v>9.0500000000000007</v>
      </c>
      <c r="F59" s="91">
        <v>8.07</v>
      </c>
      <c r="G59" s="109">
        <v>6.5</v>
      </c>
      <c r="H59" s="109">
        <v>9.3000000000000007</v>
      </c>
      <c r="I59" s="92">
        <v>1819.84</v>
      </c>
      <c r="J59" s="92">
        <v>1935.55</v>
      </c>
      <c r="K59" s="92">
        <v>1266.54</v>
      </c>
      <c r="L59" s="105">
        <v>3570</v>
      </c>
      <c r="M59" s="105">
        <v>2500</v>
      </c>
      <c r="N59" s="374" t="s">
        <v>179</v>
      </c>
      <c r="O59" s="92">
        <v>46.15</v>
      </c>
      <c r="P59" s="92">
        <v>136</v>
      </c>
      <c r="Q59" s="92">
        <v>12.7</v>
      </c>
      <c r="R59" s="77">
        <v>2.2999999999999998</v>
      </c>
      <c r="S59" s="77" t="s">
        <v>223</v>
      </c>
    </row>
    <row r="60" spans="1:19" ht="15" x14ac:dyDescent="0.2">
      <c r="A60" s="79" t="s">
        <v>272</v>
      </c>
      <c r="B60" s="82" t="s">
        <v>464</v>
      </c>
      <c r="C60" s="102">
        <v>42187</v>
      </c>
      <c r="D60" s="91">
        <v>8.44</v>
      </c>
      <c r="E60" s="91">
        <v>8.75</v>
      </c>
      <c r="F60" s="91">
        <v>7.57</v>
      </c>
      <c r="G60" s="109">
        <v>6.5</v>
      </c>
      <c r="H60" s="109">
        <v>9.3000000000000007</v>
      </c>
      <c r="I60" s="92">
        <v>1997</v>
      </c>
      <c r="J60" s="92">
        <v>2124</v>
      </c>
      <c r="K60" s="92">
        <v>1115</v>
      </c>
      <c r="L60" s="105">
        <v>3570</v>
      </c>
      <c r="M60" s="105">
        <v>2500</v>
      </c>
      <c r="N60" s="374" t="s">
        <v>179</v>
      </c>
      <c r="O60" s="92">
        <v>12.3</v>
      </c>
      <c r="P60" s="92">
        <v>20.399999999999999</v>
      </c>
      <c r="Q60" s="92">
        <v>2.8</v>
      </c>
      <c r="R60" s="77">
        <v>2.1</v>
      </c>
      <c r="S60" s="77" t="s">
        <v>223</v>
      </c>
    </row>
    <row r="61" spans="1:19" ht="15" x14ac:dyDescent="0.2">
      <c r="A61" s="79" t="s">
        <v>272</v>
      </c>
      <c r="B61" s="82" t="s">
        <v>465</v>
      </c>
      <c r="C61" s="102">
        <v>42187</v>
      </c>
      <c r="D61" s="91">
        <v>8.6999999999999993</v>
      </c>
      <c r="E61" s="91">
        <v>9.1999999999999993</v>
      </c>
      <c r="F61" s="91">
        <v>8.1</v>
      </c>
      <c r="G61" s="109">
        <v>6.5</v>
      </c>
      <c r="H61" s="109">
        <v>9.3000000000000007</v>
      </c>
      <c r="I61" s="92">
        <v>2009</v>
      </c>
      <c r="J61" s="92">
        <v>2111</v>
      </c>
      <c r="K61" s="92">
        <v>1677</v>
      </c>
      <c r="L61" s="105">
        <v>3570</v>
      </c>
      <c r="M61" s="105">
        <v>2500</v>
      </c>
      <c r="N61" s="374" t="s">
        <v>179</v>
      </c>
      <c r="O61" s="77">
        <v>7.57</v>
      </c>
      <c r="P61" s="77">
        <v>12.5</v>
      </c>
      <c r="Q61" s="77">
        <v>0</v>
      </c>
      <c r="R61" s="77">
        <v>2.2000000000000002</v>
      </c>
      <c r="S61" s="77" t="s">
        <v>223</v>
      </c>
    </row>
    <row r="62" spans="1:19" ht="15" x14ac:dyDescent="0.2">
      <c r="A62" s="79" t="s">
        <v>272</v>
      </c>
      <c r="B62" s="82" t="s">
        <v>466</v>
      </c>
      <c r="C62" s="102">
        <v>42215</v>
      </c>
      <c r="D62" s="91">
        <v>8.65</v>
      </c>
      <c r="E62" s="91">
        <v>8.9600000000000009</v>
      </c>
      <c r="F62" s="91">
        <v>8.14</v>
      </c>
      <c r="G62" s="109">
        <v>6.5</v>
      </c>
      <c r="H62" s="109">
        <v>9.3000000000000007</v>
      </c>
      <c r="I62" s="92">
        <v>2097.4699999999998</v>
      </c>
      <c r="J62" s="92">
        <v>2255.09</v>
      </c>
      <c r="K62" s="92">
        <v>1879.3</v>
      </c>
      <c r="L62" s="105">
        <v>3570</v>
      </c>
      <c r="M62" s="105">
        <v>2500</v>
      </c>
      <c r="N62" s="374" t="s">
        <v>179</v>
      </c>
      <c r="O62" s="77">
        <v>9.59</v>
      </c>
      <c r="P62" s="77">
        <v>10.1</v>
      </c>
      <c r="Q62" s="77">
        <v>2.82</v>
      </c>
      <c r="R62" s="77">
        <v>2.2000000000000002</v>
      </c>
      <c r="S62" s="77" t="s">
        <v>223</v>
      </c>
    </row>
    <row r="63" spans="1:19" ht="15" x14ac:dyDescent="0.2">
      <c r="A63" s="79" t="s">
        <v>272</v>
      </c>
      <c r="B63" s="82" t="s">
        <v>467</v>
      </c>
      <c r="C63" s="102">
        <v>42229</v>
      </c>
      <c r="D63" s="91">
        <v>8.23</v>
      </c>
      <c r="E63" s="91">
        <v>8.98</v>
      </c>
      <c r="F63" s="91">
        <v>7.23</v>
      </c>
      <c r="G63" s="109">
        <v>6.5</v>
      </c>
      <c r="H63" s="109">
        <v>9.3000000000000007</v>
      </c>
      <c r="I63" s="92">
        <v>2201.36</v>
      </c>
      <c r="J63" s="92">
        <v>2312.0700000000002</v>
      </c>
      <c r="K63" s="92">
        <v>1103.1500000000001</v>
      </c>
      <c r="L63" s="105">
        <v>3570</v>
      </c>
      <c r="M63" s="105">
        <v>2500</v>
      </c>
      <c r="N63" s="374" t="s">
        <v>179</v>
      </c>
      <c r="O63" s="77">
        <v>13.78</v>
      </c>
      <c r="P63" s="77">
        <v>27.94</v>
      </c>
      <c r="Q63" s="77">
        <v>9.27</v>
      </c>
      <c r="R63" s="77">
        <v>2.1</v>
      </c>
      <c r="S63" s="77" t="s">
        <v>223</v>
      </c>
    </row>
    <row r="64" spans="1:19" ht="15" x14ac:dyDescent="0.2">
      <c r="A64" s="79" t="s">
        <v>272</v>
      </c>
      <c r="B64" s="82" t="s">
        <v>468</v>
      </c>
      <c r="C64" s="102">
        <v>42229</v>
      </c>
      <c r="D64" s="91">
        <v>8.19</v>
      </c>
      <c r="E64" s="91">
        <v>9.0773299999999999</v>
      </c>
      <c r="F64" s="91">
        <v>7.2440879999999996</v>
      </c>
      <c r="G64" s="109">
        <v>6.5</v>
      </c>
      <c r="H64" s="109">
        <v>9.3000000000000007</v>
      </c>
      <c r="I64" s="92">
        <v>2268</v>
      </c>
      <c r="J64" s="92">
        <v>2482</v>
      </c>
      <c r="K64" s="92">
        <v>2063</v>
      </c>
      <c r="L64" s="105">
        <v>3570</v>
      </c>
      <c r="M64" s="105">
        <v>2500</v>
      </c>
      <c r="N64" s="374" t="s">
        <v>179</v>
      </c>
      <c r="O64" s="255">
        <v>12.97520868</v>
      </c>
      <c r="P64" s="255">
        <v>57.871099000000001</v>
      </c>
      <c r="Q64" s="77">
        <v>2.8</v>
      </c>
      <c r="R64" s="77">
        <v>2.5</v>
      </c>
      <c r="S64" s="77" t="s">
        <v>223</v>
      </c>
    </row>
    <row r="65" spans="1:19" ht="15" x14ac:dyDescent="0.2">
      <c r="A65" s="79" t="s">
        <v>272</v>
      </c>
      <c r="B65" s="82" t="s">
        <v>469</v>
      </c>
      <c r="C65" s="102">
        <v>42271</v>
      </c>
      <c r="D65" s="91">
        <v>8.9</v>
      </c>
      <c r="E65" s="91">
        <v>9.1999999999999993</v>
      </c>
      <c r="F65" s="91">
        <v>7.8</v>
      </c>
      <c r="G65" s="109">
        <v>6.5</v>
      </c>
      <c r="H65" s="109">
        <v>9.3000000000000007</v>
      </c>
      <c r="I65" s="92">
        <v>2000</v>
      </c>
      <c r="J65" s="92">
        <v>2420</v>
      </c>
      <c r="K65" s="92">
        <v>810</v>
      </c>
      <c r="L65" s="105">
        <v>3570</v>
      </c>
      <c r="M65" s="105">
        <v>2500</v>
      </c>
      <c r="N65" s="374" t="s">
        <v>179</v>
      </c>
      <c r="O65" s="255">
        <v>39.4</v>
      </c>
      <c r="P65" s="255">
        <v>92.4</v>
      </c>
      <c r="Q65" s="77">
        <v>0.7</v>
      </c>
      <c r="R65" s="77">
        <v>3.2</v>
      </c>
      <c r="S65" s="77" t="s">
        <v>223</v>
      </c>
    </row>
    <row r="66" spans="1:19" ht="15" x14ac:dyDescent="0.2">
      <c r="A66" s="79" t="s">
        <v>272</v>
      </c>
      <c r="B66" s="82" t="s">
        <v>470</v>
      </c>
      <c r="C66" s="102">
        <v>42271</v>
      </c>
      <c r="D66" s="91">
        <v>8.8000000000000007</v>
      </c>
      <c r="E66" s="91">
        <v>9.3000000000000007</v>
      </c>
      <c r="F66" s="91">
        <v>8.5</v>
      </c>
      <c r="G66" s="109">
        <v>6.5</v>
      </c>
      <c r="H66" s="109">
        <v>9.3000000000000007</v>
      </c>
      <c r="I66" s="92">
        <v>2090</v>
      </c>
      <c r="J66" s="92">
        <v>2390</v>
      </c>
      <c r="K66" s="92">
        <v>1440</v>
      </c>
      <c r="L66" s="105">
        <v>3570</v>
      </c>
      <c r="M66" s="105">
        <v>2500</v>
      </c>
      <c r="N66" s="374" t="s">
        <v>179</v>
      </c>
      <c r="O66" s="255">
        <v>68.400000000000006</v>
      </c>
      <c r="P66" s="255">
        <v>96.5</v>
      </c>
      <c r="Q66" s="77">
        <v>12.7</v>
      </c>
      <c r="R66" s="77">
        <v>3</v>
      </c>
      <c r="S66" s="77" t="s">
        <v>223</v>
      </c>
    </row>
    <row r="67" spans="1:19" ht="15" x14ac:dyDescent="0.2">
      <c r="A67" s="79" t="s">
        <v>272</v>
      </c>
      <c r="B67" s="82" t="s">
        <v>471</v>
      </c>
      <c r="C67" s="102">
        <v>42271</v>
      </c>
      <c r="D67" s="91">
        <v>8.8000000000000007</v>
      </c>
      <c r="E67" s="91">
        <v>9</v>
      </c>
      <c r="F67" s="91">
        <v>8.5</v>
      </c>
      <c r="G67" s="109">
        <v>6.5</v>
      </c>
      <c r="H67" s="109">
        <v>9.3000000000000007</v>
      </c>
      <c r="I67" s="92">
        <v>2120</v>
      </c>
      <c r="J67" s="92">
        <v>2250</v>
      </c>
      <c r="K67" s="92">
        <v>1980</v>
      </c>
      <c r="L67" s="105">
        <v>3570</v>
      </c>
      <c r="M67" s="105">
        <v>2500</v>
      </c>
      <c r="N67" s="374" t="s">
        <v>179</v>
      </c>
      <c r="O67" s="255">
        <v>39.200000000000003</v>
      </c>
      <c r="P67" s="255">
        <v>81.900000000000006</v>
      </c>
      <c r="Q67" s="77">
        <v>12.1</v>
      </c>
      <c r="R67" s="77">
        <v>3.1</v>
      </c>
      <c r="S67" s="77" t="s">
        <v>223</v>
      </c>
    </row>
    <row r="68" spans="1:19" ht="15" x14ac:dyDescent="0.2">
      <c r="A68" s="79" t="s">
        <v>272</v>
      </c>
      <c r="B68" s="82" t="s">
        <v>472</v>
      </c>
      <c r="C68" s="102">
        <v>42286</v>
      </c>
      <c r="D68" s="91">
        <v>8.9</v>
      </c>
      <c r="E68" s="91">
        <v>9.1</v>
      </c>
      <c r="F68" s="91">
        <v>8.6</v>
      </c>
      <c r="G68" s="109">
        <v>6.5</v>
      </c>
      <c r="H68" s="109">
        <v>9.3000000000000007</v>
      </c>
      <c r="I68" s="92">
        <v>2110</v>
      </c>
      <c r="J68" s="92">
        <v>2380</v>
      </c>
      <c r="K68" s="92">
        <v>1640</v>
      </c>
      <c r="L68" s="105">
        <v>3570</v>
      </c>
      <c r="M68" s="105">
        <v>2500</v>
      </c>
      <c r="N68" s="374" t="s">
        <v>179</v>
      </c>
      <c r="O68" s="255">
        <v>33</v>
      </c>
      <c r="P68" s="255">
        <v>89.4</v>
      </c>
      <c r="Q68" s="77">
        <v>6.7</v>
      </c>
      <c r="R68" s="77">
        <v>2.4</v>
      </c>
      <c r="S68" s="77" t="s">
        <v>223</v>
      </c>
    </row>
    <row r="69" spans="1:19" ht="15" x14ac:dyDescent="0.2">
      <c r="A69" s="79" t="s">
        <v>272</v>
      </c>
      <c r="B69" s="82" t="s">
        <v>473</v>
      </c>
      <c r="C69" s="102">
        <v>42313</v>
      </c>
      <c r="D69" s="91">
        <v>8.9</v>
      </c>
      <c r="E69" s="91">
        <v>9.1</v>
      </c>
      <c r="F69" s="91">
        <v>8.6</v>
      </c>
      <c r="G69" s="109">
        <v>6.5</v>
      </c>
      <c r="H69" s="109">
        <v>9.3000000000000007</v>
      </c>
      <c r="I69" s="92">
        <v>1950</v>
      </c>
      <c r="J69" s="92">
        <v>2760</v>
      </c>
      <c r="K69" s="92">
        <v>1650</v>
      </c>
      <c r="L69" s="105">
        <v>3570</v>
      </c>
      <c r="M69" s="105">
        <v>2500</v>
      </c>
      <c r="N69" s="374" t="s">
        <v>179</v>
      </c>
      <c r="O69" s="255">
        <v>23.8</v>
      </c>
      <c r="P69" s="255">
        <v>64.900000000000006</v>
      </c>
      <c r="Q69" s="77">
        <v>4.4000000000000004</v>
      </c>
      <c r="R69" s="77">
        <v>2.8</v>
      </c>
      <c r="S69" s="77" t="s">
        <v>223</v>
      </c>
    </row>
    <row r="70" spans="1:19" ht="15" x14ac:dyDescent="0.2">
      <c r="A70" s="79" t="s">
        <v>272</v>
      </c>
      <c r="B70" s="82" t="s">
        <v>474</v>
      </c>
      <c r="C70" s="102">
        <v>42313</v>
      </c>
      <c r="D70" s="91">
        <v>9</v>
      </c>
      <c r="E70" s="91">
        <v>9.3000000000000007</v>
      </c>
      <c r="F70" s="91">
        <v>8.6</v>
      </c>
      <c r="G70" s="109">
        <v>6.5</v>
      </c>
      <c r="H70" s="109">
        <v>9.3000000000000007</v>
      </c>
      <c r="I70" s="92">
        <v>2160</v>
      </c>
      <c r="J70" s="92">
        <v>2880</v>
      </c>
      <c r="K70" s="92">
        <v>1490</v>
      </c>
      <c r="L70" s="105">
        <v>3570</v>
      </c>
      <c r="M70" s="105">
        <v>2500</v>
      </c>
      <c r="N70" s="374" t="s">
        <v>179</v>
      </c>
      <c r="O70" s="255">
        <v>26.3</v>
      </c>
      <c r="P70" s="255">
        <v>68</v>
      </c>
      <c r="Q70" s="77">
        <v>3.3</v>
      </c>
      <c r="R70" s="77">
        <v>2</v>
      </c>
      <c r="S70" s="77" t="s">
        <v>223</v>
      </c>
    </row>
    <row r="71" spans="1:19" ht="15" x14ac:dyDescent="0.2">
      <c r="A71" s="79" t="s">
        <v>272</v>
      </c>
      <c r="B71" s="82" t="s">
        <v>475</v>
      </c>
      <c r="C71" s="102">
        <v>42328</v>
      </c>
      <c r="D71" s="91">
        <v>9</v>
      </c>
      <c r="E71" s="91">
        <v>9.3000000000000007</v>
      </c>
      <c r="F71" s="91">
        <v>8.6999999999999993</v>
      </c>
      <c r="G71" s="109">
        <v>6.5</v>
      </c>
      <c r="H71" s="109">
        <v>9.3000000000000007</v>
      </c>
      <c r="I71" s="92">
        <v>2170</v>
      </c>
      <c r="J71" s="92">
        <v>3000</v>
      </c>
      <c r="K71" s="92">
        <v>1370</v>
      </c>
      <c r="L71" s="105">
        <v>3570</v>
      </c>
      <c r="M71" s="105">
        <v>2500</v>
      </c>
      <c r="N71" s="374" t="s">
        <v>179</v>
      </c>
      <c r="O71" s="255">
        <v>59.17</v>
      </c>
      <c r="P71" s="255">
        <v>87.19</v>
      </c>
      <c r="Q71" s="77">
        <v>23.24</v>
      </c>
      <c r="R71" s="77">
        <v>2.06</v>
      </c>
      <c r="S71" s="77" t="s">
        <v>223</v>
      </c>
    </row>
    <row r="72" spans="1:19" ht="15" x14ac:dyDescent="0.2">
      <c r="A72" s="79" t="s">
        <v>272</v>
      </c>
      <c r="B72" s="82" t="s">
        <v>476</v>
      </c>
      <c r="C72" s="102">
        <v>42348</v>
      </c>
      <c r="D72" s="91">
        <v>9</v>
      </c>
      <c r="E72" s="91">
        <v>9.3000000000000007</v>
      </c>
      <c r="F72" s="91">
        <v>8.4</v>
      </c>
      <c r="G72" s="109">
        <v>6.5</v>
      </c>
      <c r="H72" s="109">
        <v>9.3000000000000007</v>
      </c>
      <c r="I72" s="92">
        <v>2180</v>
      </c>
      <c r="J72" s="92">
        <v>3100</v>
      </c>
      <c r="K72" s="92">
        <v>1620</v>
      </c>
      <c r="L72" s="105">
        <v>3570</v>
      </c>
      <c r="M72" s="105">
        <v>2500</v>
      </c>
      <c r="N72" s="374" t="s">
        <v>179</v>
      </c>
      <c r="O72" s="255">
        <v>43.14</v>
      </c>
      <c r="P72" s="255">
        <v>86.09</v>
      </c>
      <c r="Q72" s="77">
        <v>1.53</v>
      </c>
      <c r="R72" s="77">
        <v>2.5</v>
      </c>
      <c r="S72" s="77" t="s">
        <v>223</v>
      </c>
    </row>
    <row r="73" spans="1:19" ht="15" x14ac:dyDescent="0.2">
      <c r="A73" s="79" t="s">
        <v>272</v>
      </c>
      <c r="B73" s="82" t="s">
        <v>477</v>
      </c>
      <c r="C73" s="102">
        <v>42361</v>
      </c>
      <c r="D73" s="91">
        <v>9.1</v>
      </c>
      <c r="E73" s="91">
        <v>9.1999999999999993</v>
      </c>
      <c r="F73" s="91">
        <v>8.9</v>
      </c>
      <c r="G73" s="109">
        <v>6.5</v>
      </c>
      <c r="H73" s="109">
        <v>9.3000000000000007</v>
      </c>
      <c r="I73" s="92">
        <v>2330</v>
      </c>
      <c r="J73" s="92">
        <v>3290</v>
      </c>
      <c r="K73" s="92">
        <v>1770</v>
      </c>
      <c r="L73" s="105">
        <v>3570</v>
      </c>
      <c r="M73" s="105">
        <v>2500</v>
      </c>
      <c r="N73" s="374" t="s">
        <v>179</v>
      </c>
      <c r="O73" s="255">
        <v>53.24</v>
      </c>
      <c r="P73" s="255">
        <v>87.57</v>
      </c>
      <c r="Q73" s="77">
        <v>36.97</v>
      </c>
      <c r="R73" s="77">
        <v>1.3</v>
      </c>
      <c r="S73" s="77" t="s">
        <v>223</v>
      </c>
    </row>
    <row r="74" spans="1:19" ht="15" x14ac:dyDescent="0.2">
      <c r="A74" s="79" t="s">
        <v>272</v>
      </c>
      <c r="B74" s="82" t="s">
        <v>478</v>
      </c>
      <c r="C74" s="102">
        <v>42377</v>
      </c>
      <c r="D74" s="91">
        <v>9</v>
      </c>
      <c r="E74" s="91">
        <v>9.1999999999999993</v>
      </c>
      <c r="F74" s="91">
        <v>8.9</v>
      </c>
      <c r="G74" s="109">
        <v>6.5</v>
      </c>
      <c r="H74" s="109">
        <v>9.3000000000000007</v>
      </c>
      <c r="I74" s="92">
        <v>2260</v>
      </c>
      <c r="J74" s="92">
        <v>3330</v>
      </c>
      <c r="K74" s="92">
        <v>1420</v>
      </c>
      <c r="L74" s="105">
        <v>3570</v>
      </c>
      <c r="M74" s="105">
        <v>2500</v>
      </c>
      <c r="N74" s="374" t="s">
        <v>179</v>
      </c>
      <c r="O74" s="255">
        <v>19.03</v>
      </c>
      <c r="P74" s="255">
        <v>38.6</v>
      </c>
      <c r="Q74" s="77">
        <v>2.83</v>
      </c>
      <c r="R74" s="77">
        <v>2.6</v>
      </c>
      <c r="S74" s="77" t="s">
        <v>223</v>
      </c>
    </row>
    <row r="75" spans="1:19" ht="15" x14ac:dyDescent="0.2">
      <c r="A75" s="79" t="s">
        <v>272</v>
      </c>
      <c r="B75" s="82" t="s">
        <v>479</v>
      </c>
      <c r="C75" s="102">
        <v>42390</v>
      </c>
      <c r="D75" s="91">
        <v>9</v>
      </c>
      <c r="E75" s="91">
        <v>9.1</v>
      </c>
      <c r="F75" s="91">
        <v>8.9</v>
      </c>
      <c r="G75" s="109">
        <v>6.5</v>
      </c>
      <c r="H75" s="109">
        <v>9.3000000000000007</v>
      </c>
      <c r="I75" s="92">
        <v>2020</v>
      </c>
      <c r="J75" s="92">
        <v>3520</v>
      </c>
      <c r="K75" s="92">
        <v>1380</v>
      </c>
      <c r="L75" s="105">
        <v>3570</v>
      </c>
      <c r="M75" s="105">
        <v>2500</v>
      </c>
      <c r="N75" s="374" t="s">
        <v>179</v>
      </c>
      <c r="O75" s="255">
        <v>26.98</v>
      </c>
      <c r="P75" s="255">
        <v>39.21</v>
      </c>
      <c r="Q75" s="77">
        <v>10.35</v>
      </c>
      <c r="R75" s="77">
        <v>2.6</v>
      </c>
      <c r="S75" s="77" t="s">
        <v>223</v>
      </c>
    </row>
    <row r="76" spans="1:19" ht="15" x14ac:dyDescent="0.2">
      <c r="A76" s="79" t="s">
        <v>272</v>
      </c>
      <c r="B76" s="82" t="s">
        <v>480</v>
      </c>
      <c r="C76" s="102">
        <v>42404</v>
      </c>
      <c r="D76" s="91">
        <v>8.9</v>
      </c>
      <c r="E76" s="91">
        <v>9.1</v>
      </c>
      <c r="F76" s="91">
        <v>8.3000000000000007</v>
      </c>
      <c r="G76" s="109">
        <v>6.5</v>
      </c>
      <c r="H76" s="109">
        <v>9.3000000000000007</v>
      </c>
      <c r="I76" s="92">
        <v>1760</v>
      </c>
      <c r="J76" s="92">
        <v>2670</v>
      </c>
      <c r="K76" s="92">
        <v>1480</v>
      </c>
      <c r="L76" s="105">
        <v>3570</v>
      </c>
      <c r="M76" s="105">
        <v>2500</v>
      </c>
      <c r="N76" s="374" t="s">
        <v>179</v>
      </c>
      <c r="O76" s="255">
        <v>23.33</v>
      </c>
      <c r="P76" s="255">
        <v>32.700000000000003</v>
      </c>
      <c r="Q76" s="77">
        <v>11.24</v>
      </c>
      <c r="R76" s="77">
        <v>2.4</v>
      </c>
      <c r="S76" s="77" t="s">
        <v>223</v>
      </c>
    </row>
    <row r="77" spans="1:19" ht="26.25" thickBot="1" x14ac:dyDescent="0.25">
      <c r="A77" s="78" t="s">
        <v>272</v>
      </c>
      <c r="B77" s="81" t="s">
        <v>481</v>
      </c>
      <c r="C77" s="108">
        <v>42418</v>
      </c>
      <c r="D77" s="98">
        <v>8.8000000000000007</v>
      </c>
      <c r="E77" s="98">
        <v>9</v>
      </c>
      <c r="F77" s="98">
        <v>8.5</v>
      </c>
      <c r="G77" s="103">
        <v>6.5</v>
      </c>
      <c r="H77" s="103">
        <v>9.3000000000000007</v>
      </c>
      <c r="I77" s="94">
        <v>1880</v>
      </c>
      <c r="J77" s="94">
        <v>2660</v>
      </c>
      <c r="K77" s="94">
        <v>1250</v>
      </c>
      <c r="L77" s="107">
        <v>3570</v>
      </c>
      <c r="M77" s="107">
        <v>2500</v>
      </c>
      <c r="N77" s="374" t="s">
        <v>179</v>
      </c>
      <c r="O77" s="299">
        <v>31.02</v>
      </c>
      <c r="P77" s="299">
        <v>54.65</v>
      </c>
      <c r="Q77" s="78">
        <v>10.039999999999999</v>
      </c>
      <c r="R77" s="78">
        <v>6</v>
      </c>
      <c r="S77" s="300" t="s">
        <v>482</v>
      </c>
    </row>
    <row r="78" spans="1:19" ht="15" x14ac:dyDescent="0.2">
      <c r="A78" s="79" t="s">
        <v>293</v>
      </c>
      <c r="B78" s="82" t="s">
        <v>483</v>
      </c>
      <c r="C78" s="102">
        <v>42433</v>
      </c>
      <c r="D78" s="91">
        <v>8.6</v>
      </c>
      <c r="E78" s="91">
        <v>8.9</v>
      </c>
      <c r="F78" s="91">
        <v>8.3000000000000007</v>
      </c>
      <c r="G78" s="109">
        <v>6.5</v>
      </c>
      <c r="H78" s="109">
        <v>9.3000000000000007</v>
      </c>
      <c r="I78" s="92">
        <v>2270</v>
      </c>
      <c r="J78" s="92">
        <v>2690</v>
      </c>
      <c r="K78" s="92">
        <v>1430</v>
      </c>
      <c r="L78" s="106">
        <v>3570</v>
      </c>
      <c r="M78" s="106">
        <v>2500</v>
      </c>
      <c r="N78" s="374" t="s">
        <v>179</v>
      </c>
      <c r="O78" s="297">
        <v>35.840000000000003</v>
      </c>
      <c r="P78" s="297">
        <v>57.97</v>
      </c>
      <c r="Q78" s="79">
        <v>6.14</v>
      </c>
      <c r="R78" s="79">
        <v>5</v>
      </c>
      <c r="S78" s="79" t="s">
        <v>484</v>
      </c>
    </row>
    <row r="79" spans="1:19" ht="15" x14ac:dyDescent="0.2">
      <c r="A79" s="79" t="s">
        <v>293</v>
      </c>
      <c r="B79" s="82" t="s">
        <v>485</v>
      </c>
      <c r="C79" s="102">
        <v>42446</v>
      </c>
      <c r="D79" s="91">
        <v>8.9</v>
      </c>
      <c r="E79" s="91">
        <v>9.1999999999999993</v>
      </c>
      <c r="F79" s="91">
        <v>8.4</v>
      </c>
      <c r="G79" s="109">
        <v>6.5</v>
      </c>
      <c r="H79" s="109">
        <v>9.3000000000000007</v>
      </c>
      <c r="I79" s="92">
        <v>2460</v>
      </c>
      <c r="J79" s="92">
        <v>2920</v>
      </c>
      <c r="K79" s="92">
        <v>1790</v>
      </c>
      <c r="L79" s="106">
        <v>3570</v>
      </c>
      <c r="M79" s="106">
        <v>2500</v>
      </c>
      <c r="N79" s="374" t="s">
        <v>179</v>
      </c>
      <c r="O79" s="297">
        <v>22.05</v>
      </c>
      <c r="P79" s="297">
        <v>29.79</v>
      </c>
      <c r="Q79" s="79">
        <v>9.74</v>
      </c>
      <c r="R79" s="79">
        <v>3.7</v>
      </c>
      <c r="S79" s="79" t="s">
        <v>176</v>
      </c>
    </row>
    <row r="80" spans="1:19" ht="15" x14ac:dyDescent="0.2">
      <c r="A80" s="79" t="s">
        <v>293</v>
      </c>
      <c r="B80" s="82" t="s">
        <v>486</v>
      </c>
      <c r="C80" s="102">
        <v>42474</v>
      </c>
      <c r="D80" s="91">
        <v>8.9</v>
      </c>
      <c r="E80" s="91">
        <v>9.1999999999999993</v>
      </c>
      <c r="F80" s="91">
        <v>8.1</v>
      </c>
      <c r="G80" s="109">
        <v>6.5</v>
      </c>
      <c r="H80" s="109">
        <v>9.3000000000000007</v>
      </c>
      <c r="I80" s="92">
        <v>2560</v>
      </c>
      <c r="J80" s="92">
        <v>2920</v>
      </c>
      <c r="K80" s="92">
        <v>1820</v>
      </c>
      <c r="L80" s="106">
        <v>3570</v>
      </c>
      <c r="M80" s="106">
        <v>2500</v>
      </c>
      <c r="N80" s="374" t="s">
        <v>179</v>
      </c>
      <c r="O80" s="297">
        <v>15.68</v>
      </c>
      <c r="P80" s="297">
        <v>54.15</v>
      </c>
      <c r="Q80" s="79">
        <v>5.14</v>
      </c>
      <c r="R80" s="79">
        <v>2.8</v>
      </c>
      <c r="S80" s="79" t="s">
        <v>176</v>
      </c>
    </row>
    <row r="81" spans="1:19" ht="15" x14ac:dyDescent="0.2">
      <c r="A81" s="79" t="s">
        <v>293</v>
      </c>
      <c r="B81" s="82" t="s">
        <v>487</v>
      </c>
      <c r="C81" s="102">
        <v>42474</v>
      </c>
      <c r="D81" s="91">
        <v>8.6</v>
      </c>
      <c r="E81" s="91">
        <v>9.1</v>
      </c>
      <c r="F81" s="91">
        <v>7.6</v>
      </c>
      <c r="G81" s="109">
        <v>6.5</v>
      </c>
      <c r="H81" s="109">
        <v>9.3000000000000007</v>
      </c>
      <c r="I81" s="92">
        <v>2260</v>
      </c>
      <c r="J81" s="92">
        <v>2770</v>
      </c>
      <c r="K81" s="92">
        <v>1450</v>
      </c>
      <c r="L81" s="106">
        <v>3570</v>
      </c>
      <c r="M81" s="106">
        <v>2500</v>
      </c>
      <c r="N81" s="374" t="s">
        <v>179</v>
      </c>
      <c r="O81" s="297">
        <v>11.59</v>
      </c>
      <c r="P81" s="297">
        <v>32.01</v>
      </c>
      <c r="Q81" s="79">
        <v>3.42</v>
      </c>
      <c r="R81" s="79">
        <v>3.5</v>
      </c>
      <c r="S81" s="79" t="s">
        <v>176</v>
      </c>
    </row>
    <row r="82" spans="1:19" ht="15" x14ac:dyDescent="0.2">
      <c r="A82" s="79" t="s">
        <v>293</v>
      </c>
      <c r="B82" s="115" t="s">
        <v>488</v>
      </c>
      <c r="C82" s="102">
        <v>42502</v>
      </c>
      <c r="D82" s="91">
        <v>8.9</v>
      </c>
      <c r="E82" s="91">
        <v>9.1</v>
      </c>
      <c r="F82" s="91">
        <v>8.1999999999999993</v>
      </c>
      <c r="G82" s="109">
        <v>6.5</v>
      </c>
      <c r="H82" s="109">
        <v>9.3000000000000007</v>
      </c>
      <c r="I82" s="92">
        <v>2060</v>
      </c>
      <c r="J82" s="92">
        <v>2760</v>
      </c>
      <c r="K82" s="92">
        <v>1840</v>
      </c>
      <c r="L82" s="106">
        <v>3570</v>
      </c>
      <c r="M82" s="106">
        <v>2500</v>
      </c>
      <c r="N82" s="374" t="s">
        <v>179</v>
      </c>
      <c r="O82" s="297">
        <v>23.01</v>
      </c>
      <c r="P82" s="297">
        <v>31.86</v>
      </c>
      <c r="Q82" s="79">
        <v>10.8</v>
      </c>
      <c r="R82" s="79">
        <v>3.8</v>
      </c>
      <c r="S82" s="79" t="s">
        <v>489</v>
      </c>
    </row>
    <row r="83" spans="1:19" ht="25.5" x14ac:dyDescent="0.2">
      <c r="A83" s="79" t="s">
        <v>293</v>
      </c>
      <c r="B83" s="102" t="s">
        <v>490</v>
      </c>
      <c r="C83" s="102">
        <v>42502</v>
      </c>
      <c r="D83" s="91">
        <v>8.6999999999999993</v>
      </c>
      <c r="E83" s="91">
        <v>8.9</v>
      </c>
      <c r="F83" s="91">
        <v>8.5</v>
      </c>
      <c r="G83" s="109">
        <v>6.5</v>
      </c>
      <c r="H83" s="109">
        <v>9.3000000000000007</v>
      </c>
      <c r="I83" s="92">
        <v>2020</v>
      </c>
      <c r="J83" s="92">
        <v>2030</v>
      </c>
      <c r="K83" s="92">
        <v>2000</v>
      </c>
      <c r="L83" s="106">
        <v>3570</v>
      </c>
      <c r="M83" s="106">
        <v>2500</v>
      </c>
      <c r="N83" s="374" t="s">
        <v>179</v>
      </c>
      <c r="O83" s="297">
        <v>13.03</v>
      </c>
      <c r="P83" s="297">
        <v>19.54</v>
      </c>
      <c r="Q83" s="79">
        <v>5.77</v>
      </c>
      <c r="R83" s="79">
        <v>3.9</v>
      </c>
      <c r="S83" s="315" t="s">
        <v>491</v>
      </c>
    </row>
    <row r="84" spans="1:19" ht="25.5" x14ac:dyDescent="0.2">
      <c r="A84" s="79" t="s">
        <v>293</v>
      </c>
      <c r="B84" s="102" t="s">
        <v>492</v>
      </c>
      <c r="C84" s="102">
        <v>42516</v>
      </c>
      <c r="D84" s="91">
        <v>8.8000000000000007</v>
      </c>
      <c r="E84" s="91">
        <v>9</v>
      </c>
      <c r="F84" s="91">
        <v>8.6999999999999993</v>
      </c>
      <c r="G84" s="109">
        <v>6.5</v>
      </c>
      <c r="H84" s="109">
        <v>9.3000000000000007</v>
      </c>
      <c r="I84" s="92">
        <v>1950</v>
      </c>
      <c r="J84" s="92">
        <v>2630</v>
      </c>
      <c r="K84" s="92">
        <v>1790</v>
      </c>
      <c r="L84" s="106">
        <v>3570</v>
      </c>
      <c r="M84" s="106">
        <v>2500</v>
      </c>
      <c r="N84" s="374" t="s">
        <v>179</v>
      </c>
      <c r="O84" s="297">
        <v>14.95</v>
      </c>
      <c r="P84" s="297">
        <v>25.12</v>
      </c>
      <c r="Q84" s="79">
        <v>3.12</v>
      </c>
      <c r="R84" s="79">
        <v>3.8</v>
      </c>
      <c r="S84" s="315" t="s">
        <v>493</v>
      </c>
    </row>
    <row r="85" spans="1:19" ht="15" x14ac:dyDescent="0.2">
      <c r="A85" s="79" t="s">
        <v>293</v>
      </c>
      <c r="B85" s="102" t="s">
        <v>494</v>
      </c>
      <c r="C85" s="102">
        <v>42529</v>
      </c>
      <c r="D85" s="91">
        <v>9</v>
      </c>
      <c r="E85" s="91">
        <v>9.1</v>
      </c>
      <c r="F85" s="91">
        <v>8.9</v>
      </c>
      <c r="G85" s="109">
        <v>6.5</v>
      </c>
      <c r="H85" s="109">
        <v>9.3000000000000007</v>
      </c>
      <c r="I85" s="92">
        <v>2060</v>
      </c>
      <c r="J85" s="92">
        <v>2620</v>
      </c>
      <c r="K85" s="92">
        <v>1630</v>
      </c>
      <c r="L85" s="106">
        <v>3570</v>
      </c>
      <c r="M85" s="106">
        <v>2500</v>
      </c>
      <c r="N85" s="374" t="s">
        <v>179</v>
      </c>
      <c r="O85" s="297">
        <v>5.51</v>
      </c>
      <c r="P85" s="297">
        <v>6.69</v>
      </c>
      <c r="Q85" s="79">
        <v>3.65</v>
      </c>
      <c r="R85" s="79">
        <v>2.95</v>
      </c>
      <c r="S85" s="315" t="s">
        <v>495</v>
      </c>
    </row>
    <row r="86" spans="1:19" ht="15" x14ac:dyDescent="0.2">
      <c r="A86" s="79" t="s">
        <v>293</v>
      </c>
      <c r="B86" s="102" t="s">
        <v>496</v>
      </c>
      <c r="C86" s="102">
        <v>42558</v>
      </c>
      <c r="D86" s="91">
        <v>8.6</v>
      </c>
      <c r="E86" s="91">
        <v>8.9</v>
      </c>
      <c r="F86" s="91">
        <v>8.4</v>
      </c>
      <c r="G86" s="109">
        <v>6.5</v>
      </c>
      <c r="H86" s="109">
        <v>9.3000000000000007</v>
      </c>
      <c r="I86" s="92">
        <v>1310</v>
      </c>
      <c r="J86" s="92">
        <v>1720</v>
      </c>
      <c r="K86" s="92">
        <v>620</v>
      </c>
      <c r="L86" s="106">
        <v>3570</v>
      </c>
      <c r="M86" s="106">
        <v>2500</v>
      </c>
      <c r="N86" s="374" t="s">
        <v>179</v>
      </c>
      <c r="O86" s="297">
        <v>1.51</v>
      </c>
      <c r="P86" s="297">
        <v>2.64</v>
      </c>
      <c r="Q86" s="79">
        <v>1.0900000000000001</v>
      </c>
      <c r="R86" s="79">
        <v>2.99</v>
      </c>
      <c r="S86" s="315" t="s">
        <v>176</v>
      </c>
    </row>
    <row r="87" spans="1:19" ht="15" x14ac:dyDescent="0.2">
      <c r="A87" s="79" t="s">
        <v>293</v>
      </c>
      <c r="B87" s="102" t="s">
        <v>497</v>
      </c>
      <c r="C87" s="102">
        <v>42558</v>
      </c>
      <c r="D87" s="91">
        <v>8.5</v>
      </c>
      <c r="E87" s="91">
        <v>8.5</v>
      </c>
      <c r="F87" s="91">
        <v>8.4</v>
      </c>
      <c r="G87" s="109">
        <v>6.5</v>
      </c>
      <c r="H87" s="109">
        <v>9.3000000000000007</v>
      </c>
      <c r="I87" s="92">
        <v>1660</v>
      </c>
      <c r="J87" s="92">
        <v>1850</v>
      </c>
      <c r="K87" s="92">
        <v>1390</v>
      </c>
      <c r="L87" s="106">
        <v>3570</v>
      </c>
      <c r="M87" s="106">
        <v>2500</v>
      </c>
      <c r="N87" s="374" t="s">
        <v>179</v>
      </c>
      <c r="O87" s="297">
        <v>9.0299999999999994</v>
      </c>
      <c r="P87" s="297">
        <v>1.78</v>
      </c>
      <c r="Q87" s="79">
        <v>4.3899999999999997</v>
      </c>
      <c r="R87" s="79">
        <v>9.1</v>
      </c>
      <c r="S87" s="315" t="s">
        <v>498</v>
      </c>
    </row>
    <row r="88" spans="1:19" ht="15" x14ac:dyDescent="0.2">
      <c r="A88" s="79" t="s">
        <v>293</v>
      </c>
      <c r="B88" s="102" t="s">
        <v>499</v>
      </c>
      <c r="C88" s="102">
        <v>42586</v>
      </c>
      <c r="D88" s="91">
        <v>8.5</v>
      </c>
      <c r="E88" s="91">
        <v>8.6</v>
      </c>
      <c r="F88" s="91">
        <v>8.5</v>
      </c>
      <c r="G88" s="109">
        <v>6.5</v>
      </c>
      <c r="H88" s="109">
        <v>9.3000000000000007</v>
      </c>
      <c r="I88" s="92">
        <v>1840</v>
      </c>
      <c r="J88" s="92">
        <v>1860</v>
      </c>
      <c r="K88" s="92">
        <v>1820</v>
      </c>
      <c r="L88" s="106">
        <v>3570</v>
      </c>
      <c r="M88" s="106">
        <v>2500</v>
      </c>
      <c r="N88" s="374" t="s">
        <v>179</v>
      </c>
      <c r="O88" s="297">
        <v>3.03</v>
      </c>
      <c r="P88" s="297">
        <v>4.2</v>
      </c>
      <c r="Q88" s="79">
        <v>2.2599999999999998</v>
      </c>
      <c r="R88" s="79">
        <v>7.7</v>
      </c>
      <c r="S88" s="315" t="s">
        <v>498</v>
      </c>
    </row>
    <row r="89" spans="1:19" ht="15" x14ac:dyDescent="0.2">
      <c r="A89" s="79" t="s">
        <v>293</v>
      </c>
      <c r="B89" s="102" t="s">
        <v>500</v>
      </c>
      <c r="C89" s="102">
        <v>42586</v>
      </c>
      <c r="D89" s="91">
        <v>8.5</v>
      </c>
      <c r="E89" s="91">
        <v>8.6</v>
      </c>
      <c r="F89" s="91">
        <v>8.5</v>
      </c>
      <c r="G89" s="109">
        <v>6.5</v>
      </c>
      <c r="H89" s="109">
        <v>9.3000000000000007</v>
      </c>
      <c r="I89" s="92">
        <v>1760</v>
      </c>
      <c r="J89" s="92">
        <v>1820</v>
      </c>
      <c r="K89" s="92">
        <v>1690</v>
      </c>
      <c r="L89" s="106">
        <v>3570</v>
      </c>
      <c r="M89" s="106">
        <v>2500</v>
      </c>
      <c r="N89" s="374" t="s">
        <v>179</v>
      </c>
      <c r="O89" s="297">
        <v>2.38</v>
      </c>
      <c r="P89" s="297">
        <v>3.01</v>
      </c>
      <c r="Q89" s="79">
        <v>1.92</v>
      </c>
      <c r="R89" s="79">
        <v>5.32</v>
      </c>
      <c r="S89" s="315" t="s">
        <v>498</v>
      </c>
    </row>
    <row r="90" spans="1:19" ht="15" x14ac:dyDescent="0.2">
      <c r="A90" s="79" t="s">
        <v>293</v>
      </c>
      <c r="B90" s="102" t="s">
        <v>501</v>
      </c>
      <c r="C90" s="102">
        <v>42614</v>
      </c>
      <c r="D90" s="91">
        <v>8.6</v>
      </c>
      <c r="E90" s="91">
        <v>8.6999999999999993</v>
      </c>
      <c r="F90" s="91">
        <v>8.6</v>
      </c>
      <c r="G90" s="109">
        <v>6.5</v>
      </c>
      <c r="H90" s="109">
        <v>9.3000000000000007</v>
      </c>
      <c r="I90" s="92">
        <v>1730</v>
      </c>
      <c r="J90" s="92">
        <v>1800</v>
      </c>
      <c r="K90" s="92">
        <v>1690</v>
      </c>
      <c r="L90" s="106">
        <v>3570</v>
      </c>
      <c r="M90" s="106">
        <v>2500</v>
      </c>
      <c r="N90" s="374" t="s">
        <v>179</v>
      </c>
      <c r="O90" s="297">
        <v>2.0619999999999998</v>
      </c>
      <c r="P90" s="297">
        <v>2.6219999999999999</v>
      </c>
      <c r="Q90" s="79">
        <v>1.63</v>
      </c>
      <c r="R90" s="79">
        <v>5.54</v>
      </c>
      <c r="S90" s="315" t="s">
        <v>498</v>
      </c>
    </row>
    <row r="91" spans="1:19" ht="15" x14ac:dyDescent="0.2">
      <c r="A91" s="79" t="s">
        <v>293</v>
      </c>
      <c r="B91" s="102" t="s">
        <v>502</v>
      </c>
      <c r="C91" s="102">
        <v>42628</v>
      </c>
      <c r="D91" s="91">
        <v>8.6</v>
      </c>
      <c r="E91" s="91">
        <v>8.6999999999999993</v>
      </c>
      <c r="F91" s="91">
        <v>8.6</v>
      </c>
      <c r="G91" s="109">
        <v>6.5</v>
      </c>
      <c r="H91" s="109">
        <v>9.3000000000000007</v>
      </c>
      <c r="I91" s="92">
        <v>1910</v>
      </c>
      <c r="J91" s="92">
        <v>2040</v>
      </c>
      <c r="K91" s="92">
        <v>1820</v>
      </c>
      <c r="L91" s="106">
        <v>3570</v>
      </c>
      <c r="M91" s="106">
        <v>2500</v>
      </c>
      <c r="N91" s="374" t="s">
        <v>179</v>
      </c>
      <c r="O91" s="297">
        <v>9.56</v>
      </c>
      <c r="P91" s="297">
        <v>21.02</v>
      </c>
      <c r="Q91" s="79">
        <v>5.18</v>
      </c>
      <c r="R91" s="79">
        <v>4.41</v>
      </c>
      <c r="S91" s="315" t="s">
        <v>498</v>
      </c>
    </row>
    <row r="92" spans="1:19" ht="15" x14ac:dyDescent="0.2">
      <c r="A92" s="79" t="s">
        <v>293</v>
      </c>
      <c r="B92" s="102" t="s">
        <v>503</v>
      </c>
      <c r="C92" s="102">
        <v>42642</v>
      </c>
      <c r="D92" s="91">
        <v>8.6999999999999993</v>
      </c>
      <c r="E92" s="91">
        <v>8.8000000000000007</v>
      </c>
      <c r="F92" s="91">
        <v>8.6</v>
      </c>
      <c r="G92" s="109">
        <v>6.5</v>
      </c>
      <c r="H92" s="109">
        <v>9.3000000000000007</v>
      </c>
      <c r="I92" s="92">
        <v>2050</v>
      </c>
      <c r="J92" s="92">
        <v>2150</v>
      </c>
      <c r="K92" s="92">
        <v>1950</v>
      </c>
      <c r="L92" s="106">
        <v>3570</v>
      </c>
      <c r="M92" s="106">
        <v>2500</v>
      </c>
      <c r="N92" s="374" t="s">
        <v>179</v>
      </c>
      <c r="O92" s="297">
        <v>7.54</v>
      </c>
      <c r="P92" s="297">
        <v>14.41</v>
      </c>
      <c r="Q92" s="79">
        <v>3.67</v>
      </c>
      <c r="R92" s="79">
        <v>4.62</v>
      </c>
      <c r="S92" s="315" t="s">
        <v>498</v>
      </c>
    </row>
    <row r="93" spans="1:19" ht="15" x14ac:dyDescent="0.2">
      <c r="A93" s="79" t="s">
        <v>293</v>
      </c>
      <c r="B93" s="102" t="s">
        <v>504</v>
      </c>
      <c r="C93" s="102">
        <v>42656</v>
      </c>
      <c r="D93" s="91">
        <v>8.6999999999999993</v>
      </c>
      <c r="E93" s="91">
        <v>8.8000000000000007</v>
      </c>
      <c r="F93" s="91">
        <v>8.6</v>
      </c>
      <c r="G93" s="109">
        <v>6.5</v>
      </c>
      <c r="H93" s="109">
        <v>9.3000000000000007</v>
      </c>
      <c r="I93" s="92">
        <v>2260</v>
      </c>
      <c r="J93" s="92">
        <v>2460</v>
      </c>
      <c r="K93" s="92">
        <v>2110</v>
      </c>
      <c r="L93" s="106">
        <v>3570</v>
      </c>
      <c r="M93" s="106">
        <v>2500</v>
      </c>
      <c r="N93" s="374" t="s">
        <v>179</v>
      </c>
      <c r="O93" s="297">
        <v>4.55</v>
      </c>
      <c r="P93" s="297">
        <v>8.74</v>
      </c>
      <c r="Q93" s="79">
        <v>2.42</v>
      </c>
      <c r="R93" s="79">
        <v>3.54</v>
      </c>
      <c r="S93" s="315" t="s">
        <v>498</v>
      </c>
    </row>
    <row r="94" spans="1:19" ht="15" x14ac:dyDescent="0.2">
      <c r="A94" s="79" t="s">
        <v>293</v>
      </c>
      <c r="B94" s="102" t="s">
        <v>505</v>
      </c>
      <c r="C94" s="102">
        <v>42670</v>
      </c>
      <c r="D94" s="91">
        <v>8.6</v>
      </c>
      <c r="E94" s="91">
        <v>8.6999999999999993</v>
      </c>
      <c r="F94" s="91">
        <v>8.6</v>
      </c>
      <c r="G94" s="109">
        <v>6.5</v>
      </c>
      <c r="H94" s="109">
        <v>9.3000000000000007</v>
      </c>
      <c r="I94" s="92">
        <v>2070</v>
      </c>
      <c r="J94" s="92">
        <v>2550</v>
      </c>
      <c r="K94" s="92">
        <v>1790</v>
      </c>
      <c r="L94" s="106">
        <v>3570</v>
      </c>
      <c r="M94" s="106">
        <v>2500</v>
      </c>
      <c r="N94" s="374" t="s">
        <v>179</v>
      </c>
      <c r="O94" s="297">
        <v>2.3199999999999998</v>
      </c>
      <c r="P94" s="297">
        <v>2.83</v>
      </c>
      <c r="Q94" s="79">
        <v>1.9</v>
      </c>
      <c r="R94" s="79">
        <v>4.5199999999999996</v>
      </c>
      <c r="S94" s="315" t="s">
        <v>498</v>
      </c>
    </row>
    <row r="95" spans="1:19" ht="15" x14ac:dyDescent="0.2">
      <c r="A95" s="79" t="s">
        <v>293</v>
      </c>
      <c r="B95" s="102" t="s">
        <v>506</v>
      </c>
      <c r="C95" s="102">
        <v>42670</v>
      </c>
      <c r="D95" s="91">
        <v>8.6</v>
      </c>
      <c r="E95" s="91">
        <v>8.6999999999999993</v>
      </c>
      <c r="F95" s="91">
        <v>8.6</v>
      </c>
      <c r="G95" s="109">
        <v>6.5</v>
      </c>
      <c r="H95" s="109">
        <v>9.3000000000000007</v>
      </c>
      <c r="I95" s="92">
        <v>2350</v>
      </c>
      <c r="J95" s="92">
        <v>2860</v>
      </c>
      <c r="K95" s="92">
        <v>1970</v>
      </c>
      <c r="L95" s="106">
        <v>3570</v>
      </c>
      <c r="M95" s="106">
        <v>2500</v>
      </c>
      <c r="N95" s="374" t="s">
        <v>179</v>
      </c>
      <c r="O95" s="297">
        <v>1.1299999999999999</v>
      </c>
      <c r="P95" s="297">
        <v>2.86</v>
      </c>
      <c r="Q95" s="79">
        <v>0.51</v>
      </c>
      <c r="R95" s="79">
        <v>3.87</v>
      </c>
      <c r="S95" s="315" t="s">
        <v>176</v>
      </c>
    </row>
    <row r="96" spans="1:19" ht="15" x14ac:dyDescent="0.2">
      <c r="A96" s="79" t="s">
        <v>293</v>
      </c>
      <c r="B96" s="102" t="s">
        <v>507</v>
      </c>
      <c r="C96" s="102">
        <v>42698</v>
      </c>
      <c r="D96" s="91">
        <v>8.6999999999999993</v>
      </c>
      <c r="E96" s="91">
        <v>8.8000000000000007</v>
      </c>
      <c r="F96" s="91">
        <v>8.6</v>
      </c>
      <c r="G96" s="109">
        <v>6.5</v>
      </c>
      <c r="H96" s="109">
        <v>9.3000000000000007</v>
      </c>
      <c r="I96" s="92">
        <v>2350</v>
      </c>
      <c r="J96" s="92">
        <v>3010</v>
      </c>
      <c r="K96" s="92">
        <v>2040</v>
      </c>
      <c r="L96" s="106">
        <v>3570</v>
      </c>
      <c r="M96" s="106">
        <v>2500</v>
      </c>
      <c r="N96" s="374" t="s">
        <v>179</v>
      </c>
      <c r="O96" s="297">
        <v>1.27</v>
      </c>
      <c r="P96" s="297">
        <v>1.79</v>
      </c>
      <c r="Q96" s="79">
        <v>0.51</v>
      </c>
      <c r="R96" s="79">
        <v>3.81</v>
      </c>
      <c r="S96" s="315" t="s">
        <v>176</v>
      </c>
    </row>
    <row r="97" spans="1:19" ht="15" x14ac:dyDescent="0.2">
      <c r="A97" s="79" t="s">
        <v>293</v>
      </c>
      <c r="B97" s="102" t="s">
        <v>508</v>
      </c>
      <c r="C97" s="102">
        <v>42726</v>
      </c>
      <c r="D97" s="91">
        <v>8.6999999999999993</v>
      </c>
      <c r="E97" s="91">
        <v>8.6999999999999993</v>
      </c>
      <c r="F97" s="91">
        <v>8.6</v>
      </c>
      <c r="G97" s="109">
        <v>6.5</v>
      </c>
      <c r="H97" s="109">
        <v>9.3000000000000007</v>
      </c>
      <c r="I97" s="92">
        <v>2310</v>
      </c>
      <c r="J97" s="92">
        <v>3160</v>
      </c>
      <c r="K97" s="92">
        <v>1850</v>
      </c>
      <c r="L97" s="106">
        <v>3570</v>
      </c>
      <c r="M97" s="106">
        <v>2500</v>
      </c>
      <c r="N97" s="374" t="s">
        <v>179</v>
      </c>
      <c r="O97" s="297">
        <v>1.35</v>
      </c>
      <c r="P97" s="297">
        <v>2.4300000000000002</v>
      </c>
      <c r="Q97" s="79">
        <v>0.81</v>
      </c>
      <c r="R97" s="79">
        <v>3.39</v>
      </c>
      <c r="S97" s="315" t="s">
        <v>509</v>
      </c>
    </row>
    <row r="98" spans="1:19" ht="15" x14ac:dyDescent="0.2">
      <c r="A98" s="79" t="s">
        <v>293</v>
      </c>
      <c r="B98" s="102" t="s">
        <v>510</v>
      </c>
      <c r="C98" s="102">
        <v>42754</v>
      </c>
      <c r="D98" s="91">
        <v>8.6999999999999993</v>
      </c>
      <c r="E98" s="91">
        <v>8.8000000000000007</v>
      </c>
      <c r="F98" s="91">
        <v>8.1</v>
      </c>
      <c r="G98" s="109">
        <v>6.5</v>
      </c>
      <c r="H98" s="109">
        <v>9.3000000000000007</v>
      </c>
      <c r="I98" s="92">
        <v>2520</v>
      </c>
      <c r="J98" s="92">
        <v>3730</v>
      </c>
      <c r="K98" s="92">
        <v>1880</v>
      </c>
      <c r="L98" s="106">
        <v>3570</v>
      </c>
      <c r="M98" s="106">
        <v>2500</v>
      </c>
      <c r="N98" s="374" t="s">
        <v>179</v>
      </c>
      <c r="O98" s="297">
        <v>1.43</v>
      </c>
      <c r="P98" s="297">
        <v>2.15</v>
      </c>
      <c r="Q98" s="79">
        <v>0.95</v>
      </c>
      <c r="R98" s="79">
        <v>2.8</v>
      </c>
      <c r="S98" s="315" t="s">
        <v>511</v>
      </c>
    </row>
    <row r="99" spans="1:19" ht="15" x14ac:dyDescent="0.2">
      <c r="A99" s="79" t="s">
        <v>293</v>
      </c>
      <c r="B99" s="102" t="s">
        <v>512</v>
      </c>
      <c r="C99" s="102">
        <v>42754</v>
      </c>
      <c r="D99" s="91">
        <v>8.6</v>
      </c>
      <c r="E99" s="91">
        <v>8.8000000000000007</v>
      </c>
      <c r="F99" s="91">
        <v>8.4</v>
      </c>
      <c r="G99" s="109">
        <v>6.5</v>
      </c>
      <c r="H99" s="109">
        <v>9.3000000000000007</v>
      </c>
      <c r="I99" s="92">
        <v>2370</v>
      </c>
      <c r="J99" s="92">
        <v>2560</v>
      </c>
      <c r="K99" s="92">
        <v>2210</v>
      </c>
      <c r="L99" s="106">
        <v>3570</v>
      </c>
      <c r="M99" s="106">
        <v>2500</v>
      </c>
      <c r="N99" s="374" t="s">
        <v>179</v>
      </c>
      <c r="O99" s="297">
        <v>5.28</v>
      </c>
      <c r="P99" s="297">
        <v>7.1</v>
      </c>
      <c r="Q99" s="79">
        <v>2.7</v>
      </c>
      <c r="R99" s="79">
        <v>1.47</v>
      </c>
      <c r="S99" s="315" t="s">
        <v>513</v>
      </c>
    </row>
    <row r="100" spans="1:19" ht="25.5" x14ac:dyDescent="0.2">
      <c r="A100" s="79" t="s">
        <v>293</v>
      </c>
      <c r="B100" s="102" t="s">
        <v>514</v>
      </c>
      <c r="C100" s="102">
        <v>42754</v>
      </c>
      <c r="D100" s="91">
        <v>8.9</v>
      </c>
      <c r="E100" s="91">
        <v>8.9</v>
      </c>
      <c r="F100" s="91">
        <v>8.8000000000000007</v>
      </c>
      <c r="G100" s="109">
        <v>6.5</v>
      </c>
      <c r="H100" s="109">
        <v>9.3000000000000007</v>
      </c>
      <c r="I100" s="92">
        <v>2340</v>
      </c>
      <c r="J100" s="92">
        <v>3260</v>
      </c>
      <c r="K100" s="92">
        <v>1910</v>
      </c>
      <c r="L100" s="106">
        <v>3570</v>
      </c>
      <c r="M100" s="106">
        <v>2500</v>
      </c>
      <c r="N100" s="374" t="s">
        <v>179</v>
      </c>
      <c r="O100" s="297">
        <v>5.35</v>
      </c>
      <c r="P100" s="297">
        <v>7.1</v>
      </c>
      <c r="Q100" s="79">
        <v>3.38</v>
      </c>
      <c r="R100" s="79">
        <v>1.45</v>
      </c>
      <c r="S100" s="315" t="s">
        <v>515</v>
      </c>
    </row>
    <row r="101" spans="1:19" ht="15" x14ac:dyDescent="0.2">
      <c r="A101" s="79" t="s">
        <v>293</v>
      </c>
      <c r="B101" s="102" t="s">
        <v>516</v>
      </c>
      <c r="C101" s="102">
        <v>42754</v>
      </c>
      <c r="D101" s="91">
        <v>8.9</v>
      </c>
      <c r="E101" s="91">
        <v>8.9</v>
      </c>
      <c r="F101" s="91">
        <v>8.8000000000000007</v>
      </c>
      <c r="G101" s="109">
        <v>6.5</v>
      </c>
      <c r="H101" s="109">
        <v>9.3000000000000007</v>
      </c>
      <c r="I101" s="92">
        <v>2010</v>
      </c>
      <c r="J101" s="92">
        <v>2710</v>
      </c>
      <c r="K101" s="92">
        <v>1900</v>
      </c>
      <c r="L101" s="326"/>
      <c r="M101" s="326"/>
      <c r="N101" s="106">
        <v>2000</v>
      </c>
      <c r="O101" s="297">
        <v>5.56</v>
      </c>
      <c r="P101" s="297">
        <v>7.2</v>
      </c>
      <c r="Q101" s="79">
        <v>3.4</v>
      </c>
      <c r="R101" s="79">
        <v>1.75</v>
      </c>
      <c r="S101" s="315" t="s">
        <v>513</v>
      </c>
    </row>
    <row r="102" spans="1:19" ht="15" x14ac:dyDescent="0.2">
      <c r="A102" s="79" t="s">
        <v>293</v>
      </c>
      <c r="B102" s="102" t="s">
        <v>517</v>
      </c>
      <c r="C102" s="102">
        <v>42796</v>
      </c>
      <c r="D102" s="91">
        <v>9</v>
      </c>
      <c r="E102" s="91">
        <v>9.1</v>
      </c>
      <c r="F102" s="91">
        <v>8.9</v>
      </c>
      <c r="G102" s="109">
        <v>6.5</v>
      </c>
      <c r="H102" s="109">
        <v>9.3000000000000007</v>
      </c>
      <c r="I102" s="92">
        <v>2050</v>
      </c>
      <c r="J102" s="92">
        <v>3010</v>
      </c>
      <c r="K102" s="92">
        <v>1890</v>
      </c>
      <c r="L102" s="326"/>
      <c r="M102" s="326"/>
      <c r="N102" s="106">
        <v>2000</v>
      </c>
      <c r="O102" s="297">
        <v>3.61</v>
      </c>
      <c r="P102" s="297">
        <v>5.9</v>
      </c>
      <c r="Q102" s="79">
        <v>1.58</v>
      </c>
      <c r="R102" s="79">
        <v>3.16</v>
      </c>
      <c r="S102" s="315" t="s">
        <v>176</v>
      </c>
    </row>
    <row r="103" spans="1:19" ht="15.75" thickBot="1" x14ac:dyDescent="0.25">
      <c r="A103" s="78" t="s">
        <v>293</v>
      </c>
      <c r="B103" s="108" t="s">
        <v>518</v>
      </c>
      <c r="C103" s="108">
        <v>42796</v>
      </c>
      <c r="D103" s="98">
        <v>8.9</v>
      </c>
      <c r="E103" s="98">
        <v>9.1</v>
      </c>
      <c r="F103" s="98">
        <v>8.6</v>
      </c>
      <c r="G103" s="103">
        <v>6.5</v>
      </c>
      <c r="H103" s="103">
        <v>9.3000000000000007</v>
      </c>
      <c r="I103" s="94">
        <v>2030</v>
      </c>
      <c r="J103" s="94">
        <v>2700</v>
      </c>
      <c r="K103" s="94">
        <v>1820</v>
      </c>
      <c r="L103" s="424"/>
      <c r="M103" s="424"/>
      <c r="N103" s="107">
        <v>2000</v>
      </c>
      <c r="O103" s="299">
        <v>7.44</v>
      </c>
      <c r="P103" s="299">
        <v>9.98</v>
      </c>
      <c r="Q103" s="78">
        <v>2.61</v>
      </c>
      <c r="R103" s="299">
        <v>3.431</v>
      </c>
      <c r="S103" s="300" t="s">
        <v>176</v>
      </c>
    </row>
    <row r="104" spans="1:19" ht="15" x14ac:dyDescent="0.2">
      <c r="A104" s="79" t="s">
        <v>307</v>
      </c>
      <c r="B104" s="102" t="s">
        <v>519</v>
      </c>
      <c r="C104" s="102">
        <v>42810</v>
      </c>
      <c r="D104" s="91">
        <v>9.1</v>
      </c>
      <c r="E104" s="91">
        <v>9.1</v>
      </c>
      <c r="F104" s="91">
        <v>8.8000000000000007</v>
      </c>
      <c r="G104" s="109">
        <v>6.5</v>
      </c>
      <c r="H104" s="109">
        <v>9.3000000000000007</v>
      </c>
      <c r="I104" s="92">
        <v>2270</v>
      </c>
      <c r="J104" s="92">
        <v>3270</v>
      </c>
      <c r="K104" s="92">
        <v>1860</v>
      </c>
      <c r="L104" s="326"/>
      <c r="M104" s="326"/>
      <c r="N104" s="106">
        <v>2000</v>
      </c>
      <c r="O104" s="297">
        <v>5.18</v>
      </c>
      <c r="P104" s="297">
        <v>7.84</v>
      </c>
      <c r="Q104" s="79">
        <v>3.42</v>
      </c>
      <c r="R104" s="297">
        <v>4.4859999999999998</v>
      </c>
      <c r="S104" s="315" t="s">
        <v>520</v>
      </c>
    </row>
    <row r="105" spans="1:19" ht="15" x14ac:dyDescent="0.2">
      <c r="A105" s="79" t="s">
        <v>307</v>
      </c>
      <c r="B105" s="102" t="s">
        <v>521</v>
      </c>
      <c r="C105" s="102">
        <v>42810</v>
      </c>
      <c r="D105" s="91">
        <v>9</v>
      </c>
      <c r="E105" s="91">
        <v>9.1</v>
      </c>
      <c r="F105" s="91">
        <v>8.9</v>
      </c>
      <c r="G105" s="109">
        <v>6.5</v>
      </c>
      <c r="H105" s="109">
        <v>9.3000000000000007</v>
      </c>
      <c r="I105" s="92">
        <v>2010</v>
      </c>
      <c r="J105" s="92">
        <v>2640</v>
      </c>
      <c r="K105" s="92">
        <v>1800</v>
      </c>
      <c r="L105" s="326"/>
      <c r="M105" s="326"/>
      <c r="N105" s="106">
        <v>2000</v>
      </c>
      <c r="O105" s="297">
        <v>8.34</v>
      </c>
      <c r="P105" s="297">
        <v>9.99</v>
      </c>
      <c r="Q105" s="79">
        <v>3.39</v>
      </c>
      <c r="R105" s="297">
        <v>10.356999999999999</v>
      </c>
      <c r="S105" s="315" t="s">
        <v>522</v>
      </c>
    </row>
    <row r="106" spans="1:19" ht="15" x14ac:dyDescent="0.2">
      <c r="A106" s="79" t="s">
        <v>307</v>
      </c>
      <c r="B106" s="102" t="s">
        <v>523</v>
      </c>
      <c r="C106" s="102">
        <v>42824</v>
      </c>
      <c r="D106" s="91">
        <v>8.8000000000000007</v>
      </c>
      <c r="E106" s="91">
        <v>8.9</v>
      </c>
      <c r="F106" s="91">
        <v>8.4</v>
      </c>
      <c r="G106" s="109">
        <v>6.5</v>
      </c>
      <c r="H106" s="109">
        <v>9.3000000000000007</v>
      </c>
      <c r="I106" s="92">
        <v>1620</v>
      </c>
      <c r="J106" s="92">
        <v>1910</v>
      </c>
      <c r="K106" s="92">
        <v>960</v>
      </c>
      <c r="L106" s="326"/>
      <c r="M106" s="326"/>
      <c r="N106" s="106">
        <v>2000</v>
      </c>
      <c r="O106" s="297">
        <v>9.9</v>
      </c>
      <c r="P106" s="297">
        <v>9.98</v>
      </c>
      <c r="Q106" s="79">
        <v>9.57</v>
      </c>
      <c r="R106" s="297">
        <v>30.076000000000001</v>
      </c>
      <c r="S106" s="315" t="s">
        <v>524</v>
      </c>
    </row>
    <row r="107" spans="1:19" ht="15" x14ac:dyDescent="0.2">
      <c r="A107" s="79" t="s">
        <v>307</v>
      </c>
      <c r="B107" s="102" t="s">
        <v>525</v>
      </c>
      <c r="C107" s="102">
        <v>42838</v>
      </c>
      <c r="D107" s="91">
        <v>8.5</v>
      </c>
      <c r="E107" s="91">
        <v>8.6999999999999993</v>
      </c>
      <c r="F107" s="91">
        <v>8.4</v>
      </c>
      <c r="G107" s="109">
        <v>6.5</v>
      </c>
      <c r="H107" s="109">
        <v>9.3000000000000007</v>
      </c>
      <c r="I107" s="92">
        <v>1730</v>
      </c>
      <c r="J107" s="92">
        <v>1890</v>
      </c>
      <c r="K107" s="92">
        <v>1240</v>
      </c>
      <c r="L107" s="326"/>
      <c r="M107" s="326"/>
      <c r="N107" s="106">
        <v>2000</v>
      </c>
      <c r="O107" s="297">
        <v>9.7799999999999994</v>
      </c>
      <c r="P107" s="297">
        <v>10</v>
      </c>
      <c r="Q107" s="79">
        <v>9.24</v>
      </c>
      <c r="R107" s="79">
        <v>19.829999999999998</v>
      </c>
      <c r="S107" s="315" t="s">
        <v>524</v>
      </c>
    </row>
    <row r="108" spans="1:19" ht="15" x14ac:dyDescent="0.2">
      <c r="A108" s="79" t="s">
        <v>307</v>
      </c>
      <c r="B108" s="102" t="s">
        <v>526</v>
      </c>
      <c r="C108" s="102">
        <v>42852</v>
      </c>
      <c r="D108" s="91">
        <v>8.6999999999999993</v>
      </c>
      <c r="E108" s="91">
        <v>8.8000000000000007</v>
      </c>
      <c r="F108" s="91">
        <v>8.6</v>
      </c>
      <c r="G108" s="109">
        <v>6.5</v>
      </c>
      <c r="H108" s="109">
        <v>9.3000000000000007</v>
      </c>
      <c r="I108" s="92">
        <v>1780</v>
      </c>
      <c r="J108" s="92">
        <v>1810</v>
      </c>
      <c r="K108" s="92">
        <v>1730</v>
      </c>
      <c r="L108" s="326"/>
      <c r="M108" s="326"/>
      <c r="N108" s="106">
        <v>2000</v>
      </c>
      <c r="O108" s="297">
        <v>9.2100000000000009</v>
      </c>
      <c r="P108" s="297">
        <v>9.98</v>
      </c>
      <c r="Q108" s="79">
        <v>5.96</v>
      </c>
      <c r="R108" s="297">
        <v>8.1649999999999991</v>
      </c>
      <c r="S108" s="315" t="s">
        <v>176</v>
      </c>
    </row>
    <row r="109" spans="1:19" ht="15" x14ac:dyDescent="0.2">
      <c r="A109" s="79" t="s">
        <v>307</v>
      </c>
      <c r="B109" s="102" t="s">
        <v>527</v>
      </c>
      <c r="C109" s="102">
        <v>42866</v>
      </c>
      <c r="D109" s="91">
        <v>8.6999999999999993</v>
      </c>
      <c r="E109" s="91">
        <v>8.8000000000000007</v>
      </c>
      <c r="F109" s="91">
        <v>8.6999999999999993</v>
      </c>
      <c r="G109" s="109">
        <v>6.5</v>
      </c>
      <c r="H109" s="109">
        <v>9.3000000000000007</v>
      </c>
      <c r="I109" s="92">
        <v>1820</v>
      </c>
      <c r="J109" s="92">
        <v>1980</v>
      </c>
      <c r="K109" s="92">
        <v>1680</v>
      </c>
      <c r="L109" s="326"/>
      <c r="M109" s="326"/>
      <c r="N109" s="106">
        <v>2000</v>
      </c>
      <c r="O109" s="297">
        <v>3.15</v>
      </c>
      <c r="P109" s="297">
        <v>5.4</v>
      </c>
      <c r="Q109" s="79">
        <v>2.12</v>
      </c>
      <c r="R109" s="297">
        <v>5.2050000000000001</v>
      </c>
      <c r="S109" s="315" t="s">
        <v>176</v>
      </c>
    </row>
    <row r="110" spans="1:19" ht="15" x14ac:dyDescent="0.2">
      <c r="A110" s="79" t="s">
        <v>307</v>
      </c>
      <c r="B110" s="102" t="s">
        <v>528</v>
      </c>
      <c r="C110" s="102">
        <v>42900</v>
      </c>
      <c r="D110" s="91">
        <v>8.8000000000000007</v>
      </c>
      <c r="E110" s="91">
        <v>9</v>
      </c>
      <c r="F110" s="91">
        <v>8.6999999999999993</v>
      </c>
      <c r="G110" s="109">
        <v>6.5</v>
      </c>
      <c r="H110" s="109">
        <v>9.3000000000000007</v>
      </c>
      <c r="I110" s="92">
        <v>1900</v>
      </c>
      <c r="J110" s="92">
        <v>1980</v>
      </c>
      <c r="K110" s="92">
        <v>1770</v>
      </c>
      <c r="L110" s="326"/>
      <c r="M110" s="326"/>
      <c r="N110" s="106">
        <v>2000</v>
      </c>
      <c r="O110" s="297">
        <v>4.7699999999999996</v>
      </c>
      <c r="P110" s="297">
        <v>9.76</v>
      </c>
      <c r="Q110" s="79">
        <v>2.2599999999999998</v>
      </c>
      <c r="R110" s="79">
        <v>5.28</v>
      </c>
      <c r="S110" s="315" t="s">
        <v>176</v>
      </c>
    </row>
    <row r="111" spans="1:19" ht="15" x14ac:dyDescent="0.2">
      <c r="A111" s="79" t="s">
        <v>307</v>
      </c>
      <c r="B111" s="102" t="s">
        <v>529</v>
      </c>
      <c r="C111" s="102">
        <v>42900</v>
      </c>
      <c r="D111" s="91">
        <v>8.6</v>
      </c>
      <c r="E111" s="91">
        <v>8.9</v>
      </c>
      <c r="F111" s="91">
        <v>7.9</v>
      </c>
      <c r="G111" s="109">
        <v>6.5</v>
      </c>
      <c r="H111" s="109">
        <v>9.3000000000000007</v>
      </c>
      <c r="I111" s="92">
        <v>1840</v>
      </c>
      <c r="J111" s="92">
        <v>2360</v>
      </c>
      <c r="K111" s="92">
        <v>1050</v>
      </c>
      <c r="L111" s="326"/>
      <c r="M111" s="326"/>
      <c r="N111" s="106">
        <v>2000</v>
      </c>
      <c r="O111" s="297">
        <v>3.43</v>
      </c>
      <c r="P111" s="297">
        <v>6.28</v>
      </c>
      <c r="Q111" s="79">
        <v>1.5</v>
      </c>
      <c r="R111" s="79">
        <v>4.51</v>
      </c>
      <c r="S111" s="315" t="s">
        <v>176</v>
      </c>
    </row>
    <row r="112" spans="1:19" ht="15" x14ac:dyDescent="0.2">
      <c r="A112" s="79" t="s">
        <v>307</v>
      </c>
      <c r="B112" s="102" t="s">
        <v>530</v>
      </c>
      <c r="C112" s="102">
        <v>42922</v>
      </c>
      <c r="D112" s="91">
        <v>8.6999999999999993</v>
      </c>
      <c r="E112" s="91">
        <v>8.8000000000000007</v>
      </c>
      <c r="F112" s="91">
        <v>8.3000000000000007</v>
      </c>
      <c r="G112" s="109">
        <v>6.5</v>
      </c>
      <c r="H112" s="109">
        <v>9.3000000000000007</v>
      </c>
      <c r="I112" s="92">
        <v>1920</v>
      </c>
      <c r="J112" s="92">
        <v>2700</v>
      </c>
      <c r="K112" s="92">
        <v>1610</v>
      </c>
      <c r="L112" s="326"/>
      <c r="M112" s="326"/>
      <c r="N112" s="106">
        <v>2000</v>
      </c>
      <c r="O112" s="297">
        <v>5.68</v>
      </c>
      <c r="P112" s="297">
        <v>9.7100000000000009</v>
      </c>
      <c r="Q112" s="79">
        <v>2.58</v>
      </c>
      <c r="R112" s="297">
        <v>7.7960000000000003</v>
      </c>
      <c r="S112" s="315" t="s">
        <v>176</v>
      </c>
    </row>
    <row r="113" spans="1:19" ht="15" x14ac:dyDescent="0.2">
      <c r="A113" s="79" t="s">
        <v>307</v>
      </c>
      <c r="B113" s="102" t="s">
        <v>531</v>
      </c>
      <c r="C113" s="102">
        <v>42922</v>
      </c>
      <c r="D113" s="91">
        <v>8.6999999999999993</v>
      </c>
      <c r="E113" s="91">
        <v>8.8000000000000007</v>
      </c>
      <c r="F113" s="91">
        <v>8.6999999999999993</v>
      </c>
      <c r="G113" s="109">
        <v>6.5</v>
      </c>
      <c r="H113" s="109">
        <v>9.3000000000000007</v>
      </c>
      <c r="I113" s="92">
        <v>1830</v>
      </c>
      <c r="J113" s="92">
        <v>2220</v>
      </c>
      <c r="K113" s="92">
        <v>1650</v>
      </c>
      <c r="L113" s="326"/>
      <c r="M113" s="326"/>
      <c r="N113" s="106">
        <v>2000</v>
      </c>
      <c r="O113" s="297">
        <v>7.13</v>
      </c>
      <c r="P113" s="297">
        <v>9.9700000000000006</v>
      </c>
      <c r="Q113" s="79">
        <v>4.63</v>
      </c>
      <c r="R113" s="79">
        <v>9.35</v>
      </c>
      <c r="S113" s="315" t="s">
        <v>176</v>
      </c>
    </row>
    <row r="114" spans="1:19" ht="15" x14ac:dyDescent="0.2">
      <c r="A114" s="79" t="s">
        <v>307</v>
      </c>
      <c r="B114" s="102" t="s">
        <v>532</v>
      </c>
      <c r="C114" s="102">
        <v>42950</v>
      </c>
      <c r="D114" s="91">
        <v>8.6999999999999993</v>
      </c>
      <c r="E114" s="91">
        <v>9</v>
      </c>
      <c r="F114" s="91">
        <v>8.6</v>
      </c>
      <c r="G114" s="109">
        <v>6.5</v>
      </c>
      <c r="H114" s="109">
        <v>9.3000000000000007</v>
      </c>
      <c r="I114" s="92">
        <v>1940</v>
      </c>
      <c r="J114" s="92">
        <v>2320</v>
      </c>
      <c r="K114" s="92">
        <v>1750</v>
      </c>
      <c r="L114" s="326"/>
      <c r="M114" s="326"/>
      <c r="N114" s="106">
        <v>2000</v>
      </c>
      <c r="O114" s="297">
        <v>2.9</v>
      </c>
      <c r="P114" s="297">
        <v>6.32</v>
      </c>
      <c r="Q114" s="79">
        <v>0</v>
      </c>
      <c r="R114" s="297">
        <v>6.032</v>
      </c>
      <c r="S114" s="315" t="s">
        <v>176</v>
      </c>
    </row>
    <row r="115" spans="1:19" ht="15" x14ac:dyDescent="0.2">
      <c r="A115" s="79" t="s">
        <v>307</v>
      </c>
      <c r="B115" s="102" t="s">
        <v>533</v>
      </c>
      <c r="C115" s="102">
        <v>42950</v>
      </c>
      <c r="D115" s="91">
        <v>8.6999999999999993</v>
      </c>
      <c r="E115" s="91">
        <v>8.8000000000000007</v>
      </c>
      <c r="F115" s="91">
        <v>8.1999999999999993</v>
      </c>
      <c r="G115" s="109">
        <v>6.5</v>
      </c>
      <c r="H115" s="109">
        <v>9.3000000000000007</v>
      </c>
      <c r="I115" s="92">
        <v>1850</v>
      </c>
      <c r="J115" s="92">
        <v>2280</v>
      </c>
      <c r="K115" s="92">
        <v>1160</v>
      </c>
      <c r="L115" s="326"/>
      <c r="M115" s="326"/>
      <c r="N115" s="106">
        <v>2000</v>
      </c>
      <c r="O115" s="297">
        <v>0.72</v>
      </c>
      <c r="P115" s="297">
        <v>2.09</v>
      </c>
      <c r="Q115" s="79">
        <v>0.04</v>
      </c>
      <c r="R115" s="79">
        <v>4.88</v>
      </c>
      <c r="S115" s="315" t="s">
        <v>176</v>
      </c>
    </row>
    <row r="116" spans="1:19" ht="15" x14ac:dyDescent="0.2">
      <c r="A116" s="79" t="s">
        <v>307</v>
      </c>
      <c r="B116" s="102" t="s">
        <v>534</v>
      </c>
      <c r="C116" s="102">
        <v>42978</v>
      </c>
      <c r="D116" s="91">
        <v>8.8000000000000007</v>
      </c>
      <c r="E116" s="91">
        <v>8.8000000000000007</v>
      </c>
      <c r="F116" s="91">
        <v>8.8000000000000007</v>
      </c>
      <c r="G116" s="109">
        <v>6.5</v>
      </c>
      <c r="H116" s="109">
        <v>9.3000000000000007</v>
      </c>
      <c r="I116" s="92">
        <v>1980</v>
      </c>
      <c r="J116" s="92">
        <v>2340</v>
      </c>
      <c r="K116" s="92">
        <v>1900</v>
      </c>
      <c r="L116" s="326"/>
      <c r="M116" s="326"/>
      <c r="N116" s="106">
        <v>2000</v>
      </c>
      <c r="O116" s="297">
        <v>0.64</v>
      </c>
      <c r="P116" s="297">
        <v>1.33</v>
      </c>
      <c r="Q116" s="79">
        <v>0.2</v>
      </c>
      <c r="R116" s="79">
        <v>5.12</v>
      </c>
      <c r="S116" s="315" t="s">
        <v>176</v>
      </c>
    </row>
    <row r="117" spans="1:19" ht="15" x14ac:dyDescent="0.2">
      <c r="A117" s="79" t="s">
        <v>307</v>
      </c>
      <c r="B117" s="102" t="s">
        <v>535</v>
      </c>
      <c r="C117" s="102">
        <v>42978</v>
      </c>
      <c r="D117" s="91">
        <v>8.8000000000000007</v>
      </c>
      <c r="E117" s="91">
        <v>8.8000000000000007</v>
      </c>
      <c r="F117" s="91">
        <v>8.8000000000000007</v>
      </c>
      <c r="G117" s="109">
        <v>6.5</v>
      </c>
      <c r="H117" s="109">
        <v>9.3000000000000007</v>
      </c>
      <c r="I117" s="92">
        <v>2050</v>
      </c>
      <c r="J117" s="92">
        <v>2650</v>
      </c>
      <c r="K117" s="92">
        <v>1930</v>
      </c>
      <c r="L117" s="326"/>
      <c r="M117" s="326"/>
      <c r="N117" s="106">
        <v>2000</v>
      </c>
      <c r="O117" s="297">
        <v>1.31</v>
      </c>
      <c r="P117" s="297">
        <v>2.65</v>
      </c>
      <c r="Q117" s="79">
        <v>1.93</v>
      </c>
      <c r="R117" s="79">
        <v>4.78</v>
      </c>
      <c r="S117" s="315" t="s">
        <v>176</v>
      </c>
    </row>
    <row r="118" spans="1:19" ht="15" x14ac:dyDescent="0.2">
      <c r="A118" s="79" t="s">
        <v>307</v>
      </c>
      <c r="B118" s="102" t="s">
        <v>536</v>
      </c>
      <c r="C118" s="102">
        <v>42992</v>
      </c>
      <c r="D118" s="91">
        <v>8.8000000000000007</v>
      </c>
      <c r="E118" s="91">
        <v>8.8000000000000007</v>
      </c>
      <c r="F118" s="91">
        <v>8.6999999999999993</v>
      </c>
      <c r="G118" s="109">
        <v>6.5</v>
      </c>
      <c r="H118" s="109">
        <v>9.3000000000000007</v>
      </c>
      <c r="I118" s="92">
        <v>2020</v>
      </c>
      <c r="J118" s="92">
        <v>2610</v>
      </c>
      <c r="K118" s="92">
        <v>1880</v>
      </c>
      <c r="L118" s="326"/>
      <c r="M118" s="326"/>
      <c r="N118" s="106">
        <v>2000</v>
      </c>
      <c r="O118" s="297">
        <v>1.47</v>
      </c>
      <c r="P118" s="297">
        <v>2.84</v>
      </c>
      <c r="Q118" s="79">
        <v>0.44</v>
      </c>
      <c r="R118" s="79">
        <v>4.26</v>
      </c>
      <c r="S118" s="315" t="s">
        <v>176</v>
      </c>
    </row>
    <row r="119" spans="1:19" ht="15" x14ac:dyDescent="0.2">
      <c r="A119" s="79" t="s">
        <v>307</v>
      </c>
      <c r="B119" s="102" t="s">
        <v>537</v>
      </c>
      <c r="C119" s="102">
        <v>43034</v>
      </c>
      <c r="D119" s="91">
        <v>8.5</v>
      </c>
      <c r="E119" s="91">
        <v>8.8000000000000007</v>
      </c>
      <c r="F119" s="91">
        <v>7.6</v>
      </c>
      <c r="G119" s="109">
        <v>6.5</v>
      </c>
      <c r="H119" s="109">
        <v>9.3000000000000007</v>
      </c>
      <c r="I119" s="92">
        <v>2010</v>
      </c>
      <c r="J119" s="92">
        <v>2240</v>
      </c>
      <c r="K119" s="92">
        <v>1910</v>
      </c>
      <c r="L119" s="326"/>
      <c r="M119" s="326"/>
      <c r="N119" s="106">
        <v>2000</v>
      </c>
      <c r="O119" s="297">
        <v>3.41</v>
      </c>
      <c r="P119" s="297">
        <v>4.45</v>
      </c>
      <c r="Q119" s="79">
        <v>2.35</v>
      </c>
      <c r="R119" s="79">
        <v>4.2</v>
      </c>
      <c r="S119" s="315" t="s">
        <v>176</v>
      </c>
    </row>
    <row r="120" spans="1:19" ht="15" x14ac:dyDescent="0.2">
      <c r="A120" s="79" t="s">
        <v>307</v>
      </c>
      <c r="B120" s="102" t="s">
        <v>538</v>
      </c>
      <c r="C120" s="102">
        <v>43034</v>
      </c>
      <c r="D120" s="91">
        <v>8.5</v>
      </c>
      <c r="E120" s="91">
        <v>8.9</v>
      </c>
      <c r="F120" s="91">
        <v>7.6</v>
      </c>
      <c r="G120" s="109">
        <v>6.5</v>
      </c>
      <c r="H120" s="109">
        <v>9.3000000000000007</v>
      </c>
      <c r="I120" s="92">
        <v>1970</v>
      </c>
      <c r="J120" s="92">
        <v>2030</v>
      </c>
      <c r="K120" s="92">
        <v>1930</v>
      </c>
      <c r="L120" s="326"/>
      <c r="M120" s="326"/>
      <c r="N120" s="106">
        <v>2000</v>
      </c>
      <c r="O120" s="297">
        <v>7.11</v>
      </c>
      <c r="P120" s="297">
        <v>9.4700000000000006</v>
      </c>
      <c r="Q120" s="79">
        <v>2.84</v>
      </c>
      <c r="R120" s="79">
        <v>4.3600000000000003</v>
      </c>
      <c r="S120" s="315" t="s">
        <v>176</v>
      </c>
    </row>
    <row r="121" spans="1:19" ht="15" x14ac:dyDescent="0.2">
      <c r="A121" s="79" t="s">
        <v>307</v>
      </c>
      <c r="B121" s="102" t="s">
        <v>539</v>
      </c>
      <c r="C121" s="102">
        <v>43034</v>
      </c>
      <c r="D121" s="91">
        <v>8.8000000000000007</v>
      </c>
      <c r="E121" s="91">
        <v>8.9</v>
      </c>
      <c r="F121" s="91">
        <v>8.8000000000000007</v>
      </c>
      <c r="G121" s="109">
        <v>6.5</v>
      </c>
      <c r="H121" s="109">
        <v>9.3000000000000007</v>
      </c>
      <c r="I121" s="92">
        <v>1960</v>
      </c>
      <c r="J121" s="92">
        <v>2250</v>
      </c>
      <c r="K121" s="92">
        <v>1830</v>
      </c>
      <c r="L121" s="326"/>
      <c r="M121" s="326"/>
      <c r="N121" s="106">
        <v>2000</v>
      </c>
      <c r="O121" s="297">
        <v>7.64</v>
      </c>
      <c r="P121" s="297">
        <v>9.67</v>
      </c>
      <c r="Q121" s="79">
        <v>7.18</v>
      </c>
      <c r="R121" s="79">
        <v>4.09</v>
      </c>
      <c r="S121" s="315" t="s">
        <v>176</v>
      </c>
    </row>
    <row r="122" spans="1:19" ht="15" x14ac:dyDescent="0.2">
      <c r="A122" s="79" t="s">
        <v>307</v>
      </c>
      <c r="B122" s="102" t="s">
        <v>540</v>
      </c>
      <c r="C122" s="102">
        <v>43062</v>
      </c>
      <c r="D122" s="91">
        <v>8.6</v>
      </c>
      <c r="E122" s="91">
        <v>8.9</v>
      </c>
      <c r="F122" s="91">
        <v>7.3</v>
      </c>
      <c r="G122" s="109">
        <v>6.5</v>
      </c>
      <c r="H122" s="109">
        <v>9.3000000000000007</v>
      </c>
      <c r="I122" s="92">
        <v>1920</v>
      </c>
      <c r="J122" s="92">
        <v>2010</v>
      </c>
      <c r="K122" s="92">
        <v>1860</v>
      </c>
      <c r="L122" s="326"/>
      <c r="M122" s="326"/>
      <c r="N122" s="106">
        <v>2000</v>
      </c>
      <c r="O122" s="297">
        <v>5.92</v>
      </c>
      <c r="P122" s="297">
        <v>10.01</v>
      </c>
      <c r="Q122" s="79">
        <v>1.86</v>
      </c>
      <c r="R122" s="79">
        <v>4.0599999999999996</v>
      </c>
      <c r="S122" s="315" t="s">
        <v>176</v>
      </c>
    </row>
    <row r="123" spans="1:19" ht="15" x14ac:dyDescent="0.2">
      <c r="A123" s="79" t="s">
        <v>307</v>
      </c>
      <c r="B123" s="102" t="s">
        <v>541</v>
      </c>
      <c r="C123" s="102">
        <v>43076</v>
      </c>
      <c r="D123" s="91">
        <v>8.8000000000000007</v>
      </c>
      <c r="E123" s="91">
        <v>8.9</v>
      </c>
      <c r="F123" s="91">
        <v>8.6</v>
      </c>
      <c r="G123" s="109">
        <v>6.5</v>
      </c>
      <c r="H123" s="109">
        <v>9.3000000000000007</v>
      </c>
      <c r="I123" s="92">
        <v>1970</v>
      </c>
      <c r="J123" s="92">
        <v>2150</v>
      </c>
      <c r="K123" s="92">
        <v>1870</v>
      </c>
      <c r="L123" s="326"/>
      <c r="M123" s="326"/>
      <c r="N123" s="106">
        <v>2000</v>
      </c>
      <c r="O123" s="297">
        <v>0.68</v>
      </c>
      <c r="P123" s="297">
        <v>6.53</v>
      </c>
      <c r="Q123" s="79">
        <v>0</v>
      </c>
      <c r="R123" s="79">
        <v>3.84</v>
      </c>
      <c r="S123" s="315" t="s">
        <v>176</v>
      </c>
    </row>
    <row r="124" spans="1:19" ht="15" x14ac:dyDescent="0.2">
      <c r="A124" s="79" t="s">
        <v>307</v>
      </c>
      <c r="B124" s="102" t="s">
        <v>542</v>
      </c>
      <c r="C124" s="102">
        <v>43076</v>
      </c>
      <c r="D124" s="91">
        <v>8.8000000000000007</v>
      </c>
      <c r="E124" s="91">
        <v>9</v>
      </c>
      <c r="F124" s="91">
        <v>8.4</v>
      </c>
      <c r="G124" s="109">
        <v>6.5</v>
      </c>
      <c r="H124" s="109">
        <v>9.3000000000000007</v>
      </c>
      <c r="I124" s="92">
        <v>1920</v>
      </c>
      <c r="J124" s="92">
        <v>2210</v>
      </c>
      <c r="K124" s="92">
        <v>1780</v>
      </c>
      <c r="L124" s="326"/>
      <c r="M124" s="326"/>
      <c r="N124" s="106">
        <v>2000</v>
      </c>
      <c r="O124" s="297">
        <v>3.04</v>
      </c>
      <c r="P124" s="297">
        <v>8.9</v>
      </c>
      <c r="Q124" s="79">
        <v>0</v>
      </c>
      <c r="R124" s="79">
        <v>3.97</v>
      </c>
      <c r="S124" s="315" t="s">
        <v>176</v>
      </c>
    </row>
    <row r="125" spans="1:19" ht="15" x14ac:dyDescent="0.2">
      <c r="A125" s="79" t="s">
        <v>307</v>
      </c>
      <c r="B125" s="102" t="s">
        <v>543</v>
      </c>
      <c r="C125" s="102">
        <v>43118</v>
      </c>
      <c r="D125" s="91">
        <v>9</v>
      </c>
      <c r="E125" s="91">
        <v>9.1999999999999993</v>
      </c>
      <c r="F125" s="91">
        <v>8.6999999999999993</v>
      </c>
      <c r="G125" s="109">
        <v>6.5</v>
      </c>
      <c r="H125" s="109">
        <v>9.3000000000000007</v>
      </c>
      <c r="I125" s="92">
        <v>2020</v>
      </c>
      <c r="J125" s="92">
        <v>2410</v>
      </c>
      <c r="K125" s="92">
        <v>1860</v>
      </c>
      <c r="L125" s="326"/>
      <c r="M125" s="326"/>
      <c r="N125" s="106">
        <v>2000</v>
      </c>
      <c r="O125" s="297">
        <v>3.5</v>
      </c>
      <c r="P125" s="297">
        <v>10</v>
      </c>
      <c r="Q125" s="79">
        <v>1.17</v>
      </c>
      <c r="R125" s="79">
        <v>4.0999999999999996</v>
      </c>
      <c r="S125" s="315" t="s">
        <v>176</v>
      </c>
    </row>
    <row r="126" spans="1:19" ht="15" x14ac:dyDescent="0.2">
      <c r="A126" s="79" t="s">
        <v>307</v>
      </c>
      <c r="B126" s="102" t="s">
        <v>544</v>
      </c>
      <c r="C126" s="102">
        <v>43118</v>
      </c>
      <c r="D126" s="91">
        <v>9</v>
      </c>
      <c r="E126" s="91">
        <v>9.1</v>
      </c>
      <c r="F126" s="91">
        <v>8.8000000000000007</v>
      </c>
      <c r="G126" s="109">
        <v>6.5</v>
      </c>
      <c r="H126" s="109">
        <v>9.3000000000000007</v>
      </c>
      <c r="I126" s="92">
        <v>1790</v>
      </c>
      <c r="J126" s="92">
        <v>2650</v>
      </c>
      <c r="K126" s="92">
        <v>1090</v>
      </c>
      <c r="L126" s="326"/>
      <c r="M126" s="326"/>
      <c r="N126" s="106">
        <v>2000</v>
      </c>
      <c r="O126" s="297">
        <v>2.72</v>
      </c>
      <c r="P126" s="297">
        <v>9.83</v>
      </c>
      <c r="Q126" s="79">
        <v>1.2</v>
      </c>
      <c r="R126" s="79">
        <v>3.61</v>
      </c>
      <c r="S126" s="315" t="s">
        <v>176</v>
      </c>
    </row>
    <row r="127" spans="1:19" ht="38.25" x14ac:dyDescent="0.2">
      <c r="A127" s="77" t="s">
        <v>307</v>
      </c>
      <c r="B127" s="104" t="s">
        <v>545</v>
      </c>
      <c r="C127" s="104">
        <v>43201</v>
      </c>
      <c r="D127" s="493">
        <v>8.9</v>
      </c>
      <c r="E127" s="493">
        <v>9</v>
      </c>
      <c r="F127" s="493">
        <v>8.8000000000000007</v>
      </c>
      <c r="G127" s="110">
        <v>6.5</v>
      </c>
      <c r="H127" s="110">
        <v>9.3000000000000007</v>
      </c>
      <c r="I127" s="96">
        <v>1922.3721091527516</v>
      </c>
      <c r="J127" s="96">
        <v>1953.2243181818183</v>
      </c>
      <c r="K127" s="96">
        <v>1869.8405454545457</v>
      </c>
      <c r="L127" s="327"/>
      <c r="M127" s="327"/>
      <c r="N127" s="105">
        <v>2000</v>
      </c>
      <c r="O127" s="255">
        <v>3.2884955783549779</v>
      </c>
      <c r="P127" s="255">
        <v>8.7988464285714283</v>
      </c>
      <c r="Q127" s="255">
        <v>1.6214496818181816</v>
      </c>
      <c r="R127" s="255">
        <v>2.6967294108909798</v>
      </c>
      <c r="S127" s="100" t="s">
        <v>546</v>
      </c>
    </row>
    <row r="128" spans="1:19" ht="15" x14ac:dyDescent="0.2">
      <c r="A128" s="77" t="s">
        <v>307</v>
      </c>
      <c r="B128" s="104" t="s">
        <v>547</v>
      </c>
      <c r="C128" s="104">
        <v>43201</v>
      </c>
      <c r="D128" s="99">
        <v>8.921752926406926</v>
      </c>
      <c r="E128" s="99">
        <v>9.1627025</v>
      </c>
      <c r="F128" s="99">
        <v>7.7323039523809545</v>
      </c>
      <c r="G128" s="110">
        <v>6.5</v>
      </c>
      <c r="H128" s="110">
        <v>9.3000000000000007</v>
      </c>
      <c r="I128" s="96">
        <v>1954.5457072150073</v>
      </c>
      <c r="J128" s="96">
        <v>1999.070809523809</v>
      </c>
      <c r="K128" s="96">
        <v>1924.2590000000002</v>
      </c>
      <c r="L128" s="327"/>
      <c r="M128" s="327"/>
      <c r="N128" s="105">
        <v>2000</v>
      </c>
      <c r="O128" s="255">
        <v>7.9121313440115433</v>
      </c>
      <c r="P128" s="255">
        <v>10.012081999999999</v>
      </c>
      <c r="Q128" s="255">
        <v>4.0629571818181818</v>
      </c>
      <c r="R128" s="255">
        <v>2.6416293988415918</v>
      </c>
      <c r="S128" s="100" t="s">
        <v>176</v>
      </c>
    </row>
    <row r="129" spans="1:19" ht="26.25" thickBot="1" x14ac:dyDescent="0.25">
      <c r="A129" s="78" t="s">
        <v>320</v>
      </c>
      <c r="B129" s="108" t="s">
        <v>548</v>
      </c>
      <c r="C129" s="108">
        <v>43201</v>
      </c>
      <c r="D129" s="98">
        <v>8.9264888996235641</v>
      </c>
      <c r="E129" s="98">
        <v>9.1164278181818172</v>
      </c>
      <c r="F129" s="98">
        <v>8.0299399090909098</v>
      </c>
      <c r="G129" s="103">
        <v>6.5</v>
      </c>
      <c r="H129" s="103">
        <v>9.3000000000000007</v>
      </c>
      <c r="I129" s="94">
        <v>1839.6505119643643</v>
      </c>
      <c r="J129" s="94">
        <v>2124.0514545454544</v>
      </c>
      <c r="K129" s="94">
        <v>941.14699999999982</v>
      </c>
      <c r="L129" s="424"/>
      <c r="M129" s="424"/>
      <c r="N129" s="107">
        <v>2000</v>
      </c>
      <c r="O129" s="299">
        <v>9.8407497315918775</v>
      </c>
      <c r="P129" s="299">
        <v>10.023154255263439</v>
      </c>
      <c r="Q129" s="299">
        <v>8.9002592727272702</v>
      </c>
      <c r="R129" s="299">
        <v>2.2618196338961725</v>
      </c>
      <c r="S129" s="300" t="s">
        <v>549</v>
      </c>
    </row>
    <row r="130" spans="1:19" ht="15" x14ac:dyDescent="0.2">
      <c r="A130" s="79" t="s">
        <v>320</v>
      </c>
      <c r="B130" s="102" t="s">
        <v>550</v>
      </c>
      <c r="C130" s="102">
        <v>43201</v>
      </c>
      <c r="D130" s="91">
        <v>9.0713246281385285</v>
      </c>
      <c r="E130" s="91">
        <v>9.2278802272727276</v>
      </c>
      <c r="F130" s="91">
        <v>8.85784390909091</v>
      </c>
      <c r="G130" s="109">
        <v>6.5</v>
      </c>
      <c r="H130" s="109">
        <v>9.3000000000000007</v>
      </c>
      <c r="I130" s="92">
        <v>1946.83758034632</v>
      </c>
      <c r="J130" s="92">
        <v>1972.3280476190473</v>
      </c>
      <c r="K130" s="92">
        <v>1928.6785666666665</v>
      </c>
      <c r="L130" s="326"/>
      <c r="M130" s="326"/>
      <c r="N130" s="106">
        <v>2000</v>
      </c>
      <c r="O130" s="297">
        <v>6.4896458883694086</v>
      </c>
      <c r="P130" s="297">
        <v>8.9437162727272739</v>
      </c>
      <c r="Q130" s="297">
        <v>3.7406533333333334</v>
      </c>
      <c r="R130" s="297">
        <v>2.9900227661717249</v>
      </c>
      <c r="S130" s="315" t="s">
        <v>176</v>
      </c>
    </row>
    <row r="131" spans="1:19" ht="25.5" x14ac:dyDescent="0.2">
      <c r="A131" s="77" t="s">
        <v>320</v>
      </c>
      <c r="B131" s="104" t="s">
        <v>551</v>
      </c>
      <c r="C131" s="104">
        <v>43201</v>
      </c>
      <c r="D131" s="99">
        <v>8.947557979830604</v>
      </c>
      <c r="E131" s="99">
        <v>9.054476272727273</v>
      </c>
      <c r="F131" s="99">
        <v>8.8647940333333342</v>
      </c>
      <c r="G131" s="110">
        <v>6.5</v>
      </c>
      <c r="H131" s="110">
        <v>9.3000000000000007</v>
      </c>
      <c r="I131" s="96">
        <v>1947.8115979797983</v>
      </c>
      <c r="J131" s="96">
        <v>1953.9392380952384</v>
      </c>
      <c r="K131" s="96">
        <v>1924.7698181818184</v>
      </c>
      <c r="L131" s="327"/>
      <c r="M131" s="327"/>
      <c r="N131" s="105">
        <v>2000</v>
      </c>
      <c r="O131" s="255">
        <v>3.2354860192471291</v>
      </c>
      <c r="P131" s="255">
        <v>3.818448142857144</v>
      </c>
      <c r="Q131" s="255">
        <v>2.9262514285714283</v>
      </c>
      <c r="R131" s="255">
        <v>2.6236385123572319</v>
      </c>
      <c r="S131" s="100" t="s">
        <v>552</v>
      </c>
    </row>
    <row r="132" spans="1:19" ht="25.5" x14ac:dyDescent="0.2">
      <c r="A132" s="77" t="s">
        <v>320</v>
      </c>
      <c r="B132" s="104" t="s">
        <v>553</v>
      </c>
      <c r="C132" s="104">
        <v>43201</v>
      </c>
      <c r="D132" s="99">
        <v>9.0622504124098118</v>
      </c>
      <c r="E132" s="99">
        <v>9.156916428571428</v>
      </c>
      <c r="F132" s="99">
        <v>8.9789791428571437</v>
      </c>
      <c r="G132" s="110">
        <v>6.5</v>
      </c>
      <c r="H132" s="110">
        <v>9.3000000000000007</v>
      </c>
      <c r="I132" s="96">
        <v>1947.8532490620489</v>
      </c>
      <c r="J132" s="96">
        <v>1951.0717619047621</v>
      </c>
      <c r="K132" s="96">
        <v>1940</v>
      </c>
      <c r="L132" s="327"/>
      <c r="M132" s="327"/>
      <c r="N132" s="105">
        <v>2000</v>
      </c>
      <c r="O132" s="255">
        <v>5.5031553184704185</v>
      </c>
      <c r="P132" s="255">
        <v>7.8385375714285699</v>
      </c>
      <c r="Q132" s="255">
        <v>3.2248552380952384</v>
      </c>
      <c r="R132" s="255">
        <v>2.451957794271904</v>
      </c>
      <c r="S132" s="100" t="s">
        <v>554</v>
      </c>
    </row>
    <row r="133" spans="1:19" ht="15" x14ac:dyDescent="0.2">
      <c r="A133" s="77" t="s">
        <v>320</v>
      </c>
      <c r="B133" s="104" t="s">
        <v>555</v>
      </c>
      <c r="C133" s="104">
        <v>43315</v>
      </c>
      <c r="D133" s="99">
        <v>9.1</v>
      </c>
      <c r="E133" s="99">
        <v>9.1999999999999993</v>
      </c>
      <c r="F133" s="99">
        <v>8.9</v>
      </c>
      <c r="G133" s="110">
        <v>6.5</v>
      </c>
      <c r="H133" s="110">
        <v>9.3000000000000007</v>
      </c>
      <c r="I133" s="96">
        <v>1953</v>
      </c>
      <c r="J133" s="96">
        <v>2045</v>
      </c>
      <c r="K133" s="96">
        <v>1739</v>
      </c>
      <c r="L133" s="327"/>
      <c r="M133" s="327"/>
      <c r="N133" s="105">
        <v>2000</v>
      </c>
      <c r="O133" s="255">
        <v>4.33</v>
      </c>
      <c r="P133" s="255">
        <v>6.58</v>
      </c>
      <c r="Q133" s="255">
        <v>2.87</v>
      </c>
      <c r="R133" s="255">
        <v>3.64</v>
      </c>
      <c r="S133" s="100"/>
    </row>
    <row r="134" spans="1:19" ht="15" x14ac:dyDescent="0.2">
      <c r="A134" s="77" t="s">
        <v>320</v>
      </c>
      <c r="B134" s="104" t="s">
        <v>556</v>
      </c>
      <c r="C134" s="104">
        <v>43315</v>
      </c>
      <c r="D134" s="99">
        <v>9</v>
      </c>
      <c r="E134" s="99">
        <v>9.06</v>
      </c>
      <c r="F134" s="99">
        <v>8.82</v>
      </c>
      <c r="G134" s="110">
        <v>6.5</v>
      </c>
      <c r="H134" s="110">
        <v>9.3000000000000007</v>
      </c>
      <c r="I134" s="96">
        <v>1961</v>
      </c>
      <c r="J134" s="96">
        <v>2166</v>
      </c>
      <c r="K134" s="96">
        <v>1933</v>
      </c>
      <c r="L134" s="327"/>
      <c r="M134" s="327"/>
      <c r="N134" s="105">
        <v>2000</v>
      </c>
      <c r="O134" s="255">
        <v>5.78</v>
      </c>
      <c r="P134" s="255">
        <v>7.17</v>
      </c>
      <c r="Q134" s="255">
        <v>3.47</v>
      </c>
      <c r="R134" s="255">
        <v>3.67</v>
      </c>
      <c r="S134" s="100"/>
    </row>
    <row r="135" spans="1:19" ht="25.5" x14ac:dyDescent="0.2">
      <c r="A135" s="77" t="s">
        <v>320</v>
      </c>
      <c r="B135" s="104" t="s">
        <v>557</v>
      </c>
      <c r="C135" s="104">
        <v>43315</v>
      </c>
      <c r="D135" s="99">
        <v>9</v>
      </c>
      <c r="E135" s="99">
        <v>9.06</v>
      </c>
      <c r="F135" s="99">
        <v>8.8699999999999992</v>
      </c>
      <c r="G135" s="110">
        <v>6.5</v>
      </c>
      <c r="H135" s="110">
        <v>9.3000000000000007</v>
      </c>
      <c r="I135" s="96">
        <v>1969</v>
      </c>
      <c r="J135" s="96">
        <v>2067</v>
      </c>
      <c r="K135" s="96">
        <v>1932</v>
      </c>
      <c r="L135" s="327"/>
      <c r="M135" s="327"/>
      <c r="N135" s="105">
        <v>2000</v>
      </c>
      <c r="O135" s="255">
        <v>4.774</v>
      </c>
      <c r="P135" s="255">
        <v>6.1779999999999999</v>
      </c>
      <c r="Q135" s="255">
        <v>3.8610000000000002</v>
      </c>
      <c r="R135" s="363">
        <v>3.6349999999999998</v>
      </c>
      <c r="S135" s="100" t="s">
        <v>558</v>
      </c>
    </row>
    <row r="136" spans="1:19" ht="38.25" x14ac:dyDescent="0.2">
      <c r="A136" s="77" t="s">
        <v>320</v>
      </c>
      <c r="B136" s="104" t="s">
        <v>559</v>
      </c>
      <c r="C136" s="104">
        <v>43315</v>
      </c>
      <c r="D136" s="99">
        <v>8.9</v>
      </c>
      <c r="E136" s="99">
        <v>9.0399999999999991</v>
      </c>
      <c r="F136" s="99">
        <v>8.3000000000000007</v>
      </c>
      <c r="G136" s="110">
        <v>6.5</v>
      </c>
      <c r="H136" s="110">
        <v>9.3000000000000007</v>
      </c>
      <c r="I136" s="96">
        <v>1940</v>
      </c>
      <c r="J136" s="96">
        <v>2154</v>
      </c>
      <c r="K136" s="96">
        <v>1876</v>
      </c>
      <c r="L136" s="327"/>
      <c r="M136" s="327"/>
      <c r="N136" s="105">
        <v>2000</v>
      </c>
      <c r="O136" s="255">
        <v>22.31</v>
      </c>
      <c r="P136" s="255">
        <v>29.44</v>
      </c>
      <c r="Q136" s="255">
        <v>3.94</v>
      </c>
      <c r="R136" s="363">
        <v>2.391</v>
      </c>
      <c r="S136" s="100" t="s">
        <v>560</v>
      </c>
    </row>
    <row r="137" spans="1:19" ht="15" x14ac:dyDescent="0.2">
      <c r="A137" s="77" t="s">
        <v>320</v>
      </c>
      <c r="B137" s="104" t="s">
        <v>561</v>
      </c>
      <c r="C137" s="104">
        <v>43315</v>
      </c>
      <c r="D137" s="99">
        <v>8.9</v>
      </c>
      <c r="E137" s="99">
        <v>9</v>
      </c>
      <c r="F137" s="99">
        <v>8.82</v>
      </c>
      <c r="G137" s="110">
        <v>6.5</v>
      </c>
      <c r="H137" s="110">
        <v>9.3000000000000007</v>
      </c>
      <c r="I137" s="96">
        <v>1949</v>
      </c>
      <c r="J137" s="96">
        <v>1954</v>
      </c>
      <c r="K137" s="96">
        <v>1934</v>
      </c>
      <c r="L137" s="327"/>
      <c r="M137" s="327"/>
      <c r="N137" s="105">
        <v>2000</v>
      </c>
      <c r="O137" s="255">
        <v>18.03</v>
      </c>
      <c r="P137" s="255">
        <v>14.2</v>
      </c>
      <c r="Q137" s="255">
        <v>22.5</v>
      </c>
      <c r="R137" s="363">
        <v>3.6240000000000001</v>
      </c>
      <c r="S137" s="100" t="s">
        <v>562</v>
      </c>
    </row>
    <row r="138" spans="1:19" ht="15" x14ac:dyDescent="0.2">
      <c r="A138" s="77" t="s">
        <v>320</v>
      </c>
      <c r="B138" s="104" t="s">
        <v>563</v>
      </c>
      <c r="C138" s="104">
        <v>43315</v>
      </c>
      <c r="D138" s="99">
        <v>8.9</v>
      </c>
      <c r="E138" s="99">
        <v>9</v>
      </c>
      <c r="F138" s="99">
        <v>8.3000000000000007</v>
      </c>
      <c r="G138" s="110">
        <v>6.5</v>
      </c>
      <c r="H138" s="110">
        <v>9.3000000000000007</v>
      </c>
      <c r="I138" s="96">
        <v>1721</v>
      </c>
      <c r="J138" s="96">
        <v>1950</v>
      </c>
      <c r="K138" s="96">
        <v>455</v>
      </c>
      <c r="L138" s="327"/>
      <c r="M138" s="327"/>
      <c r="N138" s="105">
        <v>2000</v>
      </c>
      <c r="O138" s="255">
        <v>33.869999999999997</v>
      </c>
      <c r="P138" s="255">
        <v>39.5</v>
      </c>
      <c r="Q138" s="255">
        <v>22.5</v>
      </c>
      <c r="R138" s="363">
        <v>3.4140000000000001</v>
      </c>
      <c r="S138" s="100" t="s">
        <v>564</v>
      </c>
    </row>
    <row r="139" spans="1:19" ht="15" x14ac:dyDescent="0.2">
      <c r="A139" s="77" t="s">
        <v>320</v>
      </c>
      <c r="B139" s="104" t="s">
        <v>565</v>
      </c>
      <c r="C139" s="104">
        <v>43341</v>
      </c>
      <c r="D139" s="99">
        <v>8.9</v>
      </c>
      <c r="E139" s="99">
        <v>9</v>
      </c>
      <c r="F139" s="99">
        <v>8.81</v>
      </c>
      <c r="G139" s="110">
        <v>6.5</v>
      </c>
      <c r="H139" s="110">
        <v>9.3000000000000007</v>
      </c>
      <c r="I139" s="96">
        <v>1952</v>
      </c>
      <c r="J139" s="96">
        <v>1978</v>
      </c>
      <c r="K139" s="96">
        <v>1949</v>
      </c>
      <c r="L139" s="362"/>
      <c r="M139" s="327"/>
      <c r="N139" s="105">
        <v>2000</v>
      </c>
      <c r="O139" s="255">
        <v>14.81</v>
      </c>
      <c r="P139" s="255">
        <v>48.1</v>
      </c>
      <c r="Q139" s="255">
        <v>9.76</v>
      </c>
      <c r="R139" s="363">
        <v>2.2410000000000001</v>
      </c>
      <c r="S139" s="100" t="s">
        <v>566</v>
      </c>
    </row>
    <row r="140" spans="1:19" ht="25.5" customHeight="1" x14ac:dyDescent="0.2">
      <c r="A140" s="77" t="s">
        <v>320</v>
      </c>
      <c r="B140" s="104" t="s">
        <v>567</v>
      </c>
      <c r="C140" s="104">
        <v>43341</v>
      </c>
      <c r="D140" s="99">
        <v>8.44</v>
      </c>
      <c r="E140" s="99">
        <v>8.9700000000000006</v>
      </c>
      <c r="F140" s="99">
        <v>7.98</v>
      </c>
      <c r="G140" s="110">
        <v>6.5</v>
      </c>
      <c r="H140" s="110">
        <v>9.3000000000000007</v>
      </c>
      <c r="I140" s="96">
        <v>1268</v>
      </c>
      <c r="J140" s="96">
        <v>1953</v>
      </c>
      <c r="K140" s="96">
        <v>808</v>
      </c>
      <c r="L140" s="362"/>
      <c r="M140" s="327"/>
      <c r="N140" s="105">
        <v>2000</v>
      </c>
      <c r="O140" s="255">
        <v>29.9</v>
      </c>
      <c r="P140" s="255">
        <v>58.9</v>
      </c>
      <c r="Q140" s="255">
        <v>5.39</v>
      </c>
      <c r="R140" s="363">
        <v>1.482</v>
      </c>
      <c r="S140" s="100" t="s">
        <v>568</v>
      </c>
    </row>
    <row r="141" spans="1:19" ht="25.5" x14ac:dyDescent="0.2">
      <c r="A141" s="77" t="s">
        <v>320</v>
      </c>
      <c r="B141" s="104" t="s">
        <v>569</v>
      </c>
      <c r="C141" s="104">
        <v>43342</v>
      </c>
      <c r="D141" s="99">
        <v>8.44</v>
      </c>
      <c r="E141" s="99">
        <v>8.9700000000000006</v>
      </c>
      <c r="F141" s="99">
        <v>7.98</v>
      </c>
      <c r="G141" s="110">
        <v>6.5</v>
      </c>
      <c r="H141" s="110">
        <v>9.3000000000000007</v>
      </c>
      <c r="I141" s="96">
        <v>1268</v>
      </c>
      <c r="J141" s="96">
        <v>1953</v>
      </c>
      <c r="K141" s="96">
        <v>808</v>
      </c>
      <c r="L141" s="362"/>
      <c r="M141" s="327"/>
      <c r="N141" s="105">
        <v>2000</v>
      </c>
      <c r="O141" s="255">
        <v>29.9</v>
      </c>
      <c r="P141" s="255">
        <v>58.9</v>
      </c>
      <c r="Q141" s="255">
        <v>5.39</v>
      </c>
      <c r="R141" s="363">
        <v>1.482</v>
      </c>
      <c r="S141" s="100" t="s">
        <v>568</v>
      </c>
    </row>
    <row r="142" spans="1:19" ht="25.5" x14ac:dyDescent="0.2">
      <c r="A142" s="77" t="s">
        <v>320</v>
      </c>
      <c r="B142" s="104" t="s">
        <v>570</v>
      </c>
      <c r="C142" s="104">
        <v>43354</v>
      </c>
      <c r="D142" s="99">
        <v>8.18</v>
      </c>
      <c r="E142" s="99">
        <v>8.27</v>
      </c>
      <c r="F142" s="99">
        <v>8.1</v>
      </c>
      <c r="G142" s="110">
        <v>6.5</v>
      </c>
      <c r="H142" s="110">
        <v>9.3000000000000007</v>
      </c>
      <c r="I142" s="96">
        <v>943</v>
      </c>
      <c r="J142" s="96">
        <v>1341</v>
      </c>
      <c r="K142" s="96">
        <v>813</v>
      </c>
      <c r="L142" s="362"/>
      <c r="M142" s="327"/>
      <c r="N142" s="105">
        <v>2000</v>
      </c>
      <c r="O142" s="255">
        <v>27.646999999999998</v>
      </c>
      <c r="P142" s="255">
        <v>63.075000000000003</v>
      </c>
      <c r="Q142" s="255">
        <v>4.9770000000000003</v>
      </c>
      <c r="R142" s="363">
        <v>1.1040000000000001</v>
      </c>
      <c r="S142" s="100" t="s">
        <v>571</v>
      </c>
    </row>
    <row r="143" spans="1:19" ht="15" x14ac:dyDescent="0.2">
      <c r="A143" s="77" t="s">
        <v>320</v>
      </c>
      <c r="B143" s="104" t="s">
        <v>572</v>
      </c>
      <c r="C143" s="104">
        <v>43369</v>
      </c>
      <c r="D143" s="99">
        <v>8.25</v>
      </c>
      <c r="E143" s="99">
        <v>8.77</v>
      </c>
      <c r="F143" s="99">
        <v>8.08</v>
      </c>
      <c r="G143" s="110">
        <v>6.5</v>
      </c>
      <c r="H143" s="110">
        <v>9.3000000000000007</v>
      </c>
      <c r="I143" s="96">
        <v>1146</v>
      </c>
      <c r="J143" s="96">
        <v>1938</v>
      </c>
      <c r="K143" s="96">
        <v>905</v>
      </c>
      <c r="L143" s="362"/>
      <c r="M143" s="327"/>
      <c r="N143" s="105">
        <v>2000</v>
      </c>
      <c r="O143" s="255">
        <v>21.032</v>
      </c>
      <c r="P143" s="255">
        <v>25.303999999999998</v>
      </c>
      <c r="Q143" s="255">
        <v>17.167999999999999</v>
      </c>
      <c r="R143" s="363">
        <v>1.3779999999999999</v>
      </c>
      <c r="S143" s="100" t="s">
        <v>573</v>
      </c>
    </row>
    <row r="144" spans="1:19" ht="15" x14ac:dyDescent="0.2">
      <c r="A144" s="77" t="s">
        <v>320</v>
      </c>
      <c r="B144" s="104" t="s">
        <v>574</v>
      </c>
      <c r="C144" s="104">
        <v>43383</v>
      </c>
      <c r="D144" s="99">
        <v>8.77</v>
      </c>
      <c r="E144" s="99">
        <v>8.7899999999999991</v>
      </c>
      <c r="F144" s="99">
        <v>8.7200000000000006</v>
      </c>
      <c r="G144" s="110">
        <v>6.5</v>
      </c>
      <c r="H144" s="110">
        <v>9.3000000000000007</v>
      </c>
      <c r="I144" s="96">
        <v>1941</v>
      </c>
      <c r="J144" s="96">
        <v>1950</v>
      </c>
      <c r="K144" s="96">
        <v>1916</v>
      </c>
      <c r="L144" s="362"/>
      <c r="M144" s="327"/>
      <c r="N144" s="105">
        <v>2000</v>
      </c>
      <c r="O144" s="255">
        <v>18.547000000000001</v>
      </c>
      <c r="P144" s="255">
        <v>24.641999999999999</v>
      </c>
      <c r="Q144" s="255">
        <v>14.084</v>
      </c>
      <c r="R144" s="363">
        <v>2.0609999999999999</v>
      </c>
      <c r="S144" s="100"/>
    </row>
    <row r="145" spans="1:19" ht="15" x14ac:dyDescent="0.2">
      <c r="A145" s="77" t="s">
        <v>320</v>
      </c>
      <c r="B145" s="104" t="s">
        <v>575</v>
      </c>
      <c r="C145" s="104">
        <v>43439</v>
      </c>
      <c r="D145" s="99">
        <v>8.86</v>
      </c>
      <c r="E145" s="99">
        <v>9.17</v>
      </c>
      <c r="F145" s="99">
        <v>7.75</v>
      </c>
      <c r="G145" s="110">
        <v>6.5</v>
      </c>
      <c r="H145" s="110">
        <v>9.3000000000000007</v>
      </c>
      <c r="I145" s="96">
        <v>1844</v>
      </c>
      <c r="J145" s="96">
        <v>1967</v>
      </c>
      <c r="K145" s="96">
        <v>1759</v>
      </c>
      <c r="L145" s="362"/>
      <c r="M145" s="362"/>
      <c r="N145" s="105">
        <v>2000</v>
      </c>
      <c r="O145" s="255">
        <v>18.251999999999999</v>
      </c>
      <c r="P145" s="255">
        <v>26.5</v>
      </c>
      <c r="Q145" s="255">
        <v>12.477</v>
      </c>
      <c r="R145" s="363">
        <v>2.38</v>
      </c>
      <c r="S145" s="100"/>
    </row>
    <row r="146" spans="1:19" ht="38.25" x14ac:dyDescent="0.2">
      <c r="A146" s="77" t="s">
        <v>320</v>
      </c>
      <c r="B146" s="104" t="s">
        <v>576</v>
      </c>
      <c r="C146" s="104">
        <v>43439</v>
      </c>
      <c r="D146" s="99">
        <v>8.8800000000000008</v>
      </c>
      <c r="E146" s="99">
        <v>9.1199999999999992</v>
      </c>
      <c r="F146" s="99">
        <v>8.67</v>
      </c>
      <c r="G146" s="110">
        <v>6.5</v>
      </c>
      <c r="H146" s="110">
        <v>9.3000000000000007</v>
      </c>
      <c r="I146" s="96">
        <v>1962</v>
      </c>
      <c r="J146" s="96">
        <v>2117</v>
      </c>
      <c r="K146" s="96">
        <v>1926</v>
      </c>
      <c r="L146" s="362"/>
      <c r="M146" s="362"/>
      <c r="N146" s="105">
        <v>2000</v>
      </c>
      <c r="O146" s="255">
        <v>16.199000000000002</v>
      </c>
      <c r="P146" s="255">
        <v>47.685000000000002</v>
      </c>
      <c r="Q146" s="255">
        <v>7.25</v>
      </c>
      <c r="R146" s="363">
        <v>3.0750000000000002</v>
      </c>
      <c r="S146" s="100" t="s">
        <v>577</v>
      </c>
    </row>
    <row r="147" spans="1:19" ht="15" x14ac:dyDescent="0.2">
      <c r="A147" s="77" t="s">
        <v>320</v>
      </c>
      <c r="B147" s="104" t="s">
        <v>578</v>
      </c>
      <c r="C147" s="104">
        <v>43439</v>
      </c>
      <c r="D147" s="99">
        <v>8.98</v>
      </c>
      <c r="E147" s="99">
        <v>9.08</v>
      </c>
      <c r="F147" s="99">
        <v>8.9</v>
      </c>
      <c r="G147" s="110">
        <v>6.5</v>
      </c>
      <c r="H147" s="110">
        <v>9.3000000000000007</v>
      </c>
      <c r="I147" s="96">
        <v>1925</v>
      </c>
      <c r="J147" s="96">
        <v>1950</v>
      </c>
      <c r="K147" s="96">
        <v>1864</v>
      </c>
      <c r="L147" s="362"/>
      <c r="M147" s="362"/>
      <c r="N147" s="105">
        <v>2000</v>
      </c>
      <c r="O147" s="255">
        <v>20.094000000000001</v>
      </c>
      <c r="P147" s="255">
        <v>38.780999999999999</v>
      </c>
      <c r="Q147" s="255">
        <v>8.0939999999999994</v>
      </c>
      <c r="R147" s="363">
        <v>2.8220000000000001</v>
      </c>
      <c r="S147" s="100"/>
    </row>
    <row r="148" spans="1:19" ht="15" x14ac:dyDescent="0.2">
      <c r="A148" s="77" t="s">
        <v>320</v>
      </c>
      <c r="B148" s="104" t="s">
        <v>579</v>
      </c>
      <c r="C148" s="104">
        <v>43467</v>
      </c>
      <c r="D148" s="99">
        <v>9.0299999999999994</v>
      </c>
      <c r="E148" s="99">
        <v>9.0500000000000007</v>
      </c>
      <c r="F148" s="99">
        <v>8.98</v>
      </c>
      <c r="G148" s="110">
        <v>6.5</v>
      </c>
      <c r="H148" s="110">
        <v>9.3000000000000007</v>
      </c>
      <c r="I148" s="96">
        <v>1946</v>
      </c>
      <c r="J148" s="96">
        <v>1950</v>
      </c>
      <c r="K148" s="96">
        <v>1919</v>
      </c>
      <c r="L148" s="362"/>
      <c r="M148" s="362"/>
      <c r="N148" s="105">
        <v>2000</v>
      </c>
      <c r="O148" s="255">
        <v>14.984</v>
      </c>
      <c r="P148" s="255">
        <v>25.138000000000002</v>
      </c>
      <c r="Q148" s="255">
        <v>9.3859999999999992</v>
      </c>
      <c r="R148" s="363">
        <v>2.8679999999999999</v>
      </c>
      <c r="S148" s="100"/>
    </row>
    <row r="149" spans="1:19" ht="25.5" x14ac:dyDescent="0.2">
      <c r="A149" s="77" t="s">
        <v>320</v>
      </c>
      <c r="B149" s="104" t="s">
        <v>580</v>
      </c>
      <c r="C149" s="104">
        <v>43467</v>
      </c>
      <c r="D149" s="99">
        <v>9.0299999999999994</v>
      </c>
      <c r="E149" s="99">
        <v>9.17</v>
      </c>
      <c r="F149" s="99">
        <v>8.9</v>
      </c>
      <c r="G149" s="110">
        <v>6.5</v>
      </c>
      <c r="H149" s="110">
        <v>9.3000000000000007</v>
      </c>
      <c r="I149" s="96">
        <v>1875</v>
      </c>
      <c r="J149" s="96">
        <v>1950</v>
      </c>
      <c r="K149" s="96">
        <v>1776</v>
      </c>
      <c r="L149" s="362"/>
      <c r="M149" s="362"/>
      <c r="N149" s="105">
        <v>2000</v>
      </c>
      <c r="O149" s="255">
        <v>82.4</v>
      </c>
      <c r="P149" s="255">
        <v>276.971</v>
      </c>
      <c r="Q149" s="255">
        <v>19.477</v>
      </c>
      <c r="R149" s="363">
        <v>3.915</v>
      </c>
      <c r="S149" s="100" t="s">
        <v>581</v>
      </c>
    </row>
    <row r="150" spans="1:19" ht="63.75" x14ac:dyDescent="0.2">
      <c r="A150" s="77" t="s">
        <v>320</v>
      </c>
      <c r="B150" s="104" t="s">
        <v>582</v>
      </c>
      <c r="C150" s="104">
        <v>43467</v>
      </c>
      <c r="D150" s="99">
        <v>9.0299999999999994</v>
      </c>
      <c r="E150" s="99">
        <v>9.18</v>
      </c>
      <c r="F150" s="99">
        <v>8.85</v>
      </c>
      <c r="G150" s="110">
        <v>6.5</v>
      </c>
      <c r="H150" s="110">
        <v>9.3000000000000007</v>
      </c>
      <c r="I150" s="96">
        <v>1834</v>
      </c>
      <c r="J150" s="96">
        <v>1931</v>
      </c>
      <c r="K150" s="96">
        <v>1697</v>
      </c>
      <c r="L150" s="362"/>
      <c r="M150" s="362"/>
      <c r="N150" s="105">
        <v>2000</v>
      </c>
      <c r="O150" s="255">
        <v>58.920999999999999</v>
      </c>
      <c r="P150" s="255">
        <v>105.05500000000001</v>
      </c>
      <c r="Q150" s="255">
        <v>0</v>
      </c>
      <c r="R150" s="363">
        <v>4.6239999999999997</v>
      </c>
      <c r="S150" s="396" t="s">
        <v>583</v>
      </c>
    </row>
    <row r="151" spans="1:19" ht="25.5" x14ac:dyDescent="0.2">
      <c r="A151" s="77" t="s">
        <v>320</v>
      </c>
      <c r="B151" s="104" t="s">
        <v>584</v>
      </c>
      <c r="C151" s="104">
        <v>43495</v>
      </c>
      <c r="D151" s="99">
        <v>8.92</v>
      </c>
      <c r="E151" s="99">
        <v>9.07</v>
      </c>
      <c r="F151" s="99">
        <v>8.41</v>
      </c>
      <c r="G151" s="110">
        <v>6.5</v>
      </c>
      <c r="H151" s="110">
        <v>9.3000000000000007</v>
      </c>
      <c r="I151" s="96">
        <v>1734</v>
      </c>
      <c r="J151" s="96">
        <v>1879</v>
      </c>
      <c r="K151" s="96">
        <v>1170</v>
      </c>
      <c r="L151" s="362"/>
      <c r="M151" s="362"/>
      <c r="N151" s="105">
        <v>2000</v>
      </c>
      <c r="O151" s="255">
        <v>50.197000000000003</v>
      </c>
      <c r="P151" s="255">
        <v>105.5</v>
      </c>
      <c r="Q151" s="255">
        <v>15.532</v>
      </c>
      <c r="R151" s="363">
        <v>4.2119999999999997</v>
      </c>
      <c r="S151" s="396" t="s">
        <v>585</v>
      </c>
    </row>
    <row r="152" spans="1:19" ht="15" x14ac:dyDescent="0.2">
      <c r="A152" s="77" t="s">
        <v>320</v>
      </c>
      <c r="B152" s="104" t="s">
        <v>586</v>
      </c>
      <c r="C152" s="104">
        <v>43523</v>
      </c>
      <c r="D152" s="99">
        <v>9.0399999999999991</v>
      </c>
      <c r="E152" s="99">
        <v>9.1</v>
      </c>
      <c r="F152" s="99">
        <v>8.9700000000000006</v>
      </c>
      <c r="G152" s="110">
        <v>6.5</v>
      </c>
      <c r="H152" s="110">
        <v>9.3000000000000007</v>
      </c>
      <c r="I152" s="96">
        <v>1852</v>
      </c>
      <c r="J152" s="96">
        <v>1892</v>
      </c>
      <c r="K152" s="96">
        <v>1808</v>
      </c>
      <c r="L152" s="362"/>
      <c r="M152" s="362"/>
      <c r="N152" s="105">
        <v>2000</v>
      </c>
      <c r="O152" s="255">
        <v>35.5</v>
      </c>
      <c r="P152" s="255">
        <v>78.013000000000005</v>
      </c>
      <c r="Q152" s="255">
        <v>21.92</v>
      </c>
      <c r="R152" s="363">
        <v>4.34</v>
      </c>
      <c r="S152" s="396"/>
    </row>
    <row r="153" spans="1:19" ht="15.75" thickBot="1" x14ac:dyDescent="0.25">
      <c r="A153" s="78" t="s">
        <v>320</v>
      </c>
      <c r="B153" s="108" t="s">
        <v>587</v>
      </c>
      <c r="C153" s="108">
        <v>43523</v>
      </c>
      <c r="D153" s="98">
        <v>9.17</v>
      </c>
      <c r="E153" s="98">
        <v>9.25</v>
      </c>
      <c r="F153" s="98">
        <v>9.1</v>
      </c>
      <c r="G153" s="103">
        <v>6.5</v>
      </c>
      <c r="H153" s="103">
        <v>9.3000000000000007</v>
      </c>
      <c r="I153" s="94">
        <v>1752</v>
      </c>
      <c r="J153" s="94">
        <v>1887</v>
      </c>
      <c r="K153" s="94">
        <v>1473</v>
      </c>
      <c r="L153" s="427"/>
      <c r="M153" s="427"/>
      <c r="N153" s="107">
        <v>2000</v>
      </c>
      <c r="O153" s="299">
        <v>16.079000000000001</v>
      </c>
      <c r="P153" s="299">
        <v>37.357999999999997</v>
      </c>
      <c r="Q153" s="299">
        <v>5.8319999999999999</v>
      </c>
      <c r="R153" s="428">
        <v>3.19</v>
      </c>
      <c r="S153" s="429"/>
    </row>
    <row r="154" spans="1:19" ht="15" x14ac:dyDescent="0.2">
      <c r="A154" s="79" t="s">
        <v>337</v>
      </c>
      <c r="B154" s="102" t="s">
        <v>588</v>
      </c>
      <c r="C154" s="102">
        <v>43523</v>
      </c>
      <c r="D154" s="91">
        <v>8.9499999999999993</v>
      </c>
      <c r="E154" s="91">
        <v>9.06</v>
      </c>
      <c r="F154" s="91">
        <v>8.84</v>
      </c>
      <c r="G154" s="109">
        <v>6.5</v>
      </c>
      <c r="H154" s="109">
        <v>9.3000000000000007</v>
      </c>
      <c r="I154" s="92">
        <v>1493</v>
      </c>
      <c r="J154" s="92">
        <v>1939</v>
      </c>
      <c r="K154" s="92">
        <v>1079</v>
      </c>
      <c r="L154" s="362"/>
      <c r="M154" s="362"/>
      <c r="N154" s="106">
        <v>2000</v>
      </c>
      <c r="O154" s="297">
        <v>4.4969999999999999</v>
      </c>
      <c r="P154" s="297">
        <v>7.9</v>
      </c>
      <c r="Q154" s="297">
        <v>3.77</v>
      </c>
      <c r="R154" s="425">
        <v>1.95</v>
      </c>
      <c r="S154" s="426"/>
    </row>
    <row r="155" spans="1:19" ht="38.25" x14ac:dyDescent="0.2">
      <c r="A155" s="77" t="s">
        <v>337</v>
      </c>
      <c r="B155" s="104" t="s">
        <v>589</v>
      </c>
      <c r="C155" s="104">
        <v>43567</v>
      </c>
      <c r="D155" s="99">
        <v>8.8699999999999992</v>
      </c>
      <c r="E155" s="99">
        <v>9.07</v>
      </c>
      <c r="F155" s="99">
        <v>8.74</v>
      </c>
      <c r="G155" s="110">
        <v>6.5</v>
      </c>
      <c r="H155" s="110">
        <v>9.3000000000000007</v>
      </c>
      <c r="I155" s="96">
        <v>1912</v>
      </c>
      <c r="J155" s="96">
        <v>2692</v>
      </c>
      <c r="K155" s="96">
        <v>1561</v>
      </c>
      <c r="L155" s="362"/>
      <c r="M155" s="362"/>
      <c r="N155" s="105">
        <v>2000</v>
      </c>
      <c r="O155" s="255">
        <v>4.0830000000000002</v>
      </c>
      <c r="P155" s="255">
        <v>8.8450000000000006</v>
      </c>
      <c r="Q155" s="255">
        <v>2.1960000000000002</v>
      </c>
      <c r="R155" s="363">
        <v>2.16</v>
      </c>
      <c r="S155" s="396" t="s">
        <v>590</v>
      </c>
    </row>
    <row r="156" spans="1:19" ht="25.5" x14ac:dyDescent="0.2">
      <c r="A156" s="77" t="s">
        <v>337</v>
      </c>
      <c r="B156" s="104" t="s">
        <v>591</v>
      </c>
      <c r="C156" s="104">
        <v>43567</v>
      </c>
      <c r="D156" s="99">
        <v>8.99</v>
      </c>
      <c r="E156" s="99">
        <v>9.08</v>
      </c>
      <c r="F156" s="99">
        <v>8.93</v>
      </c>
      <c r="G156" s="110">
        <v>6.5</v>
      </c>
      <c r="H156" s="110">
        <v>9.3000000000000007</v>
      </c>
      <c r="I156" s="96">
        <v>1645</v>
      </c>
      <c r="J156" s="96">
        <v>1950</v>
      </c>
      <c r="K156" s="96">
        <v>854</v>
      </c>
      <c r="L156" s="362"/>
      <c r="M156" s="362"/>
      <c r="N156" s="105">
        <v>2000</v>
      </c>
      <c r="O156" s="255">
        <v>4.1040000000000001</v>
      </c>
      <c r="P156" s="255">
        <v>5.2060000000000004</v>
      </c>
      <c r="Q156" s="255">
        <v>2.996</v>
      </c>
      <c r="R156" s="363">
        <v>1.52</v>
      </c>
      <c r="S156" s="396" t="s">
        <v>592</v>
      </c>
    </row>
    <row r="157" spans="1:19" ht="38.25" x14ac:dyDescent="0.2">
      <c r="A157" s="77" t="s">
        <v>337</v>
      </c>
      <c r="B157" s="104" t="s">
        <v>593</v>
      </c>
      <c r="C157" s="104">
        <v>43567</v>
      </c>
      <c r="D157" s="99">
        <v>8.9499999999999993</v>
      </c>
      <c r="E157" s="99">
        <v>9.18</v>
      </c>
      <c r="F157" s="99">
        <v>8.4600000000000009</v>
      </c>
      <c r="G157" s="110">
        <v>6.5</v>
      </c>
      <c r="H157" s="110">
        <v>9.3000000000000007</v>
      </c>
      <c r="I157" s="96">
        <v>1897</v>
      </c>
      <c r="J157" s="96">
        <v>2210</v>
      </c>
      <c r="K157" s="96">
        <v>1149</v>
      </c>
      <c r="L157" s="362"/>
      <c r="M157" s="362"/>
      <c r="N157" s="105">
        <v>2000</v>
      </c>
      <c r="O157" s="255">
        <v>99.5</v>
      </c>
      <c r="P157" s="255">
        <v>165</v>
      </c>
      <c r="Q157" s="255">
        <v>40.5</v>
      </c>
      <c r="R157" s="363">
        <v>4.62</v>
      </c>
      <c r="S157" s="396" t="s">
        <v>594</v>
      </c>
    </row>
    <row r="158" spans="1:19" ht="15" x14ac:dyDescent="0.2">
      <c r="A158" s="77" t="s">
        <v>337</v>
      </c>
      <c r="B158" s="104" t="s">
        <v>595</v>
      </c>
      <c r="C158" s="104">
        <v>43567</v>
      </c>
      <c r="D158" s="99">
        <v>9.09</v>
      </c>
      <c r="E158" s="99">
        <v>9.14</v>
      </c>
      <c r="F158" s="99">
        <v>8.94</v>
      </c>
      <c r="G158" s="110">
        <v>6.5</v>
      </c>
      <c r="H158" s="110">
        <v>9.3000000000000007</v>
      </c>
      <c r="I158" s="96">
        <v>1949</v>
      </c>
      <c r="J158" s="96">
        <v>1950</v>
      </c>
      <c r="K158" s="96">
        <v>1943</v>
      </c>
      <c r="L158" s="362"/>
      <c r="M158" s="362"/>
      <c r="N158" s="105">
        <v>2000</v>
      </c>
      <c r="O158" s="255">
        <v>35.630000000000003</v>
      </c>
      <c r="P158" s="255">
        <v>54.45</v>
      </c>
      <c r="Q158" s="255">
        <v>26.5</v>
      </c>
      <c r="R158" s="363">
        <v>5.1100000000000003</v>
      </c>
      <c r="S158" s="396" t="s">
        <v>176</v>
      </c>
    </row>
    <row r="159" spans="1:19" ht="15" x14ac:dyDescent="0.2">
      <c r="A159" s="77" t="s">
        <v>337</v>
      </c>
      <c r="B159" s="104" t="s">
        <v>596</v>
      </c>
      <c r="C159" s="104">
        <v>43581</v>
      </c>
      <c r="D159" s="99">
        <v>9.1199999999999992</v>
      </c>
      <c r="E159" s="99">
        <v>9.16</v>
      </c>
      <c r="F159" s="99">
        <v>9.09</v>
      </c>
      <c r="G159" s="110">
        <v>6.5</v>
      </c>
      <c r="H159" s="110">
        <v>9.3000000000000007</v>
      </c>
      <c r="I159" s="96">
        <v>1950</v>
      </c>
      <c r="J159" s="96">
        <v>1953</v>
      </c>
      <c r="K159" s="96">
        <v>1949</v>
      </c>
      <c r="L159" s="362"/>
      <c r="M159" s="362"/>
      <c r="N159" s="105">
        <v>2000</v>
      </c>
      <c r="O159" s="255">
        <v>20.489000000000001</v>
      </c>
      <c r="P159" s="255">
        <v>44.561</v>
      </c>
      <c r="Q159" s="255">
        <v>11.789</v>
      </c>
      <c r="R159" s="363">
        <v>4.7</v>
      </c>
      <c r="S159" s="396" t="s">
        <v>176</v>
      </c>
    </row>
    <row r="160" spans="1:19" ht="15" x14ac:dyDescent="0.2">
      <c r="A160" s="77" t="s">
        <v>337</v>
      </c>
      <c r="B160" s="104" t="s">
        <v>597</v>
      </c>
      <c r="C160" s="104">
        <v>43609</v>
      </c>
      <c r="D160" s="99">
        <v>9.11</v>
      </c>
      <c r="E160" s="99">
        <v>9.17</v>
      </c>
      <c r="F160" s="99">
        <v>8.75</v>
      </c>
      <c r="G160" s="110">
        <v>6.5</v>
      </c>
      <c r="H160" s="110">
        <v>9.3000000000000007</v>
      </c>
      <c r="I160" s="96">
        <v>1947</v>
      </c>
      <c r="J160" s="96">
        <v>1950</v>
      </c>
      <c r="K160" s="96">
        <v>1920</v>
      </c>
      <c r="L160" s="362"/>
      <c r="M160" s="362"/>
      <c r="N160" s="105">
        <v>2000</v>
      </c>
      <c r="O160" s="255">
        <v>7.85</v>
      </c>
      <c r="P160" s="255">
        <v>12.680999999999999</v>
      </c>
      <c r="Q160" s="255">
        <v>5.3289999999999997</v>
      </c>
      <c r="R160" s="363">
        <v>3.9</v>
      </c>
      <c r="S160" s="396" t="s">
        <v>176</v>
      </c>
    </row>
    <row r="161" spans="1:19" ht="51" x14ac:dyDescent="0.2">
      <c r="A161" s="77" t="s">
        <v>337</v>
      </c>
      <c r="B161" s="104" t="s">
        <v>598</v>
      </c>
      <c r="C161" s="104">
        <v>43623</v>
      </c>
      <c r="D161" s="99">
        <v>8.76</v>
      </c>
      <c r="E161" s="99">
        <v>8.7899999999999991</v>
      </c>
      <c r="F161" s="99">
        <v>8.74</v>
      </c>
      <c r="G161" s="110">
        <v>6.5</v>
      </c>
      <c r="H161" s="110">
        <v>9.3000000000000007</v>
      </c>
      <c r="I161" s="96">
        <v>1952</v>
      </c>
      <c r="J161" s="96">
        <v>2136</v>
      </c>
      <c r="K161" s="96">
        <v>1919</v>
      </c>
      <c r="L161" s="362"/>
      <c r="M161" s="362"/>
      <c r="N161" s="105">
        <v>2000</v>
      </c>
      <c r="O161" s="255">
        <v>2.8</v>
      </c>
      <c r="P161" s="255">
        <v>9.94</v>
      </c>
      <c r="Q161" s="255">
        <v>1.45</v>
      </c>
      <c r="R161" s="363">
        <v>2.71</v>
      </c>
      <c r="S161" s="396" t="s">
        <v>599</v>
      </c>
    </row>
    <row r="162" spans="1:19" ht="15" x14ac:dyDescent="0.2">
      <c r="A162" s="77" t="s">
        <v>337</v>
      </c>
      <c r="B162" s="104" t="s">
        <v>600</v>
      </c>
      <c r="C162" s="104">
        <v>43272</v>
      </c>
      <c r="D162" s="99">
        <v>8.75</v>
      </c>
      <c r="E162" s="99">
        <v>8.77</v>
      </c>
      <c r="F162" s="99">
        <v>8.73</v>
      </c>
      <c r="G162" s="110">
        <v>6.5</v>
      </c>
      <c r="H162" s="110">
        <v>9.3000000000000007</v>
      </c>
      <c r="I162" s="96">
        <v>1918</v>
      </c>
      <c r="J162" s="96">
        <v>1945</v>
      </c>
      <c r="K162" s="96">
        <v>1891</v>
      </c>
      <c r="L162" s="362"/>
      <c r="M162" s="362"/>
      <c r="N162" s="105">
        <v>2000</v>
      </c>
      <c r="O162" s="255">
        <v>15.6</v>
      </c>
      <c r="P162" s="255">
        <v>3.9</v>
      </c>
      <c r="Q162" s="255">
        <v>1.54</v>
      </c>
      <c r="R162" s="363">
        <v>2.61</v>
      </c>
      <c r="S162" s="396" t="s">
        <v>176</v>
      </c>
    </row>
    <row r="163" spans="1:19" ht="15" x14ac:dyDescent="0.2">
      <c r="A163" s="77" t="s">
        <v>337</v>
      </c>
      <c r="B163" s="104" t="s">
        <v>601</v>
      </c>
      <c r="C163" s="104">
        <v>43651</v>
      </c>
      <c r="D163" s="99">
        <v>8.3699999999999992</v>
      </c>
      <c r="E163" s="99">
        <v>8.77</v>
      </c>
      <c r="F163" s="99">
        <v>8.0500000000000007</v>
      </c>
      <c r="G163" s="110">
        <v>6.5</v>
      </c>
      <c r="H163" s="110">
        <v>9.3000000000000007</v>
      </c>
      <c r="I163" s="96">
        <v>1757</v>
      </c>
      <c r="J163" s="96">
        <v>1883</v>
      </c>
      <c r="K163" s="96">
        <v>1600</v>
      </c>
      <c r="L163" s="362"/>
      <c r="M163" s="362"/>
      <c r="N163" s="105">
        <v>2000</v>
      </c>
      <c r="O163" s="255">
        <v>52.88</v>
      </c>
      <c r="P163" s="255">
        <v>73.44</v>
      </c>
      <c r="Q163" s="255">
        <v>31.54</v>
      </c>
      <c r="R163" s="363">
        <v>2.25</v>
      </c>
      <c r="S163" s="396" t="s">
        <v>176</v>
      </c>
    </row>
    <row r="164" spans="1:19" ht="15" x14ac:dyDescent="0.2">
      <c r="A164" s="77" t="s">
        <v>337</v>
      </c>
      <c r="B164" s="104" t="s">
        <v>602</v>
      </c>
      <c r="C164" s="104">
        <v>43665</v>
      </c>
      <c r="D164" s="99">
        <v>7.89</v>
      </c>
      <c r="E164" s="99">
        <v>8.0500000000000007</v>
      </c>
      <c r="F164" s="99">
        <v>7.94</v>
      </c>
      <c r="G164" s="110">
        <v>6.5</v>
      </c>
      <c r="H164" s="110">
        <v>9.3000000000000007</v>
      </c>
      <c r="I164" s="96">
        <v>1597</v>
      </c>
      <c r="J164" s="96">
        <v>1631</v>
      </c>
      <c r="K164" s="96">
        <v>1558</v>
      </c>
      <c r="L164" s="362"/>
      <c r="M164" s="362"/>
      <c r="N164" s="105">
        <v>2000</v>
      </c>
      <c r="O164" s="255">
        <v>55.649000000000001</v>
      </c>
      <c r="P164" s="255">
        <v>64.286000000000001</v>
      </c>
      <c r="Q164" s="255">
        <v>48.314</v>
      </c>
      <c r="R164" s="363">
        <v>1.6273260000000001</v>
      </c>
      <c r="S164" s="396" t="s">
        <v>176</v>
      </c>
    </row>
    <row r="165" spans="1:19" ht="15" x14ac:dyDescent="0.2">
      <c r="A165" s="77" t="s">
        <v>337</v>
      </c>
      <c r="B165" s="104" t="s">
        <v>603</v>
      </c>
      <c r="C165" s="104">
        <v>43679</v>
      </c>
      <c r="D165" s="99">
        <v>8.1</v>
      </c>
      <c r="E165" s="99">
        <v>8.85</v>
      </c>
      <c r="F165" s="99">
        <v>7.89</v>
      </c>
      <c r="G165" s="110">
        <v>6.5</v>
      </c>
      <c r="H165" s="110">
        <v>9.3000000000000007</v>
      </c>
      <c r="I165" s="96">
        <v>1572</v>
      </c>
      <c r="J165" s="96">
        <v>1868</v>
      </c>
      <c r="K165" s="96">
        <v>1429</v>
      </c>
      <c r="L165" s="362"/>
      <c r="M165" s="362"/>
      <c r="N165" s="105">
        <v>2000</v>
      </c>
      <c r="O165" s="255">
        <v>40.146000000000001</v>
      </c>
      <c r="P165" s="255">
        <v>53.49</v>
      </c>
      <c r="Q165" s="255">
        <v>30.003</v>
      </c>
      <c r="R165" s="363">
        <v>1.2829999999999999</v>
      </c>
      <c r="S165" s="396" t="s">
        <v>176</v>
      </c>
    </row>
    <row r="166" spans="1:19" ht="15" x14ac:dyDescent="0.2">
      <c r="A166" s="77" t="s">
        <v>337</v>
      </c>
      <c r="B166" s="104" t="s">
        <v>604</v>
      </c>
      <c r="C166" s="104">
        <v>43679</v>
      </c>
      <c r="D166" s="99">
        <v>7.85</v>
      </c>
      <c r="E166" s="99">
        <v>8.85</v>
      </c>
      <c r="F166" s="99">
        <v>7.09</v>
      </c>
      <c r="G166" s="110">
        <v>6.5</v>
      </c>
      <c r="H166" s="110">
        <v>9.3000000000000007</v>
      </c>
      <c r="I166" s="96">
        <v>1561</v>
      </c>
      <c r="J166" s="96">
        <v>1862</v>
      </c>
      <c r="K166" s="96">
        <v>945</v>
      </c>
      <c r="L166" s="362"/>
      <c r="M166" s="362"/>
      <c r="N166" s="105">
        <v>2000</v>
      </c>
      <c r="O166" s="255">
        <v>38.838000000000001</v>
      </c>
      <c r="P166" s="255">
        <v>46.21</v>
      </c>
      <c r="Q166" s="255">
        <v>29.869</v>
      </c>
      <c r="R166" s="363">
        <v>1.3660000000000001</v>
      </c>
      <c r="S166" s="396" t="s">
        <v>176</v>
      </c>
    </row>
    <row r="167" spans="1:19" ht="15" x14ac:dyDescent="0.2">
      <c r="A167" s="77" t="s">
        <v>337</v>
      </c>
      <c r="B167" s="104" t="s">
        <v>605</v>
      </c>
      <c r="C167" s="104">
        <v>43693</v>
      </c>
      <c r="D167" s="99">
        <v>7.96</v>
      </c>
      <c r="E167" s="99">
        <v>8.1199999999999992</v>
      </c>
      <c r="F167" s="99">
        <v>7.74</v>
      </c>
      <c r="G167" s="110">
        <v>6.5</v>
      </c>
      <c r="H167" s="110">
        <v>9.3000000000000007</v>
      </c>
      <c r="I167" s="96">
        <v>1663</v>
      </c>
      <c r="J167" s="96">
        <v>1708</v>
      </c>
      <c r="K167" s="96">
        <v>1597</v>
      </c>
      <c r="L167" s="362"/>
      <c r="M167" s="362"/>
      <c r="N167" s="105">
        <v>2000</v>
      </c>
      <c r="O167" s="255">
        <v>44.375</v>
      </c>
      <c r="P167" s="255">
        <v>51.493000000000002</v>
      </c>
      <c r="Q167" s="255">
        <v>38.125</v>
      </c>
      <c r="R167" s="363">
        <v>1.5049999999999999</v>
      </c>
      <c r="S167" s="396" t="s">
        <v>176</v>
      </c>
    </row>
    <row r="168" spans="1:19" ht="15" x14ac:dyDescent="0.2">
      <c r="A168" s="77" t="s">
        <v>337</v>
      </c>
      <c r="B168" s="104" t="s">
        <v>606</v>
      </c>
      <c r="C168" s="104">
        <v>43707</v>
      </c>
      <c r="D168" s="99">
        <v>7.87</v>
      </c>
      <c r="E168" s="99">
        <v>7.9</v>
      </c>
      <c r="F168" s="99">
        <v>7.79</v>
      </c>
      <c r="G168" s="110">
        <v>6.5</v>
      </c>
      <c r="H168" s="110">
        <v>9.3000000000000007</v>
      </c>
      <c r="I168" s="96">
        <v>1600</v>
      </c>
      <c r="J168" s="96">
        <v>1660</v>
      </c>
      <c r="K168" s="96">
        <v>1477</v>
      </c>
      <c r="L168" s="362"/>
      <c r="M168" s="362"/>
      <c r="N168" s="105">
        <v>2000</v>
      </c>
      <c r="O168" s="255">
        <v>32.994</v>
      </c>
      <c r="P168" s="255">
        <v>45.866999999999997</v>
      </c>
      <c r="Q168" s="255">
        <v>2.4340000000000002</v>
      </c>
      <c r="R168" s="363">
        <v>1.2769999999999999</v>
      </c>
      <c r="S168" s="396" t="s">
        <v>176</v>
      </c>
    </row>
    <row r="169" spans="1:19" ht="25.5" x14ac:dyDescent="0.2">
      <c r="A169" s="77" t="s">
        <v>337</v>
      </c>
      <c r="B169" s="104" t="s">
        <v>607</v>
      </c>
      <c r="C169" s="104">
        <v>43749</v>
      </c>
      <c r="D169" s="99">
        <v>7.73</v>
      </c>
      <c r="E169" s="99">
        <v>7.86</v>
      </c>
      <c r="F169" s="99">
        <v>7.12</v>
      </c>
      <c r="G169" s="110">
        <v>6.5</v>
      </c>
      <c r="H169" s="110">
        <v>9.3000000000000007</v>
      </c>
      <c r="I169" s="96">
        <v>1447</v>
      </c>
      <c r="J169" s="96">
        <v>1594</v>
      </c>
      <c r="K169" s="96">
        <v>828</v>
      </c>
      <c r="L169" s="362"/>
      <c r="M169" s="362"/>
      <c r="N169" s="105">
        <v>2000</v>
      </c>
      <c r="O169" s="255">
        <v>36.32</v>
      </c>
      <c r="P169" s="255">
        <v>45.22</v>
      </c>
      <c r="Q169" s="255">
        <v>10.39</v>
      </c>
      <c r="R169" s="363">
        <v>0.627</v>
      </c>
      <c r="S169" s="396" t="s">
        <v>608</v>
      </c>
    </row>
    <row r="170" spans="1:19" ht="25.5" x14ac:dyDescent="0.2">
      <c r="A170" s="77" t="s">
        <v>337</v>
      </c>
      <c r="B170" s="104" t="s">
        <v>609</v>
      </c>
      <c r="C170" s="104">
        <v>43749</v>
      </c>
      <c r="D170" s="97" t="s">
        <v>176</v>
      </c>
      <c r="E170" s="97" t="s">
        <v>176</v>
      </c>
      <c r="F170" s="97" t="s">
        <v>176</v>
      </c>
      <c r="G170" s="110">
        <v>6.5</v>
      </c>
      <c r="H170" s="110">
        <v>9.3000000000000007</v>
      </c>
      <c r="I170" s="97" t="s">
        <v>176</v>
      </c>
      <c r="J170" s="97" t="s">
        <v>176</v>
      </c>
      <c r="K170" s="97" t="s">
        <v>176</v>
      </c>
      <c r="L170" s="362"/>
      <c r="M170" s="362"/>
      <c r="N170" s="105">
        <v>2000</v>
      </c>
      <c r="O170" s="97" t="s">
        <v>176</v>
      </c>
      <c r="P170" s="97" t="s">
        <v>176</v>
      </c>
      <c r="Q170" s="97" t="s">
        <v>176</v>
      </c>
      <c r="R170" s="97" t="s">
        <v>176</v>
      </c>
      <c r="S170" s="396" t="s">
        <v>610</v>
      </c>
    </row>
    <row r="171" spans="1:19" ht="15" x14ac:dyDescent="0.2">
      <c r="A171" s="77" t="s">
        <v>337</v>
      </c>
      <c r="B171" s="104" t="s">
        <v>611</v>
      </c>
      <c r="C171" s="104">
        <v>43763</v>
      </c>
      <c r="D171" s="99">
        <v>8.4</v>
      </c>
      <c r="E171" s="99">
        <v>8.5500000000000007</v>
      </c>
      <c r="F171" s="99">
        <v>8.3000000000000007</v>
      </c>
      <c r="G171" s="110">
        <v>6.5</v>
      </c>
      <c r="H171" s="110">
        <v>9.3000000000000007</v>
      </c>
      <c r="I171" s="97">
        <v>1720</v>
      </c>
      <c r="J171" s="97">
        <v>1913</v>
      </c>
      <c r="K171" s="97">
        <v>1632</v>
      </c>
      <c r="L171" s="362"/>
      <c r="M171" s="362"/>
      <c r="N171" s="105">
        <v>2000</v>
      </c>
      <c r="O171" s="255">
        <v>13.1</v>
      </c>
      <c r="P171" s="255">
        <v>18.399999999999999</v>
      </c>
      <c r="Q171" s="255">
        <v>7.6</v>
      </c>
      <c r="R171" s="363">
        <v>0.98499999999999999</v>
      </c>
      <c r="S171" s="396" t="s">
        <v>612</v>
      </c>
    </row>
    <row r="172" spans="1:19" ht="31.5" customHeight="1" x14ac:dyDescent="0.2">
      <c r="A172" s="77" t="s">
        <v>337</v>
      </c>
      <c r="B172" s="104" t="s">
        <v>613</v>
      </c>
      <c r="C172" s="104">
        <v>43777</v>
      </c>
      <c r="D172" s="99">
        <v>8.25</v>
      </c>
      <c r="E172" s="99">
        <v>8.7899999999999991</v>
      </c>
      <c r="F172" s="99">
        <v>8.01</v>
      </c>
      <c r="G172" s="110">
        <v>6.5</v>
      </c>
      <c r="H172" s="110">
        <v>9.3000000000000007</v>
      </c>
      <c r="I172" s="97">
        <v>1583</v>
      </c>
      <c r="J172" s="97">
        <v>1757</v>
      </c>
      <c r="K172" s="97">
        <v>1285</v>
      </c>
      <c r="L172" s="362"/>
      <c r="M172" s="362"/>
      <c r="N172" s="105">
        <v>2000</v>
      </c>
      <c r="O172" s="255">
        <v>12.538</v>
      </c>
      <c r="P172" s="255">
        <v>22</v>
      </c>
      <c r="Q172" s="255">
        <v>8.6</v>
      </c>
      <c r="R172" s="363">
        <v>1.57</v>
      </c>
      <c r="S172" s="396" t="s">
        <v>614</v>
      </c>
    </row>
    <row r="173" spans="1:19" ht="31.5" customHeight="1" x14ac:dyDescent="0.2">
      <c r="A173" s="77" t="s">
        <v>337</v>
      </c>
      <c r="B173" s="104" t="s">
        <v>615</v>
      </c>
      <c r="C173" s="104">
        <v>43791</v>
      </c>
      <c r="D173" s="99">
        <v>8.33</v>
      </c>
      <c r="E173" s="99">
        <v>9.07</v>
      </c>
      <c r="F173" s="99">
        <v>7.71</v>
      </c>
      <c r="G173" s="110">
        <v>6.5</v>
      </c>
      <c r="H173" s="110">
        <v>9.3000000000000007</v>
      </c>
      <c r="I173" s="97">
        <v>1554</v>
      </c>
      <c r="J173" s="97">
        <v>1589</v>
      </c>
      <c r="K173" s="97">
        <v>1505</v>
      </c>
      <c r="L173" s="362"/>
      <c r="M173" s="362"/>
      <c r="N173" s="105">
        <v>2000</v>
      </c>
      <c r="O173" s="255">
        <v>16.535299999999999</v>
      </c>
      <c r="P173" s="255">
        <v>30.25</v>
      </c>
      <c r="Q173" s="255">
        <v>5.9</v>
      </c>
      <c r="R173" s="363">
        <v>1.49</v>
      </c>
      <c r="S173" s="396" t="s">
        <v>616</v>
      </c>
    </row>
    <row r="174" spans="1:19" ht="31.5" customHeight="1" x14ac:dyDescent="0.2">
      <c r="A174" s="77" t="s">
        <v>337</v>
      </c>
      <c r="B174" s="104" t="s">
        <v>617</v>
      </c>
      <c r="C174" s="104">
        <v>43805</v>
      </c>
      <c r="D174" s="99">
        <v>8.4</v>
      </c>
      <c r="E174" s="99">
        <v>8.9</v>
      </c>
      <c r="F174" s="99">
        <v>7.71</v>
      </c>
      <c r="G174" s="110">
        <v>6.5</v>
      </c>
      <c r="H174" s="110">
        <v>9.3000000000000007</v>
      </c>
      <c r="I174" s="97">
        <v>1515</v>
      </c>
      <c r="J174" s="97">
        <v>1761</v>
      </c>
      <c r="K174" s="97">
        <v>1316</v>
      </c>
      <c r="L174" s="362"/>
      <c r="M174" s="362"/>
      <c r="N174" s="105">
        <v>2000</v>
      </c>
      <c r="O174" s="255">
        <v>12.15</v>
      </c>
      <c r="P174" s="255">
        <v>18.350000000000001</v>
      </c>
      <c r="Q174" s="255">
        <v>6.2</v>
      </c>
      <c r="R174" s="363">
        <v>1.2070000000000001</v>
      </c>
      <c r="S174" s="396" t="s">
        <v>616</v>
      </c>
    </row>
    <row r="175" spans="1:19" ht="15" x14ac:dyDescent="0.2">
      <c r="A175" s="77" t="s">
        <v>337</v>
      </c>
      <c r="B175" s="104" t="s">
        <v>618</v>
      </c>
      <c r="C175" s="104">
        <v>43819</v>
      </c>
      <c r="D175" s="99">
        <v>8.77</v>
      </c>
      <c r="E175" s="99">
        <v>8.8000000000000007</v>
      </c>
      <c r="F175" s="99">
        <v>8.74</v>
      </c>
      <c r="G175" s="110">
        <v>6.5</v>
      </c>
      <c r="H175" s="110">
        <v>9.3000000000000007</v>
      </c>
      <c r="I175" s="97">
        <v>1434</v>
      </c>
      <c r="J175" s="97">
        <v>1453</v>
      </c>
      <c r="K175" s="97">
        <v>1408</v>
      </c>
      <c r="L175" s="362"/>
      <c r="M175" s="362"/>
      <c r="N175" s="105">
        <v>2000</v>
      </c>
      <c r="O175" s="255">
        <v>19.690000000000001</v>
      </c>
      <c r="P175" s="255">
        <v>45.72</v>
      </c>
      <c r="Q175" s="255">
        <v>9.83</v>
      </c>
      <c r="R175" s="363">
        <v>1.2010000000000001</v>
      </c>
      <c r="S175" s="396" t="s">
        <v>619</v>
      </c>
    </row>
    <row r="176" spans="1:19" ht="25.5" x14ac:dyDescent="0.2">
      <c r="A176" s="77" t="s">
        <v>337</v>
      </c>
      <c r="B176" s="104" t="s">
        <v>620</v>
      </c>
      <c r="C176" s="104">
        <v>43472</v>
      </c>
      <c r="D176" s="99">
        <v>8.76</v>
      </c>
      <c r="E176" s="99">
        <v>8.9</v>
      </c>
      <c r="F176" s="99">
        <v>8.32</v>
      </c>
      <c r="G176" s="110">
        <v>6.5</v>
      </c>
      <c r="H176" s="110">
        <v>9.3000000000000007</v>
      </c>
      <c r="I176" s="97">
        <v>1433</v>
      </c>
      <c r="J176" s="97">
        <v>1810</v>
      </c>
      <c r="K176" s="97">
        <v>1311</v>
      </c>
      <c r="L176" s="362"/>
      <c r="M176" s="362"/>
      <c r="N176" s="105">
        <v>2000</v>
      </c>
      <c r="O176" s="255">
        <v>20.77</v>
      </c>
      <c r="P176" s="255">
        <v>46.582999999999998</v>
      </c>
      <c r="Q176" s="255">
        <v>8.7739999999999991</v>
      </c>
      <c r="R176" s="363">
        <v>1.087</v>
      </c>
      <c r="S176" s="396" t="s">
        <v>621</v>
      </c>
    </row>
    <row r="177" spans="1:19" ht="38.25" x14ac:dyDescent="0.2">
      <c r="A177" s="77" t="s">
        <v>337</v>
      </c>
      <c r="B177" s="104" t="s">
        <v>622</v>
      </c>
      <c r="C177" s="104">
        <v>43847</v>
      </c>
      <c r="D177" s="99">
        <v>8.77</v>
      </c>
      <c r="E177" s="99">
        <v>8.86</v>
      </c>
      <c r="F177" s="99">
        <v>8.69</v>
      </c>
      <c r="G177" s="110">
        <v>6.5</v>
      </c>
      <c r="H177" s="110">
        <v>9.3000000000000007</v>
      </c>
      <c r="I177" s="97">
        <v>1165</v>
      </c>
      <c r="J177" s="97">
        <v>1251</v>
      </c>
      <c r="K177" s="97">
        <v>1078</v>
      </c>
      <c r="L177" s="362"/>
      <c r="M177" s="362"/>
      <c r="N177" s="105">
        <v>2000</v>
      </c>
      <c r="O177" s="255">
        <v>24.399000000000001</v>
      </c>
      <c r="P177" s="255">
        <v>36.92</v>
      </c>
      <c r="Q177" s="255">
        <v>11.878</v>
      </c>
      <c r="R177" s="363">
        <v>0.15157000000000001</v>
      </c>
      <c r="S177" s="396" t="s">
        <v>623</v>
      </c>
    </row>
    <row r="178" spans="1:19" ht="26.25" thickBot="1" x14ac:dyDescent="0.25">
      <c r="A178" s="78" t="s">
        <v>337</v>
      </c>
      <c r="B178" s="108" t="s">
        <v>624</v>
      </c>
      <c r="C178" s="108">
        <v>43861</v>
      </c>
      <c r="D178" s="296" t="s">
        <v>176</v>
      </c>
      <c r="E178" s="296" t="s">
        <v>176</v>
      </c>
      <c r="F178" s="296" t="s">
        <v>176</v>
      </c>
      <c r="G178" s="103">
        <v>6.5</v>
      </c>
      <c r="H178" s="103">
        <v>9.3000000000000007</v>
      </c>
      <c r="I178" s="296" t="s">
        <v>176</v>
      </c>
      <c r="J178" s="296" t="s">
        <v>176</v>
      </c>
      <c r="K178" s="296" t="s">
        <v>176</v>
      </c>
      <c r="L178" s="427"/>
      <c r="M178" s="427"/>
      <c r="N178" s="107">
        <v>2000</v>
      </c>
      <c r="O178" s="296" t="s">
        <v>176</v>
      </c>
      <c r="P178" s="296" t="s">
        <v>176</v>
      </c>
      <c r="Q178" s="296" t="s">
        <v>176</v>
      </c>
      <c r="R178" s="296" t="s">
        <v>176</v>
      </c>
      <c r="S178" s="429" t="s">
        <v>610</v>
      </c>
    </row>
    <row r="179" spans="1:19" ht="36.75" customHeight="1" x14ac:dyDescent="0.2">
      <c r="A179" s="79" t="s">
        <v>353</v>
      </c>
      <c r="B179" s="102" t="s">
        <v>625</v>
      </c>
      <c r="C179" s="102">
        <v>43875</v>
      </c>
      <c r="D179" s="293" t="s">
        <v>176</v>
      </c>
      <c r="E179" s="293" t="s">
        <v>176</v>
      </c>
      <c r="F179" s="293" t="s">
        <v>176</v>
      </c>
      <c r="G179" s="109">
        <v>6.5</v>
      </c>
      <c r="H179" s="109">
        <v>9.3000000000000007</v>
      </c>
      <c r="I179" s="293" t="s">
        <v>176</v>
      </c>
      <c r="J179" s="293" t="s">
        <v>176</v>
      </c>
      <c r="K179" s="293" t="s">
        <v>176</v>
      </c>
      <c r="L179" s="362"/>
      <c r="M179" s="362"/>
      <c r="N179" s="106">
        <v>2000</v>
      </c>
      <c r="O179" s="293" t="s">
        <v>176</v>
      </c>
      <c r="P179" s="293" t="s">
        <v>176</v>
      </c>
      <c r="Q179" s="293" t="s">
        <v>176</v>
      </c>
      <c r="R179" s="293" t="s">
        <v>176</v>
      </c>
      <c r="S179" s="426" t="s">
        <v>626</v>
      </c>
    </row>
    <row r="180" spans="1:19" ht="47.25" customHeight="1" x14ac:dyDescent="0.2">
      <c r="A180" s="77" t="s">
        <v>353</v>
      </c>
      <c r="B180" s="104" t="s">
        <v>627</v>
      </c>
      <c r="C180" s="104">
        <v>43889</v>
      </c>
      <c r="D180" s="39">
        <v>8.3699999999999992</v>
      </c>
      <c r="E180" s="39">
        <v>8.5</v>
      </c>
      <c r="F180" s="39">
        <v>8.01</v>
      </c>
      <c r="G180" s="110">
        <v>6.5</v>
      </c>
      <c r="H180" s="110">
        <v>9.3000000000000007</v>
      </c>
      <c r="I180" s="97">
        <v>935</v>
      </c>
      <c r="J180" s="97">
        <v>1404</v>
      </c>
      <c r="K180" s="97">
        <v>317</v>
      </c>
      <c r="L180" s="362"/>
      <c r="M180" s="362"/>
      <c r="N180" s="105">
        <v>2000</v>
      </c>
      <c r="O180" s="520">
        <v>63.856999999999999</v>
      </c>
      <c r="P180" s="520">
        <v>90.97</v>
      </c>
      <c r="Q180" s="520">
        <v>26.08</v>
      </c>
      <c r="R180" s="520" t="s">
        <v>176</v>
      </c>
      <c r="S180" s="396" t="s">
        <v>628</v>
      </c>
    </row>
    <row r="181" spans="1:19" ht="51" x14ac:dyDescent="0.2">
      <c r="A181" s="77" t="s">
        <v>353</v>
      </c>
      <c r="B181" s="104" t="s">
        <v>629</v>
      </c>
      <c r="C181" s="104">
        <v>43903</v>
      </c>
      <c r="D181" s="39">
        <v>8.5500000000000007</v>
      </c>
      <c r="E181" s="39">
        <v>8.6300000000000008</v>
      </c>
      <c r="F181" s="39">
        <v>8.4499999999999993</v>
      </c>
      <c r="G181" s="110">
        <v>6.5</v>
      </c>
      <c r="H181" s="110">
        <v>9.3000000000000007</v>
      </c>
      <c r="I181" s="97">
        <v>1483</v>
      </c>
      <c r="J181" s="97">
        <v>1571</v>
      </c>
      <c r="K181" s="97">
        <v>1392</v>
      </c>
      <c r="L181" s="362"/>
      <c r="M181" s="362"/>
      <c r="N181" s="105">
        <v>2000</v>
      </c>
      <c r="O181" s="520">
        <v>24.38</v>
      </c>
      <c r="P181" s="520">
        <v>42.6</v>
      </c>
      <c r="Q181" s="520">
        <v>15.91</v>
      </c>
      <c r="R181" s="520">
        <v>7.944</v>
      </c>
      <c r="S181" s="396" t="s">
        <v>630</v>
      </c>
    </row>
    <row r="182" spans="1:19" ht="15" x14ac:dyDescent="0.2">
      <c r="A182" s="77" t="s">
        <v>353</v>
      </c>
      <c r="B182" s="104" t="s">
        <v>631</v>
      </c>
      <c r="C182" s="104">
        <v>43917</v>
      </c>
      <c r="D182" s="39">
        <v>8.6</v>
      </c>
      <c r="E182" s="39">
        <v>8.6</v>
      </c>
      <c r="F182" s="39">
        <v>8.5</v>
      </c>
      <c r="G182" s="110">
        <v>6.5</v>
      </c>
      <c r="H182" s="110">
        <v>9.3000000000000007</v>
      </c>
      <c r="I182" s="97">
        <v>1614</v>
      </c>
      <c r="J182" s="97">
        <v>1705</v>
      </c>
      <c r="K182" s="97">
        <v>1549</v>
      </c>
      <c r="L182" s="362"/>
      <c r="M182" s="362"/>
      <c r="N182" s="105">
        <v>2000</v>
      </c>
      <c r="O182" s="520">
        <v>12.781000000000001</v>
      </c>
      <c r="P182" s="520">
        <v>16.009</v>
      </c>
      <c r="Q182" s="520">
        <v>10.968</v>
      </c>
      <c r="R182" s="520">
        <v>4.6399999999999997</v>
      </c>
      <c r="S182" s="396" t="s">
        <v>176</v>
      </c>
    </row>
    <row r="183" spans="1:19" ht="31.5" customHeight="1" x14ac:dyDescent="0.2">
      <c r="A183" s="77" t="s">
        <v>353</v>
      </c>
      <c r="B183" s="104" t="s">
        <v>632</v>
      </c>
      <c r="C183" s="104">
        <v>43930</v>
      </c>
      <c r="D183" s="39">
        <v>8.4</v>
      </c>
      <c r="E183" s="39">
        <v>8.7200000000000006</v>
      </c>
      <c r="F183" s="39">
        <v>8.67</v>
      </c>
      <c r="G183" s="110">
        <v>6.5</v>
      </c>
      <c r="H183" s="110">
        <v>9.3000000000000007</v>
      </c>
      <c r="I183" s="97">
        <v>1733</v>
      </c>
      <c r="J183" s="97">
        <v>1836</v>
      </c>
      <c r="K183" s="97">
        <v>1578</v>
      </c>
      <c r="L183" s="362"/>
      <c r="M183" s="362"/>
      <c r="N183" s="105">
        <v>2000</v>
      </c>
      <c r="O183" s="520">
        <v>11.23</v>
      </c>
      <c r="P183" s="520">
        <v>18.39</v>
      </c>
      <c r="Q183" s="520">
        <v>9</v>
      </c>
      <c r="R183" s="520">
        <v>4.87</v>
      </c>
      <c r="S183" s="396" t="s">
        <v>633</v>
      </c>
    </row>
    <row r="184" spans="1:19" ht="32.25" customHeight="1" x14ac:dyDescent="0.2">
      <c r="A184" s="77" t="s">
        <v>353</v>
      </c>
      <c r="B184" s="104" t="s">
        <v>634</v>
      </c>
      <c r="C184" s="104">
        <v>43945</v>
      </c>
      <c r="D184" s="39">
        <v>8.74</v>
      </c>
      <c r="E184" s="39">
        <v>8.76</v>
      </c>
      <c r="F184" s="39">
        <v>8.7100000000000009</v>
      </c>
      <c r="G184" s="110">
        <v>6.5</v>
      </c>
      <c r="H184" s="110">
        <v>9.3000000000000007</v>
      </c>
      <c r="I184" s="97">
        <v>2110</v>
      </c>
      <c r="J184" s="97">
        <v>2144</v>
      </c>
      <c r="K184" s="97">
        <v>1977</v>
      </c>
      <c r="L184" s="362"/>
      <c r="M184" s="362"/>
      <c r="N184" s="105">
        <v>2000</v>
      </c>
      <c r="O184" s="520">
        <v>16.007999999999999</v>
      </c>
      <c r="P184" s="520">
        <v>29.193000000000001</v>
      </c>
      <c r="Q184" s="520">
        <v>10.324</v>
      </c>
      <c r="R184" s="520">
        <v>4.5309999999999997</v>
      </c>
      <c r="S184" s="530" t="s">
        <v>635</v>
      </c>
    </row>
    <row r="185" spans="1:19" ht="32.25" customHeight="1" x14ac:dyDescent="0.2">
      <c r="A185" s="77" t="s">
        <v>353</v>
      </c>
      <c r="B185" s="104" t="s">
        <v>636</v>
      </c>
      <c r="C185" s="104">
        <v>43973</v>
      </c>
      <c r="D185" s="39">
        <v>8.61</v>
      </c>
      <c r="E185" s="39">
        <v>8.7899999999999991</v>
      </c>
      <c r="F185" s="39">
        <v>7.77</v>
      </c>
      <c r="G185" s="110">
        <v>6.5</v>
      </c>
      <c r="H185" s="110">
        <v>9.3000000000000007</v>
      </c>
      <c r="I185" s="97">
        <v>2262</v>
      </c>
      <c r="J185" s="97">
        <v>2686</v>
      </c>
      <c r="K185" s="97">
        <v>2142</v>
      </c>
      <c r="L185" s="362"/>
      <c r="M185" s="362"/>
      <c r="N185" s="105">
        <v>2000</v>
      </c>
      <c r="O185" s="520">
        <v>24.196999999999999</v>
      </c>
      <c r="P185" s="520">
        <v>87.2</v>
      </c>
      <c r="Q185" s="520">
        <v>8.6</v>
      </c>
      <c r="R185" s="520">
        <v>2.7690000000000001</v>
      </c>
      <c r="S185" s="530" t="s">
        <v>637</v>
      </c>
    </row>
    <row r="186" spans="1:19" ht="32.25" customHeight="1" x14ac:dyDescent="0.2">
      <c r="A186" s="77" t="s">
        <v>353</v>
      </c>
      <c r="B186" s="104" t="s">
        <v>638</v>
      </c>
      <c r="C186" s="104">
        <v>43987</v>
      </c>
      <c r="D186" s="39">
        <v>8.67</v>
      </c>
      <c r="E186" s="39">
        <v>8.73</v>
      </c>
      <c r="F186" s="39">
        <v>8.6300000000000008</v>
      </c>
      <c r="G186" s="110">
        <v>6.5</v>
      </c>
      <c r="H186" s="110">
        <v>9.3000000000000007</v>
      </c>
      <c r="I186" s="97">
        <v>2237</v>
      </c>
      <c r="J186" s="97">
        <v>2250</v>
      </c>
      <c r="K186" s="97">
        <v>2204</v>
      </c>
      <c r="L186" s="362"/>
      <c r="M186" s="362"/>
      <c r="N186" s="105">
        <v>2000</v>
      </c>
      <c r="O186" s="520">
        <v>10.4</v>
      </c>
      <c r="P186" s="520">
        <v>20.190000000000001</v>
      </c>
      <c r="Q186" s="520">
        <v>5.86</v>
      </c>
      <c r="R186" s="520">
        <v>1.27</v>
      </c>
      <c r="S186" s="530" t="s">
        <v>635</v>
      </c>
    </row>
    <row r="187" spans="1:19" ht="32.25" customHeight="1" x14ac:dyDescent="0.2">
      <c r="A187" s="77" t="s">
        <v>353</v>
      </c>
      <c r="B187" s="104" t="s">
        <v>639</v>
      </c>
      <c r="C187" s="104">
        <v>43987</v>
      </c>
      <c r="D187" s="39">
        <v>8.77</v>
      </c>
      <c r="E187" s="39">
        <v>8.8699999999999992</v>
      </c>
      <c r="F187" s="39">
        <v>8.69</v>
      </c>
      <c r="G187" s="110">
        <v>6.5</v>
      </c>
      <c r="H187" s="110">
        <v>9.3000000000000007</v>
      </c>
      <c r="I187" s="97">
        <v>2086</v>
      </c>
      <c r="J187" s="97">
        <v>2157</v>
      </c>
      <c r="K187" s="97">
        <v>2000</v>
      </c>
      <c r="L187" s="362"/>
      <c r="M187" s="362"/>
      <c r="N187" s="105">
        <v>2000</v>
      </c>
      <c r="O187" s="520">
        <v>19.46</v>
      </c>
      <c r="P187" s="520">
        <v>31.74</v>
      </c>
      <c r="Q187" s="520">
        <v>10.37</v>
      </c>
      <c r="R187" s="520">
        <v>2.37</v>
      </c>
      <c r="S187" s="530" t="s">
        <v>635</v>
      </c>
    </row>
    <row r="188" spans="1:19" ht="32.25" customHeight="1" x14ac:dyDescent="0.2">
      <c r="A188" s="77" t="s">
        <v>353</v>
      </c>
      <c r="B188" s="104" t="s">
        <v>640</v>
      </c>
      <c r="C188" s="104">
        <v>44029</v>
      </c>
      <c r="D188" s="39">
        <v>8.8000000000000007</v>
      </c>
      <c r="E188" s="39">
        <v>8.9</v>
      </c>
      <c r="F188" s="39">
        <v>8.4</v>
      </c>
      <c r="G188" s="110">
        <v>6.5</v>
      </c>
      <c r="H188" s="110">
        <v>9.3000000000000007</v>
      </c>
      <c r="I188" s="97">
        <v>2097</v>
      </c>
      <c r="J188" s="97">
        <v>2115</v>
      </c>
      <c r="K188" s="97">
        <v>2089</v>
      </c>
      <c r="L188" s="362"/>
      <c r="M188" s="362"/>
      <c r="N188" s="105">
        <v>2000</v>
      </c>
      <c r="O188" s="520">
        <v>16.829999999999998</v>
      </c>
      <c r="P188" s="520">
        <v>39.450000000000003</v>
      </c>
      <c r="Q188" s="520">
        <v>6.48</v>
      </c>
      <c r="R188" s="520">
        <v>2.4500000000000002</v>
      </c>
      <c r="S188" s="530" t="s">
        <v>635</v>
      </c>
    </row>
    <row r="189" spans="1:19" ht="32.25" customHeight="1" x14ac:dyDescent="0.2">
      <c r="A189" s="77" t="s">
        <v>353</v>
      </c>
      <c r="B189" s="104" t="s">
        <v>641</v>
      </c>
      <c r="C189" s="104">
        <v>44029</v>
      </c>
      <c r="D189" s="39">
        <v>8.8000000000000007</v>
      </c>
      <c r="E189" s="39">
        <v>8.9</v>
      </c>
      <c r="F189" s="39">
        <v>8.4</v>
      </c>
      <c r="G189" s="110">
        <v>6.5</v>
      </c>
      <c r="H189" s="110">
        <v>9.3000000000000007</v>
      </c>
      <c r="I189" s="97">
        <v>1841</v>
      </c>
      <c r="J189" s="97">
        <v>2069</v>
      </c>
      <c r="K189" s="97">
        <v>1230</v>
      </c>
      <c r="L189" s="362"/>
      <c r="M189" s="362"/>
      <c r="N189" s="105">
        <v>2000</v>
      </c>
      <c r="O189" s="520">
        <v>8.56</v>
      </c>
      <c r="P189" s="520">
        <v>13.96</v>
      </c>
      <c r="Q189" s="520">
        <v>3.12</v>
      </c>
      <c r="R189" s="520">
        <v>1.84</v>
      </c>
      <c r="S189" s="530" t="s">
        <v>635</v>
      </c>
    </row>
    <row r="190" spans="1:19" ht="32.25" customHeight="1" x14ac:dyDescent="0.2">
      <c r="A190" s="77" t="s">
        <v>353</v>
      </c>
      <c r="B190" s="104" t="s">
        <v>642</v>
      </c>
      <c r="C190" s="104">
        <v>44043</v>
      </c>
      <c r="D190" s="39">
        <v>8.77</v>
      </c>
      <c r="E190" s="39">
        <v>8.86</v>
      </c>
      <c r="F190" s="39">
        <v>8.76</v>
      </c>
      <c r="G190" s="110">
        <v>6.5</v>
      </c>
      <c r="H190" s="110">
        <v>9.3000000000000007</v>
      </c>
      <c r="I190" s="97">
        <v>1946</v>
      </c>
      <c r="J190" s="97">
        <v>2164</v>
      </c>
      <c r="K190" s="97">
        <v>1842</v>
      </c>
      <c r="L190" s="362"/>
      <c r="M190" s="362"/>
      <c r="N190" s="105">
        <v>2000</v>
      </c>
      <c r="O190" s="520">
        <v>9.7899999999999991</v>
      </c>
      <c r="P190" s="520">
        <v>16.149999999999999</v>
      </c>
      <c r="Q190" s="520">
        <v>6.45</v>
      </c>
      <c r="R190" s="520">
        <v>1.2410000000000001</v>
      </c>
      <c r="S190" s="530" t="s">
        <v>635</v>
      </c>
    </row>
    <row r="191" spans="1:19" ht="32.25" customHeight="1" x14ac:dyDescent="0.2">
      <c r="A191" s="77" t="s">
        <v>353</v>
      </c>
      <c r="B191" s="104" t="s">
        <v>643</v>
      </c>
      <c r="C191" s="104">
        <v>44043</v>
      </c>
      <c r="D191" s="39">
        <v>8.73</v>
      </c>
      <c r="E191" s="39">
        <v>8.85</v>
      </c>
      <c r="F191" s="39">
        <v>8.52</v>
      </c>
      <c r="G191" s="110">
        <v>6.5</v>
      </c>
      <c r="H191" s="110">
        <v>9.3000000000000007</v>
      </c>
      <c r="I191" s="97">
        <v>1635</v>
      </c>
      <c r="J191" s="97">
        <v>1878</v>
      </c>
      <c r="K191" s="97">
        <v>737</v>
      </c>
      <c r="L191" s="362"/>
      <c r="M191" s="362"/>
      <c r="N191" s="105">
        <v>2000</v>
      </c>
      <c r="O191" s="520">
        <v>22.460999999999999</v>
      </c>
      <c r="P191" s="520">
        <v>76.53</v>
      </c>
      <c r="Q191" s="520">
        <v>5.74</v>
      </c>
      <c r="R191" s="520">
        <v>2.02</v>
      </c>
      <c r="S191" s="530" t="s">
        <v>644</v>
      </c>
    </row>
    <row r="192" spans="1:19" ht="32.25" customHeight="1" x14ac:dyDescent="0.2">
      <c r="A192" s="77" t="s">
        <v>353</v>
      </c>
      <c r="B192" s="104" t="s">
        <v>645</v>
      </c>
      <c r="C192" s="104">
        <v>44057</v>
      </c>
      <c r="D192" s="39">
        <v>8.65</v>
      </c>
      <c r="E192" s="39">
        <v>8.85</v>
      </c>
      <c r="F192" s="39">
        <v>8.56</v>
      </c>
      <c r="G192" s="110">
        <v>6.5</v>
      </c>
      <c r="H192" s="110">
        <v>9.3000000000000007</v>
      </c>
      <c r="I192" s="97">
        <v>925</v>
      </c>
      <c r="J192" s="97">
        <v>1049</v>
      </c>
      <c r="K192" s="97">
        <v>737</v>
      </c>
      <c r="L192" s="362"/>
      <c r="M192" s="362"/>
      <c r="N192" s="105">
        <v>2000</v>
      </c>
      <c r="O192" s="520">
        <v>45.7</v>
      </c>
      <c r="P192" s="520">
        <v>68.72</v>
      </c>
      <c r="Q192" s="520">
        <v>35.74</v>
      </c>
      <c r="R192" s="520">
        <v>10.153</v>
      </c>
      <c r="S192" s="530" t="s">
        <v>646</v>
      </c>
    </row>
    <row r="193" spans="1:19" ht="32.25" customHeight="1" x14ac:dyDescent="0.2">
      <c r="A193" s="77" t="s">
        <v>353</v>
      </c>
      <c r="B193" s="104" t="s">
        <v>647</v>
      </c>
      <c r="C193" s="104">
        <v>44071</v>
      </c>
      <c r="D193" s="39">
        <v>8.25</v>
      </c>
      <c r="E193" s="39">
        <v>8.85</v>
      </c>
      <c r="F193" s="39">
        <v>7.9</v>
      </c>
      <c r="G193" s="110">
        <v>6.5</v>
      </c>
      <c r="H193" s="110">
        <v>9.3000000000000007</v>
      </c>
      <c r="I193" s="97">
        <v>861</v>
      </c>
      <c r="J193" s="97">
        <v>1123</v>
      </c>
      <c r="K193" s="97">
        <v>528</v>
      </c>
      <c r="L193" s="362"/>
      <c r="M193" s="362"/>
      <c r="N193" s="105">
        <v>2000</v>
      </c>
      <c r="O193" s="520">
        <v>39.79</v>
      </c>
      <c r="P193" s="520">
        <v>76.09</v>
      </c>
      <c r="Q193" s="520">
        <v>17.239999999999998</v>
      </c>
      <c r="R193" s="520">
        <v>17.170000000000002</v>
      </c>
      <c r="S193" s="530" t="s">
        <v>648</v>
      </c>
    </row>
    <row r="194" spans="1:19" ht="32.25" customHeight="1" x14ac:dyDescent="0.2">
      <c r="A194" s="77" t="s">
        <v>353</v>
      </c>
      <c r="B194" s="104" t="s">
        <v>649</v>
      </c>
      <c r="C194" s="104">
        <v>44085</v>
      </c>
      <c r="D194" s="39">
        <v>8.65</v>
      </c>
      <c r="E194" s="39">
        <v>8.69</v>
      </c>
      <c r="F194" s="39">
        <v>8.61</v>
      </c>
      <c r="G194" s="110">
        <v>6.5</v>
      </c>
      <c r="H194" s="110">
        <v>9.3000000000000007</v>
      </c>
      <c r="I194" s="97">
        <v>1174</v>
      </c>
      <c r="J194" s="97">
        <v>1199</v>
      </c>
      <c r="K194" s="97">
        <v>1139</v>
      </c>
      <c r="L194" s="362"/>
      <c r="M194" s="362"/>
      <c r="N194" s="105">
        <v>2000</v>
      </c>
      <c r="O194" s="520">
        <v>17.260000000000002</v>
      </c>
      <c r="P194" s="520">
        <v>31.31</v>
      </c>
      <c r="Q194" s="520">
        <v>13.37</v>
      </c>
      <c r="R194" s="520">
        <v>4.6159999999999997</v>
      </c>
      <c r="S194" s="530" t="s">
        <v>650</v>
      </c>
    </row>
    <row r="195" spans="1:19" ht="32.25" customHeight="1" x14ac:dyDescent="0.2">
      <c r="A195" s="77" t="s">
        <v>353</v>
      </c>
      <c r="B195" s="104" t="s">
        <v>651</v>
      </c>
      <c r="C195" s="104">
        <v>44099</v>
      </c>
      <c r="D195" s="39">
        <v>8.67</v>
      </c>
      <c r="E195" s="39">
        <v>8.73</v>
      </c>
      <c r="F195" s="39">
        <v>8.6300000000000008</v>
      </c>
      <c r="G195" s="110">
        <v>6.5</v>
      </c>
      <c r="H195" s="110">
        <v>9.3000000000000007</v>
      </c>
      <c r="I195" s="97">
        <v>1263</v>
      </c>
      <c r="J195" s="97">
        <v>1420</v>
      </c>
      <c r="K195" s="97">
        <v>1175</v>
      </c>
      <c r="L195" s="362"/>
      <c r="M195" s="362"/>
      <c r="N195" s="105">
        <v>2000</v>
      </c>
      <c r="O195" s="520">
        <v>13.42</v>
      </c>
      <c r="P195" s="520">
        <v>21.41</v>
      </c>
      <c r="Q195" s="520">
        <v>10.07</v>
      </c>
      <c r="R195" s="520">
        <v>4.3280000000000003</v>
      </c>
      <c r="S195" s="396" t="s">
        <v>176</v>
      </c>
    </row>
    <row r="196" spans="1:19" ht="32.25" customHeight="1" x14ac:dyDescent="0.2">
      <c r="A196" s="77" t="s">
        <v>353</v>
      </c>
      <c r="B196" s="104" t="s">
        <v>652</v>
      </c>
      <c r="C196" s="104">
        <v>44113</v>
      </c>
      <c r="D196" s="39">
        <v>8.65</v>
      </c>
      <c r="E196" s="39">
        <v>8.68</v>
      </c>
      <c r="F196" s="39">
        <v>8.6199999999999992</v>
      </c>
      <c r="G196" s="110">
        <v>6.5</v>
      </c>
      <c r="H196" s="110">
        <v>9.3000000000000007</v>
      </c>
      <c r="I196" s="97">
        <v>1505</v>
      </c>
      <c r="J196" s="97">
        <v>1575</v>
      </c>
      <c r="K196" s="97">
        <v>1414</v>
      </c>
      <c r="L196" s="362"/>
      <c r="M196" s="362"/>
      <c r="N196" s="105">
        <v>2000</v>
      </c>
      <c r="O196" s="520">
        <v>11.73</v>
      </c>
      <c r="P196" s="520">
        <v>14.69</v>
      </c>
      <c r="Q196" s="520">
        <v>10.14</v>
      </c>
      <c r="R196" s="520">
        <v>2.9470000000000001</v>
      </c>
      <c r="S196" s="396" t="s">
        <v>176</v>
      </c>
    </row>
    <row r="197" spans="1:19" ht="32.25" customHeight="1" x14ac:dyDescent="0.2">
      <c r="A197" s="77" t="s">
        <v>353</v>
      </c>
      <c r="B197" s="104" t="s">
        <v>653</v>
      </c>
      <c r="C197" s="104">
        <v>44127</v>
      </c>
      <c r="D197" s="39">
        <v>8.68</v>
      </c>
      <c r="E197" s="39">
        <v>8.7100000000000009</v>
      </c>
      <c r="F197" s="39">
        <v>8.6199999999999992</v>
      </c>
      <c r="G197" s="110">
        <v>6.5</v>
      </c>
      <c r="H197" s="110">
        <v>9.3000000000000007</v>
      </c>
      <c r="I197" s="97">
        <v>1680</v>
      </c>
      <c r="J197" s="97">
        <v>1753</v>
      </c>
      <c r="K197" s="97">
        <v>1579</v>
      </c>
      <c r="L197" s="362"/>
      <c r="M197" s="362"/>
      <c r="N197" s="105">
        <v>2000</v>
      </c>
      <c r="O197" s="520">
        <v>12.75</v>
      </c>
      <c r="P197" s="520">
        <v>18.489999999999998</v>
      </c>
      <c r="Q197" s="520">
        <v>8.48</v>
      </c>
      <c r="R197" s="520">
        <v>2.16</v>
      </c>
      <c r="S197" s="396" t="s">
        <v>176</v>
      </c>
    </row>
    <row r="198" spans="1:19" ht="32.25" customHeight="1" x14ac:dyDescent="0.2">
      <c r="A198" s="77" t="s">
        <v>353</v>
      </c>
      <c r="B198" s="104" t="s">
        <v>654</v>
      </c>
      <c r="C198" s="104">
        <v>44141</v>
      </c>
      <c r="D198" s="39">
        <v>8.7200000000000006</v>
      </c>
      <c r="E198" s="39">
        <v>8.76</v>
      </c>
      <c r="F198" s="39">
        <v>8.68</v>
      </c>
      <c r="G198" s="110">
        <v>6.5</v>
      </c>
      <c r="H198" s="110">
        <v>9.3000000000000007</v>
      </c>
      <c r="I198" s="97">
        <v>1669</v>
      </c>
      <c r="J198" s="97">
        <v>1766</v>
      </c>
      <c r="K198" s="97">
        <v>1251</v>
      </c>
      <c r="L198" s="362"/>
      <c r="M198" s="362"/>
      <c r="N198" s="105">
        <v>2000</v>
      </c>
      <c r="O198" s="520">
        <v>18.61</v>
      </c>
      <c r="P198" s="520">
        <v>57.24</v>
      </c>
      <c r="Q198" s="520">
        <v>6.86</v>
      </c>
      <c r="R198" s="520">
        <v>2.0699999999999998</v>
      </c>
      <c r="S198" s="396" t="s">
        <v>655</v>
      </c>
    </row>
    <row r="199" spans="1:19" ht="32.25" customHeight="1" x14ac:dyDescent="0.2">
      <c r="A199" s="77" t="s">
        <v>353</v>
      </c>
      <c r="B199" s="104" t="s">
        <v>656</v>
      </c>
      <c r="C199" s="104">
        <v>44155</v>
      </c>
      <c r="D199" s="39">
        <v>8.61</v>
      </c>
      <c r="E199" s="39">
        <v>8.73</v>
      </c>
      <c r="F199" s="39">
        <v>8.43</v>
      </c>
      <c r="G199" s="110">
        <v>6.5</v>
      </c>
      <c r="H199" s="110">
        <v>9.3000000000000007</v>
      </c>
      <c r="I199" s="97">
        <v>1115</v>
      </c>
      <c r="J199" s="97">
        <v>1248</v>
      </c>
      <c r="K199" s="97">
        <v>1051</v>
      </c>
      <c r="L199" s="362"/>
      <c r="M199" s="362"/>
      <c r="N199" s="105">
        <v>2000</v>
      </c>
      <c r="O199" s="520">
        <v>81.67</v>
      </c>
      <c r="P199" s="520">
        <v>88.34</v>
      </c>
      <c r="Q199" s="520">
        <v>65.81</v>
      </c>
      <c r="R199" s="520">
        <v>3.45</v>
      </c>
      <c r="S199" s="396" t="s">
        <v>657</v>
      </c>
    </row>
    <row r="200" spans="1:19" ht="32.25" customHeight="1" x14ac:dyDescent="0.2">
      <c r="A200" s="77" t="s">
        <v>353</v>
      </c>
      <c r="B200" s="104" t="s">
        <v>658</v>
      </c>
      <c r="C200" s="104">
        <v>44169</v>
      </c>
      <c r="D200" s="39">
        <v>8.4700000000000006</v>
      </c>
      <c r="E200" s="39">
        <v>8.6199999999999992</v>
      </c>
      <c r="F200" s="39">
        <v>7.93</v>
      </c>
      <c r="G200" s="110">
        <v>6.5</v>
      </c>
      <c r="H200" s="110">
        <v>9.3000000000000007</v>
      </c>
      <c r="I200" s="97">
        <v>1470</v>
      </c>
      <c r="J200" s="97">
        <v>1579</v>
      </c>
      <c r="K200" s="97">
        <v>1262</v>
      </c>
      <c r="L200" s="362"/>
      <c r="M200" s="362"/>
      <c r="N200" s="105">
        <v>2000</v>
      </c>
      <c r="O200" s="520">
        <v>31.88</v>
      </c>
      <c r="P200" s="520">
        <v>37.85</v>
      </c>
      <c r="Q200" s="520">
        <v>26.81</v>
      </c>
      <c r="R200" s="520">
        <v>4.67</v>
      </c>
      <c r="S200" s="396" t="s">
        <v>659</v>
      </c>
    </row>
    <row r="201" spans="1:19" ht="32.25" customHeight="1" x14ac:dyDescent="0.2">
      <c r="A201" s="77" t="s">
        <v>353</v>
      </c>
      <c r="B201" s="104" t="s">
        <v>660</v>
      </c>
      <c r="C201" s="104">
        <v>44183</v>
      </c>
      <c r="D201" s="39">
        <v>8.56</v>
      </c>
      <c r="E201" s="39">
        <v>8.6300000000000008</v>
      </c>
      <c r="F201" s="39">
        <v>8.01</v>
      </c>
      <c r="G201" s="110">
        <v>6.5</v>
      </c>
      <c r="H201" s="110">
        <v>9.3000000000000007</v>
      </c>
      <c r="I201" s="97">
        <v>1634</v>
      </c>
      <c r="J201" s="97">
        <v>1766</v>
      </c>
      <c r="K201" s="97">
        <v>1512</v>
      </c>
      <c r="L201" s="362"/>
      <c r="M201" s="362"/>
      <c r="N201" s="105">
        <v>2000</v>
      </c>
      <c r="O201" s="520">
        <v>44.39</v>
      </c>
      <c r="P201" s="520">
        <v>79.31</v>
      </c>
      <c r="Q201" s="520">
        <v>10.51</v>
      </c>
      <c r="R201" s="520">
        <v>3.476</v>
      </c>
      <c r="S201" s="396"/>
    </row>
    <row r="202" spans="1:19" ht="32.25" customHeight="1" x14ac:dyDescent="0.2">
      <c r="A202" s="77" t="s">
        <v>353</v>
      </c>
      <c r="B202" s="104" t="s">
        <v>661</v>
      </c>
      <c r="C202" s="104">
        <v>44200</v>
      </c>
      <c r="D202" s="39">
        <v>8.57</v>
      </c>
      <c r="E202" s="39">
        <v>8.6199999999999992</v>
      </c>
      <c r="F202" s="39">
        <v>8.51</v>
      </c>
      <c r="G202" s="110">
        <v>6.5</v>
      </c>
      <c r="H202" s="110">
        <v>9.3000000000000007</v>
      </c>
      <c r="I202" s="97">
        <v>1858</v>
      </c>
      <c r="J202" s="97">
        <v>1919</v>
      </c>
      <c r="K202" s="97">
        <v>1790</v>
      </c>
      <c r="L202" s="362"/>
      <c r="M202" s="362"/>
      <c r="N202" s="105">
        <v>2000</v>
      </c>
      <c r="O202" s="520">
        <v>29.78</v>
      </c>
      <c r="P202" s="520">
        <v>72.84</v>
      </c>
      <c r="Q202" s="520">
        <v>11.56</v>
      </c>
      <c r="R202" s="520">
        <v>2.81</v>
      </c>
      <c r="S202" s="396"/>
    </row>
    <row r="203" spans="1:19" ht="32.25" customHeight="1" x14ac:dyDescent="0.2">
      <c r="A203" s="77" t="s">
        <v>353</v>
      </c>
      <c r="B203" s="104" t="s">
        <v>662</v>
      </c>
      <c r="C203" s="31">
        <v>44211</v>
      </c>
      <c r="D203" s="39">
        <v>8.5</v>
      </c>
      <c r="E203" s="39">
        <v>8.6199999999999992</v>
      </c>
      <c r="F203" s="39">
        <v>8.0500000000000007</v>
      </c>
      <c r="G203" s="110">
        <v>6.5</v>
      </c>
      <c r="H203" s="110">
        <v>9.3000000000000007</v>
      </c>
      <c r="I203" s="97">
        <v>1931</v>
      </c>
      <c r="J203" s="97">
        <v>2014</v>
      </c>
      <c r="K203" s="97">
        <v>1863</v>
      </c>
      <c r="L203" s="362"/>
      <c r="M203" s="362"/>
      <c r="N203" s="105">
        <v>2000</v>
      </c>
      <c r="O203" s="520">
        <v>28.64</v>
      </c>
      <c r="P203" s="520">
        <v>78.89</v>
      </c>
      <c r="Q203" s="520">
        <v>9.83</v>
      </c>
      <c r="R203" s="520">
        <v>2.17</v>
      </c>
      <c r="S203" s="396" t="s">
        <v>663</v>
      </c>
    </row>
    <row r="204" spans="1:19" ht="32.25" customHeight="1" x14ac:dyDescent="0.2">
      <c r="A204" s="77" t="s">
        <v>353</v>
      </c>
      <c r="B204" s="104" t="s">
        <v>664</v>
      </c>
      <c r="C204" s="31">
        <v>44225</v>
      </c>
      <c r="D204" s="39">
        <v>8.52</v>
      </c>
      <c r="E204" s="39">
        <v>8.6300000000000008</v>
      </c>
      <c r="F204" s="39">
        <v>8.25</v>
      </c>
      <c r="G204" s="110">
        <v>6.5</v>
      </c>
      <c r="H204" s="110">
        <v>9.3000000000000007</v>
      </c>
      <c r="I204" s="97">
        <v>2007</v>
      </c>
      <c r="J204" s="97">
        <v>2065</v>
      </c>
      <c r="K204" s="97">
        <v>1958</v>
      </c>
      <c r="L204" s="362"/>
      <c r="M204" s="362"/>
      <c r="N204" s="105">
        <v>2000</v>
      </c>
      <c r="O204" s="520">
        <v>35.71</v>
      </c>
      <c r="P204" s="520">
        <v>102.7</v>
      </c>
      <c r="Q204" s="520">
        <v>13.89</v>
      </c>
      <c r="R204" s="520">
        <v>1.52</v>
      </c>
      <c r="S204" s="396" t="s">
        <v>665</v>
      </c>
    </row>
    <row r="205" spans="1:19" ht="32.25" customHeight="1" thickBot="1" x14ac:dyDescent="0.25">
      <c r="A205" s="78" t="s">
        <v>353</v>
      </c>
      <c r="B205" s="108" t="s">
        <v>666</v>
      </c>
      <c r="C205" s="33">
        <v>44532</v>
      </c>
      <c r="D205" s="57">
        <v>8.8000000000000007</v>
      </c>
      <c r="E205" s="57">
        <v>8.8000000000000007</v>
      </c>
      <c r="F205" s="57">
        <v>8.6999999999999993</v>
      </c>
      <c r="G205" s="103">
        <v>6.5</v>
      </c>
      <c r="H205" s="103">
        <v>9.3000000000000007</v>
      </c>
      <c r="I205" s="296">
        <v>2055</v>
      </c>
      <c r="J205" s="296">
        <v>2106</v>
      </c>
      <c r="K205" s="296">
        <v>2010</v>
      </c>
      <c r="L205" s="427" t="s">
        <v>667</v>
      </c>
      <c r="M205" s="427" t="s">
        <v>667</v>
      </c>
      <c r="N205" s="107">
        <v>2000</v>
      </c>
      <c r="O205" s="871">
        <v>17.850000000000001</v>
      </c>
      <c r="P205" s="871">
        <v>30.74</v>
      </c>
      <c r="Q205" s="871">
        <v>8.76</v>
      </c>
      <c r="R205" s="871">
        <v>1.46</v>
      </c>
      <c r="S205" s="429" t="s">
        <v>665</v>
      </c>
    </row>
    <row r="206" spans="1:19" ht="32.25" customHeight="1" x14ac:dyDescent="0.2">
      <c r="A206" s="79" t="s">
        <v>370</v>
      </c>
      <c r="B206" s="102" t="s">
        <v>668</v>
      </c>
      <c r="C206" s="32">
        <v>44253</v>
      </c>
      <c r="D206" s="40">
        <v>8.7260000000000009</v>
      </c>
      <c r="E206" s="40">
        <v>8.7629999999999999</v>
      </c>
      <c r="F206" s="40">
        <v>8.7029999999999994</v>
      </c>
      <c r="G206" s="109">
        <v>6.5</v>
      </c>
      <c r="H206" s="109">
        <v>9.3000000000000007</v>
      </c>
      <c r="I206" s="293">
        <v>2075</v>
      </c>
      <c r="J206" s="293">
        <v>2105</v>
      </c>
      <c r="K206" s="293">
        <v>2040</v>
      </c>
      <c r="L206" s="362" t="s">
        <v>667</v>
      </c>
      <c r="M206" s="362" t="s">
        <v>667</v>
      </c>
      <c r="N206" s="106">
        <v>2000</v>
      </c>
      <c r="O206" s="870">
        <v>12.848000000000001</v>
      </c>
      <c r="P206" s="870">
        <v>27.26</v>
      </c>
      <c r="Q206" s="870">
        <v>6.4180000000000001</v>
      </c>
      <c r="R206" s="870">
        <v>1.458</v>
      </c>
      <c r="S206" s="426" t="s">
        <v>665</v>
      </c>
    </row>
    <row r="207" spans="1:19" ht="32.25" customHeight="1" x14ac:dyDescent="0.2">
      <c r="A207" s="77" t="s">
        <v>370</v>
      </c>
      <c r="B207" s="104" t="s">
        <v>669</v>
      </c>
      <c r="C207" s="31">
        <v>44267</v>
      </c>
      <c r="D207" s="39">
        <v>8.702</v>
      </c>
      <c r="E207" s="39">
        <v>8.7409999999999997</v>
      </c>
      <c r="F207" s="39">
        <v>8.6519999999999992</v>
      </c>
      <c r="G207" s="110">
        <v>6.5</v>
      </c>
      <c r="H207" s="110">
        <v>9.3000000000000007</v>
      </c>
      <c r="I207" s="97">
        <v>1967</v>
      </c>
      <c r="J207" s="97">
        <v>2106</v>
      </c>
      <c r="K207" s="97">
        <v>1749</v>
      </c>
      <c r="L207" s="362" t="s">
        <v>667</v>
      </c>
      <c r="M207" s="362" t="s">
        <v>667</v>
      </c>
      <c r="N207" s="105">
        <v>2000</v>
      </c>
      <c r="O207" s="520">
        <v>7.0259999999999998</v>
      </c>
      <c r="P207" s="520">
        <v>12.573</v>
      </c>
      <c r="Q207" s="520">
        <v>4.9729999999999999</v>
      </c>
      <c r="R207" s="520">
        <v>1.4511510000000001</v>
      </c>
      <c r="S207" s="396" t="s">
        <v>665</v>
      </c>
    </row>
    <row r="208" spans="1:19" ht="32.25" customHeight="1" x14ac:dyDescent="0.2">
      <c r="A208" s="942" t="s">
        <v>370</v>
      </c>
      <c r="B208" s="943" t="s">
        <v>670</v>
      </c>
      <c r="C208" s="753">
        <v>44277</v>
      </c>
      <c r="D208" s="944">
        <v>8.4160000000000004</v>
      </c>
      <c r="E208" s="944">
        <v>8.6590000000000007</v>
      </c>
      <c r="F208" s="944">
        <v>7.6680000000000001</v>
      </c>
      <c r="G208" s="733">
        <v>6.5</v>
      </c>
      <c r="H208" s="733">
        <v>9.3000000000000007</v>
      </c>
      <c r="I208" s="945">
        <v>1587</v>
      </c>
      <c r="J208" s="945">
        <v>1768</v>
      </c>
      <c r="K208" s="945">
        <v>673</v>
      </c>
      <c r="L208" s="734" t="s">
        <v>667</v>
      </c>
      <c r="M208" s="734" t="s">
        <v>667</v>
      </c>
      <c r="N208" s="735">
        <v>2000</v>
      </c>
      <c r="O208" s="946">
        <v>36.697000000000003</v>
      </c>
      <c r="P208" s="946">
        <v>95.192999999999998</v>
      </c>
      <c r="Q208" s="946">
        <v>5.2939999999999996</v>
      </c>
      <c r="R208" s="946">
        <v>1.7891570000000001</v>
      </c>
      <c r="S208" s="947" t="s">
        <v>665</v>
      </c>
    </row>
    <row r="209" spans="1:19" ht="32.25" customHeight="1" x14ac:dyDescent="0.2">
      <c r="A209" s="77" t="s">
        <v>370</v>
      </c>
      <c r="B209" s="104" t="s">
        <v>671</v>
      </c>
      <c r="C209" s="31">
        <v>44295</v>
      </c>
      <c r="D209" s="39">
        <v>8.1389999999999993</v>
      </c>
      <c r="E209" s="39">
        <v>8.5690000000000008</v>
      </c>
      <c r="F209" s="39">
        <v>7.5759999999999996</v>
      </c>
      <c r="G209" s="110">
        <v>6.5</v>
      </c>
      <c r="H209" s="110">
        <v>9.3000000000000007</v>
      </c>
      <c r="I209" s="97">
        <v>969</v>
      </c>
      <c r="J209" s="97">
        <v>1453</v>
      </c>
      <c r="K209" s="97">
        <v>480</v>
      </c>
      <c r="L209" s="362" t="s">
        <v>667</v>
      </c>
      <c r="M209" s="362" t="s">
        <v>667</v>
      </c>
      <c r="N209" s="105">
        <v>2000</v>
      </c>
      <c r="O209" s="520">
        <v>33.320999999999998</v>
      </c>
      <c r="P209" s="520">
        <v>54.970999999999997</v>
      </c>
      <c r="Q209" s="520">
        <v>20.398</v>
      </c>
      <c r="R209" s="520">
        <v>3.899</v>
      </c>
      <c r="S209" s="396" t="s">
        <v>672</v>
      </c>
    </row>
    <row r="210" spans="1:19" ht="32.25" customHeight="1" x14ac:dyDescent="0.2">
      <c r="A210" s="77" t="s">
        <v>370</v>
      </c>
      <c r="B210" s="104" t="s">
        <v>673</v>
      </c>
      <c r="C210" s="31">
        <v>44323</v>
      </c>
      <c r="D210" s="39">
        <v>8.58</v>
      </c>
      <c r="E210" s="39">
        <v>8.67</v>
      </c>
      <c r="F210" s="39">
        <v>8.4540000000000006</v>
      </c>
      <c r="G210" s="110">
        <v>6.5</v>
      </c>
      <c r="H210" s="110">
        <v>9.3000000000000007</v>
      </c>
      <c r="I210" s="97">
        <v>1503</v>
      </c>
      <c r="J210" s="97">
        <v>1552</v>
      </c>
      <c r="K210" s="97">
        <v>1424</v>
      </c>
      <c r="L210" s="362" t="s">
        <v>667</v>
      </c>
      <c r="M210" s="362" t="s">
        <v>667</v>
      </c>
      <c r="N210" s="105">
        <v>2000</v>
      </c>
      <c r="O210" s="520">
        <v>26.061</v>
      </c>
      <c r="P210" s="520">
        <v>68.081999999999994</v>
      </c>
      <c r="Q210" s="520">
        <v>3.2440000000000002</v>
      </c>
      <c r="R210" s="520">
        <v>3.9190170000000002</v>
      </c>
      <c r="S210" s="396" t="s">
        <v>672</v>
      </c>
    </row>
    <row r="211" spans="1:19" ht="32.25" customHeight="1" x14ac:dyDescent="0.2">
      <c r="A211" s="77" t="s">
        <v>370</v>
      </c>
      <c r="B211" s="104" t="s">
        <v>674</v>
      </c>
      <c r="C211" s="31">
        <v>44337</v>
      </c>
      <c r="D211" s="39">
        <v>8.452</v>
      </c>
      <c r="E211" s="39">
        <v>8.7029999999999994</v>
      </c>
      <c r="F211" s="39">
        <v>8.1050000000000004</v>
      </c>
      <c r="G211" s="110">
        <v>6.5</v>
      </c>
      <c r="H211" s="110">
        <v>9.3000000000000007</v>
      </c>
      <c r="I211" s="97">
        <v>1255</v>
      </c>
      <c r="J211" s="97">
        <v>1549</v>
      </c>
      <c r="K211" s="97">
        <v>1019</v>
      </c>
      <c r="L211" s="362" t="s">
        <v>667</v>
      </c>
      <c r="M211" s="362" t="s">
        <v>667</v>
      </c>
      <c r="N211" s="105">
        <v>2000</v>
      </c>
      <c r="O211" s="520">
        <v>24.971</v>
      </c>
      <c r="P211" s="520">
        <v>65.018000000000001</v>
      </c>
      <c r="Q211" s="520">
        <v>5.9020000000000001</v>
      </c>
      <c r="R211" s="520">
        <v>4.135885</v>
      </c>
      <c r="S211" s="396" t="s">
        <v>675</v>
      </c>
    </row>
    <row r="212" spans="1:19" ht="32.25" customHeight="1" x14ac:dyDescent="0.2">
      <c r="A212" s="77" t="s">
        <v>370</v>
      </c>
      <c r="B212" s="104" t="s">
        <v>676</v>
      </c>
      <c r="C212" s="31">
        <v>44351</v>
      </c>
      <c r="D212" s="39">
        <v>8.4239999999999995</v>
      </c>
      <c r="E212" s="39">
        <v>8.4469999999999992</v>
      </c>
      <c r="F212" s="39">
        <v>8.407</v>
      </c>
      <c r="G212" s="110">
        <v>6.5</v>
      </c>
      <c r="H212" s="110">
        <v>9.3000000000000007</v>
      </c>
      <c r="I212" s="97">
        <v>1256</v>
      </c>
      <c r="J212" s="97">
        <v>1269</v>
      </c>
      <c r="K212" s="97">
        <v>1222</v>
      </c>
      <c r="L212" s="362" t="s">
        <v>667</v>
      </c>
      <c r="M212" s="362" t="s">
        <v>667</v>
      </c>
      <c r="N212" s="105">
        <v>2000</v>
      </c>
      <c r="O212" s="520">
        <v>10.699</v>
      </c>
      <c r="P212" s="520">
        <v>15.913</v>
      </c>
      <c r="Q212" s="520">
        <v>6.5209999999999999</v>
      </c>
      <c r="R212" s="520">
        <v>4.0626049999999996</v>
      </c>
      <c r="S212" s="396" t="s">
        <v>675</v>
      </c>
    </row>
    <row r="213" spans="1:19" ht="32.25" customHeight="1" x14ac:dyDescent="0.2">
      <c r="A213" s="77" t="s">
        <v>370</v>
      </c>
      <c r="B213" s="104" t="s">
        <v>677</v>
      </c>
      <c r="C213" s="31">
        <v>44369</v>
      </c>
      <c r="D213" s="39">
        <v>8.5180000000000007</v>
      </c>
      <c r="E213" s="39">
        <v>8.5920000000000005</v>
      </c>
      <c r="F213" s="39">
        <v>8.4480000000000004</v>
      </c>
      <c r="G213" s="110">
        <v>6.5</v>
      </c>
      <c r="H213" s="110">
        <v>9.3000000000000007</v>
      </c>
      <c r="I213" s="97">
        <v>1296</v>
      </c>
      <c r="J213" s="97">
        <v>1320</v>
      </c>
      <c r="K213" s="97">
        <v>1270</v>
      </c>
      <c r="L213" s="362" t="s">
        <v>667</v>
      </c>
      <c r="M213" s="362" t="s">
        <v>667</v>
      </c>
      <c r="N213" s="105">
        <v>2000</v>
      </c>
      <c r="O213" s="520">
        <v>10.228999999999999</v>
      </c>
      <c r="P213" s="520">
        <v>18.510999999999999</v>
      </c>
      <c r="Q213" s="520">
        <v>6.2380000000000004</v>
      </c>
      <c r="R213" s="520">
        <v>3.9471829999999999</v>
      </c>
      <c r="S213" s="396" t="s">
        <v>176</v>
      </c>
    </row>
    <row r="214" spans="1:19" ht="32.25" customHeight="1" x14ac:dyDescent="0.2">
      <c r="A214" s="77" t="s">
        <v>370</v>
      </c>
      <c r="B214" s="104" t="s">
        <v>678</v>
      </c>
      <c r="C214" s="31">
        <v>44379</v>
      </c>
      <c r="D214" s="39">
        <v>8.6180000000000003</v>
      </c>
      <c r="E214" s="39">
        <v>8.6370000000000005</v>
      </c>
      <c r="F214" s="39">
        <v>8.5950000000000006</v>
      </c>
      <c r="G214" s="110">
        <v>6.5</v>
      </c>
      <c r="H214" s="110">
        <v>9.3000000000000007</v>
      </c>
      <c r="I214" s="97">
        <v>1323</v>
      </c>
      <c r="J214" s="97">
        <v>1336</v>
      </c>
      <c r="K214" s="97">
        <v>1312</v>
      </c>
      <c r="L214" s="362" t="s">
        <v>667</v>
      </c>
      <c r="M214" s="362" t="s">
        <v>667</v>
      </c>
      <c r="N214" s="105">
        <v>2000</v>
      </c>
      <c r="O214" s="520">
        <v>15.54</v>
      </c>
      <c r="P214" s="520">
        <v>23.218</v>
      </c>
      <c r="Q214" s="520">
        <v>5.4649999999999999</v>
      </c>
      <c r="R214" s="520">
        <v>3.8852699999999998</v>
      </c>
      <c r="S214" s="396" t="s">
        <v>176</v>
      </c>
    </row>
    <row r="215" spans="1:19" ht="32.25" customHeight="1" x14ac:dyDescent="0.2">
      <c r="A215" s="77" t="s">
        <v>370</v>
      </c>
      <c r="B215" s="104" t="s">
        <v>679</v>
      </c>
      <c r="C215" s="31">
        <v>44393</v>
      </c>
      <c r="D215" s="39">
        <v>8.6150000000000002</v>
      </c>
      <c r="E215" s="39">
        <v>8.6479999999999997</v>
      </c>
      <c r="F215" s="39">
        <v>8.5960000000000001</v>
      </c>
      <c r="G215" s="110">
        <v>6.5</v>
      </c>
      <c r="H215" s="110">
        <v>9.3000000000000007</v>
      </c>
      <c r="I215" s="97">
        <v>1366</v>
      </c>
      <c r="J215" s="97">
        <v>1391</v>
      </c>
      <c r="K215" s="97">
        <v>1332</v>
      </c>
      <c r="L215" s="362" t="s">
        <v>667</v>
      </c>
      <c r="M215" s="362" t="s">
        <v>667</v>
      </c>
      <c r="N215" s="105">
        <v>2000</v>
      </c>
      <c r="O215" s="520">
        <v>22.933</v>
      </c>
      <c r="P215" s="520">
        <v>46.813000000000002</v>
      </c>
      <c r="Q215" s="520">
        <v>5.6260000000000003</v>
      </c>
      <c r="R215" s="520">
        <v>2.6212849999999999</v>
      </c>
      <c r="S215" s="396" t="s">
        <v>680</v>
      </c>
    </row>
    <row r="216" spans="1:19" ht="51" x14ac:dyDescent="0.2">
      <c r="A216" s="77" t="s">
        <v>370</v>
      </c>
      <c r="B216" s="104" t="s">
        <v>681</v>
      </c>
      <c r="C216" s="31">
        <v>44407</v>
      </c>
      <c r="D216" s="39">
        <v>8.6590000000000007</v>
      </c>
      <c r="E216" s="39">
        <v>8.7040000000000006</v>
      </c>
      <c r="F216" s="39">
        <v>8.6170000000000009</v>
      </c>
      <c r="G216" s="110">
        <v>6.5</v>
      </c>
      <c r="H216" s="110">
        <v>9.3000000000000007</v>
      </c>
      <c r="I216" s="97">
        <v>1430</v>
      </c>
      <c r="J216" s="97">
        <v>1463</v>
      </c>
      <c r="K216" s="97">
        <v>1392</v>
      </c>
      <c r="L216" s="362" t="s">
        <v>667</v>
      </c>
      <c r="M216" s="362" t="s">
        <v>667</v>
      </c>
      <c r="N216" s="105">
        <v>2000</v>
      </c>
      <c r="O216" s="520">
        <v>10.268000000000001</v>
      </c>
      <c r="P216" s="520">
        <v>46.363999999999997</v>
      </c>
      <c r="Q216" s="520">
        <v>4.7069999999999999</v>
      </c>
      <c r="R216" s="520">
        <v>1.95712</v>
      </c>
      <c r="S216" s="396" t="s">
        <v>682</v>
      </c>
    </row>
    <row r="217" spans="1:19" ht="15" x14ac:dyDescent="0.2">
      <c r="A217" s="77" t="s">
        <v>370</v>
      </c>
      <c r="B217" s="104" t="s">
        <v>683</v>
      </c>
      <c r="C217" s="31">
        <v>44421</v>
      </c>
      <c r="D217" s="39">
        <v>8.5489999999999995</v>
      </c>
      <c r="E217" s="39">
        <v>8.702</v>
      </c>
      <c r="F217" s="39">
        <v>8.5229999999999997</v>
      </c>
      <c r="G217" s="110">
        <v>6.5</v>
      </c>
      <c r="H217" s="110">
        <v>9.3000000000000007</v>
      </c>
      <c r="I217" s="97">
        <v>1473</v>
      </c>
      <c r="J217" s="97">
        <v>1488</v>
      </c>
      <c r="K217" s="97">
        <v>1461</v>
      </c>
      <c r="L217" s="362" t="s">
        <v>667</v>
      </c>
      <c r="M217" s="362" t="s">
        <v>667</v>
      </c>
      <c r="N217" s="105">
        <v>2000</v>
      </c>
      <c r="O217" s="520">
        <v>4.7720000000000002</v>
      </c>
      <c r="P217" s="520">
        <v>6.7750000000000004</v>
      </c>
      <c r="Q217" s="520">
        <v>3.948</v>
      </c>
      <c r="R217" s="520">
        <v>1.808878</v>
      </c>
      <c r="S217" s="396" t="s">
        <v>176</v>
      </c>
    </row>
    <row r="218" spans="1:19" ht="15" x14ac:dyDescent="0.2">
      <c r="A218" s="77" t="s">
        <v>370</v>
      </c>
      <c r="B218" s="104" t="s">
        <v>684</v>
      </c>
      <c r="C218" s="31" t="s">
        <v>685</v>
      </c>
      <c r="D218" s="39">
        <v>8.5670000000000002</v>
      </c>
      <c r="E218" s="39">
        <v>8.593</v>
      </c>
      <c r="F218" s="39">
        <v>8.5380000000000003</v>
      </c>
      <c r="G218" s="110">
        <v>6.5</v>
      </c>
      <c r="H218" s="110">
        <v>9.3000000000000007</v>
      </c>
      <c r="I218" s="97">
        <v>1508</v>
      </c>
      <c r="J218" s="97">
        <v>1537</v>
      </c>
      <c r="K218" s="97">
        <v>1464</v>
      </c>
      <c r="L218" s="362" t="s">
        <v>667</v>
      </c>
      <c r="M218" s="362" t="s">
        <v>667</v>
      </c>
      <c r="N218" s="105">
        <v>2000</v>
      </c>
      <c r="O218" s="520">
        <v>4.5030000000000001</v>
      </c>
      <c r="P218" s="520">
        <v>5.625</v>
      </c>
      <c r="Q218" s="520">
        <v>3.919</v>
      </c>
      <c r="R218" s="520">
        <v>1.4370000000000001</v>
      </c>
      <c r="S218" s="396" t="s">
        <v>176</v>
      </c>
    </row>
    <row r="219" spans="1:19" ht="15" x14ac:dyDescent="0.2">
      <c r="A219" s="942" t="s">
        <v>370</v>
      </c>
      <c r="B219" s="758" t="s">
        <v>686</v>
      </c>
      <c r="C219" s="759">
        <v>44449</v>
      </c>
      <c r="D219" s="782">
        <v>8.6</v>
      </c>
      <c r="E219" s="782">
        <v>8.6</v>
      </c>
      <c r="F219" s="782">
        <v>8.6</v>
      </c>
      <c r="G219" s="771">
        <v>6.5</v>
      </c>
      <c r="H219" s="771">
        <v>9.3000000000000007</v>
      </c>
      <c r="I219" s="758">
        <v>1464</v>
      </c>
      <c r="J219" s="758">
        <v>1516</v>
      </c>
      <c r="K219" s="758">
        <v>1441</v>
      </c>
      <c r="L219" s="772"/>
      <c r="M219" s="772"/>
      <c r="N219" s="771">
        <v>2000</v>
      </c>
      <c r="O219" s="782">
        <v>1.04</v>
      </c>
      <c r="P219" s="782">
        <v>10.86</v>
      </c>
      <c r="Q219" s="782">
        <v>5.34</v>
      </c>
      <c r="R219" s="758">
        <v>1.49</v>
      </c>
      <c r="S219" s="770" t="s">
        <v>176</v>
      </c>
    </row>
    <row r="220" spans="1:19" ht="15" x14ac:dyDescent="0.2">
      <c r="A220" s="942" t="s">
        <v>370</v>
      </c>
      <c r="B220" s="758" t="s">
        <v>687</v>
      </c>
      <c r="C220" s="759">
        <v>44463</v>
      </c>
      <c r="D220" s="782">
        <v>8.6029999999999998</v>
      </c>
      <c r="E220" s="782">
        <v>8.6760000000000002</v>
      </c>
      <c r="F220" s="782">
        <v>8.266</v>
      </c>
      <c r="G220" s="771">
        <v>6.5</v>
      </c>
      <c r="H220" s="771">
        <v>9.3000000000000007</v>
      </c>
      <c r="I220" s="758">
        <v>1506</v>
      </c>
      <c r="J220" s="758">
        <v>1534</v>
      </c>
      <c r="K220" s="758">
        <v>1484</v>
      </c>
      <c r="L220" s="772"/>
      <c r="M220" s="772"/>
      <c r="N220" s="771">
        <v>2000</v>
      </c>
      <c r="O220" s="782">
        <v>8.0459999999999994</v>
      </c>
      <c r="P220" s="782">
        <v>18.271000000000001</v>
      </c>
      <c r="Q220" s="782">
        <v>4.8650000000000002</v>
      </c>
      <c r="R220" s="782">
        <v>1.413537</v>
      </c>
      <c r="S220" s="770" t="s">
        <v>176</v>
      </c>
    </row>
    <row r="221" spans="1:19" ht="25.5" x14ac:dyDescent="0.2">
      <c r="A221" s="942" t="s">
        <v>370</v>
      </c>
      <c r="B221" s="758" t="s">
        <v>688</v>
      </c>
      <c r="C221" s="759">
        <v>44480</v>
      </c>
      <c r="D221" s="782">
        <v>8.5679563012801605</v>
      </c>
      <c r="E221" s="782">
        <v>8.6757465467850423</v>
      </c>
      <c r="F221" s="782">
        <v>8.2662025051057721</v>
      </c>
      <c r="G221" s="771">
        <v>6.5</v>
      </c>
      <c r="H221" s="771">
        <v>9.3000000000000007</v>
      </c>
      <c r="I221" s="784">
        <v>1505</v>
      </c>
      <c r="J221" s="758">
        <v>1547</v>
      </c>
      <c r="K221" s="758">
        <v>1455</v>
      </c>
      <c r="L221" s="772"/>
      <c r="M221" s="772"/>
      <c r="N221" s="771">
        <v>2000</v>
      </c>
      <c r="O221" s="782">
        <v>9.5324782132792212</v>
      </c>
      <c r="P221" s="782">
        <v>44.092970952380952</v>
      </c>
      <c r="Q221" s="782">
        <v>4.0319028380952382</v>
      </c>
      <c r="R221" s="782">
        <v>1.268</v>
      </c>
      <c r="S221" s="396" t="s">
        <v>680</v>
      </c>
    </row>
    <row r="222" spans="1:19" ht="25.5" x14ac:dyDescent="0.2">
      <c r="A222" s="942" t="s">
        <v>370</v>
      </c>
      <c r="B222" s="758" t="s">
        <v>689</v>
      </c>
      <c r="C222" s="759">
        <v>44491</v>
      </c>
      <c r="D222" s="782">
        <v>8.5980000000000008</v>
      </c>
      <c r="E222" s="782">
        <v>8.7750000000000004</v>
      </c>
      <c r="F222" s="782">
        <v>8.4380000000000006</v>
      </c>
      <c r="G222" s="771">
        <v>6.5</v>
      </c>
      <c r="H222" s="771">
        <v>9.3000000000000007</v>
      </c>
      <c r="I222" s="784">
        <v>1530</v>
      </c>
      <c r="J222" s="758">
        <v>1573</v>
      </c>
      <c r="K222" s="758">
        <v>1498</v>
      </c>
      <c r="L222" s="772"/>
      <c r="M222" s="772"/>
      <c r="N222" s="771">
        <v>2000</v>
      </c>
      <c r="O222" s="782">
        <v>20.625</v>
      </c>
      <c r="P222" s="782">
        <v>51.982999999999997</v>
      </c>
      <c r="Q222" s="782">
        <v>7.2089999999999996</v>
      </c>
      <c r="R222" s="782">
        <v>1.268</v>
      </c>
      <c r="S222" s="947" t="s">
        <v>680</v>
      </c>
    </row>
    <row r="223" spans="1:19" ht="38.25" x14ac:dyDescent="0.2">
      <c r="A223" s="942" t="s">
        <v>370</v>
      </c>
      <c r="B223" s="758" t="s">
        <v>690</v>
      </c>
      <c r="C223" s="759">
        <v>44505</v>
      </c>
      <c r="D223" s="782">
        <v>8.6229999999999993</v>
      </c>
      <c r="E223" s="782">
        <v>8.7859999999999996</v>
      </c>
      <c r="F223" s="782">
        <v>8.3650000000000002</v>
      </c>
      <c r="G223" s="771">
        <v>6.5</v>
      </c>
      <c r="H223" s="771">
        <v>9.3000000000000007</v>
      </c>
      <c r="I223" s="784">
        <v>1598</v>
      </c>
      <c r="J223" s="758">
        <v>1847</v>
      </c>
      <c r="K223" s="758">
        <v>1555</v>
      </c>
      <c r="L223" s="772"/>
      <c r="M223" s="772"/>
      <c r="N223" s="771">
        <v>2000</v>
      </c>
      <c r="O223" s="782">
        <v>29.361000000000001</v>
      </c>
      <c r="P223" s="782">
        <v>62.323</v>
      </c>
      <c r="Q223" s="782">
        <v>3.496</v>
      </c>
      <c r="R223" s="782">
        <v>0.95740400000000003</v>
      </c>
      <c r="S223" s="396" t="s">
        <v>691</v>
      </c>
    </row>
    <row r="224" spans="1:19" ht="38.25" x14ac:dyDescent="0.2">
      <c r="A224" s="942" t="s">
        <v>370</v>
      </c>
      <c r="B224" s="758" t="s">
        <v>692</v>
      </c>
      <c r="C224" s="759">
        <v>44519</v>
      </c>
      <c r="D224" s="782">
        <v>8.3379999999999992</v>
      </c>
      <c r="E224" s="782">
        <v>8.5120000000000005</v>
      </c>
      <c r="F224" s="782">
        <v>8.2080000000000002</v>
      </c>
      <c r="G224" s="771">
        <v>6.5</v>
      </c>
      <c r="H224" s="771">
        <v>9.3000000000000007</v>
      </c>
      <c r="I224" s="784">
        <v>1774</v>
      </c>
      <c r="J224" s="758">
        <v>1879</v>
      </c>
      <c r="K224" s="758">
        <v>1634</v>
      </c>
      <c r="L224" s="772"/>
      <c r="M224" s="772"/>
      <c r="N224" s="771">
        <v>2000</v>
      </c>
      <c r="O224" s="782">
        <v>20.190999999999999</v>
      </c>
      <c r="P224" s="782">
        <v>34.978000000000002</v>
      </c>
      <c r="Q224" s="782">
        <v>3.4870000000000001</v>
      </c>
      <c r="R224" s="782">
        <v>0.81299999999999994</v>
      </c>
      <c r="S224" s="396" t="s">
        <v>693</v>
      </c>
    </row>
    <row r="225" spans="1:19" ht="38.25" x14ac:dyDescent="0.2">
      <c r="A225" s="942" t="s">
        <v>370</v>
      </c>
      <c r="B225" s="759" t="s">
        <v>694</v>
      </c>
      <c r="C225" s="759">
        <v>44536</v>
      </c>
      <c r="D225" s="782">
        <v>8.5050000000000008</v>
      </c>
      <c r="E225" s="782">
        <v>8.6869999999999994</v>
      </c>
      <c r="F225" s="782">
        <v>8.3550000000000004</v>
      </c>
      <c r="G225" s="771">
        <v>6.5</v>
      </c>
      <c r="H225" s="771">
        <v>9.3000000000000007</v>
      </c>
      <c r="I225" s="784">
        <v>1688</v>
      </c>
      <c r="J225" s="758">
        <v>1757</v>
      </c>
      <c r="K225" s="758">
        <v>1618</v>
      </c>
      <c r="L225" s="772"/>
      <c r="M225" s="772"/>
      <c r="N225" s="771">
        <v>2000</v>
      </c>
      <c r="O225" s="782">
        <v>71.364000000000004</v>
      </c>
      <c r="P225" s="782">
        <v>94.65</v>
      </c>
      <c r="Q225" s="782">
        <v>26.763000000000002</v>
      </c>
      <c r="R225" s="782">
        <v>1.4484170000000001</v>
      </c>
      <c r="S225" s="396" t="s">
        <v>695</v>
      </c>
    </row>
    <row r="226" spans="1:19" ht="25.5" x14ac:dyDescent="0.2">
      <c r="A226" s="942" t="s">
        <v>370</v>
      </c>
      <c r="B226" s="759" t="s">
        <v>696</v>
      </c>
      <c r="C226" s="759">
        <v>44547</v>
      </c>
      <c r="D226" s="782">
        <v>8.3490000000000002</v>
      </c>
      <c r="E226" s="782">
        <v>8.7729999999999997</v>
      </c>
      <c r="F226" s="782">
        <v>7.7350000000000003</v>
      </c>
      <c r="G226" s="771">
        <v>6.5</v>
      </c>
      <c r="H226" s="771">
        <v>9.3000000000000007</v>
      </c>
      <c r="I226" s="784">
        <v>1549</v>
      </c>
      <c r="J226" s="758">
        <v>1682</v>
      </c>
      <c r="K226" s="758">
        <v>1398</v>
      </c>
      <c r="L226" s="772"/>
      <c r="M226" s="772"/>
      <c r="N226" s="771">
        <v>2000</v>
      </c>
      <c r="O226" s="782">
        <v>85.635999999999996</v>
      </c>
      <c r="P226" s="782">
        <v>157.512</v>
      </c>
      <c r="Q226" s="782">
        <v>20.89</v>
      </c>
      <c r="R226" s="782">
        <v>2.0939019999999999</v>
      </c>
      <c r="S226" s="396" t="s">
        <v>697</v>
      </c>
    </row>
    <row r="227" spans="1:19" ht="25.5" x14ac:dyDescent="0.2">
      <c r="A227" s="942" t="s">
        <v>370</v>
      </c>
      <c r="B227" s="759" t="s">
        <v>698</v>
      </c>
      <c r="C227" s="759">
        <v>44566</v>
      </c>
      <c r="D227" s="782">
        <v>8.5869999999999997</v>
      </c>
      <c r="E227" s="782">
        <v>8.8960000000000008</v>
      </c>
      <c r="F227" s="782">
        <v>7.899</v>
      </c>
      <c r="G227" s="771">
        <v>6.5</v>
      </c>
      <c r="H227" s="771">
        <v>9.3000000000000007</v>
      </c>
      <c r="I227" s="784">
        <v>1505</v>
      </c>
      <c r="J227" s="758">
        <v>1616</v>
      </c>
      <c r="K227" s="758">
        <v>1377</v>
      </c>
      <c r="L227" s="772"/>
      <c r="M227" s="772"/>
      <c r="N227" s="771">
        <v>2000</v>
      </c>
      <c r="O227" s="782">
        <v>57.765000000000001</v>
      </c>
      <c r="P227" s="782">
        <v>111.11499999999999</v>
      </c>
      <c r="Q227" s="782">
        <v>10.634</v>
      </c>
      <c r="R227" s="782">
        <v>2.6782599999999999</v>
      </c>
      <c r="S227" s="396" t="s">
        <v>697</v>
      </c>
    </row>
    <row r="228" spans="1:19" ht="25.5" x14ac:dyDescent="0.2">
      <c r="A228" s="942" t="s">
        <v>370</v>
      </c>
      <c r="B228" s="759" t="s">
        <v>699</v>
      </c>
      <c r="C228" s="759">
        <v>44575</v>
      </c>
      <c r="D228" s="782">
        <v>8.818427318672649</v>
      </c>
      <c r="E228" s="782">
        <v>8.8716971716488739</v>
      </c>
      <c r="F228" s="782">
        <v>8.7263166490646036</v>
      </c>
      <c r="G228" s="771">
        <v>6.5</v>
      </c>
      <c r="H228" s="771">
        <v>9.3000000000000007</v>
      </c>
      <c r="I228" s="784">
        <v>1486</v>
      </c>
      <c r="J228" s="758">
        <v>1569</v>
      </c>
      <c r="K228" s="758">
        <v>1372</v>
      </c>
      <c r="L228" s="772"/>
      <c r="M228" s="772"/>
      <c r="N228" s="771">
        <v>2000</v>
      </c>
      <c r="O228" s="782">
        <v>36.366999999999997</v>
      </c>
      <c r="P228" s="782">
        <v>70.088999999999999</v>
      </c>
      <c r="Q228" s="782">
        <v>8.3279999999999994</v>
      </c>
      <c r="R228" s="782">
        <v>3.6109830000000001</v>
      </c>
      <c r="S228" s="947" t="s">
        <v>697</v>
      </c>
    </row>
    <row r="229" spans="1:19" ht="15" x14ac:dyDescent="0.2">
      <c r="A229" s="967" t="s">
        <v>383</v>
      </c>
      <c r="B229" s="759" t="s">
        <v>700</v>
      </c>
      <c r="C229" s="759">
        <v>44603</v>
      </c>
      <c r="D229" s="782">
        <v>8.8320000000000007</v>
      </c>
      <c r="E229" s="782">
        <v>8.92</v>
      </c>
      <c r="F229" s="782">
        <v>8.67</v>
      </c>
      <c r="G229" s="771">
        <v>6.5</v>
      </c>
      <c r="H229" s="771">
        <v>9.3000000000000007</v>
      </c>
      <c r="I229" s="784">
        <v>1470</v>
      </c>
      <c r="J229" s="758">
        <v>1568</v>
      </c>
      <c r="K229" s="758">
        <v>1375</v>
      </c>
      <c r="L229" s="772"/>
      <c r="M229" s="772"/>
      <c r="N229" s="771">
        <v>2000</v>
      </c>
      <c r="O229" s="782">
        <v>18.969000000000001</v>
      </c>
      <c r="P229" s="782">
        <v>39.408000000000001</v>
      </c>
      <c r="Q229" s="782">
        <v>7.9569999999999999</v>
      </c>
      <c r="R229" s="782">
        <v>2.6869299999999998</v>
      </c>
      <c r="S229" s="396" t="s">
        <v>179</v>
      </c>
    </row>
    <row r="230" spans="1:19" ht="15" x14ac:dyDescent="0.2">
      <c r="A230" s="967" t="s">
        <v>383</v>
      </c>
      <c r="B230" s="759" t="s">
        <v>701</v>
      </c>
      <c r="C230" s="759">
        <v>44617</v>
      </c>
      <c r="D230" s="782">
        <v>8.8260000000000005</v>
      </c>
      <c r="E230" s="782">
        <v>8.8680000000000003</v>
      </c>
      <c r="F230" s="782">
        <v>8.7379999999999995</v>
      </c>
      <c r="G230" s="771">
        <v>6.5</v>
      </c>
      <c r="H230" s="771">
        <v>9.3000000000000007</v>
      </c>
      <c r="I230" s="784">
        <v>1327</v>
      </c>
      <c r="J230" s="758">
        <v>1470</v>
      </c>
      <c r="K230" s="758">
        <v>1327</v>
      </c>
      <c r="L230" s="772"/>
      <c r="M230" s="772"/>
      <c r="N230" s="771">
        <v>2000</v>
      </c>
      <c r="O230" s="782">
        <v>21.882999999999999</v>
      </c>
      <c r="P230" s="782">
        <v>34.1</v>
      </c>
      <c r="Q230" s="782">
        <v>15.087</v>
      </c>
      <c r="R230" s="782">
        <v>2.6869299999999998</v>
      </c>
      <c r="S230" s="396" t="s">
        <v>179</v>
      </c>
    </row>
    <row r="231" spans="1:19" ht="25.5" x14ac:dyDescent="0.2">
      <c r="A231" s="967" t="s">
        <v>383</v>
      </c>
      <c r="B231" s="759" t="s">
        <v>702</v>
      </c>
      <c r="C231" s="759">
        <v>44631</v>
      </c>
      <c r="D231" s="782">
        <v>7.84</v>
      </c>
      <c r="E231" s="782">
        <v>8.7669999999999995</v>
      </c>
      <c r="F231" s="782">
        <v>7.032</v>
      </c>
      <c r="G231" s="771">
        <v>6.5</v>
      </c>
      <c r="H231" s="771">
        <v>9.3000000000000007</v>
      </c>
      <c r="I231" s="784">
        <v>563</v>
      </c>
      <c r="J231" s="758">
        <v>969</v>
      </c>
      <c r="K231" s="758">
        <v>230</v>
      </c>
      <c r="L231" s="772"/>
      <c r="M231" s="772"/>
      <c r="N231" s="771">
        <v>2000</v>
      </c>
      <c r="O231" s="782">
        <v>101.19799999999999</v>
      </c>
      <c r="P231" s="782">
        <v>181.87100000000001</v>
      </c>
      <c r="Q231" s="782">
        <v>21.881</v>
      </c>
      <c r="R231" s="782">
        <v>3.549941</v>
      </c>
      <c r="S231" s="396" t="s">
        <v>703</v>
      </c>
    </row>
    <row r="232" spans="1:19" ht="25.5" x14ac:dyDescent="0.2">
      <c r="A232" s="967" t="s">
        <v>383</v>
      </c>
      <c r="B232" s="759" t="s">
        <v>704</v>
      </c>
      <c r="C232" s="759">
        <v>44645</v>
      </c>
      <c r="D232" s="782">
        <v>8.25</v>
      </c>
      <c r="E232" s="782">
        <v>8.44</v>
      </c>
      <c r="F232" s="782">
        <v>7.9870000000000001</v>
      </c>
      <c r="G232" s="771">
        <v>6.5</v>
      </c>
      <c r="H232" s="771">
        <v>9.3000000000000007</v>
      </c>
      <c r="I232" s="784">
        <v>1343</v>
      </c>
      <c r="J232" s="758">
        <v>1593</v>
      </c>
      <c r="K232" s="758">
        <v>883</v>
      </c>
      <c r="L232" s="772"/>
      <c r="M232" s="772"/>
      <c r="N232" s="771">
        <v>2000</v>
      </c>
      <c r="O232" s="782">
        <v>62.545999999999999</v>
      </c>
      <c r="P232" s="782">
        <v>122.259</v>
      </c>
      <c r="Q232" s="782">
        <v>11.79</v>
      </c>
      <c r="R232" s="782">
        <v>3.5647660000000001</v>
      </c>
      <c r="S232" s="396" t="s">
        <v>705</v>
      </c>
    </row>
    <row r="233" spans="1:19" ht="25.5" x14ac:dyDescent="0.2">
      <c r="A233" s="967" t="s">
        <v>383</v>
      </c>
      <c r="B233" s="759" t="s">
        <v>706</v>
      </c>
      <c r="C233" s="759">
        <v>44659</v>
      </c>
      <c r="D233" s="782">
        <v>8.2759999999999998</v>
      </c>
      <c r="E233" s="782">
        <v>8.4830000000000005</v>
      </c>
      <c r="F233" s="782">
        <v>8.1709999999999994</v>
      </c>
      <c r="G233" s="771">
        <v>6.5</v>
      </c>
      <c r="H233" s="771">
        <v>9.3000000000000007</v>
      </c>
      <c r="I233" s="784">
        <v>1481</v>
      </c>
      <c r="J233" s="758">
        <v>1637</v>
      </c>
      <c r="K233" s="758">
        <v>1288</v>
      </c>
      <c r="L233" s="772"/>
      <c r="M233" s="772"/>
      <c r="N233" s="771">
        <v>2000</v>
      </c>
      <c r="O233" s="782">
        <v>17.875</v>
      </c>
      <c r="P233" s="782">
        <v>27.803000000000001</v>
      </c>
      <c r="Q233" s="782">
        <v>7.194</v>
      </c>
      <c r="R233" s="782">
        <v>3.5647660000000001</v>
      </c>
      <c r="S233" s="396" t="s">
        <v>707</v>
      </c>
    </row>
    <row r="234" spans="1:19" ht="25.5" x14ac:dyDescent="0.2">
      <c r="A234" s="967" t="s">
        <v>383</v>
      </c>
      <c r="B234" s="759" t="s">
        <v>708</v>
      </c>
      <c r="C234" s="759">
        <v>44677</v>
      </c>
      <c r="D234" s="782">
        <v>8.0259999999999998</v>
      </c>
      <c r="E234" s="782">
        <v>8.3339999999999996</v>
      </c>
      <c r="F234" s="782">
        <v>7.1050000000000004</v>
      </c>
      <c r="G234" s="771">
        <v>6.5</v>
      </c>
      <c r="H234" s="771">
        <v>9.3000000000000007</v>
      </c>
      <c r="I234" s="784">
        <v>1124</v>
      </c>
      <c r="J234" s="758">
        <v>1572</v>
      </c>
      <c r="K234" s="758">
        <v>245</v>
      </c>
      <c r="L234" s="772"/>
      <c r="M234" s="772"/>
      <c r="N234" s="771">
        <v>2000</v>
      </c>
      <c r="O234" s="782">
        <v>36.365000000000002</v>
      </c>
      <c r="P234" s="782">
        <v>88.878</v>
      </c>
      <c r="Q234" s="782">
        <v>11.317</v>
      </c>
      <c r="R234" s="782">
        <v>3.8137629999999998</v>
      </c>
      <c r="S234" s="396" t="s">
        <v>707</v>
      </c>
    </row>
    <row r="235" spans="1:19" ht="25.5" x14ac:dyDescent="0.2">
      <c r="A235" s="967" t="s">
        <v>383</v>
      </c>
      <c r="B235" s="759" t="s">
        <v>709</v>
      </c>
      <c r="C235" s="759">
        <v>44687</v>
      </c>
      <c r="D235" s="782">
        <v>8.3689999999999998</v>
      </c>
      <c r="E235" s="782">
        <v>8.3930000000000007</v>
      </c>
      <c r="F235" s="782">
        <v>8.3520000000000003</v>
      </c>
      <c r="G235" s="771">
        <v>6.5</v>
      </c>
      <c r="H235" s="771">
        <v>9.3000000000000007</v>
      </c>
      <c r="I235" s="784">
        <v>1475</v>
      </c>
      <c r="J235" s="758">
        <v>1486</v>
      </c>
      <c r="K235" s="758">
        <v>1465</v>
      </c>
      <c r="L235" s="772"/>
      <c r="M235" s="772"/>
      <c r="N235" s="771">
        <v>2000</v>
      </c>
      <c r="O235" s="782">
        <v>17.456</v>
      </c>
      <c r="P235" s="782">
        <v>24.942</v>
      </c>
      <c r="Q235" s="782">
        <v>11.723000000000001</v>
      </c>
      <c r="R235" s="782">
        <v>3.8238289999999999</v>
      </c>
      <c r="S235" s="947" t="s">
        <v>707</v>
      </c>
    </row>
    <row r="236" spans="1:19" ht="25.5" x14ac:dyDescent="0.2">
      <c r="A236" s="967" t="s">
        <v>383</v>
      </c>
      <c r="B236" s="759" t="s">
        <v>710</v>
      </c>
      <c r="C236" s="759">
        <v>44704</v>
      </c>
      <c r="D236" s="782">
        <v>8.4481000000000002</v>
      </c>
      <c r="E236" s="782">
        <v>8.5434999999999999</v>
      </c>
      <c r="F236" s="782">
        <v>7.4835580000000004</v>
      </c>
      <c r="G236" s="771">
        <v>6.5</v>
      </c>
      <c r="H236" s="771">
        <v>9.3000000000000007</v>
      </c>
      <c r="I236" s="784">
        <v>1556.4649999999999</v>
      </c>
      <c r="J236" s="758">
        <v>1640</v>
      </c>
      <c r="K236" s="758">
        <v>1432</v>
      </c>
      <c r="L236" s="772"/>
      <c r="M236" s="772"/>
      <c r="N236" s="771">
        <v>2000</v>
      </c>
      <c r="O236" s="782">
        <v>16.997129999999999</v>
      </c>
      <c r="P236" s="782">
        <v>93.562650899999994</v>
      </c>
      <c r="Q236" s="782">
        <v>4.3800597190000001</v>
      </c>
      <c r="R236" s="782">
        <v>3.8</v>
      </c>
      <c r="S236" s="396" t="s">
        <v>707</v>
      </c>
    </row>
    <row r="237" spans="1:19" ht="15" x14ac:dyDescent="0.2">
      <c r="A237" s="967" t="s">
        <v>383</v>
      </c>
      <c r="B237" s="759" t="s">
        <v>711</v>
      </c>
      <c r="C237" s="759">
        <v>44729</v>
      </c>
      <c r="D237" s="782">
        <v>8.5579999999999998</v>
      </c>
      <c r="E237" s="782">
        <v>8.6660000000000004</v>
      </c>
      <c r="F237" s="782">
        <v>8.4860000000000007</v>
      </c>
      <c r="G237" s="771">
        <v>6.5</v>
      </c>
      <c r="H237" s="771">
        <v>9.3000000000000007</v>
      </c>
      <c r="I237" s="784">
        <v>1476</v>
      </c>
      <c r="J237" s="758">
        <v>1515</v>
      </c>
      <c r="K237" s="758">
        <v>1430</v>
      </c>
      <c r="L237" s="772"/>
      <c r="M237" s="772"/>
      <c r="N237" s="771">
        <v>2000</v>
      </c>
      <c r="O237" s="782">
        <v>10.675000000000001</v>
      </c>
      <c r="P237" s="782">
        <v>49.918999999999997</v>
      </c>
      <c r="Q237" s="782">
        <v>4.8239999999999998</v>
      </c>
      <c r="R237" s="782">
        <v>3.8039000000000001</v>
      </c>
      <c r="S237" s="396" t="s">
        <v>176</v>
      </c>
    </row>
    <row r="238" spans="1:19" ht="15" x14ac:dyDescent="0.2">
      <c r="A238" s="967" t="s">
        <v>383</v>
      </c>
      <c r="B238" s="759" t="s">
        <v>712</v>
      </c>
      <c r="C238" s="759">
        <v>44743</v>
      </c>
      <c r="D238" s="782">
        <v>8.7200000000000006</v>
      </c>
      <c r="E238" s="782">
        <v>8.7539999999999996</v>
      </c>
      <c r="F238" s="782">
        <v>8.6750000000000007</v>
      </c>
      <c r="G238" s="771">
        <v>6.5</v>
      </c>
      <c r="H238" s="771">
        <v>9.3000000000000007</v>
      </c>
      <c r="I238" s="784">
        <v>1521</v>
      </c>
      <c r="J238" s="758">
        <v>1556</v>
      </c>
      <c r="K238" s="758">
        <v>1470</v>
      </c>
      <c r="L238" s="772"/>
      <c r="M238" s="772"/>
      <c r="N238" s="771">
        <v>2000</v>
      </c>
      <c r="O238" s="782">
        <v>9.5570000000000004</v>
      </c>
      <c r="P238" s="782">
        <v>27.07</v>
      </c>
      <c r="Q238" s="782">
        <v>2.5150000000000001</v>
      </c>
      <c r="R238" s="782">
        <v>2.9364340000000002</v>
      </c>
      <c r="S238" s="947" t="s">
        <v>176</v>
      </c>
    </row>
    <row r="239" spans="1:19" ht="15" x14ac:dyDescent="0.2">
      <c r="A239" s="967" t="s">
        <v>383</v>
      </c>
      <c r="B239" s="759" t="s">
        <v>713</v>
      </c>
      <c r="C239" s="759">
        <v>44760</v>
      </c>
      <c r="D239" s="782">
        <v>7.9820000000000002</v>
      </c>
      <c r="E239" s="782">
        <v>8.7710000000000008</v>
      </c>
      <c r="F239" s="782">
        <v>7.093</v>
      </c>
      <c r="G239" s="771">
        <v>6.5</v>
      </c>
      <c r="H239" s="771">
        <v>9.3000000000000007</v>
      </c>
      <c r="I239" s="784">
        <v>798</v>
      </c>
      <c r="J239" s="758">
        <v>1564</v>
      </c>
      <c r="K239" s="758">
        <v>155</v>
      </c>
      <c r="L239" s="772"/>
      <c r="M239" s="772"/>
      <c r="N239" s="771">
        <v>2000</v>
      </c>
      <c r="O239" s="782">
        <v>51.396000000000001</v>
      </c>
      <c r="P239" s="782">
        <v>81.759</v>
      </c>
      <c r="Q239" s="782">
        <v>2.5939999999999999</v>
      </c>
      <c r="R239" s="782">
        <v>2.4126259999999999</v>
      </c>
      <c r="S239" s="947" t="s">
        <v>176</v>
      </c>
    </row>
    <row r="240" spans="1:19" ht="15" x14ac:dyDescent="0.2">
      <c r="A240" s="967" t="s">
        <v>383</v>
      </c>
      <c r="B240" s="759" t="s">
        <v>714</v>
      </c>
      <c r="C240" s="759">
        <v>44771</v>
      </c>
      <c r="D240" s="782">
        <v>8.32</v>
      </c>
      <c r="E240" s="782">
        <v>8.3800000000000008</v>
      </c>
      <c r="F240" s="782">
        <v>8.1999999999999993</v>
      </c>
      <c r="G240" s="771">
        <v>6.5</v>
      </c>
      <c r="H240" s="771">
        <v>9.3000000000000007</v>
      </c>
      <c r="I240" s="784">
        <v>1354</v>
      </c>
      <c r="J240" s="758">
        <v>1465</v>
      </c>
      <c r="K240" s="758">
        <v>1047</v>
      </c>
      <c r="L240" s="772"/>
      <c r="M240" s="772"/>
      <c r="N240" s="771">
        <v>2000</v>
      </c>
      <c r="O240" s="782">
        <v>15.37</v>
      </c>
      <c r="P240" s="782">
        <v>28.83</v>
      </c>
      <c r="Q240" s="782">
        <v>11.62</v>
      </c>
      <c r="R240" s="782">
        <v>2.9322439999999999</v>
      </c>
      <c r="S240" s="947" t="s">
        <v>176</v>
      </c>
    </row>
    <row r="241" spans="1:19" ht="15" x14ac:dyDescent="0.2">
      <c r="A241" s="967" t="s">
        <v>383</v>
      </c>
      <c r="B241" s="759" t="s">
        <v>715</v>
      </c>
      <c r="C241" s="759">
        <v>44788</v>
      </c>
      <c r="D241" s="782">
        <v>8.4529999999999994</v>
      </c>
      <c r="E241" s="782">
        <v>8.58</v>
      </c>
      <c r="F241" s="782">
        <v>8.3889999999999993</v>
      </c>
      <c r="G241" s="771">
        <v>6.5</v>
      </c>
      <c r="H241" s="771">
        <v>9.3000000000000007</v>
      </c>
      <c r="I241" s="784">
        <v>1429</v>
      </c>
      <c r="J241" s="758">
        <v>1481</v>
      </c>
      <c r="K241" s="758">
        <v>1390</v>
      </c>
      <c r="L241" s="772"/>
      <c r="M241" s="772"/>
      <c r="N241" s="771">
        <v>2000</v>
      </c>
      <c r="O241" s="782">
        <v>20.399000000000001</v>
      </c>
      <c r="P241" s="782">
        <v>41.569000000000003</v>
      </c>
      <c r="Q241" s="782">
        <v>12.349</v>
      </c>
      <c r="R241" s="782">
        <v>2.893319</v>
      </c>
      <c r="S241" s="947" t="s">
        <v>176</v>
      </c>
    </row>
    <row r="242" spans="1:19" ht="15" x14ac:dyDescent="0.2">
      <c r="A242" s="967" t="s">
        <v>383</v>
      </c>
      <c r="B242" s="759" t="s">
        <v>716</v>
      </c>
      <c r="C242" s="759">
        <v>44802</v>
      </c>
      <c r="D242" s="782">
        <v>8.6419999999999995</v>
      </c>
      <c r="E242" s="782">
        <v>8.6959999999999997</v>
      </c>
      <c r="F242" s="782">
        <v>8.4990000000000006</v>
      </c>
      <c r="G242" s="771">
        <v>6.5</v>
      </c>
      <c r="H242" s="771">
        <v>9.3000000000000007</v>
      </c>
      <c r="I242" s="784">
        <v>1499</v>
      </c>
      <c r="J242" s="758">
        <v>1586</v>
      </c>
      <c r="K242" s="758">
        <v>1304</v>
      </c>
      <c r="L242" s="772"/>
      <c r="M242" s="772"/>
      <c r="N242" s="771">
        <v>2000</v>
      </c>
      <c r="O242" s="782">
        <v>37.273000000000003</v>
      </c>
      <c r="P242" s="782">
        <v>126.98099999999999</v>
      </c>
      <c r="Q242" s="782">
        <v>3.6720000000000002</v>
      </c>
      <c r="R242" s="782">
        <v>3.3224140000000002</v>
      </c>
      <c r="S242" s="947" t="s">
        <v>176</v>
      </c>
    </row>
    <row r="243" spans="1:19" ht="15" x14ac:dyDescent="0.2">
      <c r="A243" s="967" t="s">
        <v>383</v>
      </c>
      <c r="B243" s="759" t="s">
        <v>717</v>
      </c>
      <c r="C243" s="759">
        <v>44817</v>
      </c>
      <c r="D243" s="782">
        <v>8.4823932633784516</v>
      </c>
      <c r="E243" s="782">
        <v>8.5231484096231611</v>
      </c>
      <c r="F243" s="782">
        <v>8.4503944949724996</v>
      </c>
      <c r="G243" s="771">
        <v>6.5</v>
      </c>
      <c r="H243" s="771">
        <v>9.3000000000000007</v>
      </c>
      <c r="I243" s="784">
        <v>1557</v>
      </c>
      <c r="J243" s="758">
        <v>1573</v>
      </c>
      <c r="K243" s="758">
        <v>1533</v>
      </c>
      <c r="L243" s="772"/>
      <c r="M243" s="772"/>
      <c r="N243" s="771">
        <v>2000</v>
      </c>
      <c r="O243" s="782">
        <v>4.3369999999999997</v>
      </c>
      <c r="P243" s="782">
        <v>7.3339999999999996</v>
      </c>
      <c r="Q243" s="782">
        <v>2.1640000000000001</v>
      </c>
      <c r="R243" s="782">
        <v>3.9831599999999998</v>
      </c>
      <c r="S243" s="947" t="s">
        <v>176</v>
      </c>
    </row>
    <row r="244" spans="1:19" ht="15" x14ac:dyDescent="0.2">
      <c r="A244" s="967" t="s">
        <v>383</v>
      </c>
      <c r="B244" s="759" t="s">
        <v>718</v>
      </c>
      <c r="C244" s="759">
        <v>44830</v>
      </c>
      <c r="D244" s="782">
        <v>8.7840000000000007</v>
      </c>
      <c r="E244" s="782">
        <v>8.8160000000000007</v>
      </c>
      <c r="F244" s="782">
        <v>8.6579999999999995</v>
      </c>
      <c r="G244" s="771">
        <v>6.5</v>
      </c>
      <c r="H244" s="771">
        <v>9.3000000000000007</v>
      </c>
      <c r="I244" s="784">
        <v>1648</v>
      </c>
      <c r="J244" s="758">
        <v>1734</v>
      </c>
      <c r="K244" s="758">
        <v>1474</v>
      </c>
      <c r="L244" s="772"/>
      <c r="M244" s="772"/>
      <c r="N244" s="771">
        <v>2000</v>
      </c>
      <c r="O244" s="782">
        <v>3.7890000000000001</v>
      </c>
      <c r="P244" s="782">
        <v>10.525</v>
      </c>
      <c r="Q244" s="782">
        <v>1.786</v>
      </c>
      <c r="R244" s="782">
        <v>3.8559999999999999</v>
      </c>
      <c r="S244" s="947" t="s">
        <v>176</v>
      </c>
    </row>
    <row r="245" spans="1:19" ht="15" x14ac:dyDescent="0.2">
      <c r="A245" s="967" t="s">
        <v>383</v>
      </c>
      <c r="B245" s="759" t="s">
        <v>719</v>
      </c>
      <c r="C245" s="759">
        <v>44844</v>
      </c>
      <c r="D245" s="782">
        <v>8.7690000000000001</v>
      </c>
      <c r="E245" s="782">
        <v>8.8160000000000007</v>
      </c>
      <c r="F245" s="782">
        <v>8.6579999999999995</v>
      </c>
      <c r="G245" s="771">
        <v>6.5</v>
      </c>
      <c r="H245" s="771">
        <v>9.3000000000000007</v>
      </c>
      <c r="I245" s="784">
        <v>1614</v>
      </c>
      <c r="J245" s="758">
        <v>1734</v>
      </c>
      <c r="K245" s="758">
        <v>1442</v>
      </c>
      <c r="L245" s="772"/>
      <c r="M245" s="772"/>
      <c r="N245" s="771">
        <v>2000</v>
      </c>
      <c r="O245" s="782">
        <v>5.1100000000000003</v>
      </c>
      <c r="P245" s="782">
        <v>17.734999999999999</v>
      </c>
      <c r="Q245" s="782">
        <v>1.786</v>
      </c>
      <c r="R245" s="782">
        <v>3.8579829999999999</v>
      </c>
      <c r="S245" s="947" t="s">
        <v>176</v>
      </c>
    </row>
    <row r="246" spans="1:19" ht="15" x14ac:dyDescent="0.2">
      <c r="A246" s="967" t="s">
        <v>383</v>
      </c>
      <c r="B246" s="759" t="s">
        <v>720</v>
      </c>
      <c r="C246" s="759">
        <v>44858</v>
      </c>
      <c r="D246" s="782">
        <v>8.56</v>
      </c>
      <c r="E246" s="782">
        <v>8.7319999999999993</v>
      </c>
      <c r="F246" s="782">
        <v>8.4499999999999993</v>
      </c>
      <c r="G246" s="771">
        <v>6.5</v>
      </c>
      <c r="H246" s="771">
        <v>9.3000000000000007</v>
      </c>
      <c r="I246" s="784">
        <v>1018</v>
      </c>
      <c r="J246" s="758">
        <v>1153</v>
      </c>
      <c r="K246" s="758">
        <v>906</v>
      </c>
      <c r="L246" s="772"/>
      <c r="M246" s="772"/>
      <c r="N246" s="771">
        <v>2000</v>
      </c>
      <c r="O246" s="782">
        <v>18.474</v>
      </c>
      <c r="P246" s="782">
        <v>21.675999999999998</v>
      </c>
      <c r="Q246" s="782">
        <v>14.048</v>
      </c>
      <c r="R246" s="782">
        <v>3.431975</v>
      </c>
      <c r="S246" s="947" t="s">
        <v>176</v>
      </c>
    </row>
    <row r="247" spans="1:19" ht="15" x14ac:dyDescent="0.2">
      <c r="A247" s="967" t="s">
        <v>383</v>
      </c>
      <c r="B247" s="759" t="s">
        <v>721</v>
      </c>
      <c r="C247" s="759">
        <v>44873</v>
      </c>
      <c r="D247" s="782">
        <v>8.4320000000000004</v>
      </c>
      <c r="E247" s="782">
        <v>8.5739999999999998</v>
      </c>
      <c r="F247" s="782">
        <v>8.2449999999999992</v>
      </c>
      <c r="G247" s="771">
        <v>6.5</v>
      </c>
      <c r="H247" s="771">
        <v>9.3000000000000007</v>
      </c>
      <c r="I247" s="784">
        <v>1039</v>
      </c>
      <c r="J247" s="758">
        <v>1100</v>
      </c>
      <c r="K247" s="758">
        <v>970</v>
      </c>
      <c r="L247" s="772"/>
      <c r="M247" s="772"/>
      <c r="N247" s="771">
        <v>2000</v>
      </c>
      <c r="O247" s="782">
        <v>14.721</v>
      </c>
      <c r="P247" s="782">
        <v>40.654000000000003</v>
      </c>
      <c r="Q247" s="782">
        <v>3.9409999999999998</v>
      </c>
      <c r="R247" s="782">
        <v>3.3547419999999999</v>
      </c>
      <c r="S247" s="947" t="s">
        <v>176</v>
      </c>
    </row>
    <row r="248" spans="1:19" ht="15" x14ac:dyDescent="0.2">
      <c r="A248" s="967" t="s">
        <v>383</v>
      </c>
      <c r="B248" s="759" t="s">
        <v>722</v>
      </c>
      <c r="C248" s="759">
        <v>44886</v>
      </c>
      <c r="D248" s="782">
        <v>8.2639999999999993</v>
      </c>
      <c r="E248" s="782">
        <v>8.3179999999999996</v>
      </c>
      <c r="F248" s="782">
        <v>8.15</v>
      </c>
      <c r="G248" s="771">
        <v>6.5</v>
      </c>
      <c r="H248" s="771">
        <v>9.3000000000000007</v>
      </c>
      <c r="I248" s="784">
        <v>1059</v>
      </c>
      <c r="J248" s="758">
        <v>1097</v>
      </c>
      <c r="K248" s="758">
        <v>1003</v>
      </c>
      <c r="L248" s="772"/>
      <c r="M248" s="772"/>
      <c r="N248" s="771">
        <v>2000</v>
      </c>
      <c r="O248" s="782">
        <v>8.1329999999999991</v>
      </c>
      <c r="P248" s="782">
        <v>19.803000000000001</v>
      </c>
      <c r="Q248" s="782">
        <v>1.9119999999999999</v>
      </c>
      <c r="R248" s="782">
        <v>3.8220900000000002</v>
      </c>
      <c r="S248" s="947" t="s">
        <v>176</v>
      </c>
    </row>
    <row r="249" spans="1:19" ht="15" x14ac:dyDescent="0.2">
      <c r="A249" s="967" t="s">
        <v>383</v>
      </c>
      <c r="B249" s="759" t="s">
        <v>723</v>
      </c>
      <c r="C249" s="759">
        <v>44902</v>
      </c>
      <c r="D249" s="782">
        <v>8.4009999999999998</v>
      </c>
      <c r="E249" s="782">
        <v>8.5380000000000003</v>
      </c>
      <c r="F249" s="782">
        <v>8.2750000000000004</v>
      </c>
      <c r="G249" s="771">
        <v>6.5</v>
      </c>
      <c r="H249" s="771">
        <v>9.3000000000000007</v>
      </c>
      <c r="I249" s="784">
        <v>1193</v>
      </c>
      <c r="J249" s="758">
        <v>1252</v>
      </c>
      <c r="K249" s="758">
        <v>1042</v>
      </c>
      <c r="L249" s="772"/>
      <c r="M249" s="772"/>
      <c r="N249" s="771">
        <v>2000</v>
      </c>
      <c r="O249" s="782">
        <v>7.181</v>
      </c>
      <c r="P249" s="782">
        <v>10.909000000000001</v>
      </c>
      <c r="Q249" s="782">
        <v>5.431</v>
      </c>
      <c r="R249" s="782">
        <v>4.0102180000000001</v>
      </c>
      <c r="S249" s="947" t="s">
        <v>176</v>
      </c>
    </row>
    <row r="250" spans="1:19" x14ac:dyDescent="0.2">
      <c r="A250" s="416" t="s">
        <v>107</v>
      </c>
      <c r="K250" s="19"/>
      <c r="S250" s="1"/>
    </row>
    <row r="251" spans="1:19" x14ac:dyDescent="0.2">
      <c r="A251" s="318" t="s">
        <v>111</v>
      </c>
      <c r="K251" s="19"/>
      <c r="S251" s="1"/>
    </row>
    <row r="252" spans="1:19" x14ac:dyDescent="0.2">
      <c r="A252" s="318" t="s">
        <v>115</v>
      </c>
      <c r="K252" s="19"/>
      <c r="S252" s="1"/>
    </row>
    <row r="253" spans="1:19" x14ac:dyDescent="0.2">
      <c r="A253" s="245"/>
      <c r="S253" s="1"/>
    </row>
    <row r="254" spans="1:19" x14ac:dyDescent="0.2">
      <c r="A254" s="245"/>
      <c r="S254" s="1"/>
    </row>
  </sheetData>
  <conditionalFormatting sqref="D11:F167 D665:F65595">
    <cfRule type="cellIs" dxfId="485" priority="28" operator="greaterThan">
      <formula>9.3</formula>
    </cfRule>
    <cfRule type="cellIs" dxfId="484" priority="29" operator="lessThan">
      <formula>6.5</formula>
    </cfRule>
  </conditionalFormatting>
  <conditionalFormatting sqref="I1:K8 I11:K167 I665:K65595">
    <cfRule type="cellIs" dxfId="483" priority="27" operator="greaterThan">
      <formula>2500</formula>
    </cfRule>
  </conditionalFormatting>
  <conditionalFormatting sqref="D168:F168">
    <cfRule type="cellIs" dxfId="482" priority="25" operator="greaterThan">
      <formula>9.3</formula>
    </cfRule>
    <cfRule type="cellIs" dxfId="481" priority="26" operator="lessThan">
      <formula>6.5</formula>
    </cfRule>
  </conditionalFormatting>
  <conditionalFormatting sqref="I168:K168">
    <cfRule type="cellIs" dxfId="480" priority="24" operator="greaterThan">
      <formula>2500</formula>
    </cfRule>
  </conditionalFormatting>
  <conditionalFormatting sqref="D169:F169">
    <cfRule type="cellIs" dxfId="479" priority="22" operator="greaterThan">
      <formula>9.3</formula>
    </cfRule>
    <cfRule type="cellIs" dxfId="478" priority="23" operator="lessThan">
      <formula>6.5</formula>
    </cfRule>
  </conditionalFormatting>
  <conditionalFormatting sqref="I169:K169">
    <cfRule type="cellIs" dxfId="477" priority="21" operator="greaterThan">
      <formula>2500</formula>
    </cfRule>
  </conditionalFormatting>
  <conditionalFormatting sqref="D171:D172">
    <cfRule type="cellIs" dxfId="476" priority="19" operator="greaterThan">
      <formula>9.3</formula>
    </cfRule>
    <cfRule type="cellIs" dxfId="475" priority="20" operator="lessThan">
      <formula>6.5</formula>
    </cfRule>
  </conditionalFormatting>
  <conditionalFormatting sqref="E171:F172">
    <cfRule type="cellIs" dxfId="474" priority="17" operator="greaterThan">
      <formula>9.3</formula>
    </cfRule>
    <cfRule type="cellIs" dxfId="473" priority="18" operator="lessThan">
      <formula>6.5</formula>
    </cfRule>
  </conditionalFormatting>
  <conditionalFormatting sqref="D173">
    <cfRule type="cellIs" dxfId="472" priority="15" operator="greaterThan">
      <formula>9.3</formula>
    </cfRule>
    <cfRule type="cellIs" dxfId="471" priority="16" operator="lessThan">
      <formula>6.5</formula>
    </cfRule>
  </conditionalFormatting>
  <conditionalFormatting sqref="E173:F173">
    <cfRule type="cellIs" dxfId="470" priority="13" operator="greaterThan">
      <formula>9.3</formula>
    </cfRule>
    <cfRule type="cellIs" dxfId="469" priority="14" operator="lessThan">
      <formula>6.5</formula>
    </cfRule>
  </conditionalFormatting>
  <conditionalFormatting sqref="D174:D176">
    <cfRule type="cellIs" dxfId="468" priority="11" operator="greaterThan">
      <formula>9.3</formula>
    </cfRule>
    <cfRule type="cellIs" dxfId="467" priority="12" operator="lessThan">
      <formula>6.5</formula>
    </cfRule>
  </conditionalFormatting>
  <conditionalFormatting sqref="E174:F176">
    <cfRule type="cellIs" dxfId="466" priority="9" operator="greaterThan">
      <formula>9.3</formula>
    </cfRule>
    <cfRule type="cellIs" dxfId="465" priority="10" operator="lessThan">
      <formula>6.5</formula>
    </cfRule>
  </conditionalFormatting>
  <conditionalFormatting sqref="D177">
    <cfRule type="cellIs" dxfId="464" priority="3" operator="greaterThan">
      <formula>9.3</formula>
    </cfRule>
    <cfRule type="cellIs" dxfId="463" priority="4" operator="lessThan">
      <formula>6.5</formula>
    </cfRule>
  </conditionalFormatting>
  <conditionalFormatting sqref="E177:F177">
    <cfRule type="cellIs" dxfId="462" priority="1" operator="greaterThan">
      <formula>9.3</formula>
    </cfRule>
    <cfRule type="cellIs" dxfId="461" priority="2" operator="lessThan">
      <formula>6.5</formula>
    </cfRule>
  </conditionalFormatting>
  <pageMargins left="0.7" right="0.7" top="0.75" bottom="0.75" header="0.3" footer="0.3"/>
  <pageSetup paperSize="9"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M1048302"/>
  <sheetViews>
    <sheetView showGridLines="0" zoomScale="90" zoomScaleNormal="90" workbookViewId="0">
      <pane ySplit="9" topLeftCell="A2885" activePane="bottomLeft" state="frozen"/>
      <selection pane="bottomLeft" activeCell="C2889" sqref="C2889:C2902"/>
    </sheetView>
  </sheetViews>
  <sheetFormatPr defaultColWidth="9.140625" defaultRowHeight="14.25" x14ac:dyDescent="0.2"/>
  <cols>
    <col min="1" max="1" width="12.28515625" style="1" customWidth="1"/>
    <col min="2" max="2" width="18.42578125" style="1" customWidth="1"/>
    <col min="3" max="3" width="12.28515625" style="1" bestFit="1" customWidth="1"/>
    <col min="4" max="4" width="17.5703125" style="1" customWidth="1"/>
    <col min="5" max="5" width="15.28515625" style="1" customWidth="1"/>
    <col min="6" max="6" width="32.140625" style="1" bestFit="1" customWidth="1"/>
    <col min="7" max="7" width="19.42578125" style="1" customWidth="1"/>
    <col min="8" max="8" width="147.42578125" style="11" customWidth="1"/>
    <col min="9" max="12" width="9.140625" style="1"/>
    <col min="13" max="13" width="11.28515625" style="1" bestFit="1" customWidth="1"/>
    <col min="14" max="16384" width="9.140625" style="1"/>
  </cols>
  <sheetData>
    <row r="1" spans="1:8" ht="34.5" x14ac:dyDescent="0.5">
      <c r="A1" s="408" t="s">
        <v>104</v>
      </c>
      <c r="B1" s="408"/>
      <c r="C1" s="408"/>
      <c r="D1" s="408"/>
      <c r="E1" s="408"/>
      <c r="F1" s="408"/>
      <c r="G1" s="408"/>
      <c r="H1" s="408"/>
    </row>
    <row r="2" spans="1:8" ht="19.5" x14ac:dyDescent="0.3">
      <c r="A2" s="409" t="s">
        <v>724</v>
      </c>
      <c r="B2" s="409"/>
      <c r="C2" s="409"/>
      <c r="D2" s="409"/>
      <c r="E2" s="409"/>
      <c r="F2" s="409"/>
      <c r="G2" s="409"/>
      <c r="H2" s="409"/>
    </row>
    <row r="4" spans="1:8" ht="15" x14ac:dyDescent="0.25">
      <c r="A4" s="243" t="s">
        <v>108</v>
      </c>
    </row>
    <row r="5" spans="1:8" ht="15" x14ac:dyDescent="0.25">
      <c r="A5" s="243" t="s">
        <v>112</v>
      </c>
    </row>
    <row r="6" spans="1:8" ht="15" x14ac:dyDescent="0.25">
      <c r="A6" s="243" t="s">
        <v>725</v>
      </c>
    </row>
    <row r="7" spans="1:8" x14ac:dyDescent="0.2">
      <c r="A7" s="243"/>
    </row>
    <row r="8" spans="1:8" x14ac:dyDescent="0.2">
      <c r="A8" s="243"/>
    </row>
    <row r="9" spans="1:8" s="8" customFormat="1" ht="120" x14ac:dyDescent="0.25">
      <c r="A9" s="247" t="s">
        <v>126</v>
      </c>
      <c r="B9" s="247" t="s">
        <v>726</v>
      </c>
      <c r="C9" s="247" t="s">
        <v>130</v>
      </c>
      <c r="D9" s="247" t="s">
        <v>727</v>
      </c>
      <c r="E9" s="247" t="s">
        <v>728</v>
      </c>
      <c r="F9" s="248" t="s">
        <v>729</v>
      </c>
      <c r="G9" s="247" t="s">
        <v>730</v>
      </c>
      <c r="H9" s="247" t="s">
        <v>174</v>
      </c>
    </row>
    <row r="10" spans="1:8" ht="15" x14ac:dyDescent="0.2">
      <c r="A10" s="79" t="s">
        <v>272</v>
      </c>
      <c r="B10" s="31">
        <v>42005</v>
      </c>
      <c r="C10" s="31">
        <v>42361</v>
      </c>
      <c r="D10" s="287">
        <v>2.6259999999999999</v>
      </c>
      <c r="E10" s="101">
        <v>1800</v>
      </c>
      <c r="F10" s="289" t="str">
        <f>IF(E10&lt;2000,"LOW, Conductivity Limit = 3.570","HIGH, Conductivity Limit = 2.500")</f>
        <v>LOW, Conductivity Limit = 3.570</v>
      </c>
      <c r="G10" s="97" t="s">
        <v>176</v>
      </c>
      <c r="H10" s="77"/>
    </row>
    <row r="11" spans="1:8" ht="15" x14ac:dyDescent="0.2">
      <c r="A11" s="79" t="s">
        <v>272</v>
      </c>
      <c r="B11" s="31">
        <v>42006</v>
      </c>
      <c r="C11" s="31">
        <v>42361</v>
      </c>
      <c r="D11" s="287">
        <v>2.6030000000000002</v>
      </c>
      <c r="E11" s="101">
        <v>1800</v>
      </c>
      <c r="F11" s="289" t="str">
        <f t="shared" ref="F11:F74" si="0">IF(E11&lt;2000,"LOW, Conductivity Limit = 3.570","HIGH, Conductivity Limit = 2.500")</f>
        <v>LOW, Conductivity Limit = 3.570</v>
      </c>
      <c r="G11" s="97" t="s">
        <v>176</v>
      </c>
      <c r="H11" s="77"/>
    </row>
    <row r="12" spans="1:8" ht="15" x14ac:dyDescent="0.2">
      <c r="A12" s="79" t="s">
        <v>272</v>
      </c>
      <c r="B12" s="31">
        <v>42007</v>
      </c>
      <c r="C12" s="31">
        <v>42361</v>
      </c>
      <c r="D12" s="287">
        <v>2.6141000000000001</v>
      </c>
      <c r="E12" s="101">
        <v>1800</v>
      </c>
      <c r="F12" s="289" t="str">
        <f t="shared" si="0"/>
        <v>LOW, Conductivity Limit = 3.570</v>
      </c>
      <c r="G12" s="97" t="s">
        <v>176</v>
      </c>
      <c r="H12" s="77"/>
    </row>
    <row r="13" spans="1:8" ht="15" x14ac:dyDescent="0.2">
      <c r="A13" s="79" t="s">
        <v>272</v>
      </c>
      <c r="B13" s="31">
        <v>42008</v>
      </c>
      <c r="C13" s="31">
        <v>42361</v>
      </c>
      <c r="D13" s="287">
        <v>2.6419999999999999</v>
      </c>
      <c r="E13" s="101">
        <v>1800</v>
      </c>
      <c r="F13" s="289" t="str">
        <f t="shared" si="0"/>
        <v>LOW, Conductivity Limit = 3.570</v>
      </c>
      <c r="G13" s="97" t="s">
        <v>176</v>
      </c>
      <c r="H13" s="77"/>
    </row>
    <row r="14" spans="1:8" ht="15" x14ac:dyDescent="0.2">
      <c r="A14" s="79" t="s">
        <v>272</v>
      </c>
      <c r="B14" s="31">
        <v>42009</v>
      </c>
      <c r="C14" s="31">
        <v>42361</v>
      </c>
      <c r="D14" s="287">
        <v>2.6440000000000001</v>
      </c>
      <c r="E14" s="101">
        <v>1800</v>
      </c>
      <c r="F14" s="289" t="str">
        <f t="shared" si="0"/>
        <v>LOW, Conductivity Limit = 3.570</v>
      </c>
      <c r="G14" s="97" t="s">
        <v>176</v>
      </c>
      <c r="H14" s="77"/>
    </row>
    <row r="15" spans="1:8" ht="15" x14ac:dyDescent="0.2">
      <c r="A15" s="79" t="s">
        <v>272</v>
      </c>
      <c r="B15" s="31">
        <v>42010</v>
      </c>
      <c r="C15" s="31">
        <v>42361</v>
      </c>
      <c r="D15" s="287">
        <v>2.669</v>
      </c>
      <c r="E15" s="101">
        <v>1800</v>
      </c>
      <c r="F15" s="289" t="str">
        <f t="shared" si="0"/>
        <v>LOW, Conductivity Limit = 3.570</v>
      </c>
      <c r="G15" s="97" t="s">
        <v>176</v>
      </c>
      <c r="H15" s="77"/>
    </row>
    <row r="16" spans="1:8" ht="15" x14ac:dyDescent="0.2">
      <c r="A16" s="79" t="s">
        <v>272</v>
      </c>
      <c r="B16" s="31">
        <v>42011</v>
      </c>
      <c r="C16" s="31">
        <v>42361</v>
      </c>
      <c r="D16" s="287">
        <v>2.7370000000000001</v>
      </c>
      <c r="E16" s="101">
        <v>1800</v>
      </c>
      <c r="F16" s="289" t="str">
        <f t="shared" si="0"/>
        <v>LOW, Conductivity Limit = 3.570</v>
      </c>
      <c r="G16" s="97" t="s">
        <v>176</v>
      </c>
      <c r="H16" s="77"/>
    </row>
    <row r="17" spans="1:8" ht="15" x14ac:dyDescent="0.2">
      <c r="A17" s="79" t="s">
        <v>272</v>
      </c>
      <c r="B17" s="31">
        <v>42012</v>
      </c>
      <c r="C17" s="31">
        <v>42361</v>
      </c>
      <c r="D17" s="287">
        <v>2.7719999999999998</v>
      </c>
      <c r="E17" s="101">
        <v>1945.1</v>
      </c>
      <c r="F17" s="289" t="str">
        <f t="shared" si="0"/>
        <v>LOW, Conductivity Limit = 3.570</v>
      </c>
      <c r="G17" s="97" t="s">
        <v>176</v>
      </c>
      <c r="H17" s="77"/>
    </row>
    <row r="18" spans="1:8" ht="15" x14ac:dyDescent="0.2">
      <c r="A18" s="79" t="s">
        <v>272</v>
      </c>
      <c r="B18" s="31">
        <v>42013</v>
      </c>
      <c r="C18" s="31">
        <v>42361</v>
      </c>
      <c r="D18" s="287">
        <v>2.7789999999999999</v>
      </c>
      <c r="E18" s="101">
        <v>1933.8</v>
      </c>
      <c r="F18" s="289" t="str">
        <f t="shared" si="0"/>
        <v>LOW, Conductivity Limit = 3.570</v>
      </c>
      <c r="G18" s="97" t="s">
        <v>176</v>
      </c>
      <c r="H18" s="77"/>
    </row>
    <row r="19" spans="1:8" ht="15" x14ac:dyDescent="0.2">
      <c r="A19" s="79" t="s">
        <v>272</v>
      </c>
      <c r="B19" s="31">
        <v>42014</v>
      </c>
      <c r="C19" s="31">
        <v>42361</v>
      </c>
      <c r="D19" s="287">
        <v>2.72</v>
      </c>
      <c r="E19" s="101">
        <v>2010.4</v>
      </c>
      <c r="F19" s="289" t="str">
        <f t="shared" si="0"/>
        <v>HIGH, Conductivity Limit = 2.500</v>
      </c>
      <c r="G19" s="97" t="s">
        <v>731</v>
      </c>
      <c r="H19" s="77"/>
    </row>
    <row r="20" spans="1:8" ht="15" x14ac:dyDescent="0.2">
      <c r="A20" s="79" t="s">
        <v>272</v>
      </c>
      <c r="B20" s="31">
        <v>42015</v>
      </c>
      <c r="C20" s="31">
        <v>42361</v>
      </c>
      <c r="D20" s="287">
        <v>2.5832999999999999</v>
      </c>
      <c r="E20" s="101">
        <v>2000</v>
      </c>
      <c r="F20" s="289" t="str">
        <f t="shared" si="0"/>
        <v>HIGH, Conductivity Limit = 2.500</v>
      </c>
      <c r="G20" s="97" t="s">
        <v>731</v>
      </c>
      <c r="H20" s="77"/>
    </row>
    <row r="21" spans="1:8" ht="15" x14ac:dyDescent="0.2">
      <c r="A21" s="79" t="s">
        <v>272</v>
      </c>
      <c r="B21" s="31">
        <v>42016</v>
      </c>
      <c r="C21" s="31">
        <v>42361</v>
      </c>
      <c r="D21" s="287">
        <v>2.4969999999999999</v>
      </c>
      <c r="E21" s="101">
        <v>1524</v>
      </c>
      <c r="F21" s="289" t="str">
        <f t="shared" si="0"/>
        <v>LOW, Conductivity Limit = 3.570</v>
      </c>
      <c r="G21" s="97" t="s">
        <v>176</v>
      </c>
      <c r="H21" s="77"/>
    </row>
    <row r="22" spans="1:8" ht="15" x14ac:dyDescent="0.2">
      <c r="A22" s="79" t="s">
        <v>272</v>
      </c>
      <c r="B22" s="31">
        <v>42017</v>
      </c>
      <c r="C22" s="31">
        <v>42361</v>
      </c>
      <c r="D22" s="287">
        <v>2.4910000000000001</v>
      </c>
      <c r="E22" s="101">
        <v>978.9</v>
      </c>
      <c r="F22" s="289" t="str">
        <f t="shared" si="0"/>
        <v>LOW, Conductivity Limit = 3.570</v>
      </c>
      <c r="G22" s="97" t="s">
        <v>176</v>
      </c>
      <c r="H22" s="77"/>
    </row>
    <row r="23" spans="1:8" ht="15" x14ac:dyDescent="0.2">
      <c r="A23" s="79" t="s">
        <v>272</v>
      </c>
      <c r="B23" s="31">
        <v>42018</v>
      </c>
      <c r="C23" s="31">
        <v>42361</v>
      </c>
      <c r="D23" s="287">
        <v>2.73</v>
      </c>
      <c r="E23" s="101">
        <v>1469.9</v>
      </c>
      <c r="F23" s="289" t="str">
        <f t="shared" si="0"/>
        <v>LOW, Conductivity Limit = 3.570</v>
      </c>
      <c r="G23" s="97" t="s">
        <v>176</v>
      </c>
      <c r="H23" s="77"/>
    </row>
    <row r="24" spans="1:8" ht="15" x14ac:dyDescent="0.2">
      <c r="A24" s="79" t="s">
        <v>272</v>
      </c>
      <c r="B24" s="31">
        <v>42019</v>
      </c>
      <c r="C24" s="31">
        <v>42361</v>
      </c>
      <c r="D24" s="287">
        <v>2.714</v>
      </c>
      <c r="E24" s="101">
        <v>1769</v>
      </c>
      <c r="F24" s="289" t="str">
        <f t="shared" si="0"/>
        <v>LOW, Conductivity Limit = 3.570</v>
      </c>
      <c r="G24" s="97" t="s">
        <v>176</v>
      </c>
      <c r="H24" s="77"/>
    </row>
    <row r="25" spans="1:8" ht="15" x14ac:dyDescent="0.2">
      <c r="A25" s="79" t="s">
        <v>272</v>
      </c>
      <c r="B25" s="31">
        <v>42020</v>
      </c>
      <c r="C25" s="31">
        <v>42361</v>
      </c>
      <c r="D25" s="287">
        <v>2.6989999999999998</v>
      </c>
      <c r="E25" s="101">
        <v>1715.3</v>
      </c>
      <c r="F25" s="289" t="str">
        <f t="shared" si="0"/>
        <v>LOW, Conductivity Limit = 3.570</v>
      </c>
      <c r="G25" s="97" t="s">
        <v>176</v>
      </c>
      <c r="H25" s="77"/>
    </row>
    <row r="26" spans="1:8" ht="15" x14ac:dyDescent="0.2">
      <c r="A26" s="79" t="s">
        <v>272</v>
      </c>
      <c r="B26" s="31">
        <v>42021</v>
      </c>
      <c r="C26" s="31">
        <v>42361</v>
      </c>
      <c r="D26" s="287">
        <v>2.6970000000000001</v>
      </c>
      <c r="E26" s="101">
        <v>1694.1</v>
      </c>
      <c r="F26" s="289" t="str">
        <f t="shared" si="0"/>
        <v>LOW, Conductivity Limit = 3.570</v>
      </c>
      <c r="G26" s="97" t="s">
        <v>176</v>
      </c>
      <c r="H26" s="77"/>
    </row>
    <row r="27" spans="1:8" ht="15" x14ac:dyDescent="0.2">
      <c r="A27" s="79" t="s">
        <v>272</v>
      </c>
      <c r="B27" s="31">
        <v>42022</v>
      </c>
      <c r="C27" s="31">
        <v>42361</v>
      </c>
      <c r="D27" s="287">
        <v>2.6960000000000002</v>
      </c>
      <c r="E27" s="101">
        <v>1655.8</v>
      </c>
      <c r="F27" s="289" t="str">
        <f t="shared" si="0"/>
        <v>LOW, Conductivity Limit = 3.570</v>
      </c>
      <c r="G27" s="97" t="s">
        <v>176</v>
      </c>
      <c r="H27" s="77"/>
    </row>
    <row r="28" spans="1:8" ht="15" x14ac:dyDescent="0.2">
      <c r="A28" s="79" t="s">
        <v>272</v>
      </c>
      <c r="B28" s="31">
        <v>42023</v>
      </c>
      <c r="C28" s="31">
        <v>42361</v>
      </c>
      <c r="D28" s="287">
        <v>2.6989999999999998</v>
      </c>
      <c r="E28" s="101">
        <v>1649</v>
      </c>
      <c r="F28" s="289" t="str">
        <f t="shared" si="0"/>
        <v>LOW, Conductivity Limit = 3.570</v>
      </c>
      <c r="G28" s="97" t="s">
        <v>176</v>
      </c>
      <c r="H28" s="77"/>
    </row>
    <row r="29" spans="1:8" ht="15" x14ac:dyDescent="0.2">
      <c r="A29" s="79" t="s">
        <v>272</v>
      </c>
      <c r="B29" s="31">
        <v>42024</v>
      </c>
      <c r="C29" s="31">
        <v>42361</v>
      </c>
      <c r="D29" s="287">
        <v>2.7160000000000002</v>
      </c>
      <c r="E29" s="101">
        <v>1679.6</v>
      </c>
      <c r="F29" s="289" t="str">
        <f t="shared" si="0"/>
        <v>LOW, Conductivity Limit = 3.570</v>
      </c>
      <c r="G29" s="97" t="s">
        <v>176</v>
      </c>
      <c r="H29" s="77"/>
    </row>
    <row r="30" spans="1:8" ht="15" x14ac:dyDescent="0.2">
      <c r="A30" s="79" t="s">
        <v>272</v>
      </c>
      <c r="B30" s="31">
        <v>42025</v>
      </c>
      <c r="C30" s="31">
        <v>42361</v>
      </c>
      <c r="D30" s="287">
        <v>2.72</v>
      </c>
      <c r="E30" s="101">
        <v>1669.6</v>
      </c>
      <c r="F30" s="289" t="str">
        <f t="shared" si="0"/>
        <v>LOW, Conductivity Limit = 3.570</v>
      </c>
      <c r="G30" s="97" t="s">
        <v>176</v>
      </c>
      <c r="H30" s="77"/>
    </row>
    <row r="31" spans="1:8" ht="15" x14ac:dyDescent="0.2">
      <c r="A31" s="79" t="s">
        <v>272</v>
      </c>
      <c r="B31" s="31">
        <v>42026</v>
      </c>
      <c r="C31" s="31">
        <v>42361</v>
      </c>
      <c r="D31" s="287">
        <v>2.6150000000000002</v>
      </c>
      <c r="E31" s="101">
        <v>1588.1</v>
      </c>
      <c r="F31" s="289" t="str">
        <f t="shared" si="0"/>
        <v>LOW, Conductivity Limit = 3.570</v>
      </c>
      <c r="G31" s="97" t="s">
        <v>176</v>
      </c>
      <c r="H31" s="77"/>
    </row>
    <row r="32" spans="1:8" ht="15" x14ac:dyDescent="0.2">
      <c r="A32" s="79" t="s">
        <v>272</v>
      </c>
      <c r="B32" s="31">
        <v>42027</v>
      </c>
      <c r="C32" s="31">
        <v>42361</v>
      </c>
      <c r="D32" s="287">
        <v>2.548</v>
      </c>
      <c r="E32" s="101">
        <v>1559.3</v>
      </c>
      <c r="F32" s="289" t="str">
        <f t="shared" si="0"/>
        <v>LOW, Conductivity Limit = 3.570</v>
      </c>
      <c r="G32" s="97" t="s">
        <v>176</v>
      </c>
      <c r="H32" s="77"/>
    </row>
    <row r="33" spans="1:8" ht="15" x14ac:dyDescent="0.2">
      <c r="A33" s="79" t="s">
        <v>272</v>
      </c>
      <c r="B33" s="31">
        <v>42028</v>
      </c>
      <c r="C33" s="31">
        <v>42361</v>
      </c>
      <c r="D33" s="287">
        <v>2.5539999999999998</v>
      </c>
      <c r="E33" s="101">
        <v>1599.9</v>
      </c>
      <c r="F33" s="289" t="str">
        <f t="shared" si="0"/>
        <v>LOW, Conductivity Limit = 3.570</v>
      </c>
      <c r="G33" s="97" t="s">
        <v>176</v>
      </c>
      <c r="H33" s="77"/>
    </row>
    <row r="34" spans="1:8" ht="15" x14ac:dyDescent="0.2">
      <c r="A34" s="79" t="s">
        <v>272</v>
      </c>
      <c r="B34" s="31">
        <v>42029</v>
      </c>
      <c r="C34" s="31">
        <v>42361</v>
      </c>
      <c r="D34" s="287">
        <v>2.5489999999999999</v>
      </c>
      <c r="E34" s="101">
        <v>1596.1</v>
      </c>
      <c r="F34" s="289" t="str">
        <f t="shared" si="0"/>
        <v>LOW, Conductivity Limit = 3.570</v>
      </c>
      <c r="G34" s="97" t="s">
        <v>176</v>
      </c>
      <c r="H34" s="77"/>
    </row>
    <row r="35" spans="1:8" ht="15" x14ac:dyDescent="0.2">
      <c r="A35" s="79" t="s">
        <v>272</v>
      </c>
      <c r="B35" s="31">
        <v>42030</v>
      </c>
      <c r="C35" s="31">
        <v>42361</v>
      </c>
      <c r="D35" s="287">
        <v>2.5499999999999998</v>
      </c>
      <c r="E35" s="101">
        <v>1566.3</v>
      </c>
      <c r="F35" s="289" t="str">
        <f t="shared" si="0"/>
        <v>LOW, Conductivity Limit = 3.570</v>
      </c>
      <c r="G35" s="97" t="s">
        <v>176</v>
      </c>
      <c r="H35" s="77"/>
    </row>
    <row r="36" spans="1:8" ht="15" x14ac:dyDescent="0.2">
      <c r="A36" s="79" t="s">
        <v>272</v>
      </c>
      <c r="B36" s="31">
        <v>42031</v>
      </c>
      <c r="C36" s="31">
        <v>42361</v>
      </c>
      <c r="D36" s="287">
        <v>2.5219999999999998</v>
      </c>
      <c r="E36" s="101">
        <v>1600.3</v>
      </c>
      <c r="F36" s="289" t="str">
        <f t="shared" si="0"/>
        <v>LOW, Conductivity Limit = 3.570</v>
      </c>
      <c r="G36" s="97" t="s">
        <v>176</v>
      </c>
      <c r="H36" s="77"/>
    </row>
    <row r="37" spans="1:8" ht="15" x14ac:dyDescent="0.2">
      <c r="A37" s="79" t="s">
        <v>272</v>
      </c>
      <c r="B37" s="31">
        <v>42032</v>
      </c>
      <c r="C37" s="31">
        <v>42361</v>
      </c>
      <c r="D37" s="287">
        <v>2.5179999999999998</v>
      </c>
      <c r="E37" s="101">
        <v>1591.4</v>
      </c>
      <c r="F37" s="289" t="str">
        <f t="shared" si="0"/>
        <v>LOW, Conductivity Limit = 3.570</v>
      </c>
      <c r="G37" s="97" t="s">
        <v>176</v>
      </c>
      <c r="H37" s="77"/>
    </row>
    <row r="38" spans="1:8" ht="15" x14ac:dyDescent="0.2">
      <c r="A38" s="79" t="s">
        <v>272</v>
      </c>
      <c r="B38" s="31">
        <v>42033</v>
      </c>
      <c r="C38" s="31">
        <v>42361</v>
      </c>
      <c r="D38" s="287">
        <v>2.5649999999999999</v>
      </c>
      <c r="E38" s="101">
        <v>1573.5</v>
      </c>
      <c r="F38" s="289" t="str">
        <f t="shared" si="0"/>
        <v>LOW, Conductivity Limit = 3.570</v>
      </c>
      <c r="G38" s="97" t="s">
        <v>176</v>
      </c>
      <c r="H38" s="77"/>
    </row>
    <row r="39" spans="1:8" ht="15" x14ac:dyDescent="0.2">
      <c r="A39" s="79" t="s">
        <v>272</v>
      </c>
      <c r="B39" s="31">
        <v>42034</v>
      </c>
      <c r="C39" s="31">
        <v>42361</v>
      </c>
      <c r="D39" s="287">
        <v>2.5960000000000001</v>
      </c>
      <c r="E39" s="101">
        <v>1578.1</v>
      </c>
      <c r="F39" s="289" t="str">
        <f t="shared" si="0"/>
        <v>LOW, Conductivity Limit = 3.570</v>
      </c>
      <c r="G39" s="97" t="s">
        <v>176</v>
      </c>
      <c r="H39" s="77"/>
    </row>
    <row r="40" spans="1:8" ht="15.75" thickBot="1" x14ac:dyDescent="0.25">
      <c r="A40" s="78" t="s">
        <v>272</v>
      </c>
      <c r="B40" s="33">
        <v>42035</v>
      </c>
      <c r="C40" s="33">
        <v>42361</v>
      </c>
      <c r="D40" s="294">
        <v>2.589</v>
      </c>
      <c r="E40" s="431">
        <v>1582.2</v>
      </c>
      <c r="F40" s="295" t="str">
        <f t="shared" si="0"/>
        <v>LOW, Conductivity Limit = 3.570</v>
      </c>
      <c r="G40" s="296" t="s">
        <v>176</v>
      </c>
      <c r="H40" s="78"/>
    </row>
    <row r="41" spans="1:8" ht="15" x14ac:dyDescent="0.2">
      <c r="A41" s="79" t="s">
        <v>272</v>
      </c>
      <c r="B41" s="32">
        <v>42036</v>
      </c>
      <c r="C41" s="32">
        <v>42361</v>
      </c>
      <c r="D41" s="291">
        <v>2.5830000000000002</v>
      </c>
      <c r="E41" s="430">
        <v>1588.3</v>
      </c>
      <c r="F41" s="292" t="str">
        <f t="shared" si="0"/>
        <v>LOW, Conductivity Limit = 3.570</v>
      </c>
      <c r="G41" s="293" t="s">
        <v>176</v>
      </c>
      <c r="H41" s="79"/>
    </row>
    <row r="42" spans="1:8" ht="15" x14ac:dyDescent="0.2">
      <c r="A42" s="79" t="s">
        <v>272</v>
      </c>
      <c r="B42" s="31">
        <v>42037</v>
      </c>
      <c r="C42" s="31">
        <v>42361</v>
      </c>
      <c r="D42" s="287">
        <v>2.605</v>
      </c>
      <c r="E42" s="101">
        <v>1570.1</v>
      </c>
      <c r="F42" s="289" t="str">
        <f t="shared" si="0"/>
        <v>LOW, Conductivity Limit = 3.570</v>
      </c>
      <c r="G42" s="97" t="s">
        <v>176</v>
      </c>
      <c r="H42" s="77"/>
    </row>
    <row r="43" spans="1:8" ht="15" x14ac:dyDescent="0.2">
      <c r="A43" s="79" t="s">
        <v>272</v>
      </c>
      <c r="B43" s="31">
        <v>42038</v>
      </c>
      <c r="C43" s="31">
        <v>42361</v>
      </c>
      <c r="D43" s="287">
        <v>2.6240000000000001</v>
      </c>
      <c r="E43" s="101">
        <v>1567.5</v>
      </c>
      <c r="F43" s="289" t="str">
        <f t="shared" si="0"/>
        <v>LOW, Conductivity Limit = 3.570</v>
      </c>
      <c r="G43" s="97" t="s">
        <v>176</v>
      </c>
      <c r="H43" s="77"/>
    </row>
    <row r="44" spans="1:8" ht="15" x14ac:dyDescent="0.2">
      <c r="A44" s="79" t="s">
        <v>272</v>
      </c>
      <c r="B44" s="31">
        <v>42039</v>
      </c>
      <c r="C44" s="31">
        <v>42361</v>
      </c>
      <c r="D44" s="287">
        <v>2.6669999999999998</v>
      </c>
      <c r="E44" s="101">
        <v>1559.5</v>
      </c>
      <c r="F44" s="289" t="str">
        <f t="shared" si="0"/>
        <v>LOW, Conductivity Limit = 3.570</v>
      </c>
      <c r="G44" s="97" t="s">
        <v>176</v>
      </c>
      <c r="H44" s="77"/>
    </row>
    <row r="45" spans="1:8" ht="15" x14ac:dyDescent="0.2">
      <c r="A45" s="79" t="s">
        <v>272</v>
      </c>
      <c r="B45" s="31">
        <v>42040</v>
      </c>
      <c r="C45" s="31">
        <v>42361</v>
      </c>
      <c r="D45" s="287">
        <v>2.6389999999999998</v>
      </c>
      <c r="E45" s="101">
        <v>1566.5</v>
      </c>
      <c r="F45" s="289" t="str">
        <f t="shared" si="0"/>
        <v>LOW, Conductivity Limit = 3.570</v>
      </c>
      <c r="G45" s="97" t="s">
        <v>176</v>
      </c>
      <c r="H45" s="77"/>
    </row>
    <row r="46" spans="1:8" ht="15" x14ac:dyDescent="0.2">
      <c r="A46" s="79" t="s">
        <v>272</v>
      </c>
      <c r="B46" s="31">
        <v>42041</v>
      </c>
      <c r="C46" s="31">
        <v>42361</v>
      </c>
      <c r="D46" s="287">
        <v>2.6560000000000001</v>
      </c>
      <c r="E46" s="101">
        <v>1559.3</v>
      </c>
      <c r="F46" s="289" t="str">
        <f t="shared" si="0"/>
        <v>LOW, Conductivity Limit = 3.570</v>
      </c>
      <c r="G46" s="97" t="s">
        <v>176</v>
      </c>
      <c r="H46" s="77"/>
    </row>
    <row r="47" spans="1:8" ht="15" x14ac:dyDescent="0.2">
      <c r="A47" s="79" t="s">
        <v>272</v>
      </c>
      <c r="B47" s="31">
        <v>42042</v>
      </c>
      <c r="C47" s="31">
        <v>42361</v>
      </c>
      <c r="D47" s="287">
        <v>2.6749999999999998</v>
      </c>
      <c r="E47" s="101">
        <v>1577.3</v>
      </c>
      <c r="F47" s="289" t="str">
        <f t="shared" si="0"/>
        <v>LOW, Conductivity Limit = 3.570</v>
      </c>
      <c r="G47" s="97" t="s">
        <v>176</v>
      </c>
      <c r="H47" s="77"/>
    </row>
    <row r="48" spans="1:8" ht="15" x14ac:dyDescent="0.2">
      <c r="A48" s="79" t="s">
        <v>272</v>
      </c>
      <c r="B48" s="31">
        <v>42043</v>
      </c>
      <c r="C48" s="31">
        <v>42361</v>
      </c>
      <c r="D48" s="287">
        <v>2.6859999999999999</v>
      </c>
      <c r="E48" s="101">
        <v>1562.9</v>
      </c>
      <c r="F48" s="289" t="str">
        <f t="shared" si="0"/>
        <v>LOW, Conductivity Limit = 3.570</v>
      </c>
      <c r="G48" s="97" t="s">
        <v>176</v>
      </c>
      <c r="H48" s="77"/>
    </row>
    <row r="49" spans="1:8" ht="15" x14ac:dyDescent="0.2">
      <c r="A49" s="79" t="s">
        <v>272</v>
      </c>
      <c r="B49" s="31">
        <v>42044</v>
      </c>
      <c r="C49" s="31">
        <v>42361</v>
      </c>
      <c r="D49" s="287">
        <v>2.6920000000000002</v>
      </c>
      <c r="E49" s="101">
        <v>1160.3</v>
      </c>
      <c r="F49" s="289" t="str">
        <f t="shared" si="0"/>
        <v>LOW, Conductivity Limit = 3.570</v>
      </c>
      <c r="G49" s="97" t="s">
        <v>176</v>
      </c>
      <c r="H49" s="77"/>
    </row>
    <row r="50" spans="1:8" ht="15" x14ac:dyDescent="0.2">
      <c r="A50" s="79" t="s">
        <v>272</v>
      </c>
      <c r="B50" s="31">
        <v>42045</v>
      </c>
      <c r="C50" s="31">
        <v>42361</v>
      </c>
      <c r="D50" s="287">
        <v>2.681</v>
      </c>
      <c r="E50" s="101">
        <v>982.2</v>
      </c>
      <c r="F50" s="289" t="str">
        <f t="shared" si="0"/>
        <v>LOW, Conductivity Limit = 3.570</v>
      </c>
      <c r="G50" s="97" t="s">
        <v>176</v>
      </c>
      <c r="H50" s="77"/>
    </row>
    <row r="51" spans="1:8" ht="15" x14ac:dyDescent="0.2">
      <c r="A51" s="79" t="s">
        <v>272</v>
      </c>
      <c r="B51" s="31">
        <v>42046</v>
      </c>
      <c r="C51" s="31">
        <v>42361</v>
      </c>
      <c r="D51" s="287">
        <v>2.702</v>
      </c>
      <c r="E51" s="101">
        <v>885.6</v>
      </c>
      <c r="F51" s="289" t="str">
        <f t="shared" si="0"/>
        <v>LOW, Conductivity Limit = 3.570</v>
      </c>
      <c r="G51" s="97" t="s">
        <v>176</v>
      </c>
      <c r="H51" s="77"/>
    </row>
    <row r="52" spans="1:8" ht="15" x14ac:dyDescent="0.2">
      <c r="A52" s="79" t="s">
        <v>272</v>
      </c>
      <c r="B52" s="31">
        <v>42047</v>
      </c>
      <c r="C52" s="31">
        <v>42361</v>
      </c>
      <c r="D52" s="287">
        <v>2.69</v>
      </c>
      <c r="E52" s="101">
        <v>274.10000000000002</v>
      </c>
      <c r="F52" s="289" t="str">
        <f t="shared" si="0"/>
        <v>LOW, Conductivity Limit = 3.570</v>
      </c>
      <c r="G52" s="97" t="s">
        <v>176</v>
      </c>
      <c r="H52" s="77"/>
    </row>
    <row r="53" spans="1:8" ht="15" x14ac:dyDescent="0.2">
      <c r="A53" s="79" t="s">
        <v>272</v>
      </c>
      <c r="B53" s="31">
        <v>42048</v>
      </c>
      <c r="C53" s="31">
        <v>42361</v>
      </c>
      <c r="D53" s="287">
        <v>2.698</v>
      </c>
      <c r="E53" s="101">
        <v>399.8</v>
      </c>
      <c r="F53" s="289" t="str">
        <f t="shared" si="0"/>
        <v>LOW, Conductivity Limit = 3.570</v>
      </c>
      <c r="G53" s="97" t="s">
        <v>176</v>
      </c>
      <c r="H53" s="77"/>
    </row>
    <row r="54" spans="1:8" ht="15" x14ac:dyDescent="0.2">
      <c r="A54" s="79" t="s">
        <v>272</v>
      </c>
      <c r="B54" s="31">
        <v>42049</v>
      </c>
      <c r="C54" s="31">
        <v>42361</v>
      </c>
      <c r="D54" s="287">
        <v>2.7170000000000001</v>
      </c>
      <c r="E54" s="101">
        <v>1113.3</v>
      </c>
      <c r="F54" s="289" t="str">
        <f t="shared" si="0"/>
        <v>LOW, Conductivity Limit = 3.570</v>
      </c>
      <c r="G54" s="97" t="s">
        <v>176</v>
      </c>
      <c r="H54" s="77"/>
    </row>
    <row r="55" spans="1:8" ht="15" x14ac:dyDescent="0.2">
      <c r="A55" s="79" t="s">
        <v>272</v>
      </c>
      <c r="B55" s="31">
        <v>42050</v>
      </c>
      <c r="C55" s="31">
        <v>42361</v>
      </c>
      <c r="D55" s="287">
        <v>2.7309999999999999</v>
      </c>
      <c r="E55" s="101">
        <v>1088.5999999999999</v>
      </c>
      <c r="F55" s="289" t="str">
        <f t="shared" si="0"/>
        <v>LOW, Conductivity Limit = 3.570</v>
      </c>
      <c r="G55" s="97" t="s">
        <v>176</v>
      </c>
      <c r="H55" s="77"/>
    </row>
    <row r="56" spans="1:8" ht="15" x14ac:dyDescent="0.2">
      <c r="A56" s="79" t="s">
        <v>272</v>
      </c>
      <c r="B56" s="31">
        <v>42051</v>
      </c>
      <c r="C56" s="31">
        <v>42361</v>
      </c>
      <c r="D56" s="287">
        <v>2.74</v>
      </c>
      <c r="E56" s="101">
        <v>1080.7</v>
      </c>
      <c r="F56" s="289" t="str">
        <f t="shared" si="0"/>
        <v>LOW, Conductivity Limit = 3.570</v>
      </c>
      <c r="G56" s="97" t="s">
        <v>176</v>
      </c>
      <c r="H56" s="77"/>
    </row>
    <row r="57" spans="1:8" ht="15" x14ac:dyDescent="0.2">
      <c r="A57" s="79" t="s">
        <v>272</v>
      </c>
      <c r="B57" s="31">
        <v>42052</v>
      </c>
      <c r="C57" s="31">
        <v>42361</v>
      </c>
      <c r="D57" s="287">
        <v>2.7370000000000001</v>
      </c>
      <c r="E57" s="101">
        <v>1450.2</v>
      </c>
      <c r="F57" s="289" t="str">
        <f t="shared" si="0"/>
        <v>LOW, Conductivity Limit = 3.570</v>
      </c>
      <c r="G57" s="97" t="s">
        <v>176</v>
      </c>
      <c r="H57" s="77"/>
    </row>
    <row r="58" spans="1:8" ht="15" x14ac:dyDescent="0.2">
      <c r="A58" s="79" t="s">
        <v>272</v>
      </c>
      <c r="B58" s="31">
        <v>42053</v>
      </c>
      <c r="C58" s="31">
        <v>42361</v>
      </c>
      <c r="D58" s="287">
        <v>2.778</v>
      </c>
      <c r="E58" s="101">
        <v>1706.9</v>
      </c>
      <c r="F58" s="289" t="str">
        <f t="shared" si="0"/>
        <v>LOW, Conductivity Limit = 3.570</v>
      </c>
      <c r="G58" s="97" t="s">
        <v>176</v>
      </c>
      <c r="H58" s="77"/>
    </row>
    <row r="59" spans="1:8" ht="15" x14ac:dyDescent="0.2">
      <c r="A59" s="79" t="s">
        <v>272</v>
      </c>
      <c r="B59" s="31">
        <v>42054</v>
      </c>
      <c r="C59" s="31">
        <v>42361</v>
      </c>
      <c r="D59" s="287">
        <v>2.78</v>
      </c>
      <c r="E59" s="101">
        <v>1711.1</v>
      </c>
      <c r="F59" s="289" t="str">
        <f t="shared" si="0"/>
        <v>LOW, Conductivity Limit = 3.570</v>
      </c>
      <c r="G59" s="97" t="s">
        <v>176</v>
      </c>
      <c r="H59" s="77"/>
    </row>
    <row r="60" spans="1:8" ht="15" x14ac:dyDescent="0.2">
      <c r="A60" s="79" t="s">
        <v>272</v>
      </c>
      <c r="B60" s="31">
        <v>42055</v>
      </c>
      <c r="C60" s="31">
        <v>42361</v>
      </c>
      <c r="D60" s="287">
        <v>2.8149999999999999</v>
      </c>
      <c r="E60" s="101">
        <v>1684.5</v>
      </c>
      <c r="F60" s="289" t="str">
        <f t="shared" si="0"/>
        <v>LOW, Conductivity Limit = 3.570</v>
      </c>
      <c r="G60" s="97" t="s">
        <v>176</v>
      </c>
      <c r="H60" s="77"/>
    </row>
    <row r="61" spans="1:8" ht="15" x14ac:dyDescent="0.2">
      <c r="A61" s="79" t="s">
        <v>272</v>
      </c>
      <c r="B61" s="31">
        <v>42056</v>
      </c>
      <c r="C61" s="31">
        <v>42361</v>
      </c>
      <c r="D61" s="287">
        <v>2.827</v>
      </c>
      <c r="E61" s="101">
        <v>1674.2</v>
      </c>
      <c r="F61" s="289" t="str">
        <f t="shared" si="0"/>
        <v>LOW, Conductivity Limit = 3.570</v>
      </c>
      <c r="G61" s="97" t="s">
        <v>176</v>
      </c>
      <c r="H61" s="77"/>
    </row>
    <row r="62" spans="1:8" ht="15" x14ac:dyDescent="0.2">
      <c r="A62" s="79" t="s">
        <v>272</v>
      </c>
      <c r="B62" s="31">
        <v>42057</v>
      </c>
      <c r="C62" s="31">
        <v>42361</v>
      </c>
      <c r="D62" s="287">
        <v>2.823</v>
      </c>
      <c r="E62" s="101">
        <v>1695.2</v>
      </c>
      <c r="F62" s="289" t="str">
        <f t="shared" si="0"/>
        <v>LOW, Conductivity Limit = 3.570</v>
      </c>
      <c r="G62" s="97" t="s">
        <v>176</v>
      </c>
      <c r="H62" s="77"/>
    </row>
    <row r="63" spans="1:8" ht="15" x14ac:dyDescent="0.2">
      <c r="A63" s="79" t="s">
        <v>272</v>
      </c>
      <c r="B63" s="31">
        <v>42058</v>
      </c>
      <c r="C63" s="31">
        <v>42361</v>
      </c>
      <c r="D63" s="287">
        <v>2.8380000000000001</v>
      </c>
      <c r="E63" s="101">
        <v>1678</v>
      </c>
      <c r="F63" s="289" t="str">
        <f t="shared" si="0"/>
        <v>LOW, Conductivity Limit = 3.570</v>
      </c>
      <c r="G63" s="97" t="s">
        <v>176</v>
      </c>
      <c r="H63" s="77"/>
    </row>
    <row r="64" spans="1:8" ht="15" x14ac:dyDescent="0.2">
      <c r="A64" s="79" t="s">
        <v>272</v>
      </c>
      <c r="B64" s="31">
        <v>42059</v>
      </c>
      <c r="C64" s="31">
        <v>42361</v>
      </c>
      <c r="D64" s="287">
        <v>2.8</v>
      </c>
      <c r="E64" s="101">
        <v>1706.7</v>
      </c>
      <c r="F64" s="289" t="str">
        <f t="shared" si="0"/>
        <v>LOW, Conductivity Limit = 3.570</v>
      </c>
      <c r="G64" s="97" t="s">
        <v>176</v>
      </c>
      <c r="H64" s="77"/>
    </row>
    <row r="65" spans="1:8" ht="15" x14ac:dyDescent="0.2">
      <c r="A65" s="79" t="s">
        <v>272</v>
      </c>
      <c r="B65" s="31">
        <v>42060</v>
      </c>
      <c r="C65" s="31">
        <v>42361</v>
      </c>
      <c r="D65" s="287">
        <v>2.7610000000000001</v>
      </c>
      <c r="E65" s="101">
        <v>1400.6</v>
      </c>
      <c r="F65" s="289" t="str">
        <f t="shared" si="0"/>
        <v>LOW, Conductivity Limit = 3.570</v>
      </c>
      <c r="G65" s="97" t="s">
        <v>176</v>
      </c>
      <c r="H65" s="77"/>
    </row>
    <row r="66" spans="1:8" ht="15" x14ac:dyDescent="0.2">
      <c r="A66" s="79" t="s">
        <v>272</v>
      </c>
      <c r="B66" s="31">
        <v>42061</v>
      </c>
      <c r="C66" s="31">
        <v>42361</v>
      </c>
      <c r="D66" s="287">
        <v>2.778</v>
      </c>
      <c r="E66" s="101">
        <v>1757.3</v>
      </c>
      <c r="F66" s="289" t="str">
        <f t="shared" si="0"/>
        <v>LOW, Conductivity Limit = 3.570</v>
      </c>
      <c r="G66" s="97" t="s">
        <v>176</v>
      </c>
      <c r="H66" s="77"/>
    </row>
    <row r="67" spans="1:8" ht="15" x14ac:dyDescent="0.2">
      <c r="A67" s="79" t="s">
        <v>272</v>
      </c>
      <c r="B67" s="31">
        <v>42062</v>
      </c>
      <c r="C67" s="31">
        <v>42361</v>
      </c>
      <c r="D67" s="287">
        <v>2.7650000000000001</v>
      </c>
      <c r="E67" s="101">
        <v>1720</v>
      </c>
      <c r="F67" s="289" t="str">
        <f t="shared" si="0"/>
        <v>LOW, Conductivity Limit = 3.570</v>
      </c>
      <c r="G67" s="97" t="s">
        <v>176</v>
      </c>
      <c r="H67" s="77"/>
    </row>
    <row r="68" spans="1:8" ht="15" x14ac:dyDescent="0.2">
      <c r="A68" s="79" t="s">
        <v>272</v>
      </c>
      <c r="B68" s="31">
        <v>42063</v>
      </c>
      <c r="C68" s="31">
        <v>42361</v>
      </c>
      <c r="D68" s="287">
        <v>2.778</v>
      </c>
      <c r="E68" s="101">
        <v>1695.6</v>
      </c>
      <c r="F68" s="289" t="str">
        <f t="shared" si="0"/>
        <v>LOW, Conductivity Limit = 3.570</v>
      </c>
      <c r="G68" s="97" t="s">
        <v>176</v>
      </c>
      <c r="H68" s="77"/>
    </row>
    <row r="69" spans="1:8" ht="15" x14ac:dyDescent="0.2">
      <c r="A69" s="79" t="s">
        <v>272</v>
      </c>
      <c r="B69" s="31">
        <v>42064</v>
      </c>
      <c r="C69" s="31">
        <v>42361</v>
      </c>
      <c r="D69" s="287">
        <v>2.7719999999999998</v>
      </c>
      <c r="E69" s="101">
        <v>1704.7</v>
      </c>
      <c r="F69" s="289" t="str">
        <f t="shared" si="0"/>
        <v>LOW, Conductivity Limit = 3.570</v>
      </c>
      <c r="G69" s="97" t="s">
        <v>176</v>
      </c>
      <c r="H69" s="77"/>
    </row>
    <row r="70" spans="1:8" ht="15" x14ac:dyDescent="0.2">
      <c r="A70" s="79" t="s">
        <v>272</v>
      </c>
      <c r="B70" s="31">
        <v>42065</v>
      </c>
      <c r="C70" s="31">
        <v>42361</v>
      </c>
      <c r="D70" s="287">
        <v>2.8079999999999998</v>
      </c>
      <c r="E70" s="101">
        <v>1690.1</v>
      </c>
      <c r="F70" s="289" t="str">
        <f t="shared" si="0"/>
        <v>LOW, Conductivity Limit = 3.570</v>
      </c>
      <c r="G70" s="97" t="s">
        <v>176</v>
      </c>
      <c r="H70" s="77"/>
    </row>
    <row r="71" spans="1:8" ht="15" x14ac:dyDescent="0.2">
      <c r="A71" s="79" t="s">
        <v>272</v>
      </c>
      <c r="B71" s="31">
        <v>42066</v>
      </c>
      <c r="C71" s="31">
        <v>42361</v>
      </c>
      <c r="D71" s="287">
        <v>2.8740000000000001</v>
      </c>
      <c r="E71" s="101">
        <v>1095.8</v>
      </c>
      <c r="F71" s="289" t="str">
        <f t="shared" si="0"/>
        <v>LOW, Conductivity Limit = 3.570</v>
      </c>
      <c r="G71" s="97" t="s">
        <v>176</v>
      </c>
      <c r="H71" s="77"/>
    </row>
    <row r="72" spans="1:8" ht="15" x14ac:dyDescent="0.2">
      <c r="A72" s="79" t="s">
        <v>272</v>
      </c>
      <c r="B72" s="31">
        <v>42067</v>
      </c>
      <c r="C72" s="31">
        <v>42361</v>
      </c>
      <c r="D72" s="287">
        <v>2.8570000000000002</v>
      </c>
      <c r="E72" s="101">
        <v>1600</v>
      </c>
      <c r="F72" s="289" t="str">
        <f t="shared" si="0"/>
        <v>LOW, Conductivity Limit = 3.570</v>
      </c>
      <c r="G72" s="97" t="s">
        <v>176</v>
      </c>
      <c r="H72" s="77"/>
    </row>
    <row r="73" spans="1:8" ht="15" x14ac:dyDescent="0.2">
      <c r="A73" s="79" t="s">
        <v>272</v>
      </c>
      <c r="B73" s="31">
        <v>42068</v>
      </c>
      <c r="C73" s="31">
        <v>42361</v>
      </c>
      <c r="D73" s="287">
        <v>2.8809999999999998</v>
      </c>
      <c r="E73" s="101">
        <v>1600</v>
      </c>
      <c r="F73" s="289" t="str">
        <f t="shared" si="0"/>
        <v>LOW, Conductivity Limit = 3.570</v>
      </c>
      <c r="G73" s="97" t="s">
        <v>176</v>
      </c>
      <c r="H73" s="77"/>
    </row>
    <row r="74" spans="1:8" ht="15" x14ac:dyDescent="0.2">
      <c r="A74" s="79" t="s">
        <v>272</v>
      </c>
      <c r="B74" s="31">
        <v>42069</v>
      </c>
      <c r="C74" s="31">
        <v>42361</v>
      </c>
      <c r="D74" s="287">
        <v>2.903</v>
      </c>
      <c r="E74" s="101">
        <v>1600</v>
      </c>
      <c r="F74" s="289" t="str">
        <f t="shared" si="0"/>
        <v>LOW, Conductivity Limit = 3.570</v>
      </c>
      <c r="G74" s="97" t="s">
        <v>176</v>
      </c>
      <c r="H74" s="77"/>
    </row>
    <row r="75" spans="1:8" ht="15" x14ac:dyDescent="0.2">
      <c r="A75" s="79" t="s">
        <v>272</v>
      </c>
      <c r="B75" s="31">
        <v>42070</v>
      </c>
      <c r="C75" s="31">
        <v>42361</v>
      </c>
      <c r="D75" s="287">
        <v>2.9289999999999998</v>
      </c>
      <c r="E75" s="101">
        <v>1854.3</v>
      </c>
      <c r="F75" s="289" t="str">
        <f t="shared" ref="F75:F80" si="1">IF(E75&lt;2000,"LOW, Conductivity Limit = 3.570","HIGH, Conductivity Limit = 2.500")</f>
        <v>LOW, Conductivity Limit = 3.570</v>
      </c>
      <c r="G75" s="97" t="s">
        <v>176</v>
      </c>
      <c r="H75" s="77"/>
    </row>
    <row r="76" spans="1:8" ht="15" x14ac:dyDescent="0.2">
      <c r="A76" s="79" t="s">
        <v>272</v>
      </c>
      <c r="B76" s="31">
        <v>42071</v>
      </c>
      <c r="C76" s="31">
        <v>42361</v>
      </c>
      <c r="D76" s="287">
        <v>2.9145699999999999</v>
      </c>
      <c r="E76" s="101">
        <v>1847.5</v>
      </c>
      <c r="F76" s="289" t="str">
        <f t="shared" si="1"/>
        <v>LOW, Conductivity Limit = 3.570</v>
      </c>
      <c r="G76" s="97" t="s">
        <v>176</v>
      </c>
      <c r="H76" s="77"/>
    </row>
    <row r="77" spans="1:8" ht="15" x14ac:dyDescent="0.2">
      <c r="A77" s="79" t="s">
        <v>272</v>
      </c>
      <c r="B77" s="31">
        <v>42072</v>
      </c>
      <c r="C77" s="31">
        <v>42361</v>
      </c>
      <c r="D77" s="287">
        <v>2.9159999999999999</v>
      </c>
      <c r="E77" s="101">
        <v>1769.6</v>
      </c>
      <c r="F77" s="289" t="str">
        <f t="shared" si="1"/>
        <v>LOW, Conductivity Limit = 3.570</v>
      </c>
      <c r="G77" s="97" t="s">
        <v>176</v>
      </c>
      <c r="H77" s="77"/>
    </row>
    <row r="78" spans="1:8" ht="15" x14ac:dyDescent="0.2">
      <c r="A78" s="79" t="s">
        <v>272</v>
      </c>
      <c r="B78" s="31">
        <v>42073</v>
      </c>
      <c r="C78" s="31">
        <v>42361</v>
      </c>
      <c r="D78" s="287">
        <v>2.9159999999999999</v>
      </c>
      <c r="E78" s="101">
        <v>1792.8</v>
      </c>
      <c r="F78" s="289" t="str">
        <f t="shared" si="1"/>
        <v>LOW, Conductivity Limit = 3.570</v>
      </c>
      <c r="G78" s="97" t="s">
        <v>176</v>
      </c>
      <c r="H78" s="77"/>
    </row>
    <row r="79" spans="1:8" ht="15" x14ac:dyDescent="0.2">
      <c r="A79" s="79" t="s">
        <v>272</v>
      </c>
      <c r="B79" s="31">
        <v>42074</v>
      </c>
      <c r="C79" s="31">
        <v>42361</v>
      </c>
      <c r="D79" s="287">
        <v>2.9079999999999999</v>
      </c>
      <c r="E79" s="101">
        <v>1801</v>
      </c>
      <c r="F79" s="289" t="str">
        <f t="shared" si="1"/>
        <v>LOW, Conductivity Limit = 3.570</v>
      </c>
      <c r="G79" s="97" t="s">
        <v>176</v>
      </c>
      <c r="H79" s="77"/>
    </row>
    <row r="80" spans="1:8" ht="15" x14ac:dyDescent="0.2">
      <c r="A80" s="79" t="s">
        <v>272</v>
      </c>
      <c r="B80" s="31">
        <v>42075</v>
      </c>
      <c r="C80" s="31">
        <v>42361</v>
      </c>
      <c r="D80" s="287">
        <v>2.9319999999999999</v>
      </c>
      <c r="E80" s="101">
        <v>1803.9</v>
      </c>
      <c r="F80" s="289" t="str">
        <f t="shared" si="1"/>
        <v>LOW, Conductivity Limit = 3.570</v>
      </c>
      <c r="G80" s="97" t="s">
        <v>176</v>
      </c>
      <c r="H80" s="77"/>
    </row>
    <row r="81" spans="1:8" ht="15" x14ac:dyDescent="0.2">
      <c r="A81" s="79" t="s">
        <v>272</v>
      </c>
      <c r="B81" s="31">
        <v>42076</v>
      </c>
      <c r="C81" s="31">
        <v>42361</v>
      </c>
      <c r="D81" s="287">
        <v>2.9529999999999998</v>
      </c>
      <c r="E81" s="101">
        <v>1794.7</v>
      </c>
      <c r="F81" s="289" t="str">
        <f t="shared" ref="F81:F102" si="2">IF(E81&lt;2000,"LOW, Conductivity Limit = 3.570","HIGH, Conductivity Limit = 2.500")</f>
        <v>LOW, Conductivity Limit = 3.570</v>
      </c>
      <c r="G81" s="97" t="s">
        <v>176</v>
      </c>
      <c r="H81" s="77"/>
    </row>
    <row r="82" spans="1:8" ht="15" x14ac:dyDescent="0.2">
      <c r="A82" s="79" t="s">
        <v>272</v>
      </c>
      <c r="B82" s="31">
        <v>42077</v>
      </c>
      <c r="C82" s="31">
        <v>42361</v>
      </c>
      <c r="D82" s="287">
        <v>2.9769999999999999</v>
      </c>
      <c r="E82" s="101">
        <v>1803.9</v>
      </c>
      <c r="F82" s="289" t="str">
        <f t="shared" si="2"/>
        <v>LOW, Conductivity Limit = 3.570</v>
      </c>
      <c r="G82" s="97" t="s">
        <v>176</v>
      </c>
      <c r="H82" s="77"/>
    </row>
    <row r="83" spans="1:8" ht="15" x14ac:dyDescent="0.2">
      <c r="A83" s="79" t="s">
        <v>272</v>
      </c>
      <c r="B83" s="31">
        <v>42078</v>
      </c>
      <c r="C83" s="31">
        <v>42361</v>
      </c>
      <c r="D83" s="287">
        <v>2.9870000000000001</v>
      </c>
      <c r="E83" s="101">
        <v>1791.9</v>
      </c>
      <c r="F83" s="289" t="str">
        <f t="shared" si="2"/>
        <v>LOW, Conductivity Limit = 3.570</v>
      </c>
      <c r="G83" s="97" t="s">
        <v>176</v>
      </c>
      <c r="H83" s="77"/>
    </row>
    <row r="84" spans="1:8" ht="15" x14ac:dyDescent="0.2">
      <c r="A84" s="79" t="s">
        <v>272</v>
      </c>
      <c r="B84" s="31">
        <v>42079</v>
      </c>
      <c r="C84" s="31">
        <v>42361</v>
      </c>
      <c r="D84" s="287">
        <v>2.9729999999999999</v>
      </c>
      <c r="E84" s="101">
        <v>1790</v>
      </c>
      <c r="F84" s="289" t="str">
        <f t="shared" si="2"/>
        <v>LOW, Conductivity Limit = 3.570</v>
      </c>
      <c r="G84" s="97" t="s">
        <v>176</v>
      </c>
      <c r="H84" s="77"/>
    </row>
    <row r="85" spans="1:8" ht="15" x14ac:dyDescent="0.2">
      <c r="A85" s="79" t="s">
        <v>272</v>
      </c>
      <c r="B85" s="31">
        <v>42080</v>
      </c>
      <c r="C85" s="31">
        <v>42361</v>
      </c>
      <c r="D85" s="287">
        <v>2.9849999999999999</v>
      </c>
      <c r="E85" s="101">
        <v>1620</v>
      </c>
      <c r="F85" s="289" t="str">
        <f t="shared" si="2"/>
        <v>LOW, Conductivity Limit = 3.570</v>
      </c>
      <c r="G85" s="97" t="s">
        <v>176</v>
      </c>
      <c r="H85" s="77"/>
    </row>
    <row r="86" spans="1:8" ht="15" x14ac:dyDescent="0.2">
      <c r="A86" s="79" t="s">
        <v>272</v>
      </c>
      <c r="B86" s="31">
        <v>42081</v>
      </c>
      <c r="C86" s="31">
        <v>42361</v>
      </c>
      <c r="D86" s="287">
        <v>3.0009999999999999</v>
      </c>
      <c r="E86" s="101">
        <v>1620</v>
      </c>
      <c r="F86" s="289" t="str">
        <f t="shared" si="2"/>
        <v>LOW, Conductivity Limit = 3.570</v>
      </c>
      <c r="G86" s="97" t="s">
        <v>176</v>
      </c>
      <c r="H86" s="77"/>
    </row>
    <row r="87" spans="1:8" ht="15" x14ac:dyDescent="0.2">
      <c r="A87" s="79" t="s">
        <v>272</v>
      </c>
      <c r="B87" s="31">
        <v>42082</v>
      </c>
      <c r="C87" s="31">
        <v>42361</v>
      </c>
      <c r="D87" s="287">
        <v>3.0019999999999998</v>
      </c>
      <c r="E87" s="101">
        <v>1790</v>
      </c>
      <c r="F87" s="289" t="str">
        <f t="shared" si="2"/>
        <v>LOW, Conductivity Limit = 3.570</v>
      </c>
      <c r="G87" s="97" t="s">
        <v>176</v>
      </c>
      <c r="H87" s="77"/>
    </row>
    <row r="88" spans="1:8" ht="15" x14ac:dyDescent="0.2">
      <c r="A88" s="79" t="s">
        <v>272</v>
      </c>
      <c r="B88" s="31">
        <v>42083</v>
      </c>
      <c r="C88" s="31">
        <v>42361</v>
      </c>
      <c r="D88" s="287">
        <v>2.9929999999999999</v>
      </c>
      <c r="E88" s="101">
        <v>1690</v>
      </c>
      <c r="F88" s="289" t="str">
        <f t="shared" si="2"/>
        <v>LOW, Conductivity Limit = 3.570</v>
      </c>
      <c r="G88" s="97" t="s">
        <v>176</v>
      </c>
      <c r="H88" s="77"/>
    </row>
    <row r="89" spans="1:8" ht="15" x14ac:dyDescent="0.2">
      <c r="A89" s="79" t="s">
        <v>272</v>
      </c>
      <c r="B89" s="31">
        <v>42084</v>
      </c>
      <c r="C89" s="31">
        <v>42361</v>
      </c>
      <c r="D89" s="287">
        <v>2.9430000000000001</v>
      </c>
      <c r="E89" s="101">
        <v>1170</v>
      </c>
      <c r="F89" s="289" t="str">
        <f t="shared" si="2"/>
        <v>LOW, Conductivity Limit = 3.570</v>
      </c>
      <c r="G89" s="97" t="s">
        <v>176</v>
      </c>
      <c r="H89" s="77"/>
    </row>
    <row r="90" spans="1:8" ht="15" x14ac:dyDescent="0.2">
      <c r="A90" s="79" t="s">
        <v>272</v>
      </c>
      <c r="B90" s="31">
        <v>42085</v>
      </c>
      <c r="C90" s="31">
        <v>42361</v>
      </c>
      <c r="D90" s="287">
        <v>3.0219999999999998</v>
      </c>
      <c r="E90" s="101">
        <v>1806.4</v>
      </c>
      <c r="F90" s="289" t="str">
        <f t="shared" si="2"/>
        <v>LOW, Conductivity Limit = 3.570</v>
      </c>
      <c r="G90" s="97" t="s">
        <v>176</v>
      </c>
      <c r="H90" s="77"/>
    </row>
    <row r="91" spans="1:8" ht="15" x14ac:dyDescent="0.2">
      <c r="A91" s="79" t="s">
        <v>272</v>
      </c>
      <c r="B91" s="31">
        <v>42086</v>
      </c>
      <c r="C91" s="31">
        <v>42361</v>
      </c>
      <c r="D91" s="287">
        <v>3.0089999999999999</v>
      </c>
      <c r="E91" s="101">
        <v>1787.3</v>
      </c>
      <c r="F91" s="289" t="str">
        <f t="shared" si="2"/>
        <v>LOW, Conductivity Limit = 3.570</v>
      </c>
      <c r="G91" s="97" t="s">
        <v>176</v>
      </c>
      <c r="H91" s="77"/>
    </row>
    <row r="92" spans="1:8" ht="15" x14ac:dyDescent="0.2">
      <c r="A92" s="79" t="s">
        <v>272</v>
      </c>
      <c r="B92" s="31">
        <v>42087</v>
      </c>
      <c r="C92" s="31">
        <v>42361</v>
      </c>
      <c r="D92" s="287">
        <v>3.0139999999999998</v>
      </c>
      <c r="E92" s="101">
        <v>1793.8</v>
      </c>
      <c r="F92" s="289" t="str">
        <f t="shared" si="2"/>
        <v>LOW, Conductivity Limit = 3.570</v>
      </c>
      <c r="G92" s="97" t="s">
        <v>176</v>
      </c>
      <c r="H92" s="77"/>
    </row>
    <row r="93" spans="1:8" ht="15" x14ac:dyDescent="0.2">
      <c r="A93" s="79" t="s">
        <v>272</v>
      </c>
      <c r="B93" s="31">
        <v>42088</v>
      </c>
      <c r="C93" s="31">
        <v>42361</v>
      </c>
      <c r="D93" s="287">
        <v>3.0640000000000001</v>
      </c>
      <c r="E93" s="101">
        <v>1787.6</v>
      </c>
      <c r="F93" s="289" t="str">
        <f t="shared" si="2"/>
        <v>LOW, Conductivity Limit = 3.570</v>
      </c>
      <c r="G93" s="97" t="s">
        <v>176</v>
      </c>
      <c r="H93" s="77"/>
    </row>
    <row r="94" spans="1:8" ht="15" x14ac:dyDescent="0.2">
      <c r="A94" s="79" t="s">
        <v>272</v>
      </c>
      <c r="B94" s="31">
        <v>42089</v>
      </c>
      <c r="C94" s="31">
        <v>42361</v>
      </c>
      <c r="D94" s="287">
        <v>3.08</v>
      </c>
      <c r="E94" s="101">
        <v>1138.4000000000001</v>
      </c>
      <c r="F94" s="289" t="str">
        <f t="shared" si="2"/>
        <v>LOW, Conductivity Limit = 3.570</v>
      </c>
      <c r="G94" s="97" t="s">
        <v>176</v>
      </c>
      <c r="H94" s="77"/>
    </row>
    <row r="95" spans="1:8" ht="15" x14ac:dyDescent="0.2">
      <c r="A95" s="79" t="s">
        <v>272</v>
      </c>
      <c r="B95" s="31">
        <v>42090</v>
      </c>
      <c r="C95" s="31">
        <v>42361</v>
      </c>
      <c r="D95" s="287">
        <v>3.1080000000000001</v>
      </c>
      <c r="E95" s="101">
        <v>1661.1</v>
      </c>
      <c r="F95" s="289" t="str">
        <f t="shared" si="2"/>
        <v>LOW, Conductivity Limit = 3.570</v>
      </c>
      <c r="G95" s="97" t="s">
        <v>176</v>
      </c>
      <c r="H95" s="77"/>
    </row>
    <row r="96" spans="1:8" ht="15" x14ac:dyDescent="0.2">
      <c r="A96" s="79" t="s">
        <v>272</v>
      </c>
      <c r="B96" s="31">
        <v>42091</v>
      </c>
      <c r="C96" s="31">
        <v>42361</v>
      </c>
      <c r="D96" s="287">
        <v>3.121</v>
      </c>
      <c r="E96" s="101">
        <v>1661.1</v>
      </c>
      <c r="F96" s="289" t="str">
        <f t="shared" si="2"/>
        <v>LOW, Conductivity Limit = 3.570</v>
      </c>
      <c r="G96" s="97" t="s">
        <v>176</v>
      </c>
      <c r="H96" s="77"/>
    </row>
    <row r="97" spans="1:8" ht="15" x14ac:dyDescent="0.2">
      <c r="A97" s="79" t="s">
        <v>272</v>
      </c>
      <c r="B97" s="31">
        <v>42092</v>
      </c>
      <c r="C97" s="31">
        <v>42361</v>
      </c>
      <c r="D97" s="287">
        <v>3.1230000000000002</v>
      </c>
      <c r="E97" s="101">
        <v>1661.1</v>
      </c>
      <c r="F97" s="289" t="str">
        <f t="shared" si="2"/>
        <v>LOW, Conductivity Limit = 3.570</v>
      </c>
      <c r="G97" s="97" t="s">
        <v>176</v>
      </c>
      <c r="H97" s="77"/>
    </row>
    <row r="98" spans="1:8" ht="15" x14ac:dyDescent="0.2">
      <c r="A98" s="79" t="s">
        <v>272</v>
      </c>
      <c r="B98" s="31">
        <v>42093</v>
      </c>
      <c r="C98" s="31">
        <v>42361</v>
      </c>
      <c r="D98" s="287">
        <v>3.073</v>
      </c>
      <c r="E98" s="101">
        <v>1661.1</v>
      </c>
      <c r="F98" s="289" t="str">
        <f t="shared" si="2"/>
        <v>LOW, Conductivity Limit = 3.570</v>
      </c>
      <c r="G98" s="97" t="s">
        <v>176</v>
      </c>
      <c r="H98" s="77"/>
    </row>
    <row r="99" spans="1:8" ht="15" x14ac:dyDescent="0.2">
      <c r="A99" s="79" t="s">
        <v>272</v>
      </c>
      <c r="B99" s="31">
        <v>42094</v>
      </c>
      <c r="C99" s="31">
        <v>42361</v>
      </c>
      <c r="D99" s="287">
        <v>3.1429999999999998</v>
      </c>
      <c r="E99" s="101">
        <v>1323.5</v>
      </c>
      <c r="F99" s="289" t="str">
        <f t="shared" si="2"/>
        <v>LOW, Conductivity Limit = 3.570</v>
      </c>
      <c r="G99" s="97" t="s">
        <v>176</v>
      </c>
      <c r="H99" s="77"/>
    </row>
    <row r="100" spans="1:8" ht="15" x14ac:dyDescent="0.2">
      <c r="A100" s="79" t="s">
        <v>272</v>
      </c>
      <c r="B100" s="31">
        <v>42095</v>
      </c>
      <c r="C100" s="31">
        <v>42361</v>
      </c>
      <c r="D100" s="287">
        <v>3.1509999999999998</v>
      </c>
      <c r="E100" s="101">
        <v>1739.3</v>
      </c>
      <c r="F100" s="289" t="str">
        <f t="shared" si="2"/>
        <v>LOW, Conductivity Limit = 3.570</v>
      </c>
      <c r="G100" s="97" t="s">
        <v>176</v>
      </c>
      <c r="H100" s="77"/>
    </row>
    <row r="101" spans="1:8" ht="15" x14ac:dyDescent="0.2">
      <c r="A101" s="79" t="s">
        <v>272</v>
      </c>
      <c r="B101" s="31">
        <v>42096</v>
      </c>
      <c r="C101" s="31">
        <v>42361</v>
      </c>
      <c r="D101" s="287">
        <v>3.1360000000000001</v>
      </c>
      <c r="E101" s="101">
        <v>1743.5</v>
      </c>
      <c r="F101" s="289" t="str">
        <f t="shared" si="2"/>
        <v>LOW, Conductivity Limit = 3.570</v>
      </c>
      <c r="G101" s="97" t="s">
        <v>176</v>
      </c>
      <c r="H101" s="77"/>
    </row>
    <row r="102" spans="1:8" ht="15" x14ac:dyDescent="0.2">
      <c r="A102" s="79" t="s">
        <v>272</v>
      </c>
      <c r="B102" s="31">
        <v>42097</v>
      </c>
      <c r="C102" s="31">
        <v>42361</v>
      </c>
      <c r="D102" s="287">
        <v>3.137</v>
      </c>
      <c r="E102" s="101">
        <v>1736.4</v>
      </c>
      <c r="F102" s="289" t="str">
        <f t="shared" si="2"/>
        <v>LOW, Conductivity Limit = 3.570</v>
      </c>
      <c r="G102" s="97" t="s">
        <v>176</v>
      </c>
      <c r="H102" s="77"/>
    </row>
    <row r="103" spans="1:8" ht="15" x14ac:dyDescent="0.2">
      <c r="A103" s="79" t="s">
        <v>272</v>
      </c>
      <c r="B103" s="31">
        <v>42098</v>
      </c>
      <c r="C103" s="31">
        <v>42361</v>
      </c>
      <c r="D103" s="287">
        <v>3.113</v>
      </c>
      <c r="E103" s="101">
        <v>1755.2</v>
      </c>
      <c r="F103" s="289" t="str">
        <f>IF(E103&lt;2000,"LOW, Conductivity Limit = 3.570","HIGH, Conductivity Limit = 2.500")</f>
        <v>LOW, Conductivity Limit = 3.570</v>
      </c>
      <c r="G103" s="97" t="s">
        <v>176</v>
      </c>
      <c r="H103" s="77"/>
    </row>
    <row r="104" spans="1:8" ht="15" x14ac:dyDescent="0.2">
      <c r="A104" s="79" t="s">
        <v>272</v>
      </c>
      <c r="B104" s="31">
        <v>42099</v>
      </c>
      <c r="C104" s="31">
        <v>42361</v>
      </c>
      <c r="D104" s="287">
        <v>3.12</v>
      </c>
      <c r="E104" s="101">
        <v>1736</v>
      </c>
      <c r="F104" s="289" t="str">
        <f t="shared" ref="F104:F131" si="3">IF(E104&lt;2000,"LOW, Conductivity Limit = 3.570","HIGH, Conductivity Limit = 2.500")</f>
        <v>LOW, Conductivity Limit = 3.570</v>
      </c>
      <c r="G104" s="97" t="s">
        <v>176</v>
      </c>
      <c r="H104" s="77"/>
    </row>
    <row r="105" spans="1:8" ht="15" x14ac:dyDescent="0.2">
      <c r="A105" s="79" t="s">
        <v>272</v>
      </c>
      <c r="B105" s="31">
        <v>42100</v>
      </c>
      <c r="C105" s="31">
        <v>42361</v>
      </c>
      <c r="D105" s="287">
        <v>3.1110000000000002</v>
      </c>
      <c r="E105" s="101">
        <v>1541.4</v>
      </c>
      <c r="F105" s="289" t="str">
        <f t="shared" si="3"/>
        <v>LOW, Conductivity Limit = 3.570</v>
      </c>
      <c r="G105" s="97" t="s">
        <v>176</v>
      </c>
      <c r="H105" s="77"/>
    </row>
    <row r="106" spans="1:8" ht="15" x14ac:dyDescent="0.2">
      <c r="A106" s="79" t="s">
        <v>272</v>
      </c>
      <c r="B106" s="31">
        <v>42101</v>
      </c>
      <c r="C106" s="31">
        <v>42361</v>
      </c>
      <c r="D106" s="287">
        <v>3.0630000000000002</v>
      </c>
      <c r="E106" s="101">
        <v>1426</v>
      </c>
      <c r="F106" s="289" t="str">
        <f t="shared" si="3"/>
        <v>LOW, Conductivity Limit = 3.570</v>
      </c>
      <c r="G106" s="97" t="s">
        <v>176</v>
      </c>
      <c r="H106" s="77"/>
    </row>
    <row r="107" spans="1:8" ht="15" x14ac:dyDescent="0.2">
      <c r="A107" s="79" t="s">
        <v>272</v>
      </c>
      <c r="B107" s="31">
        <v>42102</v>
      </c>
      <c r="C107" s="31">
        <v>42361</v>
      </c>
      <c r="D107" s="287">
        <v>3.032</v>
      </c>
      <c r="E107" s="101">
        <v>1433</v>
      </c>
      <c r="F107" s="289" t="str">
        <f t="shared" si="3"/>
        <v>LOW, Conductivity Limit = 3.570</v>
      </c>
      <c r="G107" s="97" t="s">
        <v>176</v>
      </c>
      <c r="H107" s="77"/>
    </row>
    <row r="108" spans="1:8" ht="15" x14ac:dyDescent="0.2">
      <c r="A108" s="79" t="s">
        <v>272</v>
      </c>
      <c r="B108" s="31">
        <v>42103</v>
      </c>
      <c r="C108" s="31">
        <v>42361</v>
      </c>
      <c r="D108" s="287">
        <v>3.0449999999999999</v>
      </c>
      <c r="E108" s="101">
        <v>1429</v>
      </c>
      <c r="F108" s="289" t="str">
        <f t="shared" si="3"/>
        <v>LOW, Conductivity Limit = 3.570</v>
      </c>
      <c r="G108" s="97" t="s">
        <v>176</v>
      </c>
      <c r="H108" s="77"/>
    </row>
    <row r="109" spans="1:8" ht="15" x14ac:dyDescent="0.2">
      <c r="A109" s="79" t="s">
        <v>272</v>
      </c>
      <c r="B109" s="31">
        <v>42104</v>
      </c>
      <c r="C109" s="31">
        <v>42361</v>
      </c>
      <c r="D109" s="287">
        <v>3.0419999999999998</v>
      </c>
      <c r="E109" s="101">
        <v>1451</v>
      </c>
      <c r="F109" s="289" t="str">
        <f t="shared" si="3"/>
        <v>LOW, Conductivity Limit = 3.570</v>
      </c>
      <c r="G109" s="97" t="s">
        <v>176</v>
      </c>
      <c r="H109" s="77"/>
    </row>
    <row r="110" spans="1:8" ht="15" x14ac:dyDescent="0.2">
      <c r="A110" s="79" t="s">
        <v>272</v>
      </c>
      <c r="B110" s="31">
        <v>42105</v>
      </c>
      <c r="C110" s="31">
        <v>42361</v>
      </c>
      <c r="D110" s="287">
        <v>3.0329999999999999</v>
      </c>
      <c r="E110" s="101">
        <v>1457</v>
      </c>
      <c r="F110" s="289" t="str">
        <f t="shared" si="3"/>
        <v>LOW, Conductivity Limit = 3.570</v>
      </c>
      <c r="G110" s="97" t="s">
        <v>176</v>
      </c>
      <c r="H110" s="77"/>
    </row>
    <row r="111" spans="1:8" ht="15" x14ac:dyDescent="0.2">
      <c r="A111" s="79" t="s">
        <v>272</v>
      </c>
      <c r="B111" s="31">
        <v>42106</v>
      </c>
      <c r="C111" s="31">
        <v>42361</v>
      </c>
      <c r="D111" s="287">
        <v>3.0419999999999998</v>
      </c>
      <c r="E111" s="101">
        <v>1448</v>
      </c>
      <c r="F111" s="289" t="str">
        <f t="shared" si="3"/>
        <v>LOW, Conductivity Limit = 3.570</v>
      </c>
      <c r="G111" s="97" t="s">
        <v>176</v>
      </c>
      <c r="H111" s="77"/>
    </row>
    <row r="112" spans="1:8" ht="15" x14ac:dyDescent="0.2">
      <c r="A112" s="79" t="s">
        <v>272</v>
      </c>
      <c r="B112" s="31">
        <v>42107</v>
      </c>
      <c r="C112" s="31">
        <v>42361</v>
      </c>
      <c r="D112" s="287">
        <v>3.0489999999999999</v>
      </c>
      <c r="E112" s="101">
        <v>1441</v>
      </c>
      <c r="F112" s="289" t="str">
        <f t="shared" si="3"/>
        <v>LOW, Conductivity Limit = 3.570</v>
      </c>
      <c r="G112" s="97" t="s">
        <v>176</v>
      </c>
      <c r="H112" s="77"/>
    </row>
    <row r="113" spans="1:8" ht="15" x14ac:dyDescent="0.2">
      <c r="A113" s="79" t="s">
        <v>272</v>
      </c>
      <c r="B113" s="31">
        <v>42108</v>
      </c>
      <c r="C113" s="31">
        <v>42361</v>
      </c>
      <c r="D113" s="287">
        <v>3.0920000000000001</v>
      </c>
      <c r="E113" s="101">
        <v>1435</v>
      </c>
      <c r="F113" s="289" t="str">
        <f t="shared" si="3"/>
        <v>LOW, Conductivity Limit = 3.570</v>
      </c>
      <c r="G113" s="97" t="s">
        <v>176</v>
      </c>
      <c r="H113" s="77"/>
    </row>
    <row r="114" spans="1:8" ht="15" x14ac:dyDescent="0.2">
      <c r="A114" s="79" t="s">
        <v>272</v>
      </c>
      <c r="B114" s="31">
        <v>42109</v>
      </c>
      <c r="C114" s="31">
        <v>42361</v>
      </c>
      <c r="D114" s="287">
        <v>3.1429999999999998</v>
      </c>
      <c r="E114" s="101">
        <v>1426</v>
      </c>
      <c r="F114" s="289" t="str">
        <f t="shared" si="3"/>
        <v>LOW, Conductivity Limit = 3.570</v>
      </c>
      <c r="G114" s="97" t="s">
        <v>176</v>
      </c>
      <c r="H114" s="77"/>
    </row>
    <row r="115" spans="1:8" ht="15" x14ac:dyDescent="0.2">
      <c r="A115" s="79" t="s">
        <v>272</v>
      </c>
      <c r="B115" s="31">
        <v>42110</v>
      </c>
      <c r="C115" s="31">
        <v>42361</v>
      </c>
      <c r="D115" s="287">
        <v>3.1459999999999999</v>
      </c>
      <c r="E115" s="101">
        <v>1414</v>
      </c>
      <c r="F115" s="289" t="str">
        <f t="shared" si="3"/>
        <v>LOW, Conductivity Limit = 3.570</v>
      </c>
      <c r="G115" s="97" t="s">
        <v>176</v>
      </c>
      <c r="H115" s="77"/>
    </row>
    <row r="116" spans="1:8" ht="15" x14ac:dyDescent="0.2">
      <c r="A116" s="79" t="s">
        <v>272</v>
      </c>
      <c r="B116" s="31">
        <v>42111</v>
      </c>
      <c r="C116" s="31">
        <v>42361</v>
      </c>
      <c r="D116" s="287">
        <v>3.08</v>
      </c>
      <c r="E116" s="101">
        <v>1410</v>
      </c>
      <c r="F116" s="289" t="str">
        <f t="shared" si="3"/>
        <v>LOW, Conductivity Limit = 3.570</v>
      </c>
      <c r="G116" s="97" t="s">
        <v>176</v>
      </c>
      <c r="H116" s="77"/>
    </row>
    <row r="117" spans="1:8" ht="15" x14ac:dyDescent="0.2">
      <c r="A117" s="79" t="s">
        <v>272</v>
      </c>
      <c r="B117" s="31">
        <v>42112</v>
      </c>
      <c r="C117" s="31">
        <v>42361</v>
      </c>
      <c r="D117" s="287">
        <v>3.0979999999999999</v>
      </c>
      <c r="E117" s="101">
        <v>1413</v>
      </c>
      <c r="F117" s="289" t="str">
        <f t="shared" si="3"/>
        <v>LOW, Conductivity Limit = 3.570</v>
      </c>
      <c r="G117" s="97" t="s">
        <v>176</v>
      </c>
      <c r="H117" s="77"/>
    </row>
    <row r="118" spans="1:8" ht="15" x14ac:dyDescent="0.2">
      <c r="A118" s="79" t="s">
        <v>272</v>
      </c>
      <c r="B118" s="31">
        <v>42113</v>
      </c>
      <c r="C118" s="31">
        <v>42361</v>
      </c>
      <c r="D118" s="287">
        <v>2.9889999999999999</v>
      </c>
      <c r="E118" s="101">
        <v>1414</v>
      </c>
      <c r="F118" s="289" t="str">
        <f t="shared" si="3"/>
        <v>LOW, Conductivity Limit = 3.570</v>
      </c>
      <c r="G118" s="97" t="s">
        <v>176</v>
      </c>
      <c r="H118" s="77"/>
    </row>
    <row r="119" spans="1:8" ht="15" x14ac:dyDescent="0.2">
      <c r="A119" s="79" t="s">
        <v>272</v>
      </c>
      <c r="B119" s="31">
        <v>42114</v>
      </c>
      <c r="C119" s="31">
        <v>42361</v>
      </c>
      <c r="D119" s="287">
        <v>2.702</v>
      </c>
      <c r="E119" s="101">
        <v>1438</v>
      </c>
      <c r="F119" s="289" t="str">
        <f t="shared" si="3"/>
        <v>LOW, Conductivity Limit = 3.570</v>
      </c>
      <c r="G119" s="97" t="s">
        <v>176</v>
      </c>
      <c r="H119" s="77"/>
    </row>
    <row r="120" spans="1:8" ht="15" x14ac:dyDescent="0.2">
      <c r="A120" s="79" t="s">
        <v>272</v>
      </c>
      <c r="B120" s="31">
        <v>42115</v>
      </c>
      <c r="C120" s="31">
        <v>42361</v>
      </c>
      <c r="D120" s="287">
        <v>1.5569999999999999</v>
      </c>
      <c r="E120" s="101">
        <v>1621</v>
      </c>
      <c r="F120" s="289" t="str">
        <f t="shared" si="3"/>
        <v>LOW, Conductivity Limit = 3.570</v>
      </c>
      <c r="G120" s="97" t="s">
        <v>176</v>
      </c>
      <c r="H120" s="77"/>
    </row>
    <row r="121" spans="1:8" ht="15" x14ac:dyDescent="0.2">
      <c r="A121" s="79" t="s">
        <v>272</v>
      </c>
      <c r="B121" s="31">
        <v>42116</v>
      </c>
      <c r="C121" s="31">
        <v>42361</v>
      </c>
      <c r="D121" s="287">
        <v>1.1679999999999999</v>
      </c>
      <c r="E121" s="101">
        <v>1879</v>
      </c>
      <c r="F121" s="289" t="str">
        <f t="shared" si="3"/>
        <v>LOW, Conductivity Limit = 3.570</v>
      </c>
      <c r="G121" s="97" t="s">
        <v>176</v>
      </c>
      <c r="H121" s="77"/>
    </row>
    <row r="122" spans="1:8" ht="15" x14ac:dyDescent="0.2">
      <c r="A122" s="79" t="s">
        <v>272</v>
      </c>
      <c r="B122" s="31">
        <v>42117</v>
      </c>
      <c r="C122" s="31">
        <v>42361</v>
      </c>
      <c r="D122" s="287">
        <v>1.099</v>
      </c>
      <c r="E122" s="101">
        <v>1881</v>
      </c>
      <c r="F122" s="289" t="str">
        <f t="shared" si="3"/>
        <v>LOW, Conductivity Limit = 3.570</v>
      </c>
      <c r="G122" s="97" t="s">
        <v>176</v>
      </c>
      <c r="H122" s="77"/>
    </row>
    <row r="123" spans="1:8" ht="15" x14ac:dyDescent="0.2">
      <c r="A123" s="79" t="s">
        <v>272</v>
      </c>
      <c r="B123" s="31">
        <v>42118</v>
      </c>
      <c r="C123" s="31">
        <v>42361</v>
      </c>
      <c r="D123" s="287">
        <v>1.23</v>
      </c>
      <c r="E123" s="101">
        <v>1881</v>
      </c>
      <c r="F123" s="289" t="str">
        <f t="shared" si="3"/>
        <v>LOW, Conductivity Limit = 3.570</v>
      </c>
      <c r="G123" s="97" t="s">
        <v>176</v>
      </c>
      <c r="H123" s="77"/>
    </row>
    <row r="124" spans="1:8" ht="15" x14ac:dyDescent="0.2">
      <c r="A124" s="79" t="s">
        <v>272</v>
      </c>
      <c r="B124" s="31">
        <v>42119</v>
      </c>
      <c r="C124" s="31">
        <v>42361</v>
      </c>
      <c r="D124" s="287">
        <v>1.331</v>
      </c>
      <c r="E124" s="101">
        <v>1885</v>
      </c>
      <c r="F124" s="289" t="str">
        <f t="shared" si="3"/>
        <v>LOW, Conductivity Limit = 3.570</v>
      </c>
      <c r="G124" s="97" t="s">
        <v>176</v>
      </c>
      <c r="H124" s="77"/>
    </row>
    <row r="125" spans="1:8" ht="15" x14ac:dyDescent="0.2">
      <c r="A125" s="79" t="s">
        <v>272</v>
      </c>
      <c r="B125" s="31">
        <v>42120</v>
      </c>
      <c r="C125" s="31">
        <v>42361</v>
      </c>
      <c r="D125" s="287">
        <v>1.3540000000000001</v>
      </c>
      <c r="E125" s="101">
        <v>1895</v>
      </c>
      <c r="F125" s="289" t="str">
        <f t="shared" si="3"/>
        <v>LOW, Conductivity Limit = 3.570</v>
      </c>
      <c r="G125" s="97" t="s">
        <v>176</v>
      </c>
      <c r="H125" s="77"/>
    </row>
    <row r="126" spans="1:8" ht="15" x14ac:dyDescent="0.2">
      <c r="A126" s="79" t="s">
        <v>272</v>
      </c>
      <c r="B126" s="31">
        <v>42121</v>
      </c>
      <c r="C126" s="31">
        <v>42361</v>
      </c>
      <c r="D126" s="287">
        <v>1.319</v>
      </c>
      <c r="E126" s="101">
        <v>1557</v>
      </c>
      <c r="F126" s="289" t="str">
        <f t="shared" si="3"/>
        <v>LOW, Conductivity Limit = 3.570</v>
      </c>
      <c r="G126" s="97" t="s">
        <v>176</v>
      </c>
      <c r="H126" s="77"/>
    </row>
    <row r="127" spans="1:8" ht="15" x14ac:dyDescent="0.2">
      <c r="A127" s="79" t="s">
        <v>272</v>
      </c>
      <c r="B127" s="31">
        <v>42122</v>
      </c>
      <c r="C127" s="31">
        <v>42361</v>
      </c>
      <c r="D127" s="287">
        <v>1.321</v>
      </c>
      <c r="E127" s="101">
        <v>1465</v>
      </c>
      <c r="F127" s="289" t="str">
        <f t="shared" si="3"/>
        <v>LOW, Conductivity Limit = 3.570</v>
      </c>
      <c r="G127" s="97" t="s">
        <v>176</v>
      </c>
      <c r="H127" s="77"/>
    </row>
    <row r="128" spans="1:8" ht="15" x14ac:dyDescent="0.2">
      <c r="A128" s="79" t="s">
        <v>272</v>
      </c>
      <c r="B128" s="31">
        <v>42123</v>
      </c>
      <c r="C128" s="31">
        <v>42361</v>
      </c>
      <c r="D128" s="287">
        <v>1.357</v>
      </c>
      <c r="E128" s="101">
        <v>1695</v>
      </c>
      <c r="F128" s="289" t="str">
        <f t="shared" si="3"/>
        <v>LOW, Conductivity Limit = 3.570</v>
      </c>
      <c r="G128" s="97" t="s">
        <v>176</v>
      </c>
      <c r="H128" s="77"/>
    </row>
    <row r="129" spans="1:8" ht="15" x14ac:dyDescent="0.2">
      <c r="A129" s="79" t="s">
        <v>272</v>
      </c>
      <c r="B129" s="31">
        <v>42124</v>
      </c>
      <c r="C129" s="31">
        <v>42361</v>
      </c>
      <c r="D129" s="287">
        <v>1.4970000000000001</v>
      </c>
      <c r="E129" s="101">
        <v>1684</v>
      </c>
      <c r="F129" s="289" t="str">
        <f t="shared" si="3"/>
        <v>LOW, Conductivity Limit = 3.570</v>
      </c>
      <c r="G129" s="97" t="s">
        <v>176</v>
      </c>
      <c r="H129" s="77"/>
    </row>
    <row r="130" spans="1:8" ht="15" x14ac:dyDescent="0.2">
      <c r="A130" s="79" t="s">
        <v>272</v>
      </c>
      <c r="B130" s="31">
        <v>42125</v>
      </c>
      <c r="C130" s="31">
        <v>42361</v>
      </c>
      <c r="D130" s="287">
        <v>1.411</v>
      </c>
      <c r="E130" s="101">
        <v>1678</v>
      </c>
      <c r="F130" s="289" t="str">
        <f t="shared" si="3"/>
        <v>LOW, Conductivity Limit = 3.570</v>
      </c>
      <c r="G130" s="97" t="s">
        <v>176</v>
      </c>
      <c r="H130" s="77"/>
    </row>
    <row r="131" spans="1:8" ht="15" x14ac:dyDescent="0.2">
      <c r="A131" s="79" t="s">
        <v>272</v>
      </c>
      <c r="B131" s="31">
        <v>42126</v>
      </c>
      <c r="C131" s="31">
        <v>42361</v>
      </c>
      <c r="D131" s="287">
        <v>1.46</v>
      </c>
      <c r="E131" s="101">
        <v>1664</v>
      </c>
      <c r="F131" s="289" t="str">
        <f t="shared" si="3"/>
        <v>LOW, Conductivity Limit = 3.570</v>
      </c>
      <c r="G131" s="97" t="s">
        <v>176</v>
      </c>
      <c r="H131" s="77"/>
    </row>
    <row r="132" spans="1:8" ht="15" x14ac:dyDescent="0.2">
      <c r="A132" s="79" t="s">
        <v>272</v>
      </c>
      <c r="B132" s="31">
        <v>42127</v>
      </c>
      <c r="C132" s="31">
        <v>42361</v>
      </c>
      <c r="D132" s="287">
        <v>1.46</v>
      </c>
      <c r="E132" s="101">
        <v>1662</v>
      </c>
      <c r="F132" s="289" t="str">
        <f>IF(E132&lt;2000,"LOW, Conductivity Limit = 3.570","HIGH, Conductivity Limit = 2.500")</f>
        <v>LOW, Conductivity Limit = 3.570</v>
      </c>
      <c r="G132" s="97" t="s">
        <v>176</v>
      </c>
      <c r="H132" s="77"/>
    </row>
    <row r="133" spans="1:8" ht="15" x14ac:dyDescent="0.2">
      <c r="A133" s="79" t="s">
        <v>272</v>
      </c>
      <c r="B133" s="31">
        <v>42128</v>
      </c>
      <c r="C133" s="31">
        <v>42361</v>
      </c>
      <c r="D133" s="287">
        <v>1.46</v>
      </c>
      <c r="E133" s="101">
        <v>1629</v>
      </c>
      <c r="F133" s="289" t="str">
        <f>IF(E133&lt;2000,"LOW, Conductivity Limit = 3.570","HIGH, Conductivity Limit = 2.500")</f>
        <v>LOW, Conductivity Limit = 3.570</v>
      </c>
      <c r="G133" s="97" t="s">
        <v>176</v>
      </c>
      <c r="H133" s="77"/>
    </row>
    <row r="134" spans="1:8" ht="15" x14ac:dyDescent="0.2">
      <c r="A134" s="79" t="s">
        <v>272</v>
      </c>
      <c r="B134" s="31">
        <v>42129</v>
      </c>
      <c r="C134" s="31">
        <v>42361</v>
      </c>
      <c r="D134" s="287">
        <v>1.5289999999999999</v>
      </c>
      <c r="E134" s="101">
        <v>1648</v>
      </c>
      <c r="F134" s="289" t="str">
        <f>IF(E134&lt;2000,"LOW, Conductivity Limit = 3.570","HIGH, Conductivity Limit = 2.500")</f>
        <v>LOW, Conductivity Limit = 3.570</v>
      </c>
      <c r="G134" s="97" t="s">
        <v>176</v>
      </c>
      <c r="H134" s="77"/>
    </row>
    <row r="135" spans="1:8" ht="15" x14ac:dyDescent="0.2">
      <c r="A135" s="79" t="s">
        <v>272</v>
      </c>
      <c r="B135" s="31">
        <v>42130</v>
      </c>
      <c r="C135" s="31">
        <v>42361</v>
      </c>
      <c r="D135" s="287">
        <v>1.5780000000000001</v>
      </c>
      <c r="E135" s="101" t="s">
        <v>176</v>
      </c>
      <c r="F135" s="289" t="s">
        <v>176</v>
      </c>
      <c r="G135" s="97" t="s">
        <v>176</v>
      </c>
      <c r="H135" s="77"/>
    </row>
    <row r="136" spans="1:8" ht="15" x14ac:dyDescent="0.2">
      <c r="A136" s="79" t="s">
        <v>272</v>
      </c>
      <c r="B136" s="31">
        <v>42131</v>
      </c>
      <c r="C136" s="31">
        <v>42361</v>
      </c>
      <c r="D136" s="287">
        <v>1.569</v>
      </c>
      <c r="E136" s="101" t="s">
        <v>176</v>
      </c>
      <c r="F136" s="289" t="s">
        <v>176</v>
      </c>
      <c r="G136" s="97" t="s">
        <v>176</v>
      </c>
      <c r="H136" s="77"/>
    </row>
    <row r="137" spans="1:8" ht="15" x14ac:dyDescent="0.2">
      <c r="A137" s="79" t="s">
        <v>272</v>
      </c>
      <c r="B137" s="31">
        <v>42132</v>
      </c>
      <c r="C137" s="31">
        <v>42361</v>
      </c>
      <c r="D137" s="287">
        <v>1.5840000000000001</v>
      </c>
      <c r="E137" s="101" t="s">
        <v>176</v>
      </c>
      <c r="F137" s="289" t="s">
        <v>176</v>
      </c>
      <c r="G137" s="97" t="s">
        <v>176</v>
      </c>
      <c r="H137" s="77"/>
    </row>
    <row r="138" spans="1:8" ht="15" x14ac:dyDescent="0.2">
      <c r="A138" s="79" t="s">
        <v>272</v>
      </c>
      <c r="B138" s="31">
        <v>42133</v>
      </c>
      <c r="C138" s="31">
        <v>42361</v>
      </c>
      <c r="D138" s="287">
        <v>1.627</v>
      </c>
      <c r="E138" s="101" t="s">
        <v>176</v>
      </c>
      <c r="F138" s="289" t="s">
        <v>176</v>
      </c>
      <c r="G138" s="97" t="s">
        <v>176</v>
      </c>
      <c r="H138" s="77"/>
    </row>
    <row r="139" spans="1:8" ht="15" x14ac:dyDescent="0.2">
      <c r="A139" s="79" t="s">
        <v>272</v>
      </c>
      <c r="B139" s="31">
        <v>42134</v>
      </c>
      <c r="C139" s="31">
        <v>42361</v>
      </c>
      <c r="D139" s="287">
        <v>1.7210000000000001</v>
      </c>
      <c r="E139" s="101" t="s">
        <v>176</v>
      </c>
      <c r="F139" s="289" t="s">
        <v>176</v>
      </c>
      <c r="G139" s="97" t="s">
        <v>176</v>
      </c>
      <c r="H139" s="77"/>
    </row>
    <row r="140" spans="1:8" ht="15" x14ac:dyDescent="0.2">
      <c r="A140" s="79" t="s">
        <v>272</v>
      </c>
      <c r="B140" s="31">
        <v>42135</v>
      </c>
      <c r="C140" s="31">
        <v>42361</v>
      </c>
      <c r="D140" s="287">
        <v>1.788</v>
      </c>
      <c r="E140" s="101" t="s">
        <v>176</v>
      </c>
      <c r="F140" s="289" t="s">
        <v>176</v>
      </c>
      <c r="G140" s="97" t="s">
        <v>176</v>
      </c>
      <c r="H140" s="77"/>
    </row>
    <row r="141" spans="1:8" ht="15" x14ac:dyDescent="0.2">
      <c r="A141" s="79" t="s">
        <v>272</v>
      </c>
      <c r="B141" s="31">
        <v>42136</v>
      </c>
      <c r="C141" s="31">
        <v>42361</v>
      </c>
      <c r="D141" s="287">
        <v>1.794</v>
      </c>
      <c r="E141" s="101" t="s">
        <v>176</v>
      </c>
      <c r="F141" s="289" t="s">
        <v>176</v>
      </c>
      <c r="G141" s="97" t="s">
        <v>176</v>
      </c>
      <c r="H141" s="77"/>
    </row>
    <row r="142" spans="1:8" ht="15" x14ac:dyDescent="0.2">
      <c r="A142" s="79" t="s">
        <v>272</v>
      </c>
      <c r="B142" s="31">
        <v>42137</v>
      </c>
      <c r="C142" s="31">
        <v>42361</v>
      </c>
      <c r="D142" s="287">
        <v>1.7929999999999999</v>
      </c>
      <c r="E142" s="101" t="s">
        <v>176</v>
      </c>
      <c r="F142" s="289" t="s">
        <v>176</v>
      </c>
      <c r="G142" s="97" t="s">
        <v>176</v>
      </c>
      <c r="H142" s="77"/>
    </row>
    <row r="143" spans="1:8" ht="15" x14ac:dyDescent="0.2">
      <c r="A143" s="79" t="s">
        <v>272</v>
      </c>
      <c r="B143" s="31">
        <v>42138</v>
      </c>
      <c r="C143" s="31">
        <v>42361</v>
      </c>
      <c r="D143" s="287">
        <v>1.7669999999999999</v>
      </c>
      <c r="E143" s="101" t="s">
        <v>176</v>
      </c>
      <c r="F143" s="289" t="s">
        <v>176</v>
      </c>
      <c r="G143" s="97" t="s">
        <v>176</v>
      </c>
      <c r="H143" s="77"/>
    </row>
    <row r="144" spans="1:8" ht="15" x14ac:dyDescent="0.2">
      <c r="A144" s="79" t="s">
        <v>272</v>
      </c>
      <c r="B144" s="31">
        <v>42139</v>
      </c>
      <c r="C144" s="31">
        <v>42361</v>
      </c>
      <c r="D144" s="287">
        <v>1.7410000000000001</v>
      </c>
      <c r="E144" s="101" t="s">
        <v>176</v>
      </c>
      <c r="F144" s="289" t="s">
        <v>176</v>
      </c>
      <c r="G144" s="97" t="s">
        <v>176</v>
      </c>
      <c r="H144" s="77"/>
    </row>
    <row r="145" spans="1:8" ht="15" x14ac:dyDescent="0.2">
      <c r="A145" s="79" t="s">
        <v>272</v>
      </c>
      <c r="B145" s="31">
        <v>42140</v>
      </c>
      <c r="C145" s="31">
        <v>42361</v>
      </c>
      <c r="D145" s="287">
        <v>1.865</v>
      </c>
      <c r="E145" s="101" t="s">
        <v>176</v>
      </c>
      <c r="F145" s="289" t="s">
        <v>176</v>
      </c>
      <c r="G145" s="97" t="s">
        <v>176</v>
      </c>
      <c r="H145" s="77"/>
    </row>
    <row r="146" spans="1:8" ht="15" x14ac:dyDescent="0.2">
      <c r="A146" s="79" t="s">
        <v>272</v>
      </c>
      <c r="B146" s="31">
        <v>42141</v>
      </c>
      <c r="C146" s="31">
        <v>42361</v>
      </c>
      <c r="D146" s="287">
        <v>1.8680000000000001</v>
      </c>
      <c r="E146" s="101" t="s">
        <v>176</v>
      </c>
      <c r="F146" s="289" t="s">
        <v>176</v>
      </c>
      <c r="G146" s="97" t="s">
        <v>176</v>
      </c>
      <c r="H146" s="77"/>
    </row>
    <row r="147" spans="1:8" ht="15" x14ac:dyDescent="0.2">
      <c r="A147" s="79" t="s">
        <v>272</v>
      </c>
      <c r="B147" s="31">
        <v>42142</v>
      </c>
      <c r="C147" s="31">
        <v>42361</v>
      </c>
      <c r="D147" s="287">
        <v>1.8580000000000001</v>
      </c>
      <c r="E147" s="101" t="s">
        <v>176</v>
      </c>
      <c r="F147" s="289" t="s">
        <v>176</v>
      </c>
      <c r="G147" s="97" t="s">
        <v>176</v>
      </c>
      <c r="H147" s="77"/>
    </row>
    <row r="148" spans="1:8" ht="15" x14ac:dyDescent="0.2">
      <c r="A148" s="79" t="s">
        <v>272</v>
      </c>
      <c r="B148" s="31">
        <v>42143</v>
      </c>
      <c r="C148" s="31">
        <v>42361</v>
      </c>
      <c r="D148" s="287">
        <v>1.8660000000000001</v>
      </c>
      <c r="E148" s="101" t="s">
        <v>176</v>
      </c>
      <c r="F148" s="289" t="s">
        <v>176</v>
      </c>
      <c r="G148" s="97" t="s">
        <v>176</v>
      </c>
      <c r="H148" s="77"/>
    </row>
    <row r="149" spans="1:8" ht="15" x14ac:dyDescent="0.2">
      <c r="A149" s="79" t="s">
        <v>272</v>
      </c>
      <c r="B149" s="31">
        <v>42144</v>
      </c>
      <c r="C149" s="31">
        <v>42361</v>
      </c>
      <c r="D149" s="287">
        <v>1.8340000000000001</v>
      </c>
      <c r="E149" s="101" t="s">
        <v>176</v>
      </c>
      <c r="F149" s="289" t="s">
        <v>176</v>
      </c>
      <c r="G149" s="97" t="s">
        <v>176</v>
      </c>
      <c r="H149" s="77"/>
    </row>
    <row r="150" spans="1:8" ht="15" x14ac:dyDescent="0.2">
      <c r="A150" s="79" t="s">
        <v>272</v>
      </c>
      <c r="B150" s="31">
        <v>42145</v>
      </c>
      <c r="C150" s="31">
        <v>42361</v>
      </c>
      <c r="D150" s="287">
        <v>1.857</v>
      </c>
      <c r="E150" s="101" t="s">
        <v>176</v>
      </c>
      <c r="F150" s="289" t="s">
        <v>176</v>
      </c>
      <c r="G150" s="97" t="s">
        <v>176</v>
      </c>
      <c r="H150" s="77"/>
    </row>
    <row r="151" spans="1:8" ht="15" x14ac:dyDescent="0.2">
      <c r="A151" s="79" t="s">
        <v>272</v>
      </c>
      <c r="B151" s="31">
        <v>42146</v>
      </c>
      <c r="C151" s="31">
        <v>42361</v>
      </c>
      <c r="D151" s="287">
        <v>1.806</v>
      </c>
      <c r="E151" s="101" t="s">
        <v>176</v>
      </c>
      <c r="F151" s="289" t="s">
        <v>176</v>
      </c>
      <c r="G151" s="97" t="s">
        <v>176</v>
      </c>
      <c r="H151" s="77"/>
    </row>
    <row r="152" spans="1:8" ht="15" x14ac:dyDescent="0.2">
      <c r="A152" s="79" t="s">
        <v>272</v>
      </c>
      <c r="B152" s="31">
        <v>42147</v>
      </c>
      <c r="C152" s="31">
        <v>42361</v>
      </c>
      <c r="D152" s="287">
        <v>1.8240000000000001</v>
      </c>
      <c r="E152" s="101" t="s">
        <v>176</v>
      </c>
      <c r="F152" s="289" t="s">
        <v>176</v>
      </c>
      <c r="G152" s="97" t="s">
        <v>176</v>
      </c>
      <c r="H152" s="77"/>
    </row>
    <row r="153" spans="1:8" ht="15" x14ac:dyDescent="0.2">
      <c r="A153" s="79" t="s">
        <v>272</v>
      </c>
      <c r="B153" s="31">
        <v>42148</v>
      </c>
      <c r="C153" s="31">
        <v>42361</v>
      </c>
      <c r="D153" s="287">
        <v>1.8049999999999999</v>
      </c>
      <c r="E153" s="101" t="s">
        <v>176</v>
      </c>
      <c r="F153" s="289" t="s">
        <v>176</v>
      </c>
      <c r="G153" s="97" t="s">
        <v>176</v>
      </c>
      <c r="H153" s="77"/>
    </row>
    <row r="154" spans="1:8" ht="15" x14ac:dyDescent="0.2">
      <c r="A154" s="79" t="s">
        <v>272</v>
      </c>
      <c r="B154" s="31">
        <v>42149</v>
      </c>
      <c r="C154" s="31">
        <v>42361</v>
      </c>
      <c r="D154" s="287">
        <v>1.786</v>
      </c>
      <c r="E154" s="101" t="s">
        <v>176</v>
      </c>
      <c r="F154" s="289" t="s">
        <v>176</v>
      </c>
      <c r="G154" s="97" t="s">
        <v>176</v>
      </c>
      <c r="H154" s="77"/>
    </row>
    <row r="155" spans="1:8" ht="15" x14ac:dyDescent="0.2">
      <c r="A155" s="79" t="s">
        <v>272</v>
      </c>
      <c r="B155" s="31">
        <v>42150</v>
      </c>
      <c r="C155" s="31">
        <v>42361</v>
      </c>
      <c r="D155" s="287">
        <v>1.778</v>
      </c>
      <c r="E155" s="101" t="s">
        <v>176</v>
      </c>
      <c r="F155" s="289" t="s">
        <v>176</v>
      </c>
      <c r="G155" s="97" t="s">
        <v>176</v>
      </c>
      <c r="H155" s="77"/>
    </row>
    <row r="156" spans="1:8" ht="15" x14ac:dyDescent="0.2">
      <c r="A156" s="79" t="s">
        <v>272</v>
      </c>
      <c r="B156" s="31">
        <v>42151</v>
      </c>
      <c r="C156" s="31">
        <v>42361</v>
      </c>
      <c r="D156" s="287">
        <v>1.806</v>
      </c>
      <c r="E156" s="101" t="s">
        <v>176</v>
      </c>
      <c r="F156" s="289" t="s">
        <v>176</v>
      </c>
      <c r="G156" s="97" t="s">
        <v>176</v>
      </c>
      <c r="H156" s="77"/>
    </row>
    <row r="157" spans="1:8" ht="15" x14ac:dyDescent="0.2">
      <c r="A157" s="79" t="s">
        <v>272</v>
      </c>
      <c r="B157" s="31">
        <v>42152</v>
      </c>
      <c r="C157" s="31">
        <v>42361</v>
      </c>
      <c r="D157" s="287">
        <v>1.7749999999999999</v>
      </c>
      <c r="E157" s="101" t="s">
        <v>176</v>
      </c>
      <c r="F157" s="289" t="s">
        <v>176</v>
      </c>
      <c r="G157" s="97" t="s">
        <v>176</v>
      </c>
      <c r="H157" s="77"/>
    </row>
    <row r="158" spans="1:8" ht="15" x14ac:dyDescent="0.2">
      <c r="A158" s="79" t="s">
        <v>272</v>
      </c>
      <c r="B158" s="31">
        <v>42153</v>
      </c>
      <c r="C158" s="31">
        <v>42361</v>
      </c>
      <c r="D158" s="287">
        <v>1.796</v>
      </c>
      <c r="E158" s="101" t="s">
        <v>176</v>
      </c>
      <c r="F158" s="289" t="s">
        <v>176</v>
      </c>
      <c r="G158" s="97" t="s">
        <v>176</v>
      </c>
      <c r="H158" s="77"/>
    </row>
    <row r="159" spans="1:8" ht="15" x14ac:dyDescent="0.2">
      <c r="A159" s="79" t="s">
        <v>272</v>
      </c>
      <c r="B159" s="31">
        <v>42154</v>
      </c>
      <c r="C159" s="31">
        <v>42361</v>
      </c>
      <c r="D159" s="287">
        <v>1.8109999999999999</v>
      </c>
      <c r="E159" s="101" t="s">
        <v>176</v>
      </c>
      <c r="F159" s="289" t="s">
        <v>176</v>
      </c>
      <c r="G159" s="97" t="s">
        <v>176</v>
      </c>
      <c r="H159" s="77"/>
    </row>
    <row r="160" spans="1:8" ht="15" x14ac:dyDescent="0.2">
      <c r="A160" s="79" t="s">
        <v>272</v>
      </c>
      <c r="B160" s="31">
        <v>42155</v>
      </c>
      <c r="C160" s="31">
        <v>42361</v>
      </c>
      <c r="D160" s="287">
        <v>1.83</v>
      </c>
      <c r="E160" s="101" t="s">
        <v>176</v>
      </c>
      <c r="F160" s="289" t="s">
        <v>176</v>
      </c>
      <c r="G160" s="97" t="s">
        <v>176</v>
      </c>
      <c r="H160" s="77"/>
    </row>
    <row r="161" spans="1:8" ht="15" x14ac:dyDescent="0.2">
      <c r="A161" s="79" t="s">
        <v>272</v>
      </c>
      <c r="B161" s="31">
        <v>42156</v>
      </c>
      <c r="C161" s="31">
        <v>42361</v>
      </c>
      <c r="D161" s="287">
        <v>1.901</v>
      </c>
      <c r="E161" s="101" t="s">
        <v>176</v>
      </c>
      <c r="F161" s="289" t="s">
        <v>176</v>
      </c>
      <c r="G161" s="97" t="s">
        <v>176</v>
      </c>
      <c r="H161" s="77"/>
    </row>
    <row r="162" spans="1:8" ht="15" x14ac:dyDescent="0.2">
      <c r="A162" s="79" t="s">
        <v>272</v>
      </c>
      <c r="B162" s="31">
        <v>42157</v>
      </c>
      <c r="C162" s="31">
        <v>42361</v>
      </c>
      <c r="D162" s="287">
        <v>1.849</v>
      </c>
      <c r="E162" s="101" t="s">
        <v>176</v>
      </c>
      <c r="F162" s="289" t="s">
        <v>176</v>
      </c>
      <c r="G162" s="97" t="s">
        <v>176</v>
      </c>
      <c r="H162" s="77"/>
    </row>
    <row r="163" spans="1:8" ht="15" x14ac:dyDescent="0.2">
      <c r="A163" s="79" t="s">
        <v>272</v>
      </c>
      <c r="B163" s="31">
        <v>42158</v>
      </c>
      <c r="C163" s="31">
        <v>42361</v>
      </c>
      <c r="D163" s="287">
        <v>1.9430000000000001</v>
      </c>
      <c r="E163" s="101" t="s">
        <v>176</v>
      </c>
      <c r="F163" s="289" t="s">
        <v>176</v>
      </c>
      <c r="G163" s="97" t="s">
        <v>176</v>
      </c>
      <c r="H163" s="77"/>
    </row>
    <row r="164" spans="1:8" ht="15" x14ac:dyDescent="0.2">
      <c r="A164" s="79" t="s">
        <v>272</v>
      </c>
      <c r="B164" s="31">
        <v>42159</v>
      </c>
      <c r="C164" s="31">
        <v>42361</v>
      </c>
      <c r="D164" s="287">
        <v>1.9610000000000001</v>
      </c>
      <c r="E164" s="101" t="s">
        <v>176</v>
      </c>
      <c r="F164" s="289" t="s">
        <v>176</v>
      </c>
      <c r="G164" s="97" t="s">
        <v>176</v>
      </c>
      <c r="H164" s="77"/>
    </row>
    <row r="165" spans="1:8" ht="15" x14ac:dyDescent="0.2">
      <c r="A165" s="79" t="s">
        <v>272</v>
      </c>
      <c r="B165" s="31">
        <v>42160</v>
      </c>
      <c r="C165" s="31">
        <v>42361</v>
      </c>
      <c r="D165" s="287">
        <v>1.9970000000000001</v>
      </c>
      <c r="E165" s="101" t="s">
        <v>176</v>
      </c>
      <c r="F165" s="289" t="s">
        <v>176</v>
      </c>
      <c r="G165" s="97" t="s">
        <v>176</v>
      </c>
      <c r="H165" s="77"/>
    </row>
    <row r="166" spans="1:8" ht="15" x14ac:dyDescent="0.2">
      <c r="A166" s="79" t="s">
        <v>272</v>
      </c>
      <c r="B166" s="31">
        <v>42161</v>
      </c>
      <c r="C166" s="31">
        <v>42361</v>
      </c>
      <c r="D166" s="287">
        <v>2.0489999999999999</v>
      </c>
      <c r="E166" s="101" t="s">
        <v>176</v>
      </c>
      <c r="F166" s="289" t="s">
        <v>176</v>
      </c>
      <c r="G166" s="97" t="s">
        <v>176</v>
      </c>
      <c r="H166" s="77"/>
    </row>
    <row r="167" spans="1:8" ht="15" x14ac:dyDescent="0.2">
      <c r="A167" s="79" t="s">
        <v>272</v>
      </c>
      <c r="B167" s="31">
        <v>42162</v>
      </c>
      <c r="C167" s="31">
        <v>42361</v>
      </c>
      <c r="D167" s="287">
        <v>2.0510000000000002</v>
      </c>
      <c r="E167" s="101" t="s">
        <v>176</v>
      </c>
      <c r="F167" s="289" t="s">
        <v>176</v>
      </c>
      <c r="G167" s="97" t="s">
        <v>176</v>
      </c>
      <c r="H167" s="77"/>
    </row>
    <row r="168" spans="1:8" ht="15" x14ac:dyDescent="0.2">
      <c r="A168" s="79" t="s">
        <v>272</v>
      </c>
      <c r="B168" s="31">
        <v>42163</v>
      </c>
      <c r="C168" s="31">
        <v>42361</v>
      </c>
      <c r="D168" s="287">
        <v>2.0430999999999999</v>
      </c>
      <c r="E168" s="101" t="s">
        <v>176</v>
      </c>
      <c r="F168" s="289" t="s">
        <v>176</v>
      </c>
      <c r="G168" s="97" t="s">
        <v>176</v>
      </c>
      <c r="H168" s="77"/>
    </row>
    <row r="169" spans="1:8" ht="15" x14ac:dyDescent="0.2">
      <c r="A169" s="79" t="s">
        <v>272</v>
      </c>
      <c r="B169" s="31">
        <v>42164</v>
      </c>
      <c r="C169" s="31">
        <v>42361</v>
      </c>
      <c r="D169" s="287">
        <v>2.0369999999999999</v>
      </c>
      <c r="E169" s="101" t="s">
        <v>176</v>
      </c>
      <c r="F169" s="289" t="s">
        <v>176</v>
      </c>
      <c r="G169" s="97" t="s">
        <v>176</v>
      </c>
      <c r="H169" s="77"/>
    </row>
    <row r="170" spans="1:8" ht="15" x14ac:dyDescent="0.2">
      <c r="A170" s="79" t="s">
        <v>272</v>
      </c>
      <c r="B170" s="31">
        <v>42165</v>
      </c>
      <c r="C170" s="31">
        <v>42361</v>
      </c>
      <c r="D170" s="287">
        <v>2.085</v>
      </c>
      <c r="E170" s="101" t="s">
        <v>176</v>
      </c>
      <c r="F170" s="289" t="s">
        <v>176</v>
      </c>
      <c r="G170" s="97" t="s">
        <v>176</v>
      </c>
      <c r="H170" s="77"/>
    </row>
    <row r="171" spans="1:8" ht="15" x14ac:dyDescent="0.2">
      <c r="A171" s="79" t="s">
        <v>272</v>
      </c>
      <c r="B171" s="31">
        <v>42166</v>
      </c>
      <c r="C171" s="31">
        <v>42361</v>
      </c>
      <c r="D171" s="287">
        <v>2.0819999999999999</v>
      </c>
      <c r="E171" s="101" t="s">
        <v>176</v>
      </c>
      <c r="F171" s="289" t="s">
        <v>176</v>
      </c>
      <c r="G171" s="97" t="s">
        <v>176</v>
      </c>
      <c r="H171" s="77"/>
    </row>
    <row r="172" spans="1:8" ht="15" x14ac:dyDescent="0.2">
      <c r="A172" s="79" t="s">
        <v>272</v>
      </c>
      <c r="B172" s="31">
        <v>42167</v>
      </c>
      <c r="C172" s="31">
        <v>42361</v>
      </c>
      <c r="D172" s="287">
        <v>2.0550000000000002</v>
      </c>
      <c r="E172" s="101" t="s">
        <v>176</v>
      </c>
      <c r="F172" s="289" t="s">
        <v>176</v>
      </c>
      <c r="G172" s="97" t="s">
        <v>176</v>
      </c>
      <c r="H172" s="77"/>
    </row>
    <row r="173" spans="1:8" ht="15" x14ac:dyDescent="0.2">
      <c r="A173" s="79" t="s">
        <v>272</v>
      </c>
      <c r="B173" s="31">
        <v>42168</v>
      </c>
      <c r="C173" s="31">
        <v>42361</v>
      </c>
      <c r="D173" s="287">
        <v>2.0680000000000001</v>
      </c>
      <c r="E173" s="101" t="s">
        <v>176</v>
      </c>
      <c r="F173" s="289" t="s">
        <v>176</v>
      </c>
      <c r="G173" s="97" t="s">
        <v>176</v>
      </c>
      <c r="H173" s="77"/>
    </row>
    <row r="174" spans="1:8" ht="15" x14ac:dyDescent="0.2">
      <c r="A174" s="79" t="s">
        <v>272</v>
      </c>
      <c r="B174" s="31">
        <v>42169</v>
      </c>
      <c r="C174" s="31">
        <v>42361</v>
      </c>
      <c r="D174" s="287">
        <v>2.069</v>
      </c>
      <c r="E174" s="101" t="s">
        <v>176</v>
      </c>
      <c r="F174" s="289" t="s">
        <v>176</v>
      </c>
      <c r="G174" s="97" t="s">
        <v>176</v>
      </c>
      <c r="H174" s="77"/>
    </row>
    <row r="175" spans="1:8" ht="15" x14ac:dyDescent="0.2">
      <c r="A175" s="79" t="s">
        <v>272</v>
      </c>
      <c r="B175" s="31">
        <v>42170</v>
      </c>
      <c r="C175" s="31">
        <v>42361</v>
      </c>
      <c r="D175" s="287">
        <v>2.069</v>
      </c>
      <c r="E175" s="101" t="s">
        <v>176</v>
      </c>
      <c r="F175" s="289" t="s">
        <v>176</v>
      </c>
      <c r="G175" s="97" t="s">
        <v>176</v>
      </c>
      <c r="H175" s="77"/>
    </row>
    <row r="176" spans="1:8" ht="15" x14ac:dyDescent="0.2">
      <c r="A176" s="79" t="s">
        <v>272</v>
      </c>
      <c r="B176" s="31">
        <v>42171</v>
      </c>
      <c r="C176" s="31">
        <v>42361</v>
      </c>
      <c r="D176" s="287">
        <v>2.0489999999999999</v>
      </c>
      <c r="E176" s="101" t="s">
        <v>176</v>
      </c>
      <c r="F176" s="289" t="s">
        <v>176</v>
      </c>
      <c r="G176" s="97" t="s">
        <v>176</v>
      </c>
      <c r="H176" s="77"/>
    </row>
    <row r="177" spans="1:8" ht="15" x14ac:dyDescent="0.2">
      <c r="A177" s="79" t="s">
        <v>272</v>
      </c>
      <c r="B177" s="31">
        <v>42172</v>
      </c>
      <c r="C177" s="31">
        <v>42361</v>
      </c>
      <c r="D177" s="287">
        <v>2.032</v>
      </c>
      <c r="E177" s="101" t="s">
        <v>176</v>
      </c>
      <c r="F177" s="289" t="s">
        <v>176</v>
      </c>
      <c r="G177" s="97" t="s">
        <v>176</v>
      </c>
      <c r="H177" s="77"/>
    </row>
    <row r="178" spans="1:8" ht="15" x14ac:dyDescent="0.2">
      <c r="A178" s="79" t="s">
        <v>272</v>
      </c>
      <c r="B178" s="31">
        <v>42173</v>
      </c>
      <c r="C178" s="31">
        <v>42361</v>
      </c>
      <c r="D178" s="287">
        <v>2.0190000000000001</v>
      </c>
      <c r="E178" s="101" t="s">
        <v>176</v>
      </c>
      <c r="F178" s="289" t="s">
        <v>176</v>
      </c>
      <c r="G178" s="97" t="s">
        <v>176</v>
      </c>
      <c r="H178" s="77"/>
    </row>
    <row r="179" spans="1:8" ht="15" x14ac:dyDescent="0.2">
      <c r="A179" s="79" t="s">
        <v>272</v>
      </c>
      <c r="B179" s="31">
        <v>42174</v>
      </c>
      <c r="C179" s="31">
        <v>42361</v>
      </c>
      <c r="D179" s="287">
        <v>1.917</v>
      </c>
      <c r="E179" s="101" t="s">
        <v>176</v>
      </c>
      <c r="F179" s="289" t="s">
        <v>176</v>
      </c>
      <c r="G179" s="97" t="s">
        <v>176</v>
      </c>
      <c r="H179" s="77"/>
    </row>
    <row r="180" spans="1:8" ht="15" x14ac:dyDescent="0.2">
      <c r="A180" s="79" t="s">
        <v>272</v>
      </c>
      <c r="B180" s="31">
        <v>42175</v>
      </c>
      <c r="C180" s="31">
        <v>42361</v>
      </c>
      <c r="D180" s="287">
        <v>1.996</v>
      </c>
      <c r="E180" s="101" t="s">
        <v>176</v>
      </c>
      <c r="F180" s="289" t="s">
        <v>176</v>
      </c>
      <c r="G180" s="97" t="s">
        <v>176</v>
      </c>
      <c r="H180" s="77"/>
    </row>
    <row r="181" spans="1:8" ht="15" x14ac:dyDescent="0.2">
      <c r="A181" s="79" t="s">
        <v>272</v>
      </c>
      <c r="B181" s="31">
        <v>42176</v>
      </c>
      <c r="C181" s="31">
        <v>42361</v>
      </c>
      <c r="D181" s="287">
        <v>1.9970000000000001</v>
      </c>
      <c r="E181" s="101" t="s">
        <v>176</v>
      </c>
      <c r="F181" s="289" t="s">
        <v>176</v>
      </c>
      <c r="G181" s="97" t="s">
        <v>176</v>
      </c>
      <c r="H181" s="77"/>
    </row>
    <row r="182" spans="1:8" ht="15" x14ac:dyDescent="0.2">
      <c r="A182" s="79" t="s">
        <v>272</v>
      </c>
      <c r="B182" s="31">
        <v>42177</v>
      </c>
      <c r="C182" s="31">
        <v>42361</v>
      </c>
      <c r="D182" s="287">
        <v>1.996</v>
      </c>
      <c r="E182" s="101" t="s">
        <v>176</v>
      </c>
      <c r="F182" s="289" t="s">
        <v>176</v>
      </c>
      <c r="G182" s="97" t="s">
        <v>176</v>
      </c>
      <c r="H182" s="77"/>
    </row>
    <row r="183" spans="1:8" ht="15" x14ac:dyDescent="0.2">
      <c r="A183" s="79" t="s">
        <v>272</v>
      </c>
      <c r="B183" s="31">
        <v>42178</v>
      </c>
      <c r="C183" s="31">
        <v>42361</v>
      </c>
      <c r="D183" s="287">
        <v>2.0070000000000001</v>
      </c>
      <c r="E183" s="101" t="s">
        <v>176</v>
      </c>
      <c r="F183" s="289" t="s">
        <v>176</v>
      </c>
      <c r="G183" s="97" t="s">
        <v>176</v>
      </c>
      <c r="H183" s="77"/>
    </row>
    <row r="184" spans="1:8" ht="15" x14ac:dyDescent="0.2">
      <c r="A184" s="79" t="s">
        <v>272</v>
      </c>
      <c r="B184" s="31">
        <v>42179</v>
      </c>
      <c r="C184" s="31">
        <v>42361</v>
      </c>
      <c r="D184" s="287">
        <v>2.0470000000000002</v>
      </c>
      <c r="E184" s="101" t="s">
        <v>176</v>
      </c>
      <c r="F184" s="289" t="s">
        <v>176</v>
      </c>
      <c r="G184" s="97" t="s">
        <v>176</v>
      </c>
      <c r="H184" s="77"/>
    </row>
    <row r="185" spans="1:8" ht="15" x14ac:dyDescent="0.2">
      <c r="A185" s="79" t="s">
        <v>272</v>
      </c>
      <c r="B185" s="31">
        <v>42180</v>
      </c>
      <c r="C185" s="31">
        <v>42361</v>
      </c>
      <c r="D185" s="287">
        <v>1.976</v>
      </c>
      <c r="E185" s="101" t="s">
        <v>176</v>
      </c>
      <c r="F185" s="289" t="s">
        <v>176</v>
      </c>
      <c r="G185" s="97" t="s">
        <v>176</v>
      </c>
      <c r="H185" s="77"/>
    </row>
    <row r="186" spans="1:8" ht="15" x14ac:dyDescent="0.2">
      <c r="A186" s="79" t="s">
        <v>272</v>
      </c>
      <c r="B186" s="31">
        <v>42181</v>
      </c>
      <c r="C186" s="31">
        <v>42361</v>
      </c>
      <c r="D186" s="287">
        <v>1.9890000000000001</v>
      </c>
      <c r="E186" s="101" t="s">
        <v>176</v>
      </c>
      <c r="F186" s="289" t="s">
        <v>176</v>
      </c>
      <c r="G186" s="97" t="s">
        <v>176</v>
      </c>
      <c r="H186" s="77"/>
    </row>
    <row r="187" spans="1:8" ht="15" x14ac:dyDescent="0.2">
      <c r="A187" s="79" t="s">
        <v>272</v>
      </c>
      <c r="B187" s="31">
        <v>42182</v>
      </c>
      <c r="C187" s="31">
        <v>42361</v>
      </c>
      <c r="D187" s="287">
        <v>1.9550000000000001</v>
      </c>
      <c r="E187" s="101" t="s">
        <v>176</v>
      </c>
      <c r="F187" s="289" t="s">
        <v>176</v>
      </c>
      <c r="G187" s="97" t="s">
        <v>176</v>
      </c>
      <c r="H187" s="77"/>
    </row>
    <row r="188" spans="1:8" ht="15" x14ac:dyDescent="0.2">
      <c r="A188" s="79" t="s">
        <v>272</v>
      </c>
      <c r="B188" s="31">
        <v>42183</v>
      </c>
      <c r="C188" s="31">
        <v>42361</v>
      </c>
      <c r="D188" s="287">
        <v>1.9770000000000001</v>
      </c>
      <c r="E188" s="101" t="s">
        <v>176</v>
      </c>
      <c r="F188" s="289" t="s">
        <v>176</v>
      </c>
      <c r="G188" s="97" t="s">
        <v>176</v>
      </c>
      <c r="H188" s="77"/>
    </row>
    <row r="189" spans="1:8" ht="15" x14ac:dyDescent="0.2">
      <c r="A189" s="79" t="s">
        <v>272</v>
      </c>
      <c r="B189" s="31">
        <v>42184</v>
      </c>
      <c r="C189" s="31">
        <v>42361</v>
      </c>
      <c r="D189" s="287">
        <v>1.9610000000000001</v>
      </c>
      <c r="E189" s="101" t="s">
        <v>176</v>
      </c>
      <c r="F189" s="289" t="s">
        <v>176</v>
      </c>
      <c r="G189" s="97" t="s">
        <v>176</v>
      </c>
      <c r="H189" s="77"/>
    </row>
    <row r="190" spans="1:8" ht="15" x14ac:dyDescent="0.2">
      <c r="A190" s="79" t="s">
        <v>272</v>
      </c>
      <c r="B190" s="31">
        <v>42185</v>
      </c>
      <c r="C190" s="31">
        <v>42361</v>
      </c>
      <c r="D190" s="287">
        <v>2.036</v>
      </c>
      <c r="E190" s="101" t="s">
        <v>176</v>
      </c>
      <c r="F190" s="289" t="s">
        <v>176</v>
      </c>
      <c r="G190" s="97" t="s">
        <v>176</v>
      </c>
      <c r="H190" s="77"/>
    </row>
    <row r="191" spans="1:8" ht="15" x14ac:dyDescent="0.2">
      <c r="A191" s="79" t="s">
        <v>272</v>
      </c>
      <c r="B191" s="31">
        <v>42186</v>
      </c>
      <c r="C191" s="31">
        <v>42361</v>
      </c>
      <c r="D191" s="287">
        <v>2.0659999999999998</v>
      </c>
      <c r="E191" s="101" t="s">
        <v>176</v>
      </c>
      <c r="F191" s="289" t="s">
        <v>176</v>
      </c>
      <c r="G191" s="97" t="s">
        <v>176</v>
      </c>
      <c r="H191" s="77" t="s">
        <v>176</v>
      </c>
    </row>
    <row r="192" spans="1:8" ht="15" x14ac:dyDescent="0.2">
      <c r="A192" s="79" t="s">
        <v>272</v>
      </c>
      <c r="B192" s="31">
        <v>42187</v>
      </c>
      <c r="C192" s="31">
        <v>42361</v>
      </c>
      <c r="D192" s="287">
        <v>2.0649999999999999</v>
      </c>
      <c r="E192" s="101" t="s">
        <v>176</v>
      </c>
      <c r="F192" s="289" t="s">
        <v>176</v>
      </c>
      <c r="G192" s="97" t="s">
        <v>176</v>
      </c>
      <c r="H192" s="77" t="s">
        <v>176</v>
      </c>
    </row>
    <row r="193" spans="1:8" ht="15" x14ac:dyDescent="0.2">
      <c r="A193" s="79" t="s">
        <v>272</v>
      </c>
      <c r="B193" s="31">
        <v>42188</v>
      </c>
      <c r="C193" s="31">
        <v>42361</v>
      </c>
      <c r="D193" s="287">
        <v>2.0459999999999998</v>
      </c>
      <c r="E193" s="101" t="s">
        <v>176</v>
      </c>
      <c r="F193" s="289" t="s">
        <v>176</v>
      </c>
      <c r="G193" s="97" t="s">
        <v>176</v>
      </c>
      <c r="H193" s="77" t="s">
        <v>176</v>
      </c>
    </row>
    <row r="194" spans="1:8" ht="15" x14ac:dyDescent="0.2">
      <c r="A194" s="79" t="s">
        <v>272</v>
      </c>
      <c r="B194" s="31">
        <v>42189</v>
      </c>
      <c r="C194" s="31">
        <v>42361</v>
      </c>
      <c r="D194" s="287">
        <v>2.077</v>
      </c>
      <c r="E194" s="101" t="s">
        <v>176</v>
      </c>
      <c r="F194" s="289" t="s">
        <v>176</v>
      </c>
      <c r="G194" s="97" t="s">
        <v>176</v>
      </c>
      <c r="H194" s="77" t="s">
        <v>176</v>
      </c>
    </row>
    <row r="195" spans="1:8" ht="15" x14ac:dyDescent="0.2">
      <c r="A195" s="79" t="s">
        <v>272</v>
      </c>
      <c r="B195" s="31">
        <v>42190</v>
      </c>
      <c r="C195" s="31">
        <v>42361</v>
      </c>
      <c r="D195" s="287">
        <v>2.0990000000000002</v>
      </c>
      <c r="E195" s="101" t="s">
        <v>176</v>
      </c>
      <c r="F195" s="289" t="s">
        <v>176</v>
      </c>
      <c r="G195" s="97" t="s">
        <v>176</v>
      </c>
      <c r="H195" s="77" t="s">
        <v>176</v>
      </c>
    </row>
    <row r="196" spans="1:8" ht="15" x14ac:dyDescent="0.2">
      <c r="A196" s="79" t="s">
        <v>272</v>
      </c>
      <c r="B196" s="31">
        <v>42191</v>
      </c>
      <c r="C196" s="31">
        <v>42361</v>
      </c>
      <c r="D196" s="287">
        <v>2.1440000000000001</v>
      </c>
      <c r="E196" s="101" t="s">
        <v>176</v>
      </c>
      <c r="F196" s="289" t="s">
        <v>176</v>
      </c>
      <c r="G196" s="97" t="s">
        <v>176</v>
      </c>
      <c r="H196" s="77" t="s">
        <v>176</v>
      </c>
    </row>
    <row r="197" spans="1:8" ht="15" x14ac:dyDescent="0.2">
      <c r="A197" s="79" t="s">
        <v>272</v>
      </c>
      <c r="B197" s="31">
        <v>42192</v>
      </c>
      <c r="C197" s="31">
        <v>42361</v>
      </c>
      <c r="D197" s="287">
        <v>2.1579999999999999</v>
      </c>
      <c r="E197" s="101" t="s">
        <v>176</v>
      </c>
      <c r="F197" s="289" t="s">
        <v>176</v>
      </c>
      <c r="G197" s="97" t="s">
        <v>176</v>
      </c>
      <c r="H197" s="77" t="s">
        <v>176</v>
      </c>
    </row>
    <row r="198" spans="1:8" ht="15" x14ac:dyDescent="0.2">
      <c r="A198" s="79" t="s">
        <v>272</v>
      </c>
      <c r="B198" s="31">
        <v>42193</v>
      </c>
      <c r="C198" s="31">
        <v>42361</v>
      </c>
      <c r="D198" s="287">
        <v>2.1709999999999998</v>
      </c>
      <c r="E198" s="101" t="s">
        <v>176</v>
      </c>
      <c r="F198" s="289" t="s">
        <v>176</v>
      </c>
      <c r="G198" s="97" t="s">
        <v>176</v>
      </c>
      <c r="H198" s="77" t="s">
        <v>176</v>
      </c>
    </row>
    <row r="199" spans="1:8" ht="15" x14ac:dyDescent="0.2">
      <c r="A199" s="79" t="s">
        <v>272</v>
      </c>
      <c r="B199" s="31">
        <v>42194</v>
      </c>
      <c r="C199" s="31">
        <v>42361</v>
      </c>
      <c r="D199" s="287">
        <v>2.1850000000000001</v>
      </c>
      <c r="E199" s="101" t="s">
        <v>176</v>
      </c>
      <c r="F199" s="289" t="s">
        <v>176</v>
      </c>
      <c r="G199" s="97" t="s">
        <v>176</v>
      </c>
      <c r="H199" s="77" t="s">
        <v>176</v>
      </c>
    </row>
    <row r="200" spans="1:8" ht="15" x14ac:dyDescent="0.2">
      <c r="A200" s="79" t="s">
        <v>272</v>
      </c>
      <c r="B200" s="31">
        <v>42195</v>
      </c>
      <c r="C200" s="31">
        <v>42361</v>
      </c>
      <c r="D200" s="287">
        <v>2.1819999999999999</v>
      </c>
      <c r="E200" s="101" t="s">
        <v>176</v>
      </c>
      <c r="F200" s="289" t="s">
        <v>176</v>
      </c>
      <c r="G200" s="97" t="s">
        <v>176</v>
      </c>
      <c r="H200" s="77" t="s">
        <v>176</v>
      </c>
    </row>
    <row r="201" spans="1:8" ht="15" x14ac:dyDescent="0.2">
      <c r="A201" s="79" t="s">
        <v>272</v>
      </c>
      <c r="B201" s="31">
        <v>42196</v>
      </c>
      <c r="C201" s="31">
        <v>42361</v>
      </c>
      <c r="D201" s="287">
        <v>2.19</v>
      </c>
      <c r="E201" s="101" t="s">
        <v>176</v>
      </c>
      <c r="F201" s="289" t="s">
        <v>176</v>
      </c>
      <c r="G201" s="97" t="s">
        <v>176</v>
      </c>
      <c r="H201" s="77" t="s">
        <v>176</v>
      </c>
    </row>
    <row r="202" spans="1:8" ht="15" x14ac:dyDescent="0.2">
      <c r="A202" s="79" t="s">
        <v>272</v>
      </c>
      <c r="B202" s="31">
        <v>42197</v>
      </c>
      <c r="C202" s="31">
        <v>42361</v>
      </c>
      <c r="D202" s="287">
        <v>2.1440000000000001</v>
      </c>
      <c r="E202" s="101" t="s">
        <v>176</v>
      </c>
      <c r="F202" s="289" t="s">
        <v>176</v>
      </c>
      <c r="G202" s="97" t="s">
        <v>176</v>
      </c>
      <c r="H202" s="77" t="s">
        <v>176</v>
      </c>
    </row>
    <row r="203" spans="1:8" ht="15" x14ac:dyDescent="0.2">
      <c r="A203" s="79" t="s">
        <v>272</v>
      </c>
      <c r="B203" s="31">
        <v>42198</v>
      </c>
      <c r="C203" s="31">
        <v>42361</v>
      </c>
      <c r="D203" s="287">
        <v>2.2200000000000002</v>
      </c>
      <c r="E203" s="101" t="s">
        <v>176</v>
      </c>
      <c r="F203" s="289" t="s">
        <v>176</v>
      </c>
      <c r="G203" s="97" t="s">
        <v>176</v>
      </c>
      <c r="H203" s="77" t="s">
        <v>176</v>
      </c>
    </row>
    <row r="204" spans="1:8" ht="15" x14ac:dyDescent="0.2">
      <c r="A204" s="79" t="s">
        <v>272</v>
      </c>
      <c r="B204" s="31">
        <v>42199</v>
      </c>
      <c r="C204" s="31">
        <v>42361</v>
      </c>
      <c r="D204" s="287">
        <v>2.2250000000000001</v>
      </c>
      <c r="E204" s="101" t="s">
        <v>176</v>
      </c>
      <c r="F204" s="289" t="s">
        <v>176</v>
      </c>
      <c r="G204" s="97" t="s">
        <v>176</v>
      </c>
      <c r="H204" s="77" t="s">
        <v>176</v>
      </c>
    </row>
    <row r="205" spans="1:8" ht="15" x14ac:dyDescent="0.2">
      <c r="A205" s="79" t="s">
        <v>272</v>
      </c>
      <c r="B205" s="31">
        <v>42200</v>
      </c>
      <c r="C205" s="31">
        <v>42361</v>
      </c>
      <c r="D205" s="287">
        <v>2.2309999999999999</v>
      </c>
      <c r="E205" s="101" t="s">
        <v>176</v>
      </c>
      <c r="F205" s="289" t="s">
        <v>176</v>
      </c>
      <c r="G205" s="97" t="s">
        <v>176</v>
      </c>
      <c r="H205" s="77" t="s">
        <v>176</v>
      </c>
    </row>
    <row r="206" spans="1:8" ht="15" x14ac:dyDescent="0.2">
      <c r="A206" s="79" t="s">
        <v>272</v>
      </c>
      <c r="B206" s="31">
        <v>42201</v>
      </c>
      <c r="C206" s="31">
        <v>42361</v>
      </c>
      <c r="D206" s="287">
        <v>2.2490000000000001</v>
      </c>
      <c r="E206" s="101" t="s">
        <v>176</v>
      </c>
      <c r="F206" s="289" t="s">
        <v>176</v>
      </c>
      <c r="G206" s="97" t="s">
        <v>176</v>
      </c>
      <c r="H206" s="77" t="s">
        <v>176</v>
      </c>
    </row>
    <row r="207" spans="1:8" ht="15" x14ac:dyDescent="0.2">
      <c r="A207" s="79" t="s">
        <v>272</v>
      </c>
      <c r="B207" s="31">
        <v>42202</v>
      </c>
      <c r="C207" s="31">
        <v>42361</v>
      </c>
      <c r="D207" s="287">
        <v>2.1539999999999999</v>
      </c>
      <c r="E207" s="101" t="s">
        <v>176</v>
      </c>
      <c r="F207" s="289" t="s">
        <v>176</v>
      </c>
      <c r="G207" s="97" t="s">
        <v>176</v>
      </c>
      <c r="H207" s="77" t="s">
        <v>176</v>
      </c>
    </row>
    <row r="208" spans="1:8" ht="15" x14ac:dyDescent="0.2">
      <c r="A208" s="79" t="s">
        <v>272</v>
      </c>
      <c r="B208" s="31">
        <v>42203</v>
      </c>
      <c r="C208" s="31">
        <v>42361</v>
      </c>
      <c r="D208" s="287">
        <v>2.1749999999999998</v>
      </c>
      <c r="E208" s="101" t="s">
        <v>176</v>
      </c>
      <c r="F208" s="289" t="s">
        <v>176</v>
      </c>
      <c r="G208" s="97" t="s">
        <v>176</v>
      </c>
      <c r="H208" s="77" t="s">
        <v>176</v>
      </c>
    </row>
    <row r="209" spans="1:8" ht="15" x14ac:dyDescent="0.2">
      <c r="A209" s="79" t="s">
        <v>272</v>
      </c>
      <c r="B209" s="31">
        <v>42204</v>
      </c>
      <c r="C209" s="31">
        <v>42361</v>
      </c>
      <c r="D209" s="287">
        <v>2.194</v>
      </c>
      <c r="E209" s="101" t="s">
        <v>176</v>
      </c>
      <c r="F209" s="289" t="s">
        <v>176</v>
      </c>
      <c r="G209" s="97" t="s">
        <v>176</v>
      </c>
      <c r="H209" s="77" t="s">
        <v>176</v>
      </c>
    </row>
    <row r="210" spans="1:8" ht="15" x14ac:dyDescent="0.2">
      <c r="A210" s="79" t="s">
        <v>272</v>
      </c>
      <c r="B210" s="31">
        <v>42205</v>
      </c>
      <c r="C210" s="31">
        <v>42361</v>
      </c>
      <c r="D210" s="287">
        <v>2.1850000000000001</v>
      </c>
      <c r="E210" s="101" t="s">
        <v>176</v>
      </c>
      <c r="F210" s="289" t="s">
        <v>176</v>
      </c>
      <c r="G210" s="97" t="s">
        <v>176</v>
      </c>
      <c r="H210" s="77" t="s">
        <v>176</v>
      </c>
    </row>
    <row r="211" spans="1:8" ht="15" x14ac:dyDescent="0.2">
      <c r="A211" s="79" t="s">
        <v>272</v>
      </c>
      <c r="B211" s="31">
        <v>42206</v>
      </c>
      <c r="C211" s="31">
        <v>42361</v>
      </c>
      <c r="D211" s="287">
        <v>2.2210000000000001</v>
      </c>
      <c r="E211" s="101" t="s">
        <v>176</v>
      </c>
      <c r="F211" s="289" t="s">
        <v>176</v>
      </c>
      <c r="G211" s="97" t="s">
        <v>176</v>
      </c>
      <c r="H211" s="77" t="s">
        <v>176</v>
      </c>
    </row>
    <row r="212" spans="1:8" ht="15" x14ac:dyDescent="0.2">
      <c r="A212" s="79" t="s">
        <v>272</v>
      </c>
      <c r="B212" s="31">
        <v>42207</v>
      </c>
      <c r="C212" s="31">
        <v>42361</v>
      </c>
      <c r="D212" s="287">
        <v>2.1640000000000001</v>
      </c>
      <c r="E212" s="101" t="s">
        <v>176</v>
      </c>
      <c r="F212" s="289" t="s">
        <v>176</v>
      </c>
      <c r="G212" s="97" t="s">
        <v>176</v>
      </c>
      <c r="H212" s="77" t="s">
        <v>176</v>
      </c>
    </row>
    <row r="213" spans="1:8" ht="15" x14ac:dyDescent="0.2">
      <c r="A213" s="79" t="s">
        <v>272</v>
      </c>
      <c r="B213" s="31">
        <v>42208</v>
      </c>
      <c r="C213" s="31">
        <v>42361</v>
      </c>
      <c r="D213" s="287">
        <v>2.2170000000000001</v>
      </c>
      <c r="E213" s="101" t="s">
        <v>176</v>
      </c>
      <c r="F213" s="289" t="s">
        <v>176</v>
      </c>
      <c r="G213" s="97" t="s">
        <v>176</v>
      </c>
      <c r="H213" s="77" t="s">
        <v>176</v>
      </c>
    </row>
    <row r="214" spans="1:8" ht="15" x14ac:dyDescent="0.2">
      <c r="A214" s="79" t="s">
        <v>272</v>
      </c>
      <c r="B214" s="31">
        <v>42209</v>
      </c>
      <c r="C214" s="31">
        <v>42361</v>
      </c>
      <c r="D214" s="287">
        <v>2.2240000000000002</v>
      </c>
      <c r="E214" s="101" t="s">
        <v>176</v>
      </c>
      <c r="F214" s="289" t="s">
        <v>176</v>
      </c>
      <c r="G214" s="97" t="s">
        <v>176</v>
      </c>
      <c r="H214" s="77" t="s">
        <v>176</v>
      </c>
    </row>
    <row r="215" spans="1:8" ht="15" x14ac:dyDescent="0.2">
      <c r="A215" s="79" t="s">
        <v>272</v>
      </c>
      <c r="B215" s="31">
        <v>42210</v>
      </c>
      <c r="C215" s="31">
        <v>42361</v>
      </c>
      <c r="D215" s="287">
        <v>2.2090000000000001</v>
      </c>
      <c r="E215" s="101" t="s">
        <v>176</v>
      </c>
      <c r="F215" s="289" t="s">
        <v>176</v>
      </c>
      <c r="G215" s="97" t="s">
        <v>176</v>
      </c>
      <c r="H215" s="77" t="s">
        <v>176</v>
      </c>
    </row>
    <row r="216" spans="1:8" ht="15" x14ac:dyDescent="0.2">
      <c r="A216" s="79" t="s">
        <v>272</v>
      </c>
      <c r="B216" s="31">
        <v>42211</v>
      </c>
      <c r="C216" s="31">
        <v>42361</v>
      </c>
      <c r="D216" s="287">
        <v>2.1789999999999998</v>
      </c>
      <c r="E216" s="101">
        <v>2123</v>
      </c>
      <c r="F216" s="289" t="str">
        <f>IF(E216&lt;2000,"LOW, Conductivity Limit = 3.570","HIGH, Conductivity Limit = 2.500")</f>
        <v>HIGH, Conductivity Limit = 2.500</v>
      </c>
      <c r="G216" s="97" t="s">
        <v>176</v>
      </c>
      <c r="H216" s="77" t="s">
        <v>176</v>
      </c>
    </row>
    <row r="217" spans="1:8" ht="15" x14ac:dyDescent="0.2">
      <c r="A217" s="79" t="s">
        <v>272</v>
      </c>
      <c r="B217" s="31">
        <v>42212</v>
      </c>
      <c r="C217" s="31">
        <v>42361</v>
      </c>
      <c r="D217" s="287">
        <v>2.2090000000000001</v>
      </c>
      <c r="E217" s="101">
        <v>2123</v>
      </c>
      <c r="F217" s="289" t="str">
        <f t="shared" ref="F217:F280" si="4">IF(E217&lt;2000,"LOW, Conductivity Limit = 3.570","HIGH, Conductivity Limit = 2.500")</f>
        <v>HIGH, Conductivity Limit = 2.500</v>
      </c>
      <c r="G217" s="97" t="s">
        <v>176</v>
      </c>
      <c r="H217" s="77" t="s">
        <v>176</v>
      </c>
    </row>
    <row r="218" spans="1:8" ht="15" x14ac:dyDescent="0.2">
      <c r="A218" s="79" t="s">
        <v>272</v>
      </c>
      <c r="B218" s="31">
        <v>42213</v>
      </c>
      <c r="C218" s="31">
        <v>42361</v>
      </c>
      <c r="D218" s="287">
        <v>2.2719999999999998</v>
      </c>
      <c r="E218" s="101">
        <v>2123</v>
      </c>
      <c r="F218" s="289" t="str">
        <f t="shared" si="4"/>
        <v>HIGH, Conductivity Limit = 2.500</v>
      </c>
      <c r="G218" s="97" t="s">
        <v>176</v>
      </c>
      <c r="H218" s="77" t="s">
        <v>176</v>
      </c>
    </row>
    <row r="219" spans="1:8" ht="15" x14ac:dyDescent="0.2">
      <c r="A219" s="79" t="s">
        <v>272</v>
      </c>
      <c r="B219" s="31">
        <v>42214</v>
      </c>
      <c r="C219" s="31">
        <v>42361</v>
      </c>
      <c r="D219" s="287">
        <v>2.2269999999999999</v>
      </c>
      <c r="E219" s="91">
        <v>2123</v>
      </c>
      <c r="F219" s="289" t="str">
        <f t="shared" si="4"/>
        <v>HIGH, Conductivity Limit = 2.500</v>
      </c>
      <c r="G219" s="97" t="s">
        <v>176</v>
      </c>
      <c r="H219" s="77" t="s">
        <v>176</v>
      </c>
    </row>
    <row r="220" spans="1:8" ht="15" x14ac:dyDescent="0.2">
      <c r="A220" s="79" t="s">
        <v>272</v>
      </c>
      <c r="B220" s="31">
        <v>42215</v>
      </c>
      <c r="C220" s="31">
        <v>42361</v>
      </c>
      <c r="D220" s="287">
        <v>2.1869999999999998</v>
      </c>
      <c r="E220" s="91">
        <v>2170</v>
      </c>
      <c r="F220" s="289" t="str">
        <f t="shared" si="4"/>
        <v>HIGH, Conductivity Limit = 2.500</v>
      </c>
      <c r="G220" s="97" t="s">
        <v>176</v>
      </c>
      <c r="H220" s="77" t="s">
        <v>176</v>
      </c>
    </row>
    <row r="221" spans="1:8" ht="15" x14ac:dyDescent="0.2">
      <c r="A221" s="79" t="s">
        <v>272</v>
      </c>
      <c r="B221" s="31">
        <v>42216</v>
      </c>
      <c r="C221" s="31">
        <v>42361</v>
      </c>
      <c r="D221" s="287">
        <v>2.202</v>
      </c>
      <c r="E221" s="91">
        <v>546</v>
      </c>
      <c r="F221" s="289" t="str">
        <f t="shared" si="4"/>
        <v>LOW, Conductivity Limit = 3.570</v>
      </c>
      <c r="G221" s="97" t="s">
        <v>176</v>
      </c>
      <c r="H221" s="77" t="s">
        <v>176</v>
      </c>
    </row>
    <row r="222" spans="1:8" ht="15" x14ac:dyDescent="0.2">
      <c r="A222" s="79" t="s">
        <v>272</v>
      </c>
      <c r="B222" s="31">
        <v>42217</v>
      </c>
      <c r="C222" s="31">
        <v>42361</v>
      </c>
      <c r="D222" s="287">
        <v>2.1960000000000002</v>
      </c>
      <c r="E222" s="91">
        <v>2123</v>
      </c>
      <c r="F222" s="289" t="str">
        <f t="shared" si="4"/>
        <v>HIGH, Conductivity Limit = 2.500</v>
      </c>
      <c r="G222" s="97" t="s">
        <v>176</v>
      </c>
      <c r="H222" s="77" t="s">
        <v>176</v>
      </c>
    </row>
    <row r="223" spans="1:8" ht="15" x14ac:dyDescent="0.2">
      <c r="A223" s="79" t="s">
        <v>272</v>
      </c>
      <c r="B223" s="31">
        <v>42218</v>
      </c>
      <c r="C223" s="31">
        <v>42361</v>
      </c>
      <c r="D223" s="287">
        <v>2.2130000000000001</v>
      </c>
      <c r="E223" s="91">
        <v>2123</v>
      </c>
      <c r="F223" s="289" t="str">
        <f t="shared" si="4"/>
        <v>HIGH, Conductivity Limit = 2.500</v>
      </c>
      <c r="G223" s="97" t="s">
        <v>176</v>
      </c>
      <c r="H223" s="77" t="s">
        <v>176</v>
      </c>
    </row>
    <row r="224" spans="1:8" ht="15" x14ac:dyDescent="0.2">
      <c r="A224" s="79" t="s">
        <v>272</v>
      </c>
      <c r="B224" s="31">
        <v>42219</v>
      </c>
      <c r="C224" s="31">
        <v>42361</v>
      </c>
      <c r="D224" s="287">
        <v>2.2250000000000001</v>
      </c>
      <c r="E224" s="91">
        <v>2123</v>
      </c>
      <c r="F224" s="289" t="str">
        <f t="shared" si="4"/>
        <v>HIGH, Conductivity Limit = 2.500</v>
      </c>
      <c r="G224" s="97" t="s">
        <v>176</v>
      </c>
      <c r="H224" s="77" t="s">
        <v>176</v>
      </c>
    </row>
    <row r="225" spans="1:8" ht="15" x14ac:dyDescent="0.2">
      <c r="A225" s="79" t="s">
        <v>272</v>
      </c>
      <c r="B225" s="31">
        <v>42220</v>
      </c>
      <c r="C225" s="31">
        <v>42361</v>
      </c>
      <c r="D225" s="287">
        <v>2.2509999999999999</v>
      </c>
      <c r="E225" s="91">
        <v>3379</v>
      </c>
      <c r="F225" s="289" t="str">
        <f t="shared" si="4"/>
        <v>HIGH, Conductivity Limit = 2.500</v>
      </c>
      <c r="G225" s="97" t="s">
        <v>176</v>
      </c>
      <c r="H225" s="77" t="s">
        <v>176</v>
      </c>
    </row>
    <row r="226" spans="1:8" ht="15" x14ac:dyDescent="0.2">
      <c r="A226" s="79" t="s">
        <v>272</v>
      </c>
      <c r="B226" s="31">
        <v>42221</v>
      </c>
      <c r="C226" s="31">
        <v>42361</v>
      </c>
      <c r="D226" s="287">
        <v>2.3029999999999999</v>
      </c>
      <c r="E226" s="91">
        <v>4377</v>
      </c>
      <c r="F226" s="289" t="str">
        <f t="shared" si="4"/>
        <v>HIGH, Conductivity Limit = 2.500</v>
      </c>
      <c r="G226" s="97" t="s">
        <v>176</v>
      </c>
      <c r="H226" s="77" t="s">
        <v>176</v>
      </c>
    </row>
    <row r="227" spans="1:8" ht="15" x14ac:dyDescent="0.2">
      <c r="A227" s="79" t="s">
        <v>272</v>
      </c>
      <c r="B227" s="31">
        <v>42222</v>
      </c>
      <c r="C227" s="31">
        <v>42361</v>
      </c>
      <c r="D227" s="287">
        <v>2.4020000000000001</v>
      </c>
      <c r="E227" s="91">
        <v>2907</v>
      </c>
      <c r="F227" s="289" t="str">
        <f t="shared" si="4"/>
        <v>HIGH, Conductivity Limit = 2.500</v>
      </c>
      <c r="G227" s="97" t="s">
        <v>176</v>
      </c>
      <c r="H227" s="77" t="s">
        <v>176</v>
      </c>
    </row>
    <row r="228" spans="1:8" ht="15" x14ac:dyDescent="0.2">
      <c r="A228" s="79" t="s">
        <v>272</v>
      </c>
      <c r="B228" s="31">
        <v>42223</v>
      </c>
      <c r="C228" s="31">
        <v>42361</v>
      </c>
      <c r="D228" s="287">
        <v>2.3690000000000002</v>
      </c>
      <c r="E228" s="91">
        <v>2605</v>
      </c>
      <c r="F228" s="289" t="str">
        <f t="shared" si="4"/>
        <v>HIGH, Conductivity Limit = 2.500</v>
      </c>
      <c r="G228" s="97" t="s">
        <v>176</v>
      </c>
      <c r="H228" s="77" t="s">
        <v>176</v>
      </c>
    </row>
    <row r="229" spans="1:8" ht="15" x14ac:dyDescent="0.2">
      <c r="A229" s="79" t="s">
        <v>272</v>
      </c>
      <c r="B229" s="31">
        <v>42224</v>
      </c>
      <c r="C229" s="31">
        <v>42361</v>
      </c>
      <c r="D229" s="287">
        <v>2.391</v>
      </c>
      <c r="E229" s="91">
        <v>3688</v>
      </c>
      <c r="F229" s="289" t="str">
        <f t="shared" si="4"/>
        <v>HIGH, Conductivity Limit = 2.500</v>
      </c>
      <c r="G229" s="97" t="s">
        <v>176</v>
      </c>
      <c r="H229" s="77" t="s">
        <v>176</v>
      </c>
    </row>
    <row r="230" spans="1:8" ht="15" x14ac:dyDescent="0.2">
      <c r="A230" s="79" t="s">
        <v>272</v>
      </c>
      <c r="B230" s="31">
        <v>42225</v>
      </c>
      <c r="C230" s="31">
        <v>42361</v>
      </c>
      <c r="D230" s="287">
        <v>2.3940000000000001</v>
      </c>
      <c r="E230" s="91">
        <v>3711</v>
      </c>
      <c r="F230" s="289" t="str">
        <f t="shared" si="4"/>
        <v>HIGH, Conductivity Limit = 2.500</v>
      </c>
      <c r="G230" s="97" t="s">
        <v>176</v>
      </c>
      <c r="H230" s="77" t="s">
        <v>176</v>
      </c>
    </row>
    <row r="231" spans="1:8" ht="15" x14ac:dyDescent="0.2">
      <c r="A231" s="79" t="s">
        <v>272</v>
      </c>
      <c r="B231" s="31">
        <v>42226</v>
      </c>
      <c r="C231" s="31">
        <v>42361</v>
      </c>
      <c r="D231" s="287">
        <v>2.35</v>
      </c>
      <c r="E231" s="91">
        <v>3686</v>
      </c>
      <c r="F231" s="289" t="str">
        <f t="shared" si="4"/>
        <v>HIGH, Conductivity Limit = 2.500</v>
      </c>
      <c r="G231" s="97" t="s">
        <v>176</v>
      </c>
      <c r="H231" s="77" t="s">
        <v>176</v>
      </c>
    </row>
    <row r="232" spans="1:8" ht="15" x14ac:dyDescent="0.2">
      <c r="A232" s="79" t="s">
        <v>272</v>
      </c>
      <c r="B232" s="31">
        <v>42227</v>
      </c>
      <c r="C232" s="31">
        <v>42361</v>
      </c>
      <c r="D232" s="287">
        <v>2.3450000000000002</v>
      </c>
      <c r="E232" s="91">
        <v>3676</v>
      </c>
      <c r="F232" s="289" t="str">
        <f t="shared" si="4"/>
        <v>HIGH, Conductivity Limit = 2.500</v>
      </c>
      <c r="G232" s="97" t="s">
        <v>176</v>
      </c>
      <c r="H232" s="77" t="s">
        <v>176</v>
      </c>
    </row>
    <row r="233" spans="1:8" ht="15" x14ac:dyDescent="0.2">
      <c r="A233" s="79" t="s">
        <v>272</v>
      </c>
      <c r="B233" s="31">
        <v>42228</v>
      </c>
      <c r="C233" s="31">
        <v>42361</v>
      </c>
      <c r="D233" s="287">
        <v>2.2589999999999999</v>
      </c>
      <c r="E233" s="91">
        <v>3469</v>
      </c>
      <c r="F233" s="289" t="str">
        <f t="shared" si="4"/>
        <v>HIGH, Conductivity Limit = 2.500</v>
      </c>
      <c r="G233" s="97" t="s">
        <v>176</v>
      </c>
      <c r="H233" s="77" t="s">
        <v>176</v>
      </c>
    </row>
    <row r="234" spans="1:8" ht="15" x14ac:dyDescent="0.2">
      <c r="A234" s="79" t="s">
        <v>272</v>
      </c>
      <c r="B234" s="31">
        <v>42229</v>
      </c>
      <c r="C234" s="31">
        <v>42361</v>
      </c>
      <c r="D234" s="287">
        <v>2.165</v>
      </c>
      <c r="E234" s="91">
        <v>3188</v>
      </c>
      <c r="F234" s="289" t="str">
        <f t="shared" si="4"/>
        <v>HIGH, Conductivity Limit = 2.500</v>
      </c>
      <c r="G234" s="97" t="s">
        <v>176</v>
      </c>
      <c r="H234" s="77" t="s">
        <v>176</v>
      </c>
    </row>
    <row r="235" spans="1:8" ht="15" x14ac:dyDescent="0.2">
      <c r="A235" s="79" t="s">
        <v>272</v>
      </c>
      <c r="B235" s="31">
        <v>42230</v>
      </c>
      <c r="C235" s="31">
        <v>42361</v>
      </c>
      <c r="D235" s="287">
        <v>1.9490000000000001</v>
      </c>
      <c r="E235" s="91">
        <v>2888</v>
      </c>
      <c r="F235" s="289" t="str">
        <f t="shared" si="4"/>
        <v>HIGH, Conductivity Limit = 2.500</v>
      </c>
      <c r="G235" s="97" t="s">
        <v>176</v>
      </c>
      <c r="H235" s="77" t="s">
        <v>176</v>
      </c>
    </row>
    <row r="236" spans="1:8" ht="15" x14ac:dyDescent="0.2">
      <c r="A236" s="79" t="s">
        <v>272</v>
      </c>
      <c r="B236" s="31">
        <v>42231</v>
      </c>
      <c r="C236" s="31">
        <v>42361</v>
      </c>
      <c r="D236" s="287">
        <v>1.748</v>
      </c>
      <c r="E236" s="91">
        <v>2855</v>
      </c>
      <c r="F236" s="289" t="str">
        <f t="shared" si="4"/>
        <v>HIGH, Conductivity Limit = 2.500</v>
      </c>
      <c r="G236" s="97" t="s">
        <v>176</v>
      </c>
      <c r="H236" s="77" t="s">
        <v>176</v>
      </c>
    </row>
    <row r="237" spans="1:8" ht="15" x14ac:dyDescent="0.2">
      <c r="A237" s="79" t="s">
        <v>272</v>
      </c>
      <c r="B237" s="31">
        <v>42232</v>
      </c>
      <c r="C237" s="31">
        <v>42361</v>
      </c>
      <c r="D237" s="287">
        <v>1.696</v>
      </c>
      <c r="E237" s="91">
        <v>2909</v>
      </c>
      <c r="F237" s="289" t="str">
        <f t="shared" si="4"/>
        <v>HIGH, Conductivity Limit = 2.500</v>
      </c>
      <c r="G237" s="97" t="s">
        <v>176</v>
      </c>
      <c r="H237" s="77" t="s">
        <v>176</v>
      </c>
    </row>
    <row r="238" spans="1:8" ht="15" x14ac:dyDescent="0.2">
      <c r="A238" s="79" t="s">
        <v>272</v>
      </c>
      <c r="B238" s="31">
        <v>42233</v>
      </c>
      <c r="C238" s="31">
        <v>42361</v>
      </c>
      <c r="D238" s="287">
        <v>1.73</v>
      </c>
      <c r="E238" s="91">
        <v>2897</v>
      </c>
      <c r="F238" s="289" t="str">
        <f t="shared" si="4"/>
        <v>HIGH, Conductivity Limit = 2.500</v>
      </c>
      <c r="G238" s="97" t="s">
        <v>176</v>
      </c>
      <c r="H238" s="77" t="s">
        <v>176</v>
      </c>
    </row>
    <row r="239" spans="1:8" ht="15" x14ac:dyDescent="0.2">
      <c r="A239" s="79" t="s">
        <v>272</v>
      </c>
      <c r="B239" s="31">
        <v>42234</v>
      </c>
      <c r="C239" s="31">
        <v>42361</v>
      </c>
      <c r="D239" s="287">
        <v>1.732</v>
      </c>
      <c r="E239" s="91">
        <v>2736</v>
      </c>
      <c r="F239" s="289" t="str">
        <f t="shared" si="4"/>
        <v>HIGH, Conductivity Limit = 2.500</v>
      </c>
      <c r="G239" s="97" t="s">
        <v>176</v>
      </c>
      <c r="H239" s="77" t="s">
        <v>176</v>
      </c>
    </row>
    <row r="240" spans="1:8" ht="15" x14ac:dyDescent="0.2">
      <c r="A240" s="79" t="s">
        <v>272</v>
      </c>
      <c r="B240" s="31">
        <v>42235</v>
      </c>
      <c r="C240" s="31">
        <v>42361</v>
      </c>
      <c r="D240" s="287">
        <v>1.8740000000000001</v>
      </c>
      <c r="E240" s="91">
        <v>3122</v>
      </c>
      <c r="F240" s="289" t="str">
        <f t="shared" si="4"/>
        <v>HIGH, Conductivity Limit = 2.500</v>
      </c>
      <c r="G240" s="97" t="s">
        <v>176</v>
      </c>
      <c r="H240" s="77" t="s">
        <v>176</v>
      </c>
    </row>
    <row r="241" spans="1:8" ht="15" x14ac:dyDescent="0.2">
      <c r="A241" s="79" t="s">
        <v>272</v>
      </c>
      <c r="B241" s="31">
        <v>42236</v>
      </c>
      <c r="C241" s="31">
        <v>42361</v>
      </c>
      <c r="D241" s="287">
        <v>1.861</v>
      </c>
      <c r="E241" s="91">
        <v>3194</v>
      </c>
      <c r="F241" s="289" t="str">
        <f t="shared" si="4"/>
        <v>HIGH, Conductivity Limit = 2.500</v>
      </c>
      <c r="G241" s="97" t="s">
        <v>176</v>
      </c>
      <c r="H241" s="77" t="s">
        <v>176</v>
      </c>
    </row>
    <row r="242" spans="1:8" ht="15" x14ac:dyDescent="0.2">
      <c r="A242" s="79" t="s">
        <v>272</v>
      </c>
      <c r="B242" s="31">
        <v>42237</v>
      </c>
      <c r="C242" s="31">
        <v>42361</v>
      </c>
      <c r="D242" s="287">
        <v>1.825</v>
      </c>
      <c r="E242" s="91">
        <v>3168</v>
      </c>
      <c r="F242" s="289" t="str">
        <f t="shared" si="4"/>
        <v>HIGH, Conductivity Limit = 2.500</v>
      </c>
      <c r="G242" s="97" t="s">
        <v>176</v>
      </c>
      <c r="H242" s="77" t="s">
        <v>176</v>
      </c>
    </row>
    <row r="243" spans="1:8" ht="15" x14ac:dyDescent="0.2">
      <c r="A243" s="79" t="s">
        <v>272</v>
      </c>
      <c r="B243" s="31">
        <v>42238</v>
      </c>
      <c r="C243" s="31">
        <v>42361</v>
      </c>
      <c r="D243" s="287">
        <v>2.12</v>
      </c>
      <c r="E243" s="91">
        <v>3339</v>
      </c>
      <c r="F243" s="289" t="str">
        <f t="shared" si="4"/>
        <v>HIGH, Conductivity Limit = 2.500</v>
      </c>
      <c r="G243" s="97" t="s">
        <v>176</v>
      </c>
      <c r="H243" s="77" t="s">
        <v>176</v>
      </c>
    </row>
    <row r="244" spans="1:8" ht="15" x14ac:dyDescent="0.2">
      <c r="A244" s="79" t="s">
        <v>272</v>
      </c>
      <c r="B244" s="31">
        <v>42239</v>
      </c>
      <c r="C244" s="31">
        <v>42361</v>
      </c>
      <c r="D244" s="287">
        <v>2.3959999999999999</v>
      </c>
      <c r="E244" s="91">
        <v>3316</v>
      </c>
      <c r="F244" s="289" t="str">
        <f t="shared" si="4"/>
        <v>HIGH, Conductivity Limit = 2.500</v>
      </c>
      <c r="G244" s="97" t="s">
        <v>176</v>
      </c>
      <c r="H244" s="77" t="s">
        <v>176</v>
      </c>
    </row>
    <row r="245" spans="1:8" ht="15" x14ac:dyDescent="0.2">
      <c r="A245" s="79" t="s">
        <v>272</v>
      </c>
      <c r="B245" s="31">
        <v>42240</v>
      </c>
      <c r="C245" s="31">
        <v>42361</v>
      </c>
      <c r="D245" s="287">
        <v>2.2429999999999999</v>
      </c>
      <c r="E245" s="91">
        <v>3198</v>
      </c>
      <c r="F245" s="289" t="str">
        <f t="shared" si="4"/>
        <v>HIGH, Conductivity Limit = 2.500</v>
      </c>
      <c r="G245" s="97" t="s">
        <v>176</v>
      </c>
      <c r="H245" s="77" t="s">
        <v>176</v>
      </c>
    </row>
    <row r="246" spans="1:8" ht="15" x14ac:dyDescent="0.2">
      <c r="A246" s="79" t="s">
        <v>272</v>
      </c>
      <c r="B246" s="31">
        <v>42241</v>
      </c>
      <c r="C246" s="31">
        <v>42361</v>
      </c>
      <c r="D246" s="287">
        <v>2.2919999999999998</v>
      </c>
      <c r="E246" s="91">
        <v>3115</v>
      </c>
      <c r="F246" s="289" t="str">
        <f t="shared" si="4"/>
        <v>HIGH, Conductivity Limit = 2.500</v>
      </c>
      <c r="G246" s="97" t="s">
        <v>176</v>
      </c>
      <c r="H246" s="77" t="s">
        <v>176</v>
      </c>
    </row>
    <row r="247" spans="1:8" ht="15" x14ac:dyDescent="0.2">
      <c r="A247" s="79" t="s">
        <v>272</v>
      </c>
      <c r="B247" s="31">
        <v>42242</v>
      </c>
      <c r="C247" s="31">
        <v>42361</v>
      </c>
      <c r="D247" s="287">
        <v>2.19</v>
      </c>
      <c r="E247" s="91">
        <v>1451</v>
      </c>
      <c r="F247" s="289" t="str">
        <f t="shared" si="4"/>
        <v>LOW, Conductivity Limit = 3.570</v>
      </c>
      <c r="G247" s="97" t="s">
        <v>176</v>
      </c>
      <c r="H247" s="77" t="s">
        <v>176</v>
      </c>
    </row>
    <row r="248" spans="1:8" ht="15" x14ac:dyDescent="0.2">
      <c r="A248" s="79" t="s">
        <v>272</v>
      </c>
      <c r="B248" s="31">
        <v>42243</v>
      </c>
      <c r="C248" s="31">
        <v>42361</v>
      </c>
      <c r="D248" s="287">
        <v>2.218</v>
      </c>
      <c r="E248" s="91">
        <v>2384</v>
      </c>
      <c r="F248" s="289" t="str">
        <f t="shared" si="4"/>
        <v>HIGH, Conductivity Limit = 2.500</v>
      </c>
      <c r="G248" s="97" t="s">
        <v>176</v>
      </c>
      <c r="H248" s="77" t="s">
        <v>176</v>
      </c>
    </row>
    <row r="249" spans="1:8" ht="15" x14ac:dyDescent="0.2">
      <c r="A249" s="79" t="s">
        <v>272</v>
      </c>
      <c r="B249" s="31">
        <v>42244</v>
      </c>
      <c r="C249" s="31">
        <v>42361</v>
      </c>
      <c r="D249" s="287">
        <v>2.1949999999999998</v>
      </c>
      <c r="E249" s="91">
        <v>3153</v>
      </c>
      <c r="F249" s="289" t="str">
        <f t="shared" si="4"/>
        <v>HIGH, Conductivity Limit = 2.500</v>
      </c>
      <c r="G249" s="97" t="s">
        <v>176</v>
      </c>
      <c r="H249" s="77" t="s">
        <v>176</v>
      </c>
    </row>
    <row r="250" spans="1:8" ht="15" x14ac:dyDescent="0.2">
      <c r="A250" s="79" t="s">
        <v>272</v>
      </c>
      <c r="B250" s="31">
        <v>42245</v>
      </c>
      <c r="C250" s="31">
        <v>42361</v>
      </c>
      <c r="D250" s="287">
        <v>2.1659999999999999</v>
      </c>
      <c r="E250" s="91">
        <v>3216</v>
      </c>
      <c r="F250" s="289" t="str">
        <f t="shared" si="4"/>
        <v>HIGH, Conductivity Limit = 2.500</v>
      </c>
      <c r="G250" s="97" t="s">
        <v>176</v>
      </c>
      <c r="H250" s="77" t="s">
        <v>176</v>
      </c>
    </row>
    <row r="251" spans="1:8" ht="15" x14ac:dyDescent="0.2">
      <c r="A251" s="79" t="s">
        <v>272</v>
      </c>
      <c r="B251" s="31">
        <v>42246</v>
      </c>
      <c r="C251" s="31">
        <v>42361</v>
      </c>
      <c r="D251" s="287">
        <v>2.1030000000000002</v>
      </c>
      <c r="E251" s="91">
        <v>3220</v>
      </c>
      <c r="F251" s="289" t="str">
        <f t="shared" si="4"/>
        <v>HIGH, Conductivity Limit = 2.500</v>
      </c>
      <c r="G251" s="97" t="s">
        <v>176</v>
      </c>
      <c r="H251" s="77" t="s">
        <v>176</v>
      </c>
    </row>
    <row r="252" spans="1:8" ht="15" x14ac:dyDescent="0.2">
      <c r="A252" s="79" t="s">
        <v>272</v>
      </c>
      <c r="B252" s="31">
        <v>42247</v>
      </c>
      <c r="C252" s="31">
        <v>42361</v>
      </c>
      <c r="D252" s="287">
        <v>2.12</v>
      </c>
      <c r="E252" s="91">
        <v>3231</v>
      </c>
      <c r="F252" s="289" t="str">
        <f t="shared" si="4"/>
        <v>HIGH, Conductivity Limit = 2.500</v>
      </c>
      <c r="G252" s="97" t="s">
        <v>176</v>
      </c>
      <c r="H252" s="77" t="s">
        <v>176</v>
      </c>
    </row>
    <row r="253" spans="1:8" ht="15" x14ac:dyDescent="0.2">
      <c r="A253" s="79" t="s">
        <v>272</v>
      </c>
      <c r="B253" s="31">
        <v>42248</v>
      </c>
      <c r="C253" s="31">
        <v>42361</v>
      </c>
      <c r="D253" s="287">
        <v>2.117</v>
      </c>
      <c r="E253" s="91">
        <v>3526</v>
      </c>
      <c r="F253" s="289" t="str">
        <f t="shared" si="4"/>
        <v>HIGH, Conductivity Limit = 2.500</v>
      </c>
      <c r="G253" s="97" t="s">
        <v>176</v>
      </c>
      <c r="H253" s="77" t="s">
        <v>176</v>
      </c>
    </row>
    <row r="254" spans="1:8" ht="15" x14ac:dyDescent="0.2">
      <c r="A254" s="79" t="s">
        <v>272</v>
      </c>
      <c r="B254" s="31">
        <v>42249</v>
      </c>
      <c r="C254" s="31">
        <v>42361</v>
      </c>
      <c r="D254" s="287">
        <v>2.1030000000000002</v>
      </c>
      <c r="E254" s="91">
        <v>3126</v>
      </c>
      <c r="F254" s="289" t="str">
        <f t="shared" si="4"/>
        <v>HIGH, Conductivity Limit = 2.500</v>
      </c>
      <c r="G254" s="97" t="s">
        <v>176</v>
      </c>
      <c r="H254" s="77" t="s">
        <v>176</v>
      </c>
    </row>
    <row r="255" spans="1:8" ht="15" x14ac:dyDescent="0.2">
      <c r="A255" s="79" t="s">
        <v>272</v>
      </c>
      <c r="B255" s="31">
        <v>42250</v>
      </c>
      <c r="C255" s="31">
        <v>42361</v>
      </c>
      <c r="D255" s="287">
        <v>1.784</v>
      </c>
      <c r="E255" s="91">
        <v>3138</v>
      </c>
      <c r="F255" s="289" t="str">
        <f t="shared" si="4"/>
        <v>HIGH, Conductivity Limit = 2.500</v>
      </c>
      <c r="G255" s="97" t="s">
        <v>176</v>
      </c>
      <c r="H255" s="77" t="s">
        <v>176</v>
      </c>
    </row>
    <row r="256" spans="1:8" ht="15" x14ac:dyDescent="0.2">
      <c r="A256" s="79" t="s">
        <v>272</v>
      </c>
      <c r="B256" s="31">
        <v>42251</v>
      </c>
      <c r="C256" s="31">
        <v>42361</v>
      </c>
      <c r="D256" s="287">
        <v>1.7110000000000001</v>
      </c>
      <c r="E256" s="91">
        <v>3182</v>
      </c>
      <c r="F256" s="289" t="str">
        <f t="shared" si="4"/>
        <v>HIGH, Conductivity Limit = 2.500</v>
      </c>
      <c r="G256" s="97" t="s">
        <v>176</v>
      </c>
      <c r="H256" s="77" t="s">
        <v>176</v>
      </c>
    </row>
    <row r="257" spans="1:8" ht="15" x14ac:dyDescent="0.2">
      <c r="A257" s="79" t="s">
        <v>272</v>
      </c>
      <c r="B257" s="31">
        <v>42252</v>
      </c>
      <c r="C257" s="31">
        <v>42361</v>
      </c>
      <c r="D257" s="287">
        <v>2.0350000000000001</v>
      </c>
      <c r="E257" s="91">
        <v>3163</v>
      </c>
      <c r="F257" s="289" t="str">
        <f t="shared" si="4"/>
        <v>HIGH, Conductivity Limit = 2.500</v>
      </c>
      <c r="G257" s="97" t="s">
        <v>176</v>
      </c>
      <c r="H257" s="77" t="s">
        <v>176</v>
      </c>
    </row>
    <row r="258" spans="1:8" ht="15" x14ac:dyDescent="0.2">
      <c r="A258" s="79" t="s">
        <v>272</v>
      </c>
      <c r="B258" s="31">
        <v>42253</v>
      </c>
      <c r="C258" s="31">
        <v>42361</v>
      </c>
      <c r="D258" s="287">
        <v>2.0510000000000002</v>
      </c>
      <c r="E258" s="91">
        <v>3238</v>
      </c>
      <c r="F258" s="289" t="str">
        <f t="shared" si="4"/>
        <v>HIGH, Conductivity Limit = 2.500</v>
      </c>
      <c r="G258" s="97" t="s">
        <v>176</v>
      </c>
      <c r="H258" s="77" t="s">
        <v>176</v>
      </c>
    </row>
    <row r="259" spans="1:8" ht="15" x14ac:dyDescent="0.2">
      <c r="A259" s="79" t="s">
        <v>272</v>
      </c>
      <c r="B259" s="31">
        <v>42254</v>
      </c>
      <c r="C259" s="31">
        <v>42361</v>
      </c>
      <c r="D259" s="287">
        <v>2.08</v>
      </c>
      <c r="E259" s="91">
        <v>3198</v>
      </c>
      <c r="F259" s="289" t="str">
        <f t="shared" si="4"/>
        <v>HIGH, Conductivity Limit = 2.500</v>
      </c>
      <c r="G259" s="97" t="s">
        <v>176</v>
      </c>
      <c r="H259" s="77" t="s">
        <v>176</v>
      </c>
    </row>
    <row r="260" spans="1:8" ht="15" x14ac:dyDescent="0.2">
      <c r="A260" s="79" t="s">
        <v>272</v>
      </c>
      <c r="B260" s="31">
        <v>42255</v>
      </c>
      <c r="C260" s="31">
        <v>42361</v>
      </c>
      <c r="D260" s="287">
        <v>2.101</v>
      </c>
      <c r="E260" s="91">
        <v>3199</v>
      </c>
      <c r="F260" s="289" t="str">
        <f t="shared" si="4"/>
        <v>HIGH, Conductivity Limit = 2.500</v>
      </c>
      <c r="G260" s="97" t="s">
        <v>176</v>
      </c>
      <c r="H260" s="77" t="s">
        <v>176</v>
      </c>
    </row>
    <row r="261" spans="1:8" ht="15" x14ac:dyDescent="0.2">
      <c r="A261" s="79" t="s">
        <v>272</v>
      </c>
      <c r="B261" s="31">
        <v>42256</v>
      </c>
      <c r="C261" s="31">
        <v>42361</v>
      </c>
      <c r="D261" s="287">
        <v>2.0299999999999998</v>
      </c>
      <c r="E261" s="91">
        <v>3131</v>
      </c>
      <c r="F261" s="289" t="str">
        <f t="shared" si="4"/>
        <v>HIGH, Conductivity Limit = 2.500</v>
      </c>
      <c r="G261" s="97" t="s">
        <v>176</v>
      </c>
      <c r="H261" s="77" t="s">
        <v>176</v>
      </c>
    </row>
    <row r="262" spans="1:8" ht="15" x14ac:dyDescent="0.2">
      <c r="A262" s="79" t="s">
        <v>272</v>
      </c>
      <c r="B262" s="31">
        <v>42257</v>
      </c>
      <c r="C262" s="31">
        <v>42361</v>
      </c>
      <c r="D262" s="287">
        <v>2.0489999999999999</v>
      </c>
      <c r="E262" s="91">
        <v>3092</v>
      </c>
      <c r="F262" s="289" t="str">
        <f t="shared" si="4"/>
        <v>HIGH, Conductivity Limit = 2.500</v>
      </c>
      <c r="G262" s="97" t="s">
        <v>176</v>
      </c>
      <c r="H262" s="77" t="s">
        <v>176</v>
      </c>
    </row>
    <row r="263" spans="1:8" ht="15" x14ac:dyDescent="0.2">
      <c r="A263" s="79" t="s">
        <v>272</v>
      </c>
      <c r="B263" s="31">
        <v>42258</v>
      </c>
      <c r="C263" s="31">
        <v>42361</v>
      </c>
      <c r="D263" s="287">
        <v>2.069</v>
      </c>
      <c r="E263" s="91">
        <v>3197</v>
      </c>
      <c r="F263" s="289" t="str">
        <f t="shared" si="4"/>
        <v>HIGH, Conductivity Limit = 2.500</v>
      </c>
      <c r="G263" s="97" t="s">
        <v>176</v>
      </c>
      <c r="H263" s="77" t="s">
        <v>176</v>
      </c>
    </row>
    <row r="264" spans="1:8" ht="15" x14ac:dyDescent="0.2">
      <c r="A264" s="79" t="s">
        <v>272</v>
      </c>
      <c r="B264" s="31">
        <v>42259</v>
      </c>
      <c r="C264" s="31">
        <v>42361</v>
      </c>
      <c r="D264" s="287">
        <v>2.0710000000000002</v>
      </c>
      <c r="E264" s="91">
        <v>3143</v>
      </c>
      <c r="F264" s="289" t="str">
        <f t="shared" si="4"/>
        <v>HIGH, Conductivity Limit = 2.500</v>
      </c>
      <c r="G264" s="97" t="s">
        <v>176</v>
      </c>
      <c r="H264" s="77" t="s">
        <v>176</v>
      </c>
    </row>
    <row r="265" spans="1:8" ht="15" x14ac:dyDescent="0.2">
      <c r="A265" s="79" t="s">
        <v>272</v>
      </c>
      <c r="B265" s="31">
        <v>42260</v>
      </c>
      <c r="C265" s="31">
        <v>42361</v>
      </c>
      <c r="D265" s="287">
        <v>2.0630000000000002</v>
      </c>
      <c r="E265" s="91">
        <v>3203</v>
      </c>
      <c r="F265" s="289" t="str">
        <f t="shared" si="4"/>
        <v>HIGH, Conductivity Limit = 2.500</v>
      </c>
      <c r="G265" s="97" t="s">
        <v>176</v>
      </c>
      <c r="H265" s="77" t="s">
        <v>176</v>
      </c>
    </row>
    <row r="266" spans="1:8" ht="15" x14ac:dyDescent="0.2">
      <c r="A266" s="79" t="s">
        <v>272</v>
      </c>
      <c r="B266" s="31">
        <v>42261</v>
      </c>
      <c r="C266" s="31">
        <v>42361</v>
      </c>
      <c r="D266" s="287">
        <v>2.0819999999999999</v>
      </c>
      <c r="E266" s="91">
        <v>3196</v>
      </c>
      <c r="F266" s="289" t="str">
        <f t="shared" si="4"/>
        <v>HIGH, Conductivity Limit = 2.500</v>
      </c>
      <c r="G266" s="97" t="s">
        <v>176</v>
      </c>
      <c r="H266" s="77" t="s">
        <v>176</v>
      </c>
    </row>
    <row r="267" spans="1:8" ht="15" x14ac:dyDescent="0.2">
      <c r="A267" s="79" t="s">
        <v>272</v>
      </c>
      <c r="B267" s="31">
        <v>42262</v>
      </c>
      <c r="C267" s="31">
        <v>42361</v>
      </c>
      <c r="D267" s="287">
        <v>2.1269999999999998</v>
      </c>
      <c r="E267" s="91">
        <v>3163</v>
      </c>
      <c r="F267" s="289" t="str">
        <f t="shared" si="4"/>
        <v>HIGH, Conductivity Limit = 2.500</v>
      </c>
      <c r="G267" s="97" t="s">
        <v>176</v>
      </c>
      <c r="H267" s="77" t="s">
        <v>176</v>
      </c>
    </row>
    <row r="268" spans="1:8" ht="15" x14ac:dyDescent="0.2">
      <c r="A268" s="79" t="s">
        <v>272</v>
      </c>
      <c r="B268" s="31">
        <v>42263</v>
      </c>
      <c r="C268" s="31">
        <v>42361</v>
      </c>
      <c r="D268" s="287">
        <v>2.1339999999999999</v>
      </c>
      <c r="E268" s="91">
        <v>3069</v>
      </c>
      <c r="F268" s="289" t="str">
        <f t="shared" si="4"/>
        <v>HIGH, Conductivity Limit = 2.500</v>
      </c>
      <c r="G268" s="97" t="s">
        <v>176</v>
      </c>
      <c r="H268" s="77" t="s">
        <v>176</v>
      </c>
    </row>
    <row r="269" spans="1:8" ht="15" x14ac:dyDescent="0.2">
      <c r="A269" s="79" t="s">
        <v>272</v>
      </c>
      <c r="B269" s="31">
        <v>42264</v>
      </c>
      <c r="C269" s="31">
        <v>42361</v>
      </c>
      <c r="D269" s="287">
        <v>2.1659999999999999</v>
      </c>
      <c r="E269" s="91">
        <v>3041</v>
      </c>
      <c r="F269" s="289" t="str">
        <f t="shared" si="4"/>
        <v>HIGH, Conductivity Limit = 2.500</v>
      </c>
      <c r="G269" s="97" t="s">
        <v>176</v>
      </c>
      <c r="H269" s="77" t="s">
        <v>176</v>
      </c>
    </row>
    <row r="270" spans="1:8" ht="15" x14ac:dyDescent="0.2">
      <c r="A270" s="79" t="s">
        <v>272</v>
      </c>
      <c r="B270" s="31">
        <v>42265</v>
      </c>
      <c r="C270" s="31">
        <v>42361</v>
      </c>
      <c r="D270" s="287">
        <v>2.1930000000000001</v>
      </c>
      <c r="E270" s="91">
        <v>3105</v>
      </c>
      <c r="F270" s="289" t="str">
        <f t="shared" si="4"/>
        <v>HIGH, Conductivity Limit = 2.500</v>
      </c>
      <c r="G270" s="97" t="s">
        <v>176</v>
      </c>
      <c r="H270" s="77" t="s">
        <v>176</v>
      </c>
    </row>
    <row r="271" spans="1:8" ht="15" x14ac:dyDescent="0.2">
      <c r="A271" s="79" t="s">
        <v>272</v>
      </c>
      <c r="B271" s="31">
        <v>42266</v>
      </c>
      <c r="C271" s="31">
        <v>42361</v>
      </c>
      <c r="D271" s="287">
        <v>2.2229999999999999</v>
      </c>
      <c r="E271" s="91">
        <v>3068</v>
      </c>
      <c r="F271" s="289" t="str">
        <f t="shared" si="4"/>
        <v>HIGH, Conductivity Limit = 2.500</v>
      </c>
      <c r="G271" s="97" t="s">
        <v>176</v>
      </c>
      <c r="H271" s="77" t="s">
        <v>176</v>
      </c>
    </row>
    <row r="272" spans="1:8" ht="15" x14ac:dyDescent="0.2">
      <c r="A272" s="79" t="s">
        <v>272</v>
      </c>
      <c r="B272" s="31">
        <v>42267</v>
      </c>
      <c r="C272" s="31">
        <v>42361</v>
      </c>
      <c r="D272" s="287">
        <v>2.2349999999999999</v>
      </c>
      <c r="E272" s="91">
        <v>3059</v>
      </c>
      <c r="F272" s="289" t="str">
        <f t="shared" si="4"/>
        <v>HIGH, Conductivity Limit = 2.500</v>
      </c>
      <c r="G272" s="97" t="s">
        <v>176</v>
      </c>
      <c r="H272" s="77" t="s">
        <v>176</v>
      </c>
    </row>
    <row r="273" spans="1:8" ht="15" x14ac:dyDescent="0.2">
      <c r="A273" s="79" t="s">
        <v>272</v>
      </c>
      <c r="B273" s="31">
        <v>42268</v>
      </c>
      <c r="C273" s="31">
        <v>42361</v>
      </c>
      <c r="D273" s="287">
        <v>2.23</v>
      </c>
      <c r="E273" s="91">
        <v>3059</v>
      </c>
      <c r="F273" s="289" t="str">
        <f t="shared" si="4"/>
        <v>HIGH, Conductivity Limit = 2.500</v>
      </c>
      <c r="G273" s="97" t="s">
        <v>176</v>
      </c>
      <c r="H273" s="77" t="s">
        <v>176</v>
      </c>
    </row>
    <row r="274" spans="1:8" ht="15" x14ac:dyDescent="0.2">
      <c r="A274" s="79" t="s">
        <v>272</v>
      </c>
      <c r="B274" s="31">
        <v>42269</v>
      </c>
      <c r="C274" s="31">
        <v>42361</v>
      </c>
      <c r="D274" s="287">
        <v>2.2210000000000001</v>
      </c>
      <c r="E274" s="91">
        <v>3046</v>
      </c>
      <c r="F274" s="289" t="str">
        <f t="shared" si="4"/>
        <v>HIGH, Conductivity Limit = 2.500</v>
      </c>
      <c r="G274" s="97" t="s">
        <v>176</v>
      </c>
      <c r="H274" s="77" t="s">
        <v>176</v>
      </c>
    </row>
    <row r="275" spans="1:8" ht="15" x14ac:dyDescent="0.2">
      <c r="A275" s="79" t="s">
        <v>272</v>
      </c>
      <c r="B275" s="31">
        <v>42270</v>
      </c>
      <c r="C275" s="31">
        <v>42361</v>
      </c>
      <c r="D275" s="287">
        <v>2.2170000000000001</v>
      </c>
      <c r="E275" s="91">
        <v>3003</v>
      </c>
      <c r="F275" s="289" t="str">
        <f t="shared" si="4"/>
        <v>HIGH, Conductivity Limit = 2.500</v>
      </c>
      <c r="G275" s="97" t="s">
        <v>176</v>
      </c>
      <c r="H275" s="77" t="s">
        <v>176</v>
      </c>
    </row>
    <row r="276" spans="1:8" ht="15" x14ac:dyDescent="0.2">
      <c r="A276" s="79" t="s">
        <v>272</v>
      </c>
      <c r="B276" s="31">
        <v>42271</v>
      </c>
      <c r="C276" s="31">
        <v>42361</v>
      </c>
      <c r="D276" s="287">
        <v>2.2770000000000001</v>
      </c>
      <c r="E276" s="91">
        <v>3000</v>
      </c>
      <c r="F276" s="289" t="str">
        <f t="shared" si="4"/>
        <v>HIGH, Conductivity Limit = 2.500</v>
      </c>
      <c r="G276" s="97" t="s">
        <v>176</v>
      </c>
      <c r="H276" s="77" t="s">
        <v>176</v>
      </c>
    </row>
    <row r="277" spans="1:8" ht="15" x14ac:dyDescent="0.2">
      <c r="A277" s="79" t="s">
        <v>272</v>
      </c>
      <c r="B277" s="31">
        <v>42272</v>
      </c>
      <c r="C277" s="31">
        <v>42361</v>
      </c>
      <c r="D277" s="287">
        <v>2.3029999999999999</v>
      </c>
      <c r="E277" s="91">
        <v>3085</v>
      </c>
      <c r="F277" s="289" t="str">
        <f t="shared" si="4"/>
        <v>HIGH, Conductivity Limit = 2.500</v>
      </c>
      <c r="G277" s="97" t="s">
        <v>176</v>
      </c>
      <c r="H277" s="77" t="s">
        <v>176</v>
      </c>
    </row>
    <row r="278" spans="1:8" ht="15" x14ac:dyDescent="0.2">
      <c r="A278" s="79" t="s">
        <v>272</v>
      </c>
      <c r="B278" s="31">
        <v>42273</v>
      </c>
      <c r="C278" s="31">
        <v>42361</v>
      </c>
      <c r="D278" s="287">
        <v>2.3279999999999998</v>
      </c>
      <c r="E278" s="91">
        <v>3060</v>
      </c>
      <c r="F278" s="289" t="str">
        <f t="shared" si="4"/>
        <v>HIGH, Conductivity Limit = 2.500</v>
      </c>
      <c r="G278" s="97" t="s">
        <v>176</v>
      </c>
      <c r="H278" s="77" t="s">
        <v>176</v>
      </c>
    </row>
    <row r="279" spans="1:8" ht="15" x14ac:dyDescent="0.2">
      <c r="A279" s="79" t="s">
        <v>272</v>
      </c>
      <c r="B279" s="31">
        <v>42274</v>
      </c>
      <c r="C279" s="31">
        <v>42361</v>
      </c>
      <c r="D279" s="287">
        <v>2.3340000000000001</v>
      </c>
      <c r="E279" s="91">
        <v>3027</v>
      </c>
      <c r="F279" s="289" t="str">
        <f t="shared" si="4"/>
        <v>HIGH, Conductivity Limit = 2.500</v>
      </c>
      <c r="G279" s="97" t="s">
        <v>176</v>
      </c>
      <c r="H279" s="77" t="s">
        <v>176</v>
      </c>
    </row>
    <row r="280" spans="1:8" ht="15" x14ac:dyDescent="0.2">
      <c r="A280" s="79" t="s">
        <v>272</v>
      </c>
      <c r="B280" s="31">
        <v>42275</v>
      </c>
      <c r="C280" s="31">
        <v>42361</v>
      </c>
      <c r="D280" s="287">
        <v>2.3420000000000001</v>
      </c>
      <c r="E280" s="91">
        <v>3051</v>
      </c>
      <c r="F280" s="289" t="str">
        <f t="shared" si="4"/>
        <v>HIGH, Conductivity Limit = 2.500</v>
      </c>
      <c r="G280" s="97" t="s">
        <v>176</v>
      </c>
      <c r="H280" s="77" t="s">
        <v>176</v>
      </c>
    </row>
    <row r="281" spans="1:8" ht="15" x14ac:dyDescent="0.2">
      <c r="A281" s="79" t="s">
        <v>272</v>
      </c>
      <c r="B281" s="31">
        <v>42276</v>
      </c>
      <c r="C281" s="31">
        <v>42361</v>
      </c>
      <c r="D281" s="287">
        <v>2.0270000000000001</v>
      </c>
      <c r="E281" s="91">
        <v>3051</v>
      </c>
      <c r="F281" s="289" t="str">
        <f t="shared" ref="F281:F344" si="5">IF(E281&lt;2000,"LOW, Conductivity Limit = 3.570","HIGH, Conductivity Limit = 2.500")</f>
        <v>HIGH, Conductivity Limit = 2.500</v>
      </c>
      <c r="G281" s="97" t="s">
        <v>176</v>
      </c>
      <c r="H281" s="77" t="s">
        <v>176</v>
      </c>
    </row>
    <row r="282" spans="1:8" ht="15" x14ac:dyDescent="0.2">
      <c r="A282" s="79" t="s">
        <v>272</v>
      </c>
      <c r="B282" s="31">
        <v>42277</v>
      </c>
      <c r="C282" s="31">
        <v>42361</v>
      </c>
      <c r="D282" s="287">
        <v>2.08</v>
      </c>
      <c r="E282" s="91">
        <v>3051</v>
      </c>
      <c r="F282" s="289" t="str">
        <f t="shared" si="5"/>
        <v>HIGH, Conductivity Limit = 2.500</v>
      </c>
      <c r="G282" s="97" t="s">
        <v>176</v>
      </c>
      <c r="H282" s="77" t="s">
        <v>176</v>
      </c>
    </row>
    <row r="283" spans="1:8" ht="15" x14ac:dyDescent="0.2">
      <c r="A283" s="79" t="s">
        <v>272</v>
      </c>
      <c r="B283" s="31">
        <v>42278</v>
      </c>
      <c r="C283" s="31">
        <v>42361</v>
      </c>
      <c r="D283" s="287">
        <v>1.9810000000000001</v>
      </c>
      <c r="E283" s="91">
        <v>3051</v>
      </c>
      <c r="F283" s="289" t="str">
        <f t="shared" si="5"/>
        <v>HIGH, Conductivity Limit = 2.500</v>
      </c>
      <c r="G283" s="97" t="s">
        <v>176</v>
      </c>
      <c r="H283" s="77" t="s">
        <v>176</v>
      </c>
    </row>
    <row r="284" spans="1:8" ht="15" x14ac:dyDescent="0.2">
      <c r="A284" s="79" t="s">
        <v>272</v>
      </c>
      <c r="B284" s="31">
        <v>42279</v>
      </c>
      <c r="C284" s="31">
        <v>42361</v>
      </c>
      <c r="D284" s="287">
        <v>1.706</v>
      </c>
      <c r="E284" s="91">
        <v>3051</v>
      </c>
      <c r="F284" s="289" t="str">
        <f t="shared" si="5"/>
        <v>HIGH, Conductivity Limit = 2.500</v>
      </c>
      <c r="G284" s="97" t="s">
        <v>176</v>
      </c>
      <c r="H284" s="77" t="s">
        <v>176</v>
      </c>
    </row>
    <row r="285" spans="1:8" ht="15" x14ac:dyDescent="0.2">
      <c r="A285" s="79" t="s">
        <v>272</v>
      </c>
      <c r="B285" s="31">
        <v>42280</v>
      </c>
      <c r="C285" s="31">
        <v>42361</v>
      </c>
      <c r="D285" s="287">
        <v>1.722</v>
      </c>
      <c r="E285" s="91">
        <v>3051</v>
      </c>
      <c r="F285" s="289" t="str">
        <f t="shared" si="5"/>
        <v>HIGH, Conductivity Limit = 2.500</v>
      </c>
      <c r="G285" s="97" t="s">
        <v>176</v>
      </c>
      <c r="H285" s="77" t="s">
        <v>176</v>
      </c>
    </row>
    <row r="286" spans="1:8" ht="15" x14ac:dyDescent="0.2">
      <c r="A286" s="79" t="s">
        <v>272</v>
      </c>
      <c r="B286" s="31">
        <v>42281</v>
      </c>
      <c r="C286" s="31">
        <v>42361</v>
      </c>
      <c r="D286" s="287">
        <v>1.7230000000000001</v>
      </c>
      <c r="E286" s="91">
        <v>3051</v>
      </c>
      <c r="F286" s="289" t="str">
        <f t="shared" si="5"/>
        <v>HIGH, Conductivity Limit = 2.500</v>
      </c>
      <c r="G286" s="97" t="s">
        <v>176</v>
      </c>
      <c r="H286" s="77" t="s">
        <v>176</v>
      </c>
    </row>
    <row r="287" spans="1:8" ht="15" x14ac:dyDescent="0.2">
      <c r="A287" s="79" t="s">
        <v>272</v>
      </c>
      <c r="B287" s="31">
        <v>42282</v>
      </c>
      <c r="C287" s="31">
        <v>42361</v>
      </c>
      <c r="D287" s="287">
        <v>1.728</v>
      </c>
      <c r="E287" s="91">
        <v>3051</v>
      </c>
      <c r="F287" s="289" t="str">
        <f t="shared" si="5"/>
        <v>HIGH, Conductivity Limit = 2.500</v>
      </c>
      <c r="G287" s="97" t="s">
        <v>176</v>
      </c>
      <c r="H287" s="77" t="s">
        <v>176</v>
      </c>
    </row>
    <row r="288" spans="1:8" ht="15" x14ac:dyDescent="0.2">
      <c r="A288" s="79" t="s">
        <v>272</v>
      </c>
      <c r="B288" s="31">
        <v>42283</v>
      </c>
      <c r="C288" s="31">
        <v>42361</v>
      </c>
      <c r="D288" s="287">
        <v>1.73</v>
      </c>
      <c r="E288" s="91">
        <v>3051</v>
      </c>
      <c r="F288" s="289" t="str">
        <f t="shared" si="5"/>
        <v>HIGH, Conductivity Limit = 2.500</v>
      </c>
      <c r="G288" s="97" t="s">
        <v>176</v>
      </c>
      <c r="H288" s="77" t="s">
        <v>176</v>
      </c>
    </row>
    <row r="289" spans="1:8" ht="15" x14ac:dyDescent="0.2">
      <c r="A289" s="79" t="s">
        <v>272</v>
      </c>
      <c r="B289" s="31">
        <v>42284</v>
      </c>
      <c r="C289" s="31">
        <v>42361</v>
      </c>
      <c r="D289" s="287">
        <v>1.73</v>
      </c>
      <c r="E289" s="91">
        <v>3051</v>
      </c>
      <c r="F289" s="289" t="str">
        <f t="shared" si="5"/>
        <v>HIGH, Conductivity Limit = 2.500</v>
      </c>
      <c r="G289" s="97" t="s">
        <v>176</v>
      </c>
      <c r="H289" s="77" t="s">
        <v>176</v>
      </c>
    </row>
    <row r="290" spans="1:8" ht="15" x14ac:dyDescent="0.2">
      <c r="A290" s="79" t="s">
        <v>272</v>
      </c>
      <c r="B290" s="31">
        <v>42285</v>
      </c>
      <c r="C290" s="31">
        <v>42361</v>
      </c>
      <c r="D290" s="287">
        <v>1.7769999999999999</v>
      </c>
      <c r="E290" s="91">
        <v>2874</v>
      </c>
      <c r="F290" s="289" t="str">
        <f t="shared" si="5"/>
        <v>HIGH, Conductivity Limit = 2.500</v>
      </c>
      <c r="G290" s="97" t="s">
        <v>176</v>
      </c>
      <c r="H290" s="77" t="s">
        <v>176</v>
      </c>
    </row>
    <row r="291" spans="1:8" ht="15" x14ac:dyDescent="0.2">
      <c r="A291" s="79" t="s">
        <v>272</v>
      </c>
      <c r="B291" s="31">
        <v>42286</v>
      </c>
      <c r="C291" s="31">
        <v>42361</v>
      </c>
      <c r="D291" s="287">
        <v>1.827</v>
      </c>
      <c r="E291" s="91">
        <v>2896</v>
      </c>
      <c r="F291" s="289" t="str">
        <f t="shared" si="5"/>
        <v>HIGH, Conductivity Limit = 2.500</v>
      </c>
      <c r="G291" s="97" t="s">
        <v>176</v>
      </c>
      <c r="H291" s="77" t="s">
        <v>176</v>
      </c>
    </row>
    <row r="292" spans="1:8" ht="15" x14ac:dyDescent="0.2">
      <c r="A292" s="79" t="s">
        <v>272</v>
      </c>
      <c r="B292" s="31">
        <v>42287</v>
      </c>
      <c r="C292" s="31">
        <v>42361</v>
      </c>
      <c r="D292" s="287">
        <v>1.8180000000000001</v>
      </c>
      <c r="E292" s="91">
        <v>2876</v>
      </c>
      <c r="F292" s="289" t="str">
        <f t="shared" si="5"/>
        <v>HIGH, Conductivity Limit = 2.500</v>
      </c>
      <c r="G292" s="97" t="s">
        <v>176</v>
      </c>
      <c r="H292" s="77" t="s">
        <v>176</v>
      </c>
    </row>
    <row r="293" spans="1:8" ht="15" x14ac:dyDescent="0.2">
      <c r="A293" s="79" t="s">
        <v>272</v>
      </c>
      <c r="B293" s="31">
        <v>42288</v>
      </c>
      <c r="C293" s="31">
        <v>42361</v>
      </c>
      <c r="D293" s="287">
        <v>1.8260000000000001</v>
      </c>
      <c r="E293" s="91">
        <v>2847</v>
      </c>
      <c r="F293" s="289" t="str">
        <f t="shared" si="5"/>
        <v>HIGH, Conductivity Limit = 2.500</v>
      </c>
      <c r="G293" s="97" t="s">
        <v>176</v>
      </c>
      <c r="H293" s="77" t="s">
        <v>176</v>
      </c>
    </row>
    <row r="294" spans="1:8" ht="15" x14ac:dyDescent="0.2">
      <c r="A294" s="79" t="s">
        <v>272</v>
      </c>
      <c r="B294" s="31">
        <v>42289</v>
      </c>
      <c r="C294" s="31">
        <v>42361</v>
      </c>
      <c r="D294" s="287">
        <v>1.85</v>
      </c>
      <c r="E294" s="91">
        <v>2816</v>
      </c>
      <c r="F294" s="289" t="str">
        <f t="shared" si="5"/>
        <v>HIGH, Conductivity Limit = 2.500</v>
      </c>
      <c r="G294" s="97" t="s">
        <v>176</v>
      </c>
      <c r="H294" s="77" t="s">
        <v>176</v>
      </c>
    </row>
    <row r="295" spans="1:8" ht="15" x14ac:dyDescent="0.2">
      <c r="A295" s="79" t="s">
        <v>272</v>
      </c>
      <c r="B295" s="31">
        <v>42290</v>
      </c>
      <c r="C295" s="31">
        <v>42361</v>
      </c>
      <c r="D295" s="287">
        <v>2.093</v>
      </c>
      <c r="E295" s="91">
        <v>3060</v>
      </c>
      <c r="F295" s="289" t="str">
        <f t="shared" si="5"/>
        <v>HIGH, Conductivity Limit = 2.500</v>
      </c>
      <c r="G295" s="97" t="s">
        <v>176</v>
      </c>
      <c r="H295" s="77" t="s">
        <v>176</v>
      </c>
    </row>
    <row r="296" spans="1:8" ht="15" x14ac:dyDescent="0.2">
      <c r="A296" s="79" t="s">
        <v>272</v>
      </c>
      <c r="B296" s="31">
        <v>42291</v>
      </c>
      <c r="C296" s="31">
        <v>42361</v>
      </c>
      <c r="D296" s="287">
        <v>2.355</v>
      </c>
      <c r="E296" s="91">
        <v>2927</v>
      </c>
      <c r="F296" s="289" t="str">
        <f t="shared" si="5"/>
        <v>HIGH, Conductivity Limit = 2.500</v>
      </c>
      <c r="G296" s="97" t="s">
        <v>176</v>
      </c>
      <c r="H296" s="77" t="s">
        <v>176</v>
      </c>
    </row>
    <row r="297" spans="1:8" ht="15" x14ac:dyDescent="0.2">
      <c r="A297" s="79" t="s">
        <v>272</v>
      </c>
      <c r="B297" s="31">
        <v>42292</v>
      </c>
      <c r="C297" s="31">
        <v>42361</v>
      </c>
      <c r="D297" s="287">
        <v>1.9019999999999999</v>
      </c>
      <c r="E297" s="91">
        <v>3040</v>
      </c>
      <c r="F297" s="289" t="str">
        <f t="shared" si="5"/>
        <v>HIGH, Conductivity Limit = 2.500</v>
      </c>
      <c r="G297" s="97" t="s">
        <v>176</v>
      </c>
      <c r="H297" s="77" t="s">
        <v>176</v>
      </c>
    </row>
    <row r="298" spans="1:8" ht="15" x14ac:dyDescent="0.2">
      <c r="A298" s="79" t="s">
        <v>272</v>
      </c>
      <c r="B298" s="31">
        <v>42293</v>
      </c>
      <c r="C298" s="31">
        <v>42361</v>
      </c>
      <c r="D298" s="287">
        <v>1.7909999999999999</v>
      </c>
      <c r="E298" s="91">
        <v>2562</v>
      </c>
      <c r="F298" s="289" t="str">
        <f t="shared" si="5"/>
        <v>HIGH, Conductivity Limit = 2.500</v>
      </c>
      <c r="G298" s="97" t="s">
        <v>176</v>
      </c>
      <c r="H298" s="77" t="s">
        <v>176</v>
      </c>
    </row>
    <row r="299" spans="1:8" ht="15" x14ac:dyDescent="0.2">
      <c r="A299" s="79" t="s">
        <v>272</v>
      </c>
      <c r="B299" s="31">
        <v>42294</v>
      </c>
      <c r="C299" s="31">
        <v>42361</v>
      </c>
      <c r="D299" s="287">
        <v>2.23</v>
      </c>
      <c r="E299" s="91">
        <v>2293</v>
      </c>
      <c r="F299" s="289" t="str">
        <f t="shared" si="5"/>
        <v>HIGH, Conductivity Limit = 2.500</v>
      </c>
      <c r="G299" s="97" t="s">
        <v>176</v>
      </c>
      <c r="H299" s="77" t="s">
        <v>176</v>
      </c>
    </row>
    <row r="300" spans="1:8" ht="15" x14ac:dyDescent="0.2">
      <c r="A300" s="79" t="s">
        <v>272</v>
      </c>
      <c r="B300" s="31">
        <v>42295</v>
      </c>
      <c r="C300" s="31">
        <v>42361</v>
      </c>
      <c r="D300" s="287">
        <v>2.7130000000000001</v>
      </c>
      <c r="E300" s="91">
        <v>2294</v>
      </c>
      <c r="F300" s="289" t="str">
        <f t="shared" si="5"/>
        <v>HIGH, Conductivity Limit = 2.500</v>
      </c>
      <c r="G300" s="97" t="s">
        <v>731</v>
      </c>
      <c r="H300" s="77" t="s">
        <v>176</v>
      </c>
    </row>
    <row r="301" spans="1:8" ht="15" x14ac:dyDescent="0.2">
      <c r="A301" s="79" t="s">
        <v>272</v>
      </c>
      <c r="B301" s="31">
        <v>42296</v>
      </c>
      <c r="C301" s="31">
        <v>42361</v>
      </c>
      <c r="D301" s="287">
        <v>2.17</v>
      </c>
      <c r="E301" s="91">
        <v>2107</v>
      </c>
      <c r="F301" s="289" t="str">
        <f t="shared" si="5"/>
        <v>HIGH, Conductivity Limit = 2.500</v>
      </c>
      <c r="G301" s="97" t="s">
        <v>176</v>
      </c>
      <c r="H301" s="77" t="s">
        <v>176</v>
      </c>
    </row>
    <row r="302" spans="1:8" ht="15" x14ac:dyDescent="0.2">
      <c r="A302" s="79" t="s">
        <v>272</v>
      </c>
      <c r="B302" s="31">
        <v>42297</v>
      </c>
      <c r="C302" s="31">
        <v>42361</v>
      </c>
      <c r="D302" s="287">
        <v>2.2429999999999999</v>
      </c>
      <c r="E302" s="91">
        <v>2150</v>
      </c>
      <c r="F302" s="289" t="str">
        <f t="shared" si="5"/>
        <v>HIGH, Conductivity Limit = 2.500</v>
      </c>
      <c r="G302" s="97" t="s">
        <v>176</v>
      </c>
      <c r="H302" s="77" t="s">
        <v>176</v>
      </c>
    </row>
    <row r="303" spans="1:8" ht="15" x14ac:dyDescent="0.2">
      <c r="A303" s="79" t="s">
        <v>272</v>
      </c>
      <c r="B303" s="31">
        <v>42298</v>
      </c>
      <c r="C303" s="31">
        <v>42361</v>
      </c>
      <c r="D303" s="287">
        <v>2.1909999999999998</v>
      </c>
      <c r="E303" s="91">
        <v>2100</v>
      </c>
      <c r="F303" s="289" t="str">
        <f t="shared" si="5"/>
        <v>HIGH, Conductivity Limit = 2.500</v>
      </c>
      <c r="G303" s="97" t="s">
        <v>176</v>
      </c>
      <c r="H303" s="77" t="s">
        <v>176</v>
      </c>
    </row>
    <row r="304" spans="1:8" ht="15" x14ac:dyDescent="0.2">
      <c r="A304" s="79" t="s">
        <v>272</v>
      </c>
      <c r="B304" s="31">
        <v>42299</v>
      </c>
      <c r="C304" s="31">
        <v>42361</v>
      </c>
      <c r="D304" s="287">
        <v>2.0670000000000002</v>
      </c>
      <c r="E304" s="91">
        <v>2075</v>
      </c>
      <c r="F304" s="289" t="str">
        <f t="shared" si="5"/>
        <v>HIGH, Conductivity Limit = 2.500</v>
      </c>
      <c r="G304" s="97" t="s">
        <v>176</v>
      </c>
      <c r="H304" s="77" t="s">
        <v>176</v>
      </c>
    </row>
    <row r="305" spans="1:8" ht="15" x14ac:dyDescent="0.2">
      <c r="A305" s="79" t="s">
        <v>272</v>
      </c>
      <c r="B305" s="31">
        <v>42300</v>
      </c>
      <c r="C305" s="31">
        <v>42361</v>
      </c>
      <c r="D305" s="287">
        <v>2.101</v>
      </c>
      <c r="E305" s="91">
        <v>2031</v>
      </c>
      <c r="F305" s="289" t="str">
        <f t="shared" si="5"/>
        <v>HIGH, Conductivity Limit = 2.500</v>
      </c>
      <c r="G305" s="97" t="s">
        <v>176</v>
      </c>
      <c r="H305" s="77" t="s">
        <v>176</v>
      </c>
    </row>
    <row r="306" spans="1:8" ht="15" x14ac:dyDescent="0.2">
      <c r="A306" s="79" t="s">
        <v>272</v>
      </c>
      <c r="B306" s="31">
        <v>42301</v>
      </c>
      <c r="C306" s="31">
        <v>42361</v>
      </c>
      <c r="D306" s="287">
        <v>2.3359999999999999</v>
      </c>
      <c r="E306" s="91">
        <v>2056</v>
      </c>
      <c r="F306" s="289" t="str">
        <f t="shared" si="5"/>
        <v>HIGH, Conductivity Limit = 2.500</v>
      </c>
      <c r="G306" s="97" t="s">
        <v>176</v>
      </c>
      <c r="H306" s="77" t="s">
        <v>176</v>
      </c>
    </row>
    <row r="307" spans="1:8" ht="15" x14ac:dyDescent="0.2">
      <c r="A307" s="79" t="s">
        <v>272</v>
      </c>
      <c r="B307" s="31">
        <v>42302</v>
      </c>
      <c r="C307" s="31">
        <v>42361</v>
      </c>
      <c r="D307" s="287">
        <v>2.8159999999999998</v>
      </c>
      <c r="E307" s="91">
        <v>2053</v>
      </c>
      <c r="F307" s="289" t="str">
        <f t="shared" si="5"/>
        <v>HIGH, Conductivity Limit = 2.500</v>
      </c>
      <c r="G307" s="97" t="s">
        <v>731</v>
      </c>
      <c r="H307" s="77" t="s">
        <v>176</v>
      </c>
    </row>
    <row r="308" spans="1:8" ht="15" x14ac:dyDescent="0.2">
      <c r="A308" s="79" t="s">
        <v>272</v>
      </c>
      <c r="B308" s="31">
        <v>42303</v>
      </c>
      <c r="C308" s="31">
        <v>42361</v>
      </c>
      <c r="D308" s="287">
        <v>2.2240000000000002</v>
      </c>
      <c r="E308" s="91">
        <v>2047</v>
      </c>
      <c r="F308" s="289" t="str">
        <f t="shared" si="5"/>
        <v>HIGH, Conductivity Limit = 2.500</v>
      </c>
      <c r="G308" s="97" t="s">
        <v>176</v>
      </c>
      <c r="H308" s="77" t="s">
        <v>176</v>
      </c>
    </row>
    <row r="309" spans="1:8" ht="15" x14ac:dyDescent="0.2">
      <c r="A309" s="79" t="s">
        <v>272</v>
      </c>
      <c r="B309" s="31">
        <v>42304</v>
      </c>
      <c r="C309" s="31">
        <v>42361</v>
      </c>
      <c r="D309" s="287">
        <v>1.794</v>
      </c>
      <c r="E309" s="91">
        <v>1954</v>
      </c>
      <c r="F309" s="289" t="str">
        <f t="shared" si="5"/>
        <v>LOW, Conductivity Limit = 3.570</v>
      </c>
      <c r="G309" s="97" t="s">
        <v>176</v>
      </c>
      <c r="H309" s="77" t="s">
        <v>176</v>
      </c>
    </row>
    <row r="310" spans="1:8" ht="15" x14ac:dyDescent="0.2">
      <c r="A310" s="79" t="s">
        <v>272</v>
      </c>
      <c r="B310" s="31">
        <v>42305</v>
      </c>
      <c r="C310" s="31">
        <v>42361</v>
      </c>
      <c r="D310" s="287">
        <v>1.8160000000000001</v>
      </c>
      <c r="E310" s="91">
        <v>1964</v>
      </c>
      <c r="F310" s="289" t="str">
        <f t="shared" si="5"/>
        <v>LOW, Conductivity Limit = 3.570</v>
      </c>
      <c r="G310" s="97" t="s">
        <v>176</v>
      </c>
      <c r="H310" s="77" t="s">
        <v>176</v>
      </c>
    </row>
    <row r="311" spans="1:8" ht="15" x14ac:dyDescent="0.2">
      <c r="A311" s="79" t="s">
        <v>272</v>
      </c>
      <c r="B311" s="31">
        <v>42306</v>
      </c>
      <c r="C311" s="31">
        <v>42361</v>
      </c>
      <c r="D311" s="287">
        <v>1.782</v>
      </c>
      <c r="E311" s="91">
        <v>2017</v>
      </c>
      <c r="F311" s="289" t="str">
        <f t="shared" si="5"/>
        <v>HIGH, Conductivity Limit = 2.500</v>
      </c>
      <c r="G311" s="97" t="s">
        <v>176</v>
      </c>
      <c r="H311" s="77" t="s">
        <v>176</v>
      </c>
    </row>
    <row r="312" spans="1:8" ht="15" x14ac:dyDescent="0.2">
      <c r="A312" s="79" t="s">
        <v>272</v>
      </c>
      <c r="B312" s="31">
        <v>42307</v>
      </c>
      <c r="C312" s="31">
        <v>42361</v>
      </c>
      <c r="D312" s="287">
        <v>1.7769999999999999</v>
      </c>
      <c r="E312" s="91">
        <v>1965</v>
      </c>
      <c r="F312" s="289" t="str">
        <f t="shared" si="5"/>
        <v>LOW, Conductivity Limit = 3.570</v>
      </c>
      <c r="G312" s="97" t="s">
        <v>176</v>
      </c>
      <c r="H312" s="77" t="s">
        <v>176</v>
      </c>
    </row>
    <row r="313" spans="1:8" ht="15" x14ac:dyDescent="0.2">
      <c r="A313" s="79" t="s">
        <v>272</v>
      </c>
      <c r="B313" s="31">
        <v>42308</v>
      </c>
      <c r="C313" s="31">
        <v>42361</v>
      </c>
      <c r="D313" s="287">
        <v>2.1259999999999999</v>
      </c>
      <c r="E313" s="91">
        <v>1993</v>
      </c>
      <c r="F313" s="289" t="str">
        <f t="shared" si="5"/>
        <v>LOW, Conductivity Limit = 3.570</v>
      </c>
      <c r="G313" s="97" t="s">
        <v>176</v>
      </c>
      <c r="H313" s="77" t="s">
        <v>176</v>
      </c>
    </row>
    <row r="314" spans="1:8" ht="15" x14ac:dyDescent="0.2">
      <c r="A314" s="79" t="s">
        <v>272</v>
      </c>
      <c r="B314" s="31">
        <v>42309</v>
      </c>
      <c r="C314" s="31">
        <v>42361</v>
      </c>
      <c r="D314" s="287">
        <v>2.8090000000000002</v>
      </c>
      <c r="E314" s="91">
        <v>1739</v>
      </c>
      <c r="F314" s="289" t="str">
        <f t="shared" si="5"/>
        <v>LOW, Conductivity Limit = 3.570</v>
      </c>
      <c r="G314" s="97" t="s">
        <v>176</v>
      </c>
      <c r="H314" s="77" t="s">
        <v>176</v>
      </c>
    </row>
    <row r="315" spans="1:8" ht="15" x14ac:dyDescent="0.2">
      <c r="A315" s="79" t="s">
        <v>272</v>
      </c>
      <c r="B315" s="31">
        <v>42310</v>
      </c>
      <c r="C315" s="31">
        <v>42361</v>
      </c>
      <c r="D315" s="287">
        <v>2.2130000000000001</v>
      </c>
      <c r="E315" s="91">
        <v>1936</v>
      </c>
      <c r="F315" s="289" t="str">
        <f t="shared" si="5"/>
        <v>LOW, Conductivity Limit = 3.570</v>
      </c>
      <c r="G315" s="97" t="s">
        <v>176</v>
      </c>
      <c r="H315" s="77" t="s">
        <v>176</v>
      </c>
    </row>
    <row r="316" spans="1:8" ht="15" x14ac:dyDescent="0.2">
      <c r="A316" s="79" t="s">
        <v>272</v>
      </c>
      <c r="B316" s="31">
        <v>42311</v>
      </c>
      <c r="C316" s="31">
        <v>42361</v>
      </c>
      <c r="D316" s="287">
        <v>1.9850000000000001</v>
      </c>
      <c r="E316" s="91">
        <v>2047</v>
      </c>
      <c r="F316" s="289" t="str">
        <f t="shared" si="5"/>
        <v>HIGH, Conductivity Limit = 2.500</v>
      </c>
      <c r="G316" s="97" t="s">
        <v>176</v>
      </c>
      <c r="H316" s="77" t="s">
        <v>176</v>
      </c>
    </row>
    <row r="317" spans="1:8" ht="15" x14ac:dyDescent="0.2">
      <c r="A317" s="79" t="s">
        <v>272</v>
      </c>
      <c r="B317" s="31">
        <v>42312</v>
      </c>
      <c r="C317" s="31">
        <v>42361</v>
      </c>
      <c r="D317" s="287">
        <v>2.2370000000000001</v>
      </c>
      <c r="E317" s="91">
        <v>1998</v>
      </c>
      <c r="F317" s="289" t="str">
        <f t="shared" si="5"/>
        <v>LOW, Conductivity Limit = 3.570</v>
      </c>
      <c r="G317" s="97" t="s">
        <v>176</v>
      </c>
      <c r="H317" s="77" t="s">
        <v>176</v>
      </c>
    </row>
    <row r="318" spans="1:8" ht="15" x14ac:dyDescent="0.2">
      <c r="A318" s="79" t="s">
        <v>272</v>
      </c>
      <c r="B318" s="31">
        <v>42313</v>
      </c>
      <c r="C318" s="31">
        <v>42361</v>
      </c>
      <c r="D318" s="287">
        <v>1.85</v>
      </c>
      <c r="E318" s="91">
        <v>2110</v>
      </c>
      <c r="F318" s="289" t="str">
        <f t="shared" si="5"/>
        <v>HIGH, Conductivity Limit = 2.500</v>
      </c>
      <c r="G318" s="97" t="s">
        <v>176</v>
      </c>
      <c r="H318" s="77" t="s">
        <v>176</v>
      </c>
    </row>
    <row r="319" spans="1:8" ht="15" x14ac:dyDescent="0.2">
      <c r="A319" s="79" t="s">
        <v>272</v>
      </c>
      <c r="B319" s="31">
        <v>42314</v>
      </c>
      <c r="C319" s="31">
        <v>42361</v>
      </c>
      <c r="D319" s="287">
        <v>1.8109999999999999</v>
      </c>
      <c r="E319" s="91">
        <v>2106</v>
      </c>
      <c r="F319" s="289" t="str">
        <f t="shared" si="5"/>
        <v>HIGH, Conductivity Limit = 2.500</v>
      </c>
      <c r="G319" s="97" t="s">
        <v>176</v>
      </c>
      <c r="H319" s="77" t="s">
        <v>176</v>
      </c>
    </row>
    <row r="320" spans="1:8" ht="15" x14ac:dyDescent="0.2">
      <c r="A320" s="79" t="s">
        <v>272</v>
      </c>
      <c r="B320" s="31">
        <v>42315</v>
      </c>
      <c r="C320" s="31">
        <v>42361</v>
      </c>
      <c r="D320" s="287">
        <v>2.3879999999999999</v>
      </c>
      <c r="E320" s="91">
        <v>2121</v>
      </c>
      <c r="F320" s="289" t="str">
        <f t="shared" si="5"/>
        <v>HIGH, Conductivity Limit = 2.500</v>
      </c>
      <c r="G320" s="97" t="s">
        <v>176</v>
      </c>
      <c r="H320" s="77" t="s">
        <v>176</v>
      </c>
    </row>
    <row r="321" spans="1:8" ht="15" x14ac:dyDescent="0.2">
      <c r="A321" s="79" t="s">
        <v>272</v>
      </c>
      <c r="B321" s="31">
        <v>42316</v>
      </c>
      <c r="C321" s="31">
        <v>42361</v>
      </c>
      <c r="D321" s="287">
        <v>2.8069999999999999</v>
      </c>
      <c r="E321" s="91">
        <v>2108</v>
      </c>
      <c r="F321" s="289" t="str">
        <f t="shared" si="5"/>
        <v>HIGH, Conductivity Limit = 2.500</v>
      </c>
      <c r="G321" s="97" t="s">
        <v>731</v>
      </c>
      <c r="H321" s="77" t="s">
        <v>176</v>
      </c>
    </row>
    <row r="322" spans="1:8" ht="15" x14ac:dyDescent="0.2">
      <c r="A322" s="79" t="s">
        <v>272</v>
      </c>
      <c r="B322" s="31">
        <v>42317</v>
      </c>
      <c r="C322" s="31">
        <v>42361</v>
      </c>
      <c r="D322" s="287">
        <v>2.1709999999999998</v>
      </c>
      <c r="E322" s="91">
        <v>2000</v>
      </c>
      <c r="F322" s="289" t="str">
        <f t="shared" si="5"/>
        <v>HIGH, Conductivity Limit = 2.500</v>
      </c>
      <c r="G322" s="97" t="s">
        <v>176</v>
      </c>
      <c r="H322" s="77" t="s">
        <v>176</v>
      </c>
    </row>
    <row r="323" spans="1:8" ht="15" x14ac:dyDescent="0.2">
      <c r="A323" s="79" t="s">
        <v>272</v>
      </c>
      <c r="B323" s="31">
        <v>42318</v>
      </c>
      <c r="C323" s="31">
        <v>42361</v>
      </c>
      <c r="D323" s="287">
        <v>1.84</v>
      </c>
      <c r="E323" s="91">
        <v>2045</v>
      </c>
      <c r="F323" s="289" t="str">
        <f t="shared" si="5"/>
        <v>HIGH, Conductivity Limit = 2.500</v>
      </c>
      <c r="G323" s="97" t="s">
        <v>176</v>
      </c>
      <c r="H323" s="77" t="s">
        <v>176</v>
      </c>
    </row>
    <row r="324" spans="1:8" ht="15" x14ac:dyDescent="0.2">
      <c r="A324" s="79" t="s">
        <v>272</v>
      </c>
      <c r="B324" s="31">
        <v>42319</v>
      </c>
      <c r="C324" s="31">
        <v>42361</v>
      </c>
      <c r="D324" s="287">
        <v>1.885</v>
      </c>
      <c r="E324" s="91">
        <v>2035</v>
      </c>
      <c r="F324" s="289" t="str">
        <f t="shared" si="5"/>
        <v>HIGH, Conductivity Limit = 2.500</v>
      </c>
      <c r="G324" s="97" t="s">
        <v>176</v>
      </c>
      <c r="H324" s="77" t="s">
        <v>176</v>
      </c>
    </row>
    <row r="325" spans="1:8" ht="15" x14ac:dyDescent="0.2">
      <c r="A325" s="79" t="s">
        <v>272</v>
      </c>
      <c r="B325" s="31">
        <v>42320</v>
      </c>
      <c r="C325" s="31">
        <v>42361</v>
      </c>
      <c r="D325" s="287">
        <v>1.899</v>
      </c>
      <c r="E325" s="91">
        <v>2016</v>
      </c>
      <c r="F325" s="289" t="str">
        <f t="shared" si="5"/>
        <v>HIGH, Conductivity Limit = 2.500</v>
      </c>
      <c r="G325" s="97" t="s">
        <v>176</v>
      </c>
      <c r="H325" s="77" t="s">
        <v>176</v>
      </c>
    </row>
    <row r="326" spans="1:8" ht="15" x14ac:dyDescent="0.2">
      <c r="A326" s="79" t="s">
        <v>272</v>
      </c>
      <c r="B326" s="31">
        <v>42321</v>
      </c>
      <c r="C326" s="31">
        <v>42361</v>
      </c>
      <c r="D326" s="287">
        <v>0.89</v>
      </c>
      <c r="E326" s="91">
        <v>2033</v>
      </c>
      <c r="F326" s="289" t="str">
        <f t="shared" si="5"/>
        <v>HIGH, Conductivity Limit = 2.500</v>
      </c>
      <c r="G326" s="97" t="s">
        <v>176</v>
      </c>
      <c r="H326" s="77" t="s">
        <v>176</v>
      </c>
    </row>
    <row r="327" spans="1:8" ht="15" x14ac:dyDescent="0.2">
      <c r="A327" s="79" t="s">
        <v>272</v>
      </c>
      <c r="B327" s="31">
        <v>42322</v>
      </c>
      <c r="C327" s="31">
        <v>42361</v>
      </c>
      <c r="D327" s="287">
        <v>2.4630000000000001</v>
      </c>
      <c r="E327" s="91">
        <v>2070</v>
      </c>
      <c r="F327" s="289" t="str">
        <f t="shared" si="5"/>
        <v>HIGH, Conductivity Limit = 2.500</v>
      </c>
      <c r="G327" s="97" t="s">
        <v>176</v>
      </c>
      <c r="H327" s="77" t="s">
        <v>176</v>
      </c>
    </row>
    <row r="328" spans="1:8" ht="15" x14ac:dyDescent="0.2">
      <c r="A328" s="79" t="s">
        <v>272</v>
      </c>
      <c r="B328" s="31">
        <v>42323</v>
      </c>
      <c r="C328" s="31">
        <v>42361</v>
      </c>
      <c r="D328" s="287">
        <v>2.972</v>
      </c>
      <c r="E328" s="91">
        <v>2090</v>
      </c>
      <c r="F328" s="289" t="str">
        <f t="shared" si="5"/>
        <v>HIGH, Conductivity Limit = 2.500</v>
      </c>
      <c r="G328" s="97" t="s">
        <v>731</v>
      </c>
      <c r="H328" s="77" t="s">
        <v>176</v>
      </c>
    </row>
    <row r="329" spans="1:8" ht="15" x14ac:dyDescent="0.2">
      <c r="A329" s="79" t="s">
        <v>272</v>
      </c>
      <c r="B329" s="31">
        <v>42324</v>
      </c>
      <c r="C329" s="31">
        <v>42361</v>
      </c>
      <c r="D329" s="287">
        <v>2.3769999999999998</v>
      </c>
      <c r="E329" s="91">
        <v>2697.4</v>
      </c>
      <c r="F329" s="289" t="str">
        <f t="shared" si="5"/>
        <v>HIGH, Conductivity Limit = 2.500</v>
      </c>
      <c r="G329" s="97" t="s">
        <v>176</v>
      </c>
      <c r="H329" s="77" t="s">
        <v>176</v>
      </c>
    </row>
    <row r="330" spans="1:8" ht="15" x14ac:dyDescent="0.2">
      <c r="A330" s="79" t="s">
        <v>272</v>
      </c>
      <c r="B330" s="31">
        <v>42325</v>
      </c>
      <c r="C330" s="31">
        <v>42361</v>
      </c>
      <c r="D330" s="287">
        <v>2.5270000000000001</v>
      </c>
      <c r="E330" s="91">
        <v>2637.4</v>
      </c>
      <c r="F330" s="289" t="str">
        <f t="shared" si="5"/>
        <v>HIGH, Conductivity Limit = 2.500</v>
      </c>
      <c r="G330" s="97" t="s">
        <v>731</v>
      </c>
      <c r="H330" s="77" t="s">
        <v>176</v>
      </c>
    </row>
    <row r="331" spans="1:8" ht="15" x14ac:dyDescent="0.2">
      <c r="A331" s="79" t="s">
        <v>272</v>
      </c>
      <c r="B331" s="31">
        <v>42326</v>
      </c>
      <c r="C331" s="31">
        <v>42361</v>
      </c>
      <c r="D331" s="287">
        <v>2.27</v>
      </c>
      <c r="E331" s="91">
        <v>2701.4</v>
      </c>
      <c r="F331" s="289" t="str">
        <f t="shared" si="5"/>
        <v>HIGH, Conductivity Limit = 2.500</v>
      </c>
      <c r="G331" s="97" t="s">
        <v>176</v>
      </c>
      <c r="H331" s="77" t="s">
        <v>176</v>
      </c>
    </row>
    <row r="332" spans="1:8" ht="15" x14ac:dyDescent="0.2">
      <c r="A332" s="79" t="s">
        <v>272</v>
      </c>
      <c r="B332" s="31">
        <v>42327</v>
      </c>
      <c r="C332" s="31">
        <v>42361</v>
      </c>
      <c r="D332" s="287">
        <v>1.9430000000000001</v>
      </c>
      <c r="E332" s="91">
        <v>2726.7</v>
      </c>
      <c r="F332" s="289" t="str">
        <f t="shared" si="5"/>
        <v>HIGH, Conductivity Limit = 2.500</v>
      </c>
      <c r="G332" s="97" t="s">
        <v>176</v>
      </c>
      <c r="H332" s="77" t="s">
        <v>176</v>
      </c>
    </row>
    <row r="333" spans="1:8" ht="15" x14ac:dyDescent="0.2">
      <c r="A333" s="79" t="s">
        <v>272</v>
      </c>
      <c r="B333" s="31">
        <v>42328</v>
      </c>
      <c r="C333" s="31">
        <v>42361</v>
      </c>
      <c r="D333" s="287">
        <v>2.3050000000000002</v>
      </c>
      <c r="E333" s="91">
        <v>2387.5</v>
      </c>
      <c r="F333" s="289" t="str">
        <f t="shared" si="5"/>
        <v>HIGH, Conductivity Limit = 2.500</v>
      </c>
      <c r="G333" s="97" t="s">
        <v>176</v>
      </c>
      <c r="H333" s="77" t="s">
        <v>176</v>
      </c>
    </row>
    <row r="334" spans="1:8" ht="15" x14ac:dyDescent="0.2">
      <c r="A334" s="79" t="s">
        <v>272</v>
      </c>
      <c r="B334" s="31">
        <v>42329</v>
      </c>
      <c r="C334" s="31">
        <v>42361</v>
      </c>
      <c r="D334" s="287" t="s">
        <v>223</v>
      </c>
      <c r="E334" s="91">
        <v>2805.1</v>
      </c>
      <c r="F334" s="289" t="str">
        <f t="shared" si="5"/>
        <v>HIGH, Conductivity Limit = 2.500</v>
      </c>
      <c r="G334" s="97" t="s">
        <v>732</v>
      </c>
      <c r="H334" s="288" t="s">
        <v>733</v>
      </c>
    </row>
    <row r="335" spans="1:8" ht="15" x14ac:dyDescent="0.2">
      <c r="A335" s="79" t="s">
        <v>272</v>
      </c>
      <c r="B335" s="31">
        <v>42330</v>
      </c>
      <c r="C335" s="31">
        <v>42361</v>
      </c>
      <c r="D335" s="287" t="s">
        <v>176</v>
      </c>
      <c r="E335" s="91">
        <v>2786.5</v>
      </c>
      <c r="F335" s="289" t="str">
        <f t="shared" si="5"/>
        <v>HIGH, Conductivity Limit = 2.500</v>
      </c>
      <c r="G335" s="97" t="s">
        <v>732</v>
      </c>
      <c r="H335" s="288" t="s">
        <v>733</v>
      </c>
    </row>
    <row r="336" spans="1:8" ht="15" x14ac:dyDescent="0.2">
      <c r="A336" s="79" t="s">
        <v>272</v>
      </c>
      <c r="B336" s="31">
        <v>42331</v>
      </c>
      <c r="C336" s="31">
        <v>42361</v>
      </c>
      <c r="D336" s="287">
        <v>2.1190000000000002</v>
      </c>
      <c r="E336" s="91">
        <v>2680.2</v>
      </c>
      <c r="F336" s="289" t="str">
        <f t="shared" si="5"/>
        <v>HIGH, Conductivity Limit = 2.500</v>
      </c>
      <c r="G336" s="97" t="s">
        <v>176</v>
      </c>
      <c r="H336" s="77" t="s">
        <v>176</v>
      </c>
    </row>
    <row r="337" spans="1:8" ht="15" x14ac:dyDescent="0.2">
      <c r="A337" s="79" t="s">
        <v>272</v>
      </c>
      <c r="B337" s="31">
        <v>42332</v>
      </c>
      <c r="C337" s="31">
        <v>42361</v>
      </c>
      <c r="D337" s="287">
        <v>2.0089999999999999</v>
      </c>
      <c r="E337" s="91">
        <v>2713</v>
      </c>
      <c r="F337" s="289" t="str">
        <f t="shared" si="5"/>
        <v>HIGH, Conductivity Limit = 2.500</v>
      </c>
      <c r="G337" s="97" t="s">
        <v>176</v>
      </c>
      <c r="H337" s="77" t="s">
        <v>176</v>
      </c>
    </row>
    <row r="338" spans="1:8" ht="15" x14ac:dyDescent="0.2">
      <c r="A338" s="79" t="s">
        <v>272</v>
      </c>
      <c r="B338" s="31">
        <v>42333</v>
      </c>
      <c r="C338" s="31">
        <v>42361</v>
      </c>
      <c r="D338" s="287">
        <v>2.323</v>
      </c>
      <c r="E338" s="91">
        <v>2273</v>
      </c>
      <c r="F338" s="289" t="str">
        <f t="shared" si="5"/>
        <v>HIGH, Conductivity Limit = 2.500</v>
      </c>
      <c r="G338" s="97" t="s">
        <v>176</v>
      </c>
      <c r="H338" s="77" t="s">
        <v>176</v>
      </c>
    </row>
    <row r="339" spans="1:8" ht="15" x14ac:dyDescent="0.2">
      <c r="A339" s="79" t="s">
        <v>272</v>
      </c>
      <c r="B339" s="31">
        <v>42334</v>
      </c>
      <c r="C339" s="31">
        <v>42361</v>
      </c>
      <c r="D339" s="287">
        <v>1.8660000000000001</v>
      </c>
      <c r="E339" s="91">
        <v>2526.1999999999998</v>
      </c>
      <c r="F339" s="289" t="str">
        <f t="shared" si="5"/>
        <v>HIGH, Conductivity Limit = 2.500</v>
      </c>
      <c r="G339" s="97" t="s">
        <v>176</v>
      </c>
      <c r="H339" s="77" t="s">
        <v>176</v>
      </c>
    </row>
    <row r="340" spans="1:8" ht="15" x14ac:dyDescent="0.2">
      <c r="A340" s="79" t="s">
        <v>272</v>
      </c>
      <c r="B340" s="31">
        <v>42335</v>
      </c>
      <c r="C340" s="31">
        <v>42361</v>
      </c>
      <c r="D340" s="287">
        <v>1.7509999999999999</v>
      </c>
      <c r="E340" s="91">
        <v>2302.1999999999998</v>
      </c>
      <c r="F340" s="289" t="str">
        <f t="shared" si="5"/>
        <v>HIGH, Conductivity Limit = 2.500</v>
      </c>
      <c r="G340" s="97" t="s">
        <v>176</v>
      </c>
      <c r="H340" s="77" t="s">
        <v>176</v>
      </c>
    </row>
    <row r="341" spans="1:8" ht="15" x14ac:dyDescent="0.2">
      <c r="A341" s="79" t="s">
        <v>272</v>
      </c>
      <c r="B341" s="31">
        <v>42336</v>
      </c>
      <c r="C341" s="31">
        <v>42361</v>
      </c>
      <c r="D341" s="287">
        <v>2.2290000000000001</v>
      </c>
      <c r="E341" s="91">
        <v>2274.1999999999998</v>
      </c>
      <c r="F341" s="289" t="str">
        <f t="shared" si="5"/>
        <v>HIGH, Conductivity Limit = 2.500</v>
      </c>
      <c r="G341" s="97" t="s">
        <v>176</v>
      </c>
      <c r="H341" s="77" t="s">
        <v>176</v>
      </c>
    </row>
    <row r="342" spans="1:8" ht="15" x14ac:dyDescent="0.2">
      <c r="A342" s="79" t="s">
        <v>272</v>
      </c>
      <c r="B342" s="31">
        <v>42337</v>
      </c>
      <c r="C342" s="31">
        <v>42361</v>
      </c>
      <c r="D342" s="287">
        <v>2.3570000000000002</v>
      </c>
      <c r="E342" s="91">
        <v>1664.4</v>
      </c>
      <c r="F342" s="289" t="str">
        <f t="shared" si="5"/>
        <v>LOW, Conductivity Limit = 3.570</v>
      </c>
      <c r="G342" s="97" t="s">
        <v>176</v>
      </c>
      <c r="H342" s="77" t="s">
        <v>176</v>
      </c>
    </row>
    <row r="343" spans="1:8" ht="15" x14ac:dyDescent="0.2">
      <c r="A343" s="79" t="s">
        <v>272</v>
      </c>
      <c r="B343" s="31">
        <v>42338</v>
      </c>
      <c r="C343" s="31">
        <v>42361</v>
      </c>
      <c r="D343" s="287">
        <v>1.7649999999999999</v>
      </c>
      <c r="E343" s="91">
        <v>2326.6</v>
      </c>
      <c r="F343" s="289" t="str">
        <f t="shared" si="5"/>
        <v>HIGH, Conductivity Limit = 2.500</v>
      </c>
      <c r="G343" s="97" t="s">
        <v>176</v>
      </c>
      <c r="H343" s="77" t="s">
        <v>176</v>
      </c>
    </row>
    <row r="344" spans="1:8" ht="15" x14ac:dyDescent="0.2">
      <c r="A344" s="79" t="s">
        <v>272</v>
      </c>
      <c r="B344" s="31">
        <v>42339</v>
      </c>
      <c r="C344" s="31">
        <v>42361</v>
      </c>
      <c r="D344" s="287">
        <v>1.849</v>
      </c>
      <c r="E344" s="91">
        <v>2554.6999999999998</v>
      </c>
      <c r="F344" s="289" t="str">
        <f t="shared" si="5"/>
        <v>HIGH, Conductivity Limit = 2.500</v>
      </c>
      <c r="G344" s="97" t="s">
        <v>176</v>
      </c>
      <c r="H344" s="77" t="s">
        <v>176</v>
      </c>
    </row>
    <row r="345" spans="1:8" ht="15" x14ac:dyDescent="0.2">
      <c r="A345" s="79" t="s">
        <v>272</v>
      </c>
      <c r="B345" s="31">
        <v>42340</v>
      </c>
      <c r="C345" s="31">
        <v>42361</v>
      </c>
      <c r="D345" s="287">
        <v>1.8620000000000001</v>
      </c>
      <c r="E345" s="91">
        <v>1857.3</v>
      </c>
      <c r="F345" s="289" t="str">
        <f t="shared" ref="F345:F408" si="6">IF(E345&lt;2000,"LOW, Conductivity Limit = 3.570","HIGH, Conductivity Limit = 2.500")</f>
        <v>LOW, Conductivity Limit = 3.570</v>
      </c>
      <c r="G345" s="97" t="s">
        <v>176</v>
      </c>
      <c r="H345" s="77" t="s">
        <v>176</v>
      </c>
    </row>
    <row r="346" spans="1:8" ht="15" x14ac:dyDescent="0.2">
      <c r="A346" s="79" t="s">
        <v>272</v>
      </c>
      <c r="B346" s="31">
        <v>42341</v>
      </c>
      <c r="C346" s="31">
        <v>42361</v>
      </c>
      <c r="D346" s="287">
        <v>2.2440000000000002</v>
      </c>
      <c r="E346" s="91">
        <v>1584.7</v>
      </c>
      <c r="F346" s="289" t="str">
        <f t="shared" si="6"/>
        <v>LOW, Conductivity Limit = 3.570</v>
      </c>
      <c r="G346" s="97" t="s">
        <v>176</v>
      </c>
      <c r="H346" s="77" t="s">
        <v>176</v>
      </c>
    </row>
    <row r="347" spans="1:8" ht="15" x14ac:dyDescent="0.2">
      <c r="A347" s="79" t="s">
        <v>272</v>
      </c>
      <c r="B347" s="31">
        <v>42342</v>
      </c>
      <c r="C347" s="31">
        <v>42361</v>
      </c>
      <c r="D347" s="287">
        <v>2.7690000000000001</v>
      </c>
      <c r="E347" s="91">
        <v>2161.4</v>
      </c>
      <c r="F347" s="289" t="str">
        <f t="shared" si="6"/>
        <v>HIGH, Conductivity Limit = 2.500</v>
      </c>
      <c r="G347" s="97" t="s">
        <v>731</v>
      </c>
      <c r="H347" s="77" t="s">
        <v>176</v>
      </c>
    </row>
    <row r="348" spans="1:8" ht="15" x14ac:dyDescent="0.2">
      <c r="A348" s="79" t="s">
        <v>272</v>
      </c>
      <c r="B348" s="31">
        <v>42343</v>
      </c>
      <c r="C348" s="31">
        <v>42361</v>
      </c>
      <c r="D348" s="287">
        <v>3.1520000000000001</v>
      </c>
      <c r="E348" s="91">
        <v>1490.9</v>
      </c>
      <c r="F348" s="289" t="str">
        <f t="shared" si="6"/>
        <v>LOW, Conductivity Limit = 3.570</v>
      </c>
      <c r="G348" s="97" t="s">
        <v>176</v>
      </c>
      <c r="H348" s="77" t="s">
        <v>176</v>
      </c>
    </row>
    <row r="349" spans="1:8" ht="15" x14ac:dyDescent="0.2">
      <c r="A349" s="79" t="s">
        <v>272</v>
      </c>
      <c r="B349" s="31">
        <v>42344</v>
      </c>
      <c r="C349" s="31">
        <v>42361</v>
      </c>
      <c r="D349" s="287">
        <v>3.2879999999999998</v>
      </c>
      <c r="E349" s="91">
        <v>1343.2</v>
      </c>
      <c r="F349" s="289" t="str">
        <f t="shared" si="6"/>
        <v>LOW, Conductivity Limit = 3.570</v>
      </c>
      <c r="G349" s="97" t="s">
        <v>176</v>
      </c>
      <c r="H349" s="77" t="s">
        <v>176</v>
      </c>
    </row>
    <row r="350" spans="1:8" ht="15" x14ac:dyDescent="0.2">
      <c r="A350" s="79" t="s">
        <v>272</v>
      </c>
      <c r="B350" s="31">
        <v>42345</v>
      </c>
      <c r="C350" s="31">
        <v>42361</v>
      </c>
      <c r="D350" s="287">
        <v>2.5030000000000001</v>
      </c>
      <c r="E350" s="91">
        <v>1599.5</v>
      </c>
      <c r="F350" s="289" t="str">
        <f t="shared" si="6"/>
        <v>LOW, Conductivity Limit = 3.570</v>
      </c>
      <c r="G350" s="97" t="s">
        <v>176</v>
      </c>
      <c r="H350" s="77" t="s">
        <v>176</v>
      </c>
    </row>
    <row r="351" spans="1:8" ht="15" x14ac:dyDescent="0.2">
      <c r="A351" s="79" t="s">
        <v>272</v>
      </c>
      <c r="B351" s="31">
        <v>42346</v>
      </c>
      <c r="C351" s="31">
        <v>42361</v>
      </c>
      <c r="D351" s="287">
        <v>2.0950000000000002</v>
      </c>
      <c r="E351" s="91">
        <v>1437.8</v>
      </c>
      <c r="F351" s="289" t="str">
        <f t="shared" si="6"/>
        <v>LOW, Conductivity Limit = 3.570</v>
      </c>
      <c r="G351" s="97" t="s">
        <v>176</v>
      </c>
      <c r="H351" s="77" t="s">
        <v>176</v>
      </c>
    </row>
    <row r="352" spans="1:8" ht="15" x14ac:dyDescent="0.2">
      <c r="A352" s="79" t="s">
        <v>272</v>
      </c>
      <c r="B352" s="31">
        <v>42347</v>
      </c>
      <c r="C352" s="31">
        <v>42361</v>
      </c>
      <c r="D352" s="287">
        <v>1.871</v>
      </c>
      <c r="E352" s="91">
        <v>2050.6</v>
      </c>
      <c r="F352" s="289" t="str">
        <f t="shared" si="6"/>
        <v>HIGH, Conductivity Limit = 2.500</v>
      </c>
      <c r="G352" s="97" t="s">
        <v>176</v>
      </c>
      <c r="H352" s="77" t="s">
        <v>176</v>
      </c>
    </row>
    <row r="353" spans="1:8" ht="15" x14ac:dyDescent="0.2">
      <c r="A353" s="79" t="s">
        <v>272</v>
      </c>
      <c r="B353" s="31">
        <v>42348</v>
      </c>
      <c r="C353" s="31">
        <v>42361</v>
      </c>
      <c r="D353" s="287">
        <v>1.88</v>
      </c>
      <c r="E353" s="91">
        <v>2059.8000000000002</v>
      </c>
      <c r="F353" s="289" t="str">
        <f t="shared" si="6"/>
        <v>HIGH, Conductivity Limit = 2.500</v>
      </c>
      <c r="G353" s="97" t="s">
        <v>176</v>
      </c>
      <c r="H353" s="77" t="s">
        <v>176</v>
      </c>
    </row>
    <row r="354" spans="1:8" ht="15" x14ac:dyDescent="0.2">
      <c r="A354" s="79" t="s">
        <v>272</v>
      </c>
      <c r="B354" s="31">
        <v>42349</v>
      </c>
      <c r="C354" s="31">
        <v>42361</v>
      </c>
      <c r="D354" s="287">
        <v>2.0299999999999998</v>
      </c>
      <c r="E354" s="91">
        <v>2402.9</v>
      </c>
      <c r="F354" s="289" t="str">
        <f t="shared" si="6"/>
        <v>HIGH, Conductivity Limit = 2.500</v>
      </c>
      <c r="G354" s="97" t="s">
        <v>176</v>
      </c>
      <c r="H354" s="77" t="s">
        <v>176</v>
      </c>
    </row>
    <row r="355" spans="1:8" ht="15" x14ac:dyDescent="0.2">
      <c r="A355" s="79" t="s">
        <v>272</v>
      </c>
      <c r="B355" s="31">
        <v>42350</v>
      </c>
      <c r="C355" s="31">
        <v>42361</v>
      </c>
      <c r="D355" s="287">
        <v>2.27</v>
      </c>
      <c r="E355" s="91">
        <v>2751.8</v>
      </c>
      <c r="F355" s="289" t="str">
        <f t="shared" si="6"/>
        <v>HIGH, Conductivity Limit = 2.500</v>
      </c>
      <c r="G355" s="97" t="s">
        <v>176</v>
      </c>
      <c r="H355" s="77" t="s">
        <v>176</v>
      </c>
    </row>
    <row r="356" spans="1:8" ht="15" x14ac:dyDescent="0.2">
      <c r="A356" s="79" t="s">
        <v>272</v>
      </c>
      <c r="B356" s="31">
        <v>42351</v>
      </c>
      <c r="C356" s="31">
        <v>42361</v>
      </c>
      <c r="D356" s="287">
        <v>3.1179999999999999</v>
      </c>
      <c r="E356" s="91">
        <v>2372.6999999999998</v>
      </c>
      <c r="F356" s="289" t="str">
        <f t="shared" si="6"/>
        <v>HIGH, Conductivity Limit = 2.500</v>
      </c>
      <c r="G356" s="97" t="s">
        <v>731</v>
      </c>
      <c r="H356" s="77" t="s">
        <v>176</v>
      </c>
    </row>
    <row r="357" spans="1:8" ht="15" x14ac:dyDescent="0.2">
      <c r="A357" s="79" t="s">
        <v>272</v>
      </c>
      <c r="B357" s="31">
        <v>42352</v>
      </c>
      <c r="C357" s="31">
        <v>42361</v>
      </c>
      <c r="D357" s="287">
        <v>2.8210000000000002</v>
      </c>
      <c r="E357" s="91">
        <v>3050.5</v>
      </c>
      <c r="F357" s="289" t="str">
        <f t="shared" si="6"/>
        <v>HIGH, Conductivity Limit = 2.500</v>
      </c>
      <c r="G357" s="97" t="s">
        <v>731</v>
      </c>
      <c r="H357" s="77" t="s">
        <v>176</v>
      </c>
    </row>
    <row r="358" spans="1:8" ht="15" x14ac:dyDescent="0.2">
      <c r="A358" s="79" t="s">
        <v>272</v>
      </c>
      <c r="B358" s="31">
        <v>42353</v>
      </c>
      <c r="C358" s="31">
        <v>42361</v>
      </c>
      <c r="D358" s="287">
        <v>2.867</v>
      </c>
      <c r="E358" s="91">
        <v>3461.3</v>
      </c>
      <c r="F358" s="289" t="str">
        <f t="shared" si="6"/>
        <v>HIGH, Conductivity Limit = 2.500</v>
      </c>
      <c r="G358" s="97" t="s">
        <v>731</v>
      </c>
      <c r="H358" s="77" t="s">
        <v>176</v>
      </c>
    </row>
    <row r="359" spans="1:8" ht="15" x14ac:dyDescent="0.2">
      <c r="A359" s="79" t="s">
        <v>272</v>
      </c>
      <c r="B359" s="31">
        <v>42354</v>
      </c>
      <c r="C359" s="31">
        <v>42361</v>
      </c>
      <c r="D359" s="287">
        <v>2.1589999999999998</v>
      </c>
      <c r="E359" s="91">
        <v>3441.4</v>
      </c>
      <c r="F359" s="289" t="str">
        <f t="shared" si="6"/>
        <v>HIGH, Conductivity Limit = 2.500</v>
      </c>
      <c r="G359" s="97" t="s">
        <v>176</v>
      </c>
      <c r="H359" s="77" t="s">
        <v>176</v>
      </c>
    </row>
    <row r="360" spans="1:8" ht="15" x14ac:dyDescent="0.2">
      <c r="A360" s="79" t="s">
        <v>272</v>
      </c>
      <c r="B360" s="31">
        <v>42355</v>
      </c>
      <c r="C360" s="31">
        <v>42361</v>
      </c>
      <c r="D360" s="287">
        <v>1.728</v>
      </c>
      <c r="E360" s="91">
        <v>2919.5</v>
      </c>
      <c r="F360" s="289" t="str">
        <f t="shared" si="6"/>
        <v>HIGH, Conductivity Limit = 2.500</v>
      </c>
      <c r="G360" s="97" t="s">
        <v>176</v>
      </c>
      <c r="H360" s="77" t="s">
        <v>176</v>
      </c>
    </row>
    <row r="361" spans="1:8" ht="15" x14ac:dyDescent="0.2">
      <c r="A361" s="79" t="s">
        <v>272</v>
      </c>
      <c r="B361" s="31">
        <v>42356</v>
      </c>
      <c r="C361" s="31">
        <v>42361</v>
      </c>
      <c r="D361" s="287">
        <v>1.4219999999999999</v>
      </c>
      <c r="E361" s="91">
        <v>2971.6</v>
      </c>
      <c r="F361" s="289" t="str">
        <f t="shared" si="6"/>
        <v>HIGH, Conductivity Limit = 2.500</v>
      </c>
      <c r="G361" s="97" t="s">
        <v>176</v>
      </c>
      <c r="H361" s="77" t="s">
        <v>176</v>
      </c>
    </row>
    <row r="362" spans="1:8" ht="15" x14ac:dyDescent="0.2">
      <c r="A362" s="79" t="s">
        <v>272</v>
      </c>
      <c r="B362" s="31">
        <v>42357</v>
      </c>
      <c r="C362" s="31">
        <v>42361</v>
      </c>
      <c r="D362" s="287">
        <v>2.5179999999999998</v>
      </c>
      <c r="E362" s="91">
        <v>1958.2</v>
      </c>
      <c r="F362" s="289" t="str">
        <f t="shared" si="6"/>
        <v>LOW, Conductivity Limit = 3.570</v>
      </c>
      <c r="G362" s="97" t="s">
        <v>176</v>
      </c>
      <c r="H362" s="77" t="s">
        <v>176</v>
      </c>
    </row>
    <row r="363" spans="1:8" ht="15" x14ac:dyDescent="0.2">
      <c r="A363" s="79" t="s">
        <v>272</v>
      </c>
      <c r="B363" s="31">
        <v>42358</v>
      </c>
      <c r="C363" s="31">
        <v>42361</v>
      </c>
      <c r="D363" s="287">
        <v>3.3330000000000002</v>
      </c>
      <c r="E363" s="91">
        <v>1384.1</v>
      </c>
      <c r="F363" s="289" t="str">
        <f t="shared" si="6"/>
        <v>LOW, Conductivity Limit = 3.570</v>
      </c>
      <c r="G363" s="97" t="s">
        <v>176</v>
      </c>
      <c r="H363" s="77" t="s">
        <v>176</v>
      </c>
    </row>
    <row r="364" spans="1:8" ht="15" x14ac:dyDescent="0.2">
      <c r="A364" s="79" t="s">
        <v>272</v>
      </c>
      <c r="B364" s="31">
        <v>42359</v>
      </c>
      <c r="C364" s="31">
        <v>42361</v>
      </c>
      <c r="D364" s="287">
        <v>2.9430000000000001</v>
      </c>
      <c r="E364" s="91">
        <v>1857</v>
      </c>
      <c r="F364" s="289" t="str">
        <f t="shared" si="6"/>
        <v>LOW, Conductivity Limit = 3.570</v>
      </c>
      <c r="G364" s="97" t="s">
        <v>176</v>
      </c>
      <c r="H364" s="77" t="s">
        <v>176</v>
      </c>
    </row>
    <row r="365" spans="1:8" ht="15" x14ac:dyDescent="0.2">
      <c r="A365" s="79" t="s">
        <v>272</v>
      </c>
      <c r="B365" s="31">
        <v>42360</v>
      </c>
      <c r="C365" s="31">
        <v>42361</v>
      </c>
      <c r="D365" s="287">
        <v>2.8340000000000001</v>
      </c>
      <c r="E365" s="91">
        <v>2119.6999999999998</v>
      </c>
      <c r="F365" s="289" t="str">
        <f t="shared" si="6"/>
        <v>HIGH, Conductivity Limit = 2.500</v>
      </c>
      <c r="G365" s="97" t="s">
        <v>731</v>
      </c>
      <c r="H365" s="77" t="s">
        <v>176</v>
      </c>
    </row>
    <row r="366" spans="1:8" ht="15" x14ac:dyDescent="0.2">
      <c r="A366" s="79" t="s">
        <v>272</v>
      </c>
      <c r="B366" s="31">
        <v>42361</v>
      </c>
      <c r="C366" s="31">
        <v>42377</v>
      </c>
      <c r="D366" s="287">
        <v>2.2559999999999998</v>
      </c>
      <c r="E366" s="91">
        <v>2499.4</v>
      </c>
      <c r="F366" s="289" t="str">
        <f t="shared" si="6"/>
        <v>HIGH, Conductivity Limit = 2.500</v>
      </c>
      <c r="G366" s="97" t="s">
        <v>176</v>
      </c>
      <c r="H366" s="77" t="s">
        <v>176</v>
      </c>
    </row>
    <row r="367" spans="1:8" ht="15" x14ac:dyDescent="0.2">
      <c r="A367" s="79" t="s">
        <v>272</v>
      </c>
      <c r="B367" s="31">
        <v>42362</v>
      </c>
      <c r="C367" s="31">
        <v>42377</v>
      </c>
      <c r="D367" s="287">
        <v>1.5109999999999999</v>
      </c>
      <c r="E367" s="91">
        <v>3062</v>
      </c>
      <c r="F367" s="289" t="str">
        <f t="shared" si="6"/>
        <v>HIGH, Conductivity Limit = 2.500</v>
      </c>
      <c r="G367" s="97" t="s">
        <v>176</v>
      </c>
      <c r="H367" s="77" t="s">
        <v>176</v>
      </c>
    </row>
    <row r="368" spans="1:8" ht="15" x14ac:dyDescent="0.2">
      <c r="A368" s="79" t="s">
        <v>272</v>
      </c>
      <c r="B368" s="31">
        <v>42363</v>
      </c>
      <c r="C368" s="31">
        <v>42377</v>
      </c>
      <c r="D368" s="287">
        <v>1.516</v>
      </c>
      <c r="E368" s="91">
        <v>3125.5</v>
      </c>
      <c r="F368" s="289" t="str">
        <f t="shared" si="6"/>
        <v>HIGH, Conductivity Limit = 2.500</v>
      </c>
      <c r="G368" s="97" t="s">
        <v>176</v>
      </c>
      <c r="H368" s="77" t="s">
        <v>176</v>
      </c>
    </row>
    <row r="369" spans="1:8" ht="15" x14ac:dyDescent="0.2">
      <c r="A369" s="79" t="s">
        <v>272</v>
      </c>
      <c r="B369" s="31">
        <v>42364</v>
      </c>
      <c r="C369" s="31">
        <v>42377</v>
      </c>
      <c r="D369" s="287">
        <v>1.504</v>
      </c>
      <c r="E369" s="91">
        <v>2827.3</v>
      </c>
      <c r="F369" s="289" t="str">
        <f t="shared" si="6"/>
        <v>HIGH, Conductivity Limit = 2.500</v>
      </c>
      <c r="G369" s="97" t="s">
        <v>176</v>
      </c>
      <c r="H369" s="77" t="s">
        <v>176</v>
      </c>
    </row>
    <row r="370" spans="1:8" ht="15" x14ac:dyDescent="0.2">
      <c r="A370" s="79" t="s">
        <v>272</v>
      </c>
      <c r="B370" s="31">
        <v>42365</v>
      </c>
      <c r="C370" s="31">
        <v>42377</v>
      </c>
      <c r="D370" s="287">
        <v>2.1819999999999999</v>
      </c>
      <c r="E370" s="91">
        <v>2640.5</v>
      </c>
      <c r="F370" s="289" t="str">
        <f t="shared" si="6"/>
        <v>HIGH, Conductivity Limit = 2.500</v>
      </c>
      <c r="G370" s="97" t="s">
        <v>176</v>
      </c>
      <c r="H370" s="77" t="s">
        <v>176</v>
      </c>
    </row>
    <row r="371" spans="1:8" ht="15" x14ac:dyDescent="0.2">
      <c r="A371" s="79" t="s">
        <v>272</v>
      </c>
      <c r="B371" s="31">
        <v>42366</v>
      </c>
      <c r="C371" s="31">
        <v>42377</v>
      </c>
      <c r="D371" s="287">
        <v>3.3980000000000001</v>
      </c>
      <c r="E371" s="91">
        <v>1463.6</v>
      </c>
      <c r="F371" s="289" t="str">
        <f t="shared" si="6"/>
        <v>LOW, Conductivity Limit = 3.570</v>
      </c>
      <c r="G371" s="97" t="s">
        <v>176</v>
      </c>
      <c r="H371" s="77" t="s">
        <v>176</v>
      </c>
    </row>
    <row r="372" spans="1:8" ht="15" x14ac:dyDescent="0.2">
      <c r="A372" s="79" t="s">
        <v>272</v>
      </c>
      <c r="B372" s="31">
        <v>42367</v>
      </c>
      <c r="C372" s="31">
        <v>42377</v>
      </c>
      <c r="D372" s="287">
        <v>2.117</v>
      </c>
      <c r="E372" s="91">
        <v>2568.1999999999998</v>
      </c>
      <c r="F372" s="289" t="str">
        <f t="shared" si="6"/>
        <v>HIGH, Conductivity Limit = 2.500</v>
      </c>
      <c r="G372" s="97" t="s">
        <v>176</v>
      </c>
      <c r="H372" s="77" t="s">
        <v>176</v>
      </c>
    </row>
    <row r="373" spans="1:8" ht="15" x14ac:dyDescent="0.2">
      <c r="A373" s="79" t="s">
        <v>272</v>
      </c>
      <c r="B373" s="31">
        <v>42368</v>
      </c>
      <c r="C373" s="31">
        <v>42377</v>
      </c>
      <c r="D373" s="287">
        <v>1.5349999999999999</v>
      </c>
      <c r="E373" s="91">
        <v>3037.4</v>
      </c>
      <c r="F373" s="289" t="str">
        <f t="shared" si="6"/>
        <v>HIGH, Conductivity Limit = 2.500</v>
      </c>
      <c r="G373" s="97" t="s">
        <v>176</v>
      </c>
      <c r="H373" s="77" t="s">
        <v>176</v>
      </c>
    </row>
    <row r="374" spans="1:8" ht="15" x14ac:dyDescent="0.2">
      <c r="A374" s="79" t="s">
        <v>272</v>
      </c>
      <c r="B374" s="31">
        <v>42369</v>
      </c>
      <c r="C374" s="31">
        <v>42377</v>
      </c>
      <c r="D374" s="287">
        <v>1.542</v>
      </c>
      <c r="E374" s="91">
        <v>3002.5</v>
      </c>
      <c r="F374" s="289" t="str">
        <f t="shared" si="6"/>
        <v>HIGH, Conductivity Limit = 2.500</v>
      </c>
      <c r="G374" s="97" t="s">
        <v>176</v>
      </c>
      <c r="H374" s="77" t="s">
        <v>176</v>
      </c>
    </row>
    <row r="375" spans="1:8" ht="15" x14ac:dyDescent="0.2">
      <c r="A375" s="79" t="s">
        <v>272</v>
      </c>
      <c r="B375" s="31">
        <v>42370</v>
      </c>
      <c r="C375" s="31">
        <v>42377</v>
      </c>
      <c r="D375" s="287">
        <v>1.502</v>
      </c>
      <c r="E375" s="91">
        <v>2943.3</v>
      </c>
      <c r="F375" s="289" t="str">
        <f t="shared" si="6"/>
        <v>HIGH, Conductivity Limit = 2.500</v>
      </c>
      <c r="G375" s="97" t="s">
        <v>176</v>
      </c>
      <c r="H375" s="77" t="s">
        <v>176</v>
      </c>
    </row>
    <row r="376" spans="1:8" ht="15" x14ac:dyDescent="0.2">
      <c r="A376" s="79" t="s">
        <v>272</v>
      </c>
      <c r="B376" s="31">
        <v>42371</v>
      </c>
      <c r="C376" s="31">
        <v>42377</v>
      </c>
      <c r="D376" s="287">
        <v>2.71</v>
      </c>
      <c r="E376" s="91">
        <v>1992.3</v>
      </c>
      <c r="F376" s="289" t="str">
        <f t="shared" si="6"/>
        <v>LOW, Conductivity Limit = 3.570</v>
      </c>
      <c r="G376" s="97" t="s">
        <v>176</v>
      </c>
      <c r="H376" s="77" t="s">
        <v>176</v>
      </c>
    </row>
    <row r="377" spans="1:8" ht="15" x14ac:dyDescent="0.2">
      <c r="A377" s="79" t="s">
        <v>272</v>
      </c>
      <c r="B377" s="31">
        <v>42372</v>
      </c>
      <c r="C377" s="31">
        <v>42377</v>
      </c>
      <c r="D377" s="287">
        <v>3.516</v>
      </c>
      <c r="E377" s="91">
        <v>1609.3</v>
      </c>
      <c r="F377" s="289" t="str">
        <f t="shared" si="6"/>
        <v>LOW, Conductivity Limit = 3.570</v>
      </c>
      <c r="G377" s="97" t="s">
        <v>176</v>
      </c>
      <c r="H377" s="77" t="s">
        <v>176</v>
      </c>
    </row>
    <row r="378" spans="1:8" ht="15" x14ac:dyDescent="0.2">
      <c r="A378" s="79" t="s">
        <v>272</v>
      </c>
      <c r="B378" s="31">
        <v>42373</v>
      </c>
      <c r="C378" s="31">
        <v>42377</v>
      </c>
      <c r="D378" s="287">
        <v>2.359</v>
      </c>
      <c r="E378" s="91">
        <v>2575.8000000000002</v>
      </c>
      <c r="F378" s="289" t="str">
        <f t="shared" si="6"/>
        <v>HIGH, Conductivity Limit = 2.500</v>
      </c>
      <c r="G378" s="97" t="s">
        <v>176</v>
      </c>
      <c r="H378" s="77" t="s">
        <v>176</v>
      </c>
    </row>
    <row r="379" spans="1:8" ht="15" x14ac:dyDescent="0.2">
      <c r="A379" s="79" t="s">
        <v>272</v>
      </c>
      <c r="B379" s="31">
        <v>42374</v>
      </c>
      <c r="C379" s="31">
        <v>42390</v>
      </c>
      <c r="D379" s="287">
        <v>1.385</v>
      </c>
      <c r="E379" s="91">
        <v>3244.5</v>
      </c>
      <c r="F379" s="289" t="str">
        <f t="shared" si="6"/>
        <v>HIGH, Conductivity Limit = 2.500</v>
      </c>
      <c r="G379" s="97" t="s">
        <v>176</v>
      </c>
      <c r="H379" s="77" t="s">
        <v>176</v>
      </c>
    </row>
    <row r="380" spans="1:8" ht="15" x14ac:dyDescent="0.2">
      <c r="A380" s="79" t="s">
        <v>272</v>
      </c>
      <c r="B380" s="31">
        <v>42375</v>
      </c>
      <c r="C380" s="31">
        <v>42390</v>
      </c>
      <c r="D380" s="287">
        <v>1.6080000000000001</v>
      </c>
      <c r="E380" s="91">
        <v>2854.9</v>
      </c>
      <c r="F380" s="289" t="str">
        <f t="shared" si="6"/>
        <v>HIGH, Conductivity Limit = 2.500</v>
      </c>
      <c r="G380" s="97" t="s">
        <v>176</v>
      </c>
      <c r="H380" s="77" t="s">
        <v>176</v>
      </c>
    </row>
    <row r="381" spans="1:8" ht="15" x14ac:dyDescent="0.2">
      <c r="A381" s="79" t="s">
        <v>272</v>
      </c>
      <c r="B381" s="31">
        <v>42376</v>
      </c>
      <c r="C381" s="31">
        <v>42390</v>
      </c>
      <c r="D381" s="287">
        <v>1.599</v>
      </c>
      <c r="E381" s="91">
        <v>2756.6</v>
      </c>
      <c r="F381" s="289" t="str">
        <f t="shared" si="6"/>
        <v>HIGH, Conductivity Limit = 2.500</v>
      </c>
      <c r="G381" s="97" t="s">
        <v>176</v>
      </c>
      <c r="H381" s="77" t="s">
        <v>176</v>
      </c>
    </row>
    <row r="382" spans="1:8" ht="15" x14ac:dyDescent="0.2">
      <c r="A382" s="79" t="s">
        <v>272</v>
      </c>
      <c r="B382" s="31">
        <v>42377</v>
      </c>
      <c r="C382" s="31">
        <v>42390</v>
      </c>
      <c r="D382" s="287">
        <v>1.784</v>
      </c>
      <c r="E382" s="91">
        <v>2657.3</v>
      </c>
      <c r="F382" s="289" t="str">
        <f t="shared" si="6"/>
        <v>HIGH, Conductivity Limit = 2.500</v>
      </c>
      <c r="G382" s="97" t="s">
        <v>176</v>
      </c>
      <c r="H382" s="77" t="s">
        <v>176</v>
      </c>
    </row>
    <row r="383" spans="1:8" ht="15" x14ac:dyDescent="0.2">
      <c r="A383" s="79" t="s">
        <v>272</v>
      </c>
      <c r="B383" s="31">
        <v>42378</v>
      </c>
      <c r="C383" s="31">
        <v>42390</v>
      </c>
      <c r="D383" s="287">
        <v>1.64</v>
      </c>
      <c r="E383" s="91">
        <v>2796.6</v>
      </c>
      <c r="F383" s="289" t="str">
        <f t="shared" si="6"/>
        <v>HIGH, Conductivity Limit = 2.500</v>
      </c>
      <c r="G383" s="97" t="s">
        <v>176</v>
      </c>
      <c r="H383" s="77" t="s">
        <v>176</v>
      </c>
    </row>
    <row r="384" spans="1:8" ht="15" x14ac:dyDescent="0.2">
      <c r="A384" s="79" t="s">
        <v>272</v>
      </c>
      <c r="B384" s="31">
        <v>42379</v>
      </c>
      <c r="C384" s="31">
        <v>42390</v>
      </c>
      <c r="D384" s="287">
        <v>1.633</v>
      </c>
      <c r="E384" s="91">
        <v>2814.6</v>
      </c>
      <c r="F384" s="289" t="str">
        <f t="shared" si="6"/>
        <v>HIGH, Conductivity Limit = 2.500</v>
      </c>
      <c r="G384" s="97" t="s">
        <v>176</v>
      </c>
      <c r="H384" s="77" t="s">
        <v>176</v>
      </c>
    </row>
    <row r="385" spans="1:8" ht="15" x14ac:dyDescent="0.2">
      <c r="A385" s="79" t="s">
        <v>272</v>
      </c>
      <c r="B385" s="31">
        <v>42380</v>
      </c>
      <c r="C385" s="31">
        <v>42390</v>
      </c>
      <c r="D385" s="287">
        <v>1.641</v>
      </c>
      <c r="E385" s="91">
        <v>2657.5</v>
      </c>
      <c r="F385" s="289" t="str">
        <f t="shared" si="6"/>
        <v>HIGH, Conductivity Limit = 2.500</v>
      </c>
      <c r="G385" s="97" t="s">
        <v>176</v>
      </c>
      <c r="H385" s="77" t="s">
        <v>176</v>
      </c>
    </row>
    <row r="386" spans="1:8" ht="15" x14ac:dyDescent="0.2">
      <c r="A386" s="79" t="s">
        <v>272</v>
      </c>
      <c r="B386" s="31">
        <v>42381</v>
      </c>
      <c r="C386" s="31">
        <v>42390</v>
      </c>
      <c r="D386" s="287">
        <v>1.637</v>
      </c>
      <c r="E386" s="91">
        <v>3567.4</v>
      </c>
      <c r="F386" s="289" t="str">
        <f t="shared" si="6"/>
        <v>HIGH, Conductivity Limit = 2.500</v>
      </c>
      <c r="G386" s="97" t="s">
        <v>176</v>
      </c>
      <c r="H386" s="77" t="s">
        <v>176</v>
      </c>
    </row>
    <row r="387" spans="1:8" ht="15" x14ac:dyDescent="0.2">
      <c r="A387" s="79" t="s">
        <v>272</v>
      </c>
      <c r="B387" s="31">
        <v>42382</v>
      </c>
      <c r="C387" s="31">
        <v>42390</v>
      </c>
      <c r="D387" s="287">
        <v>1.5049999999999999</v>
      </c>
      <c r="E387" s="91">
        <v>2542.8000000000002</v>
      </c>
      <c r="F387" s="289" t="str">
        <f t="shared" si="6"/>
        <v>HIGH, Conductivity Limit = 2.500</v>
      </c>
      <c r="G387" s="97" t="s">
        <v>176</v>
      </c>
      <c r="H387" s="77" t="s">
        <v>176</v>
      </c>
    </row>
    <row r="388" spans="1:8" ht="15" x14ac:dyDescent="0.2">
      <c r="A388" s="79" t="s">
        <v>272</v>
      </c>
      <c r="B388" s="31">
        <v>42383</v>
      </c>
      <c r="C388" s="31">
        <v>42390</v>
      </c>
      <c r="D388" s="287">
        <v>1.496</v>
      </c>
      <c r="E388" s="91">
        <v>2478.5</v>
      </c>
      <c r="F388" s="289" t="str">
        <f t="shared" si="6"/>
        <v>HIGH, Conductivity Limit = 2.500</v>
      </c>
      <c r="G388" s="97" t="s">
        <v>176</v>
      </c>
      <c r="H388" s="77" t="s">
        <v>176</v>
      </c>
    </row>
    <row r="389" spans="1:8" ht="15" x14ac:dyDescent="0.2">
      <c r="A389" s="79" t="s">
        <v>272</v>
      </c>
      <c r="B389" s="31">
        <v>42384</v>
      </c>
      <c r="C389" s="31">
        <v>42390</v>
      </c>
      <c r="D389" s="287">
        <v>1.5029999999999999</v>
      </c>
      <c r="E389" s="91">
        <v>2551.6999999999998</v>
      </c>
      <c r="F389" s="289" t="str">
        <f t="shared" si="6"/>
        <v>HIGH, Conductivity Limit = 2.500</v>
      </c>
      <c r="G389" s="97" t="s">
        <v>176</v>
      </c>
      <c r="H389" s="77" t="s">
        <v>176</v>
      </c>
    </row>
    <row r="390" spans="1:8" ht="15" x14ac:dyDescent="0.2">
      <c r="A390" s="79" t="s">
        <v>272</v>
      </c>
      <c r="B390" s="31">
        <v>42385</v>
      </c>
      <c r="C390" s="31">
        <v>42390</v>
      </c>
      <c r="D390" s="287">
        <v>1.486</v>
      </c>
      <c r="E390" s="91">
        <v>2422</v>
      </c>
      <c r="F390" s="289" t="str">
        <f t="shared" si="6"/>
        <v>HIGH, Conductivity Limit = 2.500</v>
      </c>
      <c r="G390" s="97" t="s">
        <v>176</v>
      </c>
      <c r="H390" s="77" t="s">
        <v>176</v>
      </c>
    </row>
    <row r="391" spans="1:8" ht="15" x14ac:dyDescent="0.2">
      <c r="A391" s="79" t="s">
        <v>272</v>
      </c>
      <c r="B391" s="31">
        <v>42386</v>
      </c>
      <c r="C391" s="31">
        <v>42390</v>
      </c>
      <c r="D391" s="287">
        <v>1.4810000000000001</v>
      </c>
      <c r="E391" s="91">
        <v>2484</v>
      </c>
      <c r="F391" s="289" t="str">
        <f t="shared" si="6"/>
        <v>HIGH, Conductivity Limit = 2.500</v>
      </c>
      <c r="G391" s="97" t="s">
        <v>176</v>
      </c>
      <c r="H391" s="77" t="s">
        <v>176</v>
      </c>
    </row>
    <row r="392" spans="1:8" ht="15" x14ac:dyDescent="0.2">
      <c r="A392" s="79" t="s">
        <v>272</v>
      </c>
      <c r="B392" s="31">
        <v>42387</v>
      </c>
      <c r="C392" s="31">
        <v>42390</v>
      </c>
      <c r="D392" s="287">
        <v>1.486</v>
      </c>
      <c r="E392" s="91">
        <v>2463.5</v>
      </c>
      <c r="F392" s="289" t="str">
        <f t="shared" si="6"/>
        <v>HIGH, Conductivity Limit = 2.500</v>
      </c>
      <c r="G392" s="97" t="s">
        <v>176</v>
      </c>
      <c r="H392" s="77" t="s">
        <v>176</v>
      </c>
    </row>
    <row r="393" spans="1:8" ht="15" x14ac:dyDescent="0.2">
      <c r="A393" s="79" t="s">
        <v>272</v>
      </c>
      <c r="B393" s="31">
        <v>42388</v>
      </c>
      <c r="C393" s="31">
        <v>42404</v>
      </c>
      <c r="D393" s="287">
        <v>1.488</v>
      </c>
      <c r="E393" s="91">
        <v>2466.1999999999998</v>
      </c>
      <c r="F393" s="289" t="str">
        <f t="shared" si="6"/>
        <v>HIGH, Conductivity Limit = 2.500</v>
      </c>
      <c r="G393" s="97" t="s">
        <v>176</v>
      </c>
      <c r="H393" s="77" t="s">
        <v>176</v>
      </c>
    </row>
    <row r="394" spans="1:8" ht="15" x14ac:dyDescent="0.2">
      <c r="A394" s="79" t="s">
        <v>272</v>
      </c>
      <c r="B394" s="31">
        <v>42389</v>
      </c>
      <c r="C394" s="31">
        <v>42404</v>
      </c>
      <c r="D394" s="287">
        <v>1.4890000000000001</v>
      </c>
      <c r="E394" s="91">
        <v>2649.8</v>
      </c>
      <c r="F394" s="289" t="str">
        <f t="shared" si="6"/>
        <v>HIGH, Conductivity Limit = 2.500</v>
      </c>
      <c r="G394" s="97" t="s">
        <v>176</v>
      </c>
      <c r="H394" s="77" t="s">
        <v>176</v>
      </c>
    </row>
    <row r="395" spans="1:8" ht="15" x14ac:dyDescent="0.2">
      <c r="A395" s="79" t="s">
        <v>272</v>
      </c>
      <c r="B395" s="31">
        <v>42390</v>
      </c>
      <c r="C395" s="31">
        <v>42404</v>
      </c>
      <c r="D395" s="287">
        <v>1.4930000000000001</v>
      </c>
      <c r="E395" s="91">
        <v>2573</v>
      </c>
      <c r="F395" s="289" t="str">
        <f t="shared" si="6"/>
        <v>HIGH, Conductivity Limit = 2.500</v>
      </c>
      <c r="G395" s="97" t="s">
        <v>176</v>
      </c>
      <c r="H395" s="77" t="s">
        <v>734</v>
      </c>
    </row>
    <row r="396" spans="1:8" ht="15" x14ac:dyDescent="0.2">
      <c r="A396" s="79" t="s">
        <v>272</v>
      </c>
      <c r="B396" s="31">
        <v>42391</v>
      </c>
      <c r="C396" s="31">
        <v>42404</v>
      </c>
      <c r="D396" s="287">
        <v>2.6040000000000001</v>
      </c>
      <c r="E396" s="91">
        <v>2117</v>
      </c>
      <c r="F396" s="289" t="str">
        <f t="shared" si="6"/>
        <v>HIGH, Conductivity Limit = 2.500</v>
      </c>
      <c r="G396" s="97" t="s">
        <v>731</v>
      </c>
      <c r="H396" s="77" t="s">
        <v>734</v>
      </c>
    </row>
    <row r="397" spans="1:8" ht="15" x14ac:dyDescent="0.2">
      <c r="A397" s="79" t="s">
        <v>272</v>
      </c>
      <c r="B397" s="31">
        <v>42392</v>
      </c>
      <c r="C397" s="31">
        <v>42404</v>
      </c>
      <c r="D397" s="287">
        <v>2.637</v>
      </c>
      <c r="E397" s="91">
        <v>1606.7</v>
      </c>
      <c r="F397" s="289" t="str">
        <f t="shared" si="6"/>
        <v>LOW, Conductivity Limit = 3.570</v>
      </c>
      <c r="G397" s="97" t="s">
        <v>176</v>
      </c>
      <c r="H397" s="77" t="s">
        <v>176</v>
      </c>
    </row>
    <row r="398" spans="1:8" ht="15" x14ac:dyDescent="0.2">
      <c r="A398" s="79" t="s">
        <v>272</v>
      </c>
      <c r="B398" s="31">
        <v>42393</v>
      </c>
      <c r="C398" s="31">
        <v>42404</v>
      </c>
      <c r="D398" s="287">
        <v>2.6709999999999998</v>
      </c>
      <c r="E398" s="91">
        <v>1525.9</v>
      </c>
      <c r="F398" s="289" t="str">
        <f t="shared" si="6"/>
        <v>LOW, Conductivity Limit = 3.570</v>
      </c>
      <c r="G398" s="97" t="s">
        <v>176</v>
      </c>
      <c r="H398" s="77" t="s">
        <v>176</v>
      </c>
    </row>
    <row r="399" spans="1:8" ht="15" x14ac:dyDescent="0.2">
      <c r="A399" s="79" t="s">
        <v>272</v>
      </c>
      <c r="B399" s="31">
        <v>42394</v>
      </c>
      <c r="C399" s="31">
        <v>42404</v>
      </c>
      <c r="D399" s="287">
        <v>2.6579999999999999</v>
      </c>
      <c r="E399" s="91">
        <v>1581.4</v>
      </c>
      <c r="F399" s="289" t="str">
        <f t="shared" si="6"/>
        <v>LOW, Conductivity Limit = 3.570</v>
      </c>
      <c r="G399" s="97" t="s">
        <v>176</v>
      </c>
      <c r="H399" s="77" t="s">
        <v>734</v>
      </c>
    </row>
    <row r="400" spans="1:8" ht="15" x14ac:dyDescent="0.2">
      <c r="A400" s="79" t="s">
        <v>272</v>
      </c>
      <c r="B400" s="31">
        <v>42395</v>
      </c>
      <c r="C400" s="31">
        <v>42404</v>
      </c>
      <c r="D400" s="287">
        <v>2.6579999999999999</v>
      </c>
      <c r="E400" s="91">
        <v>1513.9</v>
      </c>
      <c r="F400" s="289" t="str">
        <f t="shared" si="6"/>
        <v>LOW, Conductivity Limit = 3.570</v>
      </c>
      <c r="G400" s="97" t="s">
        <v>176</v>
      </c>
      <c r="H400" s="77" t="s">
        <v>176</v>
      </c>
    </row>
    <row r="401" spans="1:13" ht="15" x14ac:dyDescent="0.2">
      <c r="A401" s="79" t="s">
        <v>272</v>
      </c>
      <c r="B401" s="31">
        <v>42396</v>
      </c>
      <c r="C401" s="31">
        <v>42404</v>
      </c>
      <c r="D401" s="287">
        <v>1.972</v>
      </c>
      <c r="E401" s="91">
        <v>2020.9</v>
      </c>
      <c r="F401" s="289" t="str">
        <f t="shared" si="6"/>
        <v>HIGH, Conductivity Limit = 2.500</v>
      </c>
      <c r="G401" s="97" t="s">
        <v>176</v>
      </c>
      <c r="H401" s="77" t="s">
        <v>176</v>
      </c>
    </row>
    <row r="402" spans="1:13" ht="15" x14ac:dyDescent="0.2">
      <c r="A402" s="79" t="s">
        <v>272</v>
      </c>
      <c r="B402" s="31">
        <v>42397</v>
      </c>
      <c r="C402" s="31">
        <v>42404</v>
      </c>
      <c r="D402" s="287">
        <v>1.4319999999999999</v>
      </c>
      <c r="E402" s="91">
        <v>2534.6999999999998</v>
      </c>
      <c r="F402" s="289" t="str">
        <f t="shared" si="6"/>
        <v>HIGH, Conductivity Limit = 2.500</v>
      </c>
      <c r="G402" s="97" t="s">
        <v>176</v>
      </c>
      <c r="H402" s="77" t="s">
        <v>176</v>
      </c>
    </row>
    <row r="403" spans="1:13" ht="15" x14ac:dyDescent="0.2">
      <c r="A403" s="79" t="s">
        <v>272</v>
      </c>
      <c r="B403" s="31">
        <v>42398</v>
      </c>
      <c r="C403" s="31">
        <v>42404</v>
      </c>
      <c r="D403" s="287">
        <v>1.4430000000000001</v>
      </c>
      <c r="E403" s="91">
        <v>2639.8</v>
      </c>
      <c r="F403" s="289" t="str">
        <f t="shared" si="6"/>
        <v>HIGH, Conductivity Limit = 2.500</v>
      </c>
      <c r="G403" s="97" t="s">
        <v>176</v>
      </c>
      <c r="H403" s="77" t="s">
        <v>176</v>
      </c>
    </row>
    <row r="404" spans="1:13" ht="15" x14ac:dyDescent="0.2">
      <c r="A404" s="79" t="s">
        <v>272</v>
      </c>
      <c r="B404" s="31">
        <v>42399</v>
      </c>
      <c r="C404" s="31">
        <v>42404</v>
      </c>
      <c r="D404" s="287">
        <v>1.835</v>
      </c>
      <c r="E404" s="91">
        <v>3105</v>
      </c>
      <c r="F404" s="289" t="str">
        <f t="shared" si="6"/>
        <v>HIGH, Conductivity Limit = 2.500</v>
      </c>
      <c r="G404" s="97" t="s">
        <v>176</v>
      </c>
      <c r="H404" s="77" t="s">
        <v>176</v>
      </c>
    </row>
    <row r="405" spans="1:13" ht="15.75" thickBot="1" x14ac:dyDescent="0.25">
      <c r="A405" s="78" t="s">
        <v>272</v>
      </c>
      <c r="B405" s="33">
        <v>42400</v>
      </c>
      <c r="C405" s="33">
        <v>42404</v>
      </c>
      <c r="D405" s="294">
        <v>2.4900000000000002</v>
      </c>
      <c r="E405" s="98">
        <v>2049.6999999999998</v>
      </c>
      <c r="F405" s="295" t="str">
        <f t="shared" si="6"/>
        <v>HIGH, Conductivity Limit = 2.500</v>
      </c>
      <c r="G405" s="296" t="s">
        <v>176</v>
      </c>
      <c r="H405" s="78" t="s">
        <v>176</v>
      </c>
    </row>
    <row r="406" spans="1:13" ht="15" x14ac:dyDescent="0.2">
      <c r="A406" s="79" t="s">
        <v>293</v>
      </c>
      <c r="B406" s="32">
        <v>36923</v>
      </c>
      <c r="C406" s="32">
        <v>42418</v>
      </c>
      <c r="D406" s="291">
        <v>1.835</v>
      </c>
      <c r="E406" s="91">
        <v>4157.7299999999996</v>
      </c>
      <c r="F406" s="292" t="str">
        <f t="shared" si="6"/>
        <v>HIGH, Conductivity Limit = 2.500</v>
      </c>
      <c r="G406" s="293" t="s">
        <v>176</v>
      </c>
      <c r="H406" s="79" t="s">
        <v>176</v>
      </c>
    </row>
    <row r="407" spans="1:13" ht="15" x14ac:dyDescent="0.2">
      <c r="A407" s="79" t="s">
        <v>293</v>
      </c>
      <c r="B407" s="31">
        <v>42402</v>
      </c>
      <c r="C407" s="31">
        <v>42418</v>
      </c>
      <c r="D407" s="287">
        <v>1.276</v>
      </c>
      <c r="E407" s="91">
        <v>4013.5929999999998</v>
      </c>
      <c r="F407" s="289" t="str">
        <f t="shared" si="6"/>
        <v>HIGH, Conductivity Limit = 2.500</v>
      </c>
      <c r="G407" s="97" t="s">
        <v>176</v>
      </c>
      <c r="H407" s="77" t="s">
        <v>176</v>
      </c>
      <c r="M407" s="619"/>
    </row>
    <row r="408" spans="1:13" ht="15" x14ac:dyDescent="0.2">
      <c r="A408" s="79" t="s">
        <v>293</v>
      </c>
      <c r="B408" s="31">
        <v>42403</v>
      </c>
      <c r="C408" s="31">
        <v>42418</v>
      </c>
      <c r="D408" s="287">
        <v>1.2789999999999999</v>
      </c>
      <c r="E408" s="91">
        <v>3773.6559999999999</v>
      </c>
      <c r="F408" s="289" t="str">
        <f t="shared" si="6"/>
        <v>HIGH, Conductivity Limit = 2.500</v>
      </c>
      <c r="G408" s="97" t="s">
        <v>176</v>
      </c>
      <c r="H408" s="77" t="s">
        <v>176</v>
      </c>
    </row>
    <row r="409" spans="1:13" ht="15" x14ac:dyDescent="0.2">
      <c r="A409" s="79" t="s">
        <v>293</v>
      </c>
      <c r="B409" s="31">
        <v>42404</v>
      </c>
      <c r="C409" s="31">
        <v>42418</v>
      </c>
      <c r="D409" s="287">
        <v>1.2470000000000001</v>
      </c>
      <c r="E409" s="91">
        <v>3691.4650000000001</v>
      </c>
      <c r="F409" s="289" t="str">
        <f t="shared" ref="F409:F491" si="7">IF(E409&lt;2000,"LOW, Conductivity Limit = 3.570","HIGH, Conductivity Limit = 2.500")</f>
        <v>HIGH, Conductivity Limit = 2.500</v>
      </c>
      <c r="G409" s="97" t="s">
        <v>176</v>
      </c>
      <c r="H409" s="77" t="s">
        <v>176</v>
      </c>
    </row>
    <row r="410" spans="1:13" ht="15" x14ac:dyDescent="0.2">
      <c r="A410" s="79" t="s">
        <v>293</v>
      </c>
      <c r="B410" s="31">
        <v>42405</v>
      </c>
      <c r="C410" s="31">
        <v>42418</v>
      </c>
      <c r="D410" s="287">
        <v>1.659</v>
      </c>
      <c r="E410" s="91">
        <v>4990.7960000000003</v>
      </c>
      <c r="F410" s="289" t="str">
        <f t="shared" si="7"/>
        <v>HIGH, Conductivity Limit = 2.500</v>
      </c>
      <c r="G410" s="97" t="s">
        <v>176</v>
      </c>
      <c r="H410" s="77" t="s">
        <v>176</v>
      </c>
    </row>
    <row r="411" spans="1:13" ht="15" x14ac:dyDescent="0.2">
      <c r="A411" s="79" t="s">
        <v>293</v>
      </c>
      <c r="B411" s="31">
        <v>42406</v>
      </c>
      <c r="C411" s="31">
        <v>42418</v>
      </c>
      <c r="D411" s="287">
        <v>2.2490000000000001</v>
      </c>
      <c r="E411" s="91">
        <v>3224.4650000000001</v>
      </c>
      <c r="F411" s="289" t="str">
        <f t="shared" si="7"/>
        <v>HIGH, Conductivity Limit = 2.500</v>
      </c>
      <c r="G411" s="97" t="s">
        <v>176</v>
      </c>
      <c r="H411" s="77" t="s">
        <v>176</v>
      </c>
    </row>
    <row r="412" spans="1:13" ht="15" x14ac:dyDescent="0.2">
      <c r="A412" s="79" t="s">
        <v>293</v>
      </c>
      <c r="B412" s="31">
        <v>42407</v>
      </c>
      <c r="C412" s="31">
        <v>42418</v>
      </c>
      <c r="D412" s="287">
        <v>2.2690000000000001</v>
      </c>
      <c r="E412" s="91">
        <v>2508.7719999999999</v>
      </c>
      <c r="F412" s="289" t="str">
        <f t="shared" si="7"/>
        <v>HIGH, Conductivity Limit = 2.500</v>
      </c>
      <c r="G412" s="97" t="s">
        <v>176</v>
      </c>
      <c r="H412" s="77" t="s">
        <v>176</v>
      </c>
    </row>
    <row r="413" spans="1:13" ht="15" x14ac:dyDescent="0.2">
      <c r="A413" s="79" t="s">
        <v>293</v>
      </c>
      <c r="B413" s="31">
        <v>42408</v>
      </c>
      <c r="C413" s="31">
        <v>42418</v>
      </c>
      <c r="D413" s="287">
        <v>2.2370000000000001</v>
      </c>
      <c r="E413" s="91">
        <v>1736</v>
      </c>
      <c r="F413" s="289" t="str">
        <f t="shared" si="7"/>
        <v>LOW, Conductivity Limit = 3.570</v>
      </c>
      <c r="G413" s="97" t="s">
        <v>176</v>
      </c>
      <c r="H413" s="77" t="s">
        <v>176</v>
      </c>
    </row>
    <row r="414" spans="1:13" ht="15" x14ac:dyDescent="0.2">
      <c r="A414" s="79" t="s">
        <v>293</v>
      </c>
      <c r="B414" s="31">
        <v>42409</v>
      </c>
      <c r="C414" s="31">
        <v>42418</v>
      </c>
      <c r="D414" s="287">
        <v>2.1669999999999998</v>
      </c>
      <c r="E414" s="91">
        <v>1800.3</v>
      </c>
      <c r="F414" s="289" t="str">
        <f t="shared" si="7"/>
        <v>LOW, Conductivity Limit = 3.570</v>
      </c>
      <c r="G414" s="97" t="s">
        <v>176</v>
      </c>
      <c r="H414" s="77" t="s">
        <v>735</v>
      </c>
    </row>
    <row r="415" spans="1:13" ht="15" x14ac:dyDescent="0.2">
      <c r="A415" s="79" t="s">
        <v>293</v>
      </c>
      <c r="B415" s="31">
        <v>42410</v>
      </c>
      <c r="C415" s="31">
        <v>42418</v>
      </c>
      <c r="D415" s="287">
        <v>2.2549999999999999</v>
      </c>
      <c r="E415" s="91">
        <v>1639.8</v>
      </c>
      <c r="F415" s="289" t="str">
        <f t="shared" si="7"/>
        <v>LOW, Conductivity Limit = 3.570</v>
      </c>
      <c r="G415" s="97" t="s">
        <v>176</v>
      </c>
      <c r="H415" s="77" t="s">
        <v>735</v>
      </c>
    </row>
    <row r="416" spans="1:13" ht="15" x14ac:dyDescent="0.2">
      <c r="A416" s="79" t="s">
        <v>293</v>
      </c>
      <c r="B416" s="31">
        <v>42411</v>
      </c>
      <c r="C416" s="31">
        <v>42418</v>
      </c>
      <c r="D416" s="287">
        <v>2.2999999999999998</v>
      </c>
      <c r="E416" s="91">
        <v>1640.5</v>
      </c>
      <c r="F416" s="289" t="str">
        <f t="shared" si="7"/>
        <v>LOW, Conductivity Limit = 3.570</v>
      </c>
      <c r="G416" s="97" t="s">
        <v>176</v>
      </c>
      <c r="H416" s="77" t="s">
        <v>735</v>
      </c>
    </row>
    <row r="417" spans="1:8" ht="15" x14ac:dyDescent="0.2">
      <c r="A417" s="79" t="s">
        <v>293</v>
      </c>
      <c r="B417" s="31">
        <v>42412</v>
      </c>
      <c r="C417" s="31">
        <v>42433</v>
      </c>
      <c r="D417" s="287">
        <v>2.3380000000000001</v>
      </c>
      <c r="E417" s="91">
        <v>1746.3</v>
      </c>
      <c r="F417" s="289" t="str">
        <f t="shared" si="7"/>
        <v>LOW, Conductivity Limit = 3.570</v>
      </c>
      <c r="G417" s="97" t="s">
        <v>176</v>
      </c>
      <c r="H417" s="77" t="s">
        <v>176</v>
      </c>
    </row>
    <row r="418" spans="1:8" ht="15" x14ac:dyDescent="0.2">
      <c r="A418" s="79" t="s">
        <v>293</v>
      </c>
      <c r="B418" s="31">
        <v>42413</v>
      </c>
      <c r="C418" s="31">
        <v>42433</v>
      </c>
      <c r="D418" s="287">
        <v>2.4569999999999999</v>
      </c>
      <c r="E418" s="91">
        <v>1646.8</v>
      </c>
      <c r="F418" s="289" t="str">
        <f t="shared" si="7"/>
        <v>LOW, Conductivity Limit = 3.570</v>
      </c>
      <c r="G418" s="97" t="s">
        <v>176</v>
      </c>
      <c r="H418" s="77" t="s">
        <v>176</v>
      </c>
    </row>
    <row r="419" spans="1:8" ht="15" x14ac:dyDescent="0.2">
      <c r="A419" s="79" t="s">
        <v>293</v>
      </c>
      <c r="B419" s="31">
        <v>42414</v>
      </c>
      <c r="C419" s="31">
        <v>42433</v>
      </c>
      <c r="D419" s="287">
        <v>2.4990000000000001</v>
      </c>
      <c r="E419" s="91">
        <v>1764</v>
      </c>
      <c r="F419" s="289" t="str">
        <f t="shared" si="7"/>
        <v>LOW, Conductivity Limit = 3.570</v>
      </c>
      <c r="G419" s="97" t="s">
        <v>176</v>
      </c>
      <c r="H419" s="77" t="s">
        <v>176</v>
      </c>
    </row>
    <row r="420" spans="1:8" ht="15" x14ac:dyDescent="0.2">
      <c r="A420" s="79" t="s">
        <v>293</v>
      </c>
      <c r="B420" s="31">
        <v>42415</v>
      </c>
      <c r="C420" s="31">
        <v>42433</v>
      </c>
      <c r="D420" s="287">
        <v>2.181</v>
      </c>
      <c r="E420" s="91">
        <v>1931.5</v>
      </c>
      <c r="F420" s="289" t="str">
        <f t="shared" si="7"/>
        <v>LOW, Conductivity Limit = 3.570</v>
      </c>
      <c r="G420" s="97" t="s">
        <v>176</v>
      </c>
      <c r="H420" s="77" t="s">
        <v>736</v>
      </c>
    </row>
    <row r="421" spans="1:8" ht="15" x14ac:dyDescent="0.2">
      <c r="A421" s="79" t="s">
        <v>293</v>
      </c>
      <c r="B421" s="31">
        <v>42416</v>
      </c>
      <c r="C421" s="31">
        <v>42433</v>
      </c>
      <c r="D421" s="287">
        <v>2.5179999999999998</v>
      </c>
      <c r="E421" s="91">
        <v>1915.4</v>
      </c>
      <c r="F421" s="289" t="str">
        <f t="shared" si="7"/>
        <v>LOW, Conductivity Limit = 3.570</v>
      </c>
      <c r="G421" s="97" t="s">
        <v>176</v>
      </c>
      <c r="H421" s="77" t="s">
        <v>736</v>
      </c>
    </row>
    <row r="422" spans="1:8" ht="15" x14ac:dyDescent="0.2">
      <c r="A422" s="79" t="s">
        <v>293</v>
      </c>
      <c r="B422" s="31">
        <v>42417</v>
      </c>
      <c r="C422" s="31">
        <v>42433</v>
      </c>
      <c r="D422" s="287">
        <v>2.0059999999999998</v>
      </c>
      <c r="E422" s="91">
        <v>2123.1</v>
      </c>
      <c r="F422" s="289" t="str">
        <f t="shared" si="7"/>
        <v>HIGH, Conductivity Limit = 2.500</v>
      </c>
      <c r="G422" s="97" t="s">
        <v>176</v>
      </c>
      <c r="H422" s="77" t="s">
        <v>176</v>
      </c>
    </row>
    <row r="423" spans="1:8" ht="15" x14ac:dyDescent="0.2">
      <c r="A423" s="79" t="s">
        <v>293</v>
      </c>
      <c r="B423" s="31">
        <v>42418</v>
      </c>
      <c r="C423" s="31">
        <v>42433</v>
      </c>
      <c r="D423" s="287">
        <v>1.4259999999999999</v>
      </c>
      <c r="E423" s="91">
        <v>2655.9</v>
      </c>
      <c r="F423" s="289" t="str">
        <f t="shared" si="7"/>
        <v>HIGH, Conductivity Limit = 2.500</v>
      </c>
      <c r="G423" s="97" t="s">
        <v>176</v>
      </c>
      <c r="H423" s="77" t="s">
        <v>176</v>
      </c>
    </row>
    <row r="424" spans="1:8" ht="15" x14ac:dyDescent="0.2">
      <c r="A424" s="79" t="s">
        <v>293</v>
      </c>
      <c r="B424" s="31">
        <v>42419</v>
      </c>
      <c r="C424" s="31">
        <v>42433</v>
      </c>
      <c r="D424" s="287">
        <v>2.0259999999999998</v>
      </c>
      <c r="E424" s="91">
        <v>2143.8000000000002</v>
      </c>
      <c r="F424" s="289" t="str">
        <f t="shared" si="7"/>
        <v>HIGH, Conductivity Limit = 2.500</v>
      </c>
      <c r="G424" s="97" t="s">
        <v>176</v>
      </c>
      <c r="H424" s="77" t="s">
        <v>176</v>
      </c>
    </row>
    <row r="425" spans="1:8" ht="15" x14ac:dyDescent="0.2">
      <c r="A425" s="79" t="s">
        <v>293</v>
      </c>
      <c r="B425" s="31">
        <v>42420</v>
      </c>
      <c r="C425" s="31">
        <v>42433</v>
      </c>
      <c r="D425" s="287">
        <v>2.6779999999999999</v>
      </c>
      <c r="E425" s="91">
        <v>1885.3</v>
      </c>
      <c r="F425" s="289" t="str">
        <f t="shared" si="7"/>
        <v>LOW, Conductivity Limit = 3.570</v>
      </c>
      <c r="G425" s="97" t="s">
        <v>176</v>
      </c>
      <c r="H425" s="100" t="s">
        <v>737</v>
      </c>
    </row>
    <row r="426" spans="1:8" ht="15" x14ac:dyDescent="0.2">
      <c r="A426" s="79" t="s">
        <v>293</v>
      </c>
      <c r="B426" s="31">
        <v>42421</v>
      </c>
      <c r="C426" s="31">
        <v>42433</v>
      </c>
      <c r="D426" s="287">
        <v>2.69</v>
      </c>
      <c r="E426" s="91">
        <v>1857.5</v>
      </c>
      <c r="F426" s="289" t="str">
        <f t="shared" si="7"/>
        <v>LOW, Conductivity Limit = 3.570</v>
      </c>
      <c r="G426" s="97" t="s">
        <v>176</v>
      </c>
      <c r="H426" s="77" t="s">
        <v>176</v>
      </c>
    </row>
    <row r="427" spans="1:8" ht="15" x14ac:dyDescent="0.2">
      <c r="A427" s="79" t="s">
        <v>293</v>
      </c>
      <c r="B427" s="31">
        <v>42422</v>
      </c>
      <c r="C427" s="31">
        <v>42433</v>
      </c>
      <c r="D427" s="287">
        <v>2.7480000000000002</v>
      </c>
      <c r="E427" s="91">
        <v>1902.8</v>
      </c>
      <c r="F427" s="289" t="str">
        <f t="shared" si="7"/>
        <v>LOW, Conductivity Limit = 3.570</v>
      </c>
      <c r="G427" s="97" t="s">
        <v>176</v>
      </c>
      <c r="H427" s="77" t="s">
        <v>176</v>
      </c>
    </row>
    <row r="428" spans="1:8" ht="15" x14ac:dyDescent="0.2">
      <c r="A428" s="79" t="s">
        <v>293</v>
      </c>
      <c r="B428" s="31">
        <v>42423</v>
      </c>
      <c r="C428" s="31">
        <v>42433</v>
      </c>
      <c r="D428" s="287">
        <v>2.681</v>
      </c>
      <c r="E428" s="91">
        <v>1931.9</v>
      </c>
      <c r="F428" s="289" t="str">
        <f t="shared" si="7"/>
        <v>LOW, Conductivity Limit = 3.570</v>
      </c>
      <c r="G428" s="97" t="s">
        <v>176</v>
      </c>
      <c r="H428" s="77" t="s">
        <v>176</v>
      </c>
    </row>
    <row r="429" spans="1:8" ht="15" x14ac:dyDescent="0.2">
      <c r="A429" s="79" t="s">
        <v>293</v>
      </c>
      <c r="B429" s="31">
        <v>42424</v>
      </c>
      <c r="C429" s="31">
        <v>42433</v>
      </c>
      <c r="D429" s="287">
        <v>2.3119999999999998</v>
      </c>
      <c r="E429" s="91">
        <v>2386</v>
      </c>
      <c r="F429" s="289" t="str">
        <f t="shared" si="7"/>
        <v>HIGH, Conductivity Limit = 2.500</v>
      </c>
      <c r="G429" s="97" t="s">
        <v>176</v>
      </c>
      <c r="H429" s="77" t="s">
        <v>176</v>
      </c>
    </row>
    <row r="430" spans="1:8" ht="15" x14ac:dyDescent="0.2">
      <c r="A430" s="79" t="s">
        <v>293</v>
      </c>
      <c r="B430" s="31">
        <v>42425</v>
      </c>
      <c r="C430" s="31">
        <v>42433</v>
      </c>
      <c r="D430" s="287">
        <v>1.794</v>
      </c>
      <c r="E430" s="91">
        <v>2589.1</v>
      </c>
      <c r="F430" s="289" t="str">
        <f t="shared" si="7"/>
        <v>HIGH, Conductivity Limit = 2.500</v>
      </c>
      <c r="G430" s="97" t="s">
        <v>176</v>
      </c>
      <c r="H430" s="77" t="s">
        <v>176</v>
      </c>
    </row>
    <row r="431" spans="1:8" ht="15" x14ac:dyDescent="0.2">
      <c r="A431" s="79" t="s">
        <v>293</v>
      </c>
      <c r="B431" s="31">
        <v>42426</v>
      </c>
      <c r="C431" s="31">
        <v>42433</v>
      </c>
      <c r="D431" s="287">
        <v>2.7</v>
      </c>
      <c r="E431" s="91">
        <v>1813.7</v>
      </c>
      <c r="F431" s="289" t="str">
        <f t="shared" si="7"/>
        <v>LOW, Conductivity Limit = 3.570</v>
      </c>
      <c r="G431" s="97" t="s">
        <v>176</v>
      </c>
      <c r="H431" s="100" t="s">
        <v>738</v>
      </c>
    </row>
    <row r="432" spans="1:8" ht="15" x14ac:dyDescent="0.2">
      <c r="A432" s="79" t="s">
        <v>293</v>
      </c>
      <c r="B432" s="31">
        <v>42427</v>
      </c>
      <c r="C432" s="31">
        <v>42433</v>
      </c>
      <c r="D432" s="287">
        <v>2.7240000000000002</v>
      </c>
      <c r="E432" s="91">
        <v>1777.8</v>
      </c>
      <c r="F432" s="289" t="str">
        <f t="shared" si="7"/>
        <v>LOW, Conductivity Limit = 3.570</v>
      </c>
      <c r="G432" s="97" t="s">
        <v>176</v>
      </c>
      <c r="H432" s="77" t="s">
        <v>176</v>
      </c>
    </row>
    <row r="433" spans="1:8" ht="15" x14ac:dyDescent="0.2">
      <c r="A433" s="79" t="s">
        <v>293</v>
      </c>
      <c r="B433" s="31">
        <v>42428</v>
      </c>
      <c r="C433" s="31">
        <v>42433</v>
      </c>
      <c r="D433" s="287">
        <v>2.7290000000000001</v>
      </c>
      <c r="E433" s="91">
        <v>1703.8</v>
      </c>
      <c r="F433" s="289" t="str">
        <f t="shared" si="7"/>
        <v>LOW, Conductivity Limit = 3.570</v>
      </c>
      <c r="G433" s="97" t="s">
        <v>176</v>
      </c>
      <c r="H433" s="77" t="s">
        <v>176</v>
      </c>
    </row>
    <row r="434" spans="1:8" ht="15" x14ac:dyDescent="0.2">
      <c r="A434" s="79" t="s">
        <v>293</v>
      </c>
      <c r="B434" s="31">
        <v>42429</v>
      </c>
      <c r="C434" s="31">
        <v>42433</v>
      </c>
      <c r="D434" s="287">
        <v>2.3199999999999998</v>
      </c>
      <c r="E434" s="91">
        <v>2016.9</v>
      </c>
      <c r="F434" s="289" t="str">
        <f t="shared" si="7"/>
        <v>HIGH, Conductivity Limit = 2.500</v>
      </c>
      <c r="G434" s="97" t="s">
        <v>176</v>
      </c>
      <c r="H434" s="77" t="s">
        <v>176</v>
      </c>
    </row>
    <row r="435" spans="1:8" ht="15" x14ac:dyDescent="0.2">
      <c r="A435" s="79" t="s">
        <v>293</v>
      </c>
      <c r="B435" s="31">
        <v>42430</v>
      </c>
      <c r="C435" s="31">
        <v>42433</v>
      </c>
      <c r="D435" s="287">
        <v>2.0019999999999998</v>
      </c>
      <c r="E435" s="91">
        <v>2127.1999999999998</v>
      </c>
      <c r="F435" s="289" t="str">
        <f t="shared" si="7"/>
        <v>HIGH, Conductivity Limit = 2.500</v>
      </c>
      <c r="G435" s="97" t="s">
        <v>176</v>
      </c>
      <c r="H435" s="77" t="s">
        <v>176</v>
      </c>
    </row>
    <row r="436" spans="1:8" ht="15" x14ac:dyDescent="0.2">
      <c r="A436" s="79" t="s">
        <v>293</v>
      </c>
      <c r="B436" s="31">
        <v>42431</v>
      </c>
      <c r="C436" s="31">
        <v>42446</v>
      </c>
      <c r="D436" s="287">
        <v>2.7559999999999998</v>
      </c>
      <c r="E436" s="99">
        <v>1607.2</v>
      </c>
      <c r="F436" s="289" t="str">
        <f t="shared" si="7"/>
        <v>LOW, Conductivity Limit = 3.570</v>
      </c>
      <c r="G436" s="97" t="s">
        <v>176</v>
      </c>
      <c r="H436" s="77" t="s">
        <v>176</v>
      </c>
    </row>
    <row r="437" spans="1:8" ht="15" x14ac:dyDescent="0.2">
      <c r="A437" s="79" t="s">
        <v>293</v>
      </c>
      <c r="B437" s="31">
        <v>42432</v>
      </c>
      <c r="C437" s="31">
        <v>42446</v>
      </c>
      <c r="D437" s="287">
        <v>2.3879999999999999</v>
      </c>
      <c r="E437" s="99">
        <v>1967.2</v>
      </c>
      <c r="F437" s="289" t="str">
        <f t="shared" si="7"/>
        <v>LOW, Conductivity Limit = 3.570</v>
      </c>
      <c r="G437" s="97" t="s">
        <v>176</v>
      </c>
      <c r="H437" s="77" t="s">
        <v>176</v>
      </c>
    </row>
    <row r="438" spans="1:8" ht="15" x14ac:dyDescent="0.2">
      <c r="A438" s="79" t="s">
        <v>293</v>
      </c>
      <c r="B438" s="31">
        <v>42433</v>
      </c>
      <c r="C438" s="31">
        <v>42446</v>
      </c>
      <c r="D438" s="287">
        <v>2.077</v>
      </c>
      <c r="E438" s="99">
        <v>2157.8000000000002</v>
      </c>
      <c r="F438" s="289" t="str">
        <f t="shared" si="7"/>
        <v>HIGH, Conductivity Limit = 2.500</v>
      </c>
      <c r="G438" s="97" t="s">
        <v>176</v>
      </c>
      <c r="H438" s="77" t="s">
        <v>176</v>
      </c>
    </row>
    <row r="439" spans="1:8" ht="15" x14ac:dyDescent="0.2">
      <c r="A439" s="79" t="s">
        <v>293</v>
      </c>
      <c r="B439" s="31">
        <v>42434</v>
      </c>
      <c r="C439" s="31">
        <v>42446</v>
      </c>
      <c r="D439" s="287">
        <v>2.3290000000000002</v>
      </c>
      <c r="E439" s="99">
        <v>2076.5</v>
      </c>
      <c r="F439" s="289" t="str">
        <f t="shared" si="7"/>
        <v>HIGH, Conductivity Limit = 2.500</v>
      </c>
      <c r="G439" s="97" t="s">
        <v>176</v>
      </c>
      <c r="H439" s="77" t="s">
        <v>176</v>
      </c>
    </row>
    <row r="440" spans="1:8" ht="15" x14ac:dyDescent="0.2">
      <c r="A440" s="79" t="s">
        <v>293</v>
      </c>
      <c r="B440" s="31">
        <v>42435</v>
      </c>
      <c r="C440" s="31">
        <v>42446</v>
      </c>
      <c r="D440" s="287">
        <v>2.919</v>
      </c>
      <c r="E440" s="99">
        <v>1628.4</v>
      </c>
      <c r="F440" s="289" t="str">
        <f t="shared" si="7"/>
        <v>LOW, Conductivity Limit = 3.570</v>
      </c>
      <c r="G440" s="97" t="s">
        <v>176</v>
      </c>
      <c r="H440" s="77" t="s">
        <v>176</v>
      </c>
    </row>
    <row r="441" spans="1:8" ht="15" x14ac:dyDescent="0.2">
      <c r="A441" s="79" t="s">
        <v>293</v>
      </c>
      <c r="B441" s="31">
        <v>42436</v>
      </c>
      <c r="C441" s="31">
        <v>42446</v>
      </c>
      <c r="D441" s="287">
        <v>2.8660000000000001</v>
      </c>
      <c r="E441" s="99">
        <v>1644.9</v>
      </c>
      <c r="F441" s="289" t="str">
        <f t="shared" si="7"/>
        <v>LOW, Conductivity Limit = 3.570</v>
      </c>
      <c r="G441" s="97" t="s">
        <v>176</v>
      </c>
      <c r="H441" s="77" t="s">
        <v>176</v>
      </c>
    </row>
    <row r="442" spans="1:8" ht="15" x14ac:dyDescent="0.2">
      <c r="A442" s="79" t="s">
        <v>293</v>
      </c>
      <c r="B442" s="31">
        <v>42437</v>
      </c>
      <c r="C442" s="31">
        <v>42446</v>
      </c>
      <c r="D442" s="287">
        <v>2.7610000000000001</v>
      </c>
      <c r="E442" s="99">
        <v>1609.9</v>
      </c>
      <c r="F442" s="289" t="str">
        <f t="shared" si="7"/>
        <v>LOW, Conductivity Limit = 3.570</v>
      </c>
      <c r="G442" s="97" t="s">
        <v>176</v>
      </c>
      <c r="H442" s="77" t="s">
        <v>176</v>
      </c>
    </row>
    <row r="443" spans="1:8" ht="15" x14ac:dyDescent="0.2">
      <c r="A443" s="79" t="s">
        <v>293</v>
      </c>
      <c r="B443" s="31">
        <v>42438</v>
      </c>
      <c r="C443" s="31">
        <v>42446</v>
      </c>
      <c r="D443" s="287">
        <v>2.6859999999999999</v>
      </c>
      <c r="E443" s="99">
        <v>1726.8</v>
      </c>
      <c r="F443" s="289" t="str">
        <f t="shared" si="7"/>
        <v>LOW, Conductivity Limit = 3.570</v>
      </c>
      <c r="G443" s="97" t="s">
        <v>176</v>
      </c>
      <c r="H443" s="77" t="s">
        <v>176</v>
      </c>
    </row>
    <row r="444" spans="1:8" ht="15" x14ac:dyDescent="0.2">
      <c r="A444" s="79" t="s">
        <v>293</v>
      </c>
      <c r="B444" s="31">
        <v>42439</v>
      </c>
      <c r="C444" s="31">
        <v>42446</v>
      </c>
      <c r="D444" s="287">
        <v>2.65</v>
      </c>
      <c r="E444" s="99">
        <v>2024</v>
      </c>
      <c r="F444" s="289" t="str">
        <f t="shared" si="7"/>
        <v>HIGH, Conductivity Limit = 2.500</v>
      </c>
      <c r="G444" s="97" t="s">
        <v>731</v>
      </c>
      <c r="H444" s="77" t="s">
        <v>739</v>
      </c>
    </row>
    <row r="445" spans="1:8" ht="15" x14ac:dyDescent="0.2">
      <c r="A445" s="79" t="s">
        <v>293</v>
      </c>
      <c r="B445" s="31">
        <v>42440</v>
      </c>
      <c r="C445" s="31">
        <v>42446</v>
      </c>
      <c r="D445" s="287">
        <v>2.2749999999999999</v>
      </c>
      <c r="E445" s="99">
        <v>2150.3000000000002</v>
      </c>
      <c r="F445" s="289" t="str">
        <f t="shared" si="7"/>
        <v>HIGH, Conductivity Limit = 2.500</v>
      </c>
      <c r="G445" s="97" t="s">
        <v>176</v>
      </c>
      <c r="H445" s="77" t="s">
        <v>176</v>
      </c>
    </row>
    <row r="446" spans="1:8" ht="15" x14ac:dyDescent="0.2">
      <c r="A446" s="79" t="s">
        <v>293</v>
      </c>
      <c r="B446" s="31">
        <v>42441</v>
      </c>
      <c r="C446" s="31">
        <v>42446</v>
      </c>
      <c r="D446" s="287">
        <v>2.3559999999999999</v>
      </c>
      <c r="E446" s="99">
        <v>1933.8</v>
      </c>
      <c r="F446" s="289" t="str">
        <f t="shared" si="7"/>
        <v>LOW, Conductivity Limit = 3.570</v>
      </c>
      <c r="G446" s="97" t="s">
        <v>176</v>
      </c>
      <c r="H446" s="77" t="s">
        <v>176</v>
      </c>
    </row>
    <row r="447" spans="1:8" ht="15" x14ac:dyDescent="0.2">
      <c r="A447" s="79" t="s">
        <v>293</v>
      </c>
      <c r="B447" s="31">
        <v>42442</v>
      </c>
      <c r="C447" s="31">
        <v>42446</v>
      </c>
      <c r="D447" s="287">
        <v>2.9049999999999998</v>
      </c>
      <c r="E447" s="99">
        <v>1636</v>
      </c>
      <c r="F447" s="289" t="str">
        <f t="shared" si="7"/>
        <v>LOW, Conductivity Limit = 3.570</v>
      </c>
      <c r="G447" s="97" t="s">
        <v>176</v>
      </c>
      <c r="H447" s="77" t="s">
        <v>176</v>
      </c>
    </row>
    <row r="448" spans="1:8" ht="15" x14ac:dyDescent="0.2">
      <c r="A448" s="79" t="s">
        <v>293</v>
      </c>
      <c r="B448" s="31">
        <v>42443</v>
      </c>
      <c r="C448" s="31">
        <v>42446</v>
      </c>
      <c r="D448" s="287">
        <v>2.919</v>
      </c>
      <c r="E448" s="99">
        <v>1509.4</v>
      </c>
      <c r="F448" s="289" t="str">
        <f t="shared" si="7"/>
        <v>LOW, Conductivity Limit = 3.570</v>
      </c>
      <c r="G448" s="97" t="s">
        <v>176</v>
      </c>
      <c r="H448" s="77" t="s">
        <v>176</v>
      </c>
    </row>
    <row r="449" spans="1:8" ht="15" x14ac:dyDescent="0.2">
      <c r="A449" s="79" t="s">
        <v>293</v>
      </c>
      <c r="B449" s="31">
        <v>42444</v>
      </c>
      <c r="C449" s="31">
        <v>42446</v>
      </c>
      <c r="D449" s="287">
        <v>2.7839999999999998</v>
      </c>
      <c r="E449" s="99">
        <v>1571.3</v>
      </c>
      <c r="F449" s="289" t="str">
        <f t="shared" si="7"/>
        <v>LOW, Conductivity Limit = 3.570</v>
      </c>
      <c r="G449" s="97" t="s">
        <v>176</v>
      </c>
      <c r="H449" s="77" t="s">
        <v>176</v>
      </c>
    </row>
    <row r="450" spans="1:8" ht="15" x14ac:dyDescent="0.2">
      <c r="A450" s="79" t="s">
        <v>293</v>
      </c>
      <c r="B450" s="31">
        <v>42445</v>
      </c>
      <c r="C450" s="31">
        <v>42446</v>
      </c>
      <c r="D450" s="287">
        <v>2.6720000000000002</v>
      </c>
      <c r="E450" s="99">
        <v>1830.3</v>
      </c>
      <c r="F450" s="289" t="str">
        <f t="shared" si="7"/>
        <v>LOW, Conductivity Limit = 3.570</v>
      </c>
      <c r="G450" s="97" t="s">
        <v>176</v>
      </c>
      <c r="H450" s="77" t="s">
        <v>176</v>
      </c>
    </row>
    <row r="451" spans="1:8" ht="15" x14ac:dyDescent="0.2">
      <c r="A451" s="79" t="s">
        <v>293</v>
      </c>
      <c r="B451" s="31">
        <v>42446</v>
      </c>
      <c r="C451" s="31">
        <v>42446</v>
      </c>
      <c r="D451" s="287">
        <v>2.3050000000000002</v>
      </c>
      <c r="E451" s="99">
        <v>2516.5</v>
      </c>
      <c r="F451" s="289" t="str">
        <f t="shared" si="7"/>
        <v>HIGH, Conductivity Limit = 2.500</v>
      </c>
      <c r="G451" s="97" t="s">
        <v>176</v>
      </c>
      <c r="H451" s="77" t="s">
        <v>176</v>
      </c>
    </row>
    <row r="452" spans="1:8" ht="15" x14ac:dyDescent="0.2">
      <c r="A452" s="79" t="s">
        <v>293</v>
      </c>
      <c r="B452" s="31">
        <v>42447</v>
      </c>
      <c r="C452" s="31">
        <v>42446</v>
      </c>
      <c r="D452" s="287">
        <v>1.8160000000000001</v>
      </c>
      <c r="E452" s="99">
        <v>3670.9</v>
      </c>
      <c r="F452" s="289" t="str">
        <f t="shared" si="7"/>
        <v>HIGH, Conductivity Limit = 2.500</v>
      </c>
      <c r="G452" s="97" t="s">
        <v>176</v>
      </c>
      <c r="H452" s="77" t="s">
        <v>176</v>
      </c>
    </row>
    <row r="453" spans="1:8" ht="15" x14ac:dyDescent="0.2">
      <c r="A453" s="79" t="s">
        <v>293</v>
      </c>
      <c r="B453" s="31">
        <v>42448</v>
      </c>
      <c r="C453" s="31">
        <v>42446</v>
      </c>
      <c r="D453" s="287">
        <v>2.1949999999999998</v>
      </c>
      <c r="E453" s="99">
        <v>3480</v>
      </c>
      <c r="F453" s="289" t="str">
        <f t="shared" si="7"/>
        <v>HIGH, Conductivity Limit = 2.500</v>
      </c>
      <c r="G453" s="97" t="s">
        <v>176</v>
      </c>
      <c r="H453" s="77" t="s">
        <v>176</v>
      </c>
    </row>
    <row r="454" spans="1:8" ht="15" x14ac:dyDescent="0.2">
      <c r="A454" s="79" t="s">
        <v>293</v>
      </c>
      <c r="B454" s="31">
        <v>42449</v>
      </c>
      <c r="C454" s="31">
        <v>42446</v>
      </c>
      <c r="D454" s="287">
        <v>2.7080000000000002</v>
      </c>
      <c r="E454" s="99">
        <v>2954.4</v>
      </c>
      <c r="F454" s="289" t="str">
        <f t="shared" si="7"/>
        <v>HIGH, Conductivity Limit = 2.500</v>
      </c>
      <c r="G454" s="97" t="s">
        <v>731</v>
      </c>
      <c r="H454" s="77" t="s">
        <v>176</v>
      </c>
    </row>
    <row r="455" spans="1:8" ht="15" x14ac:dyDescent="0.2">
      <c r="A455" s="79" t="s">
        <v>293</v>
      </c>
      <c r="B455" s="31">
        <v>42450</v>
      </c>
      <c r="C455" s="31">
        <v>42446</v>
      </c>
      <c r="D455" s="287">
        <v>2.0819999999999999</v>
      </c>
      <c r="E455" s="99">
        <v>3376.2</v>
      </c>
      <c r="F455" s="289" t="str">
        <f t="shared" si="7"/>
        <v>HIGH, Conductivity Limit = 2.500</v>
      </c>
      <c r="G455" s="97" t="s">
        <v>176</v>
      </c>
      <c r="H455" s="77" t="s">
        <v>176</v>
      </c>
    </row>
    <row r="456" spans="1:8" ht="15" x14ac:dyDescent="0.2">
      <c r="A456" s="79" t="s">
        <v>293</v>
      </c>
      <c r="B456" s="31">
        <v>42451</v>
      </c>
      <c r="C456" s="31">
        <v>42446</v>
      </c>
      <c r="D456" s="287">
        <v>1.837</v>
      </c>
      <c r="E456" s="99">
        <v>3639.3</v>
      </c>
      <c r="F456" s="289" t="str">
        <f t="shared" si="7"/>
        <v>HIGH, Conductivity Limit = 2.500</v>
      </c>
      <c r="G456" s="97" t="s">
        <v>176</v>
      </c>
      <c r="H456" s="77" t="s">
        <v>176</v>
      </c>
    </row>
    <row r="457" spans="1:8" ht="15" x14ac:dyDescent="0.2">
      <c r="A457" s="79" t="s">
        <v>293</v>
      </c>
      <c r="B457" s="31">
        <v>42452</v>
      </c>
      <c r="C457" s="31">
        <v>42446</v>
      </c>
      <c r="D457" s="287">
        <v>1.8440000000000001</v>
      </c>
      <c r="E457" s="99">
        <v>3662.6</v>
      </c>
      <c r="F457" s="289" t="str">
        <f t="shared" si="7"/>
        <v>HIGH, Conductivity Limit = 2.500</v>
      </c>
      <c r="G457" s="97" t="s">
        <v>176</v>
      </c>
      <c r="H457" s="77" t="s">
        <v>176</v>
      </c>
    </row>
    <row r="458" spans="1:8" ht="15" x14ac:dyDescent="0.2">
      <c r="A458" s="79" t="s">
        <v>293</v>
      </c>
      <c r="B458" s="31">
        <v>42453</v>
      </c>
      <c r="C458" s="31">
        <v>42446</v>
      </c>
      <c r="D458" s="287">
        <v>1.82</v>
      </c>
      <c r="E458" s="99">
        <v>3752.5</v>
      </c>
      <c r="F458" s="289" t="str">
        <f t="shared" si="7"/>
        <v>HIGH, Conductivity Limit = 2.500</v>
      </c>
      <c r="G458" s="97" t="s">
        <v>176</v>
      </c>
      <c r="H458" s="77" t="s">
        <v>176</v>
      </c>
    </row>
    <row r="459" spans="1:8" ht="15" x14ac:dyDescent="0.2">
      <c r="A459" s="79" t="s">
        <v>293</v>
      </c>
      <c r="B459" s="31">
        <v>42454</v>
      </c>
      <c r="C459" s="31">
        <v>42446</v>
      </c>
      <c r="D459" s="287">
        <v>2.266</v>
      </c>
      <c r="E459" s="99">
        <v>3395.4</v>
      </c>
      <c r="F459" s="289" t="str">
        <f t="shared" si="7"/>
        <v>HIGH, Conductivity Limit = 2.500</v>
      </c>
      <c r="G459" s="97" t="s">
        <v>176</v>
      </c>
      <c r="H459" s="77" t="s">
        <v>176</v>
      </c>
    </row>
    <row r="460" spans="1:8" ht="15" x14ac:dyDescent="0.2">
      <c r="A460" s="79" t="s">
        <v>293</v>
      </c>
      <c r="B460" s="31">
        <v>42455</v>
      </c>
      <c r="C460" s="31">
        <v>42446</v>
      </c>
      <c r="D460" s="287">
        <v>2.7189999999999999</v>
      </c>
      <c r="E460" s="99">
        <v>2981.6</v>
      </c>
      <c r="F460" s="289" t="str">
        <f t="shared" si="7"/>
        <v>HIGH, Conductivity Limit = 2.500</v>
      </c>
      <c r="G460" s="97" t="s">
        <v>731</v>
      </c>
      <c r="H460" s="77" t="s">
        <v>176</v>
      </c>
    </row>
    <row r="461" spans="1:8" ht="15" x14ac:dyDescent="0.2">
      <c r="A461" s="79" t="s">
        <v>293</v>
      </c>
      <c r="B461" s="31">
        <v>42456</v>
      </c>
      <c r="C461" s="31">
        <v>42446</v>
      </c>
      <c r="D461" s="287">
        <v>2.7149999999999999</v>
      </c>
      <c r="E461" s="99">
        <v>3000.2</v>
      </c>
      <c r="F461" s="289" t="str">
        <f t="shared" si="7"/>
        <v>HIGH, Conductivity Limit = 2.500</v>
      </c>
      <c r="G461" s="97" t="s">
        <v>731</v>
      </c>
      <c r="H461" s="77" t="s">
        <v>176</v>
      </c>
    </row>
    <row r="462" spans="1:8" ht="15" x14ac:dyDescent="0.2">
      <c r="A462" s="79" t="s">
        <v>293</v>
      </c>
      <c r="B462" s="31">
        <v>42457</v>
      </c>
      <c r="C462" s="31">
        <v>42446</v>
      </c>
      <c r="D462" s="287">
        <v>2.726</v>
      </c>
      <c r="E462" s="99">
        <v>2997.3</v>
      </c>
      <c r="F462" s="289" t="str">
        <f t="shared" si="7"/>
        <v>HIGH, Conductivity Limit = 2.500</v>
      </c>
      <c r="G462" s="97" t="s">
        <v>731</v>
      </c>
      <c r="H462" s="77" t="s">
        <v>176</v>
      </c>
    </row>
    <row r="463" spans="1:8" ht="15" x14ac:dyDescent="0.2">
      <c r="A463" s="79" t="s">
        <v>293</v>
      </c>
      <c r="B463" s="31">
        <v>42458</v>
      </c>
      <c r="C463" s="31">
        <v>42446</v>
      </c>
      <c r="D463" s="287">
        <v>2.7240000000000002</v>
      </c>
      <c r="E463" s="99">
        <v>2766.3</v>
      </c>
      <c r="F463" s="289" t="str">
        <f t="shared" si="7"/>
        <v>HIGH, Conductivity Limit = 2.500</v>
      </c>
      <c r="G463" s="97" t="s">
        <v>731</v>
      </c>
      <c r="H463" s="77" t="s">
        <v>176</v>
      </c>
    </row>
    <row r="464" spans="1:8" ht="15" x14ac:dyDescent="0.2">
      <c r="A464" s="79" t="s">
        <v>293</v>
      </c>
      <c r="B464" s="31">
        <v>42459</v>
      </c>
      <c r="C464" s="31">
        <v>42446</v>
      </c>
      <c r="D464" s="287">
        <v>2.202</v>
      </c>
      <c r="E464" s="99">
        <v>3067.5</v>
      </c>
      <c r="F464" s="289" t="str">
        <f t="shared" si="7"/>
        <v>HIGH, Conductivity Limit = 2.500</v>
      </c>
      <c r="G464" s="97" t="s">
        <v>176</v>
      </c>
      <c r="H464" s="77" t="s">
        <v>176</v>
      </c>
    </row>
    <row r="465" spans="1:8" ht="15" x14ac:dyDescent="0.2">
      <c r="A465" s="79" t="s">
        <v>293</v>
      </c>
      <c r="B465" s="31">
        <v>42460</v>
      </c>
      <c r="C465" s="31">
        <v>42446</v>
      </c>
      <c r="D465" s="287">
        <v>1.857</v>
      </c>
      <c r="E465" s="99">
        <v>3340.8</v>
      </c>
      <c r="F465" s="289" t="str">
        <f t="shared" si="7"/>
        <v>HIGH, Conductivity Limit = 2.500</v>
      </c>
      <c r="G465" s="97" t="s">
        <v>176</v>
      </c>
      <c r="H465" s="77" t="s">
        <v>176</v>
      </c>
    </row>
    <row r="466" spans="1:8" ht="15" x14ac:dyDescent="0.2">
      <c r="A466" s="79" t="s">
        <v>293</v>
      </c>
      <c r="B466" s="31">
        <v>42461</v>
      </c>
      <c r="C466" s="31">
        <v>42446</v>
      </c>
      <c r="D466" s="287">
        <v>1.4490000000000001</v>
      </c>
      <c r="E466" s="99">
        <v>2680.855</v>
      </c>
      <c r="F466" s="289" t="str">
        <f t="shared" si="7"/>
        <v>HIGH, Conductivity Limit = 2.500</v>
      </c>
      <c r="G466" s="97" t="s">
        <v>176</v>
      </c>
      <c r="H466" s="77" t="s">
        <v>176</v>
      </c>
    </row>
    <row r="467" spans="1:8" ht="15" x14ac:dyDescent="0.2">
      <c r="A467" s="79" t="s">
        <v>293</v>
      </c>
      <c r="B467" s="31">
        <v>42462</v>
      </c>
      <c r="C467" s="31">
        <v>42446</v>
      </c>
      <c r="D467" s="287">
        <v>2.2559999999999998</v>
      </c>
      <c r="E467" s="99">
        <v>2110.7503999999999</v>
      </c>
      <c r="F467" s="289" t="str">
        <f t="shared" si="7"/>
        <v>HIGH, Conductivity Limit = 2.500</v>
      </c>
      <c r="G467" s="97" t="s">
        <v>176</v>
      </c>
      <c r="H467" s="77" t="s">
        <v>176</v>
      </c>
    </row>
    <row r="468" spans="1:8" ht="15" x14ac:dyDescent="0.2">
      <c r="A468" s="79" t="s">
        <v>293</v>
      </c>
      <c r="B468" s="31">
        <v>42463</v>
      </c>
      <c r="C468" s="31">
        <v>42446</v>
      </c>
      <c r="D468" s="287">
        <v>2.7669999999999999</v>
      </c>
      <c r="E468" s="99">
        <v>2161.4</v>
      </c>
      <c r="F468" s="289" t="str">
        <f t="shared" si="7"/>
        <v>HIGH, Conductivity Limit = 2.500</v>
      </c>
      <c r="G468" s="97" t="s">
        <v>731</v>
      </c>
      <c r="H468" s="77" t="s">
        <v>176</v>
      </c>
    </row>
    <row r="469" spans="1:8" ht="15" x14ac:dyDescent="0.2">
      <c r="A469" s="79" t="s">
        <v>293</v>
      </c>
      <c r="B469" s="31">
        <v>42464</v>
      </c>
      <c r="C469" s="31">
        <v>42446</v>
      </c>
      <c r="D469" s="287">
        <v>2.6970000000000001</v>
      </c>
      <c r="E469" s="99">
        <v>2823.6981999999998</v>
      </c>
      <c r="F469" s="289" t="str">
        <f t="shared" si="7"/>
        <v>HIGH, Conductivity Limit = 2.500</v>
      </c>
      <c r="G469" s="97" t="s">
        <v>731</v>
      </c>
      <c r="H469" s="77" t="s">
        <v>176</v>
      </c>
    </row>
    <row r="470" spans="1:8" ht="15" x14ac:dyDescent="0.2">
      <c r="A470" s="79" t="s">
        <v>293</v>
      </c>
      <c r="B470" s="31">
        <v>42465</v>
      </c>
      <c r="C470" s="31">
        <v>42446</v>
      </c>
      <c r="D470" s="287">
        <v>2.1749999999999998</v>
      </c>
      <c r="E470" s="99">
        <v>3235.7087000000001</v>
      </c>
      <c r="F470" s="289" t="str">
        <f t="shared" si="7"/>
        <v>HIGH, Conductivity Limit = 2.500</v>
      </c>
      <c r="G470" s="97" t="s">
        <v>176</v>
      </c>
      <c r="H470" s="77" t="s">
        <v>176</v>
      </c>
    </row>
    <row r="471" spans="1:8" ht="15" x14ac:dyDescent="0.2">
      <c r="A471" s="79" t="s">
        <v>293</v>
      </c>
      <c r="B471" s="31">
        <v>42466</v>
      </c>
      <c r="C471" s="31">
        <v>42446</v>
      </c>
      <c r="D471" s="287">
        <v>1.8440000000000001</v>
      </c>
      <c r="E471" s="99">
        <v>3556.8787000000002</v>
      </c>
      <c r="F471" s="289" t="str">
        <f t="shared" si="7"/>
        <v>HIGH, Conductivity Limit = 2.500</v>
      </c>
      <c r="G471" s="97" t="s">
        <v>176</v>
      </c>
      <c r="H471" s="77" t="s">
        <v>176</v>
      </c>
    </row>
    <row r="472" spans="1:8" ht="15" x14ac:dyDescent="0.2">
      <c r="A472" s="79" t="s">
        <v>293</v>
      </c>
      <c r="B472" s="31">
        <v>42467</v>
      </c>
      <c r="C472" s="31">
        <v>42502</v>
      </c>
      <c r="D472" s="287">
        <v>1.86</v>
      </c>
      <c r="E472" s="99">
        <v>3461.8107540000001</v>
      </c>
      <c r="F472" s="289" t="str">
        <f t="shared" si="7"/>
        <v>HIGH, Conductivity Limit = 2.500</v>
      </c>
      <c r="G472" s="97" t="s">
        <v>176</v>
      </c>
      <c r="H472" s="77" t="s">
        <v>176</v>
      </c>
    </row>
    <row r="473" spans="1:8" ht="15" x14ac:dyDescent="0.2">
      <c r="A473" s="79" t="s">
        <v>293</v>
      </c>
      <c r="B473" s="31">
        <v>42468</v>
      </c>
      <c r="C473" s="31">
        <v>42502</v>
      </c>
      <c r="D473" s="287">
        <v>1.893</v>
      </c>
      <c r="E473" s="99">
        <v>3648.494115</v>
      </c>
      <c r="F473" s="289" t="str">
        <f t="shared" si="7"/>
        <v>HIGH, Conductivity Limit = 2.500</v>
      </c>
      <c r="G473" s="97" t="s">
        <v>176</v>
      </c>
      <c r="H473" s="77" t="s">
        <v>176</v>
      </c>
    </row>
    <row r="474" spans="1:8" ht="15" x14ac:dyDescent="0.2">
      <c r="A474" s="79" t="s">
        <v>293</v>
      </c>
      <c r="B474" s="31">
        <v>42469</v>
      </c>
      <c r="C474" s="31">
        <v>42502</v>
      </c>
      <c r="D474" s="287">
        <v>2.1840000000000002</v>
      </c>
      <c r="E474" s="99">
        <v>3194.873333</v>
      </c>
      <c r="F474" s="289" t="str">
        <f t="shared" si="7"/>
        <v>HIGH, Conductivity Limit = 2.500</v>
      </c>
      <c r="G474" s="97" t="s">
        <v>176</v>
      </c>
      <c r="H474" s="77" t="s">
        <v>176</v>
      </c>
    </row>
    <row r="475" spans="1:8" ht="15" x14ac:dyDescent="0.2">
      <c r="A475" s="79" t="s">
        <v>293</v>
      </c>
      <c r="B475" s="31">
        <v>42470</v>
      </c>
      <c r="C475" s="31">
        <v>42502</v>
      </c>
      <c r="D475" s="287">
        <v>2.7570000000000001</v>
      </c>
      <c r="E475" s="99">
        <v>2897.5733329999998</v>
      </c>
      <c r="F475" s="289" t="str">
        <f t="shared" si="7"/>
        <v>HIGH, Conductivity Limit = 2.500</v>
      </c>
      <c r="G475" s="97" t="s">
        <v>731</v>
      </c>
      <c r="H475" s="77" t="s">
        <v>176</v>
      </c>
    </row>
    <row r="476" spans="1:8" ht="15" x14ac:dyDescent="0.2">
      <c r="A476" s="79" t="s">
        <v>293</v>
      </c>
      <c r="B476" s="31">
        <v>42471</v>
      </c>
      <c r="C476" s="31">
        <v>42502</v>
      </c>
      <c r="D476" s="287">
        <v>2.226</v>
      </c>
      <c r="E476" s="99">
        <v>3447.8642340000001</v>
      </c>
      <c r="F476" s="289" t="str">
        <f t="shared" si="7"/>
        <v>HIGH, Conductivity Limit = 2.500</v>
      </c>
      <c r="G476" s="97" t="s">
        <v>176</v>
      </c>
      <c r="H476" s="77" t="s">
        <v>176</v>
      </c>
    </row>
    <row r="477" spans="1:8" ht="15" x14ac:dyDescent="0.2">
      <c r="A477" s="79" t="s">
        <v>293</v>
      </c>
      <c r="B477" s="31">
        <v>42472</v>
      </c>
      <c r="C477" s="31">
        <v>42502</v>
      </c>
      <c r="D477" s="287">
        <v>1.8979999999999999</v>
      </c>
      <c r="E477" s="99">
        <v>3762.0101209999998</v>
      </c>
      <c r="F477" s="289" t="str">
        <f t="shared" si="7"/>
        <v>HIGH, Conductivity Limit = 2.500</v>
      </c>
      <c r="G477" s="97" t="s">
        <v>176</v>
      </c>
      <c r="H477" s="77" t="s">
        <v>176</v>
      </c>
    </row>
    <row r="478" spans="1:8" ht="15" x14ac:dyDescent="0.2">
      <c r="A478" s="79" t="s">
        <v>293</v>
      </c>
      <c r="B478" s="31">
        <v>42473</v>
      </c>
      <c r="C478" s="31">
        <v>42502</v>
      </c>
      <c r="D478" s="287">
        <v>1.9</v>
      </c>
      <c r="E478" s="99">
        <v>3759.2419610000002</v>
      </c>
      <c r="F478" s="289" t="str">
        <f t="shared" si="7"/>
        <v>HIGH, Conductivity Limit = 2.500</v>
      </c>
      <c r="G478" s="97" t="s">
        <v>176</v>
      </c>
      <c r="H478" s="77" t="s">
        <v>176</v>
      </c>
    </row>
    <row r="479" spans="1:8" ht="15" x14ac:dyDescent="0.2">
      <c r="A479" s="79" t="s">
        <v>293</v>
      </c>
      <c r="B479" s="31">
        <v>42474</v>
      </c>
      <c r="C479" s="31">
        <v>42502</v>
      </c>
      <c r="D479" s="287">
        <v>1.97</v>
      </c>
      <c r="E479" s="99">
        <v>3752.6939050000001</v>
      </c>
      <c r="F479" s="289" t="str">
        <f t="shared" si="7"/>
        <v>HIGH, Conductivity Limit = 2.500</v>
      </c>
      <c r="G479" s="97" t="s">
        <v>176</v>
      </c>
      <c r="H479" s="77" t="s">
        <v>176</v>
      </c>
    </row>
    <row r="480" spans="1:8" ht="15" x14ac:dyDescent="0.2">
      <c r="A480" s="79" t="s">
        <v>293</v>
      </c>
      <c r="B480" s="31">
        <v>42475</v>
      </c>
      <c r="C480" s="31">
        <v>42502</v>
      </c>
      <c r="D480" s="287">
        <v>2.0204254289999999</v>
      </c>
      <c r="E480" s="99">
        <v>3765.163681</v>
      </c>
      <c r="F480" s="289" t="str">
        <f t="shared" si="7"/>
        <v>HIGH, Conductivity Limit = 2.500</v>
      </c>
      <c r="G480" s="97" t="s">
        <v>176</v>
      </c>
      <c r="H480" s="77" t="s">
        <v>176</v>
      </c>
    </row>
    <row r="481" spans="1:8" ht="15" x14ac:dyDescent="0.2">
      <c r="A481" s="79" t="s">
        <v>293</v>
      </c>
      <c r="B481" s="31">
        <v>42476</v>
      </c>
      <c r="C481" s="31">
        <v>42502</v>
      </c>
      <c r="D481" s="287">
        <v>2.0139999999999998</v>
      </c>
      <c r="E481" s="99">
        <v>3749.1068449999998</v>
      </c>
      <c r="F481" s="289" t="str">
        <f t="shared" si="7"/>
        <v>HIGH, Conductivity Limit = 2.500</v>
      </c>
      <c r="G481" s="97" t="s">
        <v>176</v>
      </c>
      <c r="H481" s="77" t="s">
        <v>176</v>
      </c>
    </row>
    <row r="482" spans="1:8" ht="15" x14ac:dyDescent="0.2">
      <c r="A482" s="79" t="s">
        <v>293</v>
      </c>
      <c r="B482" s="31">
        <v>42477</v>
      </c>
      <c r="C482" s="31">
        <v>42502</v>
      </c>
      <c r="D482" s="287">
        <v>2.016</v>
      </c>
      <c r="E482" s="99">
        <v>3752.2935170000001</v>
      </c>
      <c r="F482" s="289" t="str">
        <f t="shared" si="7"/>
        <v>HIGH, Conductivity Limit = 2.500</v>
      </c>
      <c r="G482" s="97" t="s">
        <v>176</v>
      </c>
      <c r="H482" s="77" t="s">
        <v>176</v>
      </c>
    </row>
    <row r="483" spans="1:8" ht="15" x14ac:dyDescent="0.2">
      <c r="A483" s="79" t="s">
        <v>293</v>
      </c>
      <c r="B483" s="31">
        <v>42478</v>
      </c>
      <c r="C483" s="31">
        <v>42502</v>
      </c>
      <c r="D483" s="287">
        <v>2.1219999999999999</v>
      </c>
      <c r="E483" s="99">
        <v>3648.5156699999998</v>
      </c>
      <c r="F483" s="289" t="str">
        <f t="shared" si="7"/>
        <v>HIGH, Conductivity Limit = 2.500</v>
      </c>
      <c r="G483" s="97" t="s">
        <v>176</v>
      </c>
      <c r="H483" s="77" t="s">
        <v>176</v>
      </c>
    </row>
    <row r="484" spans="1:8" ht="15" x14ac:dyDescent="0.2">
      <c r="A484" s="79" t="s">
        <v>293</v>
      </c>
      <c r="B484" s="31">
        <v>42479</v>
      </c>
      <c r="C484" s="31">
        <v>42502</v>
      </c>
      <c r="D484" s="287">
        <v>2.0089999999999999</v>
      </c>
      <c r="E484" s="99">
        <v>3758.7059490000001</v>
      </c>
      <c r="F484" s="289" t="str">
        <f t="shared" si="7"/>
        <v>HIGH, Conductivity Limit = 2.500</v>
      </c>
      <c r="G484" s="97" t="s">
        <v>176</v>
      </c>
      <c r="H484" s="77" t="s">
        <v>176</v>
      </c>
    </row>
    <row r="485" spans="1:8" ht="15" x14ac:dyDescent="0.2">
      <c r="A485" s="79" t="s">
        <v>293</v>
      </c>
      <c r="B485" s="31">
        <v>42480</v>
      </c>
      <c r="C485" s="31">
        <v>42502</v>
      </c>
      <c r="D485" s="287">
        <v>2.0129999999999999</v>
      </c>
      <c r="E485" s="99">
        <v>3759.8312470000001</v>
      </c>
      <c r="F485" s="289" t="str">
        <f t="shared" si="7"/>
        <v>HIGH, Conductivity Limit = 2.500</v>
      </c>
      <c r="G485" s="97" t="s">
        <v>176</v>
      </c>
      <c r="H485" s="77" t="s">
        <v>176</v>
      </c>
    </row>
    <row r="486" spans="1:8" ht="15" x14ac:dyDescent="0.2">
      <c r="A486" s="79" t="s">
        <v>293</v>
      </c>
      <c r="B486" s="31">
        <v>42481</v>
      </c>
      <c r="C486" s="31">
        <v>42502</v>
      </c>
      <c r="D486" s="287">
        <v>2.0150000000000001</v>
      </c>
      <c r="E486" s="99">
        <v>3753.0770849999999</v>
      </c>
      <c r="F486" s="289" t="str">
        <f t="shared" si="7"/>
        <v>HIGH, Conductivity Limit = 2.500</v>
      </c>
      <c r="G486" s="97" t="s">
        <v>176</v>
      </c>
      <c r="H486" s="77" t="s">
        <v>176</v>
      </c>
    </row>
    <row r="487" spans="1:8" ht="15" x14ac:dyDescent="0.2">
      <c r="A487" s="79" t="s">
        <v>293</v>
      </c>
      <c r="B487" s="31">
        <v>42482</v>
      </c>
      <c r="C487" s="31">
        <v>42502</v>
      </c>
      <c r="D487" s="287">
        <v>2.0129999999999999</v>
      </c>
      <c r="E487" s="99">
        <v>3749.0556900000001</v>
      </c>
      <c r="F487" s="289" t="str">
        <f t="shared" si="7"/>
        <v>HIGH, Conductivity Limit = 2.500</v>
      </c>
      <c r="G487" s="97" t="s">
        <v>176</v>
      </c>
      <c r="H487" s="77" t="s">
        <v>176</v>
      </c>
    </row>
    <row r="488" spans="1:8" ht="15" x14ac:dyDescent="0.2">
      <c r="A488" s="79" t="s">
        <v>293</v>
      </c>
      <c r="B488" s="31">
        <v>42483</v>
      </c>
      <c r="C488" s="31">
        <v>42502</v>
      </c>
      <c r="D488" s="287">
        <v>2.0230000000000001</v>
      </c>
      <c r="E488" s="99">
        <v>3752.268818</v>
      </c>
      <c r="F488" s="289" t="str">
        <f t="shared" si="7"/>
        <v>HIGH, Conductivity Limit = 2.500</v>
      </c>
      <c r="G488" s="97" t="s">
        <v>176</v>
      </c>
      <c r="H488" s="77" t="s">
        <v>176</v>
      </c>
    </row>
    <row r="489" spans="1:8" ht="15" x14ac:dyDescent="0.2">
      <c r="A489" s="79" t="s">
        <v>293</v>
      </c>
      <c r="B489" s="31">
        <v>42484</v>
      </c>
      <c r="C489" s="31">
        <v>42502</v>
      </c>
      <c r="D489" s="287">
        <v>2.0150000000000001</v>
      </c>
      <c r="E489" s="99">
        <v>3755.487842</v>
      </c>
      <c r="F489" s="289" t="str">
        <f t="shared" si="7"/>
        <v>HIGH, Conductivity Limit = 2.500</v>
      </c>
      <c r="G489" s="97" t="s">
        <v>176</v>
      </c>
      <c r="H489" s="77" t="s">
        <v>176</v>
      </c>
    </row>
    <row r="490" spans="1:8" ht="15" x14ac:dyDescent="0.2">
      <c r="A490" s="79" t="s">
        <v>293</v>
      </c>
      <c r="B490" s="31">
        <v>42485</v>
      </c>
      <c r="C490" s="31">
        <v>42502</v>
      </c>
      <c r="D490" s="287">
        <v>2.016</v>
      </c>
      <c r="E490" s="99">
        <v>3758.6285579999999</v>
      </c>
      <c r="F490" s="289" t="str">
        <f t="shared" si="7"/>
        <v>HIGH, Conductivity Limit = 2.500</v>
      </c>
      <c r="G490" s="97" t="s">
        <v>176</v>
      </c>
      <c r="H490" s="77" t="s">
        <v>176</v>
      </c>
    </row>
    <row r="491" spans="1:8" ht="15" x14ac:dyDescent="0.2">
      <c r="A491" s="79" t="s">
        <v>293</v>
      </c>
      <c r="B491" s="31">
        <v>42486</v>
      </c>
      <c r="C491" s="31">
        <v>42502</v>
      </c>
      <c r="D491" s="287">
        <v>2.0230000000000001</v>
      </c>
      <c r="E491" s="99">
        <v>3761.8846010000002</v>
      </c>
      <c r="F491" s="289" t="str">
        <f t="shared" si="7"/>
        <v>HIGH, Conductivity Limit = 2.500</v>
      </c>
      <c r="G491" s="97" t="s">
        <v>176</v>
      </c>
      <c r="H491" s="77" t="s">
        <v>176</v>
      </c>
    </row>
    <row r="492" spans="1:8" ht="15" x14ac:dyDescent="0.2">
      <c r="A492" s="79" t="s">
        <v>293</v>
      </c>
      <c r="B492" s="31">
        <v>42487</v>
      </c>
      <c r="C492" s="31">
        <v>42502</v>
      </c>
      <c r="D492" s="287">
        <v>2.012</v>
      </c>
      <c r="E492" s="99">
        <v>3757.8775340000002</v>
      </c>
      <c r="F492" s="289" t="str">
        <f t="shared" ref="F492:F622" si="8">IF(E492&lt;2000,"LOW, Conductivity Limit = 3.570","HIGH, Conductivity Limit = 2.500")</f>
        <v>HIGH, Conductivity Limit = 2.500</v>
      </c>
      <c r="G492" s="97" t="s">
        <v>176</v>
      </c>
      <c r="H492" s="77" t="s">
        <v>176</v>
      </c>
    </row>
    <row r="493" spans="1:8" ht="15" x14ac:dyDescent="0.2">
      <c r="A493" s="79" t="s">
        <v>293</v>
      </c>
      <c r="B493" s="31">
        <v>42488</v>
      </c>
      <c r="C493" s="31">
        <v>42502</v>
      </c>
      <c r="D493" s="287">
        <v>2.0139999999999998</v>
      </c>
      <c r="E493" s="99">
        <v>3745.4687979999999</v>
      </c>
      <c r="F493" s="289" t="str">
        <f t="shared" si="8"/>
        <v>HIGH, Conductivity Limit = 2.500</v>
      </c>
      <c r="G493" s="97" t="s">
        <v>176</v>
      </c>
      <c r="H493" s="77" t="s">
        <v>176</v>
      </c>
    </row>
    <row r="494" spans="1:8" ht="15" x14ac:dyDescent="0.2">
      <c r="A494" s="79" t="s">
        <v>293</v>
      </c>
      <c r="B494" s="31">
        <v>42489</v>
      </c>
      <c r="C494" s="31">
        <v>42502</v>
      </c>
      <c r="D494" s="287">
        <v>2.0049999999999999</v>
      </c>
      <c r="E494" s="99">
        <v>3748.676704</v>
      </c>
      <c r="F494" s="289" t="str">
        <f t="shared" si="8"/>
        <v>HIGH, Conductivity Limit = 2.500</v>
      </c>
      <c r="G494" s="97" t="s">
        <v>176</v>
      </c>
      <c r="H494" s="77" t="s">
        <v>176</v>
      </c>
    </row>
    <row r="495" spans="1:8" ht="15" x14ac:dyDescent="0.2">
      <c r="A495" s="79" t="s">
        <v>293</v>
      </c>
      <c r="B495" s="31">
        <v>42490</v>
      </c>
      <c r="C495" s="31">
        <v>42502</v>
      </c>
      <c r="D495" s="287">
        <v>2.0190000000000001</v>
      </c>
      <c r="E495" s="99">
        <v>3346.2147540000001</v>
      </c>
      <c r="F495" s="289" t="str">
        <f t="shared" si="8"/>
        <v>HIGH, Conductivity Limit = 2.500</v>
      </c>
      <c r="G495" s="97" t="s">
        <v>176</v>
      </c>
      <c r="H495" s="77" t="s">
        <v>495</v>
      </c>
    </row>
    <row r="496" spans="1:8" ht="15" x14ac:dyDescent="0.2">
      <c r="A496" s="79" t="s">
        <v>293</v>
      </c>
      <c r="B496" s="31">
        <v>42491</v>
      </c>
      <c r="C496" s="31">
        <v>42502</v>
      </c>
      <c r="D496" s="287">
        <v>2.0249999999999999</v>
      </c>
      <c r="E496" s="99">
        <v>2832.8444439999998</v>
      </c>
      <c r="F496" s="289" t="str">
        <f t="shared" si="8"/>
        <v>HIGH, Conductivity Limit = 2.500</v>
      </c>
      <c r="G496" s="97" t="s">
        <v>176</v>
      </c>
      <c r="H496" s="77" t="s">
        <v>176</v>
      </c>
    </row>
    <row r="497" spans="1:8" ht="15" x14ac:dyDescent="0.2">
      <c r="A497" s="79" t="s">
        <v>293</v>
      </c>
      <c r="B497" s="31">
        <v>42492</v>
      </c>
      <c r="C497" s="31">
        <v>42502</v>
      </c>
      <c r="D497" s="287">
        <v>2.0329999999999999</v>
      </c>
      <c r="E497" s="99">
        <v>3193.7399140000002</v>
      </c>
      <c r="F497" s="289" t="str">
        <f t="shared" si="8"/>
        <v>HIGH, Conductivity Limit = 2.500</v>
      </c>
      <c r="G497" s="97" t="s">
        <v>176</v>
      </c>
      <c r="H497" s="77" t="s">
        <v>495</v>
      </c>
    </row>
    <row r="498" spans="1:8" ht="15" x14ac:dyDescent="0.2">
      <c r="A498" s="79" t="s">
        <v>293</v>
      </c>
      <c r="B498" s="31">
        <v>42493</v>
      </c>
      <c r="C498" s="31">
        <v>42502</v>
      </c>
      <c r="D498" s="287">
        <v>1.788</v>
      </c>
      <c r="E498" s="99">
        <v>3752.5004990000002</v>
      </c>
      <c r="F498" s="289" t="str">
        <f t="shared" si="8"/>
        <v>HIGH, Conductivity Limit = 2.500</v>
      </c>
      <c r="G498" s="97" t="s">
        <v>176</v>
      </c>
      <c r="H498" s="77" t="s">
        <v>495</v>
      </c>
    </row>
    <row r="499" spans="1:8" ht="15" x14ac:dyDescent="0.2">
      <c r="A499" s="79" t="s">
        <v>293</v>
      </c>
      <c r="B499" s="31">
        <v>42494</v>
      </c>
      <c r="C499" s="31">
        <v>42502</v>
      </c>
      <c r="D499" s="287">
        <v>1.8069999999999999</v>
      </c>
      <c r="E499" s="99">
        <v>3882.0836570000001</v>
      </c>
      <c r="F499" s="289" t="str">
        <f t="shared" si="8"/>
        <v>HIGH, Conductivity Limit = 2.500</v>
      </c>
      <c r="G499" s="97" t="s">
        <v>176</v>
      </c>
      <c r="H499" s="77" t="s">
        <v>495</v>
      </c>
    </row>
    <row r="500" spans="1:8" ht="15" x14ac:dyDescent="0.2">
      <c r="A500" s="79" t="s">
        <v>293</v>
      </c>
      <c r="B500" s="31">
        <v>42495</v>
      </c>
      <c r="C500" s="31">
        <v>42502</v>
      </c>
      <c r="D500" s="287">
        <v>1.823</v>
      </c>
      <c r="E500" s="99">
        <v>3692.8582459999998</v>
      </c>
      <c r="F500" s="289" t="str">
        <f t="shared" si="8"/>
        <v>HIGH, Conductivity Limit = 2.500</v>
      </c>
      <c r="G500" s="97" t="s">
        <v>176</v>
      </c>
      <c r="H500" s="77" t="s">
        <v>495</v>
      </c>
    </row>
    <row r="501" spans="1:8" ht="15" x14ac:dyDescent="0.2">
      <c r="A501" s="79" t="s">
        <v>293</v>
      </c>
      <c r="B501" s="31">
        <v>42496</v>
      </c>
      <c r="C501" s="31">
        <v>42502</v>
      </c>
      <c r="D501" s="287">
        <v>1.794</v>
      </c>
      <c r="E501" s="99">
        <v>3305.6140890000001</v>
      </c>
      <c r="F501" s="289" t="str">
        <f t="shared" si="8"/>
        <v>HIGH, Conductivity Limit = 2.500</v>
      </c>
      <c r="G501" s="97" t="s">
        <v>176</v>
      </c>
      <c r="H501" s="77" t="s">
        <v>176</v>
      </c>
    </row>
    <row r="502" spans="1:8" ht="15" x14ac:dyDescent="0.2">
      <c r="A502" s="79" t="s">
        <v>293</v>
      </c>
      <c r="B502" s="31">
        <v>42497</v>
      </c>
      <c r="C502" s="31">
        <v>42502</v>
      </c>
      <c r="D502" s="287">
        <v>1.796</v>
      </c>
      <c r="E502" s="99">
        <v>3609.0482240000001</v>
      </c>
      <c r="F502" s="289" t="str">
        <f t="shared" si="8"/>
        <v>HIGH, Conductivity Limit = 2.500</v>
      </c>
      <c r="G502" s="97" t="s">
        <v>176</v>
      </c>
      <c r="H502" s="77" t="s">
        <v>176</v>
      </c>
    </row>
    <row r="503" spans="1:8" ht="15" x14ac:dyDescent="0.2">
      <c r="A503" s="79" t="s">
        <v>293</v>
      </c>
      <c r="B503" s="31">
        <v>42498</v>
      </c>
      <c r="C503" s="31">
        <v>42502</v>
      </c>
      <c r="D503" s="287">
        <v>1.796</v>
      </c>
      <c r="E503" s="99">
        <v>4009.9539239999999</v>
      </c>
      <c r="F503" s="289" t="str">
        <f t="shared" si="8"/>
        <v>HIGH, Conductivity Limit = 2.500</v>
      </c>
      <c r="G503" s="97" t="s">
        <v>176</v>
      </c>
      <c r="H503" s="77" t="s">
        <v>176</v>
      </c>
    </row>
    <row r="504" spans="1:8" ht="15" x14ac:dyDescent="0.2">
      <c r="A504" s="79" t="s">
        <v>293</v>
      </c>
      <c r="B504" s="31">
        <v>42499</v>
      </c>
      <c r="C504" s="31">
        <v>42502</v>
      </c>
      <c r="D504" s="287">
        <v>1.8049999999999999</v>
      </c>
      <c r="E504" s="99">
        <v>4113.1749110000001</v>
      </c>
      <c r="F504" s="289" t="str">
        <f t="shared" si="8"/>
        <v>HIGH, Conductivity Limit = 2.500</v>
      </c>
      <c r="G504" s="97" t="s">
        <v>176</v>
      </c>
      <c r="H504" s="77" t="s">
        <v>176</v>
      </c>
    </row>
    <row r="505" spans="1:8" ht="15" x14ac:dyDescent="0.2">
      <c r="A505" s="79" t="s">
        <v>293</v>
      </c>
      <c r="B505" s="31">
        <v>42500</v>
      </c>
      <c r="C505" s="31">
        <v>42502</v>
      </c>
      <c r="D505" s="287">
        <v>1.8</v>
      </c>
      <c r="E505" s="99">
        <v>3925.6017440000001</v>
      </c>
      <c r="F505" s="289" t="str">
        <f t="shared" si="8"/>
        <v>HIGH, Conductivity Limit = 2.500</v>
      </c>
      <c r="G505" s="97" t="s">
        <v>176</v>
      </c>
      <c r="H505" s="77" t="s">
        <v>176</v>
      </c>
    </row>
    <row r="506" spans="1:8" ht="15" x14ac:dyDescent="0.2">
      <c r="A506" s="79" t="s">
        <v>293</v>
      </c>
      <c r="B506" s="31">
        <v>42501</v>
      </c>
      <c r="C506" s="31">
        <v>42516</v>
      </c>
      <c r="D506" s="287">
        <v>1.7909999999999999</v>
      </c>
      <c r="E506" s="99">
        <v>3790.576607</v>
      </c>
      <c r="F506" s="289" t="str">
        <f t="shared" si="8"/>
        <v>HIGH, Conductivity Limit = 2.500</v>
      </c>
      <c r="G506" s="97" t="s">
        <v>176</v>
      </c>
      <c r="H506" s="77" t="s">
        <v>176</v>
      </c>
    </row>
    <row r="507" spans="1:8" ht="15" x14ac:dyDescent="0.2">
      <c r="A507" s="79" t="s">
        <v>293</v>
      </c>
      <c r="B507" s="31">
        <v>42502</v>
      </c>
      <c r="C507" s="31">
        <v>42516</v>
      </c>
      <c r="D507" s="287">
        <v>1.794</v>
      </c>
      <c r="E507" s="99">
        <v>3895.7873</v>
      </c>
      <c r="F507" s="289" t="str">
        <f t="shared" si="8"/>
        <v>HIGH, Conductivity Limit = 2.500</v>
      </c>
      <c r="G507" s="97" t="s">
        <v>176</v>
      </c>
      <c r="H507" s="77" t="s">
        <v>176</v>
      </c>
    </row>
    <row r="508" spans="1:8" ht="15" x14ac:dyDescent="0.2">
      <c r="A508" s="79" t="s">
        <v>293</v>
      </c>
      <c r="B508" s="31">
        <v>42503</v>
      </c>
      <c r="C508" s="31">
        <v>42516</v>
      </c>
      <c r="D508" s="287">
        <v>1.79</v>
      </c>
      <c r="E508" s="99">
        <v>3940.048143</v>
      </c>
      <c r="F508" s="289" t="str">
        <f t="shared" si="8"/>
        <v>HIGH, Conductivity Limit = 2.500</v>
      </c>
      <c r="G508" s="97" t="s">
        <v>176</v>
      </c>
      <c r="H508" s="77" t="s">
        <v>176</v>
      </c>
    </row>
    <row r="509" spans="1:8" ht="15" x14ac:dyDescent="0.2">
      <c r="A509" s="79" t="s">
        <v>293</v>
      </c>
      <c r="B509" s="31">
        <v>42504</v>
      </c>
      <c r="C509" s="31">
        <v>42516</v>
      </c>
      <c r="D509" s="287">
        <v>2.2120000000000002</v>
      </c>
      <c r="E509" s="99">
        <v>3488.0125979999998</v>
      </c>
      <c r="F509" s="289" t="str">
        <f t="shared" si="8"/>
        <v>HIGH, Conductivity Limit = 2.500</v>
      </c>
      <c r="G509" s="97" t="s">
        <v>176</v>
      </c>
      <c r="H509" s="77" t="s">
        <v>176</v>
      </c>
    </row>
    <row r="510" spans="1:8" ht="15" x14ac:dyDescent="0.2">
      <c r="A510" s="79" t="s">
        <v>293</v>
      </c>
      <c r="B510" s="31">
        <v>42505</v>
      </c>
      <c r="C510" s="31">
        <v>42516</v>
      </c>
      <c r="D510" s="287">
        <v>2.63</v>
      </c>
      <c r="E510" s="99">
        <v>3237.772743</v>
      </c>
      <c r="F510" s="289" t="str">
        <f t="shared" si="8"/>
        <v>HIGH, Conductivity Limit = 2.500</v>
      </c>
      <c r="G510" s="97" t="s">
        <v>731</v>
      </c>
      <c r="H510" s="77" t="s">
        <v>176</v>
      </c>
    </row>
    <row r="511" spans="1:8" ht="15" x14ac:dyDescent="0.2">
      <c r="A511" s="79" t="s">
        <v>293</v>
      </c>
      <c r="B511" s="31">
        <v>42506</v>
      </c>
      <c r="C511" s="31">
        <v>42516</v>
      </c>
      <c r="D511" s="287">
        <v>2.6139999999999999</v>
      </c>
      <c r="E511" s="99">
        <v>2252.9308460000002</v>
      </c>
      <c r="F511" s="289" t="str">
        <f t="shared" si="8"/>
        <v>HIGH, Conductivity Limit = 2.500</v>
      </c>
      <c r="G511" s="97" t="s">
        <v>731</v>
      </c>
      <c r="H511" s="77" t="s">
        <v>176</v>
      </c>
    </row>
    <row r="512" spans="1:8" ht="15" x14ac:dyDescent="0.2">
      <c r="A512" s="79" t="s">
        <v>293</v>
      </c>
      <c r="B512" s="31">
        <v>42507</v>
      </c>
      <c r="C512" s="31">
        <v>42516</v>
      </c>
      <c r="D512" s="287">
        <v>2.21</v>
      </c>
      <c r="E512" s="99">
        <v>2651.2732120000001</v>
      </c>
      <c r="F512" s="289" t="str">
        <f t="shared" si="8"/>
        <v>HIGH, Conductivity Limit = 2.500</v>
      </c>
      <c r="G512" s="97" t="s">
        <v>176</v>
      </c>
      <c r="H512" s="77" t="s">
        <v>176</v>
      </c>
    </row>
    <row r="513" spans="1:8" ht="15" x14ac:dyDescent="0.2">
      <c r="A513" s="79" t="s">
        <v>293</v>
      </c>
      <c r="B513" s="31">
        <v>42508</v>
      </c>
      <c r="C513" s="31">
        <v>42516</v>
      </c>
      <c r="D513" s="287">
        <v>2.1059999999999999</v>
      </c>
      <c r="E513" s="99">
        <v>2925.70217</v>
      </c>
      <c r="F513" s="289" t="str">
        <f t="shared" si="8"/>
        <v>HIGH, Conductivity Limit = 2.500</v>
      </c>
      <c r="G513" s="97" t="s">
        <v>176</v>
      </c>
      <c r="H513" s="77" t="s">
        <v>176</v>
      </c>
    </row>
    <row r="514" spans="1:8" ht="15" x14ac:dyDescent="0.2">
      <c r="A514" s="79" t="s">
        <v>293</v>
      </c>
      <c r="B514" s="31">
        <v>42509</v>
      </c>
      <c r="C514" s="31">
        <v>42516</v>
      </c>
      <c r="D514" s="287">
        <v>1.6890000000000001</v>
      </c>
      <c r="E514" s="99">
        <v>3273.9713259999999</v>
      </c>
      <c r="F514" s="289" t="str">
        <f t="shared" si="8"/>
        <v>HIGH, Conductivity Limit = 2.500</v>
      </c>
      <c r="G514" s="97" t="s">
        <v>176</v>
      </c>
      <c r="H514" s="77" t="s">
        <v>176</v>
      </c>
    </row>
    <row r="515" spans="1:8" ht="15" x14ac:dyDescent="0.2">
      <c r="A515" s="79" t="s">
        <v>293</v>
      </c>
      <c r="B515" s="31">
        <v>42510</v>
      </c>
      <c r="C515" s="31">
        <v>42516</v>
      </c>
      <c r="D515" s="287">
        <v>1.827</v>
      </c>
      <c r="E515" s="99">
        <v>3186.3477170000001</v>
      </c>
      <c r="F515" s="289" t="str">
        <f t="shared" si="8"/>
        <v>HIGH, Conductivity Limit = 2.500</v>
      </c>
      <c r="G515" s="97" t="s">
        <v>176</v>
      </c>
      <c r="H515" s="77" t="s">
        <v>176</v>
      </c>
    </row>
    <row r="516" spans="1:8" ht="15" x14ac:dyDescent="0.2">
      <c r="A516" s="79" t="s">
        <v>293</v>
      </c>
      <c r="B516" s="31">
        <v>42511</v>
      </c>
      <c r="C516" s="31">
        <v>42516</v>
      </c>
      <c r="D516" s="287">
        <v>2.6059999999999999</v>
      </c>
      <c r="E516" s="99">
        <v>3000.9549189999998</v>
      </c>
      <c r="F516" s="289" t="str">
        <f t="shared" si="8"/>
        <v>HIGH, Conductivity Limit = 2.500</v>
      </c>
      <c r="G516" s="97" t="s">
        <v>731</v>
      </c>
      <c r="H516" s="77" t="s">
        <v>176</v>
      </c>
    </row>
    <row r="517" spans="1:8" ht="15" x14ac:dyDescent="0.2">
      <c r="A517" s="79" t="s">
        <v>293</v>
      </c>
      <c r="B517" s="31">
        <v>42512</v>
      </c>
      <c r="C517" s="31">
        <v>42516</v>
      </c>
      <c r="D517" s="287">
        <v>2.6230000000000002</v>
      </c>
      <c r="E517" s="99">
        <v>2624.8098749999999</v>
      </c>
      <c r="F517" s="289" t="str">
        <f t="shared" si="8"/>
        <v>HIGH, Conductivity Limit = 2.500</v>
      </c>
      <c r="G517" s="97" t="s">
        <v>731</v>
      </c>
      <c r="H517" s="77" t="s">
        <v>176</v>
      </c>
    </row>
    <row r="518" spans="1:8" ht="15" x14ac:dyDescent="0.2">
      <c r="A518" s="79" t="s">
        <v>293</v>
      </c>
      <c r="B518" s="31">
        <v>42513</v>
      </c>
      <c r="C518" s="31">
        <v>42516</v>
      </c>
      <c r="D518" s="287">
        <v>2.1179999999999999</v>
      </c>
      <c r="E518" s="99">
        <v>2971.7476099999999</v>
      </c>
      <c r="F518" s="289" t="str">
        <f t="shared" si="8"/>
        <v>HIGH, Conductivity Limit = 2.500</v>
      </c>
      <c r="G518" s="97" t="s">
        <v>176</v>
      </c>
      <c r="H518" s="77" t="s">
        <v>176</v>
      </c>
    </row>
    <row r="519" spans="1:8" ht="15" x14ac:dyDescent="0.2">
      <c r="A519" s="79" t="s">
        <v>293</v>
      </c>
      <c r="B519" s="31">
        <v>42514</v>
      </c>
      <c r="C519" s="31">
        <v>42516</v>
      </c>
      <c r="D519" s="287">
        <v>1.6910000000000001</v>
      </c>
      <c r="E519" s="99">
        <v>3250.7444220000002</v>
      </c>
      <c r="F519" s="289" t="str">
        <f t="shared" si="8"/>
        <v>HIGH, Conductivity Limit = 2.500</v>
      </c>
      <c r="G519" s="97" t="s">
        <v>176</v>
      </c>
      <c r="H519" s="77" t="s">
        <v>176</v>
      </c>
    </row>
    <row r="520" spans="1:8" ht="15" x14ac:dyDescent="0.2">
      <c r="A520" s="79" t="s">
        <v>293</v>
      </c>
      <c r="B520" s="31">
        <v>42515</v>
      </c>
      <c r="C520" s="31">
        <v>42516</v>
      </c>
      <c r="D520" s="287">
        <v>1.6319999999999999</v>
      </c>
      <c r="E520" s="99">
        <v>3218.315118</v>
      </c>
      <c r="F520" s="289" t="str">
        <f t="shared" si="8"/>
        <v>HIGH, Conductivity Limit = 2.500</v>
      </c>
      <c r="G520" s="97" t="s">
        <v>176</v>
      </c>
      <c r="H520" s="77" t="s">
        <v>176</v>
      </c>
    </row>
    <row r="521" spans="1:8" ht="15" x14ac:dyDescent="0.2">
      <c r="A521" s="79" t="s">
        <v>293</v>
      </c>
      <c r="B521" s="31">
        <v>42516</v>
      </c>
      <c r="C521" s="31">
        <v>42529</v>
      </c>
      <c r="D521" s="287">
        <v>1.631</v>
      </c>
      <c r="E521" s="99">
        <v>3418.5392029999998</v>
      </c>
      <c r="F521" s="289" t="str">
        <f t="shared" si="8"/>
        <v>HIGH, Conductivity Limit = 2.500</v>
      </c>
      <c r="G521" s="97" t="s">
        <v>176</v>
      </c>
      <c r="H521" s="77" t="s">
        <v>176</v>
      </c>
    </row>
    <row r="522" spans="1:8" ht="15" x14ac:dyDescent="0.2">
      <c r="A522" s="79" t="s">
        <v>293</v>
      </c>
      <c r="B522" s="31">
        <v>42517</v>
      </c>
      <c r="C522" s="31">
        <v>42529</v>
      </c>
      <c r="D522" s="287">
        <v>1.637</v>
      </c>
      <c r="E522" s="99">
        <v>3374.9813079999999</v>
      </c>
      <c r="F522" s="289" t="str">
        <f t="shared" si="8"/>
        <v>HIGH, Conductivity Limit = 2.500</v>
      </c>
      <c r="G522" s="97" t="s">
        <v>176</v>
      </c>
      <c r="H522" s="77" t="s">
        <v>176</v>
      </c>
    </row>
    <row r="523" spans="1:8" ht="15" x14ac:dyDescent="0.2">
      <c r="A523" s="79" t="s">
        <v>293</v>
      </c>
      <c r="B523" s="31">
        <v>42518</v>
      </c>
      <c r="C523" s="31">
        <v>42529</v>
      </c>
      <c r="D523" s="287">
        <v>1.9239999999999999</v>
      </c>
      <c r="E523" s="99">
        <v>3050.5975709999998</v>
      </c>
      <c r="F523" s="289" t="str">
        <f t="shared" si="8"/>
        <v>HIGH, Conductivity Limit = 2.500</v>
      </c>
      <c r="G523" s="97" t="s">
        <v>176</v>
      </c>
      <c r="H523" s="77" t="s">
        <v>176</v>
      </c>
    </row>
    <row r="524" spans="1:8" ht="15" x14ac:dyDescent="0.2">
      <c r="A524" s="79" t="s">
        <v>293</v>
      </c>
      <c r="B524" s="31">
        <v>42519</v>
      </c>
      <c r="C524" s="31">
        <v>42529</v>
      </c>
      <c r="D524" s="287">
        <v>2.536</v>
      </c>
      <c r="E524" s="99">
        <v>2202.5375410000001</v>
      </c>
      <c r="F524" s="289" t="str">
        <f t="shared" si="8"/>
        <v>HIGH, Conductivity Limit = 2.500</v>
      </c>
      <c r="G524" s="97" t="s">
        <v>731</v>
      </c>
      <c r="H524" s="77" t="s">
        <v>176</v>
      </c>
    </row>
    <row r="525" spans="1:8" ht="15" x14ac:dyDescent="0.2">
      <c r="A525" s="79" t="s">
        <v>293</v>
      </c>
      <c r="B525" s="31">
        <v>42520</v>
      </c>
      <c r="C525" s="31">
        <v>42529</v>
      </c>
      <c r="D525" s="287">
        <v>2.552</v>
      </c>
      <c r="E525" s="99">
        <v>2210.1872800000001</v>
      </c>
      <c r="F525" s="289" t="str">
        <f t="shared" si="8"/>
        <v>HIGH, Conductivity Limit = 2.500</v>
      </c>
      <c r="G525" s="97" t="s">
        <v>731</v>
      </c>
      <c r="H525" s="77" t="s">
        <v>176</v>
      </c>
    </row>
    <row r="526" spans="1:8" ht="15" x14ac:dyDescent="0.2">
      <c r="A526" s="79" t="s">
        <v>293</v>
      </c>
      <c r="B526" s="31">
        <v>42521</v>
      </c>
      <c r="C526" s="31">
        <v>42529</v>
      </c>
      <c r="D526" s="287">
        <v>1.79</v>
      </c>
      <c r="E526" s="99">
        <v>3107.1000469999999</v>
      </c>
      <c r="F526" s="289" t="str">
        <f t="shared" si="8"/>
        <v>HIGH, Conductivity Limit = 2.500</v>
      </c>
      <c r="G526" s="97" t="s">
        <v>176</v>
      </c>
      <c r="H526" s="319" t="s">
        <v>740</v>
      </c>
    </row>
    <row r="527" spans="1:8" ht="15" x14ac:dyDescent="0.2">
      <c r="A527" s="79" t="s">
        <v>293</v>
      </c>
      <c r="B527" s="31">
        <v>42522</v>
      </c>
      <c r="C527" s="31">
        <v>42529</v>
      </c>
      <c r="D527" s="287">
        <v>1.716</v>
      </c>
      <c r="E527" s="99">
        <v>3303.5029599999998</v>
      </c>
      <c r="F527" s="289" t="str">
        <f t="shared" si="8"/>
        <v>HIGH, Conductivity Limit = 2.500</v>
      </c>
      <c r="G527" s="97" t="s">
        <v>176</v>
      </c>
      <c r="H527" s="77" t="s">
        <v>176</v>
      </c>
    </row>
    <row r="528" spans="1:8" ht="15" x14ac:dyDescent="0.2">
      <c r="A528" s="79" t="s">
        <v>293</v>
      </c>
      <c r="B528" s="31">
        <v>42523</v>
      </c>
      <c r="C528" s="31">
        <v>42529</v>
      </c>
      <c r="D528" s="287">
        <v>1.6579999999999999</v>
      </c>
      <c r="E528" s="99">
        <v>3283.411059</v>
      </c>
      <c r="F528" s="289" t="str">
        <f t="shared" si="8"/>
        <v>HIGH, Conductivity Limit = 2.500</v>
      </c>
      <c r="G528" s="97" t="s">
        <v>176</v>
      </c>
      <c r="H528" s="77" t="s">
        <v>176</v>
      </c>
    </row>
    <row r="529" spans="1:8" ht="15" x14ac:dyDescent="0.2">
      <c r="A529" s="79" t="s">
        <v>293</v>
      </c>
      <c r="B529" s="31">
        <v>42524</v>
      </c>
      <c r="C529" s="31">
        <v>42529</v>
      </c>
      <c r="D529" s="287">
        <v>1.6639999999999999</v>
      </c>
      <c r="E529" s="99">
        <v>3388.8582540000002</v>
      </c>
      <c r="F529" s="289" t="str">
        <f t="shared" si="8"/>
        <v>HIGH, Conductivity Limit = 2.500</v>
      </c>
      <c r="G529" s="97" t="s">
        <v>176</v>
      </c>
      <c r="H529" s="77" t="s">
        <v>176</v>
      </c>
    </row>
    <row r="530" spans="1:8" ht="15" x14ac:dyDescent="0.2">
      <c r="A530" s="79" t="s">
        <v>293</v>
      </c>
      <c r="B530" s="31">
        <v>42525</v>
      </c>
      <c r="C530" s="31">
        <v>42529</v>
      </c>
      <c r="D530" s="287">
        <v>1.625</v>
      </c>
      <c r="E530" s="99">
        <v>3786.4765830000001</v>
      </c>
      <c r="F530" s="289" t="str">
        <f t="shared" si="8"/>
        <v>HIGH, Conductivity Limit = 2.500</v>
      </c>
      <c r="G530" s="97" t="s">
        <v>176</v>
      </c>
      <c r="H530" s="77" t="s">
        <v>176</v>
      </c>
    </row>
    <row r="531" spans="1:8" ht="15" x14ac:dyDescent="0.2">
      <c r="A531" s="79" t="s">
        <v>293</v>
      </c>
      <c r="B531" s="31">
        <v>42526</v>
      </c>
      <c r="C531" s="31">
        <v>42529</v>
      </c>
      <c r="D531" s="287">
        <v>1.133</v>
      </c>
      <c r="E531" s="99">
        <v>4523.1913800000002</v>
      </c>
      <c r="F531" s="289" t="str">
        <f t="shared" si="8"/>
        <v>HIGH, Conductivity Limit = 2.500</v>
      </c>
      <c r="G531" s="97" t="s">
        <v>176</v>
      </c>
      <c r="H531" s="77" t="s">
        <v>176</v>
      </c>
    </row>
    <row r="532" spans="1:8" ht="15" x14ac:dyDescent="0.2">
      <c r="A532" s="79" t="s">
        <v>293</v>
      </c>
      <c r="B532" s="31">
        <v>42527</v>
      </c>
      <c r="C532" s="31">
        <v>42529</v>
      </c>
      <c r="D532" s="287">
        <v>0.63200000000000001</v>
      </c>
      <c r="E532" s="99">
        <v>4658.2368429999997</v>
      </c>
      <c r="F532" s="289" t="str">
        <f t="shared" si="8"/>
        <v>HIGH, Conductivity Limit = 2.500</v>
      </c>
      <c r="G532" s="97" t="s">
        <v>176</v>
      </c>
      <c r="H532" s="77" t="s">
        <v>176</v>
      </c>
    </row>
    <row r="533" spans="1:8" ht="15" x14ac:dyDescent="0.2">
      <c r="A533" s="79" t="s">
        <v>293</v>
      </c>
      <c r="B533" s="31">
        <v>42528</v>
      </c>
      <c r="C533" s="31">
        <v>42558</v>
      </c>
      <c r="D533" s="287">
        <v>0.93715649999999995</v>
      </c>
      <c r="E533" s="99">
        <v>5246.7208760000003</v>
      </c>
      <c r="F533" s="289" t="str">
        <f t="shared" si="8"/>
        <v>HIGH, Conductivity Limit = 2.500</v>
      </c>
      <c r="G533" s="97" t="s">
        <v>176</v>
      </c>
      <c r="H533" s="77" t="s">
        <v>176</v>
      </c>
    </row>
    <row r="534" spans="1:8" ht="15" x14ac:dyDescent="0.2">
      <c r="A534" s="79" t="s">
        <v>293</v>
      </c>
      <c r="B534" s="31">
        <v>42529</v>
      </c>
      <c r="C534" s="31">
        <v>42558</v>
      </c>
      <c r="D534" s="287">
        <v>1.0980000000000001</v>
      </c>
      <c r="E534" s="99">
        <v>5262.0191990000003</v>
      </c>
      <c r="F534" s="289" t="str">
        <f t="shared" si="8"/>
        <v>HIGH, Conductivity Limit = 2.500</v>
      </c>
      <c r="G534" s="97" t="s">
        <v>176</v>
      </c>
      <c r="H534" s="77" t="s">
        <v>176</v>
      </c>
    </row>
    <row r="535" spans="1:8" ht="15" x14ac:dyDescent="0.2">
      <c r="A535" s="79" t="s">
        <v>293</v>
      </c>
      <c r="B535" s="31">
        <v>42530</v>
      </c>
      <c r="C535" s="31">
        <v>42558</v>
      </c>
      <c r="D535" s="287">
        <v>1.274</v>
      </c>
      <c r="E535" s="99">
        <v>5253.1365020000003</v>
      </c>
      <c r="F535" s="289" t="str">
        <f t="shared" si="8"/>
        <v>HIGH, Conductivity Limit = 2.500</v>
      </c>
      <c r="G535" s="97" t="s">
        <v>176</v>
      </c>
      <c r="H535" s="77" t="s">
        <v>176</v>
      </c>
    </row>
    <row r="536" spans="1:8" ht="15" x14ac:dyDescent="0.2">
      <c r="A536" s="79" t="s">
        <v>293</v>
      </c>
      <c r="B536" s="31">
        <v>42531</v>
      </c>
      <c r="C536" s="31">
        <v>42558</v>
      </c>
      <c r="D536" s="287">
        <v>1.234</v>
      </c>
      <c r="E536" s="99">
        <v>5280.8490879999999</v>
      </c>
      <c r="F536" s="289" t="str">
        <f t="shared" si="8"/>
        <v>HIGH, Conductivity Limit = 2.500</v>
      </c>
      <c r="G536" s="97" t="s">
        <v>176</v>
      </c>
      <c r="H536" s="77" t="s">
        <v>176</v>
      </c>
    </row>
    <row r="537" spans="1:8" ht="15" x14ac:dyDescent="0.2">
      <c r="A537" s="79" t="s">
        <v>293</v>
      </c>
      <c r="B537" s="31">
        <v>42532</v>
      </c>
      <c r="C537" s="31">
        <v>42558</v>
      </c>
      <c r="D537" s="287">
        <v>1.3260000000000001</v>
      </c>
      <c r="E537" s="99">
        <v>5720.8513979999998</v>
      </c>
      <c r="F537" s="289" t="str">
        <f t="shared" si="8"/>
        <v>HIGH, Conductivity Limit = 2.500</v>
      </c>
      <c r="G537" s="97" t="s">
        <v>176</v>
      </c>
      <c r="H537" s="77" t="s">
        <v>176</v>
      </c>
    </row>
    <row r="538" spans="1:8" ht="15" x14ac:dyDescent="0.2">
      <c r="A538" s="79" t="s">
        <v>293</v>
      </c>
      <c r="B538" s="31">
        <v>42533</v>
      </c>
      <c r="C538" s="31">
        <v>42558</v>
      </c>
      <c r="D538" s="287">
        <v>1.369</v>
      </c>
      <c r="E538" s="99">
        <v>4616.4281810000002</v>
      </c>
      <c r="F538" s="289" t="str">
        <f t="shared" si="8"/>
        <v>HIGH, Conductivity Limit = 2.500</v>
      </c>
      <c r="G538" s="97" t="s">
        <v>176</v>
      </c>
      <c r="H538" s="77" t="s">
        <v>176</v>
      </c>
    </row>
    <row r="539" spans="1:8" ht="15" x14ac:dyDescent="0.2">
      <c r="A539" s="79" t="s">
        <v>293</v>
      </c>
      <c r="B539" s="31">
        <v>42534</v>
      </c>
      <c r="C539" s="31">
        <v>42558</v>
      </c>
      <c r="D539" s="287">
        <v>1.3740000000000001</v>
      </c>
      <c r="E539" s="99">
        <v>4660.9099690000003</v>
      </c>
      <c r="F539" s="289" t="str">
        <f t="shared" si="8"/>
        <v>HIGH, Conductivity Limit = 2.500</v>
      </c>
      <c r="G539" s="97" t="s">
        <v>176</v>
      </c>
      <c r="H539" s="77" t="s">
        <v>176</v>
      </c>
    </row>
    <row r="540" spans="1:8" ht="15" x14ac:dyDescent="0.2">
      <c r="A540" s="79" t="s">
        <v>293</v>
      </c>
      <c r="B540" s="31">
        <v>42535</v>
      </c>
      <c r="C540" s="31">
        <v>42558</v>
      </c>
      <c r="D540" s="287">
        <v>1.3879999999999999</v>
      </c>
      <c r="E540" s="99">
        <v>4762.1315690000001</v>
      </c>
      <c r="F540" s="289" t="str">
        <f t="shared" si="8"/>
        <v>HIGH, Conductivity Limit = 2.500</v>
      </c>
      <c r="G540" s="97" t="s">
        <v>176</v>
      </c>
      <c r="H540" s="77" t="s">
        <v>176</v>
      </c>
    </row>
    <row r="541" spans="1:8" ht="15" x14ac:dyDescent="0.2">
      <c r="A541" s="79" t="s">
        <v>293</v>
      </c>
      <c r="B541" s="31">
        <v>42536</v>
      </c>
      <c r="C541" s="31">
        <v>42558</v>
      </c>
      <c r="D541" s="287">
        <v>1.4379999999999999</v>
      </c>
      <c r="E541" s="99">
        <v>4619.6735159999998</v>
      </c>
      <c r="F541" s="289" t="str">
        <f t="shared" si="8"/>
        <v>HIGH, Conductivity Limit = 2.500</v>
      </c>
      <c r="G541" s="97" t="s">
        <v>176</v>
      </c>
      <c r="H541" s="77" t="s">
        <v>176</v>
      </c>
    </row>
    <row r="542" spans="1:8" ht="15" x14ac:dyDescent="0.2">
      <c r="A542" s="79" t="s">
        <v>293</v>
      </c>
      <c r="B542" s="31">
        <v>42537</v>
      </c>
      <c r="C542" s="31">
        <v>42558</v>
      </c>
      <c r="D542" s="287">
        <v>1.528</v>
      </c>
      <c r="E542" s="99">
        <v>4577.0738979999996</v>
      </c>
      <c r="F542" s="289" t="str">
        <f t="shared" si="8"/>
        <v>HIGH, Conductivity Limit = 2.500</v>
      </c>
      <c r="G542" s="97" t="s">
        <v>176</v>
      </c>
      <c r="H542" s="77" t="s">
        <v>176</v>
      </c>
    </row>
    <row r="543" spans="1:8" ht="15" x14ac:dyDescent="0.2">
      <c r="A543" s="79" t="s">
        <v>293</v>
      </c>
      <c r="B543" s="31">
        <v>42538</v>
      </c>
      <c r="C543" s="31">
        <v>42558</v>
      </c>
      <c r="D543" s="287">
        <v>1.637</v>
      </c>
      <c r="E543" s="99">
        <v>5144.9884439999996</v>
      </c>
      <c r="F543" s="289" t="str">
        <f t="shared" si="8"/>
        <v>HIGH, Conductivity Limit = 2.500</v>
      </c>
      <c r="G543" s="97" t="s">
        <v>176</v>
      </c>
      <c r="H543" s="77" t="s">
        <v>176</v>
      </c>
    </row>
    <row r="544" spans="1:8" ht="15" x14ac:dyDescent="0.2">
      <c r="A544" s="79" t="s">
        <v>293</v>
      </c>
      <c r="B544" s="31">
        <v>42539</v>
      </c>
      <c r="C544" s="31">
        <v>42558</v>
      </c>
      <c r="D544" s="287">
        <v>1.607</v>
      </c>
      <c r="E544" s="99">
        <v>5746.7116169999999</v>
      </c>
      <c r="F544" s="289" t="str">
        <f t="shared" si="8"/>
        <v>HIGH, Conductivity Limit = 2.500</v>
      </c>
      <c r="G544" s="97" t="s">
        <v>176</v>
      </c>
      <c r="H544" s="77" t="s">
        <v>176</v>
      </c>
    </row>
    <row r="545" spans="1:8" ht="15" x14ac:dyDescent="0.2">
      <c r="A545" s="79" t="s">
        <v>293</v>
      </c>
      <c r="B545" s="31">
        <v>42540</v>
      </c>
      <c r="C545" s="31">
        <v>42558</v>
      </c>
      <c r="D545" s="287">
        <v>1.5680000000000001</v>
      </c>
      <c r="E545" s="99">
        <v>5318.1331959999998</v>
      </c>
      <c r="F545" s="289" t="str">
        <f t="shared" si="8"/>
        <v>HIGH, Conductivity Limit = 2.500</v>
      </c>
      <c r="G545" s="97" t="s">
        <v>176</v>
      </c>
      <c r="H545" s="77" t="s">
        <v>176</v>
      </c>
    </row>
    <row r="546" spans="1:8" ht="15" x14ac:dyDescent="0.2">
      <c r="A546" s="79" t="s">
        <v>293</v>
      </c>
      <c r="B546" s="31">
        <v>42541</v>
      </c>
      <c r="C546" s="31">
        <v>42558</v>
      </c>
      <c r="D546" s="287">
        <v>1.6619999999999999</v>
      </c>
      <c r="E546" s="99">
        <v>5301.1248349999996</v>
      </c>
      <c r="F546" s="289" t="str">
        <f t="shared" si="8"/>
        <v>HIGH, Conductivity Limit = 2.500</v>
      </c>
      <c r="G546" s="97" t="s">
        <v>176</v>
      </c>
      <c r="H546" s="77" t="s">
        <v>176</v>
      </c>
    </row>
    <row r="547" spans="1:8" ht="15" x14ac:dyDescent="0.2">
      <c r="A547" s="79" t="s">
        <v>293</v>
      </c>
      <c r="B547" s="31">
        <v>42542</v>
      </c>
      <c r="C547" s="31">
        <v>42558</v>
      </c>
      <c r="D547" s="287">
        <v>1.712</v>
      </c>
      <c r="E547" s="99">
        <v>5185.7752650000002</v>
      </c>
      <c r="F547" s="289" t="str">
        <f t="shared" si="8"/>
        <v>HIGH, Conductivity Limit = 2.500</v>
      </c>
      <c r="G547" s="97" t="s">
        <v>176</v>
      </c>
      <c r="H547" s="77" t="s">
        <v>176</v>
      </c>
    </row>
    <row r="548" spans="1:8" ht="15" x14ac:dyDescent="0.2">
      <c r="A548" s="79" t="s">
        <v>293</v>
      </c>
      <c r="B548" s="31">
        <v>42543</v>
      </c>
      <c r="C548" s="31">
        <v>42558</v>
      </c>
      <c r="D548" s="287">
        <v>1.653</v>
      </c>
      <c r="E548" s="99">
        <v>5164.6024719999996</v>
      </c>
      <c r="F548" s="289" t="str">
        <f t="shared" si="8"/>
        <v>HIGH, Conductivity Limit = 2.500</v>
      </c>
      <c r="G548" s="97" t="s">
        <v>176</v>
      </c>
      <c r="H548" s="77" t="s">
        <v>176</v>
      </c>
    </row>
    <row r="549" spans="1:8" ht="15" x14ac:dyDescent="0.2">
      <c r="A549" s="79" t="s">
        <v>293</v>
      </c>
      <c r="B549" s="31">
        <v>42544</v>
      </c>
      <c r="C549" s="31">
        <v>42558</v>
      </c>
      <c r="D549" s="287">
        <v>1.784</v>
      </c>
      <c r="E549" s="99">
        <v>4041.1222720000001</v>
      </c>
      <c r="F549" s="289" t="str">
        <f t="shared" si="8"/>
        <v>HIGH, Conductivity Limit = 2.500</v>
      </c>
      <c r="G549" s="97" t="s">
        <v>176</v>
      </c>
      <c r="H549" s="77" t="s">
        <v>176</v>
      </c>
    </row>
    <row r="550" spans="1:8" ht="15" x14ac:dyDescent="0.2">
      <c r="A550" s="79" t="s">
        <v>293</v>
      </c>
      <c r="B550" s="31">
        <v>42545</v>
      </c>
      <c r="C550" s="31">
        <v>42558</v>
      </c>
      <c r="D550" s="287">
        <v>1.764</v>
      </c>
      <c r="E550" s="99">
        <v>3173.9948060000002</v>
      </c>
      <c r="F550" s="289" t="str">
        <f t="shared" si="8"/>
        <v>HIGH, Conductivity Limit = 2.500</v>
      </c>
      <c r="G550" s="97" t="s">
        <v>176</v>
      </c>
      <c r="H550" s="77" t="s">
        <v>176</v>
      </c>
    </row>
    <row r="551" spans="1:8" ht="15" x14ac:dyDescent="0.2">
      <c r="A551" s="79" t="s">
        <v>293</v>
      </c>
      <c r="B551" s="31">
        <v>42546</v>
      </c>
      <c r="C551" s="31">
        <v>42558</v>
      </c>
      <c r="D551" s="287">
        <v>1.821</v>
      </c>
      <c r="E551" s="99">
        <v>3183.4046530000001</v>
      </c>
      <c r="F551" s="289" t="str">
        <f t="shared" si="8"/>
        <v>HIGH, Conductivity Limit = 2.500</v>
      </c>
      <c r="G551" s="97" t="s">
        <v>176</v>
      </c>
      <c r="H551" s="77" t="s">
        <v>176</v>
      </c>
    </row>
    <row r="552" spans="1:8" ht="15" x14ac:dyDescent="0.2">
      <c r="A552" s="79" t="s">
        <v>293</v>
      </c>
      <c r="B552" s="31">
        <v>42547</v>
      </c>
      <c r="C552" s="31">
        <v>42558</v>
      </c>
      <c r="D552" s="287">
        <v>1.8460000000000001</v>
      </c>
      <c r="E552" s="99">
        <v>2385.2241119999999</v>
      </c>
      <c r="F552" s="289" t="str">
        <f t="shared" si="8"/>
        <v>HIGH, Conductivity Limit = 2.500</v>
      </c>
      <c r="G552" s="97" t="s">
        <v>176</v>
      </c>
      <c r="H552" s="77" t="s">
        <v>176</v>
      </c>
    </row>
    <row r="553" spans="1:8" ht="15" x14ac:dyDescent="0.2">
      <c r="A553" s="79" t="s">
        <v>293</v>
      </c>
      <c r="B553" s="31">
        <v>42548</v>
      </c>
      <c r="C553" s="31">
        <v>42558</v>
      </c>
      <c r="D553" s="287">
        <v>1.8260000000000001</v>
      </c>
      <c r="E553" s="99">
        <v>2248.269804</v>
      </c>
      <c r="F553" s="289" t="str">
        <f t="shared" si="8"/>
        <v>HIGH, Conductivity Limit = 2.500</v>
      </c>
      <c r="G553" s="97" t="s">
        <v>176</v>
      </c>
      <c r="H553" s="77" t="s">
        <v>176</v>
      </c>
    </row>
    <row r="554" spans="1:8" ht="15" x14ac:dyDescent="0.2">
      <c r="A554" s="79" t="s">
        <v>293</v>
      </c>
      <c r="B554" s="31">
        <v>42549</v>
      </c>
      <c r="C554" s="31">
        <v>42558</v>
      </c>
      <c r="D554" s="287">
        <v>1.83</v>
      </c>
      <c r="E554" s="99">
        <v>1822.5598930000001</v>
      </c>
      <c r="F554" s="289" t="str">
        <f t="shared" si="8"/>
        <v>LOW, Conductivity Limit = 3.570</v>
      </c>
      <c r="G554" s="97" t="s">
        <v>176</v>
      </c>
      <c r="H554" s="77" t="s">
        <v>176</v>
      </c>
    </row>
    <row r="555" spans="1:8" ht="15" x14ac:dyDescent="0.2">
      <c r="A555" s="79" t="s">
        <v>293</v>
      </c>
      <c r="B555" s="31">
        <v>42550</v>
      </c>
      <c r="C555" s="31">
        <v>42558</v>
      </c>
      <c r="D555" s="287">
        <v>1.8180000000000001</v>
      </c>
      <c r="E555" s="99">
        <v>1773.7901859999999</v>
      </c>
      <c r="F555" s="289" t="str">
        <f t="shared" si="8"/>
        <v>LOW, Conductivity Limit = 3.570</v>
      </c>
      <c r="G555" s="97" t="s">
        <v>176</v>
      </c>
      <c r="H555" s="77" t="s">
        <v>176</v>
      </c>
    </row>
    <row r="556" spans="1:8" ht="15" x14ac:dyDescent="0.2">
      <c r="A556" s="79" t="s">
        <v>293</v>
      </c>
      <c r="B556" s="31">
        <v>42551</v>
      </c>
      <c r="C556" s="31">
        <v>42586</v>
      </c>
      <c r="D556" s="287">
        <v>1.831</v>
      </c>
      <c r="E556" s="99">
        <v>2209.5046990000001</v>
      </c>
      <c r="F556" s="289" t="str">
        <f t="shared" si="8"/>
        <v>HIGH, Conductivity Limit = 2.500</v>
      </c>
      <c r="G556" s="97" t="s">
        <v>176</v>
      </c>
      <c r="H556" s="77"/>
    </row>
    <row r="557" spans="1:8" ht="15" x14ac:dyDescent="0.2">
      <c r="A557" s="79" t="s">
        <v>293</v>
      </c>
      <c r="B557" s="31">
        <v>42552</v>
      </c>
      <c r="C557" s="31">
        <v>42586</v>
      </c>
      <c r="D557" s="287">
        <v>1.847</v>
      </c>
      <c r="E557" s="99">
        <v>2811.1892520000001</v>
      </c>
      <c r="F557" s="289" t="str">
        <f t="shared" si="8"/>
        <v>HIGH, Conductivity Limit = 2.500</v>
      </c>
      <c r="G557" s="97" t="s">
        <v>176</v>
      </c>
      <c r="H557" s="77" t="s">
        <v>176</v>
      </c>
    </row>
    <row r="558" spans="1:8" ht="15" x14ac:dyDescent="0.2">
      <c r="A558" s="79" t="s">
        <v>293</v>
      </c>
      <c r="B558" s="31">
        <v>42553</v>
      </c>
      <c r="C558" s="31">
        <v>42586</v>
      </c>
      <c r="D558" s="287">
        <v>1.8520000000000001</v>
      </c>
      <c r="E558" s="99">
        <v>2646.4909459999999</v>
      </c>
      <c r="F558" s="289" t="str">
        <f t="shared" si="8"/>
        <v>HIGH, Conductivity Limit = 2.500</v>
      </c>
      <c r="G558" s="97" t="s">
        <v>176</v>
      </c>
      <c r="H558" s="77" t="s">
        <v>176</v>
      </c>
    </row>
    <row r="559" spans="1:8" ht="15" x14ac:dyDescent="0.2">
      <c r="A559" s="79" t="s">
        <v>293</v>
      </c>
      <c r="B559" s="31">
        <v>42554</v>
      </c>
      <c r="C559" s="31">
        <v>42586</v>
      </c>
      <c r="D559" s="287">
        <v>1.8520000000000001</v>
      </c>
      <c r="E559" s="99">
        <v>1484.5591420000001</v>
      </c>
      <c r="F559" s="289" t="str">
        <f t="shared" si="8"/>
        <v>LOW, Conductivity Limit = 3.570</v>
      </c>
      <c r="G559" s="97" t="s">
        <v>176</v>
      </c>
      <c r="H559" s="77" t="s">
        <v>176</v>
      </c>
    </row>
    <row r="560" spans="1:8" ht="15" x14ac:dyDescent="0.2">
      <c r="A560" s="79" t="s">
        <v>293</v>
      </c>
      <c r="B560" s="31">
        <v>42555</v>
      </c>
      <c r="C560" s="31">
        <v>42586</v>
      </c>
      <c r="D560" s="287">
        <v>1.8540000000000001</v>
      </c>
      <c r="E560" s="99">
        <v>594.57208170000001</v>
      </c>
      <c r="F560" s="289" t="str">
        <f t="shared" si="8"/>
        <v>LOW, Conductivity Limit = 3.570</v>
      </c>
      <c r="G560" s="97" t="s">
        <v>176</v>
      </c>
      <c r="H560" s="77" t="s">
        <v>176</v>
      </c>
    </row>
    <row r="561" spans="1:8" ht="15" x14ac:dyDescent="0.2">
      <c r="A561" s="79" t="s">
        <v>293</v>
      </c>
      <c r="B561" s="31">
        <v>42556</v>
      </c>
      <c r="C561" s="31">
        <v>42586</v>
      </c>
      <c r="D561" s="287">
        <v>1.857</v>
      </c>
      <c r="E561" s="99">
        <v>1456.1742220000001</v>
      </c>
      <c r="F561" s="289" t="str">
        <f t="shared" si="8"/>
        <v>LOW, Conductivity Limit = 3.570</v>
      </c>
      <c r="G561" s="97" t="s">
        <v>176</v>
      </c>
      <c r="H561" s="77" t="s">
        <v>176</v>
      </c>
    </row>
    <row r="562" spans="1:8" ht="15" x14ac:dyDescent="0.2">
      <c r="A562" s="79" t="s">
        <v>293</v>
      </c>
      <c r="B562" s="31">
        <v>42557</v>
      </c>
      <c r="C562" s="31">
        <v>42586</v>
      </c>
      <c r="D562" s="287">
        <v>1.855</v>
      </c>
      <c r="E562" s="99">
        <v>2151.3283999999999</v>
      </c>
      <c r="F562" s="289" t="str">
        <f t="shared" si="8"/>
        <v>HIGH, Conductivity Limit = 2.500</v>
      </c>
      <c r="G562" s="97" t="s">
        <v>176</v>
      </c>
      <c r="H562" s="77" t="s">
        <v>176</v>
      </c>
    </row>
    <row r="563" spans="1:8" ht="15" x14ac:dyDescent="0.2">
      <c r="A563" s="79" t="s">
        <v>293</v>
      </c>
      <c r="B563" s="31">
        <v>42558</v>
      </c>
      <c r="C563" s="31">
        <v>42586</v>
      </c>
      <c r="D563" s="287">
        <v>1.85</v>
      </c>
      <c r="E563" s="99">
        <v>3189.401836</v>
      </c>
      <c r="F563" s="289" t="str">
        <f t="shared" si="8"/>
        <v>HIGH, Conductivity Limit = 2.500</v>
      </c>
      <c r="G563" s="97" t="s">
        <v>176</v>
      </c>
      <c r="H563" s="77" t="s">
        <v>176</v>
      </c>
    </row>
    <row r="564" spans="1:8" ht="15" x14ac:dyDescent="0.2">
      <c r="A564" s="79" t="s">
        <v>293</v>
      </c>
      <c r="B564" s="31">
        <v>42559</v>
      </c>
      <c r="C564" s="31">
        <v>42586</v>
      </c>
      <c r="D564" s="287">
        <v>1.837</v>
      </c>
      <c r="E564" s="99">
        <v>3164.5220629999999</v>
      </c>
      <c r="F564" s="289" t="str">
        <f t="shared" si="8"/>
        <v>HIGH, Conductivity Limit = 2.500</v>
      </c>
      <c r="G564" s="97" t="s">
        <v>176</v>
      </c>
      <c r="H564" s="77" t="s">
        <v>176</v>
      </c>
    </row>
    <row r="565" spans="1:8" ht="15" x14ac:dyDescent="0.2">
      <c r="A565" s="79" t="s">
        <v>293</v>
      </c>
      <c r="B565" s="31">
        <v>42560</v>
      </c>
      <c r="C565" s="31">
        <v>42586</v>
      </c>
      <c r="D565" s="287">
        <v>1.847</v>
      </c>
      <c r="E565" s="99">
        <v>2848.012393</v>
      </c>
      <c r="F565" s="289" t="str">
        <f t="shared" si="8"/>
        <v>HIGH, Conductivity Limit = 2.500</v>
      </c>
      <c r="G565" s="97" t="s">
        <v>176</v>
      </c>
      <c r="H565" s="77" t="s">
        <v>176</v>
      </c>
    </row>
    <row r="566" spans="1:8" ht="15" x14ac:dyDescent="0.2">
      <c r="A566" s="79" t="s">
        <v>293</v>
      </c>
      <c r="B566" s="31">
        <v>42561</v>
      </c>
      <c r="C566" s="31">
        <v>42586</v>
      </c>
      <c r="D566" s="287">
        <v>1.847</v>
      </c>
      <c r="E566" s="99">
        <v>3173.7607309999999</v>
      </c>
      <c r="F566" s="289" t="str">
        <f t="shared" si="8"/>
        <v>HIGH, Conductivity Limit = 2.500</v>
      </c>
      <c r="G566" s="97" t="s">
        <v>176</v>
      </c>
      <c r="H566" s="77" t="s">
        <v>176</v>
      </c>
    </row>
    <row r="567" spans="1:8" ht="15" x14ac:dyDescent="0.2">
      <c r="A567" s="79" t="s">
        <v>293</v>
      </c>
      <c r="B567" s="31">
        <v>42562</v>
      </c>
      <c r="C567" s="31">
        <v>42586</v>
      </c>
      <c r="D567" s="287">
        <v>1.841</v>
      </c>
      <c r="E567" s="99">
        <v>3006.123724</v>
      </c>
      <c r="F567" s="289" t="str">
        <f t="shared" si="8"/>
        <v>HIGH, Conductivity Limit = 2.500</v>
      </c>
      <c r="G567" s="97" t="s">
        <v>176</v>
      </c>
      <c r="H567" s="77" t="s">
        <v>176</v>
      </c>
    </row>
    <row r="568" spans="1:8" ht="15" x14ac:dyDescent="0.2">
      <c r="A568" s="79" t="s">
        <v>293</v>
      </c>
      <c r="B568" s="31">
        <v>42563</v>
      </c>
      <c r="C568" s="31">
        <v>42586</v>
      </c>
      <c r="D568" s="287">
        <v>1.746</v>
      </c>
      <c r="E568" s="99">
        <v>3006.123724</v>
      </c>
      <c r="F568" s="289" t="str">
        <f t="shared" si="8"/>
        <v>HIGH, Conductivity Limit = 2.500</v>
      </c>
      <c r="G568" s="97" t="s">
        <v>176</v>
      </c>
      <c r="H568" s="77" t="s">
        <v>176</v>
      </c>
    </row>
    <row r="569" spans="1:8" ht="15" x14ac:dyDescent="0.2">
      <c r="A569" s="79" t="s">
        <v>293</v>
      </c>
      <c r="B569" s="31">
        <v>42564</v>
      </c>
      <c r="C569" s="31">
        <v>42586</v>
      </c>
      <c r="D569" s="287">
        <v>1.825</v>
      </c>
      <c r="E569" s="99">
        <v>3109.123724</v>
      </c>
      <c r="F569" s="289" t="str">
        <f t="shared" si="8"/>
        <v>HIGH, Conductivity Limit = 2.500</v>
      </c>
      <c r="G569" s="97" t="s">
        <v>176</v>
      </c>
      <c r="H569" s="77" t="s">
        <v>176</v>
      </c>
    </row>
    <row r="570" spans="1:8" ht="15" x14ac:dyDescent="0.2">
      <c r="A570" s="79" t="s">
        <v>293</v>
      </c>
      <c r="B570" s="31">
        <v>42565</v>
      </c>
      <c r="C570" s="31">
        <v>42586</v>
      </c>
      <c r="D570" s="287">
        <v>1.7549999999999999</v>
      </c>
      <c r="E570" s="99">
        <v>2528.123724</v>
      </c>
      <c r="F570" s="289" t="str">
        <f t="shared" si="8"/>
        <v>HIGH, Conductivity Limit = 2.500</v>
      </c>
      <c r="G570" s="97" t="s">
        <v>176</v>
      </c>
      <c r="H570" s="77" t="s">
        <v>176</v>
      </c>
    </row>
    <row r="571" spans="1:8" ht="15" x14ac:dyDescent="0.2">
      <c r="A571" s="79" t="s">
        <v>293</v>
      </c>
      <c r="B571" s="31">
        <v>42566</v>
      </c>
      <c r="C571" s="31">
        <v>42586</v>
      </c>
      <c r="D571" s="287">
        <v>1.7769999999999999</v>
      </c>
      <c r="E571" s="99">
        <v>2404.123724</v>
      </c>
      <c r="F571" s="289" t="str">
        <f t="shared" si="8"/>
        <v>HIGH, Conductivity Limit = 2.500</v>
      </c>
      <c r="G571" s="97" t="s">
        <v>176</v>
      </c>
      <c r="H571" s="77" t="s">
        <v>176</v>
      </c>
    </row>
    <row r="572" spans="1:8" ht="15" x14ac:dyDescent="0.2">
      <c r="A572" s="79" t="s">
        <v>293</v>
      </c>
      <c r="B572" s="31">
        <v>42567</v>
      </c>
      <c r="C572" s="31">
        <v>42586</v>
      </c>
      <c r="D572" s="287">
        <v>1.7789999999999999</v>
      </c>
      <c r="E572" s="99">
        <v>2839.123724</v>
      </c>
      <c r="F572" s="289" t="str">
        <f t="shared" si="8"/>
        <v>HIGH, Conductivity Limit = 2.500</v>
      </c>
      <c r="G572" s="97" t="s">
        <v>176</v>
      </c>
      <c r="H572" s="77" t="s">
        <v>176</v>
      </c>
    </row>
    <row r="573" spans="1:8" ht="15" x14ac:dyDescent="0.2">
      <c r="A573" s="79" t="s">
        <v>293</v>
      </c>
      <c r="B573" s="31">
        <v>42568</v>
      </c>
      <c r="C573" s="31">
        <v>42586</v>
      </c>
      <c r="D573" s="287">
        <v>1.7769999999999999</v>
      </c>
      <c r="E573" s="99">
        <v>3158.123724</v>
      </c>
      <c r="F573" s="289" t="str">
        <f t="shared" si="8"/>
        <v>HIGH, Conductivity Limit = 2.500</v>
      </c>
      <c r="G573" s="97" t="s">
        <v>176</v>
      </c>
      <c r="H573" s="77" t="s">
        <v>176</v>
      </c>
    </row>
    <row r="574" spans="1:8" ht="15" x14ac:dyDescent="0.2">
      <c r="A574" s="79" t="s">
        <v>293</v>
      </c>
      <c r="B574" s="31">
        <v>42569</v>
      </c>
      <c r="C574" s="31">
        <v>42586</v>
      </c>
      <c r="D574" s="287">
        <v>1.7829999999999999</v>
      </c>
      <c r="E574" s="99">
        <v>3074.123724</v>
      </c>
      <c r="F574" s="289" t="str">
        <f t="shared" si="8"/>
        <v>HIGH, Conductivity Limit = 2.500</v>
      </c>
      <c r="G574" s="97" t="s">
        <v>176</v>
      </c>
      <c r="H574" s="77" t="s">
        <v>176</v>
      </c>
    </row>
    <row r="575" spans="1:8" ht="15" x14ac:dyDescent="0.2">
      <c r="A575" s="79" t="s">
        <v>293</v>
      </c>
      <c r="B575" s="31">
        <v>42570</v>
      </c>
      <c r="C575" s="31">
        <v>42586</v>
      </c>
      <c r="D575" s="287">
        <v>1.7729999999999999</v>
      </c>
      <c r="E575" s="99">
        <v>3166.123724</v>
      </c>
      <c r="F575" s="289" t="str">
        <f t="shared" si="8"/>
        <v>HIGH, Conductivity Limit = 2.500</v>
      </c>
      <c r="G575" s="97" t="s">
        <v>176</v>
      </c>
      <c r="H575" s="77" t="s">
        <v>176</v>
      </c>
    </row>
    <row r="576" spans="1:8" ht="15" x14ac:dyDescent="0.2">
      <c r="A576" s="79" t="s">
        <v>293</v>
      </c>
      <c r="B576" s="31">
        <v>42571</v>
      </c>
      <c r="C576" s="31">
        <v>42586</v>
      </c>
      <c r="D576" s="287">
        <v>1.76</v>
      </c>
      <c r="E576" s="99">
        <v>2183.123724</v>
      </c>
      <c r="F576" s="289" t="str">
        <f t="shared" si="8"/>
        <v>HIGH, Conductivity Limit = 2.500</v>
      </c>
      <c r="G576" s="97" t="s">
        <v>176</v>
      </c>
      <c r="H576" s="77" t="s">
        <v>176</v>
      </c>
    </row>
    <row r="577" spans="1:8" ht="15" x14ac:dyDescent="0.2">
      <c r="A577" s="79" t="s">
        <v>293</v>
      </c>
      <c r="B577" s="31">
        <v>42572</v>
      </c>
      <c r="C577" s="31">
        <v>42586</v>
      </c>
      <c r="D577" s="287">
        <v>1.75</v>
      </c>
      <c r="E577" s="99">
        <v>1966.123724</v>
      </c>
      <c r="F577" s="289" t="str">
        <f t="shared" si="8"/>
        <v>LOW, Conductivity Limit = 3.570</v>
      </c>
      <c r="G577" s="97" t="s">
        <v>176</v>
      </c>
      <c r="H577" s="77" t="s">
        <v>176</v>
      </c>
    </row>
    <row r="578" spans="1:8" ht="15" x14ac:dyDescent="0.2">
      <c r="A578" s="79" t="s">
        <v>293</v>
      </c>
      <c r="B578" s="31">
        <v>42573</v>
      </c>
      <c r="C578" s="31">
        <v>42586</v>
      </c>
      <c r="D578" s="287">
        <v>1.7709999999999999</v>
      </c>
      <c r="E578" s="99">
        <v>3085.123724</v>
      </c>
      <c r="F578" s="289" t="str">
        <f t="shared" si="8"/>
        <v>HIGH, Conductivity Limit = 2.500</v>
      </c>
      <c r="G578" s="97" t="s">
        <v>176</v>
      </c>
      <c r="H578" s="77" t="s">
        <v>176</v>
      </c>
    </row>
    <row r="579" spans="1:8" ht="15" x14ac:dyDescent="0.2">
      <c r="A579" s="79" t="s">
        <v>293</v>
      </c>
      <c r="B579" s="31">
        <v>42574</v>
      </c>
      <c r="C579" s="31">
        <v>42586</v>
      </c>
      <c r="D579" s="287">
        <v>1.7549999999999999</v>
      </c>
      <c r="E579" s="99">
        <v>3166.123724</v>
      </c>
      <c r="F579" s="289" t="str">
        <f t="shared" si="8"/>
        <v>HIGH, Conductivity Limit = 2.500</v>
      </c>
      <c r="G579" s="97" t="s">
        <v>176</v>
      </c>
      <c r="H579" s="77" t="s">
        <v>176</v>
      </c>
    </row>
    <row r="580" spans="1:8" ht="15" x14ac:dyDescent="0.2">
      <c r="A580" s="79" t="s">
        <v>293</v>
      </c>
      <c r="B580" s="31">
        <v>42575</v>
      </c>
      <c r="C580" s="31">
        <v>42586</v>
      </c>
      <c r="D580" s="287">
        <v>1.6930000000000001</v>
      </c>
      <c r="E580" s="99">
        <v>2221.123724</v>
      </c>
      <c r="F580" s="289" t="str">
        <f t="shared" si="8"/>
        <v>HIGH, Conductivity Limit = 2.500</v>
      </c>
      <c r="G580" s="97" t="s">
        <v>176</v>
      </c>
      <c r="H580" s="77" t="s">
        <v>176</v>
      </c>
    </row>
    <row r="581" spans="1:8" ht="15" x14ac:dyDescent="0.2">
      <c r="A581" s="79" t="s">
        <v>293</v>
      </c>
      <c r="B581" s="31">
        <v>42576</v>
      </c>
      <c r="C581" s="31">
        <v>42586</v>
      </c>
      <c r="D581" s="287">
        <v>1.6879999999999999</v>
      </c>
      <c r="E581" s="99">
        <v>2565.123724</v>
      </c>
      <c r="F581" s="289" t="str">
        <f t="shared" si="8"/>
        <v>HIGH, Conductivity Limit = 2.500</v>
      </c>
      <c r="G581" s="97" t="s">
        <v>176</v>
      </c>
      <c r="H581" s="77" t="s">
        <v>176</v>
      </c>
    </row>
    <row r="582" spans="1:8" ht="15" x14ac:dyDescent="0.2">
      <c r="A582" s="79" t="s">
        <v>293</v>
      </c>
      <c r="B582" s="31">
        <v>42577</v>
      </c>
      <c r="C582" s="31">
        <v>42586</v>
      </c>
      <c r="D582" s="287">
        <v>1.6910000000000001</v>
      </c>
      <c r="E582" s="99">
        <v>2935.123724</v>
      </c>
      <c r="F582" s="289" t="str">
        <f t="shared" si="8"/>
        <v>HIGH, Conductivity Limit = 2.500</v>
      </c>
      <c r="G582" s="97" t="s">
        <v>176</v>
      </c>
      <c r="H582" s="77" t="s">
        <v>176</v>
      </c>
    </row>
    <row r="583" spans="1:8" ht="15" x14ac:dyDescent="0.2">
      <c r="A583" s="79" t="s">
        <v>293</v>
      </c>
      <c r="B583" s="31">
        <v>42578</v>
      </c>
      <c r="C583" s="31">
        <v>42586</v>
      </c>
      <c r="D583" s="287">
        <v>1.7130000000000001</v>
      </c>
      <c r="E583" s="99">
        <v>2654.123724</v>
      </c>
      <c r="F583" s="289" t="str">
        <f t="shared" si="8"/>
        <v>HIGH, Conductivity Limit = 2.500</v>
      </c>
      <c r="G583" s="97" t="s">
        <v>176</v>
      </c>
      <c r="H583" s="77" t="s">
        <v>176</v>
      </c>
    </row>
    <row r="584" spans="1:8" ht="15" x14ac:dyDescent="0.2">
      <c r="A584" s="79" t="s">
        <v>293</v>
      </c>
      <c r="B584" s="31">
        <v>42579</v>
      </c>
      <c r="C584" s="31">
        <v>42600</v>
      </c>
      <c r="D584" s="287">
        <v>1.73</v>
      </c>
      <c r="E584" s="99">
        <v>2003.123724</v>
      </c>
      <c r="F584" s="289" t="str">
        <f t="shared" si="8"/>
        <v>HIGH, Conductivity Limit = 2.500</v>
      </c>
      <c r="G584" s="97" t="s">
        <v>176</v>
      </c>
      <c r="H584" s="77" t="s">
        <v>176</v>
      </c>
    </row>
    <row r="585" spans="1:8" ht="15" x14ac:dyDescent="0.2">
      <c r="A585" s="79" t="s">
        <v>293</v>
      </c>
      <c r="B585" s="31">
        <v>42580</v>
      </c>
      <c r="C585" s="31">
        <v>42600</v>
      </c>
      <c r="D585" s="287">
        <v>1.732</v>
      </c>
      <c r="E585" s="99">
        <v>1856.123724</v>
      </c>
      <c r="F585" s="289" t="str">
        <f t="shared" si="8"/>
        <v>LOW, Conductivity Limit = 3.570</v>
      </c>
      <c r="G585" s="97" t="s">
        <v>176</v>
      </c>
      <c r="H585" s="77" t="s">
        <v>176</v>
      </c>
    </row>
    <row r="586" spans="1:8" ht="15" x14ac:dyDescent="0.2">
      <c r="A586" s="79" t="s">
        <v>293</v>
      </c>
      <c r="B586" s="31">
        <v>42581</v>
      </c>
      <c r="C586" s="31">
        <v>42600</v>
      </c>
      <c r="D586" s="287">
        <v>1.734</v>
      </c>
      <c r="E586" s="99">
        <v>1763.123724</v>
      </c>
      <c r="F586" s="289" t="str">
        <f t="shared" si="8"/>
        <v>LOW, Conductivity Limit = 3.570</v>
      </c>
      <c r="G586" s="97" t="s">
        <v>176</v>
      </c>
      <c r="H586" s="77" t="s">
        <v>176</v>
      </c>
    </row>
    <row r="587" spans="1:8" ht="15" x14ac:dyDescent="0.2">
      <c r="A587" s="79" t="s">
        <v>293</v>
      </c>
      <c r="B587" s="31">
        <v>42582</v>
      </c>
      <c r="C587" s="31">
        <v>42600</v>
      </c>
      <c r="D587" s="287">
        <v>1.724</v>
      </c>
      <c r="E587" s="99">
        <v>1778.123724</v>
      </c>
      <c r="F587" s="289" t="str">
        <f t="shared" si="8"/>
        <v>LOW, Conductivity Limit = 3.570</v>
      </c>
      <c r="G587" s="97" t="s">
        <v>176</v>
      </c>
      <c r="H587" s="77" t="s">
        <v>176</v>
      </c>
    </row>
    <row r="588" spans="1:8" ht="15" x14ac:dyDescent="0.2">
      <c r="A588" s="79" t="s">
        <v>293</v>
      </c>
      <c r="B588" s="31">
        <v>42583</v>
      </c>
      <c r="C588" s="31">
        <v>42600</v>
      </c>
      <c r="D588" s="287">
        <v>1.7529999999999999</v>
      </c>
      <c r="E588" s="99">
        <v>2554.123724</v>
      </c>
      <c r="F588" s="289" t="str">
        <f t="shared" si="8"/>
        <v>HIGH, Conductivity Limit = 2.500</v>
      </c>
      <c r="G588" s="97" t="s">
        <v>176</v>
      </c>
      <c r="H588" s="77" t="s">
        <v>176</v>
      </c>
    </row>
    <row r="589" spans="1:8" ht="15" x14ac:dyDescent="0.2">
      <c r="A589" s="79" t="s">
        <v>293</v>
      </c>
      <c r="B589" s="31">
        <v>42584</v>
      </c>
      <c r="C589" s="31">
        <v>42600</v>
      </c>
      <c r="D589" s="287">
        <v>1.7310000000000001</v>
      </c>
      <c r="E589" s="99">
        <v>3289.123724</v>
      </c>
      <c r="F589" s="289" t="str">
        <f t="shared" si="8"/>
        <v>HIGH, Conductivity Limit = 2.500</v>
      </c>
      <c r="G589" s="97" t="s">
        <v>176</v>
      </c>
      <c r="H589" s="77" t="s">
        <v>176</v>
      </c>
    </row>
    <row r="590" spans="1:8" ht="15" x14ac:dyDescent="0.2">
      <c r="A590" s="79" t="s">
        <v>293</v>
      </c>
      <c r="B590" s="31">
        <v>42585</v>
      </c>
      <c r="C590" s="31">
        <v>42600</v>
      </c>
      <c r="D590" s="287">
        <v>1.7230000000000001</v>
      </c>
      <c r="E590" s="99">
        <v>3335.52</v>
      </c>
      <c r="F590" s="289" t="str">
        <f t="shared" si="8"/>
        <v>HIGH, Conductivity Limit = 2.500</v>
      </c>
      <c r="G590" s="97" t="s">
        <v>176</v>
      </c>
      <c r="H590" s="77" t="s">
        <v>176</v>
      </c>
    </row>
    <row r="591" spans="1:8" ht="15" x14ac:dyDescent="0.2">
      <c r="A591" s="79" t="s">
        <v>293</v>
      </c>
      <c r="B591" s="31">
        <v>42586</v>
      </c>
      <c r="C591" s="31">
        <v>42600</v>
      </c>
      <c r="D591" s="287">
        <v>1.7370000000000001</v>
      </c>
      <c r="E591" s="99">
        <v>3335.52</v>
      </c>
      <c r="F591" s="289" t="str">
        <f t="shared" si="8"/>
        <v>HIGH, Conductivity Limit = 2.500</v>
      </c>
      <c r="G591" s="97" t="s">
        <v>176</v>
      </c>
      <c r="H591" s="77" t="s">
        <v>176</v>
      </c>
    </row>
    <row r="592" spans="1:8" ht="15" x14ac:dyDescent="0.2">
      <c r="A592" s="79" t="s">
        <v>293</v>
      </c>
      <c r="B592" s="31">
        <v>42587</v>
      </c>
      <c r="C592" s="31">
        <v>42600</v>
      </c>
      <c r="D592" s="287">
        <v>1.7230000000000001</v>
      </c>
      <c r="E592" s="99">
        <v>2589.52</v>
      </c>
      <c r="F592" s="289" t="str">
        <f t="shared" si="8"/>
        <v>HIGH, Conductivity Limit = 2.500</v>
      </c>
      <c r="G592" s="97" t="s">
        <v>176</v>
      </c>
      <c r="H592" s="77" t="s">
        <v>176</v>
      </c>
    </row>
    <row r="593" spans="1:8" ht="15" x14ac:dyDescent="0.2">
      <c r="A593" s="79" t="s">
        <v>293</v>
      </c>
      <c r="B593" s="31">
        <v>42588</v>
      </c>
      <c r="C593" s="31">
        <v>42600</v>
      </c>
      <c r="D593" s="287">
        <v>1.732</v>
      </c>
      <c r="E593" s="99">
        <v>3026.52</v>
      </c>
      <c r="F593" s="289" t="str">
        <f t="shared" si="8"/>
        <v>HIGH, Conductivity Limit = 2.500</v>
      </c>
      <c r="G593" s="97" t="s">
        <v>176</v>
      </c>
      <c r="H593" s="77" t="s">
        <v>176</v>
      </c>
    </row>
    <row r="594" spans="1:8" ht="15" x14ac:dyDescent="0.2">
      <c r="A594" s="79" t="s">
        <v>293</v>
      </c>
      <c r="B594" s="31">
        <v>42589</v>
      </c>
      <c r="C594" s="31">
        <v>42600</v>
      </c>
      <c r="D594" s="287">
        <v>1.7569999999999999</v>
      </c>
      <c r="E594" s="99">
        <v>3203.52</v>
      </c>
      <c r="F594" s="289" t="str">
        <f t="shared" si="8"/>
        <v>HIGH, Conductivity Limit = 2.500</v>
      </c>
      <c r="G594" s="97" t="s">
        <v>176</v>
      </c>
      <c r="H594" s="77" t="s">
        <v>176</v>
      </c>
    </row>
    <row r="595" spans="1:8" ht="15" x14ac:dyDescent="0.2">
      <c r="A595" s="79" t="s">
        <v>293</v>
      </c>
      <c r="B595" s="31">
        <v>42590</v>
      </c>
      <c r="C595" s="31">
        <v>42614</v>
      </c>
      <c r="D595" s="287">
        <v>1.7969999999999999</v>
      </c>
      <c r="E595" s="99">
        <v>2918.2325949999999</v>
      </c>
      <c r="F595" s="289" t="str">
        <f t="shared" si="8"/>
        <v>HIGH, Conductivity Limit = 2.500</v>
      </c>
      <c r="G595" s="97" t="s">
        <v>176</v>
      </c>
      <c r="H595" s="77" t="s">
        <v>176</v>
      </c>
    </row>
    <row r="596" spans="1:8" ht="15" x14ac:dyDescent="0.2">
      <c r="A596" s="79" t="s">
        <v>293</v>
      </c>
      <c r="B596" s="31">
        <v>42591</v>
      </c>
      <c r="C596" s="31">
        <v>42614</v>
      </c>
      <c r="D596" s="287">
        <v>1.8260000000000001</v>
      </c>
      <c r="E596" s="99">
        <v>2680.587955</v>
      </c>
      <c r="F596" s="289" t="str">
        <f t="shared" si="8"/>
        <v>HIGH, Conductivity Limit = 2.500</v>
      </c>
      <c r="G596" s="97" t="s">
        <v>176</v>
      </c>
      <c r="H596" s="77" t="s">
        <v>176</v>
      </c>
    </row>
    <row r="597" spans="1:8" ht="15" x14ac:dyDescent="0.2">
      <c r="A597" s="79" t="s">
        <v>293</v>
      </c>
      <c r="B597" s="31">
        <v>42592</v>
      </c>
      <c r="C597" s="31">
        <v>42614</v>
      </c>
      <c r="D597" s="287">
        <v>1.8759999999999999</v>
      </c>
      <c r="E597" s="99">
        <v>2951.9826870000002</v>
      </c>
      <c r="F597" s="289" t="str">
        <f t="shared" si="8"/>
        <v>HIGH, Conductivity Limit = 2.500</v>
      </c>
      <c r="G597" s="97" t="s">
        <v>176</v>
      </c>
      <c r="H597" s="77" t="s">
        <v>176</v>
      </c>
    </row>
    <row r="598" spans="1:8" ht="15" x14ac:dyDescent="0.2">
      <c r="A598" s="79" t="s">
        <v>293</v>
      </c>
      <c r="B598" s="31">
        <v>42593</v>
      </c>
      <c r="C598" s="31">
        <v>42614</v>
      </c>
      <c r="D598" s="287">
        <v>1.869</v>
      </c>
      <c r="E598" s="99">
        <v>2964.7222539999998</v>
      </c>
      <c r="F598" s="289" t="str">
        <f t="shared" si="8"/>
        <v>HIGH, Conductivity Limit = 2.500</v>
      </c>
      <c r="G598" s="97" t="s">
        <v>176</v>
      </c>
      <c r="H598" s="77" t="s">
        <v>176</v>
      </c>
    </row>
    <row r="599" spans="1:8" ht="15" x14ac:dyDescent="0.2">
      <c r="A599" s="79" t="s">
        <v>293</v>
      </c>
      <c r="B599" s="31">
        <v>42594</v>
      </c>
      <c r="C599" s="31">
        <v>42614</v>
      </c>
      <c r="D599" s="287">
        <v>1.825</v>
      </c>
      <c r="E599" s="99">
        <v>2387.781473</v>
      </c>
      <c r="F599" s="289" t="str">
        <f t="shared" si="8"/>
        <v>HIGH, Conductivity Limit = 2.500</v>
      </c>
      <c r="G599" s="97" t="s">
        <v>176</v>
      </c>
      <c r="H599" s="77" t="s">
        <v>176</v>
      </c>
    </row>
    <row r="600" spans="1:8" ht="15" x14ac:dyDescent="0.2">
      <c r="A600" s="79" t="s">
        <v>293</v>
      </c>
      <c r="B600" s="31">
        <v>42595</v>
      </c>
      <c r="C600" s="31">
        <v>42614</v>
      </c>
      <c r="D600" s="287">
        <v>1.8660000000000001</v>
      </c>
      <c r="E600" s="99">
        <v>3209.328892</v>
      </c>
      <c r="F600" s="289" t="str">
        <f t="shared" si="8"/>
        <v>HIGH, Conductivity Limit = 2.500</v>
      </c>
      <c r="G600" s="97" t="s">
        <v>176</v>
      </c>
      <c r="H600" s="77" t="s">
        <v>176</v>
      </c>
    </row>
    <row r="601" spans="1:8" ht="15" x14ac:dyDescent="0.2">
      <c r="A601" s="79" t="s">
        <v>293</v>
      </c>
      <c r="B601" s="31">
        <v>42596</v>
      </c>
      <c r="C601" s="31">
        <v>42614</v>
      </c>
      <c r="D601" s="287">
        <v>1.8460000000000001</v>
      </c>
      <c r="E601" s="99">
        <v>3096.1172510000001</v>
      </c>
      <c r="F601" s="289" t="str">
        <f t="shared" si="8"/>
        <v>HIGH, Conductivity Limit = 2.500</v>
      </c>
      <c r="G601" s="97" t="s">
        <v>176</v>
      </c>
      <c r="H601" s="77" t="s">
        <v>176</v>
      </c>
    </row>
    <row r="602" spans="1:8" ht="15" x14ac:dyDescent="0.2">
      <c r="A602" s="79" t="s">
        <v>293</v>
      </c>
      <c r="B602" s="31">
        <v>42597</v>
      </c>
      <c r="C602" s="31">
        <v>42614</v>
      </c>
      <c r="D602" s="287">
        <v>1.8839999999999999</v>
      </c>
      <c r="E602" s="99">
        <v>3039.9185870000001</v>
      </c>
      <c r="F602" s="289" t="str">
        <f t="shared" si="8"/>
        <v>HIGH, Conductivity Limit = 2.500</v>
      </c>
      <c r="G602" s="97" t="s">
        <v>176</v>
      </c>
      <c r="H602" s="77" t="s">
        <v>176</v>
      </c>
    </row>
    <row r="603" spans="1:8" ht="15" x14ac:dyDescent="0.2">
      <c r="A603" s="79" t="s">
        <v>293</v>
      </c>
      <c r="B603" s="31">
        <v>42598</v>
      </c>
      <c r="C603" s="31">
        <v>42614</v>
      </c>
      <c r="D603" s="287">
        <v>1.885</v>
      </c>
      <c r="E603" s="99">
        <v>3064.1552320000001</v>
      </c>
      <c r="F603" s="289" t="str">
        <f t="shared" si="8"/>
        <v>HIGH, Conductivity Limit = 2.500</v>
      </c>
      <c r="G603" s="97" t="s">
        <v>176</v>
      </c>
      <c r="H603" s="77" t="s">
        <v>176</v>
      </c>
    </row>
    <row r="604" spans="1:8" ht="15" x14ac:dyDescent="0.2">
      <c r="A604" s="79" t="s">
        <v>293</v>
      </c>
      <c r="B604" s="31">
        <v>42599</v>
      </c>
      <c r="C604" s="31">
        <v>42614</v>
      </c>
      <c r="D604" s="287">
        <v>1.9219999999999999</v>
      </c>
      <c r="E604" s="99">
        <v>2991.1320110000001</v>
      </c>
      <c r="F604" s="289" t="str">
        <f t="shared" si="8"/>
        <v>HIGH, Conductivity Limit = 2.500</v>
      </c>
      <c r="G604" s="97" t="s">
        <v>176</v>
      </c>
      <c r="H604" s="77" t="s">
        <v>176</v>
      </c>
    </row>
    <row r="605" spans="1:8" ht="15" x14ac:dyDescent="0.2">
      <c r="A605" s="79" t="s">
        <v>293</v>
      </c>
      <c r="B605" s="31">
        <v>42600</v>
      </c>
      <c r="C605" s="31">
        <v>42614</v>
      </c>
      <c r="D605" s="287">
        <v>1.9139999999999999</v>
      </c>
      <c r="E605" s="99">
        <v>3065.0410109999998</v>
      </c>
      <c r="F605" s="289" t="str">
        <f t="shared" si="8"/>
        <v>HIGH, Conductivity Limit = 2.500</v>
      </c>
      <c r="G605" s="97" t="s">
        <v>176</v>
      </c>
      <c r="H605" s="77" t="s">
        <v>176</v>
      </c>
    </row>
    <row r="606" spans="1:8" ht="15" x14ac:dyDescent="0.2">
      <c r="A606" s="79" t="s">
        <v>293</v>
      </c>
      <c r="B606" s="31">
        <v>42601</v>
      </c>
      <c r="C606" s="31">
        <v>42614</v>
      </c>
      <c r="D606" s="287">
        <v>1.98</v>
      </c>
      <c r="E606" s="99">
        <v>3007.1954850000002</v>
      </c>
      <c r="F606" s="289" t="str">
        <f t="shared" si="8"/>
        <v>HIGH, Conductivity Limit = 2.500</v>
      </c>
      <c r="G606" s="97" t="s">
        <v>176</v>
      </c>
      <c r="H606" s="77" t="s">
        <v>176</v>
      </c>
    </row>
    <row r="607" spans="1:8" ht="15" x14ac:dyDescent="0.2">
      <c r="A607" s="79" t="s">
        <v>293</v>
      </c>
      <c r="B607" s="31">
        <v>42602</v>
      </c>
      <c r="C607" s="31">
        <v>42614</v>
      </c>
      <c r="D607" s="287">
        <v>2.0369999999999999</v>
      </c>
      <c r="E607" s="99">
        <v>3124.9539070000001</v>
      </c>
      <c r="F607" s="289" t="str">
        <f t="shared" si="8"/>
        <v>HIGH, Conductivity Limit = 2.500</v>
      </c>
      <c r="G607" s="97" t="s">
        <v>176</v>
      </c>
      <c r="H607" s="77" t="s">
        <v>176</v>
      </c>
    </row>
    <row r="608" spans="1:8" ht="15" x14ac:dyDescent="0.2">
      <c r="A608" s="79" t="s">
        <v>293</v>
      </c>
      <c r="B608" s="31">
        <v>42603</v>
      </c>
      <c r="C608" s="31">
        <v>42614</v>
      </c>
      <c r="D608" s="287">
        <v>2.016</v>
      </c>
      <c r="E608" s="99">
        <v>2915.6943919999999</v>
      </c>
      <c r="F608" s="289" t="str">
        <f t="shared" si="8"/>
        <v>HIGH, Conductivity Limit = 2.500</v>
      </c>
      <c r="G608" s="97" t="s">
        <v>176</v>
      </c>
      <c r="H608" s="77" t="s">
        <v>176</v>
      </c>
    </row>
    <row r="609" spans="1:8" ht="15" x14ac:dyDescent="0.2">
      <c r="A609" s="79" t="s">
        <v>293</v>
      </c>
      <c r="B609" s="31">
        <v>42604</v>
      </c>
      <c r="C609" s="31">
        <v>42628</v>
      </c>
      <c r="D609" s="287">
        <v>2.0129999999999999</v>
      </c>
      <c r="E609" s="99">
        <v>9296.527</v>
      </c>
      <c r="F609" s="289" t="str">
        <f t="shared" si="8"/>
        <v>HIGH, Conductivity Limit = 2.500</v>
      </c>
      <c r="G609" s="97" t="s">
        <v>176</v>
      </c>
      <c r="H609" s="77" t="s">
        <v>176</v>
      </c>
    </row>
    <row r="610" spans="1:8" ht="15" x14ac:dyDescent="0.2">
      <c r="A610" s="79" t="s">
        <v>293</v>
      </c>
      <c r="B610" s="31">
        <v>42605</v>
      </c>
      <c r="C610" s="31">
        <v>42628</v>
      </c>
      <c r="D610" s="287">
        <v>2.02</v>
      </c>
      <c r="E610" s="99">
        <v>6394.0540000000001</v>
      </c>
      <c r="F610" s="289" t="str">
        <f t="shared" si="8"/>
        <v>HIGH, Conductivity Limit = 2.500</v>
      </c>
      <c r="G610" s="97" t="s">
        <v>176</v>
      </c>
      <c r="H610" s="77" t="s">
        <v>176</v>
      </c>
    </row>
    <row r="611" spans="1:8" ht="15" x14ac:dyDescent="0.2">
      <c r="A611" s="79" t="s">
        <v>293</v>
      </c>
      <c r="B611" s="31">
        <v>42606</v>
      </c>
      <c r="C611" s="31">
        <v>42628</v>
      </c>
      <c r="D611" s="287">
        <v>2.0169999999999999</v>
      </c>
      <c r="E611" s="99">
        <v>4779.0200000000004</v>
      </c>
      <c r="F611" s="289" t="str">
        <f t="shared" si="8"/>
        <v>HIGH, Conductivity Limit = 2.500</v>
      </c>
      <c r="G611" s="97" t="s">
        <v>176</v>
      </c>
      <c r="H611" s="77" t="s">
        <v>176</v>
      </c>
    </row>
    <row r="612" spans="1:8" ht="15" x14ac:dyDescent="0.2">
      <c r="A612" s="79" t="s">
        <v>293</v>
      </c>
      <c r="B612" s="31">
        <v>42607</v>
      </c>
      <c r="C612" s="31">
        <v>42628</v>
      </c>
      <c r="D612" s="287">
        <v>2.0009999999999999</v>
      </c>
      <c r="E612" s="99">
        <v>6828.7550000000001</v>
      </c>
      <c r="F612" s="289" t="str">
        <f t="shared" si="8"/>
        <v>HIGH, Conductivity Limit = 2.500</v>
      </c>
      <c r="G612" s="97" t="s">
        <v>176</v>
      </c>
      <c r="H612" s="77" t="s">
        <v>176</v>
      </c>
    </row>
    <row r="613" spans="1:8" ht="15" x14ac:dyDescent="0.2">
      <c r="A613" s="79" t="s">
        <v>293</v>
      </c>
      <c r="B613" s="31">
        <v>42608</v>
      </c>
      <c r="C613" s="31">
        <v>42628</v>
      </c>
      <c r="D613" s="287">
        <v>1.9450000000000001</v>
      </c>
      <c r="E613" s="99">
        <v>2783.6219999999998</v>
      </c>
      <c r="F613" s="289" t="str">
        <f t="shared" si="8"/>
        <v>HIGH, Conductivity Limit = 2.500</v>
      </c>
      <c r="G613" s="97" t="s">
        <v>176</v>
      </c>
      <c r="H613" s="77" t="s">
        <v>176</v>
      </c>
    </row>
    <row r="614" spans="1:8" ht="15" x14ac:dyDescent="0.2">
      <c r="A614" s="79" t="s">
        <v>293</v>
      </c>
      <c r="B614" s="31">
        <v>42609</v>
      </c>
      <c r="C614" s="31">
        <v>42628</v>
      </c>
      <c r="D614" s="287">
        <v>2.0019999999999998</v>
      </c>
      <c r="E614" s="99">
        <v>2643.6790000000001</v>
      </c>
      <c r="F614" s="289" t="str">
        <f t="shared" si="8"/>
        <v>HIGH, Conductivity Limit = 2.500</v>
      </c>
      <c r="G614" s="97" t="s">
        <v>176</v>
      </c>
      <c r="H614" s="77" t="s">
        <v>176</v>
      </c>
    </row>
    <row r="615" spans="1:8" ht="15" x14ac:dyDescent="0.2">
      <c r="A615" s="79" t="s">
        <v>293</v>
      </c>
      <c r="B615" s="31">
        <v>42610</v>
      </c>
      <c r="C615" s="31">
        <v>42628</v>
      </c>
      <c r="D615" s="287">
        <v>2.0579999999999998</v>
      </c>
      <c r="E615" s="99">
        <v>2992.5880000000002</v>
      </c>
      <c r="F615" s="289" t="str">
        <f t="shared" si="8"/>
        <v>HIGH, Conductivity Limit = 2.500</v>
      </c>
      <c r="G615" s="97" t="s">
        <v>176</v>
      </c>
      <c r="H615" s="77" t="s">
        <v>176</v>
      </c>
    </row>
    <row r="616" spans="1:8" ht="15" x14ac:dyDescent="0.2">
      <c r="A616" s="79" t="s">
        <v>293</v>
      </c>
      <c r="B616" s="31">
        <v>42611</v>
      </c>
      <c r="C616" s="31">
        <v>42628</v>
      </c>
      <c r="D616" s="287">
        <v>2.028</v>
      </c>
      <c r="E616" s="99">
        <v>3180.6080000000002</v>
      </c>
      <c r="F616" s="289" t="str">
        <f t="shared" si="8"/>
        <v>HIGH, Conductivity Limit = 2.500</v>
      </c>
      <c r="G616" s="97" t="s">
        <v>176</v>
      </c>
      <c r="H616" s="77" t="s">
        <v>176</v>
      </c>
    </row>
    <row r="617" spans="1:8" ht="15" x14ac:dyDescent="0.2">
      <c r="A617" s="79" t="s">
        <v>293</v>
      </c>
      <c r="B617" s="31">
        <v>42612</v>
      </c>
      <c r="C617" s="31">
        <v>42628</v>
      </c>
      <c r="D617" s="287">
        <v>2.0379999999999998</v>
      </c>
      <c r="E617" s="99">
        <v>3491.2710000000002</v>
      </c>
      <c r="F617" s="289" t="str">
        <f t="shared" si="8"/>
        <v>HIGH, Conductivity Limit = 2.500</v>
      </c>
      <c r="G617" s="97" t="s">
        <v>176</v>
      </c>
      <c r="H617" s="77" t="s">
        <v>176</v>
      </c>
    </row>
    <row r="618" spans="1:8" ht="15" x14ac:dyDescent="0.2">
      <c r="A618" s="79" t="s">
        <v>293</v>
      </c>
      <c r="B618" s="31">
        <v>42613</v>
      </c>
      <c r="C618" s="31">
        <v>42628</v>
      </c>
      <c r="D618" s="287">
        <v>2.0750000000000002</v>
      </c>
      <c r="E618" s="99">
        <v>3350.6950000000002</v>
      </c>
      <c r="F618" s="289" t="str">
        <f t="shared" si="8"/>
        <v>HIGH, Conductivity Limit = 2.500</v>
      </c>
      <c r="G618" s="97" t="s">
        <v>176</v>
      </c>
      <c r="H618" s="77" t="s">
        <v>176</v>
      </c>
    </row>
    <row r="619" spans="1:8" ht="15" x14ac:dyDescent="0.2">
      <c r="A619" s="79" t="s">
        <v>293</v>
      </c>
      <c r="B619" s="31">
        <v>42614</v>
      </c>
      <c r="C619" s="31">
        <v>42628</v>
      </c>
      <c r="D619" s="287">
        <v>2.0739999999999998</v>
      </c>
      <c r="E619" s="99">
        <v>4315.3850000000002</v>
      </c>
      <c r="F619" s="289" t="str">
        <f t="shared" si="8"/>
        <v>HIGH, Conductivity Limit = 2.500</v>
      </c>
      <c r="G619" s="97" t="s">
        <v>176</v>
      </c>
      <c r="H619" s="77" t="s">
        <v>176</v>
      </c>
    </row>
    <row r="620" spans="1:8" ht="15" x14ac:dyDescent="0.2">
      <c r="A620" s="79" t="s">
        <v>293</v>
      </c>
      <c r="B620" s="31">
        <v>42615</v>
      </c>
      <c r="C620" s="31">
        <v>42628</v>
      </c>
      <c r="D620" s="287">
        <v>2.0640000000000001</v>
      </c>
      <c r="E620" s="99">
        <v>11167.316000000001</v>
      </c>
      <c r="F620" s="289" t="str">
        <f t="shared" si="8"/>
        <v>HIGH, Conductivity Limit = 2.500</v>
      </c>
      <c r="G620" s="97" t="s">
        <v>176</v>
      </c>
      <c r="H620" s="77" t="s">
        <v>176</v>
      </c>
    </row>
    <row r="621" spans="1:8" ht="15" x14ac:dyDescent="0.2">
      <c r="A621" s="79" t="s">
        <v>293</v>
      </c>
      <c r="B621" s="31">
        <v>42616</v>
      </c>
      <c r="C621" s="31">
        <v>42628</v>
      </c>
      <c r="D621" s="287">
        <v>2.153</v>
      </c>
      <c r="E621" s="99">
        <v>6413.0119999999997</v>
      </c>
      <c r="F621" s="289" t="str">
        <f t="shared" si="8"/>
        <v>HIGH, Conductivity Limit = 2.500</v>
      </c>
      <c r="G621" s="97" t="s">
        <v>176</v>
      </c>
      <c r="H621" s="77" t="s">
        <v>176</v>
      </c>
    </row>
    <row r="622" spans="1:8" ht="15" x14ac:dyDescent="0.2">
      <c r="A622" s="79" t="s">
        <v>293</v>
      </c>
      <c r="B622" s="31">
        <v>42617</v>
      </c>
      <c r="C622" s="31">
        <v>42628</v>
      </c>
      <c r="D622" s="287">
        <v>2.1269999999999998</v>
      </c>
      <c r="E622" s="99">
        <v>3964.0680000000002</v>
      </c>
      <c r="F622" s="289" t="str">
        <f t="shared" si="8"/>
        <v>HIGH, Conductivity Limit = 2.500</v>
      </c>
      <c r="G622" s="97" t="s">
        <v>176</v>
      </c>
      <c r="H622" s="77" t="s">
        <v>176</v>
      </c>
    </row>
    <row r="623" spans="1:8" ht="15" x14ac:dyDescent="0.2">
      <c r="A623" s="79" t="s">
        <v>293</v>
      </c>
      <c r="B623" s="31">
        <v>42618</v>
      </c>
      <c r="C623" s="31">
        <v>42628</v>
      </c>
      <c r="D623" s="287">
        <v>2.0830000000000002</v>
      </c>
      <c r="E623" s="99">
        <v>2495</v>
      </c>
      <c r="F623" s="289" t="str">
        <f>IF(E623&lt;2000,"LOW, Conductivity Limit = 3.570","HIGH, Conductivity Limit = 2.500")</f>
        <v>HIGH, Conductivity Limit = 2.500</v>
      </c>
      <c r="G623" s="97" t="s">
        <v>176</v>
      </c>
      <c r="H623" s="77" t="s">
        <v>176</v>
      </c>
    </row>
    <row r="624" spans="1:8" ht="15" x14ac:dyDescent="0.2">
      <c r="A624" s="79" t="s">
        <v>293</v>
      </c>
      <c r="B624" s="31">
        <v>42619</v>
      </c>
      <c r="C624" s="31">
        <v>42656</v>
      </c>
      <c r="D624" s="287">
        <v>2.113</v>
      </c>
      <c r="E624" s="99">
        <v>3141.4238890000001</v>
      </c>
      <c r="F624" s="289" t="str">
        <f t="shared" ref="F624:F637" si="9">IF(E624&lt;2000,"LOW, Conductivity Limit = 3.570","HIGH, Conductivity Limit = 2.500")</f>
        <v>HIGH, Conductivity Limit = 2.500</v>
      </c>
      <c r="G624" s="97" t="s">
        <v>176</v>
      </c>
      <c r="H624" s="77" t="s">
        <v>176</v>
      </c>
    </row>
    <row r="625" spans="1:8" ht="15" x14ac:dyDescent="0.2">
      <c r="A625" s="79" t="s">
        <v>293</v>
      </c>
      <c r="B625" s="31">
        <v>42620</v>
      </c>
      <c r="C625" s="31">
        <v>42656</v>
      </c>
      <c r="D625" s="287">
        <v>2.1280000000000001</v>
      </c>
      <c r="E625" s="99">
        <v>3449.0558510000001</v>
      </c>
      <c r="F625" s="289" t="str">
        <f t="shared" si="9"/>
        <v>HIGH, Conductivity Limit = 2.500</v>
      </c>
      <c r="G625" s="97" t="s">
        <v>176</v>
      </c>
      <c r="H625" s="77" t="s">
        <v>176</v>
      </c>
    </row>
    <row r="626" spans="1:8" ht="15" x14ac:dyDescent="0.2">
      <c r="A626" s="79" t="s">
        <v>293</v>
      </c>
      <c r="B626" s="31">
        <v>42621</v>
      </c>
      <c r="C626" s="31">
        <v>42656</v>
      </c>
      <c r="D626" s="287">
        <v>2.14</v>
      </c>
      <c r="E626" s="99">
        <v>2831.451755</v>
      </c>
      <c r="F626" s="289" t="str">
        <f t="shared" si="9"/>
        <v>HIGH, Conductivity Limit = 2.500</v>
      </c>
      <c r="G626" s="97" t="s">
        <v>176</v>
      </c>
      <c r="H626" s="77" t="s">
        <v>176</v>
      </c>
    </row>
    <row r="627" spans="1:8" ht="15" x14ac:dyDescent="0.2">
      <c r="A627" s="79" t="s">
        <v>293</v>
      </c>
      <c r="B627" s="31">
        <v>42622</v>
      </c>
      <c r="C627" s="31">
        <v>42656</v>
      </c>
      <c r="D627" s="287">
        <v>2.1419999999999999</v>
      </c>
      <c r="E627" s="99">
        <v>2850.262123</v>
      </c>
      <c r="F627" s="289" t="str">
        <f t="shared" si="9"/>
        <v>HIGH, Conductivity Limit = 2.500</v>
      </c>
      <c r="G627" s="97" t="s">
        <v>176</v>
      </c>
      <c r="H627" s="77" t="s">
        <v>176</v>
      </c>
    </row>
    <row r="628" spans="1:8" ht="15" x14ac:dyDescent="0.2">
      <c r="A628" s="79" t="s">
        <v>293</v>
      </c>
      <c r="B628" s="31">
        <v>42623</v>
      </c>
      <c r="C628" s="31">
        <v>42656</v>
      </c>
      <c r="D628" s="287">
        <v>2.153</v>
      </c>
      <c r="E628" s="99">
        <v>2841.4281700000001</v>
      </c>
      <c r="F628" s="289" t="str">
        <f t="shared" si="9"/>
        <v>HIGH, Conductivity Limit = 2.500</v>
      </c>
      <c r="G628" s="97" t="s">
        <v>176</v>
      </c>
      <c r="H628" s="77" t="s">
        <v>176</v>
      </c>
    </row>
    <row r="629" spans="1:8" ht="15" x14ac:dyDescent="0.2">
      <c r="A629" s="79" t="s">
        <v>293</v>
      </c>
      <c r="B629" s="31">
        <v>42624</v>
      </c>
      <c r="C629" s="31">
        <v>42656</v>
      </c>
      <c r="D629" s="287">
        <v>2.141</v>
      </c>
      <c r="E629" s="99">
        <v>3056.7667780000002</v>
      </c>
      <c r="F629" s="289" t="str">
        <f t="shared" si="9"/>
        <v>HIGH, Conductivity Limit = 2.500</v>
      </c>
      <c r="G629" s="97" t="s">
        <v>176</v>
      </c>
      <c r="H629" s="77" t="s">
        <v>176</v>
      </c>
    </row>
    <row r="630" spans="1:8" ht="15" x14ac:dyDescent="0.2">
      <c r="A630" s="79" t="s">
        <v>293</v>
      </c>
      <c r="B630" s="31">
        <v>42625</v>
      </c>
      <c r="C630" s="31">
        <v>42656</v>
      </c>
      <c r="D630" s="287">
        <v>2.2069999999999999</v>
      </c>
      <c r="E630" s="99">
        <v>3116.0435900000002</v>
      </c>
      <c r="F630" s="289" t="str">
        <f t="shared" si="9"/>
        <v>HIGH, Conductivity Limit = 2.500</v>
      </c>
      <c r="G630" s="97" t="s">
        <v>176</v>
      </c>
      <c r="H630" s="77" t="s">
        <v>176</v>
      </c>
    </row>
    <row r="631" spans="1:8" ht="15" x14ac:dyDescent="0.2">
      <c r="A631" s="79" t="s">
        <v>293</v>
      </c>
      <c r="B631" s="31">
        <v>42626</v>
      </c>
      <c r="C631" s="31">
        <v>42656</v>
      </c>
      <c r="D631" s="287">
        <v>2.1909999999999998</v>
      </c>
      <c r="E631" s="99">
        <v>3115.1203340000002</v>
      </c>
      <c r="F631" s="289" t="str">
        <f t="shared" si="9"/>
        <v>HIGH, Conductivity Limit = 2.500</v>
      </c>
      <c r="G631" s="97" t="s">
        <v>176</v>
      </c>
      <c r="H631" s="77" t="s">
        <v>176</v>
      </c>
    </row>
    <row r="632" spans="1:8" ht="15" x14ac:dyDescent="0.2">
      <c r="A632" s="79" t="s">
        <v>293</v>
      </c>
      <c r="B632" s="31">
        <v>42627</v>
      </c>
      <c r="C632" s="31">
        <v>42656</v>
      </c>
      <c r="D632" s="287">
        <v>2.2919999999999998</v>
      </c>
      <c r="E632" s="99">
        <v>3113.7503769999998</v>
      </c>
      <c r="F632" s="289" t="str">
        <f t="shared" si="9"/>
        <v>HIGH, Conductivity Limit = 2.500</v>
      </c>
      <c r="G632" s="97" t="s">
        <v>176</v>
      </c>
      <c r="H632" s="77" t="s">
        <v>176</v>
      </c>
    </row>
    <row r="633" spans="1:8" ht="15" x14ac:dyDescent="0.2">
      <c r="A633" s="79" t="s">
        <v>293</v>
      </c>
      <c r="B633" s="31">
        <v>42628</v>
      </c>
      <c r="C633" s="31">
        <v>42656</v>
      </c>
      <c r="D633" s="287">
        <v>2.4249999999999998</v>
      </c>
      <c r="E633" s="99">
        <v>3130.0005169999999</v>
      </c>
      <c r="F633" s="289" t="str">
        <f t="shared" si="9"/>
        <v>HIGH, Conductivity Limit = 2.500</v>
      </c>
      <c r="G633" s="97" t="s">
        <v>176</v>
      </c>
      <c r="H633" s="77" t="s">
        <v>176</v>
      </c>
    </row>
    <row r="634" spans="1:8" ht="15" x14ac:dyDescent="0.2">
      <c r="A634" s="79" t="s">
        <v>293</v>
      </c>
      <c r="B634" s="31">
        <v>42629</v>
      </c>
      <c r="C634" s="31">
        <v>42656</v>
      </c>
      <c r="D634" s="287">
        <v>2.4380000000000002</v>
      </c>
      <c r="E634" s="99">
        <v>3139.996396</v>
      </c>
      <c r="F634" s="289" t="str">
        <f t="shared" si="9"/>
        <v>HIGH, Conductivity Limit = 2.500</v>
      </c>
      <c r="G634" s="97" t="s">
        <v>176</v>
      </c>
      <c r="H634" s="77" t="s">
        <v>176</v>
      </c>
    </row>
    <row r="635" spans="1:8" ht="15" x14ac:dyDescent="0.2">
      <c r="A635" s="79" t="s">
        <v>293</v>
      </c>
      <c r="B635" s="31">
        <v>42630</v>
      </c>
      <c r="C635" s="31">
        <v>42656</v>
      </c>
      <c r="D635" s="287">
        <v>2.4049999999999998</v>
      </c>
      <c r="E635" s="99">
        <v>3131.4940889999998</v>
      </c>
      <c r="F635" s="289" t="str">
        <f t="shared" si="9"/>
        <v>HIGH, Conductivity Limit = 2.500</v>
      </c>
      <c r="G635" s="97" t="s">
        <v>176</v>
      </c>
      <c r="H635" s="77" t="s">
        <v>176</v>
      </c>
    </row>
    <row r="636" spans="1:8" ht="15" x14ac:dyDescent="0.2">
      <c r="A636" s="79" t="s">
        <v>293</v>
      </c>
      <c r="B636" s="31">
        <v>42631</v>
      </c>
      <c r="C636" s="31">
        <v>42656</v>
      </c>
      <c r="D636" s="287">
        <v>2.4249999999999998</v>
      </c>
      <c r="E636" s="99">
        <v>2864.8233019999998</v>
      </c>
      <c r="F636" s="289" t="str">
        <f t="shared" si="9"/>
        <v>HIGH, Conductivity Limit = 2.500</v>
      </c>
      <c r="G636" s="97" t="s">
        <v>176</v>
      </c>
      <c r="H636" s="77" t="s">
        <v>176</v>
      </c>
    </row>
    <row r="637" spans="1:8" ht="15" x14ac:dyDescent="0.2">
      <c r="A637" s="79" t="s">
        <v>293</v>
      </c>
      <c r="B637" s="31">
        <v>42632</v>
      </c>
      <c r="C637" s="31">
        <v>42656</v>
      </c>
      <c r="D637" s="287">
        <v>2.4630000000000001</v>
      </c>
      <c r="E637" s="99">
        <v>3152.489114</v>
      </c>
      <c r="F637" s="289" t="str">
        <f t="shared" si="9"/>
        <v>HIGH, Conductivity Limit = 2.500</v>
      </c>
      <c r="G637" s="97" t="s">
        <v>176</v>
      </c>
      <c r="H637" s="77" t="s">
        <v>176</v>
      </c>
    </row>
    <row r="638" spans="1:8" ht="15" x14ac:dyDescent="0.2">
      <c r="A638" s="79" t="s">
        <v>293</v>
      </c>
      <c r="B638" s="31">
        <v>42633</v>
      </c>
      <c r="C638" s="31">
        <v>42656</v>
      </c>
      <c r="D638" s="287">
        <v>2.484</v>
      </c>
      <c r="E638" s="99">
        <v>3120.6199080000001</v>
      </c>
      <c r="F638" s="289" t="str">
        <f t="shared" ref="F638:F643" si="10">IF(E638&lt;2000,"LOW, Conductivity Limit = 3.570","HIGH, Conductivity Limit = 2.500")</f>
        <v>HIGH, Conductivity Limit = 2.500</v>
      </c>
      <c r="G638" s="97" t="s">
        <v>176</v>
      </c>
      <c r="H638" s="77" t="s">
        <v>176</v>
      </c>
    </row>
    <row r="639" spans="1:8" ht="15" x14ac:dyDescent="0.2">
      <c r="A639" s="79" t="s">
        <v>293</v>
      </c>
      <c r="B639" s="31">
        <v>42634</v>
      </c>
      <c r="C639" s="31">
        <v>42656</v>
      </c>
      <c r="D639" s="287">
        <v>2.4649999999999999</v>
      </c>
      <c r="E639" s="99">
        <v>3084.789577</v>
      </c>
      <c r="F639" s="289" t="str">
        <f t="shared" si="10"/>
        <v>HIGH, Conductivity Limit = 2.500</v>
      </c>
      <c r="G639" s="97" t="s">
        <v>176</v>
      </c>
      <c r="H639" s="77" t="s">
        <v>176</v>
      </c>
    </row>
    <row r="640" spans="1:8" ht="15" x14ac:dyDescent="0.2">
      <c r="A640" s="79" t="s">
        <v>293</v>
      </c>
      <c r="B640" s="31">
        <v>42635</v>
      </c>
      <c r="C640" s="31">
        <v>42656</v>
      </c>
      <c r="D640" s="287">
        <v>2.0950000000000002</v>
      </c>
      <c r="E640" s="99">
        <v>3506.1021679999999</v>
      </c>
      <c r="F640" s="289" t="str">
        <f t="shared" si="10"/>
        <v>HIGH, Conductivity Limit = 2.500</v>
      </c>
      <c r="G640" s="97" t="s">
        <v>176</v>
      </c>
      <c r="H640" s="77" t="s">
        <v>176</v>
      </c>
    </row>
    <row r="641" spans="1:8" ht="15" x14ac:dyDescent="0.2">
      <c r="A641" s="79" t="s">
        <v>293</v>
      </c>
      <c r="B641" s="31">
        <v>42636</v>
      </c>
      <c r="C641" s="31">
        <v>42656</v>
      </c>
      <c r="D641" s="287">
        <v>1.788</v>
      </c>
      <c r="E641" s="99">
        <v>3906.3520699999999</v>
      </c>
      <c r="F641" s="289" t="str">
        <f t="shared" si="10"/>
        <v>HIGH, Conductivity Limit = 2.500</v>
      </c>
      <c r="G641" s="97" t="s">
        <v>176</v>
      </c>
      <c r="H641" s="77" t="s">
        <v>176</v>
      </c>
    </row>
    <row r="642" spans="1:8" ht="15" x14ac:dyDescent="0.2">
      <c r="A642" s="79" t="s">
        <v>293</v>
      </c>
      <c r="B642" s="31">
        <v>42637</v>
      </c>
      <c r="C642" s="31">
        <v>42656</v>
      </c>
      <c r="D642" s="287">
        <v>2.097</v>
      </c>
      <c r="E642" s="99">
        <v>3669.9477649999999</v>
      </c>
      <c r="F642" s="289" t="str">
        <f t="shared" si="10"/>
        <v>HIGH, Conductivity Limit = 2.500</v>
      </c>
      <c r="G642" s="97" t="s">
        <v>176</v>
      </c>
      <c r="H642" s="77" t="s">
        <v>176</v>
      </c>
    </row>
    <row r="643" spans="1:8" ht="15" x14ac:dyDescent="0.2">
      <c r="A643" s="79" t="s">
        <v>293</v>
      </c>
      <c r="B643" s="31">
        <v>42638</v>
      </c>
      <c r="C643" s="31">
        <v>42656</v>
      </c>
      <c r="D643" s="287">
        <v>2.5529999999999999</v>
      </c>
      <c r="E643" s="99">
        <v>4010.0315909999999</v>
      </c>
      <c r="F643" s="289" t="str">
        <f t="shared" si="10"/>
        <v>HIGH, Conductivity Limit = 2.500</v>
      </c>
      <c r="G643" s="97" t="s">
        <v>731</v>
      </c>
      <c r="H643" s="77" t="s">
        <v>176</v>
      </c>
    </row>
    <row r="644" spans="1:8" ht="15" x14ac:dyDescent="0.2">
      <c r="A644" s="79" t="s">
        <v>293</v>
      </c>
      <c r="B644" s="31">
        <v>42639</v>
      </c>
      <c r="C644" s="31">
        <v>42656</v>
      </c>
      <c r="D644" s="287">
        <v>2.13</v>
      </c>
      <c r="E644" s="99">
        <v>3616.521197</v>
      </c>
      <c r="F644" s="289" t="str">
        <f>IF(E644&lt;2000,"LOW, Conductivity Limit = 3.570","HIGH, Conductivity Limit = 2.500")</f>
        <v>HIGH, Conductivity Limit = 2.500</v>
      </c>
      <c r="G644" s="97" t="s">
        <v>176</v>
      </c>
      <c r="H644" s="77" t="s">
        <v>176</v>
      </c>
    </row>
    <row r="645" spans="1:8" ht="15" x14ac:dyDescent="0.2">
      <c r="A645" s="79" t="s">
        <v>293</v>
      </c>
      <c r="B645" s="31">
        <v>42640</v>
      </c>
      <c r="C645" s="31">
        <v>42656</v>
      </c>
      <c r="D645" s="287">
        <v>1.8560000000000001</v>
      </c>
      <c r="E645" s="99">
        <v>3719.1668159999999</v>
      </c>
      <c r="F645" s="289" t="str">
        <f>IF(E645&lt;2000,"LOW, Conductivity Limit = 3.570","HIGH, Conductivity Limit = 2.500")</f>
        <v>HIGH, Conductivity Limit = 2.500</v>
      </c>
      <c r="G645" s="97" t="s">
        <v>176</v>
      </c>
      <c r="H645" s="77" t="s">
        <v>176</v>
      </c>
    </row>
    <row r="646" spans="1:8" ht="15" x14ac:dyDescent="0.2">
      <c r="A646" s="79" t="s">
        <v>293</v>
      </c>
      <c r="B646" s="31">
        <v>42641</v>
      </c>
      <c r="C646" s="31">
        <v>42656</v>
      </c>
      <c r="D646" s="287">
        <v>1.8779999999999999</v>
      </c>
      <c r="E646" s="99">
        <v>3806.5668919999998</v>
      </c>
      <c r="F646" s="289" t="str">
        <f>IF(E646&lt;2000,"LOW, Conductivity Limit = 3.570","HIGH, Conductivity Limit = 2.500")</f>
        <v>HIGH, Conductivity Limit = 2.500</v>
      </c>
      <c r="G646" s="97" t="s">
        <v>176</v>
      </c>
      <c r="H646" s="77" t="s">
        <v>176</v>
      </c>
    </row>
    <row r="647" spans="1:8" ht="15" x14ac:dyDescent="0.2">
      <c r="A647" s="79" t="s">
        <v>293</v>
      </c>
      <c r="B647" s="31">
        <v>42642</v>
      </c>
      <c r="C647" s="31">
        <v>42670</v>
      </c>
      <c r="D647" s="287">
        <v>1.8919999999999999</v>
      </c>
      <c r="E647" s="99">
        <v>3824.2836360000001</v>
      </c>
      <c r="F647" s="289" t="str">
        <f t="shared" ref="F647:F685" si="11">IF(E647&lt;2000,"LOW, Conductivity Limit = 3.570","HIGH, Conductivity Limit = 2.500")</f>
        <v>HIGH, Conductivity Limit = 2.500</v>
      </c>
      <c r="G647" s="97" t="s">
        <v>176</v>
      </c>
      <c r="H647" s="77" t="s">
        <v>176</v>
      </c>
    </row>
    <row r="648" spans="1:8" ht="15" x14ac:dyDescent="0.2">
      <c r="A648" s="79" t="s">
        <v>293</v>
      </c>
      <c r="B648" s="31">
        <v>42643</v>
      </c>
      <c r="C648" s="31">
        <v>42670</v>
      </c>
      <c r="D648" s="287">
        <v>1.915</v>
      </c>
      <c r="E648" s="99">
        <v>3892.5523870000002</v>
      </c>
      <c r="F648" s="289" t="str">
        <f t="shared" si="11"/>
        <v>HIGH, Conductivity Limit = 2.500</v>
      </c>
      <c r="G648" s="97" t="s">
        <v>176</v>
      </c>
      <c r="H648" s="77" t="s">
        <v>176</v>
      </c>
    </row>
    <row r="649" spans="1:8" ht="15" x14ac:dyDescent="0.2">
      <c r="A649" s="79" t="s">
        <v>293</v>
      </c>
      <c r="B649" s="31">
        <v>42644</v>
      </c>
      <c r="C649" s="31">
        <v>42670</v>
      </c>
      <c r="D649" s="287">
        <v>1.9450000000000001</v>
      </c>
      <c r="E649" s="99">
        <v>3883.950867</v>
      </c>
      <c r="F649" s="289" t="str">
        <f t="shared" si="11"/>
        <v>HIGH, Conductivity Limit = 2.500</v>
      </c>
      <c r="G649" s="97" t="s">
        <v>176</v>
      </c>
      <c r="H649" s="77" t="s">
        <v>176</v>
      </c>
    </row>
    <row r="650" spans="1:8" ht="15" x14ac:dyDescent="0.2">
      <c r="A650" s="79" t="s">
        <v>293</v>
      </c>
      <c r="B650" s="31">
        <v>42645</v>
      </c>
      <c r="C650" s="31">
        <v>42670</v>
      </c>
      <c r="D650" s="287">
        <v>1.96</v>
      </c>
      <c r="E650" s="99">
        <v>3834.1718759999999</v>
      </c>
      <c r="F650" s="289" t="str">
        <f t="shared" si="11"/>
        <v>HIGH, Conductivity Limit = 2.500</v>
      </c>
      <c r="G650" s="97" t="s">
        <v>176</v>
      </c>
      <c r="H650" s="77" t="s">
        <v>176</v>
      </c>
    </row>
    <row r="651" spans="1:8" ht="15" x14ac:dyDescent="0.2">
      <c r="A651" s="79" t="s">
        <v>293</v>
      </c>
      <c r="B651" s="31">
        <v>42646</v>
      </c>
      <c r="C651" s="31">
        <v>42670</v>
      </c>
      <c r="D651" s="287">
        <v>1.954</v>
      </c>
      <c r="E651" s="99">
        <v>3868.5888260000002</v>
      </c>
      <c r="F651" s="289" t="str">
        <f t="shared" si="11"/>
        <v>HIGH, Conductivity Limit = 2.500</v>
      </c>
      <c r="G651" s="97" t="s">
        <v>176</v>
      </c>
      <c r="H651" s="77" t="s">
        <v>176</v>
      </c>
    </row>
    <row r="652" spans="1:8" ht="15" x14ac:dyDescent="0.2">
      <c r="A652" s="79" t="s">
        <v>293</v>
      </c>
      <c r="B652" s="31">
        <v>42647</v>
      </c>
      <c r="C652" s="31">
        <v>42670</v>
      </c>
      <c r="D652" s="287">
        <v>1.9690000000000001</v>
      </c>
      <c r="E652" s="99">
        <v>3887.0240429999999</v>
      </c>
      <c r="F652" s="289" t="str">
        <f t="shared" si="11"/>
        <v>HIGH, Conductivity Limit = 2.500</v>
      </c>
      <c r="G652" s="97" t="s">
        <v>176</v>
      </c>
      <c r="H652" s="77" t="s">
        <v>176</v>
      </c>
    </row>
    <row r="653" spans="1:8" ht="15" x14ac:dyDescent="0.2">
      <c r="A653" s="79" t="s">
        <v>293</v>
      </c>
      <c r="B653" s="31">
        <v>42648</v>
      </c>
      <c r="C653" s="31">
        <v>42670</v>
      </c>
      <c r="D653" s="287">
        <v>1.9730000000000001</v>
      </c>
      <c r="E653" s="99">
        <v>2863.1338139999998</v>
      </c>
      <c r="F653" s="289" t="str">
        <f t="shared" si="11"/>
        <v>HIGH, Conductivity Limit = 2.500</v>
      </c>
      <c r="G653" s="97" t="s">
        <v>176</v>
      </c>
      <c r="H653" s="77" t="s">
        <v>176</v>
      </c>
    </row>
    <row r="654" spans="1:8" ht="15" x14ac:dyDescent="0.2">
      <c r="A654" s="79" t="s">
        <v>293</v>
      </c>
      <c r="B654" s="31">
        <v>42649</v>
      </c>
      <c r="C654" s="31">
        <v>42670</v>
      </c>
      <c r="D654" s="287">
        <v>2.6763409055</v>
      </c>
      <c r="E654" s="99">
        <v>3446.1367620000001</v>
      </c>
      <c r="F654" s="289" t="str">
        <f t="shared" si="11"/>
        <v>HIGH, Conductivity Limit = 2.500</v>
      </c>
      <c r="G654" s="97" t="s">
        <v>731</v>
      </c>
      <c r="H654" s="77" t="s">
        <v>176</v>
      </c>
    </row>
    <row r="655" spans="1:8" ht="15" x14ac:dyDescent="0.2">
      <c r="A655" s="79" t="s">
        <v>293</v>
      </c>
      <c r="B655" s="31">
        <v>42650</v>
      </c>
      <c r="C655" s="31">
        <v>42670</v>
      </c>
      <c r="D655" s="287">
        <v>2.4700000000000002</v>
      </c>
      <c r="E655" s="99">
        <v>3616.6516809999998</v>
      </c>
      <c r="F655" s="289" t="str">
        <f t="shared" si="11"/>
        <v>HIGH, Conductivity Limit = 2.500</v>
      </c>
      <c r="G655" s="97" t="s">
        <v>176</v>
      </c>
      <c r="H655" s="77" t="s">
        <v>176</v>
      </c>
    </row>
    <row r="656" spans="1:8" ht="15" x14ac:dyDescent="0.2">
      <c r="A656" s="79" t="s">
        <v>293</v>
      </c>
      <c r="B656" s="31">
        <v>42651</v>
      </c>
      <c r="C656" s="31">
        <v>42670</v>
      </c>
      <c r="D656" s="287">
        <v>2.4051092860000001</v>
      </c>
      <c r="E656" s="99">
        <v>3583.7887190000001</v>
      </c>
      <c r="F656" s="289" t="str">
        <f t="shared" si="11"/>
        <v>HIGH, Conductivity Limit = 2.500</v>
      </c>
      <c r="G656" s="97" t="s">
        <v>176</v>
      </c>
      <c r="H656" s="77" t="s">
        <v>176</v>
      </c>
    </row>
    <row r="657" spans="1:8" ht="15" x14ac:dyDescent="0.2">
      <c r="A657" s="79" t="s">
        <v>293</v>
      </c>
      <c r="B657" s="31">
        <v>42652</v>
      </c>
      <c r="C657" s="31">
        <v>42670</v>
      </c>
      <c r="D657" s="287">
        <v>2.806186909</v>
      </c>
      <c r="E657" s="99">
        <v>3548.5976169999999</v>
      </c>
      <c r="F657" s="289" t="str">
        <f t="shared" si="11"/>
        <v>HIGH, Conductivity Limit = 2.500</v>
      </c>
      <c r="G657" s="97" t="s">
        <v>731</v>
      </c>
      <c r="H657" s="77" t="s">
        <v>176</v>
      </c>
    </row>
    <row r="658" spans="1:8" ht="15" x14ac:dyDescent="0.2">
      <c r="A658" s="79" t="s">
        <v>293</v>
      </c>
      <c r="B658" s="31">
        <v>42653</v>
      </c>
      <c r="C658" s="31">
        <v>42670</v>
      </c>
      <c r="D658" s="287">
        <v>2.286</v>
      </c>
      <c r="E658" s="99">
        <v>3679.4481660000001</v>
      </c>
      <c r="F658" s="289" t="str">
        <f t="shared" si="11"/>
        <v>HIGH, Conductivity Limit = 2.500</v>
      </c>
      <c r="G658" s="97" t="s">
        <v>176</v>
      </c>
      <c r="H658" s="77" t="s">
        <v>176</v>
      </c>
    </row>
    <row r="659" spans="1:8" ht="15" x14ac:dyDescent="0.2">
      <c r="A659" s="79" t="s">
        <v>293</v>
      </c>
      <c r="B659" s="31">
        <v>42654</v>
      </c>
      <c r="C659" s="31">
        <v>42670</v>
      </c>
      <c r="D659" s="287">
        <v>1.9750000000000001</v>
      </c>
      <c r="E659" s="99">
        <v>3857.1871179999998</v>
      </c>
      <c r="F659" s="289" t="str">
        <f t="shared" si="11"/>
        <v>HIGH, Conductivity Limit = 2.500</v>
      </c>
      <c r="G659" s="97" t="s">
        <v>176</v>
      </c>
      <c r="H659" s="77" t="s">
        <v>176</v>
      </c>
    </row>
    <row r="660" spans="1:8" ht="15" x14ac:dyDescent="0.2">
      <c r="A660" s="79" t="s">
        <v>293</v>
      </c>
      <c r="B660" s="31">
        <v>42655</v>
      </c>
      <c r="C660" s="31">
        <v>42670</v>
      </c>
      <c r="D660" s="287">
        <v>1.986</v>
      </c>
      <c r="E660" s="99">
        <v>3821.693021</v>
      </c>
      <c r="F660" s="289" t="str">
        <f t="shared" si="11"/>
        <v>HIGH, Conductivity Limit = 2.500</v>
      </c>
      <c r="G660" s="97" t="s">
        <v>176</v>
      </c>
      <c r="H660" s="77" t="s">
        <v>176</v>
      </c>
    </row>
    <row r="661" spans="1:8" ht="15" x14ac:dyDescent="0.2">
      <c r="A661" s="79" t="s">
        <v>293</v>
      </c>
      <c r="B661" s="31">
        <v>42656</v>
      </c>
      <c r="C661" s="31">
        <v>42670</v>
      </c>
      <c r="D661" s="287">
        <v>1.9970000000000001</v>
      </c>
      <c r="E661" s="99">
        <v>3835.1226700000002</v>
      </c>
      <c r="F661" s="289" t="str">
        <f t="shared" si="11"/>
        <v>HIGH, Conductivity Limit = 2.500</v>
      </c>
      <c r="G661" s="97" t="s">
        <v>176</v>
      </c>
      <c r="H661" s="77" t="s">
        <v>176</v>
      </c>
    </row>
    <row r="662" spans="1:8" ht="15" x14ac:dyDescent="0.2">
      <c r="A662" s="79" t="s">
        <v>293</v>
      </c>
      <c r="B662" s="31">
        <v>42657</v>
      </c>
      <c r="C662" s="31">
        <v>42670</v>
      </c>
      <c r="D662" s="287">
        <v>2.004</v>
      </c>
      <c r="E662" s="99">
        <v>3697.0769479999999</v>
      </c>
      <c r="F662" s="289" t="str">
        <f t="shared" si="11"/>
        <v>HIGH, Conductivity Limit = 2.500</v>
      </c>
      <c r="G662" s="97" t="s">
        <v>176</v>
      </c>
      <c r="H662" s="77" t="s">
        <v>176</v>
      </c>
    </row>
    <row r="663" spans="1:8" ht="15" x14ac:dyDescent="0.2">
      <c r="A663" s="79" t="s">
        <v>293</v>
      </c>
      <c r="B663" s="31">
        <v>42658</v>
      </c>
      <c r="C663" s="31">
        <v>42670</v>
      </c>
      <c r="D663" s="287">
        <v>2.262</v>
      </c>
      <c r="E663" s="99">
        <v>3663.7725150000001</v>
      </c>
      <c r="F663" s="289" t="str">
        <f t="shared" si="11"/>
        <v>HIGH, Conductivity Limit = 2.500</v>
      </c>
      <c r="G663" s="97" t="s">
        <v>176</v>
      </c>
      <c r="H663" s="77" t="s">
        <v>176</v>
      </c>
    </row>
    <row r="664" spans="1:8" ht="15" x14ac:dyDescent="0.2">
      <c r="A664" s="79" t="s">
        <v>293</v>
      </c>
      <c r="B664" s="31">
        <v>42659</v>
      </c>
      <c r="C664" s="31">
        <v>42670</v>
      </c>
      <c r="D664" s="287">
        <v>2.8638404999999998</v>
      </c>
      <c r="E664" s="99">
        <v>3543.8182379999998</v>
      </c>
      <c r="F664" s="289" t="str">
        <f t="shared" si="11"/>
        <v>HIGH, Conductivity Limit = 2.500</v>
      </c>
      <c r="G664" s="97" t="s">
        <v>731</v>
      </c>
      <c r="H664" s="77" t="s">
        <v>176</v>
      </c>
    </row>
    <row r="665" spans="1:8" ht="15" x14ac:dyDescent="0.2">
      <c r="A665" s="79" t="s">
        <v>293</v>
      </c>
      <c r="B665" s="31">
        <v>42660</v>
      </c>
      <c r="C665" s="31">
        <v>42670</v>
      </c>
      <c r="D665" s="287">
        <v>2.7429944289999999</v>
      </c>
      <c r="E665" s="99">
        <v>3562.1924039999999</v>
      </c>
      <c r="F665" s="289" t="str">
        <f t="shared" si="11"/>
        <v>HIGH, Conductivity Limit = 2.500</v>
      </c>
      <c r="G665" s="97" t="s">
        <v>731</v>
      </c>
      <c r="H665" s="77" t="s">
        <v>176</v>
      </c>
    </row>
    <row r="666" spans="1:8" ht="15" x14ac:dyDescent="0.2">
      <c r="A666" s="79" t="s">
        <v>293</v>
      </c>
      <c r="B666" s="31">
        <v>42661</v>
      </c>
      <c r="C666" s="31">
        <v>42670</v>
      </c>
      <c r="D666" s="287">
        <v>2.7656008569999999</v>
      </c>
      <c r="E666" s="99">
        <v>3488.4076770000001</v>
      </c>
      <c r="F666" s="289" t="str">
        <f t="shared" si="11"/>
        <v>HIGH, Conductivity Limit = 2.500</v>
      </c>
      <c r="G666" s="97" t="s">
        <v>731</v>
      </c>
      <c r="H666" s="77" t="s">
        <v>176</v>
      </c>
    </row>
    <row r="667" spans="1:8" ht="15" x14ac:dyDescent="0.2">
      <c r="A667" s="79" t="s">
        <v>293</v>
      </c>
      <c r="B667" s="31">
        <v>42662</v>
      </c>
      <c r="C667" s="31">
        <v>42684</v>
      </c>
      <c r="D667" s="287">
        <v>2.4</v>
      </c>
      <c r="E667" s="99">
        <v>3115.1397649999999</v>
      </c>
      <c r="F667" s="289" t="str">
        <f t="shared" si="11"/>
        <v>HIGH, Conductivity Limit = 2.500</v>
      </c>
      <c r="G667" s="97" t="s">
        <v>176</v>
      </c>
      <c r="H667" s="77" t="s">
        <v>176</v>
      </c>
    </row>
    <row r="668" spans="1:8" ht="15" x14ac:dyDescent="0.2">
      <c r="A668" s="79" t="s">
        <v>293</v>
      </c>
      <c r="B668" s="31">
        <v>42663</v>
      </c>
      <c r="C668" s="31">
        <v>42684</v>
      </c>
      <c r="D668" s="287">
        <v>2</v>
      </c>
      <c r="E668" s="99">
        <v>3797.2598849999999</v>
      </c>
      <c r="F668" s="289" t="str">
        <f t="shared" si="11"/>
        <v>HIGH, Conductivity Limit = 2.500</v>
      </c>
      <c r="G668" s="97" t="s">
        <v>176</v>
      </c>
      <c r="H668" s="77" t="s">
        <v>176</v>
      </c>
    </row>
    <row r="669" spans="1:8" ht="15" x14ac:dyDescent="0.2">
      <c r="A669" s="79" t="s">
        <v>293</v>
      </c>
      <c r="B669" s="31">
        <v>42664</v>
      </c>
      <c r="C669" s="31">
        <v>42684</v>
      </c>
      <c r="D669" s="287">
        <v>2.5</v>
      </c>
      <c r="E669" s="99">
        <v>3747.173288</v>
      </c>
      <c r="F669" s="289" t="str">
        <f t="shared" si="11"/>
        <v>HIGH, Conductivity Limit = 2.500</v>
      </c>
      <c r="G669" s="97" t="s">
        <v>176</v>
      </c>
      <c r="H669" s="77" t="s">
        <v>176</v>
      </c>
    </row>
    <row r="670" spans="1:8" ht="15" x14ac:dyDescent="0.2">
      <c r="A670" s="79" t="s">
        <v>293</v>
      </c>
      <c r="B670" s="31">
        <v>42665</v>
      </c>
      <c r="C670" s="31">
        <v>42684</v>
      </c>
      <c r="D670" s="287">
        <v>2.5</v>
      </c>
      <c r="E670" s="99">
        <v>3633.7739499999998</v>
      </c>
      <c r="F670" s="289" t="str">
        <f t="shared" si="11"/>
        <v>HIGH, Conductivity Limit = 2.500</v>
      </c>
      <c r="G670" s="97" t="s">
        <v>176</v>
      </c>
      <c r="H670" s="77" t="s">
        <v>176</v>
      </c>
    </row>
    <row r="671" spans="1:8" ht="15" x14ac:dyDescent="0.2">
      <c r="A671" s="79" t="s">
        <v>293</v>
      </c>
      <c r="B671" s="31">
        <v>42666</v>
      </c>
      <c r="C671" s="31">
        <v>42684</v>
      </c>
      <c r="D671" s="287">
        <v>2.1</v>
      </c>
      <c r="E671" s="99">
        <v>3793.8208730000001</v>
      </c>
      <c r="F671" s="289" t="str">
        <f t="shared" si="11"/>
        <v>HIGH, Conductivity Limit = 2.500</v>
      </c>
      <c r="G671" s="97" t="s">
        <v>176</v>
      </c>
      <c r="H671" s="77" t="s">
        <v>176</v>
      </c>
    </row>
    <row r="672" spans="1:8" ht="15" x14ac:dyDescent="0.2">
      <c r="A672" s="79" t="s">
        <v>293</v>
      </c>
      <c r="B672" s="31">
        <v>42667</v>
      </c>
      <c r="C672" s="31">
        <v>42684</v>
      </c>
      <c r="D672" s="287">
        <v>2.1</v>
      </c>
      <c r="E672" s="99">
        <v>2657.430672</v>
      </c>
      <c r="F672" s="289" t="str">
        <f t="shared" si="11"/>
        <v>HIGH, Conductivity Limit = 2.500</v>
      </c>
      <c r="G672" s="97" t="s">
        <v>176</v>
      </c>
      <c r="H672" s="77" t="s">
        <v>176</v>
      </c>
    </row>
    <row r="673" spans="1:8" ht="15" x14ac:dyDescent="0.2">
      <c r="A673" s="79" t="s">
        <v>293</v>
      </c>
      <c r="B673" s="31">
        <v>42668</v>
      </c>
      <c r="C673" s="31">
        <v>42684</v>
      </c>
      <c r="D673" s="287">
        <v>2.1</v>
      </c>
      <c r="E673" s="99">
        <v>3153.1469529999999</v>
      </c>
      <c r="F673" s="289" t="str">
        <f t="shared" si="11"/>
        <v>HIGH, Conductivity Limit = 2.500</v>
      </c>
      <c r="G673" s="97" t="s">
        <v>176</v>
      </c>
      <c r="H673" s="77" t="s">
        <v>176</v>
      </c>
    </row>
    <row r="674" spans="1:8" ht="15" x14ac:dyDescent="0.2">
      <c r="A674" s="79" t="s">
        <v>293</v>
      </c>
      <c r="B674" s="31">
        <v>42669</v>
      </c>
      <c r="C674" s="31">
        <v>42684</v>
      </c>
      <c r="D674" s="287">
        <v>2.1</v>
      </c>
      <c r="E674" s="99">
        <v>3781.716214</v>
      </c>
      <c r="F674" s="289" t="str">
        <f t="shared" si="11"/>
        <v>HIGH, Conductivity Limit = 2.500</v>
      </c>
      <c r="G674" s="97" t="s">
        <v>176</v>
      </c>
      <c r="H674" s="77" t="s">
        <v>176</v>
      </c>
    </row>
    <row r="675" spans="1:8" ht="15" x14ac:dyDescent="0.2">
      <c r="A675" s="79" t="s">
        <v>293</v>
      </c>
      <c r="B675" s="31">
        <v>42670</v>
      </c>
      <c r="C675" s="31">
        <v>42684</v>
      </c>
      <c r="D675" s="287">
        <v>2.1</v>
      </c>
      <c r="E675" s="99">
        <v>2607</v>
      </c>
      <c r="F675" s="289" t="str">
        <f t="shared" si="11"/>
        <v>HIGH, Conductivity Limit = 2.500</v>
      </c>
      <c r="G675" s="97" t="s">
        <v>176</v>
      </c>
      <c r="H675" s="77" t="s">
        <v>176</v>
      </c>
    </row>
    <row r="676" spans="1:8" ht="15" x14ac:dyDescent="0.2">
      <c r="A676" s="79" t="s">
        <v>293</v>
      </c>
      <c r="B676" s="31">
        <v>42671</v>
      </c>
      <c r="C676" s="31">
        <v>42684</v>
      </c>
      <c r="D676" s="287">
        <v>2.1</v>
      </c>
      <c r="E676" s="99">
        <v>2598</v>
      </c>
      <c r="F676" s="289" t="str">
        <f t="shared" si="11"/>
        <v>HIGH, Conductivity Limit = 2.500</v>
      </c>
      <c r="G676" s="97" t="s">
        <v>176</v>
      </c>
      <c r="H676" s="77" t="s">
        <v>176</v>
      </c>
    </row>
    <row r="677" spans="1:8" ht="15" x14ac:dyDescent="0.2">
      <c r="A677" s="79" t="s">
        <v>293</v>
      </c>
      <c r="B677" s="31">
        <v>42672</v>
      </c>
      <c r="C677" s="31">
        <v>42684</v>
      </c>
      <c r="D677" s="287">
        <v>2.5</v>
      </c>
      <c r="E677" s="99">
        <v>2745</v>
      </c>
      <c r="F677" s="289" t="str">
        <f t="shared" si="11"/>
        <v>HIGH, Conductivity Limit = 2.500</v>
      </c>
      <c r="G677" s="97" t="s">
        <v>176</v>
      </c>
      <c r="H677" s="77" t="s">
        <v>176</v>
      </c>
    </row>
    <row r="678" spans="1:8" ht="15" x14ac:dyDescent="0.2">
      <c r="A678" s="79" t="s">
        <v>293</v>
      </c>
      <c r="B678" s="31">
        <v>42673</v>
      </c>
      <c r="C678" s="31">
        <v>42684</v>
      </c>
      <c r="D678" s="287">
        <v>3</v>
      </c>
      <c r="E678" s="99">
        <v>2894</v>
      </c>
      <c r="F678" s="289" t="str">
        <f t="shared" si="11"/>
        <v>HIGH, Conductivity Limit = 2.500</v>
      </c>
      <c r="G678" s="97" t="s">
        <v>731</v>
      </c>
      <c r="H678" s="77" t="s">
        <v>176</v>
      </c>
    </row>
    <row r="679" spans="1:8" ht="15" x14ac:dyDescent="0.2">
      <c r="A679" s="79" t="s">
        <v>293</v>
      </c>
      <c r="B679" s="31">
        <v>42674</v>
      </c>
      <c r="C679" s="31">
        <v>42684</v>
      </c>
      <c r="D679" s="287">
        <v>2.5</v>
      </c>
      <c r="E679" s="99">
        <v>2707</v>
      </c>
      <c r="F679" s="289" t="str">
        <f t="shared" si="11"/>
        <v>HIGH, Conductivity Limit = 2.500</v>
      </c>
      <c r="G679" s="97" t="s">
        <v>176</v>
      </c>
      <c r="H679" s="77" t="s">
        <v>176</v>
      </c>
    </row>
    <row r="680" spans="1:8" ht="15" x14ac:dyDescent="0.2">
      <c r="A680" s="79" t="s">
        <v>293</v>
      </c>
      <c r="B680" s="31">
        <v>42675</v>
      </c>
      <c r="C680" s="31">
        <v>42684</v>
      </c>
      <c r="D680" s="287">
        <v>2.1</v>
      </c>
      <c r="E680" s="99">
        <v>2507</v>
      </c>
      <c r="F680" s="289" t="str">
        <f t="shared" si="11"/>
        <v>HIGH, Conductivity Limit = 2.500</v>
      </c>
      <c r="G680" s="97" t="s">
        <v>176</v>
      </c>
      <c r="H680" s="77" t="s">
        <v>176</v>
      </c>
    </row>
    <row r="681" spans="1:8" ht="15" x14ac:dyDescent="0.2">
      <c r="A681" s="79" t="s">
        <v>293</v>
      </c>
      <c r="B681" s="31">
        <v>42676</v>
      </c>
      <c r="C681" s="31">
        <v>42684</v>
      </c>
      <c r="D681" s="287">
        <v>2.1</v>
      </c>
      <c r="E681" s="99">
        <v>2542</v>
      </c>
      <c r="F681" s="289" t="str">
        <f t="shared" si="11"/>
        <v>HIGH, Conductivity Limit = 2.500</v>
      </c>
      <c r="G681" s="97" t="s">
        <v>176</v>
      </c>
      <c r="H681" s="77" t="s">
        <v>176</v>
      </c>
    </row>
    <row r="682" spans="1:8" ht="15" x14ac:dyDescent="0.2">
      <c r="A682" s="79" t="s">
        <v>293</v>
      </c>
      <c r="B682" s="31">
        <v>42677</v>
      </c>
      <c r="C682" s="31">
        <v>42684</v>
      </c>
      <c r="D682" s="287">
        <v>2.1</v>
      </c>
      <c r="E682" s="99">
        <v>2594</v>
      </c>
      <c r="F682" s="289" t="str">
        <f t="shared" si="11"/>
        <v>HIGH, Conductivity Limit = 2.500</v>
      </c>
      <c r="G682" s="97" t="s">
        <v>176</v>
      </c>
      <c r="H682" s="77" t="s">
        <v>176</v>
      </c>
    </row>
    <row r="683" spans="1:8" ht="15" x14ac:dyDescent="0.2">
      <c r="A683" s="79" t="s">
        <v>293</v>
      </c>
      <c r="B683" s="31">
        <v>42678</v>
      </c>
      <c r="C683" s="31">
        <v>42684</v>
      </c>
      <c r="D683" s="287">
        <v>2.1</v>
      </c>
      <c r="E683" s="99">
        <v>2576</v>
      </c>
      <c r="F683" s="289" t="str">
        <f t="shared" si="11"/>
        <v>HIGH, Conductivity Limit = 2.500</v>
      </c>
      <c r="G683" s="97" t="s">
        <v>176</v>
      </c>
      <c r="H683" s="77" t="s">
        <v>176</v>
      </c>
    </row>
    <row r="684" spans="1:8" ht="15" x14ac:dyDescent="0.2">
      <c r="A684" s="79" t="s">
        <v>293</v>
      </c>
      <c r="B684" s="31">
        <v>42679</v>
      </c>
      <c r="C684" s="31">
        <v>42684</v>
      </c>
      <c r="D684" s="287">
        <v>2.6</v>
      </c>
      <c r="E684" s="99">
        <v>2755</v>
      </c>
      <c r="F684" s="289" t="str">
        <f t="shared" si="11"/>
        <v>HIGH, Conductivity Limit = 2.500</v>
      </c>
      <c r="G684" s="97" t="s">
        <v>731</v>
      </c>
      <c r="H684" s="77" t="s">
        <v>176</v>
      </c>
    </row>
    <row r="685" spans="1:8" ht="15" x14ac:dyDescent="0.2">
      <c r="A685" s="79" t="s">
        <v>293</v>
      </c>
      <c r="B685" s="31">
        <v>42680</v>
      </c>
      <c r="C685" s="31">
        <v>42684</v>
      </c>
      <c r="D685" s="287">
        <v>3.1</v>
      </c>
      <c r="E685" s="99">
        <v>2873</v>
      </c>
      <c r="F685" s="289" t="str">
        <f t="shared" si="11"/>
        <v>HIGH, Conductivity Limit = 2.500</v>
      </c>
      <c r="G685" s="97" t="s">
        <v>731</v>
      </c>
      <c r="H685" s="77" t="s">
        <v>176</v>
      </c>
    </row>
    <row r="686" spans="1:8" ht="15" x14ac:dyDescent="0.2">
      <c r="A686" s="79" t="s">
        <v>293</v>
      </c>
      <c r="B686" s="31">
        <v>42681</v>
      </c>
      <c r="C686" s="31">
        <v>42712</v>
      </c>
      <c r="D686" s="287">
        <v>2.6</v>
      </c>
      <c r="E686" s="99">
        <v>3786.8949029999999</v>
      </c>
      <c r="F686" s="289" t="str">
        <f t="shared" ref="F686:F692" si="12">IF(E686&lt;2000,"LOW, Conductivity Limit = 3.570","HIGH, Conductivity Limit = 2.500")</f>
        <v>HIGH, Conductivity Limit = 2.500</v>
      </c>
      <c r="G686" s="97" t="s">
        <v>731</v>
      </c>
      <c r="H686" s="77" t="s">
        <v>176</v>
      </c>
    </row>
    <row r="687" spans="1:8" ht="15" x14ac:dyDescent="0.2">
      <c r="A687" s="79" t="s">
        <v>293</v>
      </c>
      <c r="B687" s="31">
        <v>42682</v>
      </c>
      <c r="C687" s="31">
        <v>42712</v>
      </c>
      <c r="D687" s="287">
        <v>2.2000000000000002</v>
      </c>
      <c r="E687" s="99">
        <v>3783.22291</v>
      </c>
      <c r="F687" s="289" t="str">
        <f t="shared" si="12"/>
        <v>HIGH, Conductivity Limit = 2.500</v>
      </c>
      <c r="G687" s="97" t="s">
        <v>176</v>
      </c>
      <c r="H687" s="77" t="s">
        <v>176</v>
      </c>
    </row>
    <row r="688" spans="1:8" ht="15" x14ac:dyDescent="0.2">
      <c r="A688" s="79" t="s">
        <v>293</v>
      </c>
      <c r="B688" s="31">
        <v>42683</v>
      </c>
      <c r="C688" s="31">
        <v>42712</v>
      </c>
      <c r="D688" s="287">
        <v>2</v>
      </c>
      <c r="E688" s="99">
        <v>3166.8338720000002</v>
      </c>
      <c r="F688" s="289" t="str">
        <f t="shared" si="12"/>
        <v>HIGH, Conductivity Limit = 2.500</v>
      </c>
      <c r="G688" s="97" t="s">
        <v>176</v>
      </c>
      <c r="H688" s="77" t="s">
        <v>176</v>
      </c>
    </row>
    <row r="689" spans="1:8" ht="15" x14ac:dyDescent="0.2">
      <c r="A689" s="79" t="s">
        <v>293</v>
      </c>
      <c r="B689" s="31">
        <v>42684</v>
      </c>
      <c r="C689" s="31">
        <v>42712</v>
      </c>
      <c r="D689" s="287">
        <v>1.9</v>
      </c>
      <c r="E689" s="99">
        <v>2921.701716</v>
      </c>
      <c r="F689" s="289" t="str">
        <f t="shared" si="12"/>
        <v>HIGH, Conductivity Limit = 2.500</v>
      </c>
      <c r="G689" s="97" t="s">
        <v>176</v>
      </c>
      <c r="H689" s="77" t="s">
        <v>176</v>
      </c>
    </row>
    <row r="690" spans="1:8" ht="15" x14ac:dyDescent="0.2">
      <c r="A690" s="79" t="s">
        <v>293</v>
      </c>
      <c r="B690" s="31">
        <v>42685</v>
      </c>
      <c r="C690" s="31">
        <v>42712</v>
      </c>
      <c r="D690" s="287">
        <v>1.9</v>
      </c>
      <c r="E690" s="99">
        <v>2940.7364830000001</v>
      </c>
      <c r="F690" s="289" t="str">
        <f t="shared" si="12"/>
        <v>HIGH, Conductivity Limit = 2.500</v>
      </c>
      <c r="G690" s="97" t="s">
        <v>176</v>
      </c>
      <c r="H690" s="77" t="s">
        <v>176</v>
      </c>
    </row>
    <row r="691" spans="1:8" ht="15" x14ac:dyDescent="0.2">
      <c r="A691" s="79" t="s">
        <v>293</v>
      </c>
      <c r="B691" s="31">
        <v>42686</v>
      </c>
      <c r="C691" s="31">
        <v>42712</v>
      </c>
      <c r="D691" s="287">
        <v>2.2000000000000002</v>
      </c>
      <c r="E691" s="99">
        <v>2649.5656530000001</v>
      </c>
      <c r="F691" s="289" t="str">
        <f t="shared" si="12"/>
        <v>HIGH, Conductivity Limit = 2.500</v>
      </c>
      <c r="G691" s="97" t="s">
        <v>176</v>
      </c>
      <c r="H691" s="77" t="s">
        <v>176</v>
      </c>
    </row>
    <row r="692" spans="1:8" ht="15" x14ac:dyDescent="0.2">
      <c r="A692" s="79" t="s">
        <v>293</v>
      </c>
      <c r="B692" s="31">
        <v>42687</v>
      </c>
      <c r="C692" s="31">
        <v>42712</v>
      </c>
      <c r="D692" s="287">
        <v>3.2</v>
      </c>
      <c r="E692" s="99">
        <v>2112.8975</v>
      </c>
      <c r="F692" s="289" t="str">
        <f t="shared" si="12"/>
        <v>HIGH, Conductivity Limit = 2.500</v>
      </c>
      <c r="G692" s="97" t="s">
        <v>731</v>
      </c>
      <c r="H692" s="77" t="s">
        <v>176</v>
      </c>
    </row>
    <row r="693" spans="1:8" ht="15" x14ac:dyDescent="0.2">
      <c r="A693" s="79" t="s">
        <v>293</v>
      </c>
      <c r="B693" s="31">
        <v>42688</v>
      </c>
      <c r="C693" s="31">
        <v>42726</v>
      </c>
      <c r="D693" s="287">
        <v>2.4</v>
      </c>
      <c r="E693" s="99">
        <v>2580.4445310000001</v>
      </c>
      <c r="F693" s="289" t="str">
        <f t="shared" ref="F693:F719" si="13">IF(E693&lt;2000,"LOW, Conductivity Limit = 3.570","HIGH, Conductivity Limit = 2.500")</f>
        <v>HIGH, Conductivity Limit = 2.500</v>
      </c>
      <c r="G693" s="97" t="s">
        <v>176</v>
      </c>
      <c r="H693" s="77" t="s">
        <v>176</v>
      </c>
    </row>
    <row r="694" spans="1:8" ht="15" x14ac:dyDescent="0.2">
      <c r="A694" s="79" t="s">
        <v>293</v>
      </c>
      <c r="B694" s="31">
        <v>42689</v>
      </c>
      <c r="C694" s="31">
        <v>42726</v>
      </c>
      <c r="D694" s="287">
        <v>1.9</v>
      </c>
      <c r="E694" s="99">
        <v>2992.5298889999999</v>
      </c>
      <c r="F694" s="289" t="str">
        <f t="shared" si="13"/>
        <v>HIGH, Conductivity Limit = 2.500</v>
      </c>
      <c r="G694" s="97" t="s">
        <v>176</v>
      </c>
      <c r="H694" s="77" t="s">
        <v>176</v>
      </c>
    </row>
    <row r="695" spans="1:8" ht="15" x14ac:dyDescent="0.2">
      <c r="A695" s="79" t="s">
        <v>293</v>
      </c>
      <c r="B695" s="31">
        <v>42690</v>
      </c>
      <c r="C695" s="31">
        <v>42726</v>
      </c>
      <c r="D695" s="287">
        <v>1.9</v>
      </c>
      <c r="E695" s="99">
        <v>2987.3672820000002</v>
      </c>
      <c r="F695" s="289" t="str">
        <f t="shared" si="13"/>
        <v>HIGH, Conductivity Limit = 2.500</v>
      </c>
      <c r="G695" s="97" t="s">
        <v>176</v>
      </c>
      <c r="H695" s="77" t="s">
        <v>176</v>
      </c>
    </row>
    <row r="696" spans="1:8" ht="15" x14ac:dyDescent="0.2">
      <c r="A696" s="79" t="s">
        <v>293</v>
      </c>
      <c r="B696" s="31">
        <v>42691</v>
      </c>
      <c r="C696" s="31">
        <v>42726</v>
      </c>
      <c r="D696" s="287">
        <v>1.9</v>
      </c>
      <c r="E696" s="99">
        <v>2994.2899739999998</v>
      </c>
      <c r="F696" s="289" t="str">
        <f t="shared" si="13"/>
        <v>HIGH, Conductivity Limit = 2.500</v>
      </c>
      <c r="G696" s="97" t="s">
        <v>176</v>
      </c>
      <c r="H696" s="77" t="s">
        <v>176</v>
      </c>
    </row>
    <row r="697" spans="1:8" ht="15" x14ac:dyDescent="0.2">
      <c r="A697" s="79" t="s">
        <v>293</v>
      </c>
      <c r="B697" s="31">
        <v>42692</v>
      </c>
      <c r="C697" s="31">
        <v>42726</v>
      </c>
      <c r="D697" s="287">
        <v>1.9</v>
      </c>
      <c r="E697" s="99">
        <v>2924.0978289999998</v>
      </c>
      <c r="F697" s="289" t="str">
        <f t="shared" si="13"/>
        <v>HIGH, Conductivity Limit = 2.500</v>
      </c>
      <c r="G697" s="97" t="s">
        <v>176</v>
      </c>
      <c r="H697" s="77" t="s">
        <v>176</v>
      </c>
    </row>
    <row r="698" spans="1:8" ht="15" x14ac:dyDescent="0.2">
      <c r="A698" s="79" t="s">
        <v>293</v>
      </c>
      <c r="B698" s="31">
        <v>42693</v>
      </c>
      <c r="C698" s="31">
        <v>42726</v>
      </c>
      <c r="D698" s="287">
        <v>2.5</v>
      </c>
      <c r="E698" s="99">
        <v>2530.7759689999998</v>
      </c>
      <c r="F698" s="289" t="str">
        <f t="shared" si="13"/>
        <v>HIGH, Conductivity Limit = 2.500</v>
      </c>
      <c r="G698" s="97" t="s">
        <v>176</v>
      </c>
      <c r="H698" s="77" t="s">
        <v>176</v>
      </c>
    </row>
    <row r="699" spans="1:8" ht="15" x14ac:dyDescent="0.2">
      <c r="A699" s="79" t="s">
        <v>293</v>
      </c>
      <c r="B699" s="31">
        <v>42694</v>
      </c>
      <c r="C699" s="31">
        <v>42726</v>
      </c>
      <c r="D699" s="287">
        <v>3.3</v>
      </c>
      <c r="E699" s="99">
        <v>2100.6544920000001</v>
      </c>
      <c r="F699" s="289" t="str">
        <f t="shared" si="13"/>
        <v>HIGH, Conductivity Limit = 2.500</v>
      </c>
      <c r="G699" s="97" t="s">
        <v>731</v>
      </c>
      <c r="H699" s="77" t="s">
        <v>176</v>
      </c>
    </row>
    <row r="700" spans="1:8" ht="15" x14ac:dyDescent="0.2">
      <c r="A700" s="79" t="s">
        <v>293</v>
      </c>
      <c r="B700" s="31">
        <v>42695</v>
      </c>
      <c r="C700" s="31">
        <v>42726</v>
      </c>
      <c r="D700" s="287">
        <v>2.4</v>
      </c>
      <c r="E700" s="99">
        <v>2617.6248839999998</v>
      </c>
      <c r="F700" s="289" t="str">
        <f t="shared" si="13"/>
        <v>HIGH, Conductivity Limit = 2.500</v>
      </c>
      <c r="G700" s="97" t="s">
        <v>176</v>
      </c>
      <c r="H700" s="77" t="s">
        <v>176</v>
      </c>
    </row>
    <row r="701" spans="1:8" ht="15" x14ac:dyDescent="0.2">
      <c r="A701" s="79" t="s">
        <v>293</v>
      </c>
      <c r="B701" s="31">
        <v>42696</v>
      </c>
      <c r="C701" s="31">
        <v>42726</v>
      </c>
      <c r="D701" s="287">
        <v>1.9</v>
      </c>
      <c r="E701" s="99">
        <v>2927.8599690000001</v>
      </c>
      <c r="F701" s="289" t="str">
        <f t="shared" si="13"/>
        <v>HIGH, Conductivity Limit = 2.500</v>
      </c>
      <c r="G701" s="97" t="s">
        <v>176</v>
      </c>
      <c r="H701" s="77" t="s">
        <v>176</v>
      </c>
    </row>
    <row r="702" spans="1:8" ht="15" x14ac:dyDescent="0.2">
      <c r="A702" s="79" t="s">
        <v>293</v>
      </c>
      <c r="B702" s="31">
        <v>42697</v>
      </c>
      <c r="C702" s="31">
        <v>42726</v>
      </c>
      <c r="D702" s="287">
        <v>1.9</v>
      </c>
      <c r="E702" s="99">
        <v>2941.401625</v>
      </c>
      <c r="F702" s="289" t="str">
        <f t="shared" si="13"/>
        <v>HIGH, Conductivity Limit = 2.500</v>
      </c>
      <c r="G702" s="97" t="s">
        <v>176</v>
      </c>
      <c r="H702" s="77" t="s">
        <v>176</v>
      </c>
    </row>
    <row r="703" spans="1:8" ht="25.5" x14ac:dyDescent="0.2">
      <c r="A703" s="79" t="s">
        <v>293</v>
      </c>
      <c r="B703" s="31">
        <v>42698</v>
      </c>
      <c r="C703" s="31">
        <v>42726</v>
      </c>
      <c r="D703" s="287">
        <v>2.1</v>
      </c>
      <c r="E703" s="99">
        <v>2918.5893230000001</v>
      </c>
      <c r="F703" s="289" t="str">
        <f t="shared" si="13"/>
        <v>HIGH, Conductivity Limit = 2.500</v>
      </c>
      <c r="G703" s="97" t="s">
        <v>176</v>
      </c>
      <c r="H703" s="100" t="s">
        <v>741</v>
      </c>
    </row>
    <row r="704" spans="1:8" ht="25.5" x14ac:dyDescent="0.2">
      <c r="A704" s="79" t="s">
        <v>293</v>
      </c>
      <c r="B704" s="31">
        <v>42699</v>
      </c>
      <c r="C704" s="31">
        <v>42726</v>
      </c>
      <c r="D704" s="287">
        <v>2.2000000000000002</v>
      </c>
      <c r="E704" s="99">
        <v>2937.635683</v>
      </c>
      <c r="F704" s="289" t="str">
        <f t="shared" si="13"/>
        <v>HIGH, Conductivity Limit = 2.500</v>
      </c>
      <c r="G704" s="97" t="s">
        <v>176</v>
      </c>
      <c r="H704" s="100" t="s">
        <v>741</v>
      </c>
    </row>
    <row r="705" spans="1:8" ht="25.5" x14ac:dyDescent="0.2">
      <c r="A705" s="79" t="s">
        <v>293</v>
      </c>
      <c r="B705" s="31">
        <v>42700</v>
      </c>
      <c r="C705" s="31">
        <v>42726</v>
      </c>
      <c r="D705" s="287">
        <v>3.1</v>
      </c>
      <c r="E705" s="99">
        <v>2494.725293</v>
      </c>
      <c r="F705" s="289" t="str">
        <f t="shared" si="13"/>
        <v>HIGH, Conductivity Limit = 2.500</v>
      </c>
      <c r="G705" s="97" t="s">
        <v>731</v>
      </c>
      <c r="H705" s="100" t="s">
        <v>741</v>
      </c>
    </row>
    <row r="706" spans="1:8" ht="25.5" x14ac:dyDescent="0.2">
      <c r="A706" s="79" t="s">
        <v>293</v>
      </c>
      <c r="B706" s="31">
        <v>42701</v>
      </c>
      <c r="C706" s="31">
        <v>42726</v>
      </c>
      <c r="D706" s="287">
        <v>3.7</v>
      </c>
      <c r="E706" s="99">
        <v>2050.3705140000002</v>
      </c>
      <c r="F706" s="289" t="str">
        <f t="shared" si="13"/>
        <v>HIGH, Conductivity Limit = 2.500</v>
      </c>
      <c r="G706" s="97" t="s">
        <v>731</v>
      </c>
      <c r="H706" s="100" t="s">
        <v>741</v>
      </c>
    </row>
    <row r="707" spans="1:8" ht="25.5" x14ac:dyDescent="0.2">
      <c r="A707" s="79" t="s">
        <v>293</v>
      </c>
      <c r="B707" s="31">
        <v>42702</v>
      </c>
      <c r="C707" s="31">
        <v>42726</v>
      </c>
      <c r="D707" s="287">
        <v>3.7</v>
      </c>
      <c r="E707" s="99">
        <v>2492.2749140000001</v>
      </c>
      <c r="F707" s="289" t="str">
        <f t="shared" si="13"/>
        <v>HIGH, Conductivity Limit = 2.500</v>
      </c>
      <c r="G707" s="97" t="s">
        <v>731</v>
      </c>
      <c r="H707" s="100" t="s">
        <v>741</v>
      </c>
    </row>
    <row r="708" spans="1:8" ht="25.5" x14ac:dyDescent="0.2">
      <c r="A708" s="79" t="s">
        <v>293</v>
      </c>
      <c r="B708" s="31">
        <v>42703</v>
      </c>
      <c r="C708" s="31">
        <v>42726</v>
      </c>
      <c r="D708" s="287">
        <v>2.8</v>
      </c>
      <c r="E708" s="99">
        <v>2710.531473</v>
      </c>
      <c r="F708" s="289" t="str">
        <f t="shared" si="13"/>
        <v>HIGH, Conductivity Limit = 2.500</v>
      </c>
      <c r="G708" s="97" t="s">
        <v>731</v>
      </c>
      <c r="H708" s="100" t="s">
        <v>741</v>
      </c>
    </row>
    <row r="709" spans="1:8" ht="25.5" x14ac:dyDescent="0.2">
      <c r="A709" s="79" t="s">
        <v>293</v>
      </c>
      <c r="B709" s="31">
        <v>42704</v>
      </c>
      <c r="C709" s="31">
        <v>42726</v>
      </c>
      <c r="D709" s="287">
        <v>2.4</v>
      </c>
      <c r="E709" s="99">
        <v>2799.2622379999998</v>
      </c>
      <c r="F709" s="289" t="str">
        <f t="shared" si="13"/>
        <v>HIGH, Conductivity Limit = 2.500</v>
      </c>
      <c r="G709" s="97" t="s">
        <v>176</v>
      </c>
      <c r="H709" s="100" t="s">
        <v>741</v>
      </c>
    </row>
    <row r="710" spans="1:8" ht="25.5" x14ac:dyDescent="0.2">
      <c r="A710" s="79" t="s">
        <v>293</v>
      </c>
      <c r="B710" s="31">
        <v>42705</v>
      </c>
      <c r="C710" s="31">
        <v>42726</v>
      </c>
      <c r="D710" s="287">
        <v>2.4</v>
      </c>
      <c r="E710" s="99">
        <v>2970.5846580000002</v>
      </c>
      <c r="F710" s="289" t="str">
        <f t="shared" si="13"/>
        <v>HIGH, Conductivity Limit = 2.500</v>
      </c>
      <c r="G710" s="97" t="s">
        <v>176</v>
      </c>
      <c r="H710" s="100" t="s">
        <v>742</v>
      </c>
    </row>
    <row r="711" spans="1:8" ht="25.5" x14ac:dyDescent="0.2">
      <c r="A711" s="79" t="s">
        <v>293</v>
      </c>
      <c r="B711" s="31">
        <v>42706</v>
      </c>
      <c r="C711" s="31">
        <v>42726</v>
      </c>
      <c r="D711" s="287">
        <v>2.4</v>
      </c>
      <c r="E711" s="99">
        <v>2905.4181400000002</v>
      </c>
      <c r="F711" s="289" t="str">
        <f t="shared" si="13"/>
        <v>HIGH, Conductivity Limit = 2.500</v>
      </c>
      <c r="G711" s="97" t="s">
        <v>176</v>
      </c>
      <c r="H711" s="100" t="s">
        <v>742</v>
      </c>
    </row>
    <row r="712" spans="1:8" ht="25.5" x14ac:dyDescent="0.2">
      <c r="A712" s="79" t="s">
        <v>293</v>
      </c>
      <c r="B712" s="31">
        <v>42707</v>
      </c>
      <c r="C712" s="31">
        <v>42726</v>
      </c>
      <c r="D712" s="287">
        <v>2.4</v>
      </c>
      <c r="E712" s="99">
        <v>2895.5499110000001</v>
      </c>
      <c r="F712" s="289" t="str">
        <f t="shared" si="13"/>
        <v>HIGH, Conductivity Limit = 2.500</v>
      </c>
      <c r="G712" s="97" t="s">
        <v>176</v>
      </c>
      <c r="H712" s="100" t="s">
        <v>742</v>
      </c>
    </row>
    <row r="713" spans="1:8" ht="25.5" x14ac:dyDescent="0.2">
      <c r="A713" s="79" t="s">
        <v>293</v>
      </c>
      <c r="B713" s="31">
        <v>42708</v>
      </c>
      <c r="C713" s="31">
        <v>42726</v>
      </c>
      <c r="D713" s="287">
        <v>2.4</v>
      </c>
      <c r="E713" s="99">
        <v>2885.6283279999998</v>
      </c>
      <c r="F713" s="289" t="str">
        <f t="shared" si="13"/>
        <v>HIGH, Conductivity Limit = 2.500</v>
      </c>
      <c r="G713" s="97" t="s">
        <v>176</v>
      </c>
      <c r="H713" s="100" t="s">
        <v>742</v>
      </c>
    </row>
    <row r="714" spans="1:8" ht="25.5" x14ac:dyDescent="0.2">
      <c r="A714" s="79" t="s">
        <v>293</v>
      </c>
      <c r="B714" s="31">
        <v>42709</v>
      </c>
      <c r="C714" s="31">
        <v>42726</v>
      </c>
      <c r="D714" s="287">
        <v>2.4</v>
      </c>
      <c r="E714" s="99">
        <v>2835.9345069999999</v>
      </c>
      <c r="F714" s="289" t="str">
        <f t="shared" si="13"/>
        <v>HIGH, Conductivity Limit = 2.500</v>
      </c>
      <c r="G714" s="97" t="s">
        <v>176</v>
      </c>
      <c r="H714" s="100" t="s">
        <v>742</v>
      </c>
    </row>
    <row r="715" spans="1:8" ht="25.5" x14ac:dyDescent="0.2">
      <c r="A715" s="79" t="s">
        <v>293</v>
      </c>
      <c r="B715" s="31">
        <v>42710</v>
      </c>
      <c r="C715" s="31">
        <v>42726</v>
      </c>
      <c r="D715" s="287">
        <v>2.4</v>
      </c>
      <c r="E715" s="99">
        <v>2843.4695940000001</v>
      </c>
      <c r="F715" s="289" t="str">
        <f t="shared" si="13"/>
        <v>HIGH, Conductivity Limit = 2.500</v>
      </c>
      <c r="G715" s="97" t="s">
        <v>176</v>
      </c>
      <c r="H715" s="100" t="s">
        <v>742</v>
      </c>
    </row>
    <row r="716" spans="1:8" ht="25.5" x14ac:dyDescent="0.2">
      <c r="A716" s="79" t="s">
        <v>293</v>
      </c>
      <c r="B716" s="31">
        <v>42711</v>
      </c>
      <c r="C716" s="31">
        <v>42726</v>
      </c>
      <c r="D716" s="287">
        <v>2.4</v>
      </c>
      <c r="E716" s="99">
        <v>2806.6279850000001</v>
      </c>
      <c r="F716" s="289" t="str">
        <f t="shared" si="13"/>
        <v>HIGH, Conductivity Limit = 2.500</v>
      </c>
      <c r="G716" s="97" t="s">
        <v>176</v>
      </c>
      <c r="H716" s="100" t="s">
        <v>742</v>
      </c>
    </row>
    <row r="717" spans="1:8" ht="25.5" x14ac:dyDescent="0.2">
      <c r="A717" s="79" t="s">
        <v>293</v>
      </c>
      <c r="B717" s="31">
        <v>42712</v>
      </c>
      <c r="C717" s="31">
        <v>42726</v>
      </c>
      <c r="D717" s="287">
        <v>2.4</v>
      </c>
      <c r="E717" s="99">
        <v>2816.2348940000002</v>
      </c>
      <c r="F717" s="289" t="str">
        <f t="shared" si="13"/>
        <v>HIGH, Conductivity Limit = 2.500</v>
      </c>
      <c r="G717" s="97" t="s">
        <v>176</v>
      </c>
      <c r="H717" s="100" t="s">
        <v>743</v>
      </c>
    </row>
    <row r="718" spans="1:8" ht="25.5" x14ac:dyDescent="0.2">
      <c r="A718" s="79" t="s">
        <v>293</v>
      </c>
      <c r="B718" s="31">
        <v>42713</v>
      </c>
      <c r="C718" s="31">
        <v>42726</v>
      </c>
      <c r="D718" s="287">
        <v>2.4</v>
      </c>
      <c r="E718" s="99">
        <v>2894.08311</v>
      </c>
      <c r="F718" s="289" t="str">
        <f t="shared" si="13"/>
        <v>HIGH, Conductivity Limit = 2.500</v>
      </c>
      <c r="G718" s="97" t="s">
        <v>176</v>
      </c>
      <c r="H718" s="100" t="s">
        <v>743</v>
      </c>
    </row>
    <row r="719" spans="1:8" ht="25.5" x14ac:dyDescent="0.2">
      <c r="A719" s="79" t="s">
        <v>293</v>
      </c>
      <c r="B719" s="31">
        <v>42714</v>
      </c>
      <c r="C719" s="31">
        <v>42726</v>
      </c>
      <c r="D719" s="287">
        <v>2.6</v>
      </c>
      <c r="E719" s="99">
        <v>1262.0042089999999</v>
      </c>
      <c r="F719" s="289" t="str">
        <f t="shared" si="13"/>
        <v>LOW, Conductivity Limit = 3.570</v>
      </c>
      <c r="G719" s="97" t="s">
        <v>176</v>
      </c>
      <c r="H719" s="100" t="s">
        <v>743</v>
      </c>
    </row>
    <row r="720" spans="1:8" ht="25.5" x14ac:dyDescent="0.2">
      <c r="A720" s="79" t="s">
        <v>293</v>
      </c>
      <c r="B720" s="31">
        <v>42715</v>
      </c>
      <c r="C720" s="31">
        <v>42726</v>
      </c>
      <c r="D720" s="287">
        <v>2.2000000000000002</v>
      </c>
      <c r="E720" s="99">
        <v>2653.4120969999999</v>
      </c>
      <c r="F720" s="289" t="str">
        <f t="shared" ref="F720:F729" si="14">IF(E720&lt;2000,"LOW, Conductivity Limit = 3.570","HIGH, Conductivity Limit = 2.500")</f>
        <v>HIGH, Conductivity Limit = 2.500</v>
      </c>
      <c r="G720" s="97" t="s">
        <v>176</v>
      </c>
      <c r="H720" s="100" t="s">
        <v>743</v>
      </c>
    </row>
    <row r="721" spans="1:8" ht="25.5" x14ac:dyDescent="0.2">
      <c r="A721" s="79" t="s">
        <v>293</v>
      </c>
      <c r="B721" s="31">
        <v>42716</v>
      </c>
      <c r="C721" s="31">
        <v>42726</v>
      </c>
      <c r="D721" s="287">
        <v>2.2000000000000002</v>
      </c>
      <c r="E721" s="99">
        <v>1445.748382</v>
      </c>
      <c r="F721" s="289" t="str">
        <f t="shared" si="14"/>
        <v>LOW, Conductivity Limit = 3.570</v>
      </c>
      <c r="G721" s="97" t="s">
        <v>176</v>
      </c>
      <c r="H721" s="100" t="s">
        <v>743</v>
      </c>
    </row>
    <row r="722" spans="1:8" ht="25.5" x14ac:dyDescent="0.2">
      <c r="A722" s="79" t="s">
        <v>293</v>
      </c>
      <c r="B722" s="31">
        <v>42717</v>
      </c>
      <c r="C722" s="31">
        <v>42754</v>
      </c>
      <c r="D722" s="287">
        <v>2.2000000000000002</v>
      </c>
      <c r="E722" s="99">
        <v>1464.99955</v>
      </c>
      <c r="F722" s="289" t="str">
        <f t="shared" si="14"/>
        <v>LOW, Conductivity Limit = 3.570</v>
      </c>
      <c r="G722" s="97" t="s">
        <v>176</v>
      </c>
      <c r="H722" s="100" t="s">
        <v>743</v>
      </c>
    </row>
    <row r="723" spans="1:8" ht="25.5" x14ac:dyDescent="0.2">
      <c r="A723" s="79" t="s">
        <v>293</v>
      </c>
      <c r="B723" s="31">
        <v>42718</v>
      </c>
      <c r="C723" s="31">
        <v>42754</v>
      </c>
      <c r="D723" s="287">
        <v>2.2000000000000002</v>
      </c>
      <c r="E723" s="99">
        <v>1439.51764</v>
      </c>
      <c r="F723" s="289" t="str">
        <f t="shared" si="14"/>
        <v>LOW, Conductivity Limit = 3.570</v>
      </c>
      <c r="G723" s="97" t="s">
        <v>176</v>
      </c>
      <c r="H723" s="100" t="s">
        <v>743</v>
      </c>
    </row>
    <row r="724" spans="1:8" ht="25.5" x14ac:dyDescent="0.2">
      <c r="A724" s="79" t="s">
        <v>293</v>
      </c>
      <c r="B724" s="31">
        <v>42719</v>
      </c>
      <c r="C724" s="31">
        <v>42754</v>
      </c>
      <c r="D724" s="287">
        <v>2.2999999999999998</v>
      </c>
      <c r="E724" s="99">
        <v>1453.338481</v>
      </c>
      <c r="F724" s="289" t="str">
        <f t="shared" si="14"/>
        <v>LOW, Conductivity Limit = 3.570</v>
      </c>
      <c r="G724" s="97" t="s">
        <v>176</v>
      </c>
      <c r="H724" s="100" t="s">
        <v>743</v>
      </c>
    </row>
    <row r="725" spans="1:8" ht="25.5" x14ac:dyDescent="0.2">
      <c r="A725" s="79" t="s">
        <v>293</v>
      </c>
      <c r="B725" s="31">
        <v>42720</v>
      </c>
      <c r="C725" s="31">
        <v>42754</v>
      </c>
      <c r="D725" s="287">
        <v>2.2000000000000002</v>
      </c>
      <c r="E725" s="99">
        <v>1442.773279</v>
      </c>
      <c r="F725" s="289" t="str">
        <f t="shared" si="14"/>
        <v>LOW, Conductivity Limit = 3.570</v>
      </c>
      <c r="G725" s="97" t="s">
        <v>176</v>
      </c>
      <c r="H725" s="100" t="s">
        <v>743</v>
      </c>
    </row>
    <row r="726" spans="1:8" ht="25.5" x14ac:dyDescent="0.2">
      <c r="A726" s="79" t="s">
        <v>293</v>
      </c>
      <c r="B726" s="31">
        <v>42721</v>
      </c>
      <c r="C726" s="31">
        <v>42754</v>
      </c>
      <c r="D726" s="287">
        <v>2.9</v>
      </c>
      <c r="E726" s="99">
        <v>1061.644941</v>
      </c>
      <c r="F726" s="289" t="str">
        <f t="shared" si="14"/>
        <v>LOW, Conductivity Limit = 3.570</v>
      </c>
      <c r="G726" s="97" t="s">
        <v>176</v>
      </c>
      <c r="H726" s="100" t="s">
        <v>743</v>
      </c>
    </row>
    <row r="727" spans="1:8" ht="25.5" x14ac:dyDescent="0.2">
      <c r="A727" s="79" t="s">
        <v>293</v>
      </c>
      <c r="B727" s="31">
        <v>42722</v>
      </c>
      <c r="C727" s="31">
        <v>42754</v>
      </c>
      <c r="D727" s="287">
        <v>2.2000000000000002</v>
      </c>
      <c r="E727" s="99">
        <v>1462.3340069999999</v>
      </c>
      <c r="F727" s="289" t="str">
        <f t="shared" si="14"/>
        <v>LOW, Conductivity Limit = 3.570</v>
      </c>
      <c r="G727" s="97" t="s">
        <v>176</v>
      </c>
      <c r="H727" s="100" t="s">
        <v>743</v>
      </c>
    </row>
    <row r="728" spans="1:8" ht="25.5" x14ac:dyDescent="0.2">
      <c r="A728" s="79" t="s">
        <v>293</v>
      </c>
      <c r="B728" s="31">
        <v>42723</v>
      </c>
      <c r="C728" s="31">
        <v>42754</v>
      </c>
      <c r="D728" s="287">
        <v>2.2000000000000002</v>
      </c>
      <c r="E728" s="99">
        <v>1438.929936</v>
      </c>
      <c r="F728" s="289" t="str">
        <f t="shared" si="14"/>
        <v>LOW, Conductivity Limit = 3.570</v>
      </c>
      <c r="G728" s="97" t="s">
        <v>176</v>
      </c>
      <c r="H728" s="100" t="s">
        <v>743</v>
      </c>
    </row>
    <row r="729" spans="1:8" ht="38.25" x14ac:dyDescent="0.2">
      <c r="A729" s="79" t="s">
        <v>293</v>
      </c>
      <c r="B729" s="31">
        <v>42724</v>
      </c>
      <c r="C729" s="31">
        <v>42754</v>
      </c>
      <c r="D729" s="287">
        <v>2.2000000000000002</v>
      </c>
      <c r="E729" s="99">
        <v>1447.96729</v>
      </c>
      <c r="F729" s="289" t="str">
        <f t="shared" si="14"/>
        <v>LOW, Conductivity Limit = 3.570</v>
      </c>
      <c r="G729" s="97" t="s">
        <v>176</v>
      </c>
      <c r="H729" s="100" t="s">
        <v>744</v>
      </c>
    </row>
    <row r="730" spans="1:8" ht="25.5" x14ac:dyDescent="0.2">
      <c r="A730" s="79" t="s">
        <v>293</v>
      </c>
      <c r="B730" s="31">
        <v>42725</v>
      </c>
      <c r="C730" s="31">
        <v>42754</v>
      </c>
      <c r="D730" s="287">
        <v>2.2000000000000002</v>
      </c>
      <c r="E730" s="99">
        <v>1425.938825</v>
      </c>
      <c r="F730" s="289">
        <v>2</v>
      </c>
      <c r="G730" s="97" t="s">
        <v>731</v>
      </c>
      <c r="H730" s="100" t="s">
        <v>743</v>
      </c>
    </row>
    <row r="731" spans="1:8" ht="25.5" x14ac:dyDescent="0.2">
      <c r="A731" s="79" t="s">
        <v>293</v>
      </c>
      <c r="B731" s="31">
        <v>42726</v>
      </c>
      <c r="C731" s="31">
        <v>42754</v>
      </c>
      <c r="D731" s="287">
        <v>2.1</v>
      </c>
      <c r="E731" s="99">
        <v>1483.71108</v>
      </c>
      <c r="F731" s="289">
        <v>2</v>
      </c>
      <c r="G731" s="97" t="s">
        <v>731</v>
      </c>
      <c r="H731" s="100" t="s">
        <v>743</v>
      </c>
    </row>
    <row r="732" spans="1:8" ht="25.5" x14ac:dyDescent="0.2">
      <c r="A732" s="79" t="s">
        <v>293</v>
      </c>
      <c r="B732" s="31">
        <v>42727</v>
      </c>
      <c r="C732" s="31">
        <v>42754</v>
      </c>
      <c r="D732" s="287">
        <v>1.9</v>
      </c>
      <c r="E732" s="99">
        <v>1518.48189</v>
      </c>
      <c r="F732" s="289">
        <v>2</v>
      </c>
      <c r="G732" s="97" t="s">
        <v>176</v>
      </c>
      <c r="H732" s="100" t="s">
        <v>743</v>
      </c>
    </row>
    <row r="733" spans="1:8" ht="25.5" x14ac:dyDescent="0.2">
      <c r="A733" s="79" t="s">
        <v>293</v>
      </c>
      <c r="B733" s="31">
        <v>42728</v>
      </c>
      <c r="C733" s="31">
        <v>42754</v>
      </c>
      <c r="D733" s="287">
        <v>2.04</v>
      </c>
      <c r="E733" s="99">
        <v>1250.7916110000001</v>
      </c>
      <c r="F733" s="289">
        <v>2</v>
      </c>
      <c r="G733" s="97" t="s">
        <v>731</v>
      </c>
      <c r="H733" s="100" t="s">
        <v>743</v>
      </c>
    </row>
    <row r="734" spans="1:8" ht="25.5" x14ac:dyDescent="0.2">
      <c r="A734" s="79" t="s">
        <v>293</v>
      </c>
      <c r="B734" s="31">
        <v>42729</v>
      </c>
      <c r="C734" s="31">
        <v>42754</v>
      </c>
      <c r="D734" s="287">
        <v>2.2000000000000002</v>
      </c>
      <c r="E734" s="99">
        <v>1370.765292</v>
      </c>
      <c r="F734" s="289">
        <v>2</v>
      </c>
      <c r="G734" s="97" t="s">
        <v>731</v>
      </c>
      <c r="H734" s="100" t="s">
        <v>743</v>
      </c>
    </row>
    <row r="735" spans="1:8" ht="25.5" x14ac:dyDescent="0.2">
      <c r="A735" s="79" t="s">
        <v>293</v>
      </c>
      <c r="B735" s="31">
        <v>42730</v>
      </c>
      <c r="C735" s="31">
        <v>42754</v>
      </c>
      <c r="D735" s="287">
        <v>3.3</v>
      </c>
      <c r="E735" s="99">
        <v>980.09445330000005</v>
      </c>
      <c r="F735" s="289">
        <v>2</v>
      </c>
      <c r="G735" s="97" t="s">
        <v>731</v>
      </c>
      <c r="H735" s="100" t="s">
        <v>743</v>
      </c>
    </row>
    <row r="736" spans="1:8" ht="25.5" x14ac:dyDescent="0.2">
      <c r="A736" s="79" t="s">
        <v>293</v>
      </c>
      <c r="B736" s="31">
        <v>42731</v>
      </c>
      <c r="C736" s="31">
        <v>42754</v>
      </c>
      <c r="D736" s="287">
        <v>2.8</v>
      </c>
      <c r="E736" s="99">
        <v>1090.694804</v>
      </c>
      <c r="F736" s="289">
        <v>2</v>
      </c>
      <c r="G736" s="97" t="s">
        <v>731</v>
      </c>
      <c r="H736" s="100" t="s">
        <v>743</v>
      </c>
    </row>
    <row r="737" spans="1:8" ht="25.5" x14ac:dyDescent="0.2">
      <c r="A737" s="79" t="s">
        <v>293</v>
      </c>
      <c r="B737" s="31">
        <v>42732</v>
      </c>
      <c r="C737" s="31">
        <v>42754</v>
      </c>
      <c r="D737" s="287">
        <v>2</v>
      </c>
      <c r="E737" s="99">
        <v>1548.200906</v>
      </c>
      <c r="F737" s="289">
        <v>2</v>
      </c>
      <c r="G737" s="97" t="s">
        <v>176</v>
      </c>
      <c r="H737" s="100" t="s">
        <v>743</v>
      </c>
    </row>
    <row r="738" spans="1:8" ht="25.5" x14ac:dyDescent="0.2">
      <c r="A738" s="79" t="s">
        <v>293</v>
      </c>
      <c r="B738" s="31">
        <v>42733</v>
      </c>
      <c r="C738" s="31">
        <v>42754</v>
      </c>
      <c r="D738" s="287">
        <v>1.9</v>
      </c>
      <c r="E738" s="99">
        <v>1661.0020179999999</v>
      </c>
      <c r="F738" s="289">
        <v>2</v>
      </c>
      <c r="G738" s="97" t="s">
        <v>176</v>
      </c>
      <c r="H738" s="100" t="s">
        <v>743</v>
      </c>
    </row>
    <row r="739" spans="1:8" ht="25.5" x14ac:dyDescent="0.2">
      <c r="A739" s="79" t="s">
        <v>293</v>
      </c>
      <c r="B739" s="31">
        <v>42734</v>
      </c>
      <c r="C739" s="31">
        <v>42754</v>
      </c>
      <c r="D739" s="287">
        <v>1.9</v>
      </c>
      <c r="E739" s="99">
        <v>1661.3801089999999</v>
      </c>
      <c r="F739" s="289">
        <v>2</v>
      </c>
      <c r="G739" s="97" t="s">
        <v>176</v>
      </c>
      <c r="H739" s="100" t="s">
        <v>743</v>
      </c>
    </row>
    <row r="740" spans="1:8" ht="25.5" x14ac:dyDescent="0.2">
      <c r="A740" s="79" t="s">
        <v>293</v>
      </c>
      <c r="B740" s="31">
        <v>42735</v>
      </c>
      <c r="C740" s="31">
        <v>42754</v>
      </c>
      <c r="D740" s="287">
        <v>2.7</v>
      </c>
      <c r="E740" s="99">
        <v>1089.9403110000001</v>
      </c>
      <c r="F740" s="289">
        <v>2</v>
      </c>
      <c r="G740" s="97" t="s">
        <v>731</v>
      </c>
      <c r="H740" s="100" t="s">
        <v>743</v>
      </c>
    </row>
    <row r="741" spans="1:8" ht="25.5" x14ac:dyDescent="0.2">
      <c r="A741" s="79" t="s">
        <v>293</v>
      </c>
      <c r="B741" s="31">
        <v>42736</v>
      </c>
      <c r="C741" s="31">
        <v>42754</v>
      </c>
      <c r="D741" s="287">
        <v>1.9</v>
      </c>
      <c r="E741" s="99">
        <v>1638.159384</v>
      </c>
      <c r="F741" s="289">
        <v>2</v>
      </c>
      <c r="G741" s="97" t="s">
        <v>176</v>
      </c>
      <c r="H741" s="100" t="s">
        <v>743</v>
      </c>
    </row>
    <row r="742" spans="1:8" ht="25.5" x14ac:dyDescent="0.2">
      <c r="A742" s="79" t="s">
        <v>293</v>
      </c>
      <c r="B742" s="31">
        <v>42737</v>
      </c>
      <c r="C742" s="31">
        <v>42754</v>
      </c>
      <c r="D742" s="287">
        <v>1.9</v>
      </c>
      <c r="E742" s="99">
        <v>1581.6808920000001</v>
      </c>
      <c r="F742" s="289">
        <v>2</v>
      </c>
      <c r="G742" s="97" t="s">
        <v>176</v>
      </c>
      <c r="H742" s="100" t="s">
        <v>743</v>
      </c>
    </row>
    <row r="743" spans="1:8" ht="25.5" x14ac:dyDescent="0.2">
      <c r="A743" s="79" t="s">
        <v>293</v>
      </c>
      <c r="B743" s="31">
        <v>42738</v>
      </c>
      <c r="C743" s="31">
        <v>42754</v>
      </c>
      <c r="D743" s="287">
        <v>1.9</v>
      </c>
      <c r="E743" s="99">
        <v>1688.7618259999999</v>
      </c>
      <c r="F743" s="289">
        <v>2</v>
      </c>
      <c r="G743" s="97" t="s">
        <v>176</v>
      </c>
      <c r="H743" s="100" t="s">
        <v>743</v>
      </c>
    </row>
    <row r="744" spans="1:8" ht="25.5" x14ac:dyDescent="0.2">
      <c r="A744" s="79" t="s">
        <v>293</v>
      </c>
      <c r="B744" s="31">
        <v>42739</v>
      </c>
      <c r="C744" s="31">
        <v>42754</v>
      </c>
      <c r="D744" s="287">
        <v>2</v>
      </c>
      <c r="E744" s="99">
        <v>1759.3808449999999</v>
      </c>
      <c r="F744" s="289">
        <v>2</v>
      </c>
      <c r="G744" s="97" t="s">
        <v>176</v>
      </c>
      <c r="H744" s="100" t="s">
        <v>743</v>
      </c>
    </row>
    <row r="745" spans="1:8" ht="25.5" x14ac:dyDescent="0.2">
      <c r="A745" s="79" t="s">
        <v>293</v>
      </c>
      <c r="B745" s="31">
        <v>42740</v>
      </c>
      <c r="C745" s="31">
        <v>42754</v>
      </c>
      <c r="D745" s="287">
        <v>2</v>
      </c>
      <c r="E745" s="99">
        <v>1717.7813140000001</v>
      </c>
      <c r="F745" s="289">
        <v>2</v>
      </c>
      <c r="G745" s="97" t="s">
        <v>176</v>
      </c>
      <c r="H745" s="100" t="s">
        <v>743</v>
      </c>
    </row>
    <row r="746" spans="1:8" ht="25.5" x14ac:dyDescent="0.2">
      <c r="A746" s="79" t="s">
        <v>293</v>
      </c>
      <c r="B746" s="31">
        <v>42741</v>
      </c>
      <c r="C746" s="31">
        <v>42754</v>
      </c>
      <c r="D746" s="287">
        <v>2</v>
      </c>
      <c r="E746" s="99">
        <v>1740.8505520000001</v>
      </c>
      <c r="F746" s="289">
        <v>2</v>
      </c>
      <c r="G746" s="97" t="s">
        <v>176</v>
      </c>
      <c r="H746" s="100" t="s">
        <v>743</v>
      </c>
    </row>
    <row r="747" spans="1:8" ht="25.5" x14ac:dyDescent="0.2">
      <c r="A747" s="79" t="s">
        <v>293</v>
      </c>
      <c r="B747" s="31">
        <v>42742</v>
      </c>
      <c r="C747" s="31">
        <v>42754</v>
      </c>
      <c r="D747" s="287">
        <v>2</v>
      </c>
      <c r="E747" s="99">
        <v>1722.5238340000001</v>
      </c>
      <c r="F747" s="289">
        <v>2</v>
      </c>
      <c r="G747" s="97" t="s">
        <v>176</v>
      </c>
      <c r="H747" s="100" t="s">
        <v>743</v>
      </c>
    </row>
    <row r="748" spans="1:8" ht="25.5" x14ac:dyDescent="0.2">
      <c r="A748" s="79" t="s">
        <v>293</v>
      </c>
      <c r="B748" s="31">
        <v>42743</v>
      </c>
      <c r="C748" s="31">
        <v>42754</v>
      </c>
      <c r="D748" s="287">
        <v>2</v>
      </c>
      <c r="E748" s="99">
        <v>1742.3373810000001</v>
      </c>
      <c r="F748" s="289">
        <v>2</v>
      </c>
      <c r="G748" s="97" t="s">
        <v>176</v>
      </c>
      <c r="H748" s="100" t="s">
        <v>743</v>
      </c>
    </row>
    <row r="749" spans="1:8" ht="25.5" x14ac:dyDescent="0.2">
      <c r="A749" s="79" t="s">
        <v>293</v>
      </c>
      <c r="B749" s="31">
        <v>42744</v>
      </c>
      <c r="C749" s="31">
        <v>42754</v>
      </c>
      <c r="D749" s="287">
        <v>2</v>
      </c>
      <c r="E749" s="99">
        <v>1671.240278</v>
      </c>
      <c r="F749" s="289">
        <v>2</v>
      </c>
      <c r="G749" s="97" t="s">
        <v>176</v>
      </c>
      <c r="H749" s="100" t="s">
        <v>743</v>
      </c>
    </row>
    <row r="750" spans="1:8" ht="25.5" x14ac:dyDescent="0.2">
      <c r="A750" s="79" t="s">
        <v>293</v>
      </c>
      <c r="B750" s="31">
        <v>42745</v>
      </c>
      <c r="C750" s="31">
        <v>42754</v>
      </c>
      <c r="D750" s="287">
        <v>2</v>
      </c>
      <c r="E750" s="99">
        <v>1661.4836439999999</v>
      </c>
      <c r="F750" s="289">
        <v>2</v>
      </c>
      <c r="G750" s="97" t="s">
        <v>176</v>
      </c>
      <c r="H750" s="100" t="s">
        <v>743</v>
      </c>
    </row>
    <row r="751" spans="1:8" ht="25.5" x14ac:dyDescent="0.2">
      <c r="A751" s="79" t="s">
        <v>293</v>
      </c>
      <c r="B751" s="31">
        <v>42746</v>
      </c>
      <c r="C751" s="31">
        <v>42754</v>
      </c>
      <c r="D751" s="287">
        <v>2.004</v>
      </c>
      <c r="E751" s="99">
        <v>1735.277468</v>
      </c>
      <c r="F751" s="289">
        <v>2</v>
      </c>
      <c r="G751" s="97" t="s">
        <v>731</v>
      </c>
      <c r="H751" s="100" t="s">
        <v>743</v>
      </c>
    </row>
    <row r="752" spans="1:8" ht="25.5" x14ac:dyDescent="0.2">
      <c r="A752" s="79" t="s">
        <v>293</v>
      </c>
      <c r="B752" s="31">
        <v>42747</v>
      </c>
      <c r="C752" s="31">
        <v>42754</v>
      </c>
      <c r="D752" s="287">
        <v>2</v>
      </c>
      <c r="E752" s="99">
        <v>1896.3943870000001</v>
      </c>
      <c r="F752" s="289">
        <v>2</v>
      </c>
      <c r="G752" s="97" t="s">
        <v>176</v>
      </c>
      <c r="H752" s="100" t="s">
        <v>745</v>
      </c>
    </row>
    <row r="753" spans="1:8" ht="15" x14ac:dyDescent="0.2">
      <c r="A753" s="79" t="s">
        <v>293</v>
      </c>
      <c r="B753" s="31">
        <v>42748</v>
      </c>
      <c r="C753" s="31">
        <v>42754</v>
      </c>
      <c r="D753" s="287">
        <v>1.9</v>
      </c>
      <c r="E753" s="99">
        <v>1676.9460389999999</v>
      </c>
      <c r="F753" s="289">
        <v>2</v>
      </c>
      <c r="G753" s="97" t="s">
        <v>176</v>
      </c>
      <c r="H753" s="100" t="s">
        <v>176</v>
      </c>
    </row>
    <row r="754" spans="1:8" ht="15" x14ac:dyDescent="0.2">
      <c r="A754" s="79" t="s">
        <v>293</v>
      </c>
      <c r="B754" s="31">
        <v>42749</v>
      </c>
      <c r="C754" s="31">
        <v>42754</v>
      </c>
      <c r="D754" s="287">
        <v>1.9</v>
      </c>
      <c r="E754" s="99">
        <v>1651.767478</v>
      </c>
      <c r="F754" s="289">
        <v>2</v>
      </c>
      <c r="G754" s="97" t="s">
        <v>176</v>
      </c>
      <c r="H754" s="100" t="s">
        <v>176</v>
      </c>
    </row>
    <row r="755" spans="1:8" ht="15" x14ac:dyDescent="0.2">
      <c r="A755" s="79" t="s">
        <v>293</v>
      </c>
      <c r="B755" s="31">
        <v>42750</v>
      </c>
      <c r="C755" s="31">
        <v>42754</v>
      </c>
      <c r="D755" s="287">
        <v>1.9</v>
      </c>
      <c r="E755" s="99">
        <v>1698.7323719999999</v>
      </c>
      <c r="F755" s="289">
        <v>2</v>
      </c>
      <c r="G755" s="97" t="s">
        <v>176</v>
      </c>
      <c r="H755" s="100" t="s">
        <v>176</v>
      </c>
    </row>
    <row r="756" spans="1:8" ht="15" x14ac:dyDescent="0.2">
      <c r="A756" s="79" t="s">
        <v>293</v>
      </c>
      <c r="B756" s="31">
        <v>42751</v>
      </c>
      <c r="C756" s="31">
        <v>42796</v>
      </c>
      <c r="D756" s="287" t="s">
        <v>176</v>
      </c>
      <c r="E756" s="99" t="s">
        <v>176</v>
      </c>
      <c r="F756" s="289">
        <v>2</v>
      </c>
      <c r="G756" s="97" t="s">
        <v>176</v>
      </c>
      <c r="H756" s="100" t="s">
        <v>746</v>
      </c>
    </row>
    <row r="757" spans="1:8" ht="15" x14ac:dyDescent="0.2">
      <c r="A757" s="79" t="s">
        <v>293</v>
      </c>
      <c r="B757" s="31">
        <v>42752</v>
      </c>
      <c r="C757" s="31">
        <v>42796</v>
      </c>
      <c r="D757" s="287">
        <v>1.9</v>
      </c>
      <c r="E757" s="99">
        <v>3124.9253090000002</v>
      </c>
      <c r="F757" s="289">
        <v>2</v>
      </c>
      <c r="G757" s="97" t="s">
        <v>176</v>
      </c>
      <c r="H757" s="100" t="s">
        <v>176</v>
      </c>
    </row>
    <row r="758" spans="1:8" ht="15" x14ac:dyDescent="0.2">
      <c r="A758" s="79" t="s">
        <v>293</v>
      </c>
      <c r="B758" s="31">
        <v>42753</v>
      </c>
      <c r="C758" s="31">
        <v>42796</v>
      </c>
      <c r="D758" s="287">
        <v>1.9</v>
      </c>
      <c r="E758" s="99">
        <v>3094.3226960000002</v>
      </c>
      <c r="F758" s="289">
        <v>2</v>
      </c>
      <c r="G758" s="97" t="s">
        <v>176</v>
      </c>
      <c r="H758" s="100" t="s">
        <v>176</v>
      </c>
    </row>
    <row r="759" spans="1:8" ht="15" x14ac:dyDescent="0.2">
      <c r="A759" s="79" t="s">
        <v>293</v>
      </c>
      <c r="B759" s="31">
        <v>42754</v>
      </c>
      <c r="C759" s="31">
        <v>42796</v>
      </c>
      <c r="D759" s="287">
        <v>1.9</v>
      </c>
      <c r="E759" s="99">
        <v>3072.6642689999999</v>
      </c>
      <c r="F759" s="289">
        <v>2</v>
      </c>
      <c r="G759" s="97" t="s">
        <v>176</v>
      </c>
      <c r="H759" s="100" t="s">
        <v>176</v>
      </c>
    </row>
    <row r="760" spans="1:8" ht="15" x14ac:dyDescent="0.2">
      <c r="A760" s="79" t="s">
        <v>293</v>
      </c>
      <c r="B760" s="31">
        <v>42755</v>
      </c>
      <c r="C760" s="31">
        <v>42796</v>
      </c>
      <c r="D760" s="287">
        <v>1.9</v>
      </c>
      <c r="E760" s="99">
        <v>2907.4536330000001</v>
      </c>
      <c r="F760" s="289">
        <v>2</v>
      </c>
      <c r="G760" s="97" t="s">
        <v>176</v>
      </c>
      <c r="H760" s="100" t="s">
        <v>176</v>
      </c>
    </row>
    <row r="761" spans="1:8" ht="15" x14ac:dyDescent="0.2">
      <c r="A761" s="79" t="s">
        <v>293</v>
      </c>
      <c r="B761" s="31">
        <v>42756</v>
      </c>
      <c r="C761" s="31">
        <v>42796</v>
      </c>
      <c r="D761" s="287">
        <v>1.9</v>
      </c>
      <c r="E761" s="99">
        <v>2889.0547489999999</v>
      </c>
      <c r="F761" s="289">
        <v>2</v>
      </c>
      <c r="G761" s="97" t="s">
        <v>176</v>
      </c>
      <c r="H761" s="100" t="s">
        <v>176</v>
      </c>
    </row>
    <row r="762" spans="1:8" ht="15" x14ac:dyDescent="0.2">
      <c r="A762" s="79" t="s">
        <v>293</v>
      </c>
      <c r="B762" s="31">
        <v>42757</v>
      </c>
      <c r="C762" s="31">
        <v>42796</v>
      </c>
      <c r="D762" s="287">
        <v>1.9</v>
      </c>
      <c r="E762" s="99">
        <v>2928.645395</v>
      </c>
      <c r="F762" s="289">
        <v>2</v>
      </c>
      <c r="G762" s="97" t="s">
        <v>176</v>
      </c>
      <c r="H762" s="100" t="s">
        <v>176</v>
      </c>
    </row>
    <row r="763" spans="1:8" ht="15" x14ac:dyDescent="0.2">
      <c r="A763" s="79" t="s">
        <v>293</v>
      </c>
      <c r="B763" s="31">
        <v>42758</v>
      </c>
      <c r="C763" s="31">
        <v>42796</v>
      </c>
      <c r="D763" s="287">
        <v>2.6</v>
      </c>
      <c r="E763" s="99">
        <v>2479.3025379999999</v>
      </c>
      <c r="F763" s="289">
        <v>2</v>
      </c>
      <c r="G763" s="328" t="s">
        <v>732</v>
      </c>
      <c r="H763" s="100" t="s">
        <v>747</v>
      </c>
    </row>
    <row r="764" spans="1:8" ht="15" x14ac:dyDescent="0.2">
      <c r="A764" s="79" t="s">
        <v>293</v>
      </c>
      <c r="B764" s="31">
        <v>42759</v>
      </c>
      <c r="C764" s="31">
        <v>42796</v>
      </c>
      <c r="D764" s="287">
        <v>3</v>
      </c>
      <c r="E764" s="99">
        <v>3455.162824</v>
      </c>
      <c r="F764" s="289">
        <v>2</v>
      </c>
      <c r="G764" s="328" t="s">
        <v>732</v>
      </c>
      <c r="H764" s="100" t="s">
        <v>747</v>
      </c>
    </row>
    <row r="765" spans="1:8" ht="15" x14ac:dyDescent="0.2">
      <c r="A765" s="79" t="s">
        <v>293</v>
      </c>
      <c r="B765" s="31">
        <v>42760</v>
      </c>
      <c r="C765" s="31">
        <v>42796</v>
      </c>
      <c r="D765" s="287">
        <v>1.8</v>
      </c>
      <c r="E765" s="99">
        <v>3344.6111270000001</v>
      </c>
      <c r="F765" s="289">
        <v>2</v>
      </c>
      <c r="G765" s="97" t="s">
        <v>176</v>
      </c>
      <c r="H765" s="100" t="s">
        <v>176</v>
      </c>
    </row>
    <row r="766" spans="1:8" ht="15" x14ac:dyDescent="0.2">
      <c r="A766" s="79" t="s">
        <v>293</v>
      </c>
      <c r="B766" s="31">
        <v>42761</v>
      </c>
      <c r="C766" s="31">
        <v>42796</v>
      </c>
      <c r="D766" s="287">
        <v>1.8</v>
      </c>
      <c r="E766" s="99">
        <v>2971.6893030000001</v>
      </c>
      <c r="F766" s="289">
        <v>2</v>
      </c>
      <c r="G766" s="97" t="s">
        <v>176</v>
      </c>
      <c r="H766" s="100" t="s">
        <v>176</v>
      </c>
    </row>
    <row r="767" spans="1:8" ht="15" x14ac:dyDescent="0.2">
      <c r="A767" s="79" t="s">
        <v>293</v>
      </c>
      <c r="B767" s="31">
        <v>42762</v>
      </c>
      <c r="C767" s="31">
        <v>42796</v>
      </c>
      <c r="D767" s="287">
        <v>1.8</v>
      </c>
      <c r="E767" s="99">
        <v>3011.8358950000002</v>
      </c>
      <c r="F767" s="289">
        <v>2</v>
      </c>
      <c r="G767" s="97" t="s">
        <v>176</v>
      </c>
      <c r="H767" s="100" t="s">
        <v>176</v>
      </c>
    </row>
    <row r="768" spans="1:8" ht="15" x14ac:dyDescent="0.2">
      <c r="A768" s="79" t="s">
        <v>293</v>
      </c>
      <c r="B768" s="31">
        <v>42763</v>
      </c>
      <c r="C768" s="31">
        <v>42796</v>
      </c>
      <c r="D768" s="287">
        <v>2.4</v>
      </c>
      <c r="E768" s="99">
        <v>2775.2959700000001</v>
      </c>
      <c r="F768" s="289">
        <v>2</v>
      </c>
      <c r="G768" s="328" t="s">
        <v>732</v>
      </c>
      <c r="H768" s="100" t="s">
        <v>747</v>
      </c>
    </row>
    <row r="769" spans="1:8" ht="15" x14ac:dyDescent="0.2">
      <c r="A769" s="79" t="s">
        <v>293</v>
      </c>
      <c r="B769" s="31">
        <v>42764</v>
      </c>
      <c r="C769" s="31">
        <v>42796</v>
      </c>
      <c r="D769" s="287">
        <v>2.7</v>
      </c>
      <c r="E769" s="99">
        <v>3033.251726</v>
      </c>
      <c r="F769" s="289">
        <v>2</v>
      </c>
      <c r="G769" s="328" t="s">
        <v>732</v>
      </c>
      <c r="H769" s="100" t="s">
        <v>747</v>
      </c>
    </row>
    <row r="770" spans="1:8" ht="15" x14ac:dyDescent="0.2">
      <c r="A770" s="79" t="s">
        <v>293</v>
      </c>
      <c r="B770" s="31">
        <v>42765</v>
      </c>
      <c r="C770" s="31">
        <v>42796</v>
      </c>
      <c r="D770" s="287">
        <v>2</v>
      </c>
      <c r="E770" s="99">
        <v>3813.9307090000002</v>
      </c>
      <c r="F770" s="289">
        <v>2</v>
      </c>
      <c r="G770" s="97" t="s">
        <v>176</v>
      </c>
      <c r="H770" s="100" t="s">
        <v>176</v>
      </c>
    </row>
    <row r="771" spans="1:8" s="325" customFormat="1" ht="15.75" thickBot="1" x14ac:dyDescent="0.25">
      <c r="A771" s="324" t="s">
        <v>293</v>
      </c>
      <c r="B771" s="33">
        <v>42766</v>
      </c>
      <c r="C771" s="33">
        <v>42796</v>
      </c>
      <c r="D771" s="294">
        <v>1.9</v>
      </c>
      <c r="E771" s="98">
        <v>2946.7092309999998</v>
      </c>
      <c r="F771" s="295">
        <v>2</v>
      </c>
      <c r="G771" s="296" t="s">
        <v>176</v>
      </c>
      <c r="H771" s="300" t="s">
        <v>176</v>
      </c>
    </row>
    <row r="772" spans="1:8" ht="15" x14ac:dyDescent="0.2">
      <c r="A772" s="323" t="s">
        <v>307</v>
      </c>
      <c r="B772" s="32">
        <v>42767</v>
      </c>
      <c r="C772" s="32">
        <v>42796</v>
      </c>
      <c r="D772" s="291">
        <v>2.2949999999999999</v>
      </c>
      <c r="E772" s="91">
        <v>3229.460474</v>
      </c>
      <c r="F772" s="292">
        <v>2</v>
      </c>
      <c r="G772" s="293" t="s">
        <v>731</v>
      </c>
      <c r="H772" s="315" t="s">
        <v>748</v>
      </c>
    </row>
    <row r="773" spans="1:8" ht="15" x14ac:dyDescent="0.2">
      <c r="A773" s="77" t="s">
        <v>307</v>
      </c>
      <c r="B773" s="31">
        <v>42768</v>
      </c>
      <c r="C773" s="31">
        <v>42796</v>
      </c>
      <c r="D773" s="287">
        <v>1.962</v>
      </c>
      <c r="E773" s="99">
        <v>2999.879958</v>
      </c>
      <c r="F773" s="289">
        <v>2</v>
      </c>
      <c r="G773" s="97" t="s">
        <v>176</v>
      </c>
      <c r="H773" s="100" t="s">
        <v>176</v>
      </c>
    </row>
    <row r="774" spans="1:8" ht="15" x14ac:dyDescent="0.2">
      <c r="A774" s="77" t="s">
        <v>307</v>
      </c>
      <c r="B774" s="31">
        <v>42769</v>
      </c>
      <c r="C774" s="31">
        <v>42796</v>
      </c>
      <c r="D774" s="287">
        <v>2.0089999999999999</v>
      </c>
      <c r="E774" s="99">
        <v>1776.8036340000001</v>
      </c>
      <c r="F774" s="289">
        <v>2</v>
      </c>
      <c r="G774" s="293" t="s">
        <v>731</v>
      </c>
      <c r="H774" s="315" t="s">
        <v>749</v>
      </c>
    </row>
    <row r="775" spans="1:8" ht="15" x14ac:dyDescent="0.2">
      <c r="A775" s="77" t="s">
        <v>307</v>
      </c>
      <c r="B775" s="31">
        <v>42770</v>
      </c>
      <c r="C775" s="31">
        <v>42796</v>
      </c>
      <c r="D775" s="287">
        <v>1.8560000000000001</v>
      </c>
      <c r="E775" s="99">
        <v>1823.508425</v>
      </c>
      <c r="F775" s="289">
        <v>2</v>
      </c>
      <c r="G775" s="97" t="s">
        <v>176</v>
      </c>
      <c r="H775" s="100" t="s">
        <v>176</v>
      </c>
    </row>
    <row r="776" spans="1:8" ht="15" x14ac:dyDescent="0.2">
      <c r="A776" s="77" t="s">
        <v>307</v>
      </c>
      <c r="B776" s="31">
        <v>42771</v>
      </c>
      <c r="C776" s="31">
        <v>42796</v>
      </c>
      <c r="D776" s="287">
        <v>1.887</v>
      </c>
      <c r="E776" s="99">
        <v>1816.0286639999999</v>
      </c>
      <c r="F776" s="289">
        <v>2</v>
      </c>
      <c r="G776" s="97" t="s">
        <v>176</v>
      </c>
      <c r="H776" s="100" t="s">
        <v>176</v>
      </c>
    </row>
    <row r="777" spans="1:8" ht="15" x14ac:dyDescent="0.2">
      <c r="A777" s="77" t="s">
        <v>307</v>
      </c>
      <c r="B777" s="31">
        <v>42772</v>
      </c>
      <c r="C777" s="31">
        <v>42796</v>
      </c>
      <c r="D777" s="287">
        <v>1.9770000000000001</v>
      </c>
      <c r="E777" s="99">
        <v>1801.04636</v>
      </c>
      <c r="F777" s="289">
        <v>2</v>
      </c>
      <c r="G777" s="97" t="s">
        <v>176</v>
      </c>
      <c r="H777" s="100" t="s">
        <v>176</v>
      </c>
    </row>
    <row r="778" spans="1:8" ht="15" x14ac:dyDescent="0.2">
      <c r="A778" s="77" t="s">
        <v>307</v>
      </c>
      <c r="B778" s="31">
        <v>42773</v>
      </c>
      <c r="C778" s="31">
        <v>42796</v>
      </c>
      <c r="D778" s="287">
        <v>2.0129999999999999</v>
      </c>
      <c r="E778" s="99">
        <v>1816.096685</v>
      </c>
      <c r="F778" s="289">
        <v>2</v>
      </c>
      <c r="G778" s="293" t="s">
        <v>731</v>
      </c>
      <c r="H778" s="315" t="s">
        <v>750</v>
      </c>
    </row>
    <row r="779" spans="1:8" ht="15" x14ac:dyDescent="0.2">
      <c r="A779" s="77" t="s">
        <v>307</v>
      </c>
      <c r="B779" s="31">
        <v>42774</v>
      </c>
      <c r="C779" s="31">
        <v>42796</v>
      </c>
      <c r="D779" s="287">
        <v>1.9870000000000001</v>
      </c>
      <c r="E779" s="99">
        <v>1821.7667369999999</v>
      </c>
      <c r="F779" s="289">
        <v>2</v>
      </c>
      <c r="G779" s="97" t="s">
        <v>176</v>
      </c>
      <c r="H779" s="100" t="s">
        <v>176</v>
      </c>
    </row>
    <row r="780" spans="1:8" ht="15" x14ac:dyDescent="0.2">
      <c r="A780" s="77" t="s">
        <v>307</v>
      </c>
      <c r="B780" s="31">
        <v>42775</v>
      </c>
      <c r="C780" s="31">
        <v>42810</v>
      </c>
      <c r="D780" s="287">
        <v>1.8640000000000001</v>
      </c>
      <c r="E780" s="99">
        <v>3662.0882390000002</v>
      </c>
      <c r="F780" s="289">
        <v>2</v>
      </c>
      <c r="G780" s="97" t="s">
        <v>176</v>
      </c>
      <c r="H780" s="100" t="s">
        <v>176</v>
      </c>
    </row>
    <row r="781" spans="1:8" ht="15" x14ac:dyDescent="0.2">
      <c r="A781" s="77" t="s">
        <v>307</v>
      </c>
      <c r="B781" s="31">
        <v>42776</v>
      </c>
      <c r="C781" s="31">
        <v>42810</v>
      </c>
      <c r="D781" s="287">
        <v>1.9259999999999999</v>
      </c>
      <c r="E781" s="99">
        <v>3146.8058000000001</v>
      </c>
      <c r="F781" s="289">
        <v>2</v>
      </c>
      <c r="G781" s="97" t="s">
        <v>176</v>
      </c>
      <c r="H781" s="100" t="s">
        <v>176</v>
      </c>
    </row>
    <row r="782" spans="1:8" ht="15" x14ac:dyDescent="0.2">
      <c r="A782" s="77" t="s">
        <v>307</v>
      </c>
      <c r="B782" s="31">
        <v>42777</v>
      </c>
      <c r="C782" s="31">
        <v>42810</v>
      </c>
      <c r="D782" s="287">
        <v>2.4990000000000001</v>
      </c>
      <c r="E782" s="99">
        <v>2989.3307530000002</v>
      </c>
      <c r="F782" s="289">
        <v>2</v>
      </c>
      <c r="G782" s="293" t="s">
        <v>731</v>
      </c>
      <c r="H782" s="100" t="s">
        <v>751</v>
      </c>
    </row>
    <row r="783" spans="1:8" ht="15" x14ac:dyDescent="0.2">
      <c r="A783" s="77" t="s">
        <v>307</v>
      </c>
      <c r="B783" s="31">
        <v>42778</v>
      </c>
      <c r="C783" s="31">
        <v>42810</v>
      </c>
      <c r="D783" s="287">
        <v>2.2250000000000001</v>
      </c>
      <c r="E783" s="99">
        <v>3005.634955</v>
      </c>
      <c r="F783" s="289">
        <v>2</v>
      </c>
      <c r="G783" s="293" t="s">
        <v>731</v>
      </c>
      <c r="H783" s="100" t="s">
        <v>752</v>
      </c>
    </row>
    <row r="784" spans="1:8" ht="15" x14ac:dyDescent="0.2">
      <c r="A784" s="77" t="s">
        <v>307</v>
      </c>
      <c r="B784" s="31">
        <v>42779</v>
      </c>
      <c r="C784" s="31">
        <v>42810</v>
      </c>
      <c r="D784" s="287">
        <v>2.2170000000000001</v>
      </c>
      <c r="E784" s="99">
        <v>3018.9103460000001</v>
      </c>
      <c r="F784" s="289">
        <v>2</v>
      </c>
      <c r="G784" s="293" t="s">
        <v>731</v>
      </c>
      <c r="H784" s="100" t="s">
        <v>753</v>
      </c>
    </row>
    <row r="785" spans="1:8" ht="15" x14ac:dyDescent="0.2">
      <c r="A785" s="77" t="s">
        <v>307</v>
      </c>
      <c r="B785" s="31">
        <v>42780</v>
      </c>
      <c r="C785" s="31">
        <v>42810</v>
      </c>
      <c r="D785" s="287">
        <v>1.956</v>
      </c>
      <c r="E785" s="99">
        <v>3173.1117960000001</v>
      </c>
      <c r="F785" s="289">
        <v>2</v>
      </c>
      <c r="G785" s="97" t="s">
        <v>176</v>
      </c>
      <c r="H785" s="100" t="s">
        <v>176</v>
      </c>
    </row>
    <row r="786" spans="1:8" ht="15" x14ac:dyDescent="0.2">
      <c r="A786" s="77" t="s">
        <v>307</v>
      </c>
      <c r="B786" s="31">
        <v>42781</v>
      </c>
      <c r="C786" s="31">
        <v>42810</v>
      </c>
      <c r="D786" s="287">
        <v>2.5720000000000001</v>
      </c>
      <c r="E786" s="99">
        <v>3280.052083</v>
      </c>
      <c r="F786" s="289">
        <v>2</v>
      </c>
      <c r="G786" s="293" t="s">
        <v>731</v>
      </c>
      <c r="H786" s="100" t="s">
        <v>754</v>
      </c>
    </row>
    <row r="787" spans="1:8" ht="15" x14ac:dyDescent="0.2">
      <c r="A787" s="77" t="s">
        <v>307</v>
      </c>
      <c r="B787" s="31">
        <v>42782</v>
      </c>
      <c r="C787" s="31">
        <v>42810</v>
      </c>
      <c r="D787" s="287">
        <v>3.2679999999999998</v>
      </c>
      <c r="E787" s="99">
        <v>3209.4192039999998</v>
      </c>
      <c r="F787" s="289">
        <v>2</v>
      </c>
      <c r="G787" s="293" t="s">
        <v>731</v>
      </c>
      <c r="H787" s="100" t="s">
        <v>755</v>
      </c>
    </row>
    <row r="788" spans="1:8" ht="15" x14ac:dyDescent="0.2">
      <c r="A788" s="77" t="s">
        <v>307</v>
      </c>
      <c r="B788" s="31">
        <v>42783</v>
      </c>
      <c r="C788" s="31">
        <v>42810</v>
      </c>
      <c r="D788" s="287">
        <v>1.917</v>
      </c>
      <c r="E788" s="99">
        <v>3514.1472760000001</v>
      </c>
      <c r="F788" s="289">
        <v>2</v>
      </c>
      <c r="G788" s="97" t="s">
        <v>176</v>
      </c>
      <c r="H788" s="100" t="s">
        <v>176</v>
      </c>
    </row>
    <row r="789" spans="1:8" ht="15" x14ac:dyDescent="0.2">
      <c r="A789" s="77" t="s">
        <v>307</v>
      </c>
      <c r="B789" s="31">
        <v>42784</v>
      </c>
      <c r="C789" s="31">
        <v>42810</v>
      </c>
      <c r="D789" s="287">
        <v>1.9139999999999999</v>
      </c>
      <c r="E789" s="99">
        <v>3495.8778699999998</v>
      </c>
      <c r="F789" s="289">
        <v>2</v>
      </c>
      <c r="G789" s="97" t="s">
        <v>176</v>
      </c>
      <c r="H789" s="100" t="s">
        <v>176</v>
      </c>
    </row>
    <row r="790" spans="1:8" ht="15" x14ac:dyDescent="0.2">
      <c r="A790" s="77" t="s">
        <v>307</v>
      </c>
      <c r="B790" s="31">
        <v>42785</v>
      </c>
      <c r="C790" s="31">
        <v>42810</v>
      </c>
      <c r="D790" s="287">
        <v>1.9079999999999999</v>
      </c>
      <c r="E790" s="99">
        <v>3528.8481660000002</v>
      </c>
      <c r="F790" s="289">
        <v>2</v>
      </c>
      <c r="G790" s="97" t="s">
        <v>176</v>
      </c>
      <c r="H790" s="100" t="s">
        <v>176</v>
      </c>
    </row>
    <row r="791" spans="1:8" ht="15" x14ac:dyDescent="0.2">
      <c r="A791" s="77" t="s">
        <v>307</v>
      </c>
      <c r="B791" s="31">
        <v>42786</v>
      </c>
      <c r="C791" s="31">
        <v>42810</v>
      </c>
      <c r="D791" s="287">
        <v>3.0419999999999998</v>
      </c>
      <c r="E791" s="99">
        <v>2852.7495039999999</v>
      </c>
      <c r="F791" s="289">
        <v>2</v>
      </c>
      <c r="G791" s="293" t="s">
        <v>731</v>
      </c>
      <c r="H791" s="100" t="s">
        <v>756</v>
      </c>
    </row>
    <row r="792" spans="1:8" ht="15" x14ac:dyDescent="0.2">
      <c r="A792" s="77" t="s">
        <v>307</v>
      </c>
      <c r="B792" s="31">
        <v>42787</v>
      </c>
      <c r="C792" s="31">
        <v>42810</v>
      </c>
      <c r="D792" s="287">
        <v>2.54</v>
      </c>
      <c r="E792" s="99">
        <v>3740.2032610000001</v>
      </c>
      <c r="F792" s="289">
        <v>2</v>
      </c>
      <c r="G792" s="293" t="s">
        <v>731</v>
      </c>
      <c r="H792" s="100" t="s">
        <v>757</v>
      </c>
    </row>
    <row r="793" spans="1:8" ht="15" x14ac:dyDescent="0.2">
      <c r="A793" s="77" t="s">
        <v>307</v>
      </c>
      <c r="B793" s="31">
        <v>42788</v>
      </c>
      <c r="C793" s="31">
        <v>42810</v>
      </c>
      <c r="D793" s="287">
        <v>2.2839999999999998</v>
      </c>
      <c r="E793" s="99">
        <v>3986.5488909999999</v>
      </c>
      <c r="F793" s="289">
        <v>2</v>
      </c>
      <c r="G793" s="293" t="s">
        <v>731</v>
      </c>
      <c r="H793" s="100" t="s">
        <v>758</v>
      </c>
    </row>
    <row r="794" spans="1:8" ht="15" x14ac:dyDescent="0.2">
      <c r="A794" s="77" t="s">
        <v>307</v>
      </c>
      <c r="B794" s="31">
        <v>42789</v>
      </c>
      <c r="C794" s="31">
        <v>42810</v>
      </c>
      <c r="D794" s="287">
        <v>2.641</v>
      </c>
      <c r="E794" s="99">
        <v>4599.6123580000003</v>
      </c>
      <c r="F794" s="289">
        <v>2</v>
      </c>
      <c r="G794" s="293" t="s">
        <v>731</v>
      </c>
      <c r="H794" s="100" t="s">
        <v>759</v>
      </c>
    </row>
    <row r="795" spans="1:8" ht="15" x14ac:dyDescent="0.2">
      <c r="A795" s="77" t="s">
        <v>307</v>
      </c>
      <c r="B795" s="31">
        <v>42790</v>
      </c>
      <c r="C795" s="31">
        <v>42810</v>
      </c>
      <c r="D795" s="287">
        <v>2.3220000000000001</v>
      </c>
      <c r="E795" s="99">
        <v>443.48935</v>
      </c>
      <c r="F795" s="289">
        <v>2</v>
      </c>
      <c r="G795" s="293" t="s">
        <v>731</v>
      </c>
      <c r="H795" s="100" t="s">
        <v>760</v>
      </c>
    </row>
    <row r="796" spans="1:8" ht="15" x14ac:dyDescent="0.2">
      <c r="A796" s="77" t="s">
        <v>307</v>
      </c>
      <c r="B796" s="31">
        <v>42791</v>
      </c>
      <c r="C796" s="31">
        <v>42810</v>
      </c>
      <c r="D796" s="287">
        <v>1.966</v>
      </c>
      <c r="E796" s="99">
        <v>3712.0670890000001</v>
      </c>
      <c r="F796" s="289">
        <v>2</v>
      </c>
      <c r="G796" s="97" t="s">
        <v>176</v>
      </c>
      <c r="H796" s="100" t="s">
        <v>176</v>
      </c>
    </row>
    <row r="797" spans="1:8" ht="15" x14ac:dyDescent="0.2">
      <c r="A797" s="77" t="s">
        <v>307</v>
      </c>
      <c r="B797" s="31">
        <v>42792</v>
      </c>
      <c r="C797" s="31">
        <v>42810</v>
      </c>
      <c r="D797" s="287">
        <v>1.7989999999999999</v>
      </c>
      <c r="E797" s="99">
        <v>3826.419382</v>
      </c>
      <c r="F797" s="289">
        <v>2</v>
      </c>
      <c r="G797" s="97" t="s">
        <v>176</v>
      </c>
      <c r="H797" s="100" t="s">
        <v>176</v>
      </c>
    </row>
    <row r="798" spans="1:8" ht="15" x14ac:dyDescent="0.2">
      <c r="A798" s="77" t="s">
        <v>307</v>
      </c>
      <c r="B798" s="31">
        <v>42793</v>
      </c>
      <c r="C798" s="31">
        <v>42810</v>
      </c>
      <c r="D798" s="287">
        <v>1.9370000000000001</v>
      </c>
      <c r="E798" s="99">
        <v>3564.1888098999998</v>
      </c>
      <c r="F798" s="289">
        <v>2</v>
      </c>
      <c r="G798" s="97" t="s">
        <v>176</v>
      </c>
      <c r="H798" s="100" t="s">
        <v>176</v>
      </c>
    </row>
    <row r="799" spans="1:8" ht="15" x14ac:dyDescent="0.2">
      <c r="A799" s="77" t="s">
        <v>307</v>
      </c>
      <c r="B799" s="31">
        <v>42794</v>
      </c>
      <c r="C799" s="31">
        <v>42810</v>
      </c>
      <c r="D799" s="287">
        <v>1.921</v>
      </c>
      <c r="E799" s="99">
        <v>4134.1004439999997</v>
      </c>
      <c r="F799" s="289">
        <v>2</v>
      </c>
      <c r="G799" s="97" t="s">
        <v>176</v>
      </c>
      <c r="H799" s="100" t="s">
        <v>176</v>
      </c>
    </row>
    <row r="800" spans="1:8" ht="15" x14ac:dyDescent="0.2">
      <c r="A800" s="77" t="s">
        <v>307</v>
      </c>
      <c r="B800" s="31">
        <v>42795</v>
      </c>
      <c r="C800" s="31">
        <v>42810</v>
      </c>
      <c r="D800" s="287">
        <v>1.895</v>
      </c>
      <c r="E800" s="99">
        <v>4184.3962099999999</v>
      </c>
      <c r="F800" s="289">
        <v>2</v>
      </c>
      <c r="G800" s="97" t="s">
        <v>176</v>
      </c>
      <c r="H800" s="100" t="s">
        <v>176</v>
      </c>
    </row>
    <row r="801" spans="1:8" ht="15" x14ac:dyDescent="0.2">
      <c r="A801" s="77" t="s">
        <v>307</v>
      </c>
      <c r="B801" s="31">
        <v>42796</v>
      </c>
      <c r="C801" s="31">
        <v>42810</v>
      </c>
      <c r="D801" s="287">
        <v>1.88</v>
      </c>
      <c r="E801" s="99">
        <v>4106.0690549999999</v>
      </c>
      <c r="F801" s="289">
        <v>2</v>
      </c>
      <c r="G801" s="97" t="s">
        <v>176</v>
      </c>
      <c r="H801" s="100" t="s">
        <v>176</v>
      </c>
    </row>
    <row r="802" spans="1:8" ht="15" x14ac:dyDescent="0.2">
      <c r="A802" s="77" t="s">
        <v>307</v>
      </c>
      <c r="B802" s="31">
        <v>42797</v>
      </c>
      <c r="C802" s="31">
        <v>42810</v>
      </c>
      <c r="D802" s="287">
        <v>1.9350000000000001</v>
      </c>
      <c r="E802" s="99">
        <v>4090.6175859999998</v>
      </c>
      <c r="F802" s="289">
        <v>2</v>
      </c>
      <c r="G802" s="97" t="s">
        <v>176</v>
      </c>
      <c r="H802" s="100" t="s">
        <v>176</v>
      </c>
    </row>
    <row r="803" spans="1:8" ht="15" x14ac:dyDescent="0.2">
      <c r="A803" s="77" t="s">
        <v>307</v>
      </c>
      <c r="B803" s="31">
        <v>42798</v>
      </c>
      <c r="C803" s="31">
        <v>42810</v>
      </c>
      <c r="D803" s="287">
        <v>1.7989999999999999</v>
      </c>
      <c r="E803" s="99">
        <v>5079.0593680000002</v>
      </c>
      <c r="F803" s="289">
        <v>2</v>
      </c>
      <c r="G803" s="97" t="s">
        <v>176</v>
      </c>
      <c r="H803" s="100" t="s">
        <v>176</v>
      </c>
    </row>
    <row r="804" spans="1:8" ht="15" x14ac:dyDescent="0.2">
      <c r="A804" s="77" t="s">
        <v>307</v>
      </c>
      <c r="B804" s="31">
        <v>42799</v>
      </c>
      <c r="C804" s="31">
        <v>42810</v>
      </c>
      <c r="D804" s="287">
        <v>1.8120000000000001</v>
      </c>
      <c r="E804" s="99">
        <v>5154.9844080000003</v>
      </c>
      <c r="F804" s="289">
        <v>2</v>
      </c>
      <c r="G804" s="97" t="s">
        <v>176</v>
      </c>
      <c r="H804" s="100" t="s">
        <v>176</v>
      </c>
    </row>
    <row r="805" spans="1:8" ht="15" x14ac:dyDescent="0.2">
      <c r="A805" s="77" t="s">
        <v>307</v>
      </c>
      <c r="B805" s="31">
        <v>42800</v>
      </c>
      <c r="C805" s="31">
        <v>42810</v>
      </c>
      <c r="D805" s="287">
        <v>1.9339999999999999</v>
      </c>
      <c r="E805" s="99">
        <v>4654.0730039999999</v>
      </c>
      <c r="F805" s="289">
        <v>2</v>
      </c>
      <c r="G805" s="97" t="s">
        <v>176</v>
      </c>
      <c r="H805" s="100" t="s">
        <v>176</v>
      </c>
    </row>
    <row r="806" spans="1:8" ht="15" x14ac:dyDescent="0.2">
      <c r="A806" s="77" t="s">
        <v>307</v>
      </c>
      <c r="B806" s="31">
        <v>42801</v>
      </c>
      <c r="C806" s="31">
        <v>42810</v>
      </c>
      <c r="D806" s="287">
        <v>1.986</v>
      </c>
      <c r="E806" s="99">
        <v>4615.1189469999999</v>
      </c>
      <c r="F806" s="289">
        <v>2</v>
      </c>
      <c r="G806" s="97" t="s">
        <v>176</v>
      </c>
      <c r="H806" s="100" t="s">
        <v>176</v>
      </c>
    </row>
    <row r="807" spans="1:8" ht="15" x14ac:dyDescent="0.2">
      <c r="A807" s="77" t="s">
        <v>307</v>
      </c>
      <c r="B807" s="31">
        <v>42802</v>
      </c>
      <c r="C807" s="31">
        <v>42810</v>
      </c>
      <c r="D807" s="287">
        <v>1.915</v>
      </c>
      <c r="E807" s="99">
        <v>4690.5577309999999</v>
      </c>
      <c r="F807" s="289">
        <v>2</v>
      </c>
      <c r="G807" s="97" t="s">
        <v>176</v>
      </c>
      <c r="H807" s="100" t="s">
        <v>176</v>
      </c>
    </row>
    <row r="808" spans="1:8" ht="15" x14ac:dyDescent="0.2">
      <c r="A808" s="77" t="s">
        <v>307</v>
      </c>
      <c r="B808" s="31">
        <v>42803</v>
      </c>
      <c r="C808" s="31">
        <v>42810</v>
      </c>
      <c r="D808" s="287">
        <v>1.873</v>
      </c>
      <c r="E808" s="99">
        <v>4659.3764700000002</v>
      </c>
      <c r="F808" s="289">
        <v>2</v>
      </c>
      <c r="G808" s="97" t="s">
        <v>176</v>
      </c>
      <c r="H808" s="100" t="s">
        <v>176</v>
      </c>
    </row>
    <row r="809" spans="1:8" ht="15" x14ac:dyDescent="0.2">
      <c r="A809" s="77" t="s">
        <v>307</v>
      </c>
      <c r="B809" s="31">
        <v>42804</v>
      </c>
      <c r="C809" s="31">
        <v>42810</v>
      </c>
      <c r="D809" s="287">
        <v>1.899</v>
      </c>
      <c r="E809" s="99">
        <v>4693.0885369999996</v>
      </c>
      <c r="F809" s="289">
        <v>2</v>
      </c>
      <c r="G809" s="97" t="s">
        <v>176</v>
      </c>
      <c r="H809" s="100" t="s">
        <v>176</v>
      </c>
    </row>
    <row r="810" spans="1:8" ht="15" x14ac:dyDescent="0.2">
      <c r="A810" s="77" t="s">
        <v>307</v>
      </c>
      <c r="B810" s="31">
        <v>42805</v>
      </c>
      <c r="C810" s="31">
        <v>42810</v>
      </c>
      <c r="D810" s="287">
        <v>1.907</v>
      </c>
      <c r="E810" s="99">
        <v>4664.6660279999996</v>
      </c>
      <c r="F810" s="289">
        <v>2</v>
      </c>
      <c r="G810" s="97" t="s">
        <v>176</v>
      </c>
      <c r="H810" s="100" t="s">
        <v>176</v>
      </c>
    </row>
    <row r="811" spans="1:8" ht="15" x14ac:dyDescent="0.2">
      <c r="A811" s="77" t="s">
        <v>307</v>
      </c>
      <c r="B811" s="31">
        <v>42806</v>
      </c>
      <c r="C811" s="31">
        <v>42810</v>
      </c>
      <c r="D811" s="287">
        <v>1.905</v>
      </c>
      <c r="E811" s="99">
        <v>4686.1810480000004</v>
      </c>
      <c r="F811" s="289">
        <v>2</v>
      </c>
      <c r="G811" s="97" t="s">
        <v>176</v>
      </c>
      <c r="H811" s="100" t="s">
        <v>176</v>
      </c>
    </row>
    <row r="812" spans="1:8" ht="15" x14ac:dyDescent="0.2">
      <c r="A812" s="77" t="s">
        <v>307</v>
      </c>
      <c r="B812" s="31">
        <v>42807</v>
      </c>
      <c r="C812" s="31">
        <v>42824</v>
      </c>
      <c r="D812" s="287">
        <v>1.907</v>
      </c>
      <c r="E812" s="99">
        <v>4629.5998419999996</v>
      </c>
      <c r="F812" s="289">
        <v>2</v>
      </c>
      <c r="G812" s="97" t="s">
        <v>176</v>
      </c>
      <c r="H812" s="100" t="s">
        <v>176</v>
      </c>
    </row>
    <row r="813" spans="1:8" ht="15" x14ac:dyDescent="0.2">
      <c r="A813" s="77" t="s">
        <v>307</v>
      </c>
      <c r="B813" s="31">
        <v>42808</v>
      </c>
      <c r="C813" s="31">
        <v>42824</v>
      </c>
      <c r="D813" s="287">
        <v>1.8360000000000001</v>
      </c>
      <c r="E813" s="99">
        <v>4661.0834169999998</v>
      </c>
      <c r="F813" s="289">
        <v>2</v>
      </c>
      <c r="G813" s="97" t="s">
        <v>176</v>
      </c>
      <c r="H813" s="100" t="s">
        <v>176</v>
      </c>
    </row>
    <row r="814" spans="1:8" ht="15" x14ac:dyDescent="0.2">
      <c r="A814" s="77" t="s">
        <v>307</v>
      </c>
      <c r="B814" s="31">
        <v>42809</v>
      </c>
      <c r="C814" s="31">
        <v>42824</v>
      </c>
      <c r="D814" s="287">
        <v>1.706</v>
      </c>
      <c r="E814" s="99">
        <v>4330.2782800000004</v>
      </c>
      <c r="F814" s="289">
        <v>2</v>
      </c>
      <c r="G814" s="97" t="s">
        <v>176</v>
      </c>
      <c r="H814" s="100" t="s">
        <v>176</v>
      </c>
    </row>
    <row r="815" spans="1:8" ht="15" x14ac:dyDescent="0.2">
      <c r="A815" s="77" t="s">
        <v>307</v>
      </c>
      <c r="B815" s="31">
        <v>42810</v>
      </c>
      <c r="C815" s="31">
        <v>42824</v>
      </c>
      <c r="D815" s="287" t="s">
        <v>354</v>
      </c>
      <c r="E815" s="99">
        <v>3141.1573749999998</v>
      </c>
      <c r="F815" s="289">
        <v>2</v>
      </c>
      <c r="G815" s="97" t="s">
        <v>176</v>
      </c>
      <c r="H815" s="100" t="s">
        <v>761</v>
      </c>
    </row>
    <row r="816" spans="1:8" ht="15" x14ac:dyDescent="0.2">
      <c r="A816" s="77" t="s">
        <v>307</v>
      </c>
      <c r="B816" s="31">
        <v>42811</v>
      </c>
      <c r="C816" s="31">
        <v>42824</v>
      </c>
      <c r="D816" s="287">
        <v>1.587</v>
      </c>
      <c r="E816" s="99">
        <v>3632.658054</v>
      </c>
      <c r="F816" s="289">
        <v>2</v>
      </c>
      <c r="G816" s="97" t="s">
        <v>176</v>
      </c>
      <c r="H816" s="97" t="s">
        <v>176</v>
      </c>
    </row>
    <row r="817" spans="1:8" ht="15" x14ac:dyDescent="0.2">
      <c r="A817" s="77" t="s">
        <v>307</v>
      </c>
      <c r="B817" s="31">
        <v>42812</v>
      </c>
      <c r="C817" s="31">
        <v>42824</v>
      </c>
      <c r="D817" s="287">
        <v>1.234</v>
      </c>
      <c r="E817" s="99">
        <v>4975.7894630000001</v>
      </c>
      <c r="F817" s="289">
        <v>2</v>
      </c>
      <c r="G817" s="97" t="s">
        <v>176</v>
      </c>
      <c r="H817" s="97" t="s">
        <v>176</v>
      </c>
    </row>
    <row r="818" spans="1:8" ht="15" x14ac:dyDescent="0.2">
      <c r="A818" s="77" t="s">
        <v>307</v>
      </c>
      <c r="B818" s="31">
        <v>42813</v>
      </c>
      <c r="C818" s="31">
        <v>42824</v>
      </c>
      <c r="D818" s="287">
        <v>0.95599999999999996</v>
      </c>
      <c r="E818" s="99">
        <v>4970.5066429999997</v>
      </c>
      <c r="F818" s="289">
        <v>2</v>
      </c>
      <c r="G818" s="97" t="s">
        <v>176</v>
      </c>
      <c r="H818" s="97" t="s">
        <v>176</v>
      </c>
    </row>
    <row r="819" spans="1:8" ht="15" x14ac:dyDescent="0.2">
      <c r="A819" s="77" t="s">
        <v>307</v>
      </c>
      <c r="B819" s="31">
        <v>42814</v>
      </c>
      <c r="C819" s="31">
        <v>42838</v>
      </c>
      <c r="D819" s="287">
        <v>1.089</v>
      </c>
      <c r="E819" s="99">
        <v>4945.3050730000004</v>
      </c>
      <c r="F819" s="289">
        <v>2</v>
      </c>
      <c r="G819" s="97" t="s">
        <v>176</v>
      </c>
      <c r="H819" s="97" t="s">
        <v>176</v>
      </c>
    </row>
    <row r="820" spans="1:8" ht="15" x14ac:dyDescent="0.2">
      <c r="A820" s="77" t="s">
        <v>307</v>
      </c>
      <c r="B820" s="31">
        <v>42815</v>
      </c>
      <c r="C820" s="31">
        <v>42838</v>
      </c>
      <c r="D820" s="287">
        <v>1.1970000000000001</v>
      </c>
      <c r="E820" s="99">
        <v>4518.997265</v>
      </c>
      <c r="F820" s="289">
        <v>2</v>
      </c>
      <c r="G820" s="97" t="s">
        <v>176</v>
      </c>
      <c r="H820" s="97" t="s">
        <v>176</v>
      </c>
    </row>
    <row r="821" spans="1:8" ht="15" x14ac:dyDescent="0.2">
      <c r="A821" s="77" t="s">
        <v>307</v>
      </c>
      <c r="B821" s="31">
        <v>42816</v>
      </c>
      <c r="C821" s="31">
        <v>42838</v>
      </c>
      <c r="D821" s="287">
        <v>1.242</v>
      </c>
      <c r="E821" s="99">
        <v>4538.0125209999997</v>
      </c>
      <c r="F821" s="289">
        <v>2</v>
      </c>
      <c r="G821" s="97" t="s">
        <v>176</v>
      </c>
      <c r="H821" s="97" t="s">
        <v>176</v>
      </c>
    </row>
    <row r="822" spans="1:8" ht="15" x14ac:dyDescent="0.2">
      <c r="A822" s="77" t="s">
        <v>307</v>
      </c>
      <c r="B822" s="31">
        <v>42817</v>
      </c>
      <c r="C822" s="31">
        <v>42838</v>
      </c>
      <c r="D822" s="287">
        <v>1.4810000000000001</v>
      </c>
      <c r="E822" s="99">
        <v>4516.1103519999997</v>
      </c>
      <c r="F822" s="289">
        <v>2</v>
      </c>
      <c r="G822" s="97" t="s">
        <v>176</v>
      </c>
      <c r="H822" s="97" t="s">
        <v>176</v>
      </c>
    </row>
    <row r="823" spans="1:8" ht="15" x14ac:dyDescent="0.2">
      <c r="A823" s="77" t="s">
        <v>307</v>
      </c>
      <c r="B823" s="31">
        <v>42818</v>
      </c>
      <c r="C823" s="31">
        <v>42838</v>
      </c>
      <c r="D823" s="287">
        <v>1.6579999999999999</v>
      </c>
      <c r="E823" s="99">
        <v>4484.8153350000002</v>
      </c>
      <c r="F823" s="289">
        <v>2</v>
      </c>
      <c r="G823" s="97" t="s">
        <v>176</v>
      </c>
      <c r="H823" s="97" t="s">
        <v>176</v>
      </c>
    </row>
    <row r="824" spans="1:8" ht="15" x14ac:dyDescent="0.2">
      <c r="A824" s="77" t="s">
        <v>307</v>
      </c>
      <c r="B824" s="31">
        <v>42819</v>
      </c>
      <c r="C824" s="31">
        <v>42838</v>
      </c>
      <c r="D824" s="287">
        <v>1.8109999999999999</v>
      </c>
      <c r="E824" s="99">
        <v>4488.2540179999996</v>
      </c>
      <c r="F824" s="289">
        <v>2</v>
      </c>
      <c r="G824" s="97" t="s">
        <v>176</v>
      </c>
      <c r="H824" s="97" t="s">
        <v>176</v>
      </c>
    </row>
    <row r="825" spans="1:8" ht="15" x14ac:dyDescent="0.2">
      <c r="A825" s="77" t="s">
        <v>307</v>
      </c>
      <c r="B825" s="31">
        <v>42820</v>
      </c>
      <c r="C825" s="31">
        <v>42838</v>
      </c>
      <c r="D825" s="287">
        <v>1.8560000000000001</v>
      </c>
      <c r="E825" s="99">
        <v>4490.3974749999998</v>
      </c>
      <c r="F825" s="289">
        <v>2</v>
      </c>
      <c r="G825" s="97" t="s">
        <v>176</v>
      </c>
      <c r="H825" s="97" t="s">
        <v>176</v>
      </c>
    </row>
    <row r="826" spans="1:8" ht="15" x14ac:dyDescent="0.2">
      <c r="A826" s="77" t="s">
        <v>307</v>
      </c>
      <c r="B826" s="31">
        <v>42821</v>
      </c>
      <c r="C826" s="31">
        <v>42838</v>
      </c>
      <c r="D826" s="287">
        <v>1.829</v>
      </c>
      <c r="E826" s="99">
        <v>4473.0438109999996</v>
      </c>
      <c r="F826" s="289">
        <v>2</v>
      </c>
      <c r="G826" s="97" t="s">
        <v>176</v>
      </c>
      <c r="H826" s="97" t="s">
        <v>176</v>
      </c>
    </row>
    <row r="827" spans="1:8" ht="15" x14ac:dyDescent="0.2">
      <c r="A827" s="77" t="s">
        <v>307</v>
      </c>
      <c r="B827" s="31">
        <v>42822</v>
      </c>
      <c r="C827" s="31">
        <v>42838</v>
      </c>
      <c r="D827" s="287">
        <v>1.8580000000000001</v>
      </c>
      <c r="E827" s="99">
        <v>4920.725821</v>
      </c>
      <c r="F827" s="289">
        <v>2</v>
      </c>
      <c r="G827" s="97" t="s">
        <v>176</v>
      </c>
      <c r="H827" s="97" t="s">
        <v>176</v>
      </c>
    </row>
    <row r="828" spans="1:8" ht="15" x14ac:dyDescent="0.2">
      <c r="A828" s="77" t="s">
        <v>307</v>
      </c>
      <c r="B828" s="31">
        <v>42823</v>
      </c>
      <c r="C828" s="31">
        <v>42838</v>
      </c>
      <c r="D828" s="287">
        <v>1.8939999999999999</v>
      </c>
      <c r="E828" s="99">
        <v>4921.4646839999996</v>
      </c>
      <c r="F828" s="289">
        <v>2</v>
      </c>
      <c r="G828" s="97" t="s">
        <v>176</v>
      </c>
      <c r="H828" s="97" t="s">
        <v>176</v>
      </c>
    </row>
    <row r="829" spans="1:8" ht="15" x14ac:dyDescent="0.2">
      <c r="A829" s="77" t="s">
        <v>307</v>
      </c>
      <c r="B829" s="31">
        <v>42824</v>
      </c>
      <c r="C829" s="31">
        <v>42838</v>
      </c>
      <c r="D829" s="287">
        <v>1.8</v>
      </c>
      <c r="E829" s="99">
        <v>4920.4555979999996</v>
      </c>
      <c r="F829" s="289">
        <v>2</v>
      </c>
      <c r="G829" s="97" t="s">
        <v>176</v>
      </c>
      <c r="H829" s="97" t="s">
        <v>176</v>
      </c>
    </row>
    <row r="830" spans="1:8" ht="15" x14ac:dyDescent="0.2">
      <c r="A830" s="77" t="s">
        <v>307</v>
      </c>
      <c r="B830" s="31">
        <v>42825</v>
      </c>
      <c r="C830" s="31">
        <v>42838</v>
      </c>
      <c r="D830" s="287">
        <v>1.788</v>
      </c>
      <c r="E830" s="99">
        <v>4920.3894380000002</v>
      </c>
      <c r="F830" s="289">
        <v>2</v>
      </c>
      <c r="G830" s="97" t="s">
        <v>176</v>
      </c>
      <c r="H830" s="97" t="s">
        <v>176</v>
      </c>
    </row>
    <row r="831" spans="1:8" ht="15" x14ac:dyDescent="0.2">
      <c r="A831" s="77" t="s">
        <v>307</v>
      </c>
      <c r="B831" s="31">
        <v>42826</v>
      </c>
      <c r="C831" s="31">
        <v>42838</v>
      </c>
      <c r="D831" s="287">
        <v>1.7529999999999999</v>
      </c>
      <c r="E831" s="99">
        <v>4887.1290989999998</v>
      </c>
      <c r="F831" s="289">
        <v>2</v>
      </c>
      <c r="G831" s="97" t="s">
        <v>176</v>
      </c>
      <c r="H831" s="97" t="s">
        <v>176</v>
      </c>
    </row>
    <row r="832" spans="1:8" ht="15" x14ac:dyDescent="0.2">
      <c r="A832" s="77" t="s">
        <v>307</v>
      </c>
      <c r="B832" s="31">
        <v>42827</v>
      </c>
      <c r="C832" s="31">
        <v>42838</v>
      </c>
      <c r="D832" s="287">
        <v>1.736</v>
      </c>
      <c r="E832" s="99">
        <v>4889.326118</v>
      </c>
      <c r="F832" s="289">
        <v>2</v>
      </c>
      <c r="G832" s="97" t="s">
        <v>176</v>
      </c>
      <c r="H832" s="97" t="s">
        <v>176</v>
      </c>
    </row>
    <row r="833" spans="1:8" ht="15" x14ac:dyDescent="0.2">
      <c r="A833" s="77" t="s">
        <v>307</v>
      </c>
      <c r="B833" s="31">
        <v>42828</v>
      </c>
      <c r="C833" s="31">
        <v>42838</v>
      </c>
      <c r="D833" s="287">
        <v>1.742</v>
      </c>
      <c r="E833" s="99">
        <v>4890.1160730000001</v>
      </c>
      <c r="F833" s="289">
        <v>2</v>
      </c>
      <c r="G833" s="97" t="s">
        <v>176</v>
      </c>
      <c r="H833" s="97" t="s">
        <v>176</v>
      </c>
    </row>
    <row r="834" spans="1:8" ht="15" x14ac:dyDescent="0.2">
      <c r="A834" s="77" t="s">
        <v>307</v>
      </c>
      <c r="B834" s="31">
        <v>42829</v>
      </c>
      <c r="C834" s="31">
        <v>42838</v>
      </c>
      <c r="D834" s="287">
        <v>1.722</v>
      </c>
      <c r="E834" s="99">
        <v>5144.1835190000002</v>
      </c>
      <c r="F834" s="289">
        <v>2</v>
      </c>
      <c r="G834" s="97" t="s">
        <v>176</v>
      </c>
      <c r="H834" s="97" t="s">
        <v>176</v>
      </c>
    </row>
    <row r="835" spans="1:8" ht="15" x14ac:dyDescent="0.2">
      <c r="A835" s="77" t="s">
        <v>307</v>
      </c>
      <c r="B835" s="31">
        <v>42830</v>
      </c>
      <c r="C835" s="31">
        <v>42838</v>
      </c>
      <c r="D835" s="287">
        <v>1.758</v>
      </c>
      <c r="E835" s="99">
        <v>5142.4725669999998</v>
      </c>
      <c r="F835" s="289">
        <v>2</v>
      </c>
      <c r="G835" s="97" t="s">
        <v>176</v>
      </c>
      <c r="H835" s="97" t="s">
        <v>176</v>
      </c>
    </row>
    <row r="836" spans="1:8" ht="15" x14ac:dyDescent="0.2">
      <c r="A836" s="77" t="s">
        <v>307</v>
      </c>
      <c r="B836" s="31">
        <v>42831</v>
      </c>
      <c r="C836" s="31">
        <v>42838</v>
      </c>
      <c r="D836" s="287">
        <v>1.7769999999999999</v>
      </c>
      <c r="E836" s="99">
        <v>5137.2489379999997</v>
      </c>
      <c r="F836" s="289">
        <v>2</v>
      </c>
      <c r="G836" s="97" t="s">
        <v>176</v>
      </c>
      <c r="H836" s="97" t="s">
        <v>176</v>
      </c>
    </row>
    <row r="837" spans="1:8" ht="15" x14ac:dyDescent="0.2">
      <c r="A837" s="77" t="s">
        <v>307</v>
      </c>
      <c r="B837" s="31">
        <v>42832</v>
      </c>
      <c r="C837" s="31">
        <v>42838</v>
      </c>
      <c r="D837" s="287">
        <v>1.75</v>
      </c>
      <c r="E837" s="99">
        <v>5140.5960830000004</v>
      </c>
      <c r="F837" s="289">
        <v>2</v>
      </c>
      <c r="G837" s="97" t="s">
        <v>176</v>
      </c>
      <c r="H837" s="97" t="s">
        <v>176</v>
      </c>
    </row>
    <row r="838" spans="1:8" ht="15" x14ac:dyDescent="0.2">
      <c r="A838" s="77" t="s">
        <v>307</v>
      </c>
      <c r="B838" s="31">
        <v>42833</v>
      </c>
      <c r="C838" s="31">
        <v>42838</v>
      </c>
      <c r="D838" s="287">
        <v>1.748</v>
      </c>
      <c r="E838" s="99">
        <v>5139.3132880000003</v>
      </c>
      <c r="F838" s="289">
        <v>2</v>
      </c>
      <c r="G838" s="97" t="s">
        <v>176</v>
      </c>
      <c r="H838" s="97" t="s">
        <v>176</v>
      </c>
    </row>
    <row r="839" spans="1:8" ht="15" x14ac:dyDescent="0.2">
      <c r="A839" s="77" t="s">
        <v>307</v>
      </c>
      <c r="B839" s="31">
        <v>42834</v>
      </c>
      <c r="C839" s="31">
        <v>42838</v>
      </c>
      <c r="D839" s="287">
        <v>1.734</v>
      </c>
      <c r="E839" s="99">
        <v>5141.1286250000003</v>
      </c>
      <c r="F839" s="289">
        <v>2</v>
      </c>
      <c r="G839" s="97" t="s">
        <v>176</v>
      </c>
      <c r="H839" s="97" t="s">
        <v>176</v>
      </c>
    </row>
    <row r="840" spans="1:8" ht="15" x14ac:dyDescent="0.2">
      <c r="A840" s="77" t="s">
        <v>307</v>
      </c>
      <c r="B840" s="31">
        <v>42835</v>
      </c>
      <c r="C840" s="31">
        <v>42852</v>
      </c>
      <c r="D840" s="287">
        <v>1.756</v>
      </c>
      <c r="E840" s="99">
        <v>5141.3227809999998</v>
      </c>
      <c r="F840" s="289">
        <v>2</v>
      </c>
      <c r="G840" s="97" t="s">
        <v>176</v>
      </c>
      <c r="H840" s="97" t="s">
        <v>176</v>
      </c>
    </row>
    <row r="841" spans="1:8" ht="15" x14ac:dyDescent="0.2">
      <c r="A841" s="77" t="s">
        <v>307</v>
      </c>
      <c r="B841" s="31">
        <v>42836</v>
      </c>
      <c r="C841" s="31">
        <v>42852</v>
      </c>
      <c r="D841" s="287">
        <v>1.8120000000000001</v>
      </c>
      <c r="E841" s="99">
        <v>5141.8872629999996</v>
      </c>
      <c r="F841" s="289">
        <v>2</v>
      </c>
      <c r="G841" s="97" t="s">
        <v>176</v>
      </c>
      <c r="H841" s="97" t="s">
        <v>176</v>
      </c>
    </row>
    <row r="842" spans="1:8" ht="15" x14ac:dyDescent="0.2">
      <c r="A842" s="77" t="s">
        <v>307</v>
      </c>
      <c r="B842" s="31">
        <v>42837</v>
      </c>
      <c r="C842" s="31">
        <v>42852</v>
      </c>
      <c r="D842" s="287">
        <v>1.7849999999999999</v>
      </c>
      <c r="E842" s="99">
        <v>5174.4999230000003</v>
      </c>
      <c r="F842" s="289">
        <v>2</v>
      </c>
      <c r="G842" s="97" t="s">
        <v>176</v>
      </c>
      <c r="H842" s="97" t="s">
        <v>176</v>
      </c>
    </row>
    <row r="843" spans="1:8" ht="15" x14ac:dyDescent="0.2">
      <c r="A843" s="77" t="s">
        <v>307</v>
      </c>
      <c r="B843" s="31">
        <v>42838</v>
      </c>
      <c r="C843" s="31">
        <v>42852</v>
      </c>
      <c r="D843" s="287">
        <v>1.7869999999999999</v>
      </c>
      <c r="E843" s="99">
        <v>5173.9019760000001</v>
      </c>
      <c r="F843" s="289">
        <v>2</v>
      </c>
      <c r="G843" s="97" t="s">
        <v>176</v>
      </c>
      <c r="H843" s="97" t="s">
        <v>176</v>
      </c>
    </row>
    <row r="844" spans="1:8" ht="15" x14ac:dyDescent="0.2">
      <c r="A844" s="77" t="s">
        <v>307</v>
      </c>
      <c r="B844" s="31">
        <v>42839</v>
      </c>
      <c r="C844" s="31">
        <v>42852</v>
      </c>
      <c r="D844" s="287">
        <v>1.8009999999999999</v>
      </c>
      <c r="E844" s="99">
        <v>5158.6292270000004</v>
      </c>
      <c r="F844" s="289">
        <v>2</v>
      </c>
      <c r="G844" s="97" t="s">
        <v>176</v>
      </c>
      <c r="H844" s="97" t="s">
        <v>176</v>
      </c>
    </row>
    <row r="845" spans="1:8" ht="15" x14ac:dyDescent="0.2">
      <c r="A845" s="77" t="s">
        <v>307</v>
      </c>
      <c r="B845" s="31">
        <v>42840</v>
      </c>
      <c r="C845" s="31">
        <v>42852</v>
      </c>
      <c r="D845" s="287">
        <v>1.79</v>
      </c>
      <c r="E845" s="99">
        <v>5078.4342790000001</v>
      </c>
      <c r="F845" s="289">
        <v>2</v>
      </c>
      <c r="G845" s="97" t="s">
        <v>176</v>
      </c>
      <c r="H845" s="97" t="s">
        <v>176</v>
      </c>
    </row>
    <row r="846" spans="1:8" ht="15" x14ac:dyDescent="0.2">
      <c r="A846" s="77" t="s">
        <v>307</v>
      </c>
      <c r="B846" s="31">
        <v>42841</v>
      </c>
      <c r="C846" s="31">
        <v>42852</v>
      </c>
      <c r="D846" s="287">
        <v>1.7909999999999999</v>
      </c>
      <c r="E846" s="99">
        <v>4980.2308970000004</v>
      </c>
      <c r="F846" s="289">
        <v>2</v>
      </c>
      <c r="G846" s="97" t="s">
        <v>176</v>
      </c>
      <c r="H846" s="97" t="s">
        <v>176</v>
      </c>
    </row>
    <row r="847" spans="1:8" ht="15" x14ac:dyDescent="0.2">
      <c r="A847" s="77" t="s">
        <v>307</v>
      </c>
      <c r="B847" s="31">
        <v>42842</v>
      </c>
      <c r="C847" s="31">
        <v>42852</v>
      </c>
      <c r="D847" s="287">
        <v>1.8009999999999999</v>
      </c>
      <c r="E847" s="99">
        <v>4917.3411429999996</v>
      </c>
      <c r="F847" s="289">
        <v>2</v>
      </c>
      <c r="G847" s="97" t="s">
        <v>176</v>
      </c>
      <c r="H847" s="97" t="s">
        <v>176</v>
      </c>
    </row>
    <row r="848" spans="1:8" ht="15" x14ac:dyDescent="0.2">
      <c r="A848" s="77" t="s">
        <v>307</v>
      </c>
      <c r="B848" s="31">
        <v>42843</v>
      </c>
      <c r="C848" s="31">
        <v>42852</v>
      </c>
      <c r="D848" s="287">
        <v>1.804</v>
      </c>
      <c r="E848" s="99">
        <v>4828.2691450000002</v>
      </c>
      <c r="F848" s="289">
        <v>2</v>
      </c>
      <c r="G848" s="97" t="s">
        <v>176</v>
      </c>
      <c r="H848" s="97" t="s">
        <v>176</v>
      </c>
    </row>
    <row r="849" spans="1:8" ht="15" x14ac:dyDescent="0.2">
      <c r="A849" s="77" t="s">
        <v>307</v>
      </c>
      <c r="B849" s="31">
        <v>42844</v>
      </c>
      <c r="C849" s="31">
        <v>42852</v>
      </c>
      <c r="D849" s="287">
        <v>1.798</v>
      </c>
      <c r="E849" s="99">
        <v>4779.8934719999997</v>
      </c>
      <c r="F849" s="289">
        <v>2</v>
      </c>
      <c r="G849" s="97" t="s">
        <v>176</v>
      </c>
      <c r="H849" s="97" t="s">
        <v>176</v>
      </c>
    </row>
    <row r="850" spans="1:8" ht="15" x14ac:dyDescent="0.2">
      <c r="A850" s="77" t="s">
        <v>307</v>
      </c>
      <c r="B850" s="31">
        <v>42845</v>
      </c>
      <c r="C850" s="31">
        <v>42852</v>
      </c>
      <c r="D850" s="287">
        <v>1.798</v>
      </c>
      <c r="E850" s="99">
        <v>4918.3057719999997</v>
      </c>
      <c r="F850" s="289">
        <v>2</v>
      </c>
      <c r="G850" s="97" t="s">
        <v>176</v>
      </c>
      <c r="H850" s="97" t="s">
        <v>176</v>
      </c>
    </row>
    <row r="851" spans="1:8" ht="15" x14ac:dyDescent="0.2">
      <c r="A851" s="77" t="s">
        <v>307</v>
      </c>
      <c r="B851" s="31">
        <v>42846</v>
      </c>
      <c r="C851" s="31">
        <v>42852</v>
      </c>
      <c r="D851" s="287">
        <v>1.8169999999999999</v>
      </c>
      <c r="E851" s="99">
        <v>4772.500978</v>
      </c>
      <c r="F851" s="289">
        <v>2</v>
      </c>
      <c r="G851" s="97" t="s">
        <v>176</v>
      </c>
      <c r="H851" s="97" t="s">
        <v>176</v>
      </c>
    </row>
    <row r="852" spans="1:8" ht="15" x14ac:dyDescent="0.2">
      <c r="A852" s="77" t="s">
        <v>307</v>
      </c>
      <c r="B852" s="31">
        <v>42847</v>
      </c>
      <c r="C852" s="31">
        <v>42852</v>
      </c>
      <c r="D852" s="287">
        <v>1.8160000000000001</v>
      </c>
      <c r="E852" s="99">
        <v>4767.0592059999999</v>
      </c>
      <c r="F852" s="289">
        <v>2</v>
      </c>
      <c r="G852" s="97" t="s">
        <v>176</v>
      </c>
      <c r="H852" s="97" t="s">
        <v>176</v>
      </c>
    </row>
    <row r="853" spans="1:8" ht="15" x14ac:dyDescent="0.2">
      <c r="A853" s="77" t="s">
        <v>307</v>
      </c>
      <c r="B853" s="31">
        <v>42848</v>
      </c>
      <c r="C853" s="31">
        <v>42852</v>
      </c>
      <c r="D853" s="287">
        <v>1.831</v>
      </c>
      <c r="E853" s="99">
        <v>4770.8058579999997</v>
      </c>
      <c r="F853" s="289">
        <v>2</v>
      </c>
      <c r="G853" s="97" t="s">
        <v>176</v>
      </c>
      <c r="H853" s="97" t="s">
        <v>176</v>
      </c>
    </row>
    <row r="854" spans="1:8" ht="15" x14ac:dyDescent="0.2">
      <c r="A854" s="77" t="s">
        <v>307</v>
      </c>
      <c r="B854" s="31">
        <v>42849</v>
      </c>
      <c r="C854" s="31">
        <v>42852</v>
      </c>
      <c r="D854" s="287">
        <v>1.8819999999999999</v>
      </c>
      <c r="E854" s="99">
        <v>6425.2217659999997</v>
      </c>
      <c r="F854" s="289">
        <v>2</v>
      </c>
      <c r="G854" s="97" t="s">
        <v>176</v>
      </c>
      <c r="H854" s="97" t="s">
        <v>176</v>
      </c>
    </row>
    <row r="855" spans="1:8" ht="15" x14ac:dyDescent="0.2">
      <c r="A855" s="77" t="s">
        <v>307</v>
      </c>
      <c r="B855" s="31">
        <v>42850</v>
      </c>
      <c r="C855" s="31">
        <v>42852</v>
      </c>
      <c r="D855" s="287">
        <v>1.9410000000000001</v>
      </c>
      <c r="E855" s="99">
        <v>5316.6486459999996</v>
      </c>
      <c r="F855" s="289">
        <v>2</v>
      </c>
      <c r="G855" s="97" t="s">
        <v>176</v>
      </c>
      <c r="H855" s="97" t="s">
        <v>176</v>
      </c>
    </row>
    <row r="856" spans="1:8" ht="15" x14ac:dyDescent="0.2">
      <c r="A856" s="77" t="s">
        <v>307</v>
      </c>
      <c r="B856" s="31">
        <v>42851</v>
      </c>
      <c r="C856" s="31">
        <v>42866</v>
      </c>
      <c r="D856" s="287">
        <v>1.98</v>
      </c>
      <c r="E856" s="99">
        <v>4851.68235</v>
      </c>
      <c r="F856" s="289">
        <v>2</v>
      </c>
      <c r="G856" s="97" t="s">
        <v>176</v>
      </c>
      <c r="H856" s="97" t="s">
        <v>176</v>
      </c>
    </row>
    <row r="857" spans="1:8" ht="15" x14ac:dyDescent="0.2">
      <c r="A857" s="77" t="s">
        <v>307</v>
      </c>
      <c r="B857" s="31">
        <v>42852</v>
      </c>
      <c r="C857" s="31">
        <v>42866</v>
      </c>
      <c r="D857" s="287">
        <v>1.9279999999999999</v>
      </c>
      <c r="E857" s="99">
        <v>5085.4447</v>
      </c>
      <c r="F857" s="289">
        <v>2</v>
      </c>
      <c r="G857" s="97" t="s">
        <v>176</v>
      </c>
      <c r="H857" s="97" t="s">
        <v>176</v>
      </c>
    </row>
    <row r="858" spans="1:8" ht="15" x14ac:dyDescent="0.2">
      <c r="A858" s="77" t="s">
        <v>307</v>
      </c>
      <c r="B858" s="31">
        <v>42853</v>
      </c>
      <c r="C858" s="31">
        <v>42866</v>
      </c>
      <c r="D858" s="287">
        <v>1.8620000000000001</v>
      </c>
      <c r="E858" s="99">
        <v>5539.41903</v>
      </c>
      <c r="F858" s="289">
        <v>2</v>
      </c>
      <c r="G858" s="97" t="s">
        <v>176</v>
      </c>
      <c r="H858" s="97" t="s">
        <v>176</v>
      </c>
    </row>
    <row r="859" spans="1:8" ht="15" x14ac:dyDescent="0.2">
      <c r="A859" s="77" t="s">
        <v>307</v>
      </c>
      <c r="B859" s="31">
        <v>42854</v>
      </c>
      <c r="C859" s="31">
        <v>42866</v>
      </c>
      <c r="D859" s="287">
        <v>1.679</v>
      </c>
      <c r="E859" s="99">
        <v>11805.318810000001</v>
      </c>
      <c r="F859" s="289">
        <v>2</v>
      </c>
      <c r="G859" s="97" t="s">
        <v>176</v>
      </c>
      <c r="H859" s="97" t="s">
        <v>176</v>
      </c>
    </row>
    <row r="860" spans="1:8" ht="15" x14ac:dyDescent="0.2">
      <c r="A860" s="77" t="s">
        <v>307</v>
      </c>
      <c r="B860" s="31">
        <v>42855</v>
      </c>
      <c r="C860" s="31">
        <v>42866</v>
      </c>
      <c r="D860" s="287">
        <v>1.6950000000000001</v>
      </c>
      <c r="E860" s="99">
        <v>11825.071250000001</v>
      </c>
      <c r="F860" s="289">
        <v>2</v>
      </c>
      <c r="G860" s="97" t="s">
        <v>176</v>
      </c>
      <c r="H860" s="97" t="s">
        <v>176</v>
      </c>
    </row>
    <row r="861" spans="1:8" ht="15" x14ac:dyDescent="0.2">
      <c r="A861" s="77" t="s">
        <v>307</v>
      </c>
      <c r="B861" s="31">
        <v>42856</v>
      </c>
      <c r="C861" s="31">
        <v>42866</v>
      </c>
      <c r="D861" s="287">
        <v>1.7130000000000001</v>
      </c>
      <c r="E861" s="99">
        <v>10785.5836</v>
      </c>
      <c r="F861" s="289">
        <v>2</v>
      </c>
      <c r="G861" s="97" t="s">
        <v>176</v>
      </c>
      <c r="H861" s="97" t="s">
        <v>176</v>
      </c>
    </row>
    <row r="862" spans="1:8" ht="15" x14ac:dyDescent="0.2">
      <c r="A862" s="77" t="s">
        <v>307</v>
      </c>
      <c r="B862" s="31">
        <v>42857</v>
      </c>
      <c r="C862" s="31">
        <v>42866</v>
      </c>
      <c r="D862" s="287">
        <v>1.7270000000000001</v>
      </c>
      <c r="E862" s="99">
        <v>1629.2297880000001</v>
      </c>
      <c r="F862" s="289">
        <v>2</v>
      </c>
      <c r="G862" s="97" t="s">
        <v>176</v>
      </c>
      <c r="H862" s="97" t="s">
        <v>176</v>
      </c>
    </row>
    <row r="863" spans="1:8" ht="15" x14ac:dyDescent="0.2">
      <c r="A863" s="77" t="s">
        <v>307</v>
      </c>
      <c r="B863" s="31">
        <v>42858</v>
      </c>
      <c r="C863" s="31">
        <v>42866</v>
      </c>
      <c r="D863" s="287">
        <v>1.7709999999999999</v>
      </c>
      <c r="E863" s="99">
        <v>1650.3281919999999</v>
      </c>
      <c r="F863" s="289">
        <v>2</v>
      </c>
      <c r="G863" s="97" t="s">
        <v>176</v>
      </c>
      <c r="H863" s="97" t="s">
        <v>176</v>
      </c>
    </row>
    <row r="864" spans="1:8" ht="15" x14ac:dyDescent="0.2">
      <c r="A864" s="77" t="s">
        <v>307</v>
      </c>
      <c r="B864" s="31">
        <v>42859</v>
      </c>
      <c r="C864" s="31">
        <v>42866</v>
      </c>
      <c r="D864" s="287">
        <v>1.7929999999999999</v>
      </c>
      <c r="E864" s="99">
        <v>1648.141255</v>
      </c>
      <c r="F864" s="289">
        <v>2</v>
      </c>
      <c r="G864" s="97" t="s">
        <v>176</v>
      </c>
      <c r="H864" s="97" t="s">
        <v>176</v>
      </c>
    </row>
    <row r="865" spans="1:8" ht="15" x14ac:dyDescent="0.2">
      <c r="A865" s="77" t="s">
        <v>307</v>
      </c>
      <c r="B865" s="31">
        <v>42860</v>
      </c>
      <c r="C865" s="31">
        <v>42866</v>
      </c>
      <c r="D865" s="287">
        <v>1.84</v>
      </c>
      <c r="E865" s="99">
        <v>1111.2887149999999</v>
      </c>
      <c r="F865" s="289">
        <v>2</v>
      </c>
      <c r="G865" s="97" t="s">
        <v>176</v>
      </c>
      <c r="H865" s="97" t="s">
        <v>176</v>
      </c>
    </row>
    <row r="866" spans="1:8" ht="15" x14ac:dyDescent="0.2">
      <c r="A866" s="77" t="s">
        <v>307</v>
      </c>
      <c r="B866" s="31">
        <v>42861</v>
      </c>
      <c r="C866" s="31">
        <v>42866</v>
      </c>
      <c r="D866" s="287">
        <v>1.8859999999999999</v>
      </c>
      <c r="E866" s="99">
        <v>1022.622567</v>
      </c>
      <c r="F866" s="289">
        <v>2</v>
      </c>
      <c r="G866" s="97" t="s">
        <v>176</v>
      </c>
      <c r="H866" s="97" t="s">
        <v>176</v>
      </c>
    </row>
    <row r="867" spans="1:8" ht="15" x14ac:dyDescent="0.2">
      <c r="A867" s="77" t="s">
        <v>307</v>
      </c>
      <c r="B867" s="31">
        <v>42862</v>
      </c>
      <c r="C867" s="31">
        <v>42866</v>
      </c>
      <c r="D867" s="287">
        <v>1.907</v>
      </c>
      <c r="E867" s="99">
        <v>1051.637708</v>
      </c>
      <c r="F867" s="289">
        <v>2</v>
      </c>
      <c r="G867" s="97" t="s">
        <v>176</v>
      </c>
      <c r="H867" s="97" t="s">
        <v>176</v>
      </c>
    </row>
    <row r="868" spans="1:8" ht="15" x14ac:dyDescent="0.2">
      <c r="A868" s="77" t="s">
        <v>307</v>
      </c>
      <c r="B868" s="31">
        <v>42863</v>
      </c>
      <c r="C868" s="31">
        <v>42866</v>
      </c>
      <c r="D868" s="287">
        <v>1.919</v>
      </c>
      <c r="E868" s="99">
        <v>1158.649165</v>
      </c>
      <c r="F868" s="289">
        <v>2</v>
      </c>
      <c r="G868" s="97" t="s">
        <v>176</v>
      </c>
      <c r="H868" s="97" t="s">
        <v>176</v>
      </c>
    </row>
    <row r="869" spans="1:8" ht="15" x14ac:dyDescent="0.2">
      <c r="A869" s="77" t="s">
        <v>307</v>
      </c>
      <c r="B869" s="31">
        <v>42864</v>
      </c>
      <c r="C869" s="31">
        <v>42900</v>
      </c>
      <c r="D869" s="287">
        <v>1.895</v>
      </c>
      <c r="E869" s="99">
        <v>5026.0437250000004</v>
      </c>
      <c r="F869" s="289">
        <v>2</v>
      </c>
      <c r="G869" s="97" t="s">
        <v>176</v>
      </c>
      <c r="H869" s="97" t="s">
        <v>176</v>
      </c>
    </row>
    <row r="870" spans="1:8" ht="15" x14ac:dyDescent="0.2">
      <c r="A870" s="77" t="s">
        <v>307</v>
      </c>
      <c r="B870" s="31">
        <v>42865</v>
      </c>
      <c r="C870" s="31">
        <v>42900</v>
      </c>
      <c r="D870" s="287">
        <v>1.95</v>
      </c>
      <c r="E870" s="99">
        <v>5242.7189850000004</v>
      </c>
      <c r="F870" s="289">
        <v>2</v>
      </c>
      <c r="G870" s="97" t="s">
        <v>176</v>
      </c>
      <c r="H870" s="97" t="s">
        <v>176</v>
      </c>
    </row>
    <row r="871" spans="1:8" ht="15" x14ac:dyDescent="0.2">
      <c r="A871" s="77" t="s">
        <v>307</v>
      </c>
      <c r="B871" s="31">
        <v>42866</v>
      </c>
      <c r="C871" s="31">
        <v>42900</v>
      </c>
      <c r="D871" s="287">
        <v>1.9450000000000001</v>
      </c>
      <c r="E871" s="99">
        <v>5094.1799879999999</v>
      </c>
      <c r="F871" s="289">
        <v>2</v>
      </c>
      <c r="G871" s="97" t="s">
        <v>176</v>
      </c>
      <c r="H871" s="97" t="s">
        <v>176</v>
      </c>
    </row>
    <row r="872" spans="1:8" ht="15" x14ac:dyDescent="0.2">
      <c r="A872" s="77" t="s">
        <v>307</v>
      </c>
      <c r="B872" s="31">
        <v>42867</v>
      </c>
      <c r="C872" s="31">
        <v>42900</v>
      </c>
      <c r="D872" s="287">
        <v>1.9670000000000001</v>
      </c>
      <c r="E872" s="99">
        <v>5070.014803</v>
      </c>
      <c r="F872" s="289">
        <v>2</v>
      </c>
      <c r="G872" s="97" t="s">
        <v>176</v>
      </c>
      <c r="H872" s="97" t="s">
        <v>176</v>
      </c>
    </row>
    <row r="873" spans="1:8" ht="15" x14ac:dyDescent="0.2">
      <c r="A873" s="77" t="s">
        <v>307</v>
      </c>
      <c r="B873" s="31">
        <v>42868</v>
      </c>
      <c r="C873" s="31">
        <v>42900</v>
      </c>
      <c r="D873" s="287">
        <v>1.9530000000000001</v>
      </c>
      <c r="E873" s="99">
        <v>5043.4262799999997</v>
      </c>
      <c r="F873" s="289">
        <v>2</v>
      </c>
      <c r="G873" s="97" t="s">
        <v>176</v>
      </c>
      <c r="H873" s="97" t="s">
        <v>176</v>
      </c>
    </row>
    <row r="874" spans="1:8" ht="15" x14ac:dyDescent="0.2">
      <c r="A874" s="77" t="s">
        <v>307</v>
      </c>
      <c r="B874" s="31">
        <v>42869</v>
      </c>
      <c r="C874" s="31">
        <v>42900</v>
      </c>
      <c r="D874" s="287">
        <v>1.8959999999999999</v>
      </c>
      <c r="E874" s="99">
        <v>5078.7552240000005</v>
      </c>
      <c r="F874" s="289">
        <v>2</v>
      </c>
      <c r="G874" s="97" t="s">
        <v>176</v>
      </c>
      <c r="H874" s="97" t="s">
        <v>176</v>
      </c>
    </row>
    <row r="875" spans="1:8" ht="15" x14ac:dyDescent="0.2">
      <c r="A875" s="77" t="s">
        <v>307</v>
      </c>
      <c r="B875" s="31">
        <v>42870</v>
      </c>
      <c r="C875" s="31">
        <v>42900</v>
      </c>
      <c r="D875" s="287">
        <v>1.927</v>
      </c>
      <c r="E875" s="99">
        <v>5034.9536010000002</v>
      </c>
      <c r="F875" s="289">
        <v>2</v>
      </c>
      <c r="G875" s="97" t="s">
        <v>176</v>
      </c>
      <c r="H875" s="97" t="s">
        <v>176</v>
      </c>
    </row>
    <row r="876" spans="1:8" ht="15" x14ac:dyDescent="0.2">
      <c r="A876" s="77" t="s">
        <v>307</v>
      </c>
      <c r="B876" s="31">
        <v>42871</v>
      </c>
      <c r="C876" s="31">
        <v>42900</v>
      </c>
      <c r="D876" s="287">
        <v>1.9770000000000001</v>
      </c>
      <c r="E876" s="99">
        <v>5289.200398</v>
      </c>
      <c r="F876" s="289">
        <v>2</v>
      </c>
      <c r="G876" s="97" t="s">
        <v>176</v>
      </c>
      <c r="H876" s="97" t="s">
        <v>176</v>
      </c>
    </row>
    <row r="877" spans="1:8" ht="15" x14ac:dyDescent="0.2">
      <c r="A877" s="77" t="s">
        <v>307</v>
      </c>
      <c r="B877" s="31">
        <v>42872</v>
      </c>
      <c r="C877" s="31">
        <v>42900</v>
      </c>
      <c r="D877" s="287">
        <v>1.9390000000000001</v>
      </c>
      <c r="E877" s="99">
        <v>4588.0968300000004</v>
      </c>
      <c r="F877" s="289">
        <v>2</v>
      </c>
      <c r="G877" s="97" t="s">
        <v>176</v>
      </c>
      <c r="H877" s="97" t="s">
        <v>176</v>
      </c>
    </row>
    <row r="878" spans="1:8" ht="15" x14ac:dyDescent="0.2">
      <c r="A878" s="77" t="s">
        <v>307</v>
      </c>
      <c r="B878" s="31">
        <v>42873</v>
      </c>
      <c r="C878" s="31">
        <v>42900</v>
      </c>
      <c r="D878" s="287">
        <v>1.508</v>
      </c>
      <c r="E878" s="99">
        <v>4556.9534329999997</v>
      </c>
      <c r="F878" s="289">
        <v>2</v>
      </c>
      <c r="G878" s="97" t="s">
        <v>176</v>
      </c>
      <c r="H878" s="97" t="s">
        <v>176</v>
      </c>
    </row>
    <row r="879" spans="1:8" ht="15" x14ac:dyDescent="0.2">
      <c r="A879" s="77" t="s">
        <v>307</v>
      </c>
      <c r="B879" s="31">
        <v>42874</v>
      </c>
      <c r="C879" s="31">
        <v>42900</v>
      </c>
      <c r="D879" s="287">
        <v>1.05</v>
      </c>
      <c r="E879" s="99">
        <v>4598.5813770000004</v>
      </c>
      <c r="F879" s="289">
        <v>2</v>
      </c>
      <c r="G879" s="97" t="s">
        <v>176</v>
      </c>
      <c r="H879" s="97" t="s">
        <v>176</v>
      </c>
    </row>
    <row r="880" spans="1:8" ht="15" x14ac:dyDescent="0.2">
      <c r="A880" s="77" t="s">
        <v>307</v>
      </c>
      <c r="B880" s="31">
        <v>42875</v>
      </c>
      <c r="C880" s="31">
        <v>42900</v>
      </c>
      <c r="D880" s="287">
        <v>1.9179999999999999</v>
      </c>
      <c r="E880" s="99">
        <v>4567.4159390000004</v>
      </c>
      <c r="F880" s="289">
        <v>2</v>
      </c>
      <c r="G880" s="97" t="s">
        <v>176</v>
      </c>
      <c r="H880" s="97" t="s">
        <v>176</v>
      </c>
    </row>
    <row r="881" spans="1:8" ht="15" x14ac:dyDescent="0.2">
      <c r="A881" s="77" t="s">
        <v>307</v>
      </c>
      <c r="B881" s="31">
        <v>42876</v>
      </c>
      <c r="C881" s="31">
        <v>42900</v>
      </c>
      <c r="D881" s="287">
        <v>1.915</v>
      </c>
      <c r="E881" s="99">
        <v>4608.9753469999996</v>
      </c>
      <c r="F881" s="289">
        <v>2</v>
      </c>
      <c r="G881" s="97" t="s">
        <v>176</v>
      </c>
      <c r="H881" s="97" t="s">
        <v>176</v>
      </c>
    </row>
    <row r="882" spans="1:8" ht="15" x14ac:dyDescent="0.2">
      <c r="A882" s="77" t="s">
        <v>307</v>
      </c>
      <c r="B882" s="31">
        <v>42877</v>
      </c>
      <c r="C882" s="31">
        <v>42900</v>
      </c>
      <c r="D882" s="287">
        <v>2.0019999999999998</v>
      </c>
      <c r="E882" s="99">
        <v>4442.6547799999998</v>
      </c>
      <c r="F882" s="289">
        <v>2</v>
      </c>
      <c r="G882" s="293" t="s">
        <v>731</v>
      </c>
      <c r="H882" s="100" t="s">
        <v>762</v>
      </c>
    </row>
    <row r="883" spans="1:8" ht="15" x14ac:dyDescent="0.2">
      <c r="A883" s="77" t="s">
        <v>307</v>
      </c>
      <c r="B883" s="31">
        <v>42878</v>
      </c>
      <c r="C883" s="31">
        <v>42900</v>
      </c>
      <c r="D883" s="287">
        <v>1.968</v>
      </c>
      <c r="E883" s="99">
        <v>3602.5582250000002</v>
      </c>
      <c r="F883" s="289">
        <v>2</v>
      </c>
      <c r="G883" s="97" t="s">
        <v>176</v>
      </c>
      <c r="H883" s="97" t="s">
        <v>176</v>
      </c>
    </row>
    <row r="884" spans="1:8" ht="15" x14ac:dyDescent="0.2">
      <c r="A884" s="77" t="s">
        <v>307</v>
      </c>
      <c r="B884" s="31">
        <v>42879</v>
      </c>
      <c r="C884" s="31">
        <v>42900</v>
      </c>
      <c r="D884" s="287">
        <v>1.8660000000000001</v>
      </c>
      <c r="E884" s="99">
        <v>4717.3971590000001</v>
      </c>
      <c r="F884" s="289">
        <v>2</v>
      </c>
      <c r="G884" s="97" t="s">
        <v>176</v>
      </c>
      <c r="H884" s="97" t="s">
        <v>176</v>
      </c>
    </row>
    <row r="885" spans="1:8" ht="15" x14ac:dyDescent="0.2">
      <c r="A885" s="77" t="s">
        <v>307</v>
      </c>
      <c r="B885" s="31">
        <v>42880</v>
      </c>
      <c r="C885" s="31">
        <v>42900</v>
      </c>
      <c r="D885" s="287">
        <v>2.0640000000000001</v>
      </c>
      <c r="E885" s="99">
        <v>4302.1635329999999</v>
      </c>
      <c r="F885" s="289">
        <v>2</v>
      </c>
      <c r="G885" s="293" t="s">
        <v>731</v>
      </c>
      <c r="H885" s="97" t="s">
        <v>763</v>
      </c>
    </row>
    <row r="886" spans="1:8" ht="15" x14ac:dyDescent="0.2">
      <c r="A886" s="77" t="s">
        <v>307</v>
      </c>
      <c r="B886" s="31">
        <v>42881</v>
      </c>
      <c r="C886" s="31">
        <v>42900</v>
      </c>
      <c r="D886" s="287">
        <v>1.333</v>
      </c>
      <c r="E886" s="99">
        <v>3705.2738060000001</v>
      </c>
      <c r="F886" s="289">
        <v>2</v>
      </c>
      <c r="G886" s="97" t="s">
        <v>176</v>
      </c>
      <c r="H886" s="97" t="s">
        <v>176</v>
      </c>
    </row>
    <row r="887" spans="1:8" ht="15" x14ac:dyDescent="0.2">
      <c r="A887" s="77" t="s">
        <v>307</v>
      </c>
      <c r="B887" s="31">
        <v>42882</v>
      </c>
      <c r="C887" s="31">
        <v>42900</v>
      </c>
      <c r="D887" s="287">
        <v>1.958</v>
      </c>
      <c r="E887" s="99">
        <v>4536.516044</v>
      </c>
      <c r="F887" s="289">
        <v>2</v>
      </c>
      <c r="G887" s="97" t="s">
        <v>176</v>
      </c>
      <c r="H887" s="97" t="s">
        <v>176</v>
      </c>
    </row>
    <row r="888" spans="1:8" ht="15" x14ac:dyDescent="0.2">
      <c r="A888" s="77" t="s">
        <v>307</v>
      </c>
      <c r="B888" s="31">
        <v>42883</v>
      </c>
      <c r="C888" s="31">
        <v>42900</v>
      </c>
      <c r="D888" s="287">
        <v>1.8839999999999999</v>
      </c>
      <c r="E888" s="99">
        <v>4578.4969330000004</v>
      </c>
      <c r="F888" s="289">
        <v>2</v>
      </c>
      <c r="G888" s="97" t="s">
        <v>176</v>
      </c>
      <c r="H888" s="97" t="s">
        <v>176</v>
      </c>
    </row>
    <row r="889" spans="1:8" ht="15" x14ac:dyDescent="0.2">
      <c r="A889" s="77" t="s">
        <v>307</v>
      </c>
      <c r="B889" s="31">
        <v>42884</v>
      </c>
      <c r="C889" s="31">
        <v>42900</v>
      </c>
      <c r="D889" s="287">
        <v>2.056</v>
      </c>
      <c r="E889" s="99">
        <v>4237.665274</v>
      </c>
      <c r="F889" s="289">
        <v>2</v>
      </c>
      <c r="G889" s="293" t="s">
        <v>731</v>
      </c>
      <c r="H889" s="97" t="s">
        <v>764</v>
      </c>
    </row>
    <row r="890" spans="1:8" ht="15" x14ac:dyDescent="0.2">
      <c r="A890" s="77" t="s">
        <v>307</v>
      </c>
      <c r="B890" s="31">
        <v>42885</v>
      </c>
      <c r="C890" s="31">
        <v>42900</v>
      </c>
      <c r="D890" s="287">
        <v>2.3610000000000002</v>
      </c>
      <c r="E890" s="99">
        <v>3858.313819</v>
      </c>
      <c r="F890" s="289">
        <v>2</v>
      </c>
      <c r="G890" s="293" t="s">
        <v>731</v>
      </c>
      <c r="H890" s="97" t="s">
        <v>765</v>
      </c>
    </row>
    <row r="891" spans="1:8" ht="15" x14ac:dyDescent="0.2">
      <c r="A891" s="77" t="s">
        <v>307</v>
      </c>
      <c r="B891" s="31">
        <v>42886</v>
      </c>
      <c r="C891" s="31">
        <v>42900</v>
      </c>
      <c r="D891" s="287">
        <v>2.6960000000000002</v>
      </c>
      <c r="E891" s="99">
        <v>4021.3117550000002</v>
      </c>
      <c r="F891" s="289">
        <v>2</v>
      </c>
      <c r="G891" s="293" t="s">
        <v>731</v>
      </c>
      <c r="H891" s="97" t="s">
        <v>766</v>
      </c>
    </row>
    <row r="892" spans="1:8" ht="15" x14ac:dyDescent="0.2">
      <c r="A892" s="77" t="s">
        <v>307</v>
      </c>
      <c r="B892" s="31">
        <v>42887</v>
      </c>
      <c r="C892" s="31">
        <v>42900</v>
      </c>
      <c r="D892" s="287">
        <v>2.0209999999999999</v>
      </c>
      <c r="E892" s="99">
        <v>4610.333474</v>
      </c>
      <c r="F892" s="289">
        <v>2</v>
      </c>
      <c r="G892" s="293" t="s">
        <v>731</v>
      </c>
      <c r="H892" s="97" t="s">
        <v>767</v>
      </c>
    </row>
    <row r="893" spans="1:8" ht="15" x14ac:dyDescent="0.2">
      <c r="A893" s="77" t="s">
        <v>307</v>
      </c>
      <c r="B893" s="31">
        <v>42888</v>
      </c>
      <c r="C893" s="31">
        <v>42900</v>
      </c>
      <c r="D893" s="287">
        <v>1.903</v>
      </c>
      <c r="E893" s="99">
        <v>3498.1106650000002</v>
      </c>
      <c r="F893" s="289">
        <v>2</v>
      </c>
      <c r="G893" s="97" t="s">
        <v>176</v>
      </c>
      <c r="H893" s="97" t="s">
        <v>176</v>
      </c>
    </row>
    <row r="894" spans="1:8" ht="15" x14ac:dyDescent="0.2">
      <c r="A894" s="77" t="s">
        <v>307</v>
      </c>
      <c r="B894" s="31">
        <v>42889</v>
      </c>
      <c r="C894" s="31">
        <v>42900</v>
      </c>
      <c r="D894" s="287">
        <v>1.905</v>
      </c>
      <c r="E894" s="99">
        <v>3539.0301239999999</v>
      </c>
      <c r="F894" s="289">
        <v>2</v>
      </c>
      <c r="G894" s="97" t="s">
        <v>176</v>
      </c>
      <c r="H894" s="97" t="s">
        <v>176</v>
      </c>
    </row>
    <row r="895" spans="1:8" ht="15" x14ac:dyDescent="0.2">
      <c r="A895" s="77" t="s">
        <v>307</v>
      </c>
      <c r="B895" s="31">
        <v>42890</v>
      </c>
      <c r="C895" s="31">
        <v>42900</v>
      </c>
      <c r="D895" s="287">
        <v>1.899</v>
      </c>
      <c r="E895" s="99">
        <v>356.80202500000001</v>
      </c>
      <c r="F895" s="289">
        <v>2</v>
      </c>
      <c r="G895" s="97" t="s">
        <v>176</v>
      </c>
      <c r="H895" s="97" t="s">
        <v>176</v>
      </c>
    </row>
    <row r="896" spans="1:8" ht="15" x14ac:dyDescent="0.2">
      <c r="A896" s="77" t="s">
        <v>307</v>
      </c>
      <c r="B896" s="31">
        <v>42891</v>
      </c>
      <c r="C896" s="31">
        <v>42900</v>
      </c>
      <c r="D896" s="287">
        <v>1.91</v>
      </c>
      <c r="E896" s="99">
        <v>3539.9619790000002</v>
      </c>
      <c r="F896" s="289">
        <v>2</v>
      </c>
      <c r="G896" s="97" t="s">
        <v>176</v>
      </c>
      <c r="H896" s="97" t="s">
        <v>176</v>
      </c>
    </row>
    <row r="897" spans="1:8" ht="15" x14ac:dyDescent="0.2">
      <c r="A897" s="77" t="s">
        <v>307</v>
      </c>
      <c r="B897" s="31">
        <v>42892</v>
      </c>
      <c r="C897" s="31">
        <v>42900</v>
      </c>
      <c r="D897" s="287">
        <v>1.9179999999999999</v>
      </c>
      <c r="E897" s="99">
        <v>3513.4946829999999</v>
      </c>
      <c r="F897" s="289">
        <v>2</v>
      </c>
      <c r="G897" s="97" t="s">
        <v>176</v>
      </c>
      <c r="H897" s="97" t="s">
        <v>176</v>
      </c>
    </row>
    <row r="898" spans="1:8" ht="15" x14ac:dyDescent="0.2">
      <c r="A898" s="77" t="s">
        <v>307</v>
      </c>
      <c r="B898" s="31">
        <v>42893</v>
      </c>
      <c r="C898" s="31">
        <v>42900</v>
      </c>
      <c r="D898" s="287">
        <v>1.96</v>
      </c>
      <c r="E898" s="99">
        <v>4325.3199860000004</v>
      </c>
      <c r="F898" s="289">
        <v>2</v>
      </c>
      <c r="G898" s="97" t="s">
        <v>176</v>
      </c>
      <c r="H898" s="97" t="s">
        <v>176</v>
      </c>
    </row>
    <row r="899" spans="1:8" ht="15" x14ac:dyDescent="0.2">
      <c r="A899" s="77" t="s">
        <v>307</v>
      </c>
      <c r="B899" s="31">
        <v>42894</v>
      </c>
      <c r="C899" s="31">
        <v>42900</v>
      </c>
      <c r="D899" s="287">
        <v>2.0609999999999999</v>
      </c>
      <c r="E899" s="99">
        <v>4271.2908470000002</v>
      </c>
      <c r="F899" s="289">
        <v>2</v>
      </c>
      <c r="G899" s="293" t="s">
        <v>731</v>
      </c>
      <c r="H899" s="97" t="s">
        <v>768</v>
      </c>
    </row>
    <row r="900" spans="1:8" ht="15" x14ac:dyDescent="0.2">
      <c r="A900" s="77" t="s">
        <v>307</v>
      </c>
      <c r="B900" s="31">
        <v>42895</v>
      </c>
      <c r="C900" s="31">
        <v>42900</v>
      </c>
      <c r="D900" s="287">
        <v>1.9330000000000001</v>
      </c>
      <c r="E900" s="99">
        <v>4307.1092930000004</v>
      </c>
      <c r="F900" s="289">
        <v>2</v>
      </c>
      <c r="G900" s="97" t="s">
        <v>176</v>
      </c>
      <c r="H900" s="97" t="s">
        <v>176</v>
      </c>
    </row>
    <row r="901" spans="1:8" ht="15" x14ac:dyDescent="0.2">
      <c r="A901" s="77" t="s">
        <v>307</v>
      </c>
      <c r="B901" s="31">
        <v>42896</v>
      </c>
      <c r="C901" s="31">
        <v>42900</v>
      </c>
      <c r="D901" s="287">
        <v>1.6080000000000001</v>
      </c>
      <c r="E901" s="99">
        <v>4359.4775440000003</v>
      </c>
      <c r="F901" s="289">
        <v>2</v>
      </c>
      <c r="G901" s="97" t="s">
        <v>176</v>
      </c>
      <c r="H901" s="97" t="s">
        <v>176</v>
      </c>
    </row>
    <row r="902" spans="1:8" ht="15" x14ac:dyDescent="0.2">
      <c r="A902" s="77" t="s">
        <v>307</v>
      </c>
      <c r="B902" s="31">
        <v>42897</v>
      </c>
      <c r="C902" s="31">
        <v>42900</v>
      </c>
      <c r="D902" s="287">
        <v>1.6719999999999999</v>
      </c>
      <c r="E902" s="99">
        <v>4323.2393039999997</v>
      </c>
      <c r="F902" s="289">
        <v>2</v>
      </c>
      <c r="G902" s="97" t="s">
        <v>176</v>
      </c>
      <c r="H902" s="97" t="s">
        <v>176</v>
      </c>
    </row>
    <row r="903" spans="1:8" ht="15" x14ac:dyDescent="0.2">
      <c r="A903" s="77" t="s">
        <v>307</v>
      </c>
      <c r="B903" s="31">
        <v>42898</v>
      </c>
      <c r="C903" s="31">
        <v>42900</v>
      </c>
      <c r="D903" s="287">
        <v>1.64</v>
      </c>
      <c r="E903" s="99">
        <v>4286.5235380000004</v>
      </c>
      <c r="F903" s="289">
        <v>2</v>
      </c>
      <c r="G903" s="97" t="s">
        <v>176</v>
      </c>
      <c r="H903" s="97" t="s">
        <v>176</v>
      </c>
    </row>
    <row r="904" spans="1:8" ht="15" x14ac:dyDescent="0.2">
      <c r="A904" s="77" t="s">
        <v>307</v>
      </c>
      <c r="B904" s="31">
        <v>42899</v>
      </c>
      <c r="C904" s="31">
        <v>41826</v>
      </c>
      <c r="D904" s="287">
        <v>1.6910000000000001</v>
      </c>
      <c r="E904" s="99">
        <v>4241.977664</v>
      </c>
      <c r="F904" s="289">
        <v>2</v>
      </c>
      <c r="G904" s="97" t="s">
        <v>176</v>
      </c>
      <c r="H904" s="97" t="s">
        <v>176</v>
      </c>
    </row>
    <row r="905" spans="1:8" ht="15" x14ac:dyDescent="0.2">
      <c r="A905" s="77" t="s">
        <v>307</v>
      </c>
      <c r="B905" s="31">
        <v>42900</v>
      </c>
      <c r="C905" s="31">
        <v>41826</v>
      </c>
      <c r="D905" s="287">
        <v>1.774</v>
      </c>
      <c r="E905" s="99">
        <v>3983.3030010000002</v>
      </c>
      <c r="F905" s="289">
        <v>2</v>
      </c>
      <c r="G905" s="97" t="s">
        <v>176</v>
      </c>
      <c r="H905" s="97" t="s">
        <v>176</v>
      </c>
    </row>
    <row r="906" spans="1:8" ht="15" x14ac:dyDescent="0.2">
      <c r="A906" s="77" t="s">
        <v>307</v>
      </c>
      <c r="B906" s="31">
        <v>42901</v>
      </c>
      <c r="C906" s="31">
        <v>41826</v>
      </c>
      <c r="D906" s="287">
        <v>1.827</v>
      </c>
      <c r="E906" s="99">
        <v>5138.1062080000002</v>
      </c>
      <c r="F906" s="289">
        <v>2</v>
      </c>
      <c r="G906" s="97" t="s">
        <v>176</v>
      </c>
      <c r="H906" s="97" t="s">
        <v>176</v>
      </c>
    </row>
    <row r="907" spans="1:8" ht="15" x14ac:dyDescent="0.2">
      <c r="A907" s="77" t="s">
        <v>307</v>
      </c>
      <c r="B907" s="31">
        <v>42902</v>
      </c>
      <c r="C907" s="31">
        <v>41826</v>
      </c>
      <c r="D907" s="287">
        <v>1.8080000000000001</v>
      </c>
      <c r="E907" s="99">
        <v>5146.930781</v>
      </c>
      <c r="F907" s="289">
        <v>2</v>
      </c>
      <c r="G907" s="97" t="s">
        <v>176</v>
      </c>
      <c r="H907" s="97" t="s">
        <v>176</v>
      </c>
    </row>
    <row r="908" spans="1:8" ht="15" x14ac:dyDescent="0.2">
      <c r="A908" s="77" t="s">
        <v>307</v>
      </c>
      <c r="B908" s="31">
        <v>42903</v>
      </c>
      <c r="C908" s="31">
        <v>41826</v>
      </c>
      <c r="D908" s="287">
        <v>1.806</v>
      </c>
      <c r="E908" s="99">
        <v>5135.6178929999996</v>
      </c>
      <c r="F908" s="289">
        <v>2</v>
      </c>
      <c r="G908" s="97" t="s">
        <v>176</v>
      </c>
      <c r="H908" s="97" t="s">
        <v>176</v>
      </c>
    </row>
    <row r="909" spans="1:8" ht="15" x14ac:dyDescent="0.2">
      <c r="A909" s="77" t="s">
        <v>307</v>
      </c>
      <c r="B909" s="31">
        <v>42904</v>
      </c>
      <c r="C909" s="31">
        <v>41826</v>
      </c>
      <c r="D909" s="287">
        <v>1.736</v>
      </c>
      <c r="E909" s="99">
        <v>5160.0436090000003</v>
      </c>
      <c r="F909" s="289">
        <v>2</v>
      </c>
      <c r="G909" s="97" t="s">
        <v>176</v>
      </c>
      <c r="H909" s="97" t="s">
        <v>176</v>
      </c>
    </row>
    <row r="910" spans="1:8" ht="15" x14ac:dyDescent="0.2">
      <c r="A910" s="77" t="s">
        <v>307</v>
      </c>
      <c r="B910" s="31">
        <v>42905</v>
      </c>
      <c r="C910" s="31">
        <v>41826</v>
      </c>
      <c r="D910" s="287">
        <v>1.907</v>
      </c>
      <c r="E910" s="99">
        <v>4721.4065129999999</v>
      </c>
      <c r="F910" s="289">
        <v>2</v>
      </c>
      <c r="G910" s="97" t="s">
        <v>176</v>
      </c>
      <c r="H910" s="97" t="s">
        <v>176</v>
      </c>
    </row>
    <row r="911" spans="1:8" ht="15" x14ac:dyDescent="0.2">
      <c r="A911" s="77" t="s">
        <v>307</v>
      </c>
      <c r="B911" s="31">
        <v>42906</v>
      </c>
      <c r="C911" s="31">
        <v>41826</v>
      </c>
      <c r="D911" s="287">
        <v>2.2149999999999999</v>
      </c>
      <c r="E911" s="99">
        <v>4455.0395239999998</v>
      </c>
      <c r="F911" s="289">
        <v>2</v>
      </c>
      <c r="G911" s="293" t="s">
        <v>731</v>
      </c>
      <c r="H911" s="97" t="s">
        <v>769</v>
      </c>
    </row>
    <row r="912" spans="1:8" ht="15" x14ac:dyDescent="0.2">
      <c r="A912" s="77" t="s">
        <v>307</v>
      </c>
      <c r="B912" s="31">
        <v>42907</v>
      </c>
      <c r="C912" s="31">
        <v>41826</v>
      </c>
      <c r="D912" s="287">
        <v>1.9039999999999999</v>
      </c>
      <c r="E912" s="99">
        <v>4899.6880229999997</v>
      </c>
      <c r="F912" s="289">
        <v>2</v>
      </c>
      <c r="G912" s="97" t="s">
        <v>176</v>
      </c>
      <c r="H912" s="97" t="s">
        <v>176</v>
      </c>
    </row>
    <row r="913" spans="1:8" ht="15" x14ac:dyDescent="0.2">
      <c r="A913" s="77" t="s">
        <v>307</v>
      </c>
      <c r="B913" s="31">
        <v>42908</v>
      </c>
      <c r="C913" s="31">
        <v>41826</v>
      </c>
      <c r="D913" s="287">
        <v>1.887</v>
      </c>
      <c r="E913" s="99">
        <v>6404.5186569999996</v>
      </c>
      <c r="F913" s="289">
        <v>2</v>
      </c>
      <c r="G913" s="97" t="s">
        <v>176</v>
      </c>
      <c r="H913" s="97" t="s">
        <v>176</v>
      </c>
    </row>
    <row r="914" spans="1:8" ht="15" x14ac:dyDescent="0.2">
      <c r="A914" s="77" t="s">
        <v>307</v>
      </c>
      <c r="B914" s="31">
        <v>42909</v>
      </c>
      <c r="C914" s="31">
        <v>41826</v>
      </c>
      <c r="D914" s="287">
        <v>1.833</v>
      </c>
      <c r="E914" s="99">
        <v>5252.1730029999999</v>
      </c>
      <c r="F914" s="289">
        <v>2</v>
      </c>
      <c r="G914" s="97" t="s">
        <v>176</v>
      </c>
      <c r="H914" s="97" t="s">
        <v>176</v>
      </c>
    </row>
    <row r="915" spans="1:8" ht="15" x14ac:dyDescent="0.2">
      <c r="A915" s="77" t="s">
        <v>307</v>
      </c>
      <c r="B915" s="31">
        <v>42910</v>
      </c>
      <c r="C915" s="31">
        <v>41826</v>
      </c>
      <c r="D915" s="287">
        <v>1.776</v>
      </c>
      <c r="E915" s="99">
        <v>5236.5702689999998</v>
      </c>
      <c r="F915" s="289">
        <v>2</v>
      </c>
      <c r="G915" s="97" t="s">
        <v>176</v>
      </c>
      <c r="H915" s="97" t="s">
        <v>176</v>
      </c>
    </row>
    <row r="916" spans="1:8" ht="15" x14ac:dyDescent="0.2">
      <c r="A916" s="77" t="s">
        <v>307</v>
      </c>
      <c r="B916" s="31">
        <v>42911</v>
      </c>
      <c r="C916" s="31">
        <v>41826</v>
      </c>
      <c r="D916" s="287">
        <v>1.8</v>
      </c>
      <c r="E916" s="99">
        <v>5259.0975959999996</v>
      </c>
      <c r="F916" s="289">
        <v>2</v>
      </c>
      <c r="G916" s="97" t="s">
        <v>176</v>
      </c>
      <c r="H916" s="97" t="s">
        <v>176</v>
      </c>
    </row>
    <row r="917" spans="1:8" ht="15" x14ac:dyDescent="0.2">
      <c r="A917" s="77" t="s">
        <v>307</v>
      </c>
      <c r="B917" s="31">
        <v>42912</v>
      </c>
      <c r="C917" s="31">
        <v>41826</v>
      </c>
      <c r="D917" s="287">
        <v>1.651</v>
      </c>
      <c r="E917" s="99">
        <v>4812.945197</v>
      </c>
      <c r="F917" s="289">
        <v>2</v>
      </c>
      <c r="G917" s="97" t="s">
        <v>176</v>
      </c>
      <c r="H917" s="97" t="s">
        <v>176</v>
      </c>
    </row>
    <row r="918" spans="1:8" ht="15" x14ac:dyDescent="0.2">
      <c r="A918" s="77" t="s">
        <v>307</v>
      </c>
      <c r="B918" s="31">
        <v>42913</v>
      </c>
      <c r="C918" s="31">
        <v>41826</v>
      </c>
      <c r="D918" s="287">
        <v>1.712</v>
      </c>
      <c r="E918" s="99">
        <v>4579.2607930000004</v>
      </c>
      <c r="F918" s="289">
        <v>2</v>
      </c>
      <c r="G918" s="97" t="s">
        <v>176</v>
      </c>
      <c r="H918" s="97" t="s">
        <v>176</v>
      </c>
    </row>
    <row r="919" spans="1:8" ht="15" x14ac:dyDescent="0.2">
      <c r="A919" s="77" t="s">
        <v>307</v>
      </c>
      <c r="B919" s="31">
        <v>42914</v>
      </c>
      <c r="C919" s="31">
        <v>41826</v>
      </c>
      <c r="D919" s="287">
        <v>1.8879999999999999</v>
      </c>
      <c r="E919" s="99">
        <v>5037.750626</v>
      </c>
      <c r="F919" s="289">
        <v>2</v>
      </c>
      <c r="G919" s="97" t="s">
        <v>176</v>
      </c>
      <c r="H919" s="97" t="s">
        <v>176</v>
      </c>
    </row>
    <row r="920" spans="1:8" ht="15" x14ac:dyDescent="0.2">
      <c r="A920" s="77" t="s">
        <v>307</v>
      </c>
      <c r="B920" s="31">
        <v>42915</v>
      </c>
      <c r="C920" s="31">
        <v>41826</v>
      </c>
      <c r="D920" s="287">
        <v>2.0619999999999998</v>
      </c>
      <c r="E920" s="99">
        <v>5099.1138360000004</v>
      </c>
      <c r="F920" s="289">
        <v>2</v>
      </c>
      <c r="G920" s="293" t="s">
        <v>731</v>
      </c>
      <c r="H920" s="97" t="s">
        <v>770</v>
      </c>
    </row>
    <row r="921" spans="1:8" ht="15" x14ac:dyDescent="0.2">
      <c r="A921" s="77" t="s">
        <v>307</v>
      </c>
      <c r="B921" s="31">
        <v>42916</v>
      </c>
      <c r="C921" s="31">
        <v>41826</v>
      </c>
      <c r="D921" s="287">
        <v>1.9770000000000001</v>
      </c>
      <c r="E921" s="99">
        <v>5409.3856180000002</v>
      </c>
      <c r="F921" s="289">
        <v>2</v>
      </c>
      <c r="G921" s="97" t="s">
        <v>176</v>
      </c>
      <c r="H921" s="97" t="s">
        <v>176</v>
      </c>
    </row>
    <row r="922" spans="1:8" ht="15" x14ac:dyDescent="0.2">
      <c r="A922" s="77" t="s">
        <v>307</v>
      </c>
      <c r="B922" s="31">
        <v>42917</v>
      </c>
      <c r="C922" s="31">
        <v>41826</v>
      </c>
      <c r="D922" s="287">
        <v>1.996</v>
      </c>
      <c r="E922" s="99">
        <v>5385.9061929999998</v>
      </c>
      <c r="F922" s="289">
        <v>2</v>
      </c>
      <c r="G922" s="97" t="s">
        <v>176</v>
      </c>
      <c r="H922" s="97" t="s">
        <v>176</v>
      </c>
    </row>
    <row r="923" spans="1:8" ht="15" x14ac:dyDescent="0.2">
      <c r="A923" s="77" t="s">
        <v>307</v>
      </c>
      <c r="B923" s="31">
        <v>42918</v>
      </c>
      <c r="C923" s="31">
        <v>41826</v>
      </c>
      <c r="D923" s="287">
        <v>2.0070000000000001</v>
      </c>
      <c r="E923" s="99">
        <v>5424.6831549999997</v>
      </c>
      <c r="F923" s="289">
        <v>2</v>
      </c>
      <c r="G923" s="293" t="s">
        <v>731</v>
      </c>
      <c r="H923" s="97" t="s">
        <v>771</v>
      </c>
    </row>
    <row r="924" spans="1:8" ht="15" x14ac:dyDescent="0.2">
      <c r="A924" s="77" t="s">
        <v>307</v>
      </c>
      <c r="B924" s="31">
        <v>42919</v>
      </c>
      <c r="C924" s="31">
        <v>42950</v>
      </c>
      <c r="D924" s="287">
        <v>1.9850000000000001</v>
      </c>
      <c r="E924" s="99">
        <v>5296.2123869999996</v>
      </c>
      <c r="F924" s="289">
        <v>2</v>
      </c>
      <c r="G924" s="97" t="s">
        <v>176</v>
      </c>
      <c r="H924" s="97" t="s">
        <v>176</v>
      </c>
    </row>
    <row r="925" spans="1:8" ht="15" x14ac:dyDescent="0.2">
      <c r="A925" s="77" t="s">
        <v>307</v>
      </c>
      <c r="B925" s="31">
        <v>42920</v>
      </c>
      <c r="C925" s="31">
        <v>42950</v>
      </c>
      <c r="D925" s="287">
        <v>1.8540000000000001</v>
      </c>
      <c r="E925" s="99">
        <v>4962.8264749999998</v>
      </c>
      <c r="F925" s="289">
        <v>2</v>
      </c>
      <c r="G925" s="97" t="s">
        <v>176</v>
      </c>
      <c r="H925" s="97" t="s">
        <v>176</v>
      </c>
    </row>
    <row r="926" spans="1:8" ht="15" x14ac:dyDescent="0.2">
      <c r="A926" s="77" t="s">
        <v>307</v>
      </c>
      <c r="B926" s="31">
        <v>42921</v>
      </c>
      <c r="C926" s="31">
        <v>42950</v>
      </c>
      <c r="D926" s="287">
        <v>1.75</v>
      </c>
      <c r="E926" s="99">
        <v>4984.8437530000001</v>
      </c>
      <c r="F926" s="289">
        <v>2</v>
      </c>
      <c r="G926" s="97" t="s">
        <v>176</v>
      </c>
      <c r="H926" s="97" t="s">
        <v>176</v>
      </c>
    </row>
    <row r="927" spans="1:8" ht="15" x14ac:dyDescent="0.2">
      <c r="A927" s="77" t="s">
        <v>307</v>
      </c>
      <c r="B927" s="31">
        <v>42922</v>
      </c>
      <c r="C927" s="31">
        <v>42950</v>
      </c>
      <c r="D927" s="287">
        <v>1.9379999999999999</v>
      </c>
      <c r="E927" s="99">
        <v>5251.3330859999996</v>
      </c>
      <c r="F927" s="289">
        <v>2</v>
      </c>
      <c r="G927" s="97" t="s">
        <v>176</v>
      </c>
      <c r="H927" s="97" t="s">
        <v>176</v>
      </c>
    </row>
    <row r="928" spans="1:8" ht="15" x14ac:dyDescent="0.2">
      <c r="A928" s="77" t="s">
        <v>307</v>
      </c>
      <c r="B928" s="31">
        <v>42923</v>
      </c>
      <c r="C928" s="31">
        <v>42950</v>
      </c>
      <c r="D928" s="287">
        <v>1.837</v>
      </c>
      <c r="E928" s="99">
        <v>5283.4515579999997</v>
      </c>
      <c r="F928" s="289">
        <v>2</v>
      </c>
      <c r="G928" s="97" t="s">
        <v>176</v>
      </c>
      <c r="H928" s="97" t="s">
        <v>176</v>
      </c>
    </row>
    <row r="929" spans="1:8" ht="15" x14ac:dyDescent="0.2">
      <c r="A929" s="77" t="s">
        <v>307</v>
      </c>
      <c r="B929" s="31">
        <v>42924</v>
      </c>
      <c r="C929" s="31">
        <v>42950</v>
      </c>
      <c r="D929" s="287">
        <v>1.8640000000000001</v>
      </c>
      <c r="E929" s="99">
        <v>5259.3733119999997</v>
      </c>
      <c r="F929" s="289">
        <v>2</v>
      </c>
      <c r="G929" s="97" t="s">
        <v>176</v>
      </c>
      <c r="H929" s="97" t="s">
        <v>176</v>
      </c>
    </row>
    <row r="930" spans="1:8" ht="15" x14ac:dyDescent="0.2">
      <c r="A930" s="77" t="s">
        <v>307</v>
      </c>
      <c r="B930" s="31">
        <v>42925</v>
      </c>
      <c r="C930" s="31">
        <v>42950</v>
      </c>
      <c r="D930" s="287">
        <v>1.859</v>
      </c>
      <c r="E930" s="99">
        <v>5291.4785700000002</v>
      </c>
      <c r="F930" s="289">
        <v>2</v>
      </c>
      <c r="G930" s="97" t="s">
        <v>176</v>
      </c>
      <c r="H930" s="97" t="s">
        <v>176</v>
      </c>
    </row>
    <row r="931" spans="1:8" ht="15" x14ac:dyDescent="0.2">
      <c r="A931" s="77" t="s">
        <v>307</v>
      </c>
      <c r="B931" s="31">
        <v>42926</v>
      </c>
      <c r="C931" s="31">
        <v>42950</v>
      </c>
      <c r="D931" s="287">
        <v>1.89</v>
      </c>
      <c r="E931" s="99">
        <v>5267.4267330000002</v>
      </c>
      <c r="F931" s="289">
        <v>2</v>
      </c>
      <c r="G931" s="97" t="s">
        <v>176</v>
      </c>
      <c r="H931" s="97" t="s">
        <v>176</v>
      </c>
    </row>
    <row r="932" spans="1:8" ht="15" x14ac:dyDescent="0.2">
      <c r="A932" s="77" t="s">
        <v>307</v>
      </c>
      <c r="B932" s="31">
        <v>42927</v>
      </c>
      <c r="C932" s="31">
        <v>42950</v>
      </c>
      <c r="D932" s="287">
        <v>2.323</v>
      </c>
      <c r="E932" s="99">
        <v>5331.7476589999997</v>
      </c>
      <c r="F932" s="289">
        <v>2</v>
      </c>
      <c r="G932" s="293" t="s">
        <v>731</v>
      </c>
      <c r="H932" s="97" t="s">
        <v>772</v>
      </c>
    </row>
    <row r="933" spans="1:8" ht="15" x14ac:dyDescent="0.2">
      <c r="A933" s="77" t="s">
        <v>307</v>
      </c>
      <c r="B933" s="31">
        <v>42928</v>
      </c>
      <c r="C933" s="31">
        <v>42950</v>
      </c>
      <c r="D933" s="287">
        <v>2.194</v>
      </c>
      <c r="E933" s="99">
        <v>5462.3919269999997</v>
      </c>
      <c r="F933" s="289">
        <v>2</v>
      </c>
      <c r="G933" s="293" t="s">
        <v>731</v>
      </c>
      <c r="H933" s="97" t="s">
        <v>773</v>
      </c>
    </row>
    <row r="934" spans="1:8" ht="15" x14ac:dyDescent="0.2">
      <c r="A934" s="77" t="s">
        <v>307</v>
      </c>
      <c r="B934" s="31">
        <v>42929</v>
      </c>
      <c r="C934" s="31">
        <v>42950</v>
      </c>
      <c r="D934" s="287">
        <v>2.2810000000000001</v>
      </c>
      <c r="E934" s="99">
        <v>4806.1934179999998</v>
      </c>
      <c r="F934" s="289">
        <v>2</v>
      </c>
      <c r="G934" s="293" t="s">
        <v>731</v>
      </c>
      <c r="H934" s="97" t="s">
        <v>774</v>
      </c>
    </row>
    <row r="935" spans="1:8" ht="15" x14ac:dyDescent="0.2">
      <c r="A935" s="77" t="s">
        <v>307</v>
      </c>
      <c r="B935" s="31">
        <v>42930</v>
      </c>
      <c r="C935" s="31">
        <v>42950</v>
      </c>
      <c r="D935" s="287">
        <v>1.9319999999999999</v>
      </c>
      <c r="E935" s="99">
        <v>4668.9057290000001</v>
      </c>
      <c r="F935" s="289">
        <v>2</v>
      </c>
      <c r="G935" s="97" t="s">
        <v>176</v>
      </c>
      <c r="H935" s="97" t="s">
        <v>176</v>
      </c>
    </row>
    <row r="936" spans="1:8" ht="15" x14ac:dyDescent="0.2">
      <c r="A936" s="77" t="s">
        <v>307</v>
      </c>
      <c r="B936" s="31">
        <v>42931</v>
      </c>
      <c r="C936" s="31">
        <v>42950</v>
      </c>
      <c r="D936" s="287">
        <v>1.8640000000000001</v>
      </c>
      <c r="E936" s="99">
        <v>4622.2591570000004</v>
      </c>
      <c r="F936" s="289">
        <v>2</v>
      </c>
      <c r="G936" s="97" t="s">
        <v>176</v>
      </c>
      <c r="H936" s="97" t="s">
        <v>176</v>
      </c>
    </row>
    <row r="937" spans="1:8" ht="15" x14ac:dyDescent="0.2">
      <c r="A937" s="77" t="s">
        <v>307</v>
      </c>
      <c r="B937" s="31">
        <v>42932</v>
      </c>
      <c r="C937" s="31">
        <v>42950</v>
      </c>
      <c r="D937" s="287">
        <v>1.9139999999999999</v>
      </c>
      <c r="E937" s="99">
        <v>4778.4648850000003</v>
      </c>
      <c r="F937" s="289">
        <v>2</v>
      </c>
      <c r="G937" s="97" t="s">
        <v>176</v>
      </c>
      <c r="H937" s="97" t="s">
        <v>176</v>
      </c>
    </row>
    <row r="938" spans="1:8" ht="15" x14ac:dyDescent="0.2">
      <c r="A938" s="77" t="s">
        <v>307</v>
      </c>
      <c r="B938" s="31">
        <v>42933</v>
      </c>
      <c r="C938" s="31">
        <v>42950</v>
      </c>
      <c r="D938" s="287">
        <v>2.0630000000000002</v>
      </c>
      <c r="E938" s="99">
        <v>4736.9963660000003</v>
      </c>
      <c r="F938" s="289">
        <v>2</v>
      </c>
      <c r="G938" s="293" t="s">
        <v>731</v>
      </c>
      <c r="H938" s="97" t="s">
        <v>775</v>
      </c>
    </row>
    <row r="939" spans="1:8" ht="15" x14ac:dyDescent="0.2">
      <c r="A939" s="77" t="s">
        <v>307</v>
      </c>
      <c r="B939" s="31">
        <v>42934</v>
      </c>
      <c r="C939" s="31">
        <v>42950</v>
      </c>
      <c r="D939" s="287">
        <v>2.1269999999999998</v>
      </c>
      <c r="E939" s="99">
        <v>4877.4392589999998</v>
      </c>
      <c r="F939" s="289">
        <v>2</v>
      </c>
      <c r="G939" s="293" t="s">
        <v>731</v>
      </c>
      <c r="H939" s="97" t="s">
        <v>776</v>
      </c>
    </row>
    <row r="940" spans="1:8" ht="15" x14ac:dyDescent="0.2">
      <c r="A940" s="77" t="s">
        <v>307</v>
      </c>
      <c r="B940" s="31">
        <v>42935</v>
      </c>
      <c r="C940" s="31">
        <v>42950</v>
      </c>
      <c r="D940" s="287">
        <v>1.8080000000000001</v>
      </c>
      <c r="E940" s="99">
        <v>4182.6242350000002</v>
      </c>
      <c r="F940" s="289">
        <v>2</v>
      </c>
      <c r="G940" s="97" t="s">
        <v>176</v>
      </c>
      <c r="H940" s="97" t="s">
        <v>176</v>
      </c>
    </row>
    <row r="941" spans="1:8" ht="15" x14ac:dyDescent="0.2">
      <c r="A941" s="77" t="s">
        <v>307</v>
      </c>
      <c r="B941" s="31">
        <v>42936</v>
      </c>
      <c r="C941" s="31">
        <v>42950</v>
      </c>
      <c r="D941" s="287">
        <v>1.5529999999999999</v>
      </c>
      <c r="E941" s="99">
        <v>4234.9743310000003</v>
      </c>
      <c r="F941" s="289">
        <v>2</v>
      </c>
      <c r="G941" s="97" t="s">
        <v>176</v>
      </c>
      <c r="H941" s="97" t="s">
        <v>176</v>
      </c>
    </row>
    <row r="942" spans="1:8" ht="15" x14ac:dyDescent="0.2">
      <c r="A942" s="77" t="s">
        <v>307</v>
      </c>
      <c r="B942" s="31">
        <v>42937</v>
      </c>
      <c r="C942" s="31">
        <v>42950</v>
      </c>
      <c r="D942" s="287">
        <v>1.974</v>
      </c>
      <c r="E942" s="99">
        <v>4610.5407709999999</v>
      </c>
      <c r="F942" s="289">
        <v>2</v>
      </c>
      <c r="G942" s="97" t="s">
        <v>176</v>
      </c>
      <c r="H942" s="97" t="s">
        <v>176</v>
      </c>
    </row>
    <row r="943" spans="1:8" ht="15" x14ac:dyDescent="0.2">
      <c r="A943" s="77" t="s">
        <v>307</v>
      </c>
      <c r="B943" s="31">
        <v>42938</v>
      </c>
      <c r="C943" s="31">
        <v>42950</v>
      </c>
      <c r="D943" s="287">
        <v>1.194</v>
      </c>
      <c r="E943" s="99">
        <v>4595.3577729999997</v>
      </c>
      <c r="F943" s="289">
        <v>2</v>
      </c>
      <c r="G943" s="97" t="s">
        <v>176</v>
      </c>
      <c r="H943" s="97" t="s">
        <v>176</v>
      </c>
    </row>
    <row r="944" spans="1:8" ht="15" x14ac:dyDescent="0.2">
      <c r="A944" s="77" t="s">
        <v>307</v>
      </c>
      <c r="B944" s="31">
        <v>42939</v>
      </c>
      <c r="C944" s="31">
        <v>42950</v>
      </c>
      <c r="D944" s="287">
        <v>1.165</v>
      </c>
      <c r="E944" s="99">
        <v>4628.4786610000001</v>
      </c>
      <c r="F944" s="289">
        <v>2</v>
      </c>
      <c r="G944" s="97" t="s">
        <v>176</v>
      </c>
      <c r="H944" s="97" t="s">
        <v>176</v>
      </c>
    </row>
    <row r="945" spans="1:8" ht="15" x14ac:dyDescent="0.2">
      <c r="A945" s="77" t="s">
        <v>307</v>
      </c>
      <c r="B945" s="31">
        <v>42940</v>
      </c>
      <c r="C945" s="31">
        <v>42950</v>
      </c>
      <c r="D945" s="287">
        <v>1.917</v>
      </c>
      <c r="E945" s="99">
        <v>4587.4635900000003</v>
      </c>
      <c r="F945" s="289">
        <v>2</v>
      </c>
      <c r="G945" s="97" t="s">
        <v>176</v>
      </c>
      <c r="H945" s="97" t="s">
        <v>176</v>
      </c>
    </row>
    <row r="946" spans="1:8" ht="15" x14ac:dyDescent="0.2">
      <c r="A946" s="77" t="s">
        <v>307</v>
      </c>
      <c r="B946" s="31">
        <v>42941</v>
      </c>
      <c r="C946" s="31">
        <v>42950</v>
      </c>
      <c r="D946" s="287">
        <v>1.8759999999999999</v>
      </c>
      <c r="E946" s="99">
        <v>4454.1987159999999</v>
      </c>
      <c r="F946" s="289">
        <v>2</v>
      </c>
      <c r="G946" s="97" t="s">
        <v>176</v>
      </c>
      <c r="H946" s="97" t="s">
        <v>176</v>
      </c>
    </row>
    <row r="947" spans="1:8" ht="15" x14ac:dyDescent="0.2">
      <c r="A947" s="77" t="s">
        <v>307</v>
      </c>
      <c r="B947" s="31">
        <v>42942</v>
      </c>
      <c r="C947" s="31">
        <v>42950</v>
      </c>
      <c r="D947" s="287">
        <v>2.645</v>
      </c>
      <c r="E947" s="99">
        <v>4660.2910849999998</v>
      </c>
      <c r="F947" s="289">
        <v>2</v>
      </c>
      <c r="G947" s="293" t="s">
        <v>731</v>
      </c>
      <c r="H947" s="97" t="s">
        <v>777</v>
      </c>
    </row>
    <row r="948" spans="1:8" ht="15" x14ac:dyDescent="0.2">
      <c r="A948" s="77" t="s">
        <v>307</v>
      </c>
      <c r="B948" s="31">
        <v>42943</v>
      </c>
      <c r="C948" s="31">
        <v>42950</v>
      </c>
      <c r="D948" s="287">
        <v>1.964</v>
      </c>
      <c r="E948" s="99">
        <v>4750.2470350000003</v>
      </c>
      <c r="F948" s="289">
        <v>2</v>
      </c>
      <c r="G948" s="97" t="s">
        <v>176</v>
      </c>
      <c r="H948" s="97" t="s">
        <v>176</v>
      </c>
    </row>
    <row r="949" spans="1:8" ht="15" x14ac:dyDescent="0.2">
      <c r="A949" s="77" t="s">
        <v>307</v>
      </c>
      <c r="B949" s="31">
        <v>42944</v>
      </c>
      <c r="C949" s="31">
        <v>42950</v>
      </c>
      <c r="D949" s="287">
        <v>1.927</v>
      </c>
      <c r="E949" s="99">
        <v>4810.8581130000002</v>
      </c>
      <c r="F949" s="289">
        <v>2</v>
      </c>
      <c r="G949" s="97" t="s">
        <v>176</v>
      </c>
      <c r="H949" s="97" t="s">
        <v>176</v>
      </c>
    </row>
    <row r="950" spans="1:8" ht="15" x14ac:dyDescent="0.2">
      <c r="A950" s="77" t="s">
        <v>307</v>
      </c>
      <c r="B950" s="31">
        <v>42945</v>
      </c>
      <c r="C950" s="31">
        <v>42950</v>
      </c>
      <c r="D950" s="287">
        <v>1.905</v>
      </c>
      <c r="E950" s="99">
        <v>4781.2571879999996</v>
      </c>
      <c r="F950" s="289">
        <v>2</v>
      </c>
      <c r="G950" s="97" t="s">
        <v>176</v>
      </c>
      <c r="H950" s="97" t="s">
        <v>176</v>
      </c>
    </row>
    <row r="951" spans="1:8" ht="15" x14ac:dyDescent="0.2">
      <c r="A951" s="77" t="s">
        <v>307</v>
      </c>
      <c r="B951" s="31">
        <v>42946</v>
      </c>
      <c r="C951" s="31">
        <v>42950</v>
      </c>
      <c r="D951" s="287">
        <v>1.905</v>
      </c>
      <c r="E951" s="99">
        <v>4814.7210189999996</v>
      </c>
      <c r="F951" s="289">
        <v>2</v>
      </c>
      <c r="G951" s="97" t="s">
        <v>176</v>
      </c>
      <c r="H951" s="97" t="s">
        <v>176</v>
      </c>
    </row>
    <row r="952" spans="1:8" ht="15" x14ac:dyDescent="0.2">
      <c r="A952" s="77" t="s">
        <v>307</v>
      </c>
      <c r="B952" s="31">
        <v>42947</v>
      </c>
      <c r="C952" s="31">
        <v>42950</v>
      </c>
      <c r="D952" s="287">
        <v>1.905</v>
      </c>
      <c r="E952" s="99">
        <v>4834.3386989999999</v>
      </c>
      <c r="F952" s="289">
        <v>2</v>
      </c>
      <c r="G952" s="97" t="s">
        <v>176</v>
      </c>
      <c r="H952" s="97" t="s">
        <v>176</v>
      </c>
    </row>
    <row r="953" spans="1:8" ht="15" x14ac:dyDescent="0.2">
      <c r="A953" s="77" t="s">
        <v>307</v>
      </c>
      <c r="B953" s="31">
        <v>42948</v>
      </c>
      <c r="C953" s="31">
        <v>42978</v>
      </c>
      <c r="D953" s="287">
        <v>1.9079999999999999</v>
      </c>
      <c r="E953" s="99">
        <v>4818.5393240000003</v>
      </c>
      <c r="F953" s="289">
        <v>2</v>
      </c>
      <c r="G953" s="97" t="s">
        <v>176</v>
      </c>
      <c r="H953" s="97" t="s">
        <v>176</v>
      </c>
    </row>
    <row r="954" spans="1:8" ht="15" x14ac:dyDescent="0.2">
      <c r="A954" s="77" t="s">
        <v>307</v>
      </c>
      <c r="B954" s="31">
        <v>42949</v>
      </c>
      <c r="C954" s="31">
        <v>42978</v>
      </c>
      <c r="D954" s="287">
        <v>1.91</v>
      </c>
      <c r="E954" s="99">
        <v>4859.2643049999997</v>
      </c>
      <c r="F954" s="289">
        <v>2</v>
      </c>
      <c r="G954" s="97" t="s">
        <v>176</v>
      </c>
      <c r="H954" s="97" t="s">
        <v>176</v>
      </c>
    </row>
    <row r="955" spans="1:8" ht="15" x14ac:dyDescent="0.2">
      <c r="A955" s="77" t="s">
        <v>307</v>
      </c>
      <c r="B955" s="31">
        <v>42950</v>
      </c>
      <c r="C955" s="31">
        <v>42978</v>
      </c>
      <c r="D955" s="287">
        <v>1.9079999999999999</v>
      </c>
      <c r="E955" s="99">
        <v>4842.1294159999998</v>
      </c>
      <c r="F955" s="289">
        <v>2</v>
      </c>
      <c r="G955" s="97" t="s">
        <v>176</v>
      </c>
      <c r="H955" s="97" t="s">
        <v>176</v>
      </c>
    </row>
    <row r="956" spans="1:8" ht="15" x14ac:dyDescent="0.2">
      <c r="A956" s="77" t="s">
        <v>307</v>
      </c>
      <c r="B956" s="31">
        <v>42951</v>
      </c>
      <c r="C956" s="31">
        <v>42978</v>
      </c>
      <c r="D956" s="287">
        <v>1.913</v>
      </c>
      <c r="E956" s="99">
        <v>4890.4357069999996</v>
      </c>
      <c r="F956" s="289">
        <v>2</v>
      </c>
      <c r="G956" s="97" t="s">
        <v>176</v>
      </c>
      <c r="H956" s="97" t="s">
        <v>176</v>
      </c>
    </row>
    <row r="957" spans="1:8" ht="15" x14ac:dyDescent="0.2">
      <c r="A957" s="77" t="s">
        <v>307</v>
      </c>
      <c r="B957" s="31">
        <v>42952</v>
      </c>
      <c r="C957" s="31">
        <v>42978</v>
      </c>
      <c r="D957" s="287">
        <v>1.9039999999999999</v>
      </c>
      <c r="E957" s="99">
        <v>4846.7486079999999</v>
      </c>
      <c r="F957" s="289">
        <v>2</v>
      </c>
      <c r="G957" s="97" t="s">
        <v>176</v>
      </c>
      <c r="H957" s="97" t="s">
        <v>176</v>
      </c>
    </row>
    <row r="958" spans="1:8" ht="15" x14ac:dyDescent="0.2">
      <c r="A958" s="77" t="s">
        <v>307</v>
      </c>
      <c r="B958" s="31">
        <v>42953</v>
      </c>
      <c r="C958" s="31">
        <v>42978</v>
      </c>
      <c r="D958" s="287">
        <v>2.242</v>
      </c>
      <c r="E958" s="99">
        <v>5731.3318849999996</v>
      </c>
      <c r="F958" s="289">
        <v>2</v>
      </c>
      <c r="G958" s="293" t="s">
        <v>731</v>
      </c>
      <c r="H958" s="97" t="s">
        <v>778</v>
      </c>
    </row>
    <row r="959" spans="1:8" ht="15" x14ac:dyDescent="0.2">
      <c r="A959" s="77" t="s">
        <v>307</v>
      </c>
      <c r="B959" s="31">
        <v>42954</v>
      </c>
      <c r="C959" s="31">
        <v>42978</v>
      </c>
      <c r="D959" s="287">
        <v>2.0390000000000001</v>
      </c>
      <c r="E959" s="99">
        <v>4818.6826680000004</v>
      </c>
      <c r="F959" s="289">
        <v>2</v>
      </c>
      <c r="G959" s="293" t="s">
        <v>731</v>
      </c>
      <c r="H959" s="97" t="s">
        <v>779</v>
      </c>
    </row>
    <row r="960" spans="1:8" ht="15" x14ac:dyDescent="0.2">
      <c r="A960" s="77" t="s">
        <v>307</v>
      </c>
      <c r="B960" s="31">
        <v>42955</v>
      </c>
      <c r="C960" s="31">
        <v>42978</v>
      </c>
      <c r="D960" s="287">
        <v>1.9530000000000001</v>
      </c>
      <c r="E960" s="99">
        <v>4828.380709</v>
      </c>
      <c r="F960" s="289">
        <v>2</v>
      </c>
      <c r="G960" s="97" t="s">
        <v>176</v>
      </c>
      <c r="H960" s="97" t="s">
        <v>176</v>
      </c>
    </row>
    <row r="961" spans="1:8" ht="15" x14ac:dyDescent="0.2">
      <c r="A961" s="77" t="s">
        <v>307</v>
      </c>
      <c r="B961" s="31">
        <v>42956</v>
      </c>
      <c r="C961" s="31">
        <v>42978</v>
      </c>
      <c r="D961" s="287">
        <v>1.9670000000000001</v>
      </c>
      <c r="E961" s="99">
        <v>4875.8359449999998</v>
      </c>
      <c r="F961" s="289">
        <v>2</v>
      </c>
      <c r="G961" s="97" t="s">
        <v>176</v>
      </c>
      <c r="H961" s="97" t="s">
        <v>176</v>
      </c>
    </row>
    <row r="962" spans="1:8" ht="15" x14ac:dyDescent="0.2">
      <c r="A962" s="77" t="s">
        <v>307</v>
      </c>
      <c r="B962" s="31">
        <v>42957</v>
      </c>
      <c r="C962" s="31">
        <v>42978</v>
      </c>
      <c r="D962" s="287">
        <v>1.972</v>
      </c>
      <c r="E962" s="99">
        <v>4845.1560950000003</v>
      </c>
      <c r="F962" s="289">
        <v>2</v>
      </c>
      <c r="G962" s="97" t="s">
        <v>176</v>
      </c>
      <c r="H962" s="97" t="s">
        <v>176</v>
      </c>
    </row>
    <row r="963" spans="1:8" ht="15" x14ac:dyDescent="0.2">
      <c r="A963" s="77" t="s">
        <v>307</v>
      </c>
      <c r="B963" s="31">
        <v>42958</v>
      </c>
      <c r="C963" s="31">
        <v>42978</v>
      </c>
      <c r="D963" s="287">
        <v>1.976</v>
      </c>
      <c r="E963" s="99">
        <v>4879.5386387999997</v>
      </c>
      <c r="F963" s="289">
        <v>2</v>
      </c>
      <c r="G963" s="97" t="s">
        <v>176</v>
      </c>
      <c r="H963" s="97" t="s">
        <v>176</v>
      </c>
    </row>
    <row r="964" spans="1:8" ht="15" x14ac:dyDescent="0.2">
      <c r="A964" s="77" t="s">
        <v>307</v>
      </c>
      <c r="B964" s="31">
        <v>42959</v>
      </c>
      <c r="C964" s="31">
        <v>42978</v>
      </c>
      <c r="D964" s="287">
        <v>1.9890000000000001</v>
      </c>
      <c r="E964" s="99">
        <v>4846.240084</v>
      </c>
      <c r="F964" s="289">
        <v>2</v>
      </c>
      <c r="G964" s="97" t="s">
        <v>176</v>
      </c>
      <c r="H964" s="97" t="s">
        <v>176</v>
      </c>
    </row>
    <row r="965" spans="1:8" ht="15" x14ac:dyDescent="0.2">
      <c r="A965" s="77" t="s">
        <v>307</v>
      </c>
      <c r="B965" s="31">
        <v>42960</v>
      </c>
      <c r="C965" s="31">
        <v>42978</v>
      </c>
      <c r="D965" s="287">
        <v>1.9950000000000001</v>
      </c>
      <c r="E965" s="99">
        <v>4882.5289709999997</v>
      </c>
      <c r="F965" s="289">
        <v>2</v>
      </c>
      <c r="G965" s="97" t="s">
        <v>176</v>
      </c>
      <c r="H965" s="97" t="s">
        <v>176</v>
      </c>
    </row>
    <row r="966" spans="1:8" ht="15" x14ac:dyDescent="0.2">
      <c r="A966" s="77" t="s">
        <v>307</v>
      </c>
      <c r="B966" s="31">
        <v>42961</v>
      </c>
      <c r="C966" s="31">
        <v>42978</v>
      </c>
      <c r="D966" s="287">
        <v>1.9650000000000001</v>
      </c>
      <c r="E966" s="99">
        <v>4866.6537250000001</v>
      </c>
      <c r="F966" s="289">
        <v>2</v>
      </c>
      <c r="G966" s="97" t="s">
        <v>176</v>
      </c>
      <c r="H966" s="97" t="s">
        <v>176</v>
      </c>
    </row>
    <row r="967" spans="1:8" ht="15" x14ac:dyDescent="0.2">
      <c r="A967" s="77" t="s">
        <v>307</v>
      </c>
      <c r="B967" s="31">
        <v>42962</v>
      </c>
      <c r="C967" s="31">
        <v>42978</v>
      </c>
      <c r="D967" s="287">
        <v>1.9330000000000001</v>
      </c>
      <c r="E967" s="99">
        <v>3687.3564409999999</v>
      </c>
      <c r="F967" s="289">
        <v>2</v>
      </c>
      <c r="G967" s="97" t="s">
        <v>176</v>
      </c>
      <c r="H967" s="97" t="s">
        <v>176</v>
      </c>
    </row>
    <row r="968" spans="1:8" ht="15" x14ac:dyDescent="0.2">
      <c r="A968" s="77" t="s">
        <v>307</v>
      </c>
      <c r="B968" s="31">
        <v>42963</v>
      </c>
      <c r="C968" s="31">
        <v>42978</v>
      </c>
      <c r="D968" s="287">
        <v>2.5459999999999998</v>
      </c>
      <c r="E968" s="99">
        <v>2734.7765709999999</v>
      </c>
      <c r="F968" s="289">
        <v>2</v>
      </c>
      <c r="G968" s="293" t="s">
        <v>731</v>
      </c>
      <c r="H968" s="97" t="s">
        <v>780</v>
      </c>
    </row>
    <row r="969" spans="1:8" ht="15" x14ac:dyDescent="0.2">
      <c r="A969" s="77" t="s">
        <v>307</v>
      </c>
      <c r="B969" s="31">
        <v>42964</v>
      </c>
      <c r="C969" s="31">
        <v>42978</v>
      </c>
      <c r="D969" s="287">
        <v>2.649</v>
      </c>
      <c r="E969" s="99">
        <v>5763.0208590000002</v>
      </c>
      <c r="F969" s="289">
        <v>2</v>
      </c>
      <c r="G969" s="293" t="s">
        <v>731</v>
      </c>
      <c r="H969" s="97" t="s">
        <v>781</v>
      </c>
    </row>
    <row r="970" spans="1:8" ht="15" x14ac:dyDescent="0.2">
      <c r="A970" s="77" t="s">
        <v>307</v>
      </c>
      <c r="B970" s="31">
        <v>42965</v>
      </c>
      <c r="C970" s="31">
        <v>42978</v>
      </c>
      <c r="D970" s="287">
        <v>2.0760000000000001</v>
      </c>
      <c r="E970" s="99">
        <v>5139.9063230000002</v>
      </c>
      <c r="F970" s="289">
        <v>2</v>
      </c>
      <c r="G970" s="293" t="s">
        <v>731</v>
      </c>
      <c r="H970" s="97" t="s">
        <v>782</v>
      </c>
    </row>
    <row r="971" spans="1:8" ht="15" x14ac:dyDescent="0.2">
      <c r="A971" s="77" t="s">
        <v>307</v>
      </c>
      <c r="B971" s="31">
        <v>42966</v>
      </c>
      <c r="C971" s="31">
        <v>42978</v>
      </c>
      <c r="D971" s="287">
        <v>1.952</v>
      </c>
      <c r="E971" s="99">
        <v>4406.4877390000001</v>
      </c>
      <c r="F971" s="289">
        <v>2</v>
      </c>
      <c r="G971" s="97" t="s">
        <v>176</v>
      </c>
      <c r="H971" s="97" t="s">
        <v>176</v>
      </c>
    </row>
    <row r="972" spans="1:8" ht="15" x14ac:dyDescent="0.2">
      <c r="A972" s="77" t="s">
        <v>307</v>
      </c>
      <c r="B972" s="31">
        <v>42967</v>
      </c>
      <c r="C972" s="31">
        <v>42978</v>
      </c>
      <c r="D972" s="287">
        <v>1.9490000000000001</v>
      </c>
      <c r="E972" s="99">
        <v>4425.1551550000004</v>
      </c>
      <c r="F972" s="289">
        <v>2</v>
      </c>
      <c r="G972" s="97" t="s">
        <v>176</v>
      </c>
      <c r="H972" s="97" t="s">
        <v>176</v>
      </c>
    </row>
    <row r="973" spans="1:8" ht="15" x14ac:dyDescent="0.2">
      <c r="A973" s="77" t="s">
        <v>307</v>
      </c>
      <c r="B973" s="31">
        <v>42968</v>
      </c>
      <c r="C973" s="31">
        <v>42978</v>
      </c>
      <c r="D973" s="287">
        <v>1.9490000000000001</v>
      </c>
      <c r="E973" s="99">
        <v>4405.6371289999997</v>
      </c>
      <c r="F973" s="289">
        <v>2</v>
      </c>
      <c r="G973" s="97" t="s">
        <v>176</v>
      </c>
      <c r="H973" s="97" t="s">
        <v>176</v>
      </c>
    </row>
    <row r="974" spans="1:8" ht="15" x14ac:dyDescent="0.2">
      <c r="A974" s="77" t="s">
        <v>307</v>
      </c>
      <c r="B974" s="31">
        <v>42969</v>
      </c>
      <c r="C974" s="31">
        <v>42978</v>
      </c>
      <c r="D974" s="287">
        <v>1.9450000000000001</v>
      </c>
      <c r="E974" s="99">
        <v>4383.314558</v>
      </c>
      <c r="F974" s="289">
        <v>2</v>
      </c>
      <c r="G974" s="97" t="s">
        <v>176</v>
      </c>
      <c r="H974" s="97" t="s">
        <v>176</v>
      </c>
    </row>
    <row r="975" spans="1:8" ht="15" x14ac:dyDescent="0.2">
      <c r="A975" s="77" t="s">
        <v>307</v>
      </c>
      <c r="B975" s="31">
        <v>42970</v>
      </c>
      <c r="C975" s="31">
        <v>42978</v>
      </c>
      <c r="D975" s="287">
        <v>1.94</v>
      </c>
      <c r="E975" s="99">
        <v>4383.314558</v>
      </c>
      <c r="F975" s="289">
        <v>2</v>
      </c>
      <c r="G975" s="97" t="s">
        <v>176</v>
      </c>
      <c r="H975" s="97" t="s">
        <v>176</v>
      </c>
    </row>
    <row r="976" spans="1:8" ht="15" x14ac:dyDescent="0.2">
      <c r="A976" s="77" t="s">
        <v>307</v>
      </c>
      <c r="B976" s="31">
        <v>42971</v>
      </c>
      <c r="C976" s="31">
        <v>42978</v>
      </c>
      <c r="D976" s="287">
        <v>1.9339999999999999</v>
      </c>
      <c r="E976" s="99">
        <v>4321.8921600000003</v>
      </c>
      <c r="F976" s="289">
        <v>2</v>
      </c>
      <c r="G976" s="97" t="s">
        <v>176</v>
      </c>
      <c r="H976" s="97" t="s">
        <v>176</v>
      </c>
    </row>
    <row r="977" spans="1:8" ht="15" x14ac:dyDescent="0.2">
      <c r="A977" s="77" t="s">
        <v>307</v>
      </c>
      <c r="B977" s="31">
        <v>42972</v>
      </c>
      <c r="C977" s="31">
        <v>42978</v>
      </c>
      <c r="D977" s="287">
        <v>1.9330000000000001</v>
      </c>
      <c r="E977" s="99">
        <v>4360.7179759999999</v>
      </c>
      <c r="F977" s="289">
        <v>2</v>
      </c>
      <c r="G977" s="97" t="s">
        <v>176</v>
      </c>
      <c r="H977" s="97" t="s">
        <v>176</v>
      </c>
    </row>
    <row r="978" spans="1:8" ht="15" x14ac:dyDescent="0.2">
      <c r="A978" s="77" t="s">
        <v>307</v>
      </c>
      <c r="B978" s="31">
        <v>42973</v>
      </c>
      <c r="C978" s="31">
        <v>42978</v>
      </c>
      <c r="D978" s="287">
        <v>1.9359999999999999</v>
      </c>
      <c r="E978" s="99">
        <v>4323.4989480000004</v>
      </c>
      <c r="F978" s="289">
        <v>2</v>
      </c>
      <c r="G978" s="97" t="s">
        <v>176</v>
      </c>
      <c r="H978" s="97" t="s">
        <v>176</v>
      </c>
    </row>
    <row r="979" spans="1:8" ht="15" x14ac:dyDescent="0.2">
      <c r="A979" s="77" t="s">
        <v>307</v>
      </c>
      <c r="B979" s="31">
        <v>42974</v>
      </c>
      <c r="C979" s="31">
        <v>42978</v>
      </c>
      <c r="D979" s="287">
        <v>1.9430000000000001</v>
      </c>
      <c r="E979" s="99">
        <v>4369.8098410000002</v>
      </c>
      <c r="F979" s="289">
        <v>2</v>
      </c>
      <c r="G979" s="97" t="s">
        <v>176</v>
      </c>
      <c r="H979" s="97" t="s">
        <v>176</v>
      </c>
    </row>
    <row r="980" spans="1:8" ht="15" x14ac:dyDescent="0.2">
      <c r="A980" s="77" t="s">
        <v>307</v>
      </c>
      <c r="B980" s="31">
        <v>42975</v>
      </c>
      <c r="C980" s="31">
        <v>42978</v>
      </c>
      <c r="D980" s="287">
        <v>1.956</v>
      </c>
      <c r="E980" s="99">
        <v>4334.8070049999997</v>
      </c>
      <c r="F980" s="289">
        <v>2</v>
      </c>
      <c r="G980" s="97" t="s">
        <v>176</v>
      </c>
      <c r="H980" s="97" t="s">
        <v>176</v>
      </c>
    </row>
    <row r="981" spans="1:8" ht="15" x14ac:dyDescent="0.2">
      <c r="A981" s="77" t="s">
        <v>307</v>
      </c>
      <c r="B981" s="31">
        <v>42976</v>
      </c>
      <c r="C981" s="31">
        <v>42993</v>
      </c>
      <c r="D981" s="287">
        <v>1.956</v>
      </c>
      <c r="E981" s="99">
        <v>4302.6854919999996</v>
      </c>
      <c r="F981" s="289">
        <v>2</v>
      </c>
      <c r="G981" s="97" t="s">
        <v>176</v>
      </c>
      <c r="H981" s="97" t="s">
        <v>176</v>
      </c>
    </row>
    <row r="982" spans="1:8" ht="15" x14ac:dyDescent="0.2">
      <c r="A982" s="77" t="s">
        <v>307</v>
      </c>
      <c r="B982" s="31">
        <v>42977</v>
      </c>
      <c r="C982" s="31">
        <v>42993</v>
      </c>
      <c r="D982" s="287">
        <v>2.6139999999999999</v>
      </c>
      <c r="E982" s="99">
        <v>4001.3782719999999</v>
      </c>
      <c r="F982" s="289">
        <v>2</v>
      </c>
      <c r="G982" s="293" t="s">
        <v>731</v>
      </c>
      <c r="H982" s="97" t="s">
        <v>783</v>
      </c>
    </row>
    <row r="983" spans="1:8" ht="15" x14ac:dyDescent="0.2">
      <c r="A983" s="77" t="s">
        <v>307</v>
      </c>
      <c r="B983" s="31">
        <v>42978</v>
      </c>
      <c r="C983" s="31">
        <v>42993</v>
      </c>
      <c r="D983" s="287">
        <v>2.3929999999999998</v>
      </c>
      <c r="E983" s="99">
        <v>3318.36103</v>
      </c>
      <c r="F983" s="289">
        <v>2</v>
      </c>
      <c r="G983" s="293" t="s">
        <v>731</v>
      </c>
      <c r="H983" s="97" t="s">
        <v>784</v>
      </c>
    </row>
    <row r="984" spans="1:8" ht="15" x14ac:dyDescent="0.2">
      <c r="A984" s="77" t="s">
        <v>307</v>
      </c>
      <c r="B984" s="31">
        <v>42979</v>
      </c>
      <c r="C984" s="31">
        <v>42993</v>
      </c>
      <c r="D984" s="287">
        <v>1.881</v>
      </c>
      <c r="E984" s="99">
        <v>4165.9337050000004</v>
      </c>
      <c r="F984" s="289">
        <v>2</v>
      </c>
      <c r="G984" s="97" t="s">
        <v>176</v>
      </c>
      <c r="H984" s="97" t="s">
        <v>176</v>
      </c>
    </row>
    <row r="985" spans="1:8" ht="15" x14ac:dyDescent="0.2">
      <c r="A985" s="77" t="s">
        <v>307</v>
      </c>
      <c r="B985" s="31">
        <v>42980</v>
      </c>
      <c r="C985" s="31">
        <v>42993</v>
      </c>
      <c r="D985" s="287">
        <v>1.911</v>
      </c>
      <c r="E985" s="99">
        <v>4146.7805900000003</v>
      </c>
      <c r="F985" s="289">
        <v>2</v>
      </c>
      <c r="G985" s="97" t="s">
        <v>176</v>
      </c>
      <c r="H985" s="97" t="s">
        <v>176</v>
      </c>
    </row>
    <row r="986" spans="1:8" ht="15" x14ac:dyDescent="0.2">
      <c r="A986" s="77" t="s">
        <v>307</v>
      </c>
      <c r="B986" s="31">
        <v>42981</v>
      </c>
      <c r="C986" s="31">
        <v>42993</v>
      </c>
      <c r="D986" s="287">
        <v>1.8959999999999999</v>
      </c>
      <c r="E986" s="99">
        <v>4169.5824759999996</v>
      </c>
      <c r="F986" s="289">
        <v>2</v>
      </c>
      <c r="G986" s="97" t="s">
        <v>176</v>
      </c>
      <c r="H986" s="97" t="s">
        <v>176</v>
      </c>
    </row>
    <row r="987" spans="1:8" ht="15" x14ac:dyDescent="0.2">
      <c r="A987" s="77" t="s">
        <v>307</v>
      </c>
      <c r="B987" s="31">
        <v>42982</v>
      </c>
      <c r="C987" s="31">
        <v>42993</v>
      </c>
      <c r="D987" s="287">
        <v>1.905</v>
      </c>
      <c r="E987" s="99">
        <v>4194.425612</v>
      </c>
      <c r="F987" s="289">
        <v>2</v>
      </c>
      <c r="G987" s="97" t="s">
        <v>176</v>
      </c>
      <c r="H987" s="97" t="s">
        <v>176</v>
      </c>
    </row>
    <row r="988" spans="1:8" ht="15" x14ac:dyDescent="0.2">
      <c r="A988" s="77" t="s">
        <v>307</v>
      </c>
      <c r="B988" s="31">
        <v>42983</v>
      </c>
      <c r="C988" s="31">
        <v>42993</v>
      </c>
      <c r="D988" s="287">
        <v>1.9279999999999999</v>
      </c>
      <c r="E988" s="99">
        <v>3842.8427889999998</v>
      </c>
      <c r="F988" s="289">
        <v>2</v>
      </c>
      <c r="G988" s="97" t="s">
        <v>176</v>
      </c>
      <c r="H988" s="97" t="s">
        <v>176</v>
      </c>
    </row>
    <row r="989" spans="1:8" ht="15" x14ac:dyDescent="0.2">
      <c r="A989" s="77" t="s">
        <v>307</v>
      </c>
      <c r="B989" s="31">
        <v>42984</v>
      </c>
      <c r="C989" s="31">
        <v>42993</v>
      </c>
      <c r="D989" s="287">
        <v>1.95</v>
      </c>
      <c r="E989" s="99">
        <v>3491.5262809999999</v>
      </c>
      <c r="F989" s="289">
        <v>2</v>
      </c>
      <c r="G989" s="97" t="s">
        <v>176</v>
      </c>
      <c r="H989" s="97" t="s">
        <v>176</v>
      </c>
    </row>
    <row r="990" spans="1:8" ht="15" x14ac:dyDescent="0.2">
      <c r="A990" s="77" t="s">
        <v>307</v>
      </c>
      <c r="B990" s="31">
        <v>42985</v>
      </c>
      <c r="C990" s="31">
        <v>42993</v>
      </c>
      <c r="D990" s="287">
        <v>2.0099999999999998</v>
      </c>
      <c r="E990" s="99">
        <v>3910.2173849999999</v>
      </c>
      <c r="F990" s="289">
        <v>2</v>
      </c>
      <c r="G990" s="293" t="s">
        <v>731</v>
      </c>
      <c r="H990" s="97" t="s">
        <v>785</v>
      </c>
    </row>
    <row r="991" spans="1:8" ht="15" x14ac:dyDescent="0.2">
      <c r="A991" s="77" t="s">
        <v>307</v>
      </c>
      <c r="B991" s="31">
        <v>42986</v>
      </c>
      <c r="C991" s="31">
        <v>42993</v>
      </c>
      <c r="D991" s="287">
        <v>2.0609999999999999</v>
      </c>
      <c r="E991" s="99">
        <v>4339.3243039999998</v>
      </c>
      <c r="F991" s="289">
        <v>2</v>
      </c>
      <c r="G991" s="293" t="s">
        <v>731</v>
      </c>
      <c r="H991" s="97" t="s">
        <v>786</v>
      </c>
    </row>
    <row r="992" spans="1:8" ht="15" x14ac:dyDescent="0.2">
      <c r="A992" s="77" t="s">
        <v>307</v>
      </c>
      <c r="B992" s="31">
        <v>42987</v>
      </c>
      <c r="C992" s="31">
        <v>42993</v>
      </c>
      <c r="D992" s="287">
        <v>2.0640000000000001</v>
      </c>
      <c r="E992" s="99">
        <v>4186.2993809999998</v>
      </c>
      <c r="F992" s="289">
        <v>2</v>
      </c>
      <c r="G992" s="293" t="s">
        <v>731</v>
      </c>
      <c r="H992" s="97" t="s">
        <v>787</v>
      </c>
    </row>
    <row r="993" spans="1:8" ht="15" x14ac:dyDescent="0.2">
      <c r="A993" s="77" t="s">
        <v>307</v>
      </c>
      <c r="B993" s="31">
        <v>42988</v>
      </c>
      <c r="C993" s="31">
        <v>42993</v>
      </c>
      <c r="D993" s="287">
        <v>2.0670000000000002</v>
      </c>
      <c r="E993" s="99">
        <v>4408.0383259999999</v>
      </c>
      <c r="F993" s="289">
        <v>2</v>
      </c>
      <c r="G993" s="293" t="s">
        <v>731</v>
      </c>
      <c r="H993" s="97" t="s">
        <v>788</v>
      </c>
    </row>
    <row r="994" spans="1:8" ht="15" x14ac:dyDescent="0.2">
      <c r="A994" s="77" t="s">
        <v>307</v>
      </c>
      <c r="B994" s="31">
        <v>42989</v>
      </c>
      <c r="C994" s="31">
        <v>42993</v>
      </c>
      <c r="D994" s="287">
        <v>2.0310000000000001</v>
      </c>
      <c r="E994" s="99">
        <v>4345.312844</v>
      </c>
      <c r="F994" s="289">
        <v>2</v>
      </c>
      <c r="G994" s="293" t="s">
        <v>731</v>
      </c>
      <c r="H994" s="97" t="s">
        <v>789</v>
      </c>
    </row>
    <row r="995" spans="1:8" ht="15" x14ac:dyDescent="0.2">
      <c r="A995" s="77" t="s">
        <v>307</v>
      </c>
      <c r="B995" s="31">
        <v>42990</v>
      </c>
      <c r="C995" s="31">
        <v>43006</v>
      </c>
      <c r="D995" s="287">
        <v>1.9690000000000001</v>
      </c>
      <c r="E995" s="99">
        <v>4084.4582150000001</v>
      </c>
      <c r="F995" s="289">
        <v>2</v>
      </c>
      <c r="G995" s="97" t="s">
        <v>176</v>
      </c>
      <c r="H995" s="97" t="s">
        <v>176</v>
      </c>
    </row>
    <row r="996" spans="1:8" ht="15" x14ac:dyDescent="0.2">
      <c r="A996" s="77" t="s">
        <v>307</v>
      </c>
      <c r="B996" s="31">
        <v>42991</v>
      </c>
      <c r="C996" s="31">
        <v>43006</v>
      </c>
      <c r="D996" s="287">
        <v>2.2440000000000002</v>
      </c>
      <c r="E996" s="99">
        <v>3792.5623900000001</v>
      </c>
      <c r="F996" s="289">
        <v>2</v>
      </c>
      <c r="G996" s="293" t="s">
        <v>731</v>
      </c>
      <c r="H996" s="97" t="s">
        <v>790</v>
      </c>
    </row>
    <row r="997" spans="1:8" ht="15" x14ac:dyDescent="0.2">
      <c r="A997" s="77" t="s">
        <v>307</v>
      </c>
      <c r="B997" s="31">
        <v>42992</v>
      </c>
      <c r="C997" s="31">
        <v>43006</v>
      </c>
      <c r="D997" s="287">
        <v>1.9710000000000001</v>
      </c>
      <c r="E997" s="99">
        <v>3849.3414029999999</v>
      </c>
      <c r="F997" s="289">
        <v>2</v>
      </c>
      <c r="G997" s="97" t="s">
        <v>176</v>
      </c>
      <c r="H997" s="97" t="s">
        <v>176</v>
      </c>
    </row>
    <row r="998" spans="1:8" ht="15" x14ac:dyDescent="0.2">
      <c r="A998" s="77" t="s">
        <v>307</v>
      </c>
      <c r="B998" s="31">
        <v>42993</v>
      </c>
      <c r="C998" s="31">
        <v>43006</v>
      </c>
      <c r="D998" s="287">
        <v>1.9790000000000001</v>
      </c>
      <c r="E998" s="99">
        <v>3939.1102890000002</v>
      </c>
      <c r="F998" s="289">
        <v>2</v>
      </c>
      <c r="G998" s="97" t="s">
        <v>176</v>
      </c>
      <c r="H998" s="97" t="s">
        <v>176</v>
      </c>
    </row>
    <row r="999" spans="1:8" ht="15" x14ac:dyDescent="0.2">
      <c r="A999" s="77" t="s">
        <v>307</v>
      </c>
      <c r="B999" s="31">
        <v>42994</v>
      </c>
      <c r="C999" s="31">
        <v>43006</v>
      </c>
      <c r="D999" s="287">
        <v>1.9810000000000001</v>
      </c>
      <c r="E999" s="99">
        <v>3969.5931399999999</v>
      </c>
      <c r="F999" s="289">
        <v>2</v>
      </c>
      <c r="G999" s="97" t="s">
        <v>176</v>
      </c>
      <c r="H999" s="97" t="s">
        <v>176</v>
      </c>
    </row>
    <row r="1000" spans="1:8" ht="15" x14ac:dyDescent="0.2">
      <c r="A1000" s="77" t="s">
        <v>307</v>
      </c>
      <c r="B1000" s="31">
        <v>42995</v>
      </c>
      <c r="C1000" s="31">
        <v>43034</v>
      </c>
      <c r="D1000" s="287">
        <v>1.992</v>
      </c>
      <c r="E1000" s="99">
        <v>3886.0270420000002</v>
      </c>
      <c r="F1000" s="289">
        <v>2</v>
      </c>
      <c r="G1000" s="97" t="s">
        <v>176</v>
      </c>
      <c r="H1000" s="97"/>
    </row>
    <row r="1001" spans="1:8" ht="15" x14ac:dyDescent="0.2">
      <c r="A1001" s="77" t="s">
        <v>307</v>
      </c>
      <c r="B1001" s="31">
        <v>42996</v>
      </c>
      <c r="C1001" s="31">
        <v>43034</v>
      </c>
      <c r="D1001" s="287">
        <v>2.0070000000000001</v>
      </c>
      <c r="E1001" s="99">
        <v>3951.229718</v>
      </c>
      <c r="F1001" s="289">
        <v>2</v>
      </c>
      <c r="G1001" s="293" t="s">
        <v>731</v>
      </c>
      <c r="H1001" s="97" t="s">
        <v>791</v>
      </c>
    </row>
    <row r="1002" spans="1:8" ht="15" x14ac:dyDescent="0.2">
      <c r="A1002" s="77" t="s">
        <v>307</v>
      </c>
      <c r="B1002" s="31">
        <v>42997</v>
      </c>
      <c r="C1002" s="31">
        <v>43034</v>
      </c>
      <c r="D1002" s="287">
        <v>1.9119999999999999</v>
      </c>
      <c r="E1002" s="99">
        <v>4025.9710150000001</v>
      </c>
      <c r="F1002" s="289">
        <v>2</v>
      </c>
      <c r="G1002" s="97" t="s">
        <v>176</v>
      </c>
      <c r="H1002" s="97" t="s">
        <v>176</v>
      </c>
    </row>
    <row r="1003" spans="1:8" ht="15" x14ac:dyDescent="0.2">
      <c r="A1003" s="77" t="s">
        <v>307</v>
      </c>
      <c r="B1003" s="31">
        <v>42998</v>
      </c>
      <c r="C1003" s="31">
        <v>43034</v>
      </c>
      <c r="D1003" s="287">
        <v>1.9079999999999999</v>
      </c>
      <c r="E1003" s="99">
        <v>4008.0263610000002</v>
      </c>
      <c r="F1003" s="289">
        <v>2</v>
      </c>
      <c r="G1003" s="97" t="s">
        <v>176</v>
      </c>
      <c r="H1003" s="97" t="s">
        <v>176</v>
      </c>
    </row>
    <row r="1004" spans="1:8" ht="15" x14ac:dyDescent="0.2">
      <c r="A1004" s="77" t="s">
        <v>307</v>
      </c>
      <c r="B1004" s="31">
        <v>42999</v>
      </c>
      <c r="C1004" s="31">
        <v>43034</v>
      </c>
      <c r="D1004" s="287">
        <v>1.9410000000000001</v>
      </c>
      <c r="E1004" s="99">
        <v>4127.182116</v>
      </c>
      <c r="F1004" s="289">
        <v>2</v>
      </c>
      <c r="G1004" s="97" t="s">
        <v>176</v>
      </c>
      <c r="H1004" s="97" t="s">
        <v>176</v>
      </c>
    </row>
    <row r="1005" spans="1:8" ht="15" x14ac:dyDescent="0.2">
      <c r="A1005" s="77" t="s">
        <v>307</v>
      </c>
      <c r="B1005" s="31">
        <v>43000</v>
      </c>
      <c r="C1005" s="31">
        <v>43034</v>
      </c>
      <c r="D1005" s="287">
        <v>2.028</v>
      </c>
      <c r="E1005" s="99">
        <v>4177.510894</v>
      </c>
      <c r="F1005" s="289">
        <v>2</v>
      </c>
      <c r="G1005" s="293" t="s">
        <v>731</v>
      </c>
      <c r="H1005" s="97" t="s">
        <v>792</v>
      </c>
    </row>
    <row r="1006" spans="1:8" ht="15" x14ac:dyDescent="0.2">
      <c r="A1006" s="77" t="s">
        <v>307</v>
      </c>
      <c r="B1006" s="31">
        <v>43001</v>
      </c>
      <c r="C1006" s="31">
        <v>43034</v>
      </c>
      <c r="D1006" s="287">
        <v>2.004</v>
      </c>
      <c r="E1006" s="99">
        <v>4202.3604020000002</v>
      </c>
      <c r="F1006" s="289">
        <v>2</v>
      </c>
      <c r="G1006" s="293" t="s">
        <v>731</v>
      </c>
      <c r="H1006" s="97" t="s">
        <v>793</v>
      </c>
    </row>
    <row r="1007" spans="1:8" ht="15" x14ac:dyDescent="0.2">
      <c r="A1007" s="77" t="s">
        <v>307</v>
      </c>
      <c r="B1007" s="31">
        <v>43002</v>
      </c>
      <c r="C1007" s="31">
        <v>43034</v>
      </c>
      <c r="D1007" s="287">
        <v>2.0019999999999998</v>
      </c>
      <c r="E1007" s="99">
        <v>4251.2352060000003</v>
      </c>
      <c r="F1007" s="289">
        <v>2</v>
      </c>
      <c r="G1007" s="293" t="s">
        <v>731</v>
      </c>
      <c r="H1007" s="97" t="s">
        <v>794</v>
      </c>
    </row>
    <row r="1008" spans="1:8" ht="15" x14ac:dyDescent="0.2">
      <c r="A1008" s="77" t="s">
        <v>307</v>
      </c>
      <c r="B1008" s="31">
        <v>43003</v>
      </c>
      <c r="C1008" s="31">
        <v>43034</v>
      </c>
      <c r="D1008" s="287">
        <v>1.9870000000000001</v>
      </c>
      <c r="E1008" s="99">
        <v>4213.5434100000002</v>
      </c>
      <c r="F1008" s="289">
        <v>2</v>
      </c>
      <c r="G1008" s="97" t="s">
        <v>176</v>
      </c>
      <c r="H1008" s="97" t="s">
        <v>176</v>
      </c>
    </row>
    <row r="1009" spans="1:8" ht="15" x14ac:dyDescent="0.2">
      <c r="A1009" s="77" t="s">
        <v>307</v>
      </c>
      <c r="B1009" s="31">
        <v>43004</v>
      </c>
      <c r="C1009" s="31">
        <v>43034</v>
      </c>
      <c r="D1009" s="287">
        <v>1.946</v>
      </c>
      <c r="E1009" s="99">
        <v>4184.8854549999996</v>
      </c>
      <c r="F1009" s="289">
        <v>2</v>
      </c>
      <c r="G1009" s="97" t="s">
        <v>176</v>
      </c>
      <c r="H1009" s="97" t="s">
        <v>176</v>
      </c>
    </row>
    <row r="1010" spans="1:8" ht="15" x14ac:dyDescent="0.2">
      <c r="A1010" s="77" t="s">
        <v>307</v>
      </c>
      <c r="B1010" s="31">
        <v>43005</v>
      </c>
      <c r="C1010" s="31">
        <v>43034</v>
      </c>
      <c r="D1010" s="287">
        <v>1.94</v>
      </c>
      <c r="E1010" s="99">
        <v>4198.507216</v>
      </c>
      <c r="F1010" s="289">
        <v>2</v>
      </c>
      <c r="G1010" s="97" t="s">
        <v>176</v>
      </c>
      <c r="H1010" s="97" t="s">
        <v>176</v>
      </c>
    </row>
    <row r="1011" spans="1:8" ht="15" x14ac:dyDescent="0.2">
      <c r="A1011" s="77" t="s">
        <v>307</v>
      </c>
      <c r="B1011" s="31">
        <v>43006</v>
      </c>
      <c r="C1011" s="31">
        <v>43034</v>
      </c>
      <c r="D1011" s="287">
        <v>1.9379999999999999</v>
      </c>
      <c r="E1011" s="99">
        <v>4178.5433050000001</v>
      </c>
      <c r="F1011" s="289">
        <v>2</v>
      </c>
      <c r="G1011" s="97" t="s">
        <v>176</v>
      </c>
      <c r="H1011" s="97" t="s">
        <v>176</v>
      </c>
    </row>
    <row r="1012" spans="1:8" ht="15" x14ac:dyDescent="0.2">
      <c r="A1012" s="77" t="s">
        <v>307</v>
      </c>
      <c r="B1012" s="31">
        <v>43007</v>
      </c>
      <c r="C1012" s="31">
        <v>43034</v>
      </c>
      <c r="D1012" s="287">
        <v>1.9410000000000001</v>
      </c>
      <c r="E1012" s="99">
        <v>4177.9237549999998</v>
      </c>
      <c r="F1012" s="289">
        <v>2</v>
      </c>
      <c r="G1012" s="97" t="s">
        <v>176</v>
      </c>
      <c r="H1012" s="97" t="s">
        <v>176</v>
      </c>
    </row>
    <row r="1013" spans="1:8" ht="15" x14ac:dyDescent="0.2">
      <c r="A1013" s="77" t="s">
        <v>307</v>
      </c>
      <c r="B1013" s="31">
        <v>43008</v>
      </c>
      <c r="C1013" s="31">
        <v>43034</v>
      </c>
      <c r="D1013" s="287">
        <v>1.9339999999999999</v>
      </c>
      <c r="E1013" s="99">
        <v>4126.1982760000001</v>
      </c>
      <c r="F1013" s="289">
        <v>2</v>
      </c>
      <c r="G1013" s="97" t="s">
        <v>176</v>
      </c>
      <c r="H1013" s="97" t="s">
        <v>176</v>
      </c>
    </row>
    <row r="1014" spans="1:8" ht="15" x14ac:dyDescent="0.2">
      <c r="A1014" s="77" t="s">
        <v>307</v>
      </c>
      <c r="B1014" s="31">
        <v>43009</v>
      </c>
      <c r="C1014" s="31">
        <v>43034</v>
      </c>
      <c r="D1014" s="287">
        <v>1.9530000000000001</v>
      </c>
      <c r="E1014" s="99">
        <v>4126.3328039999997</v>
      </c>
      <c r="F1014" s="289">
        <v>2</v>
      </c>
      <c r="G1014" s="97" t="s">
        <v>176</v>
      </c>
      <c r="H1014" s="97" t="s">
        <v>176</v>
      </c>
    </row>
    <row r="1015" spans="1:8" ht="15" x14ac:dyDescent="0.2">
      <c r="A1015" s="77" t="s">
        <v>307</v>
      </c>
      <c r="B1015" s="31">
        <v>43010</v>
      </c>
      <c r="C1015" s="31">
        <v>43034</v>
      </c>
      <c r="D1015" s="287">
        <v>1.986</v>
      </c>
      <c r="E1015" s="99">
        <v>5241.6954180000002</v>
      </c>
      <c r="F1015" s="289">
        <v>2</v>
      </c>
      <c r="G1015" s="97" t="s">
        <v>176</v>
      </c>
      <c r="H1015" s="97" t="s">
        <v>176</v>
      </c>
    </row>
    <row r="1016" spans="1:8" ht="15" x14ac:dyDescent="0.2">
      <c r="A1016" s="77" t="s">
        <v>307</v>
      </c>
      <c r="B1016" s="31">
        <v>43011</v>
      </c>
      <c r="C1016" s="31">
        <v>43034</v>
      </c>
      <c r="D1016" s="287">
        <v>1.972</v>
      </c>
      <c r="E1016" s="99">
        <v>4190.7841609999996</v>
      </c>
      <c r="F1016" s="289">
        <v>2</v>
      </c>
      <c r="G1016" s="97" t="s">
        <v>176</v>
      </c>
      <c r="H1016" s="97" t="s">
        <v>176</v>
      </c>
    </row>
    <row r="1017" spans="1:8" ht="15" x14ac:dyDescent="0.2">
      <c r="A1017" s="77" t="s">
        <v>307</v>
      </c>
      <c r="B1017" s="31">
        <v>43012</v>
      </c>
      <c r="C1017" s="31">
        <v>43034</v>
      </c>
      <c r="D1017" s="287">
        <v>1.976</v>
      </c>
      <c r="E1017" s="99">
        <v>4191.0051089999997</v>
      </c>
      <c r="F1017" s="289">
        <v>2</v>
      </c>
      <c r="G1017" s="97" t="s">
        <v>176</v>
      </c>
      <c r="H1017" s="97" t="s">
        <v>176</v>
      </c>
    </row>
    <row r="1018" spans="1:8" ht="15" x14ac:dyDescent="0.2">
      <c r="A1018" s="77" t="s">
        <v>307</v>
      </c>
      <c r="B1018" s="31">
        <v>43013</v>
      </c>
      <c r="C1018" s="31">
        <v>43034</v>
      </c>
      <c r="D1018" s="287">
        <v>1.9530000000000001</v>
      </c>
      <c r="E1018" s="99">
        <v>4153.1947970000001</v>
      </c>
      <c r="F1018" s="289">
        <v>2</v>
      </c>
      <c r="G1018" s="97" t="s">
        <v>176</v>
      </c>
      <c r="H1018" s="97" t="s">
        <v>176</v>
      </c>
    </row>
    <row r="1019" spans="1:8" ht="15" x14ac:dyDescent="0.2">
      <c r="A1019" s="77" t="s">
        <v>307</v>
      </c>
      <c r="B1019" s="31">
        <v>43014</v>
      </c>
      <c r="C1019" s="31">
        <v>43034</v>
      </c>
      <c r="D1019" s="287">
        <v>1.952</v>
      </c>
      <c r="E1019" s="99">
        <v>4197.455301</v>
      </c>
      <c r="F1019" s="289">
        <v>2</v>
      </c>
      <c r="G1019" s="97" t="s">
        <v>176</v>
      </c>
      <c r="H1019" s="97" t="s">
        <v>176</v>
      </c>
    </row>
    <row r="1020" spans="1:8" ht="15" x14ac:dyDescent="0.2">
      <c r="A1020" s="77" t="s">
        <v>307</v>
      </c>
      <c r="B1020" s="31">
        <v>43015</v>
      </c>
      <c r="C1020" s="31">
        <v>43034</v>
      </c>
      <c r="D1020" s="287">
        <v>1.9590000000000001</v>
      </c>
      <c r="E1020" s="99">
        <v>4151.5316359999997</v>
      </c>
      <c r="F1020" s="289">
        <v>2</v>
      </c>
      <c r="G1020" s="97" t="s">
        <v>176</v>
      </c>
      <c r="H1020" s="97" t="s">
        <v>176</v>
      </c>
    </row>
    <row r="1021" spans="1:8" ht="15" x14ac:dyDescent="0.2">
      <c r="A1021" s="77" t="s">
        <v>307</v>
      </c>
      <c r="B1021" s="31">
        <v>43016</v>
      </c>
      <c r="C1021" s="31">
        <v>43034</v>
      </c>
      <c r="D1021" s="287">
        <v>1.9650000000000001</v>
      </c>
      <c r="E1021" s="99">
        <v>4200.3007539999999</v>
      </c>
      <c r="F1021" s="289">
        <v>2</v>
      </c>
      <c r="G1021" s="97" t="s">
        <v>176</v>
      </c>
      <c r="H1021" s="97" t="s">
        <v>176</v>
      </c>
    </row>
    <row r="1022" spans="1:8" ht="15" x14ac:dyDescent="0.2">
      <c r="A1022" s="77" t="s">
        <v>307</v>
      </c>
      <c r="B1022" s="31">
        <v>43017</v>
      </c>
      <c r="C1022" s="31">
        <v>43034</v>
      </c>
      <c r="D1022" s="287">
        <v>1.95</v>
      </c>
      <c r="E1022" s="99">
        <v>4153.9480659999999</v>
      </c>
      <c r="F1022" s="289">
        <v>2</v>
      </c>
      <c r="G1022" s="97" t="s">
        <v>176</v>
      </c>
      <c r="H1022" s="97" t="s">
        <v>176</v>
      </c>
    </row>
    <row r="1023" spans="1:8" ht="15" x14ac:dyDescent="0.2">
      <c r="A1023" s="77" t="s">
        <v>307</v>
      </c>
      <c r="B1023" s="31">
        <v>43018</v>
      </c>
      <c r="C1023" s="31">
        <v>43034</v>
      </c>
      <c r="D1023" s="287">
        <v>1.9630000000000001</v>
      </c>
      <c r="E1023" s="99">
        <v>4225.535586</v>
      </c>
      <c r="F1023" s="289">
        <v>2</v>
      </c>
      <c r="G1023" s="97" t="s">
        <v>176</v>
      </c>
      <c r="H1023" s="97" t="s">
        <v>176</v>
      </c>
    </row>
    <row r="1024" spans="1:8" ht="15" x14ac:dyDescent="0.2">
      <c r="A1024" s="77" t="s">
        <v>307</v>
      </c>
      <c r="B1024" s="31">
        <v>43019</v>
      </c>
      <c r="C1024" s="31">
        <v>43034</v>
      </c>
      <c r="D1024" s="287">
        <v>1.964</v>
      </c>
      <c r="E1024" s="99">
        <v>4185.8660689999997</v>
      </c>
      <c r="F1024" s="289">
        <v>2</v>
      </c>
      <c r="G1024" s="97" t="s">
        <v>176</v>
      </c>
      <c r="H1024" s="97" t="s">
        <v>176</v>
      </c>
    </row>
    <row r="1025" spans="1:8" ht="15" x14ac:dyDescent="0.2">
      <c r="A1025" s="77" t="s">
        <v>307</v>
      </c>
      <c r="B1025" s="31">
        <v>43020</v>
      </c>
      <c r="C1025" s="31">
        <v>43034</v>
      </c>
      <c r="D1025" s="287">
        <v>1.978</v>
      </c>
      <c r="E1025" s="99">
        <v>4151.5478519999997</v>
      </c>
      <c r="F1025" s="289">
        <v>2</v>
      </c>
      <c r="G1025" s="97" t="s">
        <v>176</v>
      </c>
      <c r="H1025" s="97" t="s">
        <v>176</v>
      </c>
    </row>
    <row r="1026" spans="1:8" ht="15" x14ac:dyDescent="0.2">
      <c r="A1026" s="77" t="s">
        <v>307</v>
      </c>
      <c r="B1026" s="31">
        <v>43021</v>
      </c>
      <c r="C1026" s="31">
        <v>43034</v>
      </c>
      <c r="D1026" s="287">
        <v>1.9850000000000001</v>
      </c>
      <c r="E1026" s="99">
        <v>4163.4438069999997</v>
      </c>
      <c r="F1026" s="289">
        <v>2</v>
      </c>
      <c r="G1026" s="97" t="s">
        <v>176</v>
      </c>
      <c r="H1026" s="97" t="s">
        <v>176</v>
      </c>
    </row>
    <row r="1027" spans="1:8" ht="15" x14ac:dyDescent="0.2">
      <c r="A1027" s="77" t="s">
        <v>307</v>
      </c>
      <c r="B1027" s="31">
        <v>43022</v>
      </c>
      <c r="C1027" s="31">
        <v>43034</v>
      </c>
      <c r="D1027" s="287">
        <v>1.9590000000000001</v>
      </c>
      <c r="E1027" s="99">
        <v>4078.9177079999999</v>
      </c>
      <c r="F1027" s="289">
        <v>2</v>
      </c>
      <c r="G1027" s="97" t="s">
        <v>176</v>
      </c>
      <c r="H1027" s="97" t="s">
        <v>176</v>
      </c>
    </row>
    <row r="1028" spans="1:8" ht="15" x14ac:dyDescent="0.2">
      <c r="A1028" s="77" t="s">
        <v>307</v>
      </c>
      <c r="B1028" s="31">
        <v>43023</v>
      </c>
      <c r="C1028" s="31">
        <v>43034</v>
      </c>
      <c r="D1028" s="287">
        <v>1.9630000000000001</v>
      </c>
      <c r="E1028" s="99">
        <v>4112.5859309999996</v>
      </c>
      <c r="F1028" s="289">
        <v>2</v>
      </c>
      <c r="G1028" s="97" t="s">
        <v>176</v>
      </c>
      <c r="H1028" s="97" t="s">
        <v>176</v>
      </c>
    </row>
    <row r="1029" spans="1:8" ht="15" x14ac:dyDescent="0.2">
      <c r="A1029" s="77" t="s">
        <v>307</v>
      </c>
      <c r="B1029" s="31">
        <v>43024</v>
      </c>
      <c r="C1029" s="31">
        <v>43034</v>
      </c>
      <c r="D1029" s="287">
        <v>1.917</v>
      </c>
      <c r="E1029" s="99">
        <v>3925.1000669999999</v>
      </c>
      <c r="F1029" s="289">
        <v>2</v>
      </c>
      <c r="G1029" s="97" t="s">
        <v>176</v>
      </c>
      <c r="H1029" s="97" t="s">
        <v>176</v>
      </c>
    </row>
    <row r="1030" spans="1:8" ht="15" x14ac:dyDescent="0.2">
      <c r="A1030" s="77" t="s">
        <v>307</v>
      </c>
      <c r="B1030" s="31">
        <v>43025</v>
      </c>
      <c r="C1030" s="31">
        <v>43034</v>
      </c>
      <c r="D1030" s="287">
        <v>1.83</v>
      </c>
      <c r="E1030" s="99">
        <v>3781.263422</v>
      </c>
      <c r="F1030" s="289">
        <v>2</v>
      </c>
      <c r="G1030" s="97" t="s">
        <v>176</v>
      </c>
      <c r="H1030" s="97" t="s">
        <v>176</v>
      </c>
    </row>
    <row r="1031" spans="1:8" ht="15" x14ac:dyDescent="0.2">
      <c r="A1031" s="77" t="s">
        <v>307</v>
      </c>
      <c r="B1031" s="31">
        <v>43026</v>
      </c>
      <c r="C1031" s="31">
        <v>43034</v>
      </c>
      <c r="D1031" s="287">
        <v>1.87</v>
      </c>
      <c r="E1031" s="99">
        <v>3850.9907290000001</v>
      </c>
      <c r="F1031" s="289">
        <v>2</v>
      </c>
      <c r="G1031" s="97" t="s">
        <v>176</v>
      </c>
      <c r="H1031" s="97" t="s">
        <v>176</v>
      </c>
    </row>
    <row r="1032" spans="1:8" ht="15" x14ac:dyDescent="0.2">
      <c r="A1032" s="77" t="s">
        <v>307</v>
      </c>
      <c r="B1032" s="31">
        <v>43027</v>
      </c>
      <c r="C1032" s="31">
        <v>43034</v>
      </c>
      <c r="D1032" s="287">
        <v>1.9350000000000001</v>
      </c>
      <c r="E1032" s="99">
        <v>3907.4953829999999</v>
      </c>
      <c r="F1032" s="289">
        <v>2</v>
      </c>
      <c r="G1032" s="97" t="s">
        <v>176</v>
      </c>
      <c r="H1032" s="97" t="s">
        <v>176</v>
      </c>
    </row>
    <row r="1033" spans="1:8" ht="15" x14ac:dyDescent="0.2">
      <c r="A1033" s="77" t="s">
        <v>307</v>
      </c>
      <c r="B1033" s="31">
        <v>43028</v>
      </c>
      <c r="C1033" s="31">
        <v>43034</v>
      </c>
      <c r="D1033" s="287">
        <v>2.246</v>
      </c>
      <c r="E1033" s="99">
        <v>3500.2687879999999</v>
      </c>
      <c r="F1033" s="289">
        <v>2</v>
      </c>
      <c r="G1033" s="293" t="s">
        <v>731</v>
      </c>
      <c r="H1033" s="97" t="s">
        <v>795</v>
      </c>
    </row>
    <row r="1034" spans="1:8" ht="15" x14ac:dyDescent="0.2">
      <c r="A1034" s="77" t="s">
        <v>307</v>
      </c>
      <c r="B1034" s="31">
        <v>43029</v>
      </c>
      <c r="C1034" s="31">
        <v>43034</v>
      </c>
      <c r="D1034" s="287">
        <v>2.0129999999999999</v>
      </c>
      <c r="E1034" s="99">
        <v>3914.1358249999998</v>
      </c>
      <c r="F1034" s="289">
        <v>2</v>
      </c>
      <c r="G1034" s="293" t="s">
        <v>731</v>
      </c>
      <c r="H1034" s="97" t="s">
        <v>796</v>
      </c>
    </row>
    <row r="1035" spans="1:8" ht="15" x14ac:dyDescent="0.2">
      <c r="A1035" s="77" t="s">
        <v>307</v>
      </c>
      <c r="B1035" s="31">
        <v>43030</v>
      </c>
      <c r="C1035" s="31">
        <v>43034</v>
      </c>
      <c r="D1035" s="287">
        <v>1.9339999999999999</v>
      </c>
      <c r="E1035" s="99">
        <v>3944.467322</v>
      </c>
      <c r="F1035" s="289">
        <v>2</v>
      </c>
      <c r="G1035" s="97" t="s">
        <v>176</v>
      </c>
      <c r="H1035" s="97" t="s">
        <v>176</v>
      </c>
    </row>
    <row r="1036" spans="1:8" ht="15" x14ac:dyDescent="0.2">
      <c r="A1036" s="77" t="s">
        <v>307</v>
      </c>
      <c r="B1036" s="31">
        <v>43031</v>
      </c>
      <c r="C1036" s="31">
        <v>43048</v>
      </c>
      <c r="D1036" s="287">
        <v>1.927</v>
      </c>
      <c r="E1036" s="99">
        <v>3892.132204</v>
      </c>
      <c r="F1036" s="289">
        <v>2</v>
      </c>
      <c r="G1036" s="97" t="s">
        <v>176</v>
      </c>
      <c r="H1036" s="97" t="s">
        <v>176</v>
      </c>
    </row>
    <row r="1037" spans="1:8" ht="15" x14ac:dyDescent="0.2">
      <c r="A1037" s="77" t="s">
        <v>307</v>
      </c>
      <c r="B1037" s="31">
        <v>43032</v>
      </c>
      <c r="C1037" s="31">
        <v>43048</v>
      </c>
      <c r="D1037" s="287">
        <v>1.915</v>
      </c>
      <c r="E1037" s="99">
        <v>3938.9998399999999</v>
      </c>
      <c r="F1037" s="289">
        <v>2</v>
      </c>
      <c r="G1037" s="97" t="s">
        <v>176</v>
      </c>
      <c r="H1037" s="97" t="s">
        <v>176</v>
      </c>
    </row>
    <row r="1038" spans="1:8" ht="15" x14ac:dyDescent="0.2">
      <c r="A1038" s="77" t="s">
        <v>307</v>
      </c>
      <c r="B1038" s="31">
        <v>43033</v>
      </c>
      <c r="C1038" s="31">
        <v>43048</v>
      </c>
      <c r="D1038" s="287">
        <v>1.9379999999999999</v>
      </c>
      <c r="E1038" s="99">
        <v>3901.0658389999999</v>
      </c>
      <c r="F1038" s="289">
        <v>2</v>
      </c>
      <c r="G1038" s="97" t="s">
        <v>176</v>
      </c>
      <c r="H1038" s="97" t="s">
        <v>176</v>
      </c>
    </row>
    <row r="1039" spans="1:8" ht="15" x14ac:dyDescent="0.2">
      <c r="A1039" s="77" t="s">
        <v>307</v>
      </c>
      <c r="B1039" s="31">
        <v>43034</v>
      </c>
      <c r="C1039" s="31">
        <v>43048</v>
      </c>
      <c r="D1039" s="287">
        <v>1.95</v>
      </c>
      <c r="E1039" s="99">
        <v>3867.2223309999999</v>
      </c>
      <c r="F1039" s="289">
        <v>2</v>
      </c>
      <c r="G1039" s="97" t="s">
        <v>176</v>
      </c>
      <c r="H1039" s="97" t="s">
        <v>176</v>
      </c>
    </row>
    <row r="1040" spans="1:8" ht="15" x14ac:dyDescent="0.2">
      <c r="A1040" s="77" t="s">
        <v>307</v>
      </c>
      <c r="B1040" s="31">
        <v>43035</v>
      </c>
      <c r="C1040" s="31">
        <v>43048</v>
      </c>
      <c r="D1040" s="287">
        <v>1.863</v>
      </c>
      <c r="E1040" s="99">
        <v>3978.2670309999999</v>
      </c>
      <c r="F1040" s="289">
        <v>2</v>
      </c>
      <c r="G1040" s="97" t="s">
        <v>176</v>
      </c>
      <c r="H1040" s="97" t="s">
        <v>176</v>
      </c>
    </row>
    <row r="1041" spans="1:8" ht="15" x14ac:dyDescent="0.2">
      <c r="A1041" s="77" t="s">
        <v>307</v>
      </c>
      <c r="B1041" s="31">
        <v>43036</v>
      </c>
      <c r="C1041" s="31">
        <v>43048</v>
      </c>
      <c r="D1041" s="287">
        <v>1.8959999999999999</v>
      </c>
      <c r="E1041" s="99">
        <v>3897.2663470000002</v>
      </c>
      <c r="F1041" s="289">
        <v>2</v>
      </c>
      <c r="G1041" s="97" t="s">
        <v>176</v>
      </c>
      <c r="H1041" s="97" t="s">
        <v>176</v>
      </c>
    </row>
    <row r="1042" spans="1:8" ht="15" x14ac:dyDescent="0.2">
      <c r="A1042" s="77" t="s">
        <v>307</v>
      </c>
      <c r="B1042" s="31">
        <v>43037</v>
      </c>
      <c r="C1042" s="31">
        <v>43048</v>
      </c>
      <c r="D1042" s="287">
        <v>1.8979999999999999</v>
      </c>
      <c r="E1042" s="99">
        <v>3937.2286290000002</v>
      </c>
      <c r="F1042" s="289">
        <v>2</v>
      </c>
      <c r="G1042" s="97" t="s">
        <v>176</v>
      </c>
      <c r="H1042" s="97" t="s">
        <v>176</v>
      </c>
    </row>
    <row r="1043" spans="1:8" ht="15" x14ac:dyDescent="0.2">
      <c r="A1043" s="77" t="s">
        <v>307</v>
      </c>
      <c r="B1043" s="31">
        <v>43038</v>
      </c>
      <c r="C1043" s="31">
        <v>43062</v>
      </c>
      <c r="D1043" s="287">
        <v>1.905</v>
      </c>
      <c r="E1043" s="99">
        <v>3897.095468</v>
      </c>
      <c r="F1043" s="289">
        <v>2</v>
      </c>
      <c r="G1043" s="97" t="s">
        <v>176</v>
      </c>
      <c r="H1043" s="97" t="s">
        <v>176</v>
      </c>
    </row>
    <row r="1044" spans="1:8" ht="15" x14ac:dyDescent="0.2">
      <c r="A1044" s="77" t="s">
        <v>307</v>
      </c>
      <c r="B1044" s="31">
        <v>43039</v>
      </c>
      <c r="C1044" s="31">
        <v>43062</v>
      </c>
      <c r="D1044" s="287">
        <v>1.913</v>
      </c>
      <c r="E1044" s="99">
        <v>3944.5630609999998</v>
      </c>
      <c r="F1044" s="289">
        <v>2</v>
      </c>
      <c r="G1044" s="97" t="s">
        <v>176</v>
      </c>
      <c r="H1044" s="97" t="s">
        <v>176</v>
      </c>
    </row>
    <row r="1045" spans="1:8" ht="15" x14ac:dyDescent="0.2">
      <c r="A1045" s="77" t="s">
        <v>307</v>
      </c>
      <c r="B1045" s="31">
        <v>43040</v>
      </c>
      <c r="C1045" s="31">
        <v>43062</v>
      </c>
      <c r="D1045" s="287">
        <v>1.925</v>
      </c>
      <c r="E1045" s="99">
        <v>3903.0838749999998</v>
      </c>
      <c r="F1045" s="289">
        <v>2</v>
      </c>
      <c r="G1045" s="97" t="s">
        <v>176</v>
      </c>
      <c r="H1045" s="97" t="s">
        <v>176</v>
      </c>
    </row>
    <row r="1046" spans="1:8" ht="15" x14ac:dyDescent="0.2">
      <c r="A1046" s="77" t="s">
        <v>307</v>
      </c>
      <c r="B1046" s="31">
        <v>43041</v>
      </c>
      <c r="C1046" s="31">
        <v>43062</v>
      </c>
      <c r="D1046" s="287">
        <v>1.929</v>
      </c>
      <c r="E1046" s="99">
        <v>3863.7404029999998</v>
      </c>
      <c r="F1046" s="289">
        <v>2</v>
      </c>
      <c r="G1046" s="97" t="s">
        <v>176</v>
      </c>
      <c r="H1046" s="97" t="s">
        <v>176</v>
      </c>
    </row>
    <row r="1047" spans="1:8" ht="15" x14ac:dyDescent="0.2">
      <c r="A1047" s="77" t="s">
        <v>307</v>
      </c>
      <c r="B1047" s="31">
        <v>43042</v>
      </c>
      <c r="C1047" s="31">
        <v>43062</v>
      </c>
      <c r="D1047" s="287">
        <v>1.9359999999999999</v>
      </c>
      <c r="E1047" s="99">
        <v>3914.9365560000001</v>
      </c>
      <c r="F1047" s="289">
        <v>2</v>
      </c>
      <c r="G1047" s="97" t="s">
        <v>176</v>
      </c>
      <c r="H1047" s="97" t="s">
        <v>176</v>
      </c>
    </row>
    <row r="1048" spans="1:8" ht="15" x14ac:dyDescent="0.2">
      <c r="A1048" s="77" t="s">
        <v>307</v>
      </c>
      <c r="B1048" s="31">
        <v>43043</v>
      </c>
      <c r="C1048" s="31">
        <v>43062</v>
      </c>
      <c r="D1048" s="287">
        <v>1.93</v>
      </c>
      <c r="E1048" s="99">
        <v>3876.765097</v>
      </c>
      <c r="F1048" s="289">
        <v>2</v>
      </c>
      <c r="G1048" s="97" t="s">
        <v>176</v>
      </c>
      <c r="H1048" s="97" t="s">
        <v>176</v>
      </c>
    </row>
    <row r="1049" spans="1:8" ht="15" x14ac:dyDescent="0.2">
      <c r="A1049" s="77" t="s">
        <v>307</v>
      </c>
      <c r="B1049" s="31">
        <v>43044</v>
      </c>
      <c r="C1049" s="31">
        <v>43062</v>
      </c>
      <c r="D1049" s="287">
        <v>1.9419999999999999</v>
      </c>
      <c r="E1049" s="99">
        <v>3927.6450450000002</v>
      </c>
      <c r="F1049" s="289">
        <v>2</v>
      </c>
      <c r="G1049" s="97" t="s">
        <v>176</v>
      </c>
      <c r="H1049" s="97" t="s">
        <v>176</v>
      </c>
    </row>
    <row r="1050" spans="1:8" ht="15" x14ac:dyDescent="0.2">
      <c r="A1050" s="77" t="s">
        <v>307</v>
      </c>
      <c r="B1050" s="31">
        <v>43045</v>
      </c>
      <c r="C1050" s="31">
        <v>43062</v>
      </c>
      <c r="D1050" s="287">
        <v>2.0750000000000002</v>
      </c>
      <c r="E1050" s="99">
        <v>3861.7140340000001</v>
      </c>
      <c r="F1050" s="289">
        <v>2</v>
      </c>
      <c r="G1050" s="293" t="s">
        <v>731</v>
      </c>
      <c r="H1050" s="97" t="s">
        <v>797</v>
      </c>
    </row>
    <row r="1051" spans="1:8" ht="15" x14ac:dyDescent="0.2">
      <c r="A1051" s="77" t="s">
        <v>307</v>
      </c>
      <c r="B1051" s="31">
        <v>43046</v>
      </c>
      <c r="C1051" s="31">
        <v>43062</v>
      </c>
      <c r="D1051" s="287">
        <v>2.12</v>
      </c>
      <c r="E1051" s="99">
        <v>4036.0637019999999</v>
      </c>
      <c r="F1051" s="289">
        <v>2</v>
      </c>
      <c r="G1051" s="293" t="s">
        <v>731</v>
      </c>
      <c r="H1051" s="97" t="s">
        <v>798</v>
      </c>
    </row>
    <row r="1052" spans="1:8" ht="15" x14ac:dyDescent="0.2">
      <c r="A1052" s="77" t="s">
        <v>307</v>
      </c>
      <c r="B1052" s="31">
        <v>43047</v>
      </c>
      <c r="C1052" s="31">
        <v>43062</v>
      </c>
      <c r="D1052" s="287">
        <v>2.1549999999999998</v>
      </c>
      <c r="E1052" s="99">
        <v>3437.752418</v>
      </c>
      <c r="F1052" s="289">
        <v>2</v>
      </c>
      <c r="G1052" s="293" t="s">
        <v>731</v>
      </c>
      <c r="H1052" s="97" t="s">
        <v>799</v>
      </c>
    </row>
    <row r="1053" spans="1:8" ht="15" x14ac:dyDescent="0.2">
      <c r="A1053" s="77" t="s">
        <v>307</v>
      </c>
      <c r="B1053" s="31">
        <v>43048</v>
      </c>
      <c r="C1053" s="31">
        <v>43062</v>
      </c>
      <c r="D1053" s="287">
        <v>1.9630000000000001</v>
      </c>
      <c r="E1053" s="99">
        <v>3686.8835549999999</v>
      </c>
      <c r="F1053" s="289">
        <v>2</v>
      </c>
      <c r="G1053" s="97" t="s">
        <v>176</v>
      </c>
      <c r="H1053" s="97" t="s">
        <v>176</v>
      </c>
    </row>
    <row r="1054" spans="1:8" ht="15" x14ac:dyDescent="0.2">
      <c r="A1054" s="77" t="s">
        <v>307</v>
      </c>
      <c r="B1054" s="31">
        <v>43049</v>
      </c>
      <c r="C1054" s="31">
        <v>43062</v>
      </c>
      <c r="D1054" s="287">
        <v>1.9550000000000001</v>
      </c>
      <c r="E1054" s="99">
        <v>3666.807593</v>
      </c>
      <c r="F1054" s="289">
        <v>2</v>
      </c>
      <c r="G1054" s="97" t="s">
        <v>176</v>
      </c>
      <c r="H1054" s="97" t="s">
        <v>176</v>
      </c>
    </row>
    <row r="1055" spans="1:8" ht="15" x14ac:dyDescent="0.2">
      <c r="A1055" s="77" t="s">
        <v>307</v>
      </c>
      <c r="B1055" s="31">
        <v>43050</v>
      </c>
      <c r="C1055" s="31">
        <v>43062</v>
      </c>
      <c r="D1055" s="287">
        <v>1.952</v>
      </c>
      <c r="E1055" s="99">
        <v>3664.594071</v>
      </c>
      <c r="F1055" s="289">
        <v>2</v>
      </c>
      <c r="G1055" s="97" t="s">
        <v>176</v>
      </c>
      <c r="H1055" s="97" t="s">
        <v>176</v>
      </c>
    </row>
    <row r="1056" spans="1:8" ht="15" x14ac:dyDescent="0.2">
      <c r="A1056" s="77" t="s">
        <v>307</v>
      </c>
      <c r="B1056" s="31">
        <v>43051</v>
      </c>
      <c r="C1056" s="31">
        <v>43062</v>
      </c>
      <c r="D1056" s="287">
        <v>1.9470000000000001</v>
      </c>
      <c r="E1056" s="99">
        <v>3671.3339959999998</v>
      </c>
      <c r="F1056" s="289">
        <v>2</v>
      </c>
      <c r="G1056" s="97" t="s">
        <v>176</v>
      </c>
      <c r="H1056" s="97" t="s">
        <v>176</v>
      </c>
    </row>
    <row r="1057" spans="1:8" ht="15" x14ac:dyDescent="0.2">
      <c r="A1057" s="77" t="s">
        <v>307</v>
      </c>
      <c r="B1057" s="31">
        <v>43052</v>
      </c>
      <c r="C1057" s="31">
        <v>43062</v>
      </c>
      <c r="D1057" s="287">
        <v>1.95</v>
      </c>
      <c r="E1057" s="99">
        <v>3646.0311310000002</v>
      </c>
      <c r="F1057" s="289">
        <v>2</v>
      </c>
      <c r="G1057" s="97" t="s">
        <v>176</v>
      </c>
      <c r="H1057" s="97" t="s">
        <v>176</v>
      </c>
    </row>
    <row r="1058" spans="1:8" ht="15" x14ac:dyDescent="0.2">
      <c r="A1058" s="77" t="s">
        <v>307</v>
      </c>
      <c r="B1058" s="31">
        <v>43053</v>
      </c>
      <c r="C1058" s="31">
        <v>43076</v>
      </c>
      <c r="D1058" s="287">
        <v>1.907</v>
      </c>
      <c r="E1058" s="99">
        <v>3599.7</v>
      </c>
      <c r="F1058" s="289">
        <v>2</v>
      </c>
      <c r="G1058" s="97" t="s">
        <v>176</v>
      </c>
      <c r="H1058" s="97" t="s">
        <v>176</v>
      </c>
    </row>
    <row r="1059" spans="1:8" ht="15" x14ac:dyDescent="0.2">
      <c r="A1059" s="77" t="s">
        <v>307</v>
      </c>
      <c r="B1059" s="31">
        <v>43054</v>
      </c>
      <c r="C1059" s="31">
        <v>43076</v>
      </c>
      <c r="D1059" s="287">
        <v>1.8680000000000001</v>
      </c>
      <c r="E1059" s="99">
        <v>3450.8</v>
      </c>
      <c r="F1059" s="289">
        <v>2</v>
      </c>
      <c r="G1059" s="97" t="s">
        <v>176</v>
      </c>
      <c r="H1059" s="97" t="s">
        <v>176</v>
      </c>
    </row>
    <row r="1060" spans="1:8" ht="15" x14ac:dyDescent="0.2">
      <c r="A1060" s="77" t="s">
        <v>307</v>
      </c>
      <c r="B1060" s="31">
        <v>43055</v>
      </c>
      <c r="C1060" s="31">
        <v>43076</v>
      </c>
      <c r="D1060" s="287">
        <v>1.921</v>
      </c>
      <c r="E1060" s="99">
        <v>3483.1</v>
      </c>
      <c r="F1060" s="289">
        <v>2</v>
      </c>
      <c r="G1060" s="97" t="s">
        <v>176</v>
      </c>
      <c r="H1060" s="97" t="s">
        <v>176</v>
      </c>
    </row>
    <row r="1061" spans="1:8" ht="15" x14ac:dyDescent="0.2">
      <c r="A1061" s="77" t="s">
        <v>307</v>
      </c>
      <c r="B1061" s="31">
        <v>43056</v>
      </c>
      <c r="C1061" s="31">
        <v>43076</v>
      </c>
      <c r="D1061" s="287">
        <v>1.929</v>
      </c>
      <c r="E1061" s="99">
        <v>3538.2</v>
      </c>
      <c r="F1061" s="289">
        <v>2</v>
      </c>
      <c r="G1061" s="97" t="s">
        <v>176</v>
      </c>
      <c r="H1061" s="97" t="s">
        <v>176</v>
      </c>
    </row>
    <row r="1062" spans="1:8" ht="15" x14ac:dyDescent="0.2">
      <c r="A1062" s="77" t="s">
        <v>307</v>
      </c>
      <c r="B1062" s="31">
        <v>43057</v>
      </c>
      <c r="C1062" s="31">
        <v>43076</v>
      </c>
      <c r="D1062" s="287">
        <v>2.2130000000000001</v>
      </c>
      <c r="E1062" s="99">
        <v>3296.4</v>
      </c>
      <c r="F1062" s="289">
        <v>2</v>
      </c>
      <c r="G1062" s="293" t="s">
        <v>731</v>
      </c>
      <c r="H1062" s="97" t="s">
        <v>800</v>
      </c>
    </row>
    <row r="1063" spans="1:8" ht="15" x14ac:dyDescent="0.2">
      <c r="A1063" s="77" t="s">
        <v>307</v>
      </c>
      <c r="B1063" s="31">
        <v>43058</v>
      </c>
      <c r="C1063" s="31">
        <v>43076</v>
      </c>
      <c r="D1063" s="287">
        <v>1.903</v>
      </c>
      <c r="E1063" s="99">
        <v>3550.6</v>
      </c>
      <c r="F1063" s="289">
        <v>2</v>
      </c>
      <c r="G1063" s="97" t="s">
        <v>176</v>
      </c>
      <c r="H1063" s="97" t="s">
        <v>176</v>
      </c>
    </row>
    <row r="1064" spans="1:8" ht="15" x14ac:dyDescent="0.2">
      <c r="A1064" s="77" t="s">
        <v>307</v>
      </c>
      <c r="B1064" s="31">
        <v>43059</v>
      </c>
      <c r="C1064" s="31">
        <v>43076</v>
      </c>
      <c r="D1064" s="287">
        <v>1.915</v>
      </c>
      <c r="E1064" s="99">
        <v>3502.5</v>
      </c>
      <c r="F1064" s="289">
        <v>2</v>
      </c>
      <c r="G1064" s="97" t="s">
        <v>176</v>
      </c>
      <c r="H1064" s="97" t="s">
        <v>176</v>
      </c>
    </row>
    <row r="1065" spans="1:8" ht="15" x14ac:dyDescent="0.2">
      <c r="A1065" s="77" t="s">
        <v>307</v>
      </c>
      <c r="B1065" s="31">
        <v>43060</v>
      </c>
      <c r="C1065" s="31">
        <v>43076</v>
      </c>
      <c r="D1065" s="287">
        <v>1.92</v>
      </c>
      <c r="E1065" s="99">
        <v>3543.4</v>
      </c>
      <c r="F1065" s="289">
        <v>2</v>
      </c>
      <c r="G1065" s="97" t="s">
        <v>176</v>
      </c>
      <c r="H1065" s="97" t="s">
        <v>176</v>
      </c>
    </row>
    <row r="1066" spans="1:8" ht="15" x14ac:dyDescent="0.2">
      <c r="A1066" s="77" t="s">
        <v>307</v>
      </c>
      <c r="B1066" s="31">
        <v>43061</v>
      </c>
      <c r="C1066" s="31">
        <v>43076</v>
      </c>
      <c r="D1066" s="287">
        <v>1.92</v>
      </c>
      <c r="E1066" s="99">
        <v>3502.2</v>
      </c>
      <c r="F1066" s="289">
        <v>2</v>
      </c>
      <c r="G1066" s="97" t="s">
        <v>176</v>
      </c>
      <c r="H1066" s="97" t="s">
        <v>176</v>
      </c>
    </row>
    <row r="1067" spans="1:8" ht="15" x14ac:dyDescent="0.2">
      <c r="A1067" s="77" t="s">
        <v>307</v>
      </c>
      <c r="B1067" s="31">
        <v>43062</v>
      </c>
      <c r="C1067" s="31">
        <v>43076</v>
      </c>
      <c r="D1067" s="287">
        <v>1.7949999999999999</v>
      </c>
      <c r="E1067" s="99">
        <v>3454.2</v>
      </c>
      <c r="F1067" s="289">
        <v>2</v>
      </c>
      <c r="G1067" s="97" t="s">
        <v>176</v>
      </c>
      <c r="H1067" s="97" t="s">
        <v>176</v>
      </c>
    </row>
    <row r="1068" spans="1:8" ht="15" x14ac:dyDescent="0.2">
      <c r="A1068" s="77" t="s">
        <v>307</v>
      </c>
      <c r="B1068" s="31">
        <v>43063</v>
      </c>
      <c r="C1068" s="31">
        <v>43076</v>
      </c>
      <c r="D1068" s="287">
        <v>1.7769999999999999</v>
      </c>
      <c r="E1068" s="99">
        <v>3834.3</v>
      </c>
      <c r="F1068" s="289">
        <v>2</v>
      </c>
      <c r="G1068" s="97" t="s">
        <v>176</v>
      </c>
      <c r="H1068" s="97" t="s">
        <v>176</v>
      </c>
    </row>
    <row r="1069" spans="1:8" ht="15" x14ac:dyDescent="0.2">
      <c r="A1069" s="77" t="s">
        <v>307</v>
      </c>
      <c r="B1069" s="31">
        <v>43064</v>
      </c>
      <c r="C1069" s="31">
        <v>43076</v>
      </c>
      <c r="D1069" s="287">
        <v>1.9179999999999999</v>
      </c>
      <c r="E1069" s="99">
        <v>4145</v>
      </c>
      <c r="F1069" s="289">
        <v>2</v>
      </c>
      <c r="G1069" s="97" t="s">
        <v>176</v>
      </c>
      <c r="H1069" s="97" t="s">
        <v>176</v>
      </c>
    </row>
    <row r="1070" spans="1:8" ht="15" x14ac:dyDescent="0.2">
      <c r="A1070" s="77" t="s">
        <v>307</v>
      </c>
      <c r="B1070" s="31">
        <v>43065</v>
      </c>
      <c r="C1070" s="31">
        <v>43076</v>
      </c>
      <c r="D1070" s="287">
        <v>1.919</v>
      </c>
      <c r="E1070" s="99">
        <v>4191.8</v>
      </c>
      <c r="F1070" s="289">
        <v>2</v>
      </c>
      <c r="G1070" s="97" t="s">
        <v>176</v>
      </c>
      <c r="H1070" s="97" t="s">
        <v>176</v>
      </c>
    </row>
    <row r="1071" spans="1:8" ht="15" x14ac:dyDescent="0.2">
      <c r="A1071" s="77" t="s">
        <v>307</v>
      </c>
      <c r="B1071" s="31">
        <v>43066</v>
      </c>
      <c r="C1071" s="31">
        <v>43076</v>
      </c>
      <c r="D1071" s="287">
        <v>1.8939999999999999</v>
      </c>
      <c r="E1071" s="99">
        <v>4162.3</v>
      </c>
      <c r="F1071" s="289">
        <v>2</v>
      </c>
      <c r="G1071" s="97" t="s">
        <v>176</v>
      </c>
      <c r="H1071" s="97" t="s">
        <v>176</v>
      </c>
    </row>
    <row r="1072" spans="1:8" ht="15" x14ac:dyDescent="0.2">
      <c r="A1072" s="77" t="s">
        <v>307</v>
      </c>
      <c r="B1072" s="31">
        <v>43067</v>
      </c>
      <c r="C1072" s="31">
        <v>43076</v>
      </c>
      <c r="D1072" s="287">
        <v>1.8959999999999999</v>
      </c>
      <c r="E1072" s="99">
        <v>4197</v>
      </c>
      <c r="F1072" s="289">
        <v>2</v>
      </c>
      <c r="G1072" s="97" t="s">
        <v>176</v>
      </c>
      <c r="H1072" s="97" t="s">
        <v>176</v>
      </c>
    </row>
    <row r="1073" spans="1:8" ht="15" x14ac:dyDescent="0.2">
      <c r="A1073" s="77" t="s">
        <v>307</v>
      </c>
      <c r="B1073" s="31">
        <v>43068</v>
      </c>
      <c r="C1073" s="31">
        <v>43076</v>
      </c>
      <c r="D1073" s="287">
        <v>1.9</v>
      </c>
      <c r="E1073" s="99">
        <v>4150.3</v>
      </c>
      <c r="F1073" s="289">
        <v>2</v>
      </c>
      <c r="G1073" s="97" t="s">
        <v>176</v>
      </c>
      <c r="H1073" s="97" t="s">
        <v>176</v>
      </c>
    </row>
    <row r="1074" spans="1:8" ht="15" x14ac:dyDescent="0.2">
      <c r="A1074" s="77" t="s">
        <v>307</v>
      </c>
      <c r="B1074" s="31">
        <v>43069</v>
      </c>
      <c r="C1074" s="31">
        <v>43076</v>
      </c>
      <c r="D1074" s="287">
        <v>1.907</v>
      </c>
      <c r="E1074" s="99">
        <v>4100.5</v>
      </c>
      <c r="F1074" s="289">
        <v>2</v>
      </c>
      <c r="G1074" s="97" t="s">
        <v>176</v>
      </c>
      <c r="H1074" s="97" t="s">
        <v>176</v>
      </c>
    </row>
    <row r="1075" spans="1:8" ht="15" x14ac:dyDescent="0.2">
      <c r="A1075" s="77" t="s">
        <v>307</v>
      </c>
      <c r="B1075" s="31">
        <v>43070</v>
      </c>
      <c r="C1075" s="31">
        <v>43076</v>
      </c>
      <c r="D1075" s="287">
        <v>1.9319999999999999</v>
      </c>
      <c r="E1075" s="99">
        <v>4034</v>
      </c>
      <c r="F1075" s="289">
        <v>2</v>
      </c>
      <c r="G1075" s="97" t="s">
        <v>176</v>
      </c>
      <c r="H1075" s="97" t="s">
        <v>176</v>
      </c>
    </row>
    <row r="1076" spans="1:8" ht="15" x14ac:dyDescent="0.2">
      <c r="A1076" s="77" t="s">
        <v>307</v>
      </c>
      <c r="B1076" s="31">
        <v>43071</v>
      </c>
      <c r="C1076" s="31">
        <v>43076</v>
      </c>
      <c r="D1076" s="287">
        <v>1.897</v>
      </c>
      <c r="E1076" s="99">
        <v>4120</v>
      </c>
      <c r="F1076" s="289">
        <v>2</v>
      </c>
      <c r="G1076" s="97" t="s">
        <v>176</v>
      </c>
      <c r="H1076" s="97" t="s">
        <v>176</v>
      </c>
    </row>
    <row r="1077" spans="1:8" ht="15" x14ac:dyDescent="0.2">
      <c r="A1077" s="77" t="s">
        <v>307</v>
      </c>
      <c r="B1077" s="31">
        <v>43072</v>
      </c>
      <c r="C1077" s="31">
        <v>43076</v>
      </c>
      <c r="D1077" s="287">
        <v>1.8740000000000001</v>
      </c>
      <c r="E1077" s="99">
        <v>4155.3999999999996</v>
      </c>
      <c r="F1077" s="289">
        <v>2</v>
      </c>
      <c r="G1077" s="97" t="s">
        <v>176</v>
      </c>
      <c r="H1077" s="97" t="s">
        <v>176</v>
      </c>
    </row>
    <row r="1078" spans="1:8" ht="15" x14ac:dyDescent="0.2">
      <c r="A1078" s="77" t="s">
        <v>307</v>
      </c>
      <c r="B1078" s="31">
        <v>43073</v>
      </c>
      <c r="C1078" s="31">
        <v>43090</v>
      </c>
      <c r="D1078" s="287">
        <v>1.8819999999999999</v>
      </c>
      <c r="E1078" s="99">
        <v>4115.7</v>
      </c>
      <c r="F1078" s="289">
        <v>2</v>
      </c>
      <c r="G1078" s="97" t="s">
        <v>176</v>
      </c>
      <c r="H1078" s="97" t="s">
        <v>176</v>
      </c>
    </row>
    <row r="1079" spans="1:8" ht="15" x14ac:dyDescent="0.2">
      <c r="A1079" s="77" t="s">
        <v>307</v>
      </c>
      <c r="B1079" s="31">
        <v>43074</v>
      </c>
      <c r="C1079" s="31">
        <v>43090</v>
      </c>
      <c r="D1079" s="287">
        <v>1.8740000000000001</v>
      </c>
      <c r="E1079" s="99">
        <v>4156.2</v>
      </c>
      <c r="F1079" s="289">
        <v>2</v>
      </c>
      <c r="G1079" s="97" t="s">
        <v>176</v>
      </c>
      <c r="H1079" s="97" t="s">
        <v>176</v>
      </c>
    </row>
    <row r="1080" spans="1:8" ht="15" x14ac:dyDescent="0.2">
      <c r="A1080" s="77" t="s">
        <v>307</v>
      </c>
      <c r="B1080" s="31">
        <v>43075</v>
      </c>
      <c r="C1080" s="31">
        <v>43090</v>
      </c>
      <c r="D1080" s="287">
        <v>1.86</v>
      </c>
      <c r="E1080" s="99">
        <v>4128.8</v>
      </c>
      <c r="F1080" s="289">
        <v>2</v>
      </c>
      <c r="G1080" s="97" t="s">
        <v>176</v>
      </c>
      <c r="H1080" s="97" t="s">
        <v>176</v>
      </c>
    </row>
    <row r="1081" spans="1:8" ht="15" x14ac:dyDescent="0.2">
      <c r="A1081" s="77" t="s">
        <v>307</v>
      </c>
      <c r="B1081" s="31">
        <v>43076</v>
      </c>
      <c r="C1081" s="31">
        <v>43090</v>
      </c>
      <c r="D1081" s="287">
        <v>2.1960000000000002</v>
      </c>
      <c r="E1081" s="99">
        <v>4072.5</v>
      </c>
      <c r="F1081" s="289">
        <v>2</v>
      </c>
      <c r="G1081" s="293" t="s">
        <v>731</v>
      </c>
      <c r="H1081" s="97" t="s">
        <v>801</v>
      </c>
    </row>
    <row r="1082" spans="1:8" ht="15" x14ac:dyDescent="0.2">
      <c r="A1082" s="77" t="s">
        <v>307</v>
      </c>
      <c r="B1082" s="31">
        <v>43077</v>
      </c>
      <c r="C1082" s="31">
        <v>43090</v>
      </c>
      <c r="D1082" s="287">
        <v>2.407</v>
      </c>
      <c r="E1082" s="99">
        <v>4115.2</v>
      </c>
      <c r="F1082" s="289">
        <v>2</v>
      </c>
      <c r="G1082" s="293" t="s">
        <v>731</v>
      </c>
      <c r="H1082" s="97" t="s">
        <v>802</v>
      </c>
    </row>
    <row r="1083" spans="1:8" ht="15" x14ac:dyDescent="0.2">
      <c r="A1083" s="77" t="s">
        <v>307</v>
      </c>
      <c r="B1083" s="31">
        <v>43078</v>
      </c>
      <c r="C1083" s="31">
        <v>43090</v>
      </c>
      <c r="D1083" s="287">
        <v>1.9510000000000001</v>
      </c>
      <c r="E1083" s="99">
        <v>4104.8999999999996</v>
      </c>
      <c r="F1083" s="289">
        <v>2</v>
      </c>
      <c r="G1083" s="97" t="s">
        <v>176</v>
      </c>
      <c r="H1083" s="97" t="s">
        <v>176</v>
      </c>
    </row>
    <row r="1084" spans="1:8" ht="15" x14ac:dyDescent="0.2">
      <c r="A1084" s="77" t="s">
        <v>307</v>
      </c>
      <c r="B1084" s="31">
        <v>43079</v>
      </c>
      <c r="C1084" s="31">
        <v>43090</v>
      </c>
      <c r="D1084" s="287">
        <v>1.9410000000000001</v>
      </c>
      <c r="E1084" s="99">
        <v>4090.9</v>
      </c>
      <c r="F1084" s="289">
        <v>2</v>
      </c>
      <c r="G1084" s="97" t="s">
        <v>176</v>
      </c>
      <c r="H1084" s="97" t="s">
        <v>176</v>
      </c>
    </row>
    <row r="1085" spans="1:8" ht="15" x14ac:dyDescent="0.2">
      <c r="A1085" s="77" t="s">
        <v>307</v>
      </c>
      <c r="B1085" s="31">
        <v>43080</v>
      </c>
      <c r="C1085" s="31">
        <v>43104</v>
      </c>
      <c r="D1085" s="287">
        <v>2.4060000000000001</v>
      </c>
      <c r="E1085" s="99">
        <v>3595.2599100000002</v>
      </c>
      <c r="F1085" s="289">
        <v>2</v>
      </c>
      <c r="G1085" s="293" t="s">
        <v>731</v>
      </c>
      <c r="H1085" s="97" t="s">
        <v>803</v>
      </c>
    </row>
    <row r="1086" spans="1:8" ht="15" x14ac:dyDescent="0.2">
      <c r="A1086" s="77" t="s">
        <v>307</v>
      </c>
      <c r="B1086" s="31">
        <v>43081</v>
      </c>
      <c r="C1086" s="31">
        <v>43104</v>
      </c>
      <c r="D1086" s="287">
        <v>2.21</v>
      </c>
      <c r="E1086" s="99">
        <v>3210.3928860000001</v>
      </c>
      <c r="F1086" s="289">
        <v>2</v>
      </c>
      <c r="G1086" s="293" t="s">
        <v>731</v>
      </c>
      <c r="H1086" s="97" t="s">
        <v>804</v>
      </c>
    </row>
    <row r="1087" spans="1:8" ht="15" x14ac:dyDescent="0.2">
      <c r="A1087" s="77" t="s">
        <v>307</v>
      </c>
      <c r="B1087" s="31">
        <v>43082</v>
      </c>
      <c r="C1087" s="31">
        <v>43104</v>
      </c>
      <c r="D1087" s="287">
        <v>1.9339999999999999</v>
      </c>
      <c r="E1087" s="99">
        <v>3873.8422930000002</v>
      </c>
      <c r="F1087" s="289">
        <v>2</v>
      </c>
      <c r="G1087" s="97" t="s">
        <v>176</v>
      </c>
      <c r="H1087" s="97" t="s">
        <v>176</v>
      </c>
    </row>
    <row r="1088" spans="1:8" ht="15" x14ac:dyDescent="0.2">
      <c r="A1088" s="77" t="s">
        <v>307</v>
      </c>
      <c r="B1088" s="31">
        <v>43083</v>
      </c>
      <c r="C1088" s="31">
        <v>43104</v>
      </c>
      <c r="D1088" s="287">
        <v>1.9770000000000001</v>
      </c>
      <c r="E1088" s="99">
        <v>3815.1773109999999</v>
      </c>
      <c r="F1088" s="289">
        <v>2</v>
      </c>
      <c r="G1088" s="97" t="s">
        <v>176</v>
      </c>
      <c r="H1088" s="97" t="s">
        <v>176</v>
      </c>
    </row>
    <row r="1089" spans="1:8" ht="15" x14ac:dyDescent="0.2">
      <c r="A1089" s="77" t="s">
        <v>307</v>
      </c>
      <c r="B1089" s="31">
        <v>43084</v>
      </c>
      <c r="C1089" s="31">
        <v>43104</v>
      </c>
      <c r="D1089" s="287">
        <v>1.9359999999999999</v>
      </c>
      <c r="E1089" s="99">
        <v>4570.6941219999999</v>
      </c>
      <c r="F1089" s="289">
        <v>2</v>
      </c>
      <c r="G1089" s="97" t="s">
        <v>176</v>
      </c>
      <c r="H1089" s="97" t="s">
        <v>176</v>
      </c>
    </row>
    <row r="1090" spans="1:8" ht="15" x14ac:dyDescent="0.2">
      <c r="A1090" s="77" t="s">
        <v>307</v>
      </c>
      <c r="B1090" s="31">
        <v>43085</v>
      </c>
      <c r="C1090" s="31">
        <v>43104</v>
      </c>
      <c r="D1090" s="287">
        <v>1.9319999999999999</v>
      </c>
      <c r="E1090" s="99">
        <v>3688.8564280000001</v>
      </c>
      <c r="F1090" s="289">
        <v>2</v>
      </c>
      <c r="G1090" s="97" t="s">
        <v>176</v>
      </c>
      <c r="H1090" s="97" t="s">
        <v>176</v>
      </c>
    </row>
    <row r="1091" spans="1:8" ht="15" x14ac:dyDescent="0.2">
      <c r="A1091" s="77" t="s">
        <v>307</v>
      </c>
      <c r="B1091" s="31">
        <v>43086</v>
      </c>
      <c r="C1091" s="31">
        <v>43104</v>
      </c>
      <c r="D1091" s="287">
        <v>1.093</v>
      </c>
      <c r="E1091" s="99">
        <v>3655.5747339999998</v>
      </c>
      <c r="F1091" s="289">
        <v>2</v>
      </c>
      <c r="G1091" s="97" t="s">
        <v>176</v>
      </c>
      <c r="H1091" s="97" t="s">
        <v>176</v>
      </c>
    </row>
    <row r="1092" spans="1:8" ht="15" x14ac:dyDescent="0.2">
      <c r="A1092" s="77" t="s">
        <v>307</v>
      </c>
      <c r="B1092" s="31">
        <v>43087</v>
      </c>
      <c r="C1092" s="31">
        <v>43104</v>
      </c>
      <c r="D1092" s="287">
        <v>1.8720000000000001</v>
      </c>
      <c r="E1092" s="99">
        <v>4087.7031139999999</v>
      </c>
      <c r="F1092" s="289">
        <v>2</v>
      </c>
      <c r="G1092" s="97" t="s">
        <v>176</v>
      </c>
      <c r="H1092" s="97" t="s">
        <v>176</v>
      </c>
    </row>
    <row r="1093" spans="1:8" ht="15" x14ac:dyDescent="0.2">
      <c r="A1093" s="77" t="s">
        <v>307</v>
      </c>
      <c r="B1093" s="31">
        <v>43088</v>
      </c>
      <c r="C1093" s="31">
        <v>43104</v>
      </c>
      <c r="D1093" s="287">
        <v>2.649</v>
      </c>
      <c r="E1093" s="99">
        <v>3710.9178280000001</v>
      </c>
      <c r="F1093" s="289">
        <v>2</v>
      </c>
      <c r="G1093" s="293" t="s">
        <v>731</v>
      </c>
      <c r="H1093" s="97" t="s">
        <v>805</v>
      </c>
    </row>
    <row r="1094" spans="1:8" ht="15" x14ac:dyDescent="0.2">
      <c r="A1094" s="77" t="s">
        <v>307</v>
      </c>
      <c r="B1094" s="31">
        <v>43089</v>
      </c>
      <c r="C1094" s="31">
        <v>43118</v>
      </c>
      <c r="D1094" s="287">
        <v>1.927</v>
      </c>
      <c r="E1094" s="99">
        <v>3929.9</v>
      </c>
      <c r="F1094" s="289">
        <v>2</v>
      </c>
      <c r="G1094" s="97" t="s">
        <v>176</v>
      </c>
      <c r="H1094" s="97" t="s">
        <v>176</v>
      </c>
    </row>
    <row r="1095" spans="1:8" ht="15" x14ac:dyDescent="0.2">
      <c r="A1095" s="77" t="s">
        <v>307</v>
      </c>
      <c r="B1095" s="31">
        <v>43090</v>
      </c>
      <c r="C1095" s="31">
        <v>43118</v>
      </c>
      <c r="D1095" s="287">
        <v>1.948</v>
      </c>
      <c r="E1095" s="99">
        <v>3746.4</v>
      </c>
      <c r="F1095" s="289">
        <v>2</v>
      </c>
      <c r="G1095" s="97" t="s">
        <v>176</v>
      </c>
      <c r="H1095" s="97" t="s">
        <v>176</v>
      </c>
    </row>
    <row r="1096" spans="1:8" ht="15" x14ac:dyDescent="0.2">
      <c r="A1096" s="77" t="s">
        <v>307</v>
      </c>
      <c r="B1096" s="31">
        <v>43091</v>
      </c>
      <c r="C1096" s="31">
        <v>43118</v>
      </c>
      <c r="D1096" s="287">
        <v>1.9219999999999999</v>
      </c>
      <c r="E1096" s="99">
        <v>3841.1</v>
      </c>
      <c r="F1096" s="289">
        <v>2</v>
      </c>
      <c r="G1096" s="97" t="s">
        <v>176</v>
      </c>
      <c r="H1096" s="97" t="s">
        <v>176</v>
      </c>
    </row>
    <row r="1097" spans="1:8" ht="15" x14ac:dyDescent="0.2">
      <c r="A1097" s="77" t="s">
        <v>307</v>
      </c>
      <c r="B1097" s="31">
        <v>43092</v>
      </c>
      <c r="C1097" s="31">
        <v>43118</v>
      </c>
      <c r="D1097" s="287">
        <v>1.849</v>
      </c>
      <c r="E1097" s="99">
        <v>3589.2</v>
      </c>
      <c r="F1097" s="289">
        <v>2</v>
      </c>
      <c r="G1097" s="97" t="s">
        <v>176</v>
      </c>
      <c r="H1097" s="97" t="s">
        <v>176</v>
      </c>
    </row>
    <row r="1098" spans="1:8" ht="15" x14ac:dyDescent="0.2">
      <c r="A1098" s="77" t="s">
        <v>307</v>
      </c>
      <c r="B1098" s="31">
        <v>43093</v>
      </c>
      <c r="C1098" s="31">
        <v>43118</v>
      </c>
      <c r="D1098" s="287">
        <v>1.8779999999999999</v>
      </c>
      <c r="E1098" s="99">
        <v>3614.5</v>
      </c>
      <c r="F1098" s="289">
        <v>2</v>
      </c>
      <c r="G1098" s="97" t="s">
        <v>176</v>
      </c>
      <c r="H1098" s="97" t="s">
        <v>176</v>
      </c>
    </row>
    <row r="1099" spans="1:8" ht="15" x14ac:dyDescent="0.2">
      <c r="A1099" s="77" t="s">
        <v>307</v>
      </c>
      <c r="B1099" s="31">
        <v>43094</v>
      </c>
      <c r="C1099" s="31">
        <v>43118</v>
      </c>
      <c r="D1099" s="287">
        <v>1.8080000000000001</v>
      </c>
      <c r="E1099" s="99">
        <v>3565.1</v>
      </c>
      <c r="F1099" s="289">
        <v>2</v>
      </c>
      <c r="G1099" s="97" t="s">
        <v>176</v>
      </c>
      <c r="H1099" s="97" t="s">
        <v>176</v>
      </c>
    </row>
    <row r="1100" spans="1:8" ht="15" x14ac:dyDescent="0.2">
      <c r="A1100" s="77" t="s">
        <v>307</v>
      </c>
      <c r="B1100" s="31">
        <v>43095</v>
      </c>
      <c r="C1100" s="31">
        <v>43118</v>
      </c>
      <c r="D1100" s="287">
        <v>1.3580000000000001</v>
      </c>
      <c r="E1100" s="99">
        <v>2836.9</v>
      </c>
      <c r="F1100" s="289">
        <v>2</v>
      </c>
      <c r="G1100" s="97" t="s">
        <v>176</v>
      </c>
      <c r="H1100" s="97" t="s">
        <v>176</v>
      </c>
    </row>
    <row r="1101" spans="1:8" ht="15" x14ac:dyDescent="0.2">
      <c r="A1101" s="77" t="s">
        <v>307</v>
      </c>
      <c r="B1101" s="31">
        <v>43096</v>
      </c>
      <c r="C1101" s="31">
        <v>43118</v>
      </c>
      <c r="D1101" s="287">
        <v>1.3839999999999999</v>
      </c>
      <c r="E1101" s="99">
        <v>3067.2</v>
      </c>
      <c r="F1101" s="289">
        <v>2</v>
      </c>
      <c r="G1101" s="97" t="s">
        <v>176</v>
      </c>
      <c r="H1101" s="97" t="s">
        <v>176</v>
      </c>
    </row>
    <row r="1102" spans="1:8" ht="15" x14ac:dyDescent="0.2">
      <c r="A1102" s="77" t="s">
        <v>307</v>
      </c>
      <c r="B1102" s="31">
        <v>43097</v>
      </c>
      <c r="C1102" s="31">
        <v>43118</v>
      </c>
      <c r="D1102" s="287">
        <v>1.7669999999999999</v>
      </c>
      <c r="E1102" s="99">
        <v>3501.3</v>
      </c>
      <c r="F1102" s="289">
        <v>2</v>
      </c>
      <c r="G1102" s="97" t="s">
        <v>176</v>
      </c>
      <c r="H1102" s="97" t="s">
        <v>176</v>
      </c>
    </row>
    <row r="1103" spans="1:8" ht="15" x14ac:dyDescent="0.2">
      <c r="A1103" s="77" t="s">
        <v>307</v>
      </c>
      <c r="B1103" s="31">
        <v>43098</v>
      </c>
      <c r="C1103" s="31">
        <v>43118</v>
      </c>
      <c r="D1103" s="287">
        <v>1.766</v>
      </c>
      <c r="E1103" s="99">
        <v>3596.3</v>
      </c>
      <c r="F1103" s="289">
        <v>2</v>
      </c>
      <c r="G1103" s="97" t="s">
        <v>176</v>
      </c>
      <c r="H1103" s="97" t="s">
        <v>176</v>
      </c>
    </row>
    <row r="1104" spans="1:8" ht="15" x14ac:dyDescent="0.2">
      <c r="A1104" s="77" t="s">
        <v>307</v>
      </c>
      <c r="B1104" s="31">
        <v>43099</v>
      </c>
      <c r="C1104" s="31">
        <v>43118</v>
      </c>
      <c r="D1104" s="287">
        <v>1.829</v>
      </c>
      <c r="E1104" s="99">
        <v>3600</v>
      </c>
      <c r="F1104" s="289">
        <v>2</v>
      </c>
      <c r="G1104" s="97" t="s">
        <v>176</v>
      </c>
      <c r="H1104" s="97" t="s">
        <v>176</v>
      </c>
    </row>
    <row r="1105" spans="1:8" ht="15" x14ac:dyDescent="0.2">
      <c r="A1105" s="77" t="s">
        <v>307</v>
      </c>
      <c r="B1105" s="31">
        <v>43100</v>
      </c>
      <c r="C1105" s="31">
        <v>43118</v>
      </c>
      <c r="D1105" s="287">
        <v>1.8380000000000001</v>
      </c>
      <c r="E1105" s="99">
        <v>3649.2</v>
      </c>
      <c r="F1105" s="289">
        <v>2</v>
      </c>
      <c r="G1105" s="97" t="s">
        <v>176</v>
      </c>
      <c r="H1105" s="97" t="s">
        <v>176</v>
      </c>
    </row>
    <row r="1106" spans="1:8" ht="15" x14ac:dyDescent="0.2">
      <c r="A1106" s="77" t="s">
        <v>307</v>
      </c>
      <c r="B1106" s="31">
        <v>43101</v>
      </c>
      <c r="C1106" s="31">
        <v>43118</v>
      </c>
      <c r="D1106" s="287">
        <v>1.843</v>
      </c>
      <c r="E1106" s="99">
        <v>3611.6</v>
      </c>
      <c r="F1106" s="289">
        <v>2</v>
      </c>
      <c r="G1106" s="97" t="s">
        <v>176</v>
      </c>
      <c r="H1106" s="97" t="s">
        <v>176</v>
      </c>
    </row>
    <row r="1107" spans="1:8" ht="15" x14ac:dyDescent="0.2">
      <c r="A1107" s="77" t="s">
        <v>307</v>
      </c>
      <c r="B1107" s="31">
        <v>43102</v>
      </c>
      <c r="C1107" s="31">
        <v>43118</v>
      </c>
      <c r="D1107" s="287">
        <v>1.8520000000000001</v>
      </c>
      <c r="E1107" s="99">
        <v>3654.5</v>
      </c>
      <c r="F1107" s="289">
        <v>2</v>
      </c>
      <c r="G1107" s="97" t="s">
        <v>176</v>
      </c>
      <c r="H1107" s="97" t="s">
        <v>176</v>
      </c>
    </row>
    <row r="1108" spans="1:8" ht="15" x14ac:dyDescent="0.2">
      <c r="A1108" s="77" t="s">
        <v>307</v>
      </c>
      <c r="B1108" s="31">
        <v>43103</v>
      </c>
      <c r="C1108" s="31">
        <v>43118</v>
      </c>
      <c r="D1108" s="287">
        <v>1.8129999999999999</v>
      </c>
      <c r="E1108" s="99">
        <v>3524.3</v>
      </c>
      <c r="F1108" s="289">
        <v>2</v>
      </c>
      <c r="G1108" s="97" t="s">
        <v>176</v>
      </c>
      <c r="H1108" s="97" t="s">
        <v>176</v>
      </c>
    </row>
    <row r="1109" spans="1:8" ht="15" x14ac:dyDescent="0.2">
      <c r="A1109" s="77" t="s">
        <v>307</v>
      </c>
      <c r="B1109" s="31">
        <v>43104</v>
      </c>
      <c r="C1109" s="31">
        <v>43118</v>
      </c>
      <c r="D1109" s="287">
        <v>1.391</v>
      </c>
      <c r="E1109" s="99">
        <v>3325.8</v>
      </c>
      <c r="F1109" s="289">
        <v>2</v>
      </c>
      <c r="G1109" s="97" t="s">
        <v>176</v>
      </c>
      <c r="H1109" s="97" t="s">
        <v>176</v>
      </c>
    </row>
    <row r="1110" spans="1:8" ht="15" x14ac:dyDescent="0.2">
      <c r="A1110" s="77" t="s">
        <v>307</v>
      </c>
      <c r="B1110" s="31">
        <v>43105</v>
      </c>
      <c r="C1110" s="31">
        <v>43118</v>
      </c>
      <c r="D1110" s="287">
        <v>1.1379999999999999</v>
      </c>
      <c r="E1110" s="99">
        <v>3422.7</v>
      </c>
      <c r="F1110" s="289">
        <v>2</v>
      </c>
      <c r="G1110" s="97" t="s">
        <v>176</v>
      </c>
      <c r="H1110" s="97" t="s">
        <v>176</v>
      </c>
    </row>
    <row r="1111" spans="1:8" ht="15" x14ac:dyDescent="0.2">
      <c r="A1111" s="77" t="s">
        <v>307</v>
      </c>
      <c r="B1111" s="31">
        <v>43106</v>
      </c>
      <c r="C1111" s="31">
        <v>43118</v>
      </c>
      <c r="D1111" s="287">
        <v>1.788</v>
      </c>
      <c r="E1111" s="99">
        <v>3370.1</v>
      </c>
      <c r="F1111" s="289">
        <v>2</v>
      </c>
      <c r="G1111" s="97" t="s">
        <v>176</v>
      </c>
      <c r="H1111" s="97" t="s">
        <v>176</v>
      </c>
    </row>
    <row r="1112" spans="1:8" ht="15" x14ac:dyDescent="0.2">
      <c r="A1112" s="77" t="s">
        <v>307</v>
      </c>
      <c r="B1112" s="31">
        <v>43107</v>
      </c>
      <c r="C1112" s="31">
        <v>43118</v>
      </c>
      <c r="D1112" s="287">
        <v>1.7809999999999999</v>
      </c>
      <c r="E1112" s="99">
        <v>3407.6</v>
      </c>
      <c r="F1112" s="289">
        <v>2</v>
      </c>
      <c r="G1112" s="97" t="s">
        <v>176</v>
      </c>
      <c r="H1112" s="97" t="s">
        <v>176</v>
      </c>
    </row>
    <row r="1113" spans="1:8" ht="15" x14ac:dyDescent="0.25">
      <c r="A1113" s="77" t="s">
        <v>307</v>
      </c>
      <c r="B1113" s="350">
        <v>43108</v>
      </c>
      <c r="C1113" s="31">
        <v>43201</v>
      </c>
      <c r="D1113" s="287">
        <v>1.7750079545454549</v>
      </c>
      <c r="E1113" s="99">
        <v>2410.9868738454547</v>
      </c>
      <c r="F1113" s="289">
        <v>2</v>
      </c>
      <c r="G1113" s="97" t="s">
        <v>176</v>
      </c>
      <c r="H1113" s="97" t="s">
        <v>176</v>
      </c>
    </row>
    <row r="1114" spans="1:8" ht="15" x14ac:dyDescent="0.25">
      <c r="A1114" s="77" t="s">
        <v>307</v>
      </c>
      <c r="B1114" s="350">
        <v>43109</v>
      </c>
      <c r="C1114" s="31">
        <v>43201</v>
      </c>
      <c r="D1114" s="287">
        <v>1.8411827777777776</v>
      </c>
      <c r="E1114" s="99">
        <v>2399.7229744147658</v>
      </c>
      <c r="F1114" s="289">
        <v>2</v>
      </c>
      <c r="G1114" s="97" t="s">
        <v>176</v>
      </c>
      <c r="H1114" s="97" t="s">
        <v>176</v>
      </c>
    </row>
    <row r="1115" spans="1:8" ht="15" x14ac:dyDescent="0.25">
      <c r="A1115" s="77" t="s">
        <v>307</v>
      </c>
      <c r="B1115" s="350">
        <v>43110</v>
      </c>
      <c r="C1115" s="31">
        <v>43201</v>
      </c>
      <c r="D1115" s="287">
        <v>1.8597547727272732</v>
      </c>
      <c r="E1115" s="99">
        <v>2885.7347709550399</v>
      </c>
      <c r="F1115" s="289">
        <v>2</v>
      </c>
      <c r="G1115" s="97" t="s">
        <v>176</v>
      </c>
      <c r="H1115" s="97" t="s">
        <v>176</v>
      </c>
    </row>
    <row r="1116" spans="1:8" ht="15" x14ac:dyDescent="0.25">
      <c r="A1116" s="77" t="s">
        <v>307</v>
      </c>
      <c r="B1116" s="350">
        <v>43111</v>
      </c>
      <c r="C1116" s="31">
        <v>43201</v>
      </c>
      <c r="D1116" s="287">
        <v>0.19265547619047621</v>
      </c>
      <c r="E1116" s="99">
        <v>2680.25440421345</v>
      </c>
      <c r="F1116" s="289">
        <v>2</v>
      </c>
      <c r="G1116" s="97" t="s">
        <v>176</v>
      </c>
      <c r="H1116" s="97" t="s">
        <v>176</v>
      </c>
    </row>
    <row r="1117" spans="1:8" ht="15" x14ac:dyDescent="0.25">
      <c r="A1117" s="77" t="s">
        <v>307</v>
      </c>
      <c r="B1117" s="350">
        <v>43112</v>
      </c>
      <c r="C1117" s="31">
        <v>43201</v>
      </c>
      <c r="D1117" s="287">
        <v>1.187792909090909</v>
      </c>
      <c r="E1117" s="99">
        <v>2827.5746850033001</v>
      </c>
      <c r="F1117" s="289">
        <v>2</v>
      </c>
      <c r="G1117" s="97" t="s">
        <v>176</v>
      </c>
      <c r="H1117" s="97" t="s">
        <v>176</v>
      </c>
    </row>
    <row r="1118" spans="1:8" ht="15" x14ac:dyDescent="0.25">
      <c r="A1118" s="77" t="s">
        <v>307</v>
      </c>
      <c r="B1118" s="350">
        <v>43113</v>
      </c>
      <c r="C1118" s="31">
        <v>43201</v>
      </c>
      <c r="D1118" s="287">
        <v>2.8179523809523804E-2</v>
      </c>
      <c r="E1118" s="99">
        <v>2832.6833520502951</v>
      </c>
      <c r="F1118" s="289">
        <v>2</v>
      </c>
      <c r="G1118" s="97" t="s">
        <v>176</v>
      </c>
      <c r="H1118" s="97" t="s">
        <v>176</v>
      </c>
    </row>
    <row r="1119" spans="1:8" ht="15" x14ac:dyDescent="0.25">
      <c r="A1119" s="77" t="s">
        <v>307</v>
      </c>
      <c r="B1119" s="350">
        <v>43114</v>
      </c>
      <c r="C1119" s="31">
        <v>43201</v>
      </c>
      <c r="D1119" s="287">
        <v>1.6217142857142857E-2</v>
      </c>
      <c r="E1119" s="99">
        <v>2806.6011151646685</v>
      </c>
      <c r="F1119" s="289">
        <v>2</v>
      </c>
      <c r="G1119" s="97" t="s">
        <v>176</v>
      </c>
      <c r="H1119" s="97" t="s">
        <v>176</v>
      </c>
    </row>
    <row r="1120" spans="1:8" ht="15" x14ac:dyDescent="0.25">
      <c r="A1120" s="77" t="s">
        <v>307</v>
      </c>
      <c r="B1120" s="350">
        <v>43115</v>
      </c>
      <c r="C1120" s="31">
        <v>43201</v>
      </c>
      <c r="D1120" s="287">
        <v>1.1409657727272728</v>
      </c>
      <c r="E1120" s="99">
        <v>2653.0553126454543</v>
      </c>
      <c r="F1120" s="289">
        <v>2</v>
      </c>
      <c r="G1120" s="97" t="s">
        <v>176</v>
      </c>
      <c r="H1120" s="97" t="s">
        <v>176</v>
      </c>
    </row>
    <row r="1121" spans="1:8" ht="15" x14ac:dyDescent="0.25">
      <c r="A1121" s="77" t="s">
        <v>307</v>
      </c>
      <c r="B1121" s="350">
        <v>43116</v>
      </c>
      <c r="C1121" s="31">
        <v>43201</v>
      </c>
      <c r="D1121" s="287">
        <v>1.2668623809523809</v>
      </c>
      <c r="E1121" s="99">
        <v>2550.1886365428572</v>
      </c>
      <c r="F1121" s="289">
        <v>2</v>
      </c>
      <c r="G1121" s="97" t="s">
        <v>176</v>
      </c>
      <c r="H1121" s="97" t="s">
        <v>176</v>
      </c>
    </row>
    <row r="1122" spans="1:8" ht="15" x14ac:dyDescent="0.25">
      <c r="A1122" s="77" t="s">
        <v>307</v>
      </c>
      <c r="B1122" s="350">
        <v>43117</v>
      </c>
      <c r="C1122" s="31">
        <v>43201</v>
      </c>
      <c r="D1122" s="287">
        <v>1.7220607272727273</v>
      </c>
      <c r="E1122" s="99">
        <v>2505.067900027273</v>
      </c>
      <c r="F1122" s="289">
        <v>2</v>
      </c>
      <c r="G1122" s="97" t="s">
        <v>176</v>
      </c>
      <c r="H1122" s="97" t="s">
        <v>176</v>
      </c>
    </row>
    <row r="1123" spans="1:8" ht="15" x14ac:dyDescent="0.25">
      <c r="A1123" s="77" t="s">
        <v>307</v>
      </c>
      <c r="B1123" s="350">
        <v>43118</v>
      </c>
      <c r="C1123" s="31">
        <v>43201</v>
      </c>
      <c r="D1123" s="287">
        <v>1.4464293809523807</v>
      </c>
      <c r="E1123" s="99">
        <v>2629.3690267142856</v>
      </c>
      <c r="F1123" s="289">
        <v>2</v>
      </c>
      <c r="G1123" s="97" t="s">
        <v>176</v>
      </c>
      <c r="H1123" s="97" t="s">
        <v>176</v>
      </c>
    </row>
    <row r="1124" spans="1:8" ht="15" x14ac:dyDescent="0.25">
      <c r="A1124" s="77" t="s">
        <v>307</v>
      </c>
      <c r="B1124" s="350">
        <v>43119</v>
      </c>
      <c r="C1124" s="31">
        <v>43201</v>
      </c>
      <c r="D1124" s="287">
        <v>1.4941224090909093</v>
      </c>
      <c r="E1124" s="99">
        <v>2654.8612466090908</v>
      </c>
      <c r="F1124" s="289">
        <v>2</v>
      </c>
      <c r="G1124" s="97" t="s">
        <v>176</v>
      </c>
      <c r="H1124" s="97" t="s">
        <v>176</v>
      </c>
    </row>
    <row r="1125" spans="1:8" ht="15" x14ac:dyDescent="0.25">
      <c r="A1125" s="77" t="s">
        <v>307</v>
      </c>
      <c r="B1125" s="350">
        <v>43120</v>
      </c>
      <c r="C1125" s="31">
        <v>43201</v>
      </c>
      <c r="D1125" s="287">
        <v>0.35487195238095237</v>
      </c>
      <c r="E1125" s="99">
        <v>2572.0515299238095</v>
      </c>
      <c r="F1125" s="289">
        <v>2</v>
      </c>
      <c r="G1125" s="97" t="s">
        <v>176</v>
      </c>
      <c r="H1125" s="97" t="s">
        <v>176</v>
      </c>
    </row>
    <row r="1126" spans="1:8" ht="15" x14ac:dyDescent="0.25">
      <c r="A1126" s="77" t="s">
        <v>307</v>
      </c>
      <c r="B1126" s="350">
        <v>43121</v>
      </c>
      <c r="C1126" s="31">
        <v>43201</v>
      </c>
      <c r="D1126" s="287">
        <v>0.45723014285714281</v>
      </c>
      <c r="E1126" s="99">
        <v>2888.0453912857142</v>
      </c>
      <c r="F1126" s="289">
        <v>2</v>
      </c>
      <c r="G1126" s="97" t="s">
        <v>176</v>
      </c>
      <c r="H1126" s="97" t="s">
        <v>176</v>
      </c>
    </row>
    <row r="1127" spans="1:8" ht="15" x14ac:dyDescent="0.25">
      <c r="A1127" s="77" t="s">
        <v>307</v>
      </c>
      <c r="B1127" s="350">
        <v>43122</v>
      </c>
      <c r="C1127" s="31">
        <v>43201</v>
      </c>
      <c r="D1127" s="287">
        <v>1.0885639545454546</v>
      </c>
      <c r="E1127" s="99">
        <v>2719.3503660727274</v>
      </c>
      <c r="F1127" s="289">
        <v>2</v>
      </c>
      <c r="G1127" s="97" t="s">
        <v>176</v>
      </c>
      <c r="H1127" s="97" t="s">
        <v>176</v>
      </c>
    </row>
    <row r="1128" spans="1:8" ht="15" x14ac:dyDescent="0.25">
      <c r="A1128" s="77" t="s">
        <v>307</v>
      </c>
      <c r="B1128" s="350">
        <v>43123</v>
      </c>
      <c r="C1128" s="31">
        <v>43201</v>
      </c>
      <c r="D1128" s="287">
        <v>1.964763</v>
      </c>
      <c r="E1128" s="99">
        <v>2544.1711273999999</v>
      </c>
      <c r="F1128" s="289">
        <v>2</v>
      </c>
      <c r="G1128" s="97" t="s">
        <v>176</v>
      </c>
      <c r="H1128" s="97" t="s">
        <v>176</v>
      </c>
    </row>
    <row r="1129" spans="1:8" ht="15" x14ac:dyDescent="0.25">
      <c r="A1129" s="77" t="s">
        <v>307</v>
      </c>
      <c r="B1129" s="350">
        <v>43124</v>
      </c>
      <c r="C1129" s="31">
        <v>43201</v>
      </c>
      <c r="D1129" s="287">
        <v>1.9443930909090907</v>
      </c>
      <c r="E1129" s="99">
        <v>2599.4545156545455</v>
      </c>
      <c r="F1129" s="289">
        <v>2</v>
      </c>
      <c r="G1129" s="97" t="s">
        <v>176</v>
      </c>
      <c r="H1129" s="97" t="s">
        <v>176</v>
      </c>
    </row>
    <row r="1130" spans="1:8" ht="15" x14ac:dyDescent="0.25">
      <c r="A1130" s="77" t="s">
        <v>307</v>
      </c>
      <c r="B1130" s="350">
        <v>43125</v>
      </c>
      <c r="C1130" s="31">
        <v>43201</v>
      </c>
      <c r="D1130" s="287">
        <v>2.0084896666666667</v>
      </c>
      <c r="E1130" s="99">
        <v>2555.7503866095244</v>
      </c>
      <c r="F1130" s="289">
        <v>2</v>
      </c>
      <c r="G1130" s="97" t="s">
        <v>731</v>
      </c>
      <c r="H1130" s="97" t="s">
        <v>806</v>
      </c>
    </row>
    <row r="1131" spans="1:8" ht="15" x14ac:dyDescent="0.25">
      <c r="A1131" s="77" t="s">
        <v>307</v>
      </c>
      <c r="B1131" s="350">
        <v>43126</v>
      </c>
      <c r="C1131" s="31">
        <v>43201</v>
      </c>
      <c r="D1131" s="287">
        <v>2.0617986818181815</v>
      </c>
      <c r="E1131" s="99">
        <v>2498.8396902818181</v>
      </c>
      <c r="F1131" s="289">
        <v>2</v>
      </c>
      <c r="G1131" s="97" t="s">
        <v>731</v>
      </c>
      <c r="H1131" s="97" t="s">
        <v>807</v>
      </c>
    </row>
    <row r="1132" spans="1:8" ht="15" x14ac:dyDescent="0.25">
      <c r="A1132" s="77" t="s">
        <v>307</v>
      </c>
      <c r="B1132" s="350">
        <v>43127</v>
      </c>
      <c r="C1132" s="31">
        <v>43201</v>
      </c>
      <c r="D1132" s="287">
        <v>2.159117190476191</v>
      </c>
      <c r="E1132" s="99">
        <v>2760.9153462766917</v>
      </c>
      <c r="F1132" s="289">
        <v>2</v>
      </c>
      <c r="G1132" s="97" t="s">
        <v>731</v>
      </c>
      <c r="H1132" s="97" t="s">
        <v>808</v>
      </c>
    </row>
    <row r="1133" spans="1:8" ht="15" x14ac:dyDescent="0.25">
      <c r="A1133" s="77" t="s">
        <v>307</v>
      </c>
      <c r="B1133" s="350">
        <v>43128</v>
      </c>
      <c r="C1133" s="31">
        <v>43201</v>
      </c>
      <c r="D1133" s="287">
        <v>2.1277572272727276</v>
      </c>
      <c r="E1133" s="99">
        <v>2816.0387224181823</v>
      </c>
      <c r="F1133" s="289">
        <v>2</v>
      </c>
      <c r="G1133" s="97" t="s">
        <v>731</v>
      </c>
      <c r="H1133" s="97" t="s">
        <v>809</v>
      </c>
    </row>
    <row r="1134" spans="1:8" ht="15" x14ac:dyDescent="0.25">
      <c r="A1134" s="77" t="s">
        <v>307</v>
      </c>
      <c r="B1134" s="350">
        <v>43129</v>
      </c>
      <c r="C1134" s="31">
        <v>43201</v>
      </c>
      <c r="D1134" s="287">
        <v>2.1769510952380955</v>
      </c>
      <c r="E1134" s="99">
        <v>2677.2817841619049</v>
      </c>
      <c r="F1134" s="289">
        <v>2</v>
      </c>
      <c r="G1134" s="97" t="s">
        <v>731</v>
      </c>
      <c r="H1134" s="97" t="s">
        <v>810</v>
      </c>
    </row>
    <row r="1135" spans="1:8" ht="15" x14ac:dyDescent="0.25">
      <c r="A1135" s="77" t="s">
        <v>307</v>
      </c>
      <c r="B1135" s="350">
        <v>43130</v>
      </c>
      <c r="C1135" s="31">
        <v>43201</v>
      </c>
      <c r="D1135" s="287">
        <v>2.0692411428571424</v>
      </c>
      <c r="E1135" s="99">
        <v>2478.3098211333331</v>
      </c>
      <c r="F1135" s="289">
        <v>2</v>
      </c>
      <c r="G1135" s="97" t="s">
        <v>731</v>
      </c>
      <c r="H1135" s="97" t="s">
        <v>811</v>
      </c>
    </row>
    <row r="1136" spans="1:8" ht="15.75" thickBot="1" x14ac:dyDescent="0.3">
      <c r="A1136" s="78" t="s">
        <v>307</v>
      </c>
      <c r="B1136" s="365">
        <v>43131</v>
      </c>
      <c r="C1136" s="33">
        <v>43201</v>
      </c>
      <c r="D1136" s="294">
        <v>1.7982229545454549</v>
      </c>
      <c r="E1136" s="98">
        <v>2654.3074804727275</v>
      </c>
      <c r="F1136" s="295">
        <v>2</v>
      </c>
      <c r="G1136" s="296" t="s">
        <v>176</v>
      </c>
      <c r="H1136" s="296" t="s">
        <v>812</v>
      </c>
    </row>
    <row r="1137" spans="1:8" ht="15" x14ac:dyDescent="0.25">
      <c r="A1137" s="79" t="s">
        <v>320</v>
      </c>
      <c r="B1137" s="364">
        <v>43132</v>
      </c>
      <c r="C1137" s="32">
        <v>43201</v>
      </c>
      <c r="D1137" s="291">
        <v>2.0377285238095233</v>
      </c>
      <c r="E1137" s="91">
        <v>3085.4355953714289</v>
      </c>
      <c r="F1137" s="292">
        <v>2</v>
      </c>
      <c r="G1137" s="293" t="s">
        <v>731</v>
      </c>
      <c r="H1137" s="293" t="s">
        <v>813</v>
      </c>
    </row>
    <row r="1138" spans="1:8" ht="15" x14ac:dyDescent="0.25">
      <c r="A1138" s="77" t="s">
        <v>320</v>
      </c>
      <c r="B1138" s="350">
        <v>43133</v>
      </c>
      <c r="C1138" s="31">
        <v>43201</v>
      </c>
      <c r="D1138" s="287">
        <v>1.9504023636363641</v>
      </c>
      <c r="E1138" s="99">
        <v>2942.9511019454549</v>
      </c>
      <c r="F1138" s="289">
        <v>2</v>
      </c>
      <c r="G1138" s="97" t="s">
        <v>176</v>
      </c>
      <c r="H1138" s="97" t="s">
        <v>814</v>
      </c>
    </row>
    <row r="1139" spans="1:8" ht="15" x14ac:dyDescent="0.25">
      <c r="A1139" s="77" t="s">
        <v>320</v>
      </c>
      <c r="B1139" s="350">
        <v>43134</v>
      </c>
      <c r="C1139" s="31">
        <v>43201</v>
      </c>
      <c r="D1139" s="287">
        <v>1.9502218571428567</v>
      </c>
      <c r="E1139" s="99">
        <v>3035.2642442857141</v>
      </c>
      <c r="F1139" s="289">
        <v>2</v>
      </c>
      <c r="G1139" s="97" t="s">
        <v>176</v>
      </c>
      <c r="H1139" s="97" t="s">
        <v>814</v>
      </c>
    </row>
    <row r="1140" spans="1:8" ht="15" x14ac:dyDescent="0.25">
      <c r="A1140" s="77" t="s">
        <v>320</v>
      </c>
      <c r="B1140" s="350">
        <v>43135</v>
      </c>
      <c r="C1140" s="31">
        <v>43201</v>
      </c>
      <c r="D1140" s="287">
        <v>2.1240514545454543</v>
      </c>
      <c r="E1140" s="99">
        <v>3108.8461044363635</v>
      </c>
      <c r="F1140" s="289">
        <v>2</v>
      </c>
      <c r="G1140" s="97" t="s">
        <v>731</v>
      </c>
      <c r="H1140" s="97" t="s">
        <v>815</v>
      </c>
    </row>
    <row r="1141" spans="1:8" ht="15" x14ac:dyDescent="0.25">
      <c r="A1141" s="77" t="s">
        <v>320</v>
      </c>
      <c r="B1141" s="350">
        <v>43136</v>
      </c>
      <c r="C1141" s="31">
        <v>43201</v>
      </c>
      <c r="D1141" s="287">
        <v>1.9507467142857142</v>
      </c>
      <c r="E1141" s="99">
        <v>3031.7042346857143</v>
      </c>
      <c r="F1141" s="289">
        <v>2</v>
      </c>
      <c r="G1141" s="97" t="s">
        <v>176</v>
      </c>
      <c r="H1141" s="97" t="s">
        <v>814</v>
      </c>
    </row>
    <row r="1142" spans="1:8" ht="15" x14ac:dyDescent="0.25">
      <c r="A1142" s="77" t="s">
        <v>320</v>
      </c>
      <c r="B1142" s="350">
        <v>43137</v>
      </c>
      <c r="C1142" s="31">
        <v>43201</v>
      </c>
      <c r="D1142" s="287">
        <v>1.9502576666666667</v>
      </c>
      <c r="E1142" s="99">
        <v>2943.5331308000004</v>
      </c>
      <c r="F1142" s="289">
        <v>2</v>
      </c>
      <c r="G1142" s="97" t="s">
        <v>176</v>
      </c>
      <c r="H1142" s="97" t="s">
        <v>814</v>
      </c>
    </row>
    <row r="1143" spans="1:8" ht="15" x14ac:dyDescent="0.25">
      <c r="A1143" s="77" t="s">
        <v>320</v>
      </c>
      <c r="B1143" s="350">
        <v>43138</v>
      </c>
      <c r="C1143" s="31">
        <v>43201</v>
      </c>
      <c r="D1143" s="287">
        <v>1.9493479565217391</v>
      </c>
      <c r="E1143" s="99">
        <v>2748.4681592260868</v>
      </c>
      <c r="F1143" s="289">
        <v>2</v>
      </c>
      <c r="G1143" s="97" t="s">
        <v>176</v>
      </c>
      <c r="H1143" s="97" t="s">
        <v>814</v>
      </c>
    </row>
    <row r="1144" spans="1:8" ht="15" x14ac:dyDescent="0.25">
      <c r="A1144" s="77" t="s">
        <v>320</v>
      </c>
      <c r="B1144" s="350">
        <v>43139</v>
      </c>
      <c r="C1144" s="31">
        <v>43201</v>
      </c>
      <c r="D1144" s="287">
        <v>1.9125941428571431</v>
      </c>
      <c r="E1144" s="99">
        <v>1974.5185892571426</v>
      </c>
      <c r="F1144" s="289">
        <v>2</v>
      </c>
      <c r="G1144" s="97" t="s">
        <v>176</v>
      </c>
      <c r="H1144" s="97" t="s">
        <v>814</v>
      </c>
    </row>
    <row r="1145" spans="1:8" ht="15" x14ac:dyDescent="0.25">
      <c r="A1145" s="77" t="s">
        <v>320</v>
      </c>
      <c r="B1145" s="350">
        <v>43140</v>
      </c>
      <c r="C1145" s="31">
        <v>43201</v>
      </c>
      <c r="D1145" s="287">
        <v>1.8477696363636356</v>
      </c>
      <c r="E1145" s="99">
        <v>3066.6166742545456</v>
      </c>
      <c r="F1145" s="289">
        <v>2</v>
      </c>
      <c r="G1145" s="97" t="s">
        <v>176</v>
      </c>
      <c r="H1145" s="97" t="s">
        <v>814</v>
      </c>
    </row>
    <row r="1146" spans="1:8" ht="15" x14ac:dyDescent="0.25">
      <c r="A1146" s="77" t="s">
        <v>320</v>
      </c>
      <c r="B1146" s="350">
        <v>43141</v>
      </c>
      <c r="C1146" s="31">
        <v>43201</v>
      </c>
      <c r="D1146" s="287">
        <v>1.6357710952380957</v>
      </c>
      <c r="E1146" s="99">
        <v>2380.7218396285716</v>
      </c>
      <c r="F1146" s="289">
        <v>2</v>
      </c>
      <c r="G1146" s="97" t="s">
        <v>176</v>
      </c>
      <c r="H1146" s="97" t="s">
        <v>814</v>
      </c>
    </row>
    <row r="1147" spans="1:8" ht="15" x14ac:dyDescent="0.25">
      <c r="A1147" s="77" t="s">
        <v>320</v>
      </c>
      <c r="B1147" s="350">
        <v>43142</v>
      </c>
      <c r="C1147" s="31">
        <v>43201</v>
      </c>
      <c r="D1147" s="287">
        <v>0.94114699999999984</v>
      </c>
      <c r="E1147" s="99">
        <v>1826.2475683272726</v>
      </c>
      <c r="F1147" s="289">
        <v>2</v>
      </c>
      <c r="G1147" s="97" t="s">
        <v>176</v>
      </c>
      <c r="H1147" s="97" t="s">
        <v>814</v>
      </c>
    </row>
    <row r="1148" spans="1:8" ht="15" x14ac:dyDescent="0.25">
      <c r="A1148" s="77" t="s">
        <v>320</v>
      </c>
      <c r="B1148" s="350">
        <v>43143</v>
      </c>
      <c r="C1148" s="31">
        <v>43201</v>
      </c>
      <c r="D1148" s="287">
        <v>1.7475559047619047</v>
      </c>
      <c r="E1148" s="99">
        <v>2663.5553298571426</v>
      </c>
      <c r="F1148" s="289">
        <v>2</v>
      </c>
      <c r="G1148" s="97" t="s">
        <v>176</v>
      </c>
      <c r="H1148" s="97" t="s">
        <v>814</v>
      </c>
    </row>
    <row r="1149" spans="1:8" ht="15" x14ac:dyDescent="0.25">
      <c r="A1149" s="77" t="s">
        <v>320</v>
      </c>
      <c r="B1149" s="350">
        <v>43144</v>
      </c>
      <c r="C1149" s="31">
        <v>43201</v>
      </c>
      <c r="D1149" s="287">
        <v>1.932627619047619</v>
      </c>
      <c r="E1149" s="99">
        <v>3579.3826415142858</v>
      </c>
      <c r="F1149" s="289">
        <v>2</v>
      </c>
      <c r="G1149" s="97" t="s">
        <v>176</v>
      </c>
      <c r="H1149" s="97" t="s">
        <v>814</v>
      </c>
    </row>
    <row r="1150" spans="1:8" ht="15" x14ac:dyDescent="0.25">
      <c r="A1150" s="77" t="s">
        <v>320</v>
      </c>
      <c r="B1150" s="350">
        <v>43145</v>
      </c>
      <c r="C1150" s="31">
        <v>43201</v>
      </c>
      <c r="D1150" s="287">
        <v>1.9423110454545451</v>
      </c>
      <c r="E1150" s="99">
        <v>3565.946468909091</v>
      </c>
      <c r="F1150" s="289">
        <v>2</v>
      </c>
      <c r="G1150" s="97" t="s">
        <v>176</v>
      </c>
      <c r="H1150" s="97" t="s">
        <v>814</v>
      </c>
    </row>
    <row r="1151" spans="1:8" ht="15" x14ac:dyDescent="0.25">
      <c r="A1151" s="77" t="s">
        <v>320</v>
      </c>
      <c r="B1151" s="350">
        <v>43146</v>
      </c>
      <c r="C1151" s="31">
        <v>43201</v>
      </c>
      <c r="D1151" s="287">
        <v>1.9500752857142856</v>
      </c>
      <c r="E1151" s="99">
        <v>3592.8244724285714</v>
      </c>
      <c r="F1151" s="289">
        <v>2</v>
      </c>
      <c r="G1151" s="97" t="s">
        <v>176</v>
      </c>
      <c r="H1151" s="97" t="s">
        <v>814</v>
      </c>
    </row>
    <row r="1152" spans="1:8" ht="15" x14ac:dyDescent="0.25">
      <c r="A1152" s="77" t="s">
        <v>320</v>
      </c>
      <c r="B1152" s="350">
        <v>43147</v>
      </c>
      <c r="C1152" s="31">
        <v>43201</v>
      </c>
      <c r="D1152" s="287">
        <v>1.9498081818181812</v>
      </c>
      <c r="E1152" s="99">
        <v>3650.6245490545452</v>
      </c>
      <c r="F1152" s="289">
        <v>2</v>
      </c>
      <c r="G1152" s="97" t="s">
        <v>176</v>
      </c>
      <c r="H1152" s="97" t="s">
        <v>814</v>
      </c>
    </row>
    <row r="1153" spans="1:8" ht="15" x14ac:dyDescent="0.25">
      <c r="A1153" s="77" t="s">
        <v>320</v>
      </c>
      <c r="B1153" s="350">
        <v>43148</v>
      </c>
      <c r="C1153" s="31">
        <v>43201</v>
      </c>
      <c r="D1153" s="287">
        <v>1.9497140952380951</v>
      </c>
      <c r="E1153" s="99">
        <v>3634.6621703142864</v>
      </c>
      <c r="F1153" s="289">
        <v>2</v>
      </c>
      <c r="G1153" s="97" t="s">
        <v>176</v>
      </c>
      <c r="H1153" s="97" t="s">
        <v>814</v>
      </c>
    </row>
    <row r="1154" spans="1:8" ht="15" x14ac:dyDescent="0.25">
      <c r="A1154" s="77" t="s">
        <v>320</v>
      </c>
      <c r="B1154" s="350">
        <v>43149</v>
      </c>
      <c r="C1154" s="31">
        <v>43201</v>
      </c>
      <c r="D1154" s="287">
        <v>1.9495119090909085</v>
      </c>
      <c r="E1154" s="99">
        <v>3715.1982803272722</v>
      </c>
      <c r="F1154" s="289">
        <v>2</v>
      </c>
      <c r="G1154" s="97" t="s">
        <v>176</v>
      </c>
      <c r="H1154" s="97" t="s">
        <v>814</v>
      </c>
    </row>
    <row r="1155" spans="1:8" ht="15" x14ac:dyDescent="0.25">
      <c r="A1155" s="77" t="s">
        <v>320</v>
      </c>
      <c r="B1155" s="350">
        <v>43150</v>
      </c>
      <c r="C1155" s="31">
        <v>43201</v>
      </c>
      <c r="D1155" s="287">
        <v>1.9488595714285719</v>
      </c>
      <c r="E1155" s="99">
        <v>3703.0463660571431</v>
      </c>
      <c r="F1155" s="289">
        <v>2</v>
      </c>
      <c r="G1155" s="97" t="s">
        <v>176</v>
      </c>
      <c r="H1155" s="97" t="s">
        <v>814</v>
      </c>
    </row>
    <row r="1156" spans="1:8" ht="15" x14ac:dyDescent="0.25">
      <c r="A1156" s="77" t="s">
        <v>320</v>
      </c>
      <c r="B1156" s="350">
        <v>43151</v>
      </c>
      <c r="C1156" s="31">
        <v>43201</v>
      </c>
      <c r="D1156" s="287">
        <v>1.9436797142857145</v>
      </c>
      <c r="E1156" s="99">
        <v>3811.8252353142861</v>
      </c>
      <c r="F1156" s="289">
        <v>2</v>
      </c>
      <c r="G1156" s="97" t="s">
        <v>176</v>
      </c>
      <c r="H1156" s="97" t="s">
        <v>814</v>
      </c>
    </row>
    <row r="1157" spans="1:8" ht="15" x14ac:dyDescent="0.25">
      <c r="A1157" s="77" t="s">
        <v>320</v>
      </c>
      <c r="B1157" s="350">
        <v>43152</v>
      </c>
      <c r="C1157" s="31">
        <v>43201</v>
      </c>
      <c r="D1157" s="287">
        <v>1.9620010000000001</v>
      </c>
      <c r="E1157" s="99">
        <v>2942.7150392000003</v>
      </c>
      <c r="F1157" s="289">
        <v>2</v>
      </c>
      <c r="G1157" s="97" t="s">
        <v>176</v>
      </c>
      <c r="H1157" s="97" t="s">
        <v>814</v>
      </c>
    </row>
    <row r="1158" spans="1:8" ht="15" x14ac:dyDescent="0.25">
      <c r="A1158" s="77" t="s">
        <v>320</v>
      </c>
      <c r="B1158" s="350">
        <v>43153</v>
      </c>
      <c r="C1158" s="31">
        <v>43201</v>
      </c>
      <c r="D1158" s="287">
        <v>1.9458067727272728</v>
      </c>
      <c r="E1158" s="99">
        <v>3398.7769241454548</v>
      </c>
      <c r="F1158" s="289">
        <v>2</v>
      </c>
      <c r="G1158" s="97" t="s">
        <v>176</v>
      </c>
      <c r="H1158" s="97" t="s">
        <v>814</v>
      </c>
    </row>
    <row r="1159" spans="1:8" ht="15" x14ac:dyDescent="0.25">
      <c r="A1159" s="77" t="s">
        <v>320</v>
      </c>
      <c r="B1159" s="350">
        <v>43154</v>
      </c>
      <c r="C1159" s="31">
        <v>43201</v>
      </c>
      <c r="D1159" s="287">
        <v>1.9723280476190472</v>
      </c>
      <c r="E1159" s="99">
        <v>3934.5268236571428</v>
      </c>
      <c r="F1159" s="289">
        <v>2</v>
      </c>
      <c r="G1159" s="97" t="s">
        <v>176</v>
      </c>
      <c r="H1159" s="97" t="s">
        <v>814</v>
      </c>
    </row>
    <row r="1160" spans="1:8" ht="15" x14ac:dyDescent="0.25">
      <c r="A1160" s="77" t="s">
        <v>320</v>
      </c>
      <c r="B1160" s="350">
        <v>43155</v>
      </c>
      <c r="C1160" s="31">
        <v>43201</v>
      </c>
      <c r="D1160" s="287">
        <v>1.9440214090909087</v>
      </c>
      <c r="E1160" s="99">
        <v>4551.5793170727284</v>
      </c>
      <c r="F1160" s="289">
        <v>2</v>
      </c>
      <c r="G1160" s="97" t="s">
        <v>176</v>
      </c>
      <c r="H1160" s="97" t="s">
        <v>814</v>
      </c>
    </row>
    <row r="1161" spans="1:8" ht="15" x14ac:dyDescent="0.25">
      <c r="A1161" s="77" t="s">
        <v>320</v>
      </c>
      <c r="B1161" s="350">
        <v>43156</v>
      </c>
      <c r="C1161" s="31">
        <v>43201</v>
      </c>
      <c r="D1161" s="287">
        <v>1.9315953809523811</v>
      </c>
      <c r="E1161" s="99">
        <v>3540.7666070571431</v>
      </c>
      <c r="F1161" s="289">
        <v>2</v>
      </c>
      <c r="G1161" s="97" t="s">
        <v>176</v>
      </c>
      <c r="H1161" s="97" t="s">
        <v>814</v>
      </c>
    </row>
    <row r="1162" spans="1:8" ht="15" x14ac:dyDescent="0.25">
      <c r="A1162" s="77" t="s">
        <v>320</v>
      </c>
      <c r="B1162" s="350">
        <v>43157</v>
      </c>
      <c r="C1162" s="31">
        <v>43201</v>
      </c>
      <c r="D1162" s="287">
        <v>1.9390017727272726</v>
      </c>
      <c r="E1162" s="99">
        <v>4098.9852293454551</v>
      </c>
      <c r="F1162" s="289">
        <v>2</v>
      </c>
      <c r="G1162" s="97" t="s">
        <v>176</v>
      </c>
      <c r="H1162" s="97" t="s">
        <v>814</v>
      </c>
    </row>
    <row r="1163" spans="1:8" ht="15" x14ac:dyDescent="0.25">
      <c r="A1163" s="77" t="s">
        <v>320</v>
      </c>
      <c r="B1163" s="350">
        <v>43158</v>
      </c>
      <c r="C1163" s="31">
        <v>43201</v>
      </c>
      <c r="D1163" s="287">
        <v>1.9286785666666664</v>
      </c>
      <c r="E1163" s="99">
        <v>3992.7226805600003</v>
      </c>
      <c r="F1163" s="289">
        <v>2</v>
      </c>
      <c r="G1163" s="97" t="s">
        <v>176</v>
      </c>
      <c r="H1163" s="97" t="s">
        <v>814</v>
      </c>
    </row>
    <row r="1164" spans="1:8" ht="15" x14ac:dyDescent="0.25">
      <c r="A1164" s="77" t="s">
        <v>320</v>
      </c>
      <c r="B1164" s="350">
        <v>43159</v>
      </c>
      <c r="C1164" s="31">
        <v>43201</v>
      </c>
      <c r="D1164" s="287">
        <v>1.9451709523809524</v>
      </c>
      <c r="E1164" s="99">
        <v>3580.2814772857146</v>
      </c>
      <c r="F1164" s="289">
        <v>2</v>
      </c>
      <c r="G1164" s="97" t="s">
        <v>176</v>
      </c>
      <c r="H1164" s="97" t="s">
        <v>814</v>
      </c>
    </row>
    <row r="1165" spans="1:8" ht="15" x14ac:dyDescent="0.25">
      <c r="A1165" s="77" t="s">
        <v>320</v>
      </c>
      <c r="B1165" s="350">
        <v>43160</v>
      </c>
      <c r="C1165" s="31">
        <v>43201</v>
      </c>
      <c r="D1165" s="287">
        <v>1.9509118181818186</v>
      </c>
      <c r="E1165" s="99">
        <v>3291.384426909091</v>
      </c>
      <c r="F1165" s="289">
        <v>2</v>
      </c>
      <c r="G1165" s="97" t="s">
        <v>176</v>
      </c>
      <c r="H1165" s="97" t="s">
        <v>814</v>
      </c>
    </row>
    <row r="1166" spans="1:8" ht="15" x14ac:dyDescent="0.25">
      <c r="A1166" s="77" t="s">
        <v>320</v>
      </c>
      <c r="B1166" s="350">
        <v>43161</v>
      </c>
      <c r="C1166" s="31">
        <v>43201</v>
      </c>
      <c r="D1166" s="287">
        <v>1.950051380952381</v>
      </c>
      <c r="E1166" s="99">
        <v>3273.7418752285716</v>
      </c>
      <c r="F1166" s="289">
        <v>2</v>
      </c>
      <c r="G1166" s="97" t="s">
        <v>176</v>
      </c>
      <c r="H1166" s="97" t="s">
        <v>814</v>
      </c>
    </row>
    <row r="1167" spans="1:8" ht="15" x14ac:dyDescent="0.25">
      <c r="A1167" s="77" t="s">
        <v>320</v>
      </c>
      <c r="B1167" s="350">
        <v>43162</v>
      </c>
      <c r="C1167" s="31">
        <v>43201</v>
      </c>
      <c r="D1167" s="287">
        <v>1.9497167272727274</v>
      </c>
      <c r="E1167" s="99">
        <v>3306.2395890363632</v>
      </c>
      <c r="F1167" s="289">
        <v>2</v>
      </c>
      <c r="G1167" s="97" t="s">
        <v>176</v>
      </c>
      <c r="H1167" s="97" t="s">
        <v>814</v>
      </c>
    </row>
    <row r="1168" spans="1:8" ht="15" x14ac:dyDescent="0.25">
      <c r="A1168" s="77" t="s">
        <v>320</v>
      </c>
      <c r="B1168" s="350">
        <v>43163</v>
      </c>
      <c r="C1168" s="31">
        <v>43201</v>
      </c>
      <c r="D1168" s="287">
        <v>1.9499602380952381</v>
      </c>
      <c r="E1168" s="99">
        <v>3309.8125012</v>
      </c>
      <c r="F1168" s="289">
        <v>2</v>
      </c>
      <c r="G1168" s="97" t="s">
        <v>176</v>
      </c>
      <c r="H1168" s="97" t="s">
        <v>814</v>
      </c>
    </row>
    <row r="1169" spans="1:8" ht="15" x14ac:dyDescent="0.25">
      <c r="A1169" s="77" t="s">
        <v>320</v>
      </c>
      <c r="B1169" s="350">
        <v>43164</v>
      </c>
      <c r="C1169" s="31">
        <v>43201</v>
      </c>
      <c r="D1169" s="287">
        <v>1.9539392380952383</v>
      </c>
      <c r="E1169" s="99">
        <v>3287.5518015142861</v>
      </c>
      <c r="F1169" s="289">
        <v>2</v>
      </c>
      <c r="G1169" s="97" t="s">
        <v>176</v>
      </c>
      <c r="H1169" s="97" t="s">
        <v>814</v>
      </c>
    </row>
    <row r="1170" spans="1:8" ht="15" x14ac:dyDescent="0.25">
      <c r="A1170" s="77" t="s">
        <v>320</v>
      </c>
      <c r="B1170" s="350">
        <v>43165</v>
      </c>
      <c r="C1170" s="31">
        <v>43201</v>
      </c>
      <c r="D1170" s="287">
        <v>1.9500241818181818</v>
      </c>
      <c r="E1170" s="99">
        <v>3352.1016991818183</v>
      </c>
      <c r="F1170" s="289">
        <v>2</v>
      </c>
      <c r="G1170" s="97" t="s">
        <v>176</v>
      </c>
      <c r="H1170" s="97" t="s">
        <v>814</v>
      </c>
    </row>
    <row r="1171" spans="1:8" ht="15" x14ac:dyDescent="0.25">
      <c r="A1171" s="77" t="s">
        <v>320</v>
      </c>
      <c r="B1171" s="350">
        <v>43166</v>
      </c>
      <c r="C1171" s="31">
        <v>43201</v>
      </c>
      <c r="D1171" s="287">
        <v>1.9496102857142863</v>
      </c>
      <c r="E1171" s="99">
        <v>3380.5750579052733</v>
      </c>
      <c r="F1171" s="289">
        <v>2</v>
      </c>
      <c r="G1171" s="97" t="s">
        <v>176</v>
      </c>
      <c r="H1171" s="97" t="s">
        <v>814</v>
      </c>
    </row>
    <row r="1172" spans="1:8" ht="15" x14ac:dyDescent="0.25">
      <c r="A1172" s="77" t="s">
        <v>320</v>
      </c>
      <c r="B1172" s="350">
        <v>43167</v>
      </c>
      <c r="C1172" s="31">
        <v>43201</v>
      </c>
      <c r="D1172" s="287">
        <v>1.9247698181818185</v>
      </c>
      <c r="E1172" s="99">
        <v>3359.4186412641102</v>
      </c>
      <c r="F1172" s="289">
        <v>2</v>
      </c>
      <c r="G1172" s="97" t="s">
        <v>176</v>
      </c>
      <c r="H1172" s="97" t="s">
        <v>814</v>
      </c>
    </row>
    <row r="1173" spans="1:8" ht="15" x14ac:dyDescent="0.25">
      <c r="A1173" s="77" t="s">
        <v>320</v>
      </c>
      <c r="B1173" s="350">
        <v>43168</v>
      </c>
      <c r="C1173" s="31">
        <v>43201</v>
      </c>
      <c r="D1173" s="287">
        <v>1.9510128095238095</v>
      </c>
      <c r="E1173" s="99">
        <v>3394.4713003811471</v>
      </c>
      <c r="F1173" s="289">
        <v>2</v>
      </c>
      <c r="G1173" s="97" t="s">
        <v>176</v>
      </c>
      <c r="H1173" s="97" t="s">
        <v>814</v>
      </c>
    </row>
    <row r="1174" spans="1:8" ht="15" x14ac:dyDescent="0.25">
      <c r="A1174" s="77" t="s">
        <v>320</v>
      </c>
      <c r="B1174" s="350">
        <v>43169</v>
      </c>
      <c r="C1174" s="31">
        <v>43201</v>
      </c>
      <c r="D1174" s="287">
        <v>1.9501315909090913</v>
      </c>
      <c r="E1174" s="99">
        <v>3397.3162829647613</v>
      </c>
      <c r="F1174" s="289">
        <v>2</v>
      </c>
      <c r="G1174" s="97" t="s">
        <v>176</v>
      </c>
      <c r="H1174" s="97" t="s">
        <v>814</v>
      </c>
    </row>
    <row r="1175" spans="1:8" ht="15" x14ac:dyDescent="0.25">
      <c r="A1175" s="77" t="s">
        <v>320</v>
      </c>
      <c r="B1175" s="350">
        <v>43170</v>
      </c>
      <c r="C1175" s="31">
        <v>43201</v>
      </c>
      <c r="D1175" s="287">
        <v>1.9452771428571427</v>
      </c>
      <c r="E1175" s="99">
        <v>3696.5997974088982</v>
      </c>
      <c r="F1175" s="289">
        <v>2</v>
      </c>
      <c r="G1175" s="97" t="s">
        <v>176</v>
      </c>
      <c r="H1175" s="97" t="s">
        <v>814</v>
      </c>
    </row>
    <row r="1176" spans="1:8" ht="15" x14ac:dyDescent="0.25">
      <c r="A1176" s="77" t="s">
        <v>320</v>
      </c>
      <c r="B1176" s="350">
        <v>43171</v>
      </c>
      <c r="C1176" s="31">
        <v>43201</v>
      </c>
      <c r="D1176" s="287">
        <v>1.941516619047619</v>
      </c>
      <c r="E1176" s="99">
        <v>3653.4374524120449</v>
      </c>
      <c r="F1176" s="289">
        <v>2</v>
      </c>
      <c r="G1176" s="97" t="s">
        <v>176</v>
      </c>
      <c r="H1176" s="97" t="s">
        <v>814</v>
      </c>
    </row>
    <row r="1177" spans="1:8" ht="15" x14ac:dyDescent="0.25">
      <c r="A1177" s="77" t="s">
        <v>320</v>
      </c>
      <c r="B1177" s="350">
        <v>43172</v>
      </c>
      <c r="C1177" s="31">
        <v>43201</v>
      </c>
      <c r="D1177" s="287">
        <v>1.9506749999999999</v>
      </c>
      <c r="E1177" s="99">
        <v>3396.736755597226</v>
      </c>
      <c r="F1177" s="289">
        <v>2</v>
      </c>
      <c r="G1177" s="97" t="s">
        <v>176</v>
      </c>
      <c r="H1177" s="97" t="s">
        <v>814</v>
      </c>
    </row>
    <row r="1178" spans="1:8" ht="15" x14ac:dyDescent="0.25">
      <c r="A1178" s="77" t="s">
        <v>320</v>
      </c>
      <c r="B1178" s="350">
        <v>43173</v>
      </c>
      <c r="C1178" s="31">
        <v>43201</v>
      </c>
      <c r="D1178" s="287">
        <v>1.9498609523809527</v>
      </c>
      <c r="E1178" s="99">
        <v>3372.0788716681541</v>
      </c>
      <c r="F1178" s="289">
        <v>2</v>
      </c>
      <c r="G1178" s="97" t="s">
        <v>176</v>
      </c>
      <c r="H1178" s="97" t="s">
        <v>814</v>
      </c>
    </row>
    <row r="1179" spans="1:8" ht="15" x14ac:dyDescent="0.25">
      <c r="A1179" s="77" t="s">
        <v>320</v>
      </c>
      <c r="B1179" s="350">
        <v>43174</v>
      </c>
      <c r="C1179" s="31">
        <v>43201</v>
      </c>
      <c r="D1179" s="287">
        <v>1.9497161666666669</v>
      </c>
      <c r="E1179" s="99">
        <v>3426.6293076424636</v>
      </c>
      <c r="F1179" s="289">
        <v>2</v>
      </c>
      <c r="G1179" s="97" t="s">
        <v>176</v>
      </c>
      <c r="H1179" s="97" t="s">
        <v>814</v>
      </c>
    </row>
    <row r="1180" spans="1:8" ht="15" x14ac:dyDescent="0.25">
      <c r="A1180" s="77" t="s">
        <v>320</v>
      </c>
      <c r="B1180" s="350">
        <v>43175</v>
      </c>
      <c r="C1180" s="31">
        <v>43201</v>
      </c>
      <c r="D1180" s="287">
        <v>1.9494649999999998</v>
      </c>
      <c r="E1180" s="99">
        <v>3628.835456794533</v>
      </c>
      <c r="F1180" s="289">
        <v>2</v>
      </c>
      <c r="G1180" s="97" t="s">
        <v>176</v>
      </c>
      <c r="H1180" s="97" t="s">
        <v>814</v>
      </c>
    </row>
    <row r="1181" spans="1:8" ht="15" x14ac:dyDescent="0.25">
      <c r="A1181" s="77" t="s">
        <v>320</v>
      </c>
      <c r="B1181" s="350">
        <v>43176</v>
      </c>
      <c r="C1181" s="31">
        <v>43201</v>
      </c>
      <c r="D1181" s="287">
        <v>1.9495267272727268</v>
      </c>
      <c r="E1181" s="99">
        <v>3485.4548701321182</v>
      </c>
      <c r="F1181" s="289">
        <v>2</v>
      </c>
      <c r="G1181" s="97" t="s">
        <v>176</v>
      </c>
      <c r="H1181" s="97" t="s">
        <v>814</v>
      </c>
    </row>
    <row r="1182" spans="1:8" ht="15" x14ac:dyDescent="0.25">
      <c r="A1182" s="77" t="s">
        <v>320</v>
      </c>
      <c r="B1182" s="350">
        <v>43177</v>
      </c>
      <c r="C1182" s="31">
        <v>43201</v>
      </c>
      <c r="D1182" s="287">
        <v>1.9510717619047622</v>
      </c>
      <c r="E1182" s="99">
        <v>3560.4494850604756</v>
      </c>
      <c r="F1182" s="289">
        <v>2</v>
      </c>
      <c r="G1182" s="97" t="s">
        <v>176</v>
      </c>
      <c r="H1182" s="97" t="s">
        <v>814</v>
      </c>
    </row>
    <row r="1183" spans="1:8" ht="15" x14ac:dyDescent="0.25">
      <c r="A1183" s="77" t="s">
        <v>320</v>
      </c>
      <c r="B1183" s="350">
        <v>43178</v>
      </c>
      <c r="C1183" s="31">
        <v>43201</v>
      </c>
      <c r="D1183" s="287">
        <v>1.9500870909090902</v>
      </c>
      <c r="E1183" s="99">
        <v>3465.9169597999999</v>
      </c>
      <c r="F1183" s="289">
        <v>2</v>
      </c>
      <c r="G1183" s="97" t="s">
        <v>176</v>
      </c>
      <c r="H1183" s="97" t="s">
        <v>814</v>
      </c>
    </row>
    <row r="1184" spans="1:8" ht="15" x14ac:dyDescent="0.25">
      <c r="A1184" s="77" t="s">
        <v>320</v>
      </c>
      <c r="B1184" s="350">
        <v>43179</v>
      </c>
      <c r="C1184" s="31">
        <v>43201</v>
      </c>
      <c r="D1184" s="287">
        <v>1.9508300476190479</v>
      </c>
      <c r="E1184" s="99">
        <v>3455.1382971142857</v>
      </c>
      <c r="F1184" s="289">
        <v>2</v>
      </c>
      <c r="G1184" s="97" t="s">
        <v>176</v>
      </c>
      <c r="H1184" s="97" t="s">
        <v>814</v>
      </c>
    </row>
    <row r="1185" spans="1:8" ht="15" x14ac:dyDescent="0.25">
      <c r="A1185" s="77" t="s">
        <v>320</v>
      </c>
      <c r="B1185" s="350">
        <v>43180</v>
      </c>
      <c r="C1185" s="31">
        <v>43201</v>
      </c>
      <c r="D1185" s="287">
        <v>1.9498287619047621</v>
      </c>
      <c r="E1185" s="99">
        <v>3079.6143748</v>
      </c>
      <c r="F1185" s="289">
        <v>2</v>
      </c>
      <c r="G1185" s="97" t="s">
        <v>176</v>
      </c>
      <c r="H1185" s="97" t="s">
        <v>814</v>
      </c>
    </row>
    <row r="1186" spans="1:8" ht="15" x14ac:dyDescent="0.25">
      <c r="A1186" s="77" t="s">
        <v>320</v>
      </c>
      <c r="B1186" s="350">
        <v>43181</v>
      </c>
      <c r="C1186" s="31">
        <v>43201</v>
      </c>
      <c r="D1186" s="287">
        <v>1.9497907619047621</v>
      </c>
      <c r="E1186" s="99">
        <v>2903.4072289714286</v>
      </c>
      <c r="F1186" s="289">
        <v>2</v>
      </c>
      <c r="G1186" s="97" t="s">
        <v>176</v>
      </c>
      <c r="H1186" s="97" t="s">
        <v>814</v>
      </c>
    </row>
    <row r="1187" spans="1:8" ht="15" x14ac:dyDescent="0.25">
      <c r="A1187" s="77" t="s">
        <v>320</v>
      </c>
      <c r="B1187" s="350">
        <v>43182</v>
      </c>
      <c r="C1187" s="31">
        <v>43201</v>
      </c>
      <c r="D1187" s="287">
        <v>1.9500496818181816</v>
      </c>
      <c r="E1187" s="99">
        <v>3011.8083418738515</v>
      </c>
      <c r="F1187" s="289">
        <v>2</v>
      </c>
      <c r="G1187" s="97" t="s">
        <v>176</v>
      </c>
      <c r="H1187" s="97" t="s">
        <v>814</v>
      </c>
    </row>
    <row r="1188" spans="1:8" ht="15" x14ac:dyDescent="0.25">
      <c r="A1188" s="77" t="s">
        <v>320</v>
      </c>
      <c r="B1188" s="350">
        <v>43183</v>
      </c>
      <c r="C1188" s="31">
        <v>43201</v>
      </c>
      <c r="D1188" s="287">
        <v>1.9497493809523807</v>
      </c>
      <c r="E1188" s="99">
        <v>2916.1759605794359</v>
      </c>
      <c r="F1188" s="289">
        <v>2</v>
      </c>
      <c r="G1188" s="97" t="s">
        <v>176</v>
      </c>
      <c r="H1188" s="97" t="s">
        <v>814</v>
      </c>
    </row>
    <row r="1189" spans="1:8" ht="15" x14ac:dyDescent="0.25">
      <c r="A1189" s="77" t="s">
        <v>320</v>
      </c>
      <c r="B1189" s="350">
        <v>43184</v>
      </c>
      <c r="C1189" s="31">
        <v>43201</v>
      </c>
      <c r="D1189" s="287">
        <v>1.9501743181818185</v>
      </c>
      <c r="E1189" s="99">
        <v>2967.8224480727536</v>
      </c>
      <c r="F1189" s="289">
        <v>2</v>
      </c>
      <c r="G1189" s="97" t="s">
        <v>176</v>
      </c>
      <c r="H1189" s="97" t="s">
        <v>814</v>
      </c>
    </row>
    <row r="1190" spans="1:8" ht="15" x14ac:dyDescent="0.25">
      <c r="A1190" s="77" t="s">
        <v>320</v>
      </c>
      <c r="B1190" s="350">
        <v>43185</v>
      </c>
      <c r="C1190" s="31">
        <v>43201</v>
      </c>
      <c r="D1190" s="287">
        <v>1.9173229523809527</v>
      </c>
      <c r="E1190" s="99">
        <v>2629.9508210893459</v>
      </c>
      <c r="F1190" s="289">
        <v>2</v>
      </c>
      <c r="G1190" s="97" t="s">
        <v>176</v>
      </c>
      <c r="H1190" s="97" t="s">
        <v>814</v>
      </c>
    </row>
    <row r="1191" spans="1:8" ht="15" x14ac:dyDescent="0.25">
      <c r="A1191" s="77" t="s">
        <v>320</v>
      </c>
      <c r="B1191" s="350">
        <v>43186</v>
      </c>
      <c r="C1191" s="31">
        <v>43201</v>
      </c>
      <c r="D1191" s="287">
        <v>1.9497473181818179</v>
      </c>
      <c r="E1191" s="99">
        <v>2861.1059040150703</v>
      </c>
      <c r="F1191" s="289">
        <v>2</v>
      </c>
      <c r="G1191" s="97" t="s">
        <v>176</v>
      </c>
      <c r="H1191" s="97" t="s">
        <v>814</v>
      </c>
    </row>
    <row r="1192" spans="1:8" ht="15" x14ac:dyDescent="0.25">
      <c r="A1192" s="77" t="s">
        <v>320</v>
      </c>
      <c r="B1192" s="350">
        <v>43187</v>
      </c>
      <c r="C1192" s="31">
        <v>43201</v>
      </c>
      <c r="D1192" s="287">
        <v>1.9501783809523812</v>
      </c>
      <c r="E1192" s="99">
        <v>2846.5745699573354</v>
      </c>
      <c r="F1192" s="289">
        <v>2</v>
      </c>
      <c r="G1192" s="97" t="s">
        <v>176</v>
      </c>
      <c r="H1192" s="97" t="s">
        <v>814</v>
      </c>
    </row>
    <row r="1193" spans="1:8" ht="15" x14ac:dyDescent="0.25">
      <c r="A1193" s="77" t="s">
        <v>320</v>
      </c>
      <c r="B1193" s="350">
        <v>43188</v>
      </c>
      <c r="C1193" s="31">
        <v>43201</v>
      </c>
      <c r="D1193" s="287">
        <v>1.9500471428571424</v>
      </c>
      <c r="E1193" s="99">
        <v>2878.93516527366</v>
      </c>
      <c r="F1193" s="289">
        <v>2</v>
      </c>
      <c r="G1193" s="97" t="s">
        <v>176</v>
      </c>
      <c r="H1193" s="97" t="s">
        <v>814</v>
      </c>
    </row>
    <row r="1194" spans="1:8" ht="15" x14ac:dyDescent="0.25">
      <c r="A1194" s="77" t="s">
        <v>320</v>
      </c>
      <c r="B1194" s="350">
        <v>43189</v>
      </c>
      <c r="C1194" s="31">
        <v>43201</v>
      </c>
      <c r="D1194" s="287">
        <v>1.9499294090909089</v>
      </c>
      <c r="E1194" s="99">
        <v>2897.8786215019973</v>
      </c>
      <c r="F1194" s="289">
        <v>2</v>
      </c>
      <c r="G1194" s="97" t="s">
        <v>176</v>
      </c>
      <c r="H1194" s="97" t="s">
        <v>814</v>
      </c>
    </row>
    <row r="1195" spans="1:8" ht="15" x14ac:dyDescent="0.25">
      <c r="A1195" s="77" t="s">
        <v>320</v>
      </c>
      <c r="B1195" s="350">
        <v>43190</v>
      </c>
      <c r="C1195" s="31">
        <v>43201</v>
      </c>
      <c r="D1195" s="287">
        <v>1.9498282857142852</v>
      </c>
      <c r="E1195" s="99">
        <v>2874.0045457098149</v>
      </c>
      <c r="F1195" s="289">
        <v>2</v>
      </c>
      <c r="G1195" s="97" t="s">
        <v>176</v>
      </c>
      <c r="H1195" s="97" t="s">
        <v>814</v>
      </c>
    </row>
    <row r="1196" spans="1:8" ht="15" x14ac:dyDescent="0.25">
      <c r="A1196" s="77" t="s">
        <v>320</v>
      </c>
      <c r="B1196" s="350">
        <v>43191</v>
      </c>
      <c r="C1196" s="31">
        <v>43201</v>
      </c>
      <c r="D1196" s="287">
        <v>1.9501747826086959</v>
      </c>
      <c r="E1196" s="99">
        <v>2923.5373753672893</v>
      </c>
      <c r="F1196" s="289">
        <v>2</v>
      </c>
      <c r="G1196" s="97" t="s">
        <v>176</v>
      </c>
      <c r="H1196" s="97" t="s">
        <v>814</v>
      </c>
    </row>
    <row r="1197" spans="1:8" ht="15" x14ac:dyDescent="0.25">
      <c r="A1197" s="77" t="s">
        <v>320</v>
      </c>
      <c r="B1197" s="350">
        <v>43192</v>
      </c>
      <c r="C1197" s="31">
        <v>43201</v>
      </c>
      <c r="D1197" s="287">
        <v>1.9483788571428575</v>
      </c>
      <c r="E1197" s="99">
        <v>3492.6331439484306</v>
      </c>
      <c r="F1197" s="289">
        <v>2</v>
      </c>
      <c r="G1197" s="97" t="s">
        <v>176</v>
      </c>
      <c r="H1197" s="97" t="s">
        <v>814</v>
      </c>
    </row>
    <row r="1198" spans="1:8" ht="15" x14ac:dyDescent="0.25">
      <c r="A1198" s="77" t="s">
        <v>320</v>
      </c>
      <c r="B1198" s="350">
        <v>43193</v>
      </c>
      <c r="C1198" s="31">
        <v>43201</v>
      </c>
      <c r="D1198" s="287">
        <v>1.9451441428571423</v>
      </c>
      <c r="E1198" s="99">
        <v>3849.9824062216944</v>
      </c>
      <c r="F1198" s="289">
        <v>2</v>
      </c>
      <c r="G1198" s="97" t="s">
        <v>176</v>
      </c>
      <c r="H1198" s="97" t="s">
        <v>814</v>
      </c>
    </row>
    <row r="1199" spans="1:8" ht="15" x14ac:dyDescent="0.25">
      <c r="A1199" s="77" t="s">
        <v>320</v>
      </c>
      <c r="B1199" s="350">
        <v>43194</v>
      </c>
      <c r="C1199" s="31">
        <v>43201</v>
      </c>
      <c r="D1199" s="287">
        <v>1.9455342608695654</v>
      </c>
      <c r="E1199" s="99">
        <v>3876.6943137334893</v>
      </c>
      <c r="F1199" s="289">
        <v>2</v>
      </c>
      <c r="G1199" s="97" t="s">
        <v>176</v>
      </c>
      <c r="H1199" s="97" t="s">
        <v>814</v>
      </c>
    </row>
    <row r="1200" spans="1:8" ht="15" x14ac:dyDescent="0.25">
      <c r="A1200" s="77" t="s">
        <v>320</v>
      </c>
      <c r="B1200" s="350">
        <v>43195</v>
      </c>
      <c r="C1200" s="31">
        <v>43201</v>
      </c>
      <c r="D1200" s="287">
        <v>1.9454907619047614</v>
      </c>
      <c r="E1200" s="99">
        <v>3873.8782329356964</v>
      </c>
      <c r="F1200" s="289">
        <v>2</v>
      </c>
      <c r="G1200" s="97" t="s">
        <v>176</v>
      </c>
      <c r="H1200" s="97" t="s">
        <v>814</v>
      </c>
    </row>
    <row r="1201" spans="1:8" ht="15" x14ac:dyDescent="0.25">
      <c r="A1201" s="77" t="s">
        <v>320</v>
      </c>
      <c r="B1201" s="350">
        <v>43196</v>
      </c>
      <c r="C1201" s="31">
        <v>43201</v>
      </c>
      <c r="D1201" s="287">
        <v>1.9441777727272731</v>
      </c>
      <c r="E1201" s="99">
        <v>3917.7662886795633</v>
      </c>
      <c r="F1201" s="289">
        <v>2</v>
      </c>
      <c r="G1201" s="97" t="s">
        <v>176</v>
      </c>
      <c r="H1201" s="97" t="s">
        <v>814</v>
      </c>
    </row>
    <row r="1202" spans="1:8" ht="15" x14ac:dyDescent="0.25">
      <c r="A1202" s="77" t="s">
        <v>320</v>
      </c>
      <c r="B1202" s="350">
        <v>43197</v>
      </c>
      <c r="C1202" s="31">
        <v>43201</v>
      </c>
      <c r="D1202" s="287">
        <v>1.9459986190476191</v>
      </c>
      <c r="E1202" s="99">
        <v>3895.1996723492266</v>
      </c>
      <c r="F1202" s="289">
        <v>2</v>
      </c>
      <c r="G1202" s="97" t="s">
        <v>176</v>
      </c>
      <c r="H1202" s="97" t="s">
        <v>814</v>
      </c>
    </row>
    <row r="1203" spans="1:8" ht="15" x14ac:dyDescent="0.25">
      <c r="A1203" s="77" t="s">
        <v>320</v>
      </c>
      <c r="B1203" s="350">
        <v>43198</v>
      </c>
      <c r="C1203" s="31">
        <v>43201</v>
      </c>
      <c r="D1203" s="287">
        <v>1.9464600476190477</v>
      </c>
      <c r="E1203" s="99">
        <v>3911.3495576939076</v>
      </c>
      <c r="F1203" s="289">
        <v>2</v>
      </c>
      <c r="G1203" s="97" t="s">
        <v>176</v>
      </c>
      <c r="H1203" s="97" t="s">
        <v>814</v>
      </c>
    </row>
    <row r="1204" spans="1:8" ht="15" x14ac:dyDescent="0.25">
      <c r="A1204" s="77" t="s">
        <v>320</v>
      </c>
      <c r="B1204" s="350">
        <v>43199</v>
      </c>
      <c r="C1204" s="31">
        <v>43341</v>
      </c>
      <c r="D1204" s="287">
        <v>1.9418819130434781</v>
      </c>
      <c r="E1204" s="99">
        <v>3814.8220616279591</v>
      </c>
      <c r="F1204" s="289">
        <v>2</v>
      </c>
      <c r="G1204" s="97" t="s">
        <v>176</v>
      </c>
      <c r="H1204" s="97" t="s">
        <v>176</v>
      </c>
    </row>
    <row r="1205" spans="1:8" ht="15" x14ac:dyDescent="0.25">
      <c r="A1205" s="77" t="s">
        <v>320</v>
      </c>
      <c r="B1205" s="350">
        <v>43200</v>
      </c>
      <c r="C1205" s="31">
        <v>43341</v>
      </c>
      <c r="D1205" s="287">
        <v>1.9396208095238099</v>
      </c>
      <c r="E1205" s="99">
        <v>3779.4334954719211</v>
      </c>
      <c r="F1205" s="289">
        <v>2</v>
      </c>
      <c r="G1205" s="97" t="s">
        <v>176</v>
      </c>
      <c r="H1205" s="97" t="s">
        <v>176</v>
      </c>
    </row>
    <row r="1206" spans="1:8" ht="15" x14ac:dyDescent="0.25">
      <c r="A1206" s="77" t="s">
        <v>320</v>
      </c>
      <c r="B1206" s="350">
        <v>43201</v>
      </c>
      <c r="C1206" s="31">
        <v>43341</v>
      </c>
      <c r="D1206" s="287">
        <v>2.0449659090909091</v>
      </c>
      <c r="E1206" s="99">
        <v>3396.3717231914743</v>
      </c>
      <c r="F1206" s="289">
        <v>2</v>
      </c>
      <c r="G1206" s="97" t="s">
        <v>731</v>
      </c>
      <c r="H1206" s="97" t="s">
        <v>750</v>
      </c>
    </row>
    <row r="1207" spans="1:8" ht="15" x14ac:dyDescent="0.25">
      <c r="A1207" s="77" t="s">
        <v>320</v>
      </c>
      <c r="B1207" s="350">
        <v>43202</v>
      </c>
      <c r="C1207" s="31">
        <v>43341</v>
      </c>
      <c r="D1207" s="287">
        <v>1.9438143333333333</v>
      </c>
      <c r="E1207" s="99">
        <v>3765.1447619559976</v>
      </c>
      <c r="F1207" s="289">
        <v>2</v>
      </c>
      <c r="G1207" s="97" t="s">
        <v>176</v>
      </c>
      <c r="H1207" s="97" t="s">
        <v>176</v>
      </c>
    </row>
    <row r="1208" spans="1:8" ht="15" x14ac:dyDescent="0.25">
      <c r="A1208" s="77" t="s">
        <v>320</v>
      </c>
      <c r="B1208" s="350">
        <v>43203</v>
      </c>
      <c r="C1208" s="31">
        <v>43341</v>
      </c>
      <c r="D1208" s="287">
        <v>1.9330018636363633</v>
      </c>
      <c r="E1208" s="99">
        <v>3856.8646228889033</v>
      </c>
      <c r="F1208" s="289">
        <v>2</v>
      </c>
      <c r="G1208" s="97" t="s">
        <v>176</v>
      </c>
      <c r="H1208" s="97" t="s">
        <v>176</v>
      </c>
    </row>
    <row r="1209" spans="1:8" ht="15" x14ac:dyDescent="0.25">
      <c r="A1209" s="77" t="s">
        <v>320</v>
      </c>
      <c r="B1209" s="350">
        <v>43204</v>
      </c>
      <c r="C1209" s="31">
        <v>43341</v>
      </c>
      <c r="D1209" s="287">
        <v>1.9372927619047617</v>
      </c>
      <c r="E1209" s="99">
        <v>3723.5162525384217</v>
      </c>
      <c r="F1209" s="289">
        <v>2</v>
      </c>
      <c r="G1209" s="97" t="s">
        <v>176</v>
      </c>
      <c r="H1209" s="97" t="s">
        <v>176</v>
      </c>
    </row>
    <row r="1210" spans="1:8" ht="15" x14ac:dyDescent="0.25">
      <c r="A1210" s="77" t="s">
        <v>320</v>
      </c>
      <c r="B1210" s="350">
        <v>43205</v>
      </c>
      <c r="C1210" s="31">
        <v>43341</v>
      </c>
      <c r="D1210" s="287">
        <v>1.9366864285714285</v>
      </c>
      <c r="E1210" s="99">
        <v>3783.4504697822458</v>
      </c>
      <c r="F1210" s="289">
        <v>2</v>
      </c>
      <c r="G1210" s="97" t="s">
        <v>176</v>
      </c>
      <c r="H1210" s="97" t="s">
        <v>176</v>
      </c>
    </row>
    <row r="1211" spans="1:8" ht="15" x14ac:dyDescent="0.25">
      <c r="A1211" s="77" t="s">
        <v>320</v>
      </c>
      <c r="B1211" s="350">
        <v>43206</v>
      </c>
      <c r="C1211" s="31">
        <v>43341</v>
      </c>
      <c r="D1211" s="287">
        <v>1.938012956521739</v>
      </c>
      <c r="E1211" s="99">
        <v>3726.4674941934441</v>
      </c>
      <c r="F1211" s="289">
        <v>2</v>
      </c>
      <c r="G1211" s="97" t="s">
        <v>176</v>
      </c>
      <c r="H1211" s="97" t="s">
        <v>176</v>
      </c>
    </row>
    <row r="1212" spans="1:8" ht="15" x14ac:dyDescent="0.25">
      <c r="A1212" s="77" t="s">
        <v>320</v>
      </c>
      <c r="B1212" s="350">
        <v>43207</v>
      </c>
      <c r="C1212" s="31">
        <v>43341</v>
      </c>
      <c r="D1212" s="287">
        <v>1.9377235454545449</v>
      </c>
      <c r="E1212" s="99">
        <v>3775.369131181083</v>
      </c>
      <c r="F1212" s="289">
        <v>2</v>
      </c>
      <c r="G1212" s="97" t="s">
        <v>176</v>
      </c>
      <c r="H1212" s="97" t="s">
        <v>176</v>
      </c>
    </row>
    <row r="1213" spans="1:8" ht="15" x14ac:dyDescent="0.25">
      <c r="A1213" s="77" t="s">
        <v>320</v>
      </c>
      <c r="B1213" s="350">
        <v>43208</v>
      </c>
      <c r="C1213" s="31">
        <v>43341</v>
      </c>
      <c r="D1213" s="287">
        <v>1.9488858333333334</v>
      </c>
      <c r="E1213" s="99">
        <v>3828.4225328166062</v>
      </c>
      <c r="F1213" s="289">
        <v>2</v>
      </c>
      <c r="G1213" s="97" t="s">
        <v>176</v>
      </c>
      <c r="H1213" s="97" t="s">
        <v>176</v>
      </c>
    </row>
    <row r="1214" spans="1:8" ht="15" x14ac:dyDescent="0.25">
      <c r="A1214" s="77" t="s">
        <v>320</v>
      </c>
      <c r="B1214" s="350">
        <v>43209</v>
      </c>
      <c r="C1214" s="31">
        <v>43341</v>
      </c>
      <c r="D1214" s="287">
        <v>1.9500709999999999</v>
      </c>
      <c r="E1214" s="99">
        <v>3930.3270065229881</v>
      </c>
      <c r="F1214" s="289">
        <v>2</v>
      </c>
      <c r="G1214" s="97" t="s">
        <v>176</v>
      </c>
      <c r="H1214" s="97" t="s">
        <v>176</v>
      </c>
    </row>
    <row r="1215" spans="1:8" ht="15" x14ac:dyDescent="0.25">
      <c r="A1215" s="77" t="s">
        <v>320</v>
      </c>
      <c r="B1215" s="350">
        <v>43210</v>
      </c>
      <c r="C1215" s="31">
        <v>43341</v>
      </c>
      <c r="D1215" s="287">
        <v>1.9500244090909087</v>
      </c>
      <c r="E1215" s="99">
        <v>3924.5879052539244</v>
      </c>
      <c r="F1215" s="289">
        <v>2</v>
      </c>
      <c r="G1215" s="97" t="s">
        <v>176</v>
      </c>
      <c r="H1215" s="97" t="s">
        <v>176</v>
      </c>
    </row>
    <row r="1216" spans="1:8" ht="15" x14ac:dyDescent="0.25">
      <c r="A1216" s="77" t="s">
        <v>320</v>
      </c>
      <c r="B1216" s="350">
        <v>43211</v>
      </c>
      <c r="C1216" s="31">
        <v>43341</v>
      </c>
      <c r="D1216" s="287">
        <v>1.9496526666666665</v>
      </c>
      <c r="E1216" s="99">
        <v>3651.9103928000004</v>
      </c>
      <c r="F1216" s="289">
        <v>2</v>
      </c>
      <c r="G1216" s="97" t="s">
        <v>176</v>
      </c>
      <c r="H1216" s="97" t="s">
        <v>176</v>
      </c>
    </row>
    <row r="1217" spans="1:8" ht="15" x14ac:dyDescent="0.25">
      <c r="A1217" s="77" t="s">
        <v>320</v>
      </c>
      <c r="B1217" s="350">
        <v>43212</v>
      </c>
      <c r="C1217" s="31">
        <v>43341</v>
      </c>
      <c r="D1217" s="287">
        <v>1.9504279090909089</v>
      </c>
      <c r="E1217" s="99">
        <v>3641.3093761818182</v>
      </c>
      <c r="F1217" s="289">
        <v>2</v>
      </c>
      <c r="G1217" s="97" t="s">
        <v>176</v>
      </c>
      <c r="H1217" s="97" t="s">
        <v>176</v>
      </c>
    </row>
    <row r="1218" spans="1:8" ht="15" x14ac:dyDescent="0.25">
      <c r="A1218" s="77" t="s">
        <v>320</v>
      </c>
      <c r="B1218" s="350">
        <v>43213</v>
      </c>
      <c r="C1218" s="31">
        <v>43341</v>
      </c>
      <c r="D1218" s="287">
        <v>1.9502798095238094</v>
      </c>
      <c r="E1218" s="99">
        <v>3742.1622288285716</v>
      </c>
      <c r="F1218" s="289">
        <v>2</v>
      </c>
      <c r="G1218" s="97" t="s">
        <v>176</v>
      </c>
      <c r="H1218" s="97" t="s">
        <v>176</v>
      </c>
    </row>
    <row r="1219" spans="1:8" ht="15" x14ac:dyDescent="0.25">
      <c r="A1219" s="77" t="s">
        <v>320</v>
      </c>
      <c r="B1219" s="350">
        <v>43214</v>
      </c>
      <c r="C1219" s="31">
        <v>43341</v>
      </c>
      <c r="D1219" s="287">
        <v>2.1662804545454541</v>
      </c>
      <c r="E1219" s="99">
        <v>2552.8053242000005</v>
      </c>
      <c r="F1219" s="289">
        <v>2</v>
      </c>
      <c r="G1219" s="97" t="s">
        <v>731</v>
      </c>
      <c r="H1219" s="97" t="s">
        <v>751</v>
      </c>
    </row>
    <row r="1220" spans="1:8" ht="15" x14ac:dyDescent="0.25">
      <c r="A1220" s="77" t="s">
        <v>320</v>
      </c>
      <c r="B1220" s="350">
        <v>43215</v>
      </c>
      <c r="C1220" s="31">
        <v>43341</v>
      </c>
      <c r="D1220" s="287">
        <v>1.949578095238095</v>
      </c>
      <c r="E1220" s="99">
        <v>3613.2666957142851</v>
      </c>
      <c r="F1220" s="289">
        <v>2</v>
      </c>
      <c r="G1220" s="97" t="s">
        <v>176</v>
      </c>
      <c r="H1220" s="97" t="s">
        <v>176</v>
      </c>
    </row>
    <row r="1221" spans="1:8" ht="15" x14ac:dyDescent="0.25">
      <c r="A1221" s="77" t="s">
        <v>320</v>
      </c>
      <c r="B1221" s="350">
        <v>43216</v>
      </c>
      <c r="C1221" s="31">
        <v>43341</v>
      </c>
      <c r="D1221" s="287">
        <v>1.950034619047619</v>
      </c>
      <c r="E1221" s="99">
        <v>3697.2532839714286</v>
      </c>
      <c r="F1221" s="289">
        <v>2</v>
      </c>
      <c r="G1221" s="97" t="s">
        <v>176</v>
      </c>
      <c r="H1221" s="97" t="s">
        <v>176</v>
      </c>
    </row>
    <row r="1222" spans="1:8" ht="15" x14ac:dyDescent="0.25">
      <c r="A1222" s="77" t="s">
        <v>320</v>
      </c>
      <c r="B1222" s="350">
        <v>43217</v>
      </c>
      <c r="C1222" s="31">
        <v>43341</v>
      </c>
      <c r="D1222" s="287">
        <v>1.9503714782608697</v>
      </c>
      <c r="E1222" s="99">
        <v>3680.3359747130435</v>
      </c>
      <c r="F1222" s="289">
        <v>2</v>
      </c>
      <c r="G1222" s="97" t="s">
        <v>176</v>
      </c>
      <c r="H1222" s="97" t="s">
        <v>176</v>
      </c>
    </row>
    <row r="1223" spans="1:8" ht="15" x14ac:dyDescent="0.25">
      <c r="A1223" s="77" t="s">
        <v>320</v>
      </c>
      <c r="B1223" s="350">
        <v>43218</v>
      </c>
      <c r="C1223" s="31">
        <v>43341</v>
      </c>
      <c r="D1223" s="287">
        <v>1.9499211818181821</v>
      </c>
      <c r="E1223" s="99">
        <v>3594.9192891818184</v>
      </c>
      <c r="F1223" s="289">
        <v>2</v>
      </c>
      <c r="G1223" s="97" t="s">
        <v>176</v>
      </c>
      <c r="H1223" s="97" t="s">
        <v>176</v>
      </c>
    </row>
    <row r="1224" spans="1:8" ht="15" x14ac:dyDescent="0.25">
      <c r="A1224" s="77" t="s">
        <v>320</v>
      </c>
      <c r="B1224" s="350">
        <v>43219</v>
      </c>
      <c r="C1224" s="31">
        <v>43341</v>
      </c>
      <c r="D1224" s="287">
        <v>1.9497778000000001</v>
      </c>
      <c r="E1224" s="99">
        <v>3614.2342437630155</v>
      </c>
      <c r="F1224" s="289">
        <v>2</v>
      </c>
      <c r="G1224" s="97" t="s">
        <v>176</v>
      </c>
      <c r="H1224" s="97" t="s">
        <v>176</v>
      </c>
    </row>
    <row r="1225" spans="1:8" ht="15" x14ac:dyDescent="0.25">
      <c r="A1225" s="77" t="s">
        <v>320</v>
      </c>
      <c r="B1225" s="350">
        <v>43220</v>
      </c>
      <c r="C1225" s="31">
        <v>43341</v>
      </c>
      <c r="D1225" s="287">
        <v>1.9480690000000001</v>
      </c>
      <c r="E1225" s="99">
        <v>3634.5506093870608</v>
      </c>
      <c r="F1225" s="289">
        <v>2</v>
      </c>
      <c r="G1225" s="97" t="s">
        <v>176</v>
      </c>
      <c r="H1225" s="97" t="s">
        <v>176</v>
      </c>
    </row>
    <row r="1226" spans="1:8" ht="15" x14ac:dyDescent="0.25">
      <c r="A1226" s="77" t="s">
        <v>320</v>
      </c>
      <c r="B1226" s="350">
        <v>43221</v>
      </c>
      <c r="C1226" s="31">
        <v>43341</v>
      </c>
      <c r="D1226" s="287">
        <v>1.9320031904761903</v>
      </c>
      <c r="E1226" s="99">
        <v>3712.9881528787896</v>
      </c>
      <c r="F1226" s="289">
        <v>2</v>
      </c>
      <c r="G1226" s="97" t="s">
        <v>176</v>
      </c>
      <c r="H1226" s="97" t="s">
        <v>176</v>
      </c>
    </row>
    <row r="1227" spans="1:8" ht="15" x14ac:dyDescent="0.25">
      <c r="A1227" s="77" t="s">
        <v>320</v>
      </c>
      <c r="B1227" s="350">
        <v>43222</v>
      </c>
      <c r="C1227" s="31">
        <v>43341</v>
      </c>
      <c r="D1227" s="287">
        <v>1.9417764761904757</v>
      </c>
      <c r="E1227" s="99">
        <v>3713.3185437048724</v>
      </c>
      <c r="F1227" s="289">
        <v>2</v>
      </c>
      <c r="G1227" s="97" t="s">
        <v>176</v>
      </c>
      <c r="H1227" s="97" t="s">
        <v>176</v>
      </c>
    </row>
    <row r="1228" spans="1:8" ht="15" x14ac:dyDescent="0.25">
      <c r="A1228" s="77" t="s">
        <v>320</v>
      </c>
      <c r="B1228" s="350">
        <v>43223</v>
      </c>
      <c r="C1228" s="31">
        <v>43341</v>
      </c>
      <c r="D1228" s="287">
        <v>1.9570679545454552</v>
      </c>
      <c r="E1228" s="99">
        <v>3734.7924933347408</v>
      </c>
      <c r="F1228" s="289">
        <v>2</v>
      </c>
      <c r="G1228" s="97" t="s">
        <v>176</v>
      </c>
      <c r="H1228" s="97" t="s">
        <v>176</v>
      </c>
    </row>
    <row r="1229" spans="1:8" ht="15" x14ac:dyDescent="0.25">
      <c r="A1229" s="77" t="s">
        <v>320</v>
      </c>
      <c r="B1229" s="350">
        <v>43224</v>
      </c>
      <c r="C1229" s="31">
        <v>43341</v>
      </c>
      <c r="D1229" s="287">
        <v>1.9576604761904766</v>
      </c>
      <c r="E1229" s="99">
        <v>3563.4771842205737</v>
      </c>
      <c r="F1229" s="289">
        <v>2</v>
      </c>
      <c r="G1229" s="97" t="s">
        <v>176</v>
      </c>
      <c r="H1229" s="97" t="s">
        <v>176</v>
      </c>
    </row>
    <row r="1230" spans="1:8" ht="15" x14ac:dyDescent="0.25">
      <c r="A1230" s="77" t="s">
        <v>320</v>
      </c>
      <c r="B1230" s="350">
        <v>43225</v>
      </c>
      <c r="C1230" s="31">
        <v>43341</v>
      </c>
      <c r="D1230" s="287">
        <v>1.9771646363636359</v>
      </c>
      <c r="E1230" s="99">
        <v>3856.9791941454546</v>
      </c>
      <c r="F1230" s="289">
        <v>2</v>
      </c>
      <c r="G1230" s="97" t="s">
        <v>176</v>
      </c>
      <c r="H1230" s="97" t="s">
        <v>176</v>
      </c>
    </row>
    <row r="1231" spans="1:8" ht="15" x14ac:dyDescent="0.25">
      <c r="A1231" s="77" t="s">
        <v>320</v>
      </c>
      <c r="B1231" s="350">
        <v>43226</v>
      </c>
      <c r="C1231" s="31">
        <v>43341</v>
      </c>
      <c r="D1231" s="287">
        <v>1.976153619047619</v>
      </c>
      <c r="E1231" s="99">
        <v>3829.4048612857141</v>
      </c>
      <c r="F1231" s="289">
        <v>2</v>
      </c>
      <c r="G1231" s="97" t="s">
        <v>176</v>
      </c>
      <c r="H1231" s="97" t="s">
        <v>176</v>
      </c>
    </row>
    <row r="1232" spans="1:8" ht="15" x14ac:dyDescent="0.25">
      <c r="A1232" s="77" t="s">
        <v>320</v>
      </c>
      <c r="B1232" s="350">
        <v>43227</v>
      </c>
      <c r="C1232" s="31">
        <v>43341</v>
      </c>
      <c r="D1232" s="287">
        <v>2.0398024545454545</v>
      </c>
      <c r="E1232" s="99">
        <v>3894.8189343818185</v>
      </c>
      <c r="F1232" s="289">
        <v>2</v>
      </c>
      <c r="G1232" s="97" t="s">
        <v>731</v>
      </c>
      <c r="H1232" s="97" t="s">
        <v>752</v>
      </c>
    </row>
    <row r="1233" spans="1:8" ht="15" x14ac:dyDescent="0.25">
      <c r="A1233" s="77" t="s">
        <v>320</v>
      </c>
      <c r="B1233" s="350">
        <v>43228</v>
      </c>
      <c r="C1233" s="31">
        <v>43341</v>
      </c>
      <c r="D1233" s="287">
        <v>2.066531714285714</v>
      </c>
      <c r="E1233" s="99">
        <v>3461.6073259714285</v>
      </c>
      <c r="F1233" s="289">
        <v>2</v>
      </c>
      <c r="G1233" s="97" t="s">
        <v>731</v>
      </c>
      <c r="H1233" s="97" t="s">
        <v>753</v>
      </c>
    </row>
    <row r="1234" spans="1:8" ht="15" x14ac:dyDescent="0.25">
      <c r="A1234" s="77" t="s">
        <v>320</v>
      </c>
      <c r="B1234" s="350">
        <v>43229</v>
      </c>
      <c r="C1234" s="31">
        <v>43341</v>
      </c>
      <c r="D1234" s="287">
        <v>1.9499556666666671</v>
      </c>
      <c r="E1234" s="99">
        <v>2959.2198299428574</v>
      </c>
      <c r="F1234" s="289">
        <v>2</v>
      </c>
      <c r="G1234" s="97" t="s">
        <v>176</v>
      </c>
      <c r="H1234" s="97" t="s">
        <v>176</v>
      </c>
    </row>
    <row r="1235" spans="1:8" ht="15" x14ac:dyDescent="0.25">
      <c r="A1235" s="77" t="s">
        <v>320</v>
      </c>
      <c r="B1235" s="350">
        <v>43230</v>
      </c>
      <c r="C1235" s="31">
        <v>43341</v>
      </c>
      <c r="D1235" s="287">
        <v>1.9499482727272726</v>
      </c>
      <c r="E1235" s="99">
        <v>2921.627711727273</v>
      </c>
      <c r="F1235" s="289">
        <v>2</v>
      </c>
      <c r="G1235" s="97" t="s">
        <v>176</v>
      </c>
      <c r="H1235" s="97" t="s">
        <v>176</v>
      </c>
    </row>
    <row r="1236" spans="1:8" ht="15" x14ac:dyDescent="0.25">
      <c r="A1236" s="77" t="s">
        <v>320</v>
      </c>
      <c r="B1236" s="350">
        <v>43231</v>
      </c>
      <c r="C1236" s="31">
        <v>43341</v>
      </c>
      <c r="D1236" s="287">
        <v>1.9307190476190474</v>
      </c>
      <c r="E1236" s="99">
        <v>2153.4416547428573</v>
      </c>
      <c r="F1236" s="289">
        <v>2</v>
      </c>
      <c r="G1236" s="97" t="s">
        <v>176</v>
      </c>
      <c r="H1236" s="97" t="s">
        <v>176</v>
      </c>
    </row>
    <row r="1237" spans="1:8" ht="15" x14ac:dyDescent="0.25">
      <c r="A1237" s="77" t="s">
        <v>320</v>
      </c>
      <c r="B1237" s="350">
        <v>43232</v>
      </c>
      <c r="C1237" s="31">
        <v>43341</v>
      </c>
      <c r="D1237" s="287">
        <v>1.9035182272727269</v>
      </c>
      <c r="E1237" s="99">
        <v>1514.3046529272729</v>
      </c>
      <c r="F1237" s="289">
        <v>2</v>
      </c>
      <c r="G1237" s="97" t="s">
        <v>176</v>
      </c>
      <c r="H1237" s="97" t="s">
        <v>176</v>
      </c>
    </row>
    <row r="1238" spans="1:8" ht="15" x14ac:dyDescent="0.25">
      <c r="A1238" s="77" t="s">
        <v>320</v>
      </c>
      <c r="B1238" s="350">
        <v>43233</v>
      </c>
      <c r="C1238" s="31">
        <v>43341</v>
      </c>
      <c r="D1238" s="287">
        <v>1.8787795238095237</v>
      </c>
      <c r="E1238" s="99">
        <v>1508.9565085714287</v>
      </c>
      <c r="F1238" s="289">
        <v>2</v>
      </c>
      <c r="G1238" s="97" t="s">
        <v>176</v>
      </c>
      <c r="H1238" s="97" t="s">
        <v>176</v>
      </c>
    </row>
    <row r="1239" spans="1:8" ht="15" x14ac:dyDescent="0.25">
      <c r="A1239" s="77" t="s">
        <v>320</v>
      </c>
      <c r="B1239" s="350">
        <v>43234</v>
      </c>
      <c r="C1239" s="31">
        <v>43341</v>
      </c>
      <c r="D1239" s="287">
        <v>1.8759602727272728</v>
      </c>
      <c r="E1239" s="99">
        <v>1484.4179102363637</v>
      </c>
      <c r="F1239" s="289">
        <v>2</v>
      </c>
      <c r="G1239" s="97" t="s">
        <v>176</v>
      </c>
      <c r="H1239" s="97" t="s">
        <v>176</v>
      </c>
    </row>
    <row r="1240" spans="1:8" ht="15" x14ac:dyDescent="0.25">
      <c r="A1240" s="77" t="s">
        <v>320</v>
      </c>
      <c r="B1240" s="350">
        <v>43235</v>
      </c>
      <c r="C1240" s="31">
        <v>43341</v>
      </c>
      <c r="D1240" s="287">
        <v>1.8851572380952379</v>
      </c>
      <c r="E1240" s="99">
        <v>1463.1818748285716</v>
      </c>
      <c r="F1240" s="289">
        <v>2</v>
      </c>
      <c r="G1240" s="97" t="s">
        <v>176</v>
      </c>
      <c r="H1240" s="97" t="s">
        <v>176</v>
      </c>
    </row>
    <row r="1241" spans="1:8" ht="15" x14ac:dyDescent="0.25">
      <c r="A1241" s="77" t="s">
        <v>320</v>
      </c>
      <c r="B1241" s="350">
        <v>43236</v>
      </c>
      <c r="C1241" s="31">
        <v>43341</v>
      </c>
      <c r="D1241" s="287">
        <v>1.8975982380952379</v>
      </c>
      <c r="E1241" s="99">
        <v>1492.5243427142857</v>
      </c>
      <c r="F1241" s="289">
        <v>2</v>
      </c>
      <c r="G1241" s="97" t="s">
        <v>176</v>
      </c>
      <c r="H1241" s="97" t="s">
        <v>176</v>
      </c>
    </row>
    <row r="1242" spans="1:8" ht="15" x14ac:dyDescent="0.25">
      <c r="A1242" s="77" t="s">
        <v>320</v>
      </c>
      <c r="B1242" s="350">
        <v>43237</v>
      </c>
      <c r="C1242" s="31">
        <v>43341</v>
      </c>
      <c r="D1242" s="287">
        <v>1.9301866521739126</v>
      </c>
      <c r="E1242" s="99">
        <v>2153.4260289304348</v>
      </c>
      <c r="F1242" s="289">
        <v>2</v>
      </c>
      <c r="G1242" s="97" t="s">
        <v>176</v>
      </c>
      <c r="H1242" s="97" t="s">
        <v>176</v>
      </c>
    </row>
    <row r="1243" spans="1:8" ht="15" x14ac:dyDescent="0.25">
      <c r="A1243" s="77" t="s">
        <v>320</v>
      </c>
      <c r="B1243" s="350">
        <v>43238</v>
      </c>
      <c r="C1243" s="31">
        <v>43341</v>
      </c>
      <c r="D1243" s="287">
        <v>1.9505315000000003</v>
      </c>
      <c r="E1243" s="99">
        <v>3077.3680266545452</v>
      </c>
      <c r="F1243" s="289">
        <v>2</v>
      </c>
      <c r="G1243" s="97" t="s">
        <v>176</v>
      </c>
      <c r="H1243" s="97" t="s">
        <v>176</v>
      </c>
    </row>
    <row r="1244" spans="1:8" ht="15" x14ac:dyDescent="0.25">
      <c r="A1244" s="77" t="s">
        <v>320</v>
      </c>
      <c r="B1244" s="350">
        <v>43239</v>
      </c>
      <c r="C1244" s="31">
        <v>43341</v>
      </c>
      <c r="D1244" s="287">
        <v>1.9506353809523804</v>
      </c>
      <c r="E1244" s="99">
        <v>2945.4589594285717</v>
      </c>
      <c r="F1244" s="289">
        <v>2</v>
      </c>
      <c r="G1244" s="97" t="s">
        <v>176</v>
      </c>
      <c r="H1244" s="97" t="s">
        <v>176</v>
      </c>
    </row>
    <row r="1245" spans="1:8" ht="15" x14ac:dyDescent="0.25">
      <c r="A1245" s="77" t="s">
        <v>320</v>
      </c>
      <c r="B1245" s="350">
        <v>43240</v>
      </c>
      <c r="C1245" s="31">
        <v>43341</v>
      </c>
      <c r="D1245" s="287">
        <v>1.9498005</v>
      </c>
      <c r="E1245" s="99">
        <v>2964.1243547090908</v>
      </c>
      <c r="F1245" s="289">
        <v>2</v>
      </c>
      <c r="G1245" s="97" t="s">
        <v>176</v>
      </c>
      <c r="H1245" s="97" t="s">
        <v>176</v>
      </c>
    </row>
    <row r="1246" spans="1:8" ht="15" x14ac:dyDescent="0.25">
      <c r="A1246" s="77" t="s">
        <v>320</v>
      </c>
      <c r="B1246" s="350">
        <v>43241</v>
      </c>
      <c r="C1246" s="31">
        <v>43341</v>
      </c>
      <c r="D1246" s="287">
        <v>1.9499095714285719</v>
      </c>
      <c r="E1246" s="99">
        <v>3335.8977936000001</v>
      </c>
      <c r="F1246" s="289">
        <v>2</v>
      </c>
      <c r="G1246" s="97" t="s">
        <v>176</v>
      </c>
      <c r="H1246" s="97" t="s">
        <v>176</v>
      </c>
    </row>
    <row r="1247" spans="1:8" ht="15" x14ac:dyDescent="0.25">
      <c r="A1247" s="77" t="s">
        <v>320</v>
      </c>
      <c r="B1247" s="350">
        <v>43242</v>
      </c>
      <c r="C1247" s="31">
        <v>43341</v>
      </c>
      <c r="D1247" s="287">
        <v>1.9556336190476198</v>
      </c>
      <c r="E1247" s="99">
        <v>3589.5988748571426</v>
      </c>
      <c r="F1247" s="289">
        <v>2</v>
      </c>
      <c r="G1247" s="97" t="s">
        <v>176</v>
      </c>
      <c r="H1247" s="97" t="s">
        <v>176</v>
      </c>
    </row>
    <row r="1248" spans="1:8" ht="15" x14ac:dyDescent="0.25">
      <c r="A1248" s="77" t="s">
        <v>320</v>
      </c>
      <c r="B1248" s="350">
        <v>43243</v>
      </c>
      <c r="C1248" s="31">
        <v>43341</v>
      </c>
      <c r="D1248" s="287">
        <v>2.1538680000000001</v>
      </c>
      <c r="E1248" s="99">
        <v>2867.823187836364</v>
      </c>
      <c r="F1248" s="289">
        <v>2</v>
      </c>
      <c r="G1248" s="97" t="s">
        <v>731</v>
      </c>
      <c r="H1248" s="97" t="s">
        <v>754</v>
      </c>
    </row>
    <row r="1249" spans="1:8" ht="15" x14ac:dyDescent="0.25">
      <c r="A1249" s="77" t="s">
        <v>320</v>
      </c>
      <c r="B1249" s="350">
        <v>43244</v>
      </c>
      <c r="C1249" s="31">
        <v>43341</v>
      </c>
      <c r="D1249" s="287">
        <v>1.9444227619047616</v>
      </c>
      <c r="E1249" s="99">
        <v>3329.5909139142859</v>
      </c>
      <c r="F1249" s="289">
        <v>2</v>
      </c>
      <c r="G1249" s="97" t="s">
        <v>176</v>
      </c>
      <c r="H1249" s="97" t="s">
        <v>176</v>
      </c>
    </row>
    <row r="1250" spans="1:8" ht="15" x14ac:dyDescent="0.25">
      <c r="A1250" s="77" t="s">
        <v>320</v>
      </c>
      <c r="B1250" s="350">
        <v>43245</v>
      </c>
      <c r="C1250" s="31">
        <v>43341</v>
      </c>
      <c r="D1250" s="287">
        <v>1.950095695652174</v>
      </c>
      <c r="E1250" s="99">
        <v>3667.2784058521738</v>
      </c>
      <c r="F1250" s="289">
        <v>2</v>
      </c>
      <c r="G1250" s="97" t="s">
        <v>176</v>
      </c>
      <c r="H1250" s="97" t="s">
        <v>176</v>
      </c>
    </row>
    <row r="1251" spans="1:8" ht="15" x14ac:dyDescent="0.25">
      <c r="A1251" s="77" t="s">
        <v>320</v>
      </c>
      <c r="B1251" s="350">
        <v>43246</v>
      </c>
      <c r="C1251" s="31">
        <v>43341</v>
      </c>
      <c r="D1251" s="287">
        <v>1.9496600909090913</v>
      </c>
      <c r="E1251" s="99">
        <v>3641.0402723636366</v>
      </c>
      <c r="F1251" s="289">
        <v>2</v>
      </c>
      <c r="G1251" s="97" t="s">
        <v>176</v>
      </c>
      <c r="H1251" s="97" t="s">
        <v>176</v>
      </c>
    </row>
    <row r="1252" spans="1:8" ht="15" x14ac:dyDescent="0.25">
      <c r="A1252" s="77" t="s">
        <v>320</v>
      </c>
      <c r="B1252" s="350">
        <v>43247</v>
      </c>
      <c r="C1252" s="31">
        <v>43341</v>
      </c>
      <c r="D1252" s="287">
        <v>1.9504278095238097</v>
      </c>
      <c r="E1252" s="99">
        <v>3754.210054171429</v>
      </c>
      <c r="F1252" s="289">
        <v>2</v>
      </c>
      <c r="G1252" s="97" t="s">
        <v>176</v>
      </c>
      <c r="H1252" s="97" t="s">
        <v>176</v>
      </c>
    </row>
    <row r="1253" spans="1:8" ht="15" x14ac:dyDescent="0.25">
      <c r="A1253" s="77" t="s">
        <v>320</v>
      </c>
      <c r="B1253" s="350">
        <v>43248</v>
      </c>
      <c r="C1253" s="31">
        <v>43341</v>
      </c>
      <c r="D1253" s="287">
        <v>1.9543080000000002</v>
      </c>
      <c r="E1253" s="99">
        <v>3638.718797971429</v>
      </c>
      <c r="F1253" s="289">
        <v>2</v>
      </c>
      <c r="G1253" s="97" t="s">
        <v>176</v>
      </c>
      <c r="H1253" s="97" t="s">
        <v>176</v>
      </c>
    </row>
    <row r="1254" spans="1:8" ht="15" x14ac:dyDescent="0.25">
      <c r="A1254" s="77" t="s">
        <v>320</v>
      </c>
      <c r="B1254" s="350">
        <v>43249</v>
      </c>
      <c r="C1254" s="31">
        <v>43341</v>
      </c>
      <c r="D1254" s="287">
        <v>1.9490179130434786</v>
      </c>
      <c r="E1254" s="99">
        <v>3464.1455119130433</v>
      </c>
      <c r="F1254" s="289">
        <v>2</v>
      </c>
      <c r="G1254" s="97" t="s">
        <v>176</v>
      </c>
      <c r="H1254" s="97" t="s">
        <v>176</v>
      </c>
    </row>
    <row r="1255" spans="1:8" ht="15" x14ac:dyDescent="0.25">
      <c r="A1255" s="77" t="s">
        <v>320</v>
      </c>
      <c r="B1255" s="350">
        <v>43250</v>
      </c>
      <c r="C1255" s="31">
        <v>43341</v>
      </c>
      <c r="D1255" s="287">
        <v>1.9341322380952384</v>
      </c>
      <c r="E1255" s="99">
        <v>3418.0788590000002</v>
      </c>
      <c r="F1255" s="289">
        <v>2</v>
      </c>
      <c r="G1255" s="97" t="s">
        <v>176</v>
      </c>
      <c r="H1255" s="97" t="s">
        <v>176</v>
      </c>
    </row>
    <row r="1256" spans="1:8" ht="15" x14ac:dyDescent="0.25">
      <c r="A1256" s="77" t="s">
        <v>320</v>
      </c>
      <c r="B1256" s="350">
        <v>43251</v>
      </c>
      <c r="C1256" s="31">
        <v>43341</v>
      </c>
      <c r="D1256" s="287">
        <v>1.9500231363636364</v>
      </c>
      <c r="E1256" s="99">
        <v>3689.5927843272739</v>
      </c>
      <c r="F1256" s="289">
        <v>2</v>
      </c>
      <c r="G1256" s="97" t="s">
        <v>176</v>
      </c>
      <c r="H1256" s="97" t="s">
        <v>176</v>
      </c>
    </row>
    <row r="1257" spans="1:8" ht="15" x14ac:dyDescent="0.25">
      <c r="A1257" s="77" t="s">
        <v>320</v>
      </c>
      <c r="B1257" s="350">
        <v>43252</v>
      </c>
      <c r="C1257" s="31">
        <v>43341</v>
      </c>
      <c r="D1257" s="287">
        <v>1.9500552857142854</v>
      </c>
      <c r="E1257" s="99">
        <v>3715.2500132285713</v>
      </c>
      <c r="F1257" s="289">
        <v>2</v>
      </c>
      <c r="G1257" s="97" t="s">
        <v>176</v>
      </c>
      <c r="H1257" s="97" t="s">
        <v>176</v>
      </c>
    </row>
    <row r="1258" spans="1:8" ht="15" x14ac:dyDescent="0.25">
      <c r="A1258" s="77" t="s">
        <v>320</v>
      </c>
      <c r="B1258" s="350">
        <v>43253</v>
      </c>
      <c r="C1258" s="31">
        <v>43341</v>
      </c>
      <c r="D1258" s="287">
        <v>1.9497618181818188</v>
      </c>
      <c r="E1258" s="99">
        <v>3669.7040144727275</v>
      </c>
      <c r="F1258" s="289">
        <v>2</v>
      </c>
      <c r="G1258" s="97" t="s">
        <v>176</v>
      </c>
      <c r="H1258" s="97" t="s">
        <v>176</v>
      </c>
    </row>
    <row r="1259" spans="1:8" ht="15" x14ac:dyDescent="0.25">
      <c r="A1259" s="77" t="s">
        <v>320</v>
      </c>
      <c r="B1259" s="350">
        <v>43254</v>
      </c>
      <c r="C1259" s="31">
        <v>43341</v>
      </c>
      <c r="D1259" s="287">
        <v>1.9499116666666669</v>
      </c>
      <c r="E1259" s="99">
        <v>3751.386875314286</v>
      </c>
      <c r="F1259" s="289">
        <v>2</v>
      </c>
      <c r="G1259" s="97" t="s">
        <v>176</v>
      </c>
      <c r="H1259" s="97" t="s">
        <v>176</v>
      </c>
    </row>
    <row r="1260" spans="1:8" ht="15" x14ac:dyDescent="0.25">
      <c r="A1260" s="77" t="s">
        <v>320</v>
      </c>
      <c r="B1260" s="350">
        <v>43255</v>
      </c>
      <c r="C1260" s="31">
        <v>43341</v>
      </c>
      <c r="D1260" s="287">
        <v>1.9495001904761904</v>
      </c>
      <c r="E1260" s="99">
        <v>3568.4495570285717</v>
      </c>
      <c r="F1260" s="289">
        <v>2</v>
      </c>
      <c r="G1260" s="97" t="s">
        <v>176</v>
      </c>
      <c r="H1260" s="97" t="s">
        <v>176</v>
      </c>
    </row>
    <row r="1261" spans="1:8" ht="15" x14ac:dyDescent="0.25">
      <c r="A1261" s="77" t="s">
        <v>320</v>
      </c>
      <c r="B1261" s="350">
        <v>43256</v>
      </c>
      <c r="C1261" s="31">
        <v>43341</v>
      </c>
      <c r="D1261" s="287">
        <v>1.950711681818182</v>
      </c>
      <c r="E1261" s="99">
        <v>3518.9847440015801</v>
      </c>
      <c r="F1261" s="289">
        <v>2</v>
      </c>
      <c r="G1261" s="97" t="s">
        <v>176</v>
      </c>
      <c r="H1261" s="97" t="s">
        <v>176</v>
      </c>
    </row>
    <row r="1262" spans="1:8" ht="15" x14ac:dyDescent="0.25">
      <c r="A1262" s="77" t="s">
        <v>320</v>
      </c>
      <c r="B1262" s="350">
        <v>43257</v>
      </c>
      <c r="C1262" s="31">
        <v>43341</v>
      </c>
      <c r="D1262" s="287">
        <v>1.9491554285714288</v>
      </c>
      <c r="E1262" s="99">
        <v>3963.2120820551172</v>
      </c>
      <c r="F1262" s="289">
        <v>2</v>
      </c>
      <c r="G1262" s="97" t="s">
        <v>176</v>
      </c>
      <c r="H1262" s="97" t="s">
        <v>176</v>
      </c>
    </row>
    <row r="1263" spans="1:8" ht="15" x14ac:dyDescent="0.25">
      <c r="A1263" s="77" t="s">
        <v>320</v>
      </c>
      <c r="B1263" s="350">
        <v>43258</v>
      </c>
      <c r="C1263" s="31">
        <v>43341</v>
      </c>
      <c r="D1263" s="287">
        <v>1.9502880000000005</v>
      </c>
      <c r="E1263" s="99">
        <v>3984.7664681495439</v>
      </c>
      <c r="F1263" s="289">
        <v>2</v>
      </c>
      <c r="G1263" s="97" t="s">
        <v>176</v>
      </c>
      <c r="H1263" s="97" t="s">
        <v>176</v>
      </c>
    </row>
    <row r="1264" spans="1:8" ht="15" x14ac:dyDescent="0.25">
      <c r="A1264" s="77" t="s">
        <v>320</v>
      </c>
      <c r="B1264" s="350">
        <v>43259</v>
      </c>
      <c r="C1264" s="31">
        <v>43341</v>
      </c>
      <c r="D1264" s="287">
        <v>1.9494651904761902</v>
      </c>
      <c r="E1264" s="99">
        <v>3907.3352379097405</v>
      </c>
      <c r="F1264" s="289">
        <v>2</v>
      </c>
      <c r="G1264" s="97" t="s">
        <v>176</v>
      </c>
      <c r="H1264" s="97" t="s">
        <v>176</v>
      </c>
    </row>
    <row r="1265" spans="1:8" ht="15" x14ac:dyDescent="0.25">
      <c r="A1265" s="77" t="s">
        <v>320</v>
      </c>
      <c r="B1265" s="350">
        <v>43260</v>
      </c>
      <c r="C1265" s="31">
        <v>43341</v>
      </c>
      <c r="D1265" s="287">
        <v>1.949360909090909</v>
      </c>
      <c r="E1265" s="99">
        <v>4022.7415863841716</v>
      </c>
      <c r="F1265" s="289">
        <v>2</v>
      </c>
      <c r="G1265" s="97" t="s">
        <v>176</v>
      </c>
      <c r="H1265" s="97" t="s">
        <v>176</v>
      </c>
    </row>
    <row r="1266" spans="1:8" ht="15" x14ac:dyDescent="0.25">
      <c r="A1266" s="77" t="s">
        <v>320</v>
      </c>
      <c r="B1266" s="350">
        <v>43261</v>
      </c>
      <c r="C1266" s="31">
        <v>43341</v>
      </c>
      <c r="D1266" s="287">
        <v>1.4467076666666667</v>
      </c>
      <c r="E1266" s="99">
        <v>3533.1909307419064</v>
      </c>
      <c r="F1266" s="289">
        <v>2</v>
      </c>
      <c r="G1266" s="97" t="s">
        <v>176</v>
      </c>
      <c r="H1266" s="97" t="s">
        <v>176</v>
      </c>
    </row>
    <row r="1267" spans="1:8" ht="15" x14ac:dyDescent="0.25">
      <c r="A1267" s="77" t="s">
        <v>320</v>
      </c>
      <c r="B1267" s="350">
        <v>43262</v>
      </c>
      <c r="C1267" s="31">
        <v>43341</v>
      </c>
      <c r="D1267" s="287">
        <v>0.45517933333333332</v>
      </c>
      <c r="E1267" s="99">
        <v>2222.687462078206</v>
      </c>
      <c r="F1267" s="289">
        <v>2</v>
      </c>
      <c r="G1267" s="97" t="s">
        <v>176</v>
      </c>
      <c r="H1267" s="97" t="s">
        <v>176</v>
      </c>
    </row>
    <row r="1268" spans="1:8" ht="15" x14ac:dyDescent="0.25">
      <c r="A1268" s="77" t="s">
        <v>320</v>
      </c>
      <c r="B1268" s="350">
        <v>43263</v>
      </c>
      <c r="C1268" s="31">
        <v>43341</v>
      </c>
      <c r="D1268" s="287">
        <v>1.4915151363636361</v>
      </c>
      <c r="E1268" s="99">
        <v>3175.6779611084339</v>
      </c>
      <c r="F1268" s="289">
        <v>2</v>
      </c>
      <c r="G1268" s="97" t="s">
        <v>176</v>
      </c>
      <c r="H1268" s="97" t="s">
        <v>176</v>
      </c>
    </row>
    <row r="1269" spans="1:8" ht="15" x14ac:dyDescent="0.25">
      <c r="A1269" s="77" t="s">
        <v>320</v>
      </c>
      <c r="B1269" s="350">
        <v>43264</v>
      </c>
      <c r="C1269" s="31">
        <v>43341</v>
      </c>
      <c r="D1269" s="287">
        <v>1.9441009999999996</v>
      </c>
      <c r="E1269" s="99">
        <v>4127.6587168431279</v>
      </c>
      <c r="F1269" s="289">
        <v>2</v>
      </c>
      <c r="G1269" s="97" t="s">
        <v>176</v>
      </c>
      <c r="H1269" s="97" t="s">
        <v>176</v>
      </c>
    </row>
    <row r="1270" spans="1:8" ht="15" x14ac:dyDescent="0.25">
      <c r="A1270" s="77" t="s">
        <v>320</v>
      </c>
      <c r="B1270" s="350">
        <v>43265</v>
      </c>
      <c r="C1270" s="31">
        <v>43341</v>
      </c>
      <c r="D1270" s="287">
        <v>1.9475996666666671</v>
      </c>
      <c r="E1270" s="99">
        <v>3900.6232705421685</v>
      </c>
      <c r="F1270" s="289">
        <v>2</v>
      </c>
      <c r="G1270" s="97" t="s">
        <v>176</v>
      </c>
      <c r="H1270" s="97" t="s">
        <v>176</v>
      </c>
    </row>
    <row r="1271" spans="1:8" ht="15" x14ac:dyDescent="0.25">
      <c r="A1271" s="77" t="s">
        <v>320</v>
      </c>
      <c r="B1271" s="350">
        <v>43266</v>
      </c>
      <c r="C1271" s="31">
        <v>43341</v>
      </c>
      <c r="D1271" s="287">
        <v>1.9499787272727269</v>
      </c>
      <c r="E1271" s="99">
        <v>3845.7386163391952</v>
      </c>
      <c r="F1271" s="289">
        <v>2</v>
      </c>
      <c r="G1271" s="97" t="s">
        <v>176</v>
      </c>
      <c r="H1271" s="97" t="s">
        <v>176</v>
      </c>
    </row>
    <row r="1272" spans="1:8" ht="15" x14ac:dyDescent="0.25">
      <c r="A1272" s="77" t="s">
        <v>320</v>
      </c>
      <c r="B1272" s="350">
        <v>43267</v>
      </c>
      <c r="C1272" s="31">
        <v>43341</v>
      </c>
      <c r="D1272" s="287">
        <v>1.9495023333333332</v>
      </c>
      <c r="E1272" s="99">
        <v>3785.7454650867749</v>
      </c>
      <c r="F1272" s="289">
        <v>2</v>
      </c>
      <c r="G1272" s="97" t="s">
        <v>176</v>
      </c>
      <c r="H1272" s="97" t="s">
        <v>176</v>
      </c>
    </row>
    <row r="1273" spans="1:8" ht="15" x14ac:dyDescent="0.25">
      <c r="A1273" s="77" t="s">
        <v>320</v>
      </c>
      <c r="B1273" s="350">
        <v>43268</v>
      </c>
      <c r="C1273" s="31">
        <v>43341</v>
      </c>
      <c r="D1273" s="287">
        <v>1.9504492380952381</v>
      </c>
      <c r="E1273" s="99">
        <v>3869.3078051712559</v>
      </c>
      <c r="F1273" s="289">
        <v>2</v>
      </c>
      <c r="G1273" s="97" t="s">
        <v>176</v>
      </c>
      <c r="H1273" s="97" t="s">
        <v>176</v>
      </c>
    </row>
    <row r="1274" spans="1:8" ht="15" x14ac:dyDescent="0.25">
      <c r="A1274" s="77" t="s">
        <v>320</v>
      </c>
      <c r="B1274" s="350">
        <v>43269</v>
      </c>
      <c r="C1274" s="31">
        <v>43341</v>
      </c>
      <c r="D1274" s="287">
        <v>1.2660305000000003</v>
      </c>
      <c r="E1274" s="99">
        <v>2307.1055800099707</v>
      </c>
      <c r="F1274" s="289">
        <v>2</v>
      </c>
      <c r="G1274" s="97" t="s">
        <v>176</v>
      </c>
      <c r="H1274" s="97" t="s">
        <v>176</v>
      </c>
    </row>
    <row r="1275" spans="1:8" ht="15" x14ac:dyDescent="0.25">
      <c r="A1275" s="77" t="s">
        <v>320</v>
      </c>
      <c r="B1275" s="350">
        <v>43270</v>
      </c>
      <c r="C1275" s="31">
        <v>43341</v>
      </c>
      <c r="D1275" s="287">
        <v>1.8952291818181819</v>
      </c>
      <c r="E1275" s="99">
        <v>3798.5999399474131</v>
      </c>
      <c r="F1275" s="289">
        <v>2</v>
      </c>
      <c r="G1275" s="97" t="s">
        <v>176</v>
      </c>
      <c r="H1275" s="97" t="s">
        <v>176</v>
      </c>
    </row>
    <row r="1276" spans="1:8" ht="15" x14ac:dyDescent="0.25">
      <c r="A1276" s="77" t="s">
        <v>320</v>
      </c>
      <c r="B1276" s="350">
        <v>43271</v>
      </c>
      <c r="C1276" s="31">
        <v>43341</v>
      </c>
      <c r="D1276" s="287">
        <v>1.9490768095238091</v>
      </c>
      <c r="E1276" s="99">
        <v>3363.6089411622002</v>
      </c>
      <c r="F1276" s="289">
        <v>2</v>
      </c>
      <c r="G1276" s="97" t="s">
        <v>176</v>
      </c>
      <c r="H1276" s="97" t="s">
        <v>176</v>
      </c>
    </row>
    <row r="1277" spans="1:8" ht="15" x14ac:dyDescent="0.25">
      <c r="A1277" s="77" t="s">
        <v>320</v>
      </c>
      <c r="B1277" s="350">
        <v>43272</v>
      </c>
      <c r="C1277" s="31">
        <v>43341</v>
      </c>
      <c r="D1277" s="287">
        <v>1.9502394285714284</v>
      </c>
      <c r="E1277" s="99">
        <v>2900.9902368629096</v>
      </c>
      <c r="F1277" s="289">
        <v>2</v>
      </c>
      <c r="G1277" s="97" t="s">
        <v>176</v>
      </c>
      <c r="H1277" s="97" t="s">
        <v>176</v>
      </c>
    </row>
    <row r="1278" spans="1:8" ht="15" x14ac:dyDescent="0.25">
      <c r="A1278" s="77" t="s">
        <v>320</v>
      </c>
      <c r="B1278" s="350">
        <v>43273</v>
      </c>
      <c r="C1278" s="31">
        <v>43341</v>
      </c>
      <c r="D1278" s="287">
        <v>1.9499768695652171</v>
      </c>
      <c r="E1278" s="99">
        <v>2848.9106511457967</v>
      </c>
      <c r="F1278" s="289">
        <v>2</v>
      </c>
      <c r="G1278" s="97" t="s">
        <v>176</v>
      </c>
      <c r="H1278" s="97" t="s">
        <v>176</v>
      </c>
    </row>
    <row r="1279" spans="1:8" ht="15" x14ac:dyDescent="0.25">
      <c r="A1279" s="77" t="s">
        <v>320</v>
      </c>
      <c r="B1279" s="350">
        <v>43274</v>
      </c>
      <c r="C1279" s="31">
        <v>43341</v>
      </c>
      <c r="D1279" s="287">
        <v>1.9499211428571421</v>
      </c>
      <c r="E1279" s="99">
        <v>2703.0396157486075</v>
      </c>
      <c r="F1279" s="289">
        <v>2</v>
      </c>
      <c r="G1279" s="97" t="s">
        <v>176</v>
      </c>
      <c r="H1279" s="97" t="s">
        <v>176</v>
      </c>
    </row>
    <row r="1280" spans="1:8" ht="15" x14ac:dyDescent="0.25">
      <c r="A1280" s="77" t="s">
        <v>320</v>
      </c>
      <c r="B1280" s="350">
        <v>43275</v>
      </c>
      <c r="C1280" s="31">
        <v>43341</v>
      </c>
      <c r="D1280" s="287">
        <v>1.9499782380952386</v>
      </c>
      <c r="E1280" s="99">
        <v>2798.7179527461476</v>
      </c>
      <c r="F1280" s="289">
        <v>2</v>
      </c>
      <c r="G1280" s="97" t="s">
        <v>176</v>
      </c>
      <c r="H1280" s="97" t="s">
        <v>176</v>
      </c>
    </row>
    <row r="1281" spans="1:8" ht="15" x14ac:dyDescent="0.25">
      <c r="A1281" s="77" t="s">
        <v>320</v>
      </c>
      <c r="B1281" s="350">
        <v>43276</v>
      </c>
      <c r="C1281" s="31">
        <v>43341</v>
      </c>
      <c r="D1281" s="287">
        <v>1.9498335909090905</v>
      </c>
      <c r="E1281" s="99">
        <v>2854.7701013006385</v>
      </c>
      <c r="F1281" s="289">
        <v>2</v>
      </c>
      <c r="G1281" s="97" t="s">
        <v>176</v>
      </c>
      <c r="H1281" s="97" t="s">
        <v>176</v>
      </c>
    </row>
    <row r="1282" spans="1:8" ht="15" x14ac:dyDescent="0.25">
      <c r="A1282" s="77" t="s">
        <v>320</v>
      </c>
      <c r="B1282" s="350">
        <v>43277</v>
      </c>
      <c r="C1282" s="31">
        <v>43341</v>
      </c>
      <c r="D1282" s="287">
        <v>1.949927590909091</v>
      </c>
      <c r="E1282" s="99">
        <v>2808.0298354835982</v>
      </c>
      <c r="F1282" s="289">
        <v>2</v>
      </c>
      <c r="G1282" s="97" t="s">
        <v>176</v>
      </c>
      <c r="H1282" s="97" t="s">
        <v>176</v>
      </c>
    </row>
    <row r="1283" spans="1:8" ht="15" x14ac:dyDescent="0.25">
      <c r="A1283" s="77" t="s">
        <v>320</v>
      </c>
      <c r="B1283" s="350">
        <v>43278</v>
      </c>
      <c r="C1283" s="31">
        <v>43341</v>
      </c>
      <c r="D1283" s="287">
        <v>1.9499815909090907</v>
      </c>
      <c r="E1283" s="99">
        <v>2825.6697890143664</v>
      </c>
      <c r="F1283" s="289">
        <v>2</v>
      </c>
      <c r="G1283" s="97" t="s">
        <v>176</v>
      </c>
      <c r="H1283" s="97" t="s">
        <v>176</v>
      </c>
    </row>
    <row r="1284" spans="1:8" ht="15" x14ac:dyDescent="0.25">
      <c r="A1284" s="77" t="s">
        <v>320</v>
      </c>
      <c r="B1284" s="350">
        <v>43279</v>
      </c>
      <c r="C1284" s="31">
        <v>43341</v>
      </c>
      <c r="D1284" s="287">
        <v>1.949772571428571</v>
      </c>
      <c r="E1284" s="99">
        <v>2905.2692820635657</v>
      </c>
      <c r="F1284" s="289">
        <v>2</v>
      </c>
      <c r="G1284" s="97" t="s">
        <v>176</v>
      </c>
      <c r="H1284" s="97" t="s">
        <v>176</v>
      </c>
    </row>
    <row r="1285" spans="1:8" ht="15" x14ac:dyDescent="0.25">
      <c r="A1285" s="77" t="s">
        <v>320</v>
      </c>
      <c r="B1285" s="350">
        <v>43280</v>
      </c>
      <c r="C1285" s="31">
        <v>43341</v>
      </c>
      <c r="D1285" s="287">
        <v>1.9501994090909094</v>
      </c>
      <c r="E1285" s="99">
        <v>2971.9069645011541</v>
      </c>
      <c r="F1285" s="289">
        <v>2</v>
      </c>
      <c r="G1285" s="97" t="s">
        <v>176</v>
      </c>
      <c r="H1285" s="97" t="s">
        <v>176</v>
      </c>
    </row>
    <row r="1286" spans="1:8" ht="15" x14ac:dyDescent="0.25">
      <c r="A1286" s="77" t="s">
        <v>320</v>
      </c>
      <c r="B1286" s="350">
        <v>43281</v>
      </c>
      <c r="C1286" s="31">
        <v>43341</v>
      </c>
      <c r="D1286" s="287">
        <v>1.9500134285714283</v>
      </c>
      <c r="E1286" s="99">
        <v>2896.1033424019615</v>
      </c>
      <c r="F1286" s="289">
        <v>2</v>
      </c>
      <c r="G1286" s="97" t="s">
        <v>176</v>
      </c>
      <c r="H1286" s="97" t="s">
        <v>176</v>
      </c>
    </row>
    <row r="1287" spans="1:8" ht="15" x14ac:dyDescent="0.25">
      <c r="A1287" s="77" t="s">
        <v>320</v>
      </c>
      <c r="B1287" s="350">
        <v>43282</v>
      </c>
      <c r="C1287" s="31">
        <v>43341</v>
      </c>
      <c r="D1287" s="287">
        <v>1.9500020000000002</v>
      </c>
      <c r="E1287" s="99">
        <v>2785.1343896250255</v>
      </c>
      <c r="F1287" s="289">
        <v>2</v>
      </c>
      <c r="G1287" s="97" t="s">
        <v>176</v>
      </c>
      <c r="H1287" s="97" t="s">
        <v>176</v>
      </c>
    </row>
    <row r="1288" spans="1:8" ht="15" x14ac:dyDescent="0.25">
      <c r="A1288" s="77" t="s">
        <v>320</v>
      </c>
      <c r="B1288" s="350">
        <v>43283</v>
      </c>
      <c r="C1288" s="31">
        <v>43341</v>
      </c>
      <c r="D1288" s="287">
        <v>1.9500669545454543</v>
      </c>
      <c r="E1288" s="99">
        <v>2853.0700056834589</v>
      </c>
      <c r="F1288" s="289">
        <v>2</v>
      </c>
      <c r="G1288" s="97" t="s">
        <v>176</v>
      </c>
      <c r="H1288" s="97" t="s">
        <v>176</v>
      </c>
    </row>
    <row r="1289" spans="1:8" ht="15" x14ac:dyDescent="0.25">
      <c r="A1289" s="77" t="s">
        <v>320</v>
      </c>
      <c r="B1289" s="350">
        <v>43284</v>
      </c>
      <c r="C1289" s="31">
        <v>43341</v>
      </c>
      <c r="D1289" s="287">
        <v>1.9501619523809528</v>
      </c>
      <c r="E1289" s="99">
        <v>2840.6749008395641</v>
      </c>
      <c r="F1289" s="289">
        <v>2</v>
      </c>
      <c r="G1289" s="97" t="s">
        <v>176</v>
      </c>
      <c r="H1289" s="97" t="s">
        <v>176</v>
      </c>
    </row>
    <row r="1290" spans="1:8" ht="15" x14ac:dyDescent="0.25">
      <c r="A1290" s="77" t="s">
        <v>320</v>
      </c>
      <c r="B1290" s="350">
        <v>43285</v>
      </c>
      <c r="C1290" s="31">
        <v>43341</v>
      </c>
      <c r="D1290" s="287">
        <v>1.9500321818181818</v>
      </c>
      <c r="E1290" s="99">
        <v>2879.106975194361</v>
      </c>
      <c r="F1290" s="289">
        <v>2</v>
      </c>
      <c r="G1290" s="97" t="s">
        <v>176</v>
      </c>
      <c r="H1290" s="97" t="s">
        <v>176</v>
      </c>
    </row>
    <row r="1291" spans="1:8" ht="15" x14ac:dyDescent="0.25">
      <c r="A1291" s="77" t="s">
        <v>320</v>
      </c>
      <c r="B1291" s="350">
        <v>43286</v>
      </c>
      <c r="C1291" s="31">
        <v>43341</v>
      </c>
      <c r="D1291" s="287">
        <v>1.9498279047619047</v>
      </c>
      <c r="E1291" s="99">
        <v>2905.8780005141962</v>
      </c>
      <c r="F1291" s="289">
        <v>2</v>
      </c>
      <c r="G1291" s="97" t="s">
        <v>176</v>
      </c>
      <c r="H1291" s="97" t="s">
        <v>176</v>
      </c>
    </row>
    <row r="1292" spans="1:8" ht="15" x14ac:dyDescent="0.25">
      <c r="A1292" s="77" t="s">
        <v>320</v>
      </c>
      <c r="B1292" s="350">
        <v>43287</v>
      </c>
      <c r="C1292" s="31">
        <v>43341</v>
      </c>
      <c r="D1292" s="287">
        <v>1.9500044545454545</v>
      </c>
      <c r="E1292" s="99">
        <v>2946.0365338218471</v>
      </c>
      <c r="F1292" s="289">
        <v>2</v>
      </c>
      <c r="G1292" s="97" t="s">
        <v>176</v>
      </c>
      <c r="H1292" s="97" t="s">
        <v>176</v>
      </c>
    </row>
    <row r="1293" spans="1:8" ht="15" x14ac:dyDescent="0.25">
      <c r="A1293" s="77" t="s">
        <v>320</v>
      </c>
      <c r="B1293" s="350">
        <v>43288</v>
      </c>
      <c r="C1293" s="31">
        <v>43341</v>
      </c>
      <c r="D1293" s="287">
        <v>1.992445238095238</v>
      </c>
      <c r="E1293" s="99">
        <v>3657.5529116343705</v>
      </c>
      <c r="F1293" s="289">
        <v>2</v>
      </c>
      <c r="G1293" s="97" t="s">
        <v>176</v>
      </c>
      <c r="H1293" s="97" t="s">
        <v>176</v>
      </c>
    </row>
    <row r="1294" spans="1:8" ht="15" x14ac:dyDescent="0.25">
      <c r="A1294" s="77" t="s">
        <v>320</v>
      </c>
      <c r="B1294" s="350">
        <v>43289</v>
      </c>
      <c r="C1294" s="31">
        <v>43341</v>
      </c>
      <c r="D1294" s="287">
        <v>1.9385893000000003</v>
      </c>
      <c r="E1294" s="99">
        <v>3958.4085019271661</v>
      </c>
      <c r="F1294" s="289">
        <v>2</v>
      </c>
      <c r="G1294" s="97" t="s">
        <v>176</v>
      </c>
      <c r="H1294" s="97" t="s">
        <v>176</v>
      </c>
    </row>
    <row r="1295" spans="1:8" ht="15" x14ac:dyDescent="0.25">
      <c r="A1295" s="77" t="s">
        <v>320</v>
      </c>
      <c r="B1295" s="350">
        <v>43290</v>
      </c>
      <c r="C1295" s="31">
        <v>43341</v>
      </c>
      <c r="D1295" s="287">
        <v>1.9465464347826089</v>
      </c>
      <c r="E1295" s="99">
        <v>3145.0739397576517</v>
      </c>
      <c r="F1295" s="289">
        <v>2</v>
      </c>
      <c r="G1295" s="97" t="s">
        <v>176</v>
      </c>
      <c r="H1295" s="97" t="s">
        <v>176</v>
      </c>
    </row>
    <row r="1296" spans="1:8" ht="15" x14ac:dyDescent="0.25">
      <c r="A1296" s="77" t="s">
        <v>320</v>
      </c>
      <c r="B1296" s="350">
        <v>43291</v>
      </c>
      <c r="C1296" s="31">
        <v>43341</v>
      </c>
      <c r="D1296" s="287">
        <v>1.9500366190476195</v>
      </c>
      <c r="E1296" s="99">
        <v>2546.5727546919352</v>
      </c>
      <c r="F1296" s="289">
        <v>2</v>
      </c>
      <c r="G1296" s="97" t="s">
        <v>176</v>
      </c>
      <c r="H1296" s="97" t="s">
        <v>176</v>
      </c>
    </row>
    <row r="1297" spans="1:8" ht="15" x14ac:dyDescent="0.25">
      <c r="A1297" s="77" t="s">
        <v>320</v>
      </c>
      <c r="B1297" s="350">
        <v>43292</v>
      </c>
      <c r="C1297" s="31">
        <v>43341</v>
      </c>
      <c r="D1297" s="287">
        <v>1.9500962727272728</v>
      </c>
      <c r="E1297" s="99">
        <v>2556.1101251696455</v>
      </c>
      <c r="F1297" s="289">
        <v>2</v>
      </c>
      <c r="G1297" s="97" t="s">
        <v>176</v>
      </c>
      <c r="H1297" s="97" t="s">
        <v>176</v>
      </c>
    </row>
    <row r="1298" spans="1:8" ht="15" x14ac:dyDescent="0.25">
      <c r="A1298" s="77" t="s">
        <v>320</v>
      </c>
      <c r="B1298" s="350">
        <v>43293</v>
      </c>
      <c r="C1298" s="31">
        <v>43341</v>
      </c>
      <c r="D1298" s="287">
        <v>1.9499369999999998</v>
      </c>
      <c r="E1298" s="99">
        <v>2635.4902093211999</v>
      </c>
      <c r="F1298" s="289">
        <v>2</v>
      </c>
      <c r="G1298" s="97" t="s">
        <v>176</v>
      </c>
      <c r="H1298" s="97" t="s">
        <v>176</v>
      </c>
    </row>
    <row r="1299" spans="1:8" ht="15" x14ac:dyDescent="0.25">
      <c r="A1299" s="77" t="s">
        <v>320</v>
      </c>
      <c r="B1299" s="350">
        <v>43294</v>
      </c>
      <c r="C1299" s="31">
        <v>43341</v>
      </c>
      <c r="D1299" s="287">
        <v>1.9500149090909089</v>
      </c>
      <c r="E1299" s="99">
        <v>2652.3559960613229</v>
      </c>
      <c r="F1299" s="289">
        <v>2</v>
      </c>
      <c r="G1299" s="97" t="s">
        <v>176</v>
      </c>
      <c r="H1299" s="97" t="s">
        <v>176</v>
      </c>
    </row>
    <row r="1300" spans="1:8" ht="15" x14ac:dyDescent="0.25">
      <c r="A1300" s="77" t="s">
        <v>320</v>
      </c>
      <c r="B1300" s="350">
        <v>43295</v>
      </c>
      <c r="C1300" s="31">
        <v>43341</v>
      </c>
      <c r="D1300" s="287">
        <v>1.9499333333333333</v>
      </c>
      <c r="E1300" s="99">
        <v>2537.6696578945948</v>
      </c>
      <c r="F1300" s="289">
        <v>2</v>
      </c>
      <c r="G1300" s="97" t="s">
        <v>176</v>
      </c>
      <c r="H1300" s="97" t="s">
        <v>176</v>
      </c>
    </row>
    <row r="1301" spans="1:8" ht="15" x14ac:dyDescent="0.25">
      <c r="A1301" s="77" t="s">
        <v>320</v>
      </c>
      <c r="B1301" s="350">
        <v>43296</v>
      </c>
      <c r="C1301" s="31">
        <v>43341</v>
      </c>
      <c r="D1301" s="287">
        <v>1.9499845714285713</v>
      </c>
      <c r="E1301" s="99">
        <v>2538.9893109180011</v>
      </c>
      <c r="F1301" s="289">
        <v>2</v>
      </c>
      <c r="G1301" s="97" t="s">
        <v>176</v>
      </c>
      <c r="H1301" s="97" t="s">
        <v>176</v>
      </c>
    </row>
    <row r="1302" spans="1:8" ht="15" x14ac:dyDescent="0.25">
      <c r="A1302" s="77" t="s">
        <v>320</v>
      </c>
      <c r="B1302" s="350">
        <v>43297</v>
      </c>
      <c r="C1302" s="31">
        <v>43341</v>
      </c>
      <c r="D1302" s="287">
        <v>1.9502542173913044</v>
      </c>
      <c r="E1302" s="99">
        <v>2449.4981817995517</v>
      </c>
      <c r="F1302" s="289">
        <v>2</v>
      </c>
      <c r="G1302" s="97" t="s">
        <v>176</v>
      </c>
      <c r="H1302" s="97" t="s">
        <v>176</v>
      </c>
    </row>
    <row r="1303" spans="1:8" ht="15" x14ac:dyDescent="0.25">
      <c r="A1303" s="77" t="s">
        <v>320</v>
      </c>
      <c r="B1303" s="350">
        <v>43298</v>
      </c>
      <c r="C1303" s="31">
        <v>43341</v>
      </c>
      <c r="D1303" s="287">
        <v>1.9501484999999996</v>
      </c>
      <c r="E1303" s="99">
        <v>2502.4772463867498</v>
      </c>
      <c r="F1303" s="289">
        <v>2</v>
      </c>
      <c r="G1303" s="97" t="s">
        <v>176</v>
      </c>
      <c r="H1303" s="97" t="s">
        <v>176</v>
      </c>
    </row>
    <row r="1304" spans="1:8" ht="15" x14ac:dyDescent="0.25">
      <c r="A1304" s="77" t="s">
        <v>320</v>
      </c>
      <c r="B1304" s="350">
        <v>43299</v>
      </c>
      <c r="C1304" s="31">
        <v>43341</v>
      </c>
      <c r="D1304" s="287">
        <v>1.9499411428571432</v>
      </c>
      <c r="E1304" s="99">
        <v>2529.7127148480954</v>
      </c>
      <c r="F1304" s="289">
        <v>2</v>
      </c>
      <c r="G1304" s="97" t="s">
        <v>176</v>
      </c>
      <c r="H1304" s="97" t="s">
        <v>176</v>
      </c>
    </row>
    <row r="1305" spans="1:8" ht="15" x14ac:dyDescent="0.25">
      <c r="A1305" s="77" t="s">
        <v>320</v>
      </c>
      <c r="B1305" s="350">
        <v>43300</v>
      </c>
      <c r="C1305" s="31">
        <v>43341</v>
      </c>
      <c r="D1305" s="287">
        <v>1.9500713809523806</v>
      </c>
      <c r="E1305" s="99">
        <v>2590.5979421862426</v>
      </c>
      <c r="F1305" s="289">
        <v>2</v>
      </c>
      <c r="G1305" s="97" t="s">
        <v>176</v>
      </c>
      <c r="H1305" s="97" t="s">
        <v>176</v>
      </c>
    </row>
    <row r="1306" spans="1:8" ht="15" x14ac:dyDescent="0.25">
      <c r="A1306" s="77" t="s">
        <v>320</v>
      </c>
      <c r="B1306" s="350">
        <v>43301</v>
      </c>
      <c r="C1306" s="31">
        <v>43341</v>
      </c>
      <c r="D1306" s="287">
        <v>1.9500119545454544</v>
      </c>
      <c r="E1306" s="99">
        <v>2638.0553267016271</v>
      </c>
      <c r="F1306" s="289">
        <v>2</v>
      </c>
      <c r="G1306" s="97" t="s">
        <v>176</v>
      </c>
      <c r="H1306" s="97" t="s">
        <v>176</v>
      </c>
    </row>
    <row r="1307" spans="1:8" ht="15" x14ac:dyDescent="0.25">
      <c r="A1307" s="77" t="s">
        <v>320</v>
      </c>
      <c r="B1307" s="350">
        <v>43302</v>
      </c>
      <c r="C1307" s="31">
        <v>43341</v>
      </c>
      <c r="D1307" s="287">
        <v>1.9499585454545452</v>
      </c>
      <c r="E1307" s="99">
        <v>2573.346165985377</v>
      </c>
      <c r="F1307" s="289">
        <v>2</v>
      </c>
      <c r="G1307" s="97" t="s">
        <v>176</v>
      </c>
      <c r="H1307" s="97" t="s">
        <v>176</v>
      </c>
    </row>
    <row r="1308" spans="1:8" ht="15" x14ac:dyDescent="0.25">
      <c r="A1308" s="77" t="s">
        <v>320</v>
      </c>
      <c r="B1308" s="350">
        <v>43303</v>
      </c>
      <c r="C1308" s="31">
        <v>43341</v>
      </c>
      <c r="D1308" s="287">
        <v>1.9499969523809522</v>
      </c>
      <c r="E1308" s="99">
        <v>2496.6711406771697</v>
      </c>
      <c r="F1308" s="289">
        <v>2</v>
      </c>
      <c r="G1308" s="97" t="s">
        <v>176</v>
      </c>
      <c r="H1308" s="97" t="s">
        <v>176</v>
      </c>
    </row>
    <row r="1309" spans="1:8" ht="15" x14ac:dyDescent="0.25">
      <c r="A1309" s="77" t="s">
        <v>320</v>
      </c>
      <c r="B1309" s="350">
        <v>43304</v>
      </c>
      <c r="C1309" s="31">
        <v>43341</v>
      </c>
      <c r="D1309" s="287">
        <v>1.9501054999999996</v>
      </c>
      <c r="E1309" s="99">
        <v>2462.4036595310909</v>
      </c>
      <c r="F1309" s="289">
        <v>2</v>
      </c>
      <c r="G1309" s="97" t="s">
        <v>176</v>
      </c>
      <c r="H1309" s="97" t="s">
        <v>176</v>
      </c>
    </row>
    <row r="1310" spans="1:8" ht="15" x14ac:dyDescent="0.25">
      <c r="A1310" s="77" t="s">
        <v>320</v>
      </c>
      <c r="B1310" s="350">
        <v>43305</v>
      </c>
      <c r="C1310" s="31">
        <v>43341</v>
      </c>
      <c r="D1310" s="287">
        <v>1.9496753809523808</v>
      </c>
      <c r="E1310" s="99">
        <v>2359.1166587488924</v>
      </c>
      <c r="F1310" s="289">
        <v>2</v>
      </c>
      <c r="G1310" s="97" t="s">
        <v>176</v>
      </c>
      <c r="H1310" s="97" t="s">
        <v>176</v>
      </c>
    </row>
    <row r="1311" spans="1:8" ht="15" x14ac:dyDescent="0.25">
      <c r="A1311" s="77" t="s">
        <v>320</v>
      </c>
      <c r="B1311" s="350">
        <v>43306</v>
      </c>
      <c r="C1311" s="31">
        <v>43341</v>
      </c>
      <c r="D1311" s="287">
        <v>1.9493065238095237</v>
      </c>
      <c r="E1311" s="99">
        <v>2156.451157320771</v>
      </c>
      <c r="F1311" s="289">
        <v>2</v>
      </c>
      <c r="G1311" s="97" t="s">
        <v>176</v>
      </c>
      <c r="H1311" s="97" t="s">
        <v>176</v>
      </c>
    </row>
    <row r="1312" spans="1:8" ht="15" x14ac:dyDescent="0.25">
      <c r="A1312" s="77" t="s">
        <v>320</v>
      </c>
      <c r="B1312" s="350">
        <v>43307</v>
      </c>
      <c r="C1312" s="31">
        <v>43341</v>
      </c>
      <c r="D1312" s="287">
        <v>1.9499875217391303</v>
      </c>
      <c r="E1312" s="99">
        <v>2205.9546374652596</v>
      </c>
      <c r="F1312" s="289">
        <v>2</v>
      </c>
      <c r="G1312" s="97" t="s">
        <v>176</v>
      </c>
      <c r="H1312" s="97" t="s">
        <v>176</v>
      </c>
    </row>
    <row r="1313" spans="1:8" ht="15" x14ac:dyDescent="0.25">
      <c r="A1313" s="77" t="s">
        <v>320</v>
      </c>
      <c r="B1313" s="350">
        <v>43308</v>
      </c>
      <c r="C1313" s="31">
        <v>43341</v>
      </c>
      <c r="D1313" s="287">
        <v>1.9498660454545453</v>
      </c>
      <c r="E1313" s="99">
        <v>2251.5405783094616</v>
      </c>
      <c r="F1313" s="289">
        <v>2</v>
      </c>
      <c r="G1313" s="97" t="s">
        <v>176</v>
      </c>
      <c r="H1313" s="97" t="s">
        <v>176</v>
      </c>
    </row>
    <row r="1314" spans="1:8" ht="15" x14ac:dyDescent="0.25">
      <c r="A1314" s="77" t="s">
        <v>320</v>
      </c>
      <c r="B1314" s="350">
        <v>43309</v>
      </c>
      <c r="C1314" s="31">
        <v>43341</v>
      </c>
      <c r="D1314" s="287">
        <v>1.9496930000000003</v>
      </c>
      <c r="E1314" s="99">
        <v>2093.1070627491958</v>
      </c>
      <c r="F1314" s="289">
        <v>2</v>
      </c>
      <c r="G1314" s="97" t="s">
        <v>176</v>
      </c>
      <c r="H1314" s="97" t="s">
        <v>176</v>
      </c>
    </row>
    <row r="1315" spans="1:8" ht="15" x14ac:dyDescent="0.25">
      <c r="A1315" s="77" t="s">
        <v>320</v>
      </c>
      <c r="B1315" s="350">
        <v>43310</v>
      </c>
      <c r="C1315" s="31">
        <v>43341</v>
      </c>
      <c r="D1315" s="287">
        <v>1.9498985909090911</v>
      </c>
      <c r="E1315" s="99">
        <v>2098.7092787050588</v>
      </c>
      <c r="F1315" s="289">
        <v>2</v>
      </c>
      <c r="G1315" s="97" t="s">
        <v>176</v>
      </c>
      <c r="H1315" s="97" t="s">
        <v>176</v>
      </c>
    </row>
    <row r="1316" spans="1:8" ht="15" x14ac:dyDescent="0.25">
      <c r="A1316" s="77" t="s">
        <v>320</v>
      </c>
      <c r="B1316" s="350">
        <v>43311</v>
      </c>
      <c r="C1316" s="31">
        <v>43341</v>
      </c>
      <c r="D1316" s="287">
        <v>1.9497518571428571</v>
      </c>
      <c r="E1316" s="99">
        <v>1977.3265622841841</v>
      </c>
      <c r="F1316" s="289">
        <v>2</v>
      </c>
      <c r="G1316" s="97" t="s">
        <v>176</v>
      </c>
      <c r="H1316" s="97" t="s">
        <v>176</v>
      </c>
    </row>
    <row r="1317" spans="1:8" ht="15" x14ac:dyDescent="0.25">
      <c r="A1317" s="77" t="s">
        <v>320</v>
      </c>
      <c r="B1317" s="350">
        <v>43312</v>
      </c>
      <c r="C1317" s="31">
        <v>43341</v>
      </c>
      <c r="D1317" s="287">
        <v>1.9500355714285713</v>
      </c>
      <c r="E1317" s="99">
        <v>2069.2179237953951</v>
      </c>
      <c r="F1317" s="289">
        <v>2</v>
      </c>
      <c r="G1317" s="97" t="s">
        <v>176</v>
      </c>
      <c r="H1317" s="97" t="s">
        <v>176</v>
      </c>
    </row>
    <row r="1318" spans="1:8" ht="15" x14ac:dyDescent="0.25">
      <c r="A1318" s="77" t="s">
        <v>320</v>
      </c>
      <c r="B1318" s="350">
        <v>43313</v>
      </c>
      <c r="C1318" s="31">
        <v>43341</v>
      </c>
      <c r="D1318" s="287">
        <v>1.949792304347826</v>
      </c>
      <c r="E1318" s="99">
        <v>2105.5990041690975</v>
      </c>
      <c r="F1318" s="289">
        <v>2</v>
      </c>
      <c r="G1318" s="97" t="s">
        <v>176</v>
      </c>
      <c r="H1318" s="97" t="s">
        <v>176</v>
      </c>
    </row>
    <row r="1319" spans="1:8" ht="15" x14ac:dyDescent="0.25">
      <c r="A1319" s="77" t="s">
        <v>320</v>
      </c>
      <c r="B1319" s="350">
        <v>43314</v>
      </c>
      <c r="C1319" s="31">
        <v>43341</v>
      </c>
      <c r="D1319" s="287">
        <v>1.9500711904761905</v>
      </c>
      <c r="E1319" s="99">
        <v>2194.7216871714286</v>
      </c>
      <c r="F1319" s="289">
        <v>2</v>
      </c>
      <c r="G1319" s="97" t="s">
        <v>176</v>
      </c>
      <c r="H1319" s="97" t="s">
        <v>176</v>
      </c>
    </row>
    <row r="1320" spans="1:8" ht="15" x14ac:dyDescent="0.25">
      <c r="A1320" s="77" t="s">
        <v>320</v>
      </c>
      <c r="B1320" s="350">
        <v>43315</v>
      </c>
      <c r="C1320" s="31">
        <v>43341</v>
      </c>
      <c r="D1320" s="287">
        <v>1.9496218636363638</v>
      </c>
      <c r="E1320" s="99">
        <v>2219.6763792181823</v>
      </c>
      <c r="F1320" s="289">
        <v>2</v>
      </c>
      <c r="G1320" s="97" t="s">
        <v>176</v>
      </c>
      <c r="H1320" s="97" t="s">
        <v>176</v>
      </c>
    </row>
    <row r="1321" spans="1:8" ht="15" x14ac:dyDescent="0.25">
      <c r="A1321" s="77" t="s">
        <v>320</v>
      </c>
      <c r="B1321" s="350">
        <v>43316</v>
      </c>
      <c r="C1321" s="31">
        <v>43341</v>
      </c>
      <c r="D1321" s="287">
        <v>1.9778286666666667</v>
      </c>
      <c r="E1321" s="99">
        <v>2691.1992810000002</v>
      </c>
      <c r="F1321" s="289">
        <v>2</v>
      </c>
      <c r="G1321" s="97" t="s">
        <v>176</v>
      </c>
      <c r="H1321" s="97" t="s">
        <v>176</v>
      </c>
    </row>
    <row r="1322" spans="1:8" ht="15" x14ac:dyDescent="0.25">
      <c r="A1322" s="77" t="s">
        <v>320</v>
      </c>
      <c r="B1322" s="350">
        <v>43317</v>
      </c>
      <c r="C1322" s="31">
        <v>43341</v>
      </c>
      <c r="D1322" s="287">
        <v>1.9497237727272725</v>
      </c>
      <c r="E1322" s="99">
        <v>2169.0857230363636</v>
      </c>
      <c r="F1322" s="289">
        <v>2</v>
      </c>
      <c r="G1322" s="97" t="s">
        <v>176</v>
      </c>
      <c r="H1322" s="97" t="s">
        <v>176</v>
      </c>
    </row>
    <row r="1323" spans="1:8" ht="15" x14ac:dyDescent="0.25">
      <c r="A1323" s="77" t="s">
        <v>320</v>
      </c>
      <c r="B1323" s="350">
        <v>43318</v>
      </c>
      <c r="C1323" s="31">
        <v>43341</v>
      </c>
      <c r="D1323" s="287">
        <v>1.9497835238095238</v>
      </c>
      <c r="E1323" s="99">
        <v>2204.0758610857147</v>
      </c>
      <c r="F1323" s="289">
        <v>2</v>
      </c>
      <c r="G1323" s="97" t="s">
        <v>176</v>
      </c>
      <c r="H1323" s="97" t="s">
        <v>176</v>
      </c>
    </row>
    <row r="1324" spans="1:8" ht="15" x14ac:dyDescent="0.25">
      <c r="A1324" s="77" t="s">
        <v>320</v>
      </c>
      <c r="B1324" s="350">
        <v>43319</v>
      </c>
      <c r="C1324" s="31">
        <v>43341</v>
      </c>
      <c r="D1324" s="287">
        <v>1.9533548095238094</v>
      </c>
      <c r="E1324" s="99">
        <v>2501.7005186285714</v>
      </c>
      <c r="F1324" s="289">
        <v>2</v>
      </c>
      <c r="G1324" s="97" t="s">
        <v>176</v>
      </c>
      <c r="H1324" s="97" t="s">
        <v>176</v>
      </c>
    </row>
    <row r="1325" spans="1:8" ht="15" x14ac:dyDescent="0.25">
      <c r="A1325" s="77" t="s">
        <v>320</v>
      </c>
      <c r="B1325" s="350">
        <v>43320</v>
      </c>
      <c r="C1325" s="31">
        <v>43341</v>
      </c>
      <c r="D1325" s="287">
        <v>1.8819499545454541</v>
      </c>
      <c r="E1325" s="99">
        <v>1828.3357115999997</v>
      </c>
      <c r="F1325" s="289">
        <v>2</v>
      </c>
      <c r="G1325" s="97" t="s">
        <v>176</v>
      </c>
      <c r="H1325" s="97" t="s">
        <v>176</v>
      </c>
    </row>
    <row r="1326" spans="1:8" ht="15" x14ac:dyDescent="0.25">
      <c r="A1326" s="77" t="s">
        <v>320</v>
      </c>
      <c r="B1326" s="350">
        <v>43321</v>
      </c>
      <c r="C1326" s="31">
        <v>43341</v>
      </c>
      <c r="D1326" s="287">
        <v>1.8688120952380953</v>
      </c>
      <c r="E1326" s="99">
        <v>1701.9179710857147</v>
      </c>
      <c r="F1326" s="289">
        <v>2</v>
      </c>
      <c r="G1326" s="97" t="s">
        <v>176</v>
      </c>
      <c r="H1326" s="97" t="s">
        <v>176</v>
      </c>
    </row>
    <row r="1327" spans="1:8" ht="15" x14ac:dyDescent="0.25">
      <c r="A1327" s="77" t="s">
        <v>320</v>
      </c>
      <c r="B1327" s="350">
        <v>43322</v>
      </c>
      <c r="C1327" s="31">
        <v>43341</v>
      </c>
      <c r="D1327" s="287">
        <v>1.2988399090909091</v>
      </c>
      <c r="E1327" s="99">
        <v>1391.012971127273</v>
      </c>
      <c r="F1327" s="289">
        <v>2</v>
      </c>
      <c r="G1327" s="97" t="s">
        <v>176</v>
      </c>
      <c r="H1327" s="97" t="s">
        <v>816</v>
      </c>
    </row>
    <row r="1328" spans="1:8" ht="15" x14ac:dyDescent="0.25">
      <c r="A1328" s="77" t="s">
        <v>320</v>
      </c>
      <c r="B1328" s="350">
        <v>43323</v>
      </c>
      <c r="C1328" s="31">
        <v>43341</v>
      </c>
      <c r="D1328" s="287">
        <v>0.96239795238095249</v>
      </c>
      <c r="E1328" s="99">
        <v>1305.6775674</v>
      </c>
      <c r="F1328" s="289">
        <v>2</v>
      </c>
      <c r="G1328" s="97" t="s">
        <v>176</v>
      </c>
      <c r="H1328" s="97" t="s">
        <v>817</v>
      </c>
    </row>
    <row r="1329" spans="1:8" ht="15" x14ac:dyDescent="0.25">
      <c r="A1329" s="77" t="s">
        <v>320</v>
      </c>
      <c r="B1329" s="350">
        <v>43324</v>
      </c>
      <c r="C1329" s="31">
        <v>43341</v>
      </c>
      <c r="D1329" s="287">
        <v>0.94476309523809532</v>
      </c>
      <c r="E1329" s="99">
        <v>1162.5910747714286</v>
      </c>
      <c r="F1329" s="289">
        <v>2</v>
      </c>
      <c r="G1329" s="97" t="s">
        <v>176</v>
      </c>
      <c r="H1329" s="97" t="s">
        <v>817</v>
      </c>
    </row>
    <row r="1330" spans="1:8" ht="15" x14ac:dyDescent="0.25">
      <c r="A1330" s="77" t="s">
        <v>320</v>
      </c>
      <c r="B1330" s="350">
        <v>43325</v>
      </c>
      <c r="C1330" s="31">
        <v>43341</v>
      </c>
      <c r="D1330" s="287">
        <v>0.85337580952380965</v>
      </c>
      <c r="E1330" s="99">
        <v>1151.6798269428571</v>
      </c>
      <c r="F1330" s="289">
        <v>2</v>
      </c>
      <c r="G1330" s="97" t="s">
        <v>176</v>
      </c>
      <c r="H1330" s="97" t="s">
        <v>817</v>
      </c>
    </row>
    <row r="1331" spans="1:8" ht="15" x14ac:dyDescent="0.25">
      <c r="A1331" s="77" t="s">
        <v>320</v>
      </c>
      <c r="B1331" s="350">
        <v>43326</v>
      </c>
      <c r="C1331" s="31">
        <v>43341</v>
      </c>
      <c r="D1331" s="287">
        <v>0.80753223809523822</v>
      </c>
      <c r="E1331" s="99">
        <v>1121.4101649428571</v>
      </c>
      <c r="F1331" s="289">
        <v>2</v>
      </c>
      <c r="G1331" s="97" t="s">
        <v>176</v>
      </c>
      <c r="H1331" s="97" t="s">
        <v>817</v>
      </c>
    </row>
    <row r="1332" spans="1:8" ht="15" x14ac:dyDescent="0.25">
      <c r="A1332" s="77" t="s">
        <v>320</v>
      </c>
      <c r="B1332" s="350">
        <v>43327</v>
      </c>
      <c r="C1332" s="31">
        <v>43341</v>
      </c>
      <c r="D1332" s="287">
        <v>0.81622099999999997</v>
      </c>
      <c r="E1332" s="99">
        <v>843.51994860000002</v>
      </c>
      <c r="F1332" s="289">
        <v>2</v>
      </c>
      <c r="G1332" s="97" t="s">
        <v>176</v>
      </c>
      <c r="H1332" s="97" t="s">
        <v>817</v>
      </c>
    </row>
    <row r="1333" spans="1:8" ht="15" x14ac:dyDescent="0.25">
      <c r="A1333" s="77" t="s">
        <v>320</v>
      </c>
      <c r="B1333" s="350">
        <v>43328</v>
      </c>
      <c r="C1333" s="31">
        <v>43341</v>
      </c>
      <c r="D1333" s="287">
        <v>0.81935614285714298</v>
      </c>
      <c r="E1333" s="99">
        <v>1120.8342366571428</v>
      </c>
      <c r="F1333" s="289">
        <v>2</v>
      </c>
      <c r="G1333" s="97" t="s">
        <v>176</v>
      </c>
      <c r="H1333" s="97" t="s">
        <v>817</v>
      </c>
    </row>
    <row r="1334" spans="1:8" ht="15" x14ac:dyDescent="0.25">
      <c r="A1334" s="77" t="s">
        <v>320</v>
      </c>
      <c r="B1334" s="350">
        <v>43329</v>
      </c>
      <c r="C1334" s="31">
        <v>43341</v>
      </c>
      <c r="D1334" s="287">
        <v>0.83151095454545443</v>
      </c>
      <c r="E1334" s="99">
        <v>1141.4966914363636</v>
      </c>
      <c r="F1334" s="289">
        <v>2</v>
      </c>
      <c r="G1334" s="97" t="s">
        <v>176</v>
      </c>
      <c r="H1334" s="97" t="s">
        <v>817</v>
      </c>
    </row>
    <row r="1335" spans="1:8" ht="15" x14ac:dyDescent="0.25">
      <c r="A1335" s="77" t="s">
        <v>320</v>
      </c>
      <c r="B1335" s="350">
        <v>43330</v>
      </c>
      <c r="C1335" s="31">
        <v>43341</v>
      </c>
      <c r="D1335" s="287">
        <v>0.81935706666666674</v>
      </c>
      <c r="E1335" s="99">
        <v>1116.1430287200001</v>
      </c>
      <c r="F1335" s="289">
        <v>2</v>
      </c>
      <c r="G1335" s="97" t="s">
        <v>176</v>
      </c>
      <c r="H1335" s="97" t="s">
        <v>817</v>
      </c>
    </row>
    <row r="1336" spans="1:8" ht="15" x14ac:dyDescent="0.25">
      <c r="A1336" s="77" t="s">
        <v>320</v>
      </c>
      <c r="B1336" s="350">
        <v>43331</v>
      </c>
      <c r="C1336" s="31">
        <v>43341</v>
      </c>
      <c r="D1336" s="287">
        <v>0.81294947619047642</v>
      </c>
      <c r="E1336" s="99">
        <v>1127.9664963714285</v>
      </c>
      <c r="F1336" s="289">
        <v>2</v>
      </c>
      <c r="G1336" s="97" t="s">
        <v>176</v>
      </c>
      <c r="H1336" s="97" t="s">
        <v>817</v>
      </c>
    </row>
    <row r="1337" spans="1:8" ht="15" x14ac:dyDescent="0.25">
      <c r="A1337" s="77" t="s">
        <v>320</v>
      </c>
      <c r="B1337" s="350">
        <v>43332</v>
      </c>
      <c r="C1337" s="31">
        <v>43341</v>
      </c>
      <c r="D1337" s="287">
        <v>0.83158617391304357</v>
      </c>
      <c r="E1337" s="99">
        <v>1128.5339625630156</v>
      </c>
      <c r="F1337" s="289">
        <v>2</v>
      </c>
      <c r="G1337" s="97" t="s">
        <v>176</v>
      </c>
      <c r="H1337" s="97" t="s">
        <v>817</v>
      </c>
    </row>
    <row r="1338" spans="1:8" ht="15" x14ac:dyDescent="0.25">
      <c r="A1338" s="77" t="s">
        <v>320</v>
      </c>
      <c r="B1338" s="350">
        <v>43333</v>
      </c>
      <c r="C1338" s="31">
        <v>43341</v>
      </c>
      <c r="D1338" s="287">
        <v>0.8656103529411765</v>
      </c>
      <c r="E1338" s="99">
        <v>1125.087131833604</v>
      </c>
      <c r="F1338" s="289">
        <v>2</v>
      </c>
      <c r="G1338" s="97" t="s">
        <v>176</v>
      </c>
      <c r="H1338" s="97" t="s">
        <v>817</v>
      </c>
    </row>
    <row r="1339" spans="1:8" ht="15" x14ac:dyDescent="0.25">
      <c r="A1339" s="77" t="s">
        <v>320</v>
      </c>
      <c r="B1339" s="350">
        <v>43334</v>
      </c>
      <c r="C1339" s="31">
        <v>43341</v>
      </c>
      <c r="D1339" s="287">
        <v>0.86187628571428565</v>
      </c>
      <c r="E1339" s="99">
        <v>1143.4344677428571</v>
      </c>
      <c r="F1339" s="289">
        <v>2</v>
      </c>
      <c r="G1339" s="97" t="s">
        <v>176</v>
      </c>
      <c r="H1339" s="97" t="s">
        <v>817</v>
      </c>
    </row>
    <row r="1340" spans="1:8" ht="15" x14ac:dyDescent="0.25">
      <c r="A1340" s="77" t="s">
        <v>320</v>
      </c>
      <c r="B1340" s="350">
        <v>43335</v>
      </c>
      <c r="C1340" s="31">
        <v>43341</v>
      </c>
      <c r="D1340" s="287">
        <v>0.86484790909090914</v>
      </c>
      <c r="E1340" s="99">
        <v>1112.638330509091</v>
      </c>
      <c r="F1340" s="289">
        <v>2</v>
      </c>
      <c r="G1340" s="97" t="s">
        <v>176</v>
      </c>
      <c r="H1340" s="97" t="s">
        <v>817</v>
      </c>
    </row>
    <row r="1341" spans="1:8" ht="15" x14ac:dyDescent="0.25">
      <c r="A1341" s="77" t="s">
        <v>320</v>
      </c>
      <c r="B1341" s="350">
        <v>43336</v>
      </c>
      <c r="C1341" s="31">
        <v>43341</v>
      </c>
      <c r="D1341" s="287">
        <v>0.87872986363636363</v>
      </c>
      <c r="E1341" s="99">
        <v>1141.7254767636364</v>
      </c>
      <c r="F1341" s="289">
        <v>2</v>
      </c>
      <c r="G1341" s="97" t="s">
        <v>176</v>
      </c>
      <c r="H1341" s="97" t="s">
        <v>817</v>
      </c>
    </row>
    <row r="1342" spans="1:8" ht="15" x14ac:dyDescent="0.25">
      <c r="A1342" s="77" t="s">
        <v>320</v>
      </c>
      <c r="B1342" s="350">
        <v>43337</v>
      </c>
      <c r="C1342" s="31">
        <v>43341</v>
      </c>
      <c r="D1342" s="287">
        <v>0.88619161904761889</v>
      </c>
      <c r="E1342" s="99">
        <v>1120.1535382403169</v>
      </c>
      <c r="F1342" s="289">
        <v>2</v>
      </c>
      <c r="G1342" s="97" t="s">
        <v>176</v>
      </c>
      <c r="H1342" s="97" t="s">
        <v>817</v>
      </c>
    </row>
    <row r="1343" spans="1:8" ht="15" x14ac:dyDescent="0.25">
      <c r="A1343" s="77" t="s">
        <v>320</v>
      </c>
      <c r="B1343" s="350">
        <v>43338</v>
      </c>
      <c r="C1343" s="31">
        <v>43341</v>
      </c>
      <c r="D1343" s="287">
        <v>0.90469052380952364</v>
      </c>
      <c r="E1343" s="99">
        <v>1139.382322657143</v>
      </c>
      <c r="F1343" s="289">
        <v>2</v>
      </c>
      <c r="G1343" s="97" t="s">
        <v>176</v>
      </c>
      <c r="H1343" s="97" t="s">
        <v>817</v>
      </c>
    </row>
    <row r="1344" spans="1:8" ht="15" x14ac:dyDescent="0.25">
      <c r="A1344" s="77" t="s">
        <v>320</v>
      </c>
      <c r="B1344" s="350">
        <v>43339</v>
      </c>
      <c r="C1344" s="31">
        <v>43354</v>
      </c>
      <c r="D1344" s="287">
        <v>0.95046227272727279</v>
      </c>
      <c r="E1344" s="99">
        <v>1120.1928265448337</v>
      </c>
      <c r="F1344" s="289">
        <v>2</v>
      </c>
      <c r="G1344" s="97" t="s">
        <v>176</v>
      </c>
      <c r="H1344" s="97" t="s">
        <v>817</v>
      </c>
    </row>
    <row r="1345" spans="1:8" ht="15" x14ac:dyDescent="0.25">
      <c r="A1345" s="77" t="s">
        <v>320</v>
      </c>
      <c r="B1345" s="350">
        <v>43340</v>
      </c>
      <c r="C1345" s="31">
        <v>43354</v>
      </c>
      <c r="D1345" s="287">
        <v>0.97146852380952409</v>
      </c>
      <c r="E1345" s="99">
        <v>1101.304636791587</v>
      </c>
      <c r="F1345" s="289">
        <v>2</v>
      </c>
      <c r="G1345" s="97" t="s">
        <v>176</v>
      </c>
      <c r="H1345" s="97" t="s">
        <v>817</v>
      </c>
    </row>
    <row r="1346" spans="1:8" ht="15" x14ac:dyDescent="0.25">
      <c r="A1346" s="77" t="s">
        <v>320</v>
      </c>
      <c r="B1346" s="350">
        <v>43341</v>
      </c>
      <c r="C1346" s="31">
        <v>43354</v>
      </c>
      <c r="D1346" s="287">
        <v>1.3413618181818181</v>
      </c>
      <c r="E1346" s="99">
        <v>796.41230087272743</v>
      </c>
      <c r="F1346" s="289">
        <v>2</v>
      </c>
      <c r="G1346" s="97" t="s">
        <v>176</v>
      </c>
      <c r="H1346" s="97" t="s">
        <v>817</v>
      </c>
    </row>
    <row r="1347" spans="1:8" ht="15" x14ac:dyDescent="0.25">
      <c r="A1347" s="77" t="s">
        <v>320</v>
      </c>
      <c r="B1347" s="350">
        <v>43342</v>
      </c>
      <c r="C1347" s="31">
        <v>43354</v>
      </c>
      <c r="D1347" s="287">
        <v>1.0585374761904762</v>
      </c>
      <c r="E1347" s="99">
        <v>1153.1118861067891</v>
      </c>
      <c r="F1347" s="289">
        <v>2</v>
      </c>
      <c r="G1347" s="97" t="s">
        <v>176</v>
      </c>
      <c r="H1347" s="97" t="s">
        <v>817</v>
      </c>
    </row>
    <row r="1348" spans="1:8" ht="15" x14ac:dyDescent="0.25">
      <c r="A1348" s="77" t="s">
        <v>320</v>
      </c>
      <c r="B1348" s="350">
        <v>43343</v>
      </c>
      <c r="C1348" s="31">
        <v>43354</v>
      </c>
      <c r="D1348" s="287">
        <v>0.98834236363636385</v>
      </c>
      <c r="E1348" s="99">
        <v>1138.5555947454545</v>
      </c>
      <c r="F1348" s="289">
        <v>2</v>
      </c>
      <c r="G1348" s="97" t="s">
        <v>176</v>
      </c>
      <c r="H1348" s="97" t="s">
        <v>817</v>
      </c>
    </row>
    <row r="1349" spans="1:8" ht="15" x14ac:dyDescent="0.25">
      <c r="A1349" s="77" t="s">
        <v>320</v>
      </c>
      <c r="B1349" s="350">
        <v>43344</v>
      </c>
      <c r="C1349" s="31">
        <v>43354</v>
      </c>
      <c r="D1349" s="287">
        <v>0.98453247619047635</v>
      </c>
      <c r="E1349" s="99">
        <v>1113.1910896285715</v>
      </c>
      <c r="F1349" s="289">
        <v>2</v>
      </c>
      <c r="G1349" s="97" t="s">
        <v>176</v>
      </c>
      <c r="H1349" s="97" t="s">
        <v>817</v>
      </c>
    </row>
    <row r="1350" spans="1:8" ht="15" x14ac:dyDescent="0.25">
      <c r="A1350" s="77" t="s">
        <v>320</v>
      </c>
      <c r="B1350" s="350">
        <v>43345</v>
      </c>
      <c r="C1350" s="31">
        <v>43354</v>
      </c>
      <c r="D1350" s="287">
        <v>0.98704661904761892</v>
      </c>
      <c r="E1350" s="99">
        <v>1125.5667648285716</v>
      </c>
      <c r="F1350" s="289">
        <v>2</v>
      </c>
      <c r="G1350" s="97" t="s">
        <v>176</v>
      </c>
      <c r="H1350" s="97" t="s">
        <v>817</v>
      </c>
    </row>
    <row r="1351" spans="1:8" ht="15" x14ac:dyDescent="0.25">
      <c r="A1351" s="77" t="s">
        <v>320</v>
      </c>
      <c r="B1351" s="350">
        <v>43346</v>
      </c>
      <c r="C1351" s="31">
        <v>43354</v>
      </c>
      <c r="D1351" s="287">
        <v>0.99076452173913054</v>
      </c>
      <c r="E1351" s="99">
        <v>1107.3646096</v>
      </c>
      <c r="F1351" s="289">
        <v>2</v>
      </c>
      <c r="G1351" s="97" t="s">
        <v>176</v>
      </c>
      <c r="H1351" s="97" t="s">
        <v>817</v>
      </c>
    </row>
    <row r="1352" spans="1:8" ht="15" x14ac:dyDescent="0.25">
      <c r="A1352" s="77" t="s">
        <v>320</v>
      </c>
      <c r="B1352" s="350">
        <v>43347</v>
      </c>
      <c r="C1352" s="31">
        <v>43354</v>
      </c>
      <c r="D1352" s="287">
        <v>0.98500061904761915</v>
      </c>
      <c r="E1352" s="99">
        <v>1095.3802062285715</v>
      </c>
      <c r="F1352" s="289">
        <v>2</v>
      </c>
      <c r="G1352" s="97" t="s">
        <v>176</v>
      </c>
      <c r="H1352" s="97" t="s">
        <v>817</v>
      </c>
    </row>
    <row r="1353" spans="1:8" ht="15" x14ac:dyDescent="0.25">
      <c r="A1353" s="77" t="s">
        <v>320</v>
      </c>
      <c r="B1353" s="350">
        <v>43348</v>
      </c>
      <c r="C1353" s="31">
        <v>43354</v>
      </c>
      <c r="D1353" s="287">
        <v>0.98533363636363636</v>
      </c>
      <c r="E1353" s="99">
        <v>1102.2395143272727</v>
      </c>
      <c r="F1353" s="289">
        <v>2</v>
      </c>
      <c r="G1353" s="97" t="s">
        <v>176</v>
      </c>
      <c r="H1353" s="97" t="s">
        <v>817</v>
      </c>
    </row>
    <row r="1354" spans="1:8" ht="15" x14ac:dyDescent="0.25">
      <c r="A1354" s="77" t="s">
        <v>320</v>
      </c>
      <c r="B1354" s="350">
        <v>43349</v>
      </c>
      <c r="C1354" s="31">
        <v>43354</v>
      </c>
      <c r="D1354" s="287">
        <v>0.98382652380952407</v>
      </c>
      <c r="E1354" s="99">
        <v>1090.6967773428571</v>
      </c>
      <c r="F1354" s="289">
        <v>2</v>
      </c>
      <c r="G1354" s="97" t="s">
        <v>176</v>
      </c>
      <c r="H1354" s="97" t="s">
        <v>817</v>
      </c>
    </row>
    <row r="1355" spans="1:8" ht="15" x14ac:dyDescent="0.25">
      <c r="A1355" s="77" t="s">
        <v>320</v>
      </c>
      <c r="B1355" s="350">
        <v>43350</v>
      </c>
      <c r="C1355" s="31">
        <v>43354</v>
      </c>
      <c r="D1355" s="287">
        <v>1.0078493181818182</v>
      </c>
      <c r="E1355" s="99">
        <v>1184.0648526357418</v>
      </c>
      <c r="F1355" s="289">
        <v>2</v>
      </c>
      <c r="G1355" s="97" t="s">
        <v>176</v>
      </c>
      <c r="H1355" s="97" t="s">
        <v>817</v>
      </c>
    </row>
    <row r="1356" spans="1:8" ht="15" x14ac:dyDescent="0.25">
      <c r="A1356" s="77" t="s">
        <v>320</v>
      </c>
      <c r="B1356" s="350">
        <v>43351</v>
      </c>
      <c r="C1356" s="31">
        <v>43354</v>
      </c>
      <c r="D1356" s="287">
        <v>0.90537689473684235</v>
      </c>
      <c r="E1356" s="99">
        <v>1332.3443066641325</v>
      </c>
      <c r="F1356" s="289">
        <v>2</v>
      </c>
      <c r="G1356" s="97" t="s">
        <v>176</v>
      </c>
      <c r="H1356" s="97" t="s">
        <v>817</v>
      </c>
    </row>
    <row r="1357" spans="1:8" ht="15" x14ac:dyDescent="0.25">
      <c r="A1357" s="77" t="s">
        <v>320</v>
      </c>
      <c r="B1357" s="350">
        <v>43352</v>
      </c>
      <c r="C1357" s="31">
        <v>43354</v>
      </c>
      <c r="D1357" s="287">
        <v>0.94332252380952397</v>
      </c>
      <c r="E1357" s="99">
        <v>1308.7837209906618</v>
      </c>
      <c r="F1357" s="289">
        <v>2</v>
      </c>
      <c r="G1357" s="97" t="s">
        <v>176</v>
      </c>
      <c r="H1357" s="97" t="s">
        <v>817</v>
      </c>
    </row>
    <row r="1358" spans="1:8" ht="15" x14ac:dyDescent="0.25">
      <c r="A1358" s="77" t="s">
        <v>320</v>
      </c>
      <c r="B1358" s="350">
        <v>43353</v>
      </c>
      <c r="C1358" s="31">
        <v>43369</v>
      </c>
      <c r="D1358" s="287">
        <v>0.96003281818181818</v>
      </c>
      <c r="E1358" s="99">
        <v>1095.8154942727274</v>
      </c>
      <c r="F1358" s="289">
        <v>2</v>
      </c>
      <c r="G1358" s="97" t="s">
        <v>176</v>
      </c>
      <c r="H1358" s="97" t="s">
        <v>176</v>
      </c>
    </row>
    <row r="1359" spans="1:8" ht="15" x14ac:dyDescent="0.25">
      <c r="A1359" s="77" t="s">
        <v>320</v>
      </c>
      <c r="B1359" s="350">
        <v>43354</v>
      </c>
      <c r="C1359" s="31">
        <v>43369</v>
      </c>
      <c r="D1359" s="287">
        <v>0.96535966666666662</v>
      </c>
      <c r="E1359" s="99">
        <v>1217.8274647401363</v>
      </c>
      <c r="F1359" s="289">
        <v>2</v>
      </c>
      <c r="G1359" s="97" t="s">
        <v>176</v>
      </c>
      <c r="H1359" s="97" t="s">
        <v>176</v>
      </c>
    </row>
    <row r="1360" spans="1:8" ht="15" x14ac:dyDescent="0.25">
      <c r="A1360" s="77" t="s">
        <v>320</v>
      </c>
      <c r="B1360" s="350">
        <v>43355</v>
      </c>
      <c r="C1360" s="31">
        <v>43369</v>
      </c>
      <c r="D1360" s="287">
        <v>0.97458240909090899</v>
      </c>
      <c r="E1360" s="99">
        <v>1221.4152714640513</v>
      </c>
      <c r="F1360" s="289">
        <v>2</v>
      </c>
      <c r="G1360" s="97" t="s">
        <v>176</v>
      </c>
      <c r="H1360" s="97" t="s">
        <v>176</v>
      </c>
    </row>
    <row r="1361" spans="1:8" ht="15" x14ac:dyDescent="0.25">
      <c r="A1361" s="77" t="s">
        <v>320</v>
      </c>
      <c r="B1361" s="350">
        <v>43356</v>
      </c>
      <c r="C1361" s="31">
        <v>43369</v>
      </c>
      <c r="D1361" s="287">
        <v>1.4780210476190476</v>
      </c>
      <c r="E1361" s="99">
        <v>1475.6374315349881</v>
      </c>
      <c r="F1361" s="289">
        <v>2</v>
      </c>
      <c r="G1361" s="97" t="s">
        <v>176</v>
      </c>
      <c r="H1361" s="97" t="s">
        <v>818</v>
      </c>
    </row>
    <row r="1362" spans="1:8" ht="15" x14ac:dyDescent="0.25">
      <c r="A1362" s="77" t="s">
        <v>320</v>
      </c>
      <c r="B1362" s="350">
        <v>43357</v>
      </c>
      <c r="C1362" s="31">
        <v>43369</v>
      </c>
      <c r="D1362" s="287">
        <v>1.9377049545454548</v>
      </c>
      <c r="E1362" s="99">
        <v>2962.3289488458449</v>
      </c>
      <c r="F1362" s="289">
        <v>2</v>
      </c>
      <c r="G1362" s="97" t="s">
        <v>176</v>
      </c>
      <c r="H1362" s="97" t="s">
        <v>176</v>
      </c>
    </row>
    <row r="1363" spans="1:8" ht="15" x14ac:dyDescent="0.25">
      <c r="A1363" s="77" t="s">
        <v>320</v>
      </c>
      <c r="B1363" s="350">
        <v>43358</v>
      </c>
      <c r="C1363" s="31">
        <v>43369</v>
      </c>
      <c r="D1363" s="287">
        <v>1.936961952380952</v>
      </c>
      <c r="E1363" s="99">
        <v>1974.6764500580164</v>
      </c>
      <c r="F1363" s="289">
        <v>2</v>
      </c>
      <c r="G1363" s="97" t="s">
        <v>176</v>
      </c>
      <c r="H1363" s="97" t="s">
        <v>176</v>
      </c>
    </row>
    <row r="1364" spans="1:8" ht="15" x14ac:dyDescent="0.25">
      <c r="A1364" s="77" t="s">
        <v>320</v>
      </c>
      <c r="B1364" s="350">
        <v>43359</v>
      </c>
      <c r="C1364" s="31">
        <v>43369</v>
      </c>
      <c r="D1364" s="287">
        <v>1.9489384761904762</v>
      </c>
      <c r="E1364" s="99">
        <v>2016.0473692499763</v>
      </c>
      <c r="F1364" s="289">
        <v>2</v>
      </c>
      <c r="G1364" s="97" t="s">
        <v>176</v>
      </c>
      <c r="H1364" s="97" t="s">
        <v>176</v>
      </c>
    </row>
    <row r="1365" spans="1:8" ht="15" x14ac:dyDescent="0.25">
      <c r="A1365" s="77" t="s">
        <v>320</v>
      </c>
      <c r="B1365" s="350">
        <v>43360</v>
      </c>
      <c r="C1365" s="31">
        <v>43369</v>
      </c>
      <c r="D1365" s="287">
        <v>1.9494071363636365</v>
      </c>
      <c r="E1365" s="99">
        <v>2085.4127155760302</v>
      </c>
      <c r="F1365" s="289">
        <v>2</v>
      </c>
      <c r="G1365" s="97" t="s">
        <v>176</v>
      </c>
      <c r="H1365" s="97" t="s">
        <v>176</v>
      </c>
    </row>
    <row r="1366" spans="1:8" ht="15" x14ac:dyDescent="0.25">
      <c r="A1366" s="77" t="s">
        <v>320</v>
      </c>
      <c r="B1366" s="350">
        <v>43361</v>
      </c>
      <c r="C1366" s="31">
        <v>43369</v>
      </c>
      <c r="D1366" s="287">
        <v>1.9404464761904765</v>
      </c>
      <c r="E1366" s="99">
        <v>2082.0859803236262</v>
      </c>
      <c r="F1366" s="289">
        <v>2</v>
      </c>
      <c r="G1366" s="97" t="s">
        <v>176</v>
      </c>
      <c r="H1366" s="97" t="s">
        <v>176</v>
      </c>
    </row>
    <row r="1367" spans="1:8" ht="15" x14ac:dyDescent="0.25">
      <c r="A1367" s="77" t="s">
        <v>320</v>
      </c>
      <c r="B1367" s="350">
        <v>43362</v>
      </c>
      <c r="C1367" s="31">
        <v>43369</v>
      </c>
      <c r="D1367" s="287">
        <v>1.9156919545454547</v>
      </c>
      <c r="E1367" s="99">
        <v>1914.06968629776</v>
      </c>
      <c r="F1367" s="289">
        <v>2</v>
      </c>
      <c r="G1367" s="97" t="s">
        <v>176</v>
      </c>
      <c r="H1367" s="97" t="s">
        <v>176</v>
      </c>
    </row>
    <row r="1368" spans="1:8" ht="15" x14ac:dyDescent="0.25">
      <c r="A1368" s="77" t="s">
        <v>320</v>
      </c>
      <c r="B1368" s="350">
        <v>43363</v>
      </c>
      <c r="C1368" s="31">
        <v>43369</v>
      </c>
      <c r="D1368" s="287">
        <v>1.9365752380952379</v>
      </c>
      <c r="E1368" s="99">
        <v>1926.2226961967046</v>
      </c>
      <c r="F1368" s="289">
        <v>2</v>
      </c>
      <c r="G1368" s="97" t="s">
        <v>176</v>
      </c>
      <c r="H1368" s="97" t="s">
        <v>176</v>
      </c>
    </row>
    <row r="1369" spans="1:8" ht="15" x14ac:dyDescent="0.25">
      <c r="A1369" s="77" t="s">
        <v>320</v>
      </c>
      <c r="B1369" s="350">
        <v>43364</v>
      </c>
      <c r="C1369" s="31">
        <v>43369</v>
      </c>
      <c r="D1369" s="287">
        <v>1.9351199545454543</v>
      </c>
      <c r="E1369" s="99">
        <v>1905.231805628812</v>
      </c>
      <c r="F1369" s="289">
        <v>2</v>
      </c>
      <c r="G1369" s="97" t="s">
        <v>176</v>
      </c>
      <c r="H1369" s="97" t="s">
        <v>176</v>
      </c>
    </row>
    <row r="1370" spans="1:8" ht="15" x14ac:dyDescent="0.25">
      <c r="A1370" s="77" t="s">
        <v>320</v>
      </c>
      <c r="B1370" s="350">
        <v>43365</v>
      </c>
      <c r="C1370" s="31">
        <v>43369</v>
      </c>
      <c r="D1370" s="287">
        <v>1.9363939047619045</v>
      </c>
      <c r="E1370" s="99">
        <v>1905.1145067540324</v>
      </c>
      <c r="F1370" s="289">
        <v>2</v>
      </c>
      <c r="G1370" s="97" t="s">
        <v>176</v>
      </c>
      <c r="H1370" s="97" t="s">
        <v>176</v>
      </c>
    </row>
    <row r="1371" spans="1:8" ht="15" x14ac:dyDescent="0.25">
      <c r="A1371" s="77" t="s">
        <v>320</v>
      </c>
      <c r="B1371" s="350">
        <v>43366</v>
      </c>
      <c r="C1371" s="31">
        <v>43369</v>
      </c>
      <c r="D1371" s="287">
        <v>1.9276947619047624</v>
      </c>
      <c r="E1371" s="99">
        <v>1889.1737719106823</v>
      </c>
      <c r="F1371" s="289">
        <v>2</v>
      </c>
      <c r="G1371" s="97" t="s">
        <v>176</v>
      </c>
      <c r="H1371" s="97" t="s">
        <v>176</v>
      </c>
    </row>
    <row r="1372" spans="1:8" ht="15" x14ac:dyDescent="0.25">
      <c r="A1372" s="77" t="s">
        <v>320</v>
      </c>
      <c r="B1372" s="350">
        <v>43367</v>
      </c>
      <c r="C1372" s="31">
        <v>43383</v>
      </c>
      <c r="D1372" s="287">
        <v>1.9420917272727272</v>
      </c>
      <c r="E1372" s="99">
        <v>2063.6867078964769</v>
      </c>
      <c r="F1372" s="289">
        <v>2</v>
      </c>
      <c r="G1372" s="97" t="s">
        <v>176</v>
      </c>
      <c r="H1372" s="97" t="s">
        <v>176</v>
      </c>
    </row>
    <row r="1373" spans="1:8" ht="15" x14ac:dyDescent="0.25">
      <c r="A1373" s="77" t="s">
        <v>320</v>
      </c>
      <c r="B1373" s="350">
        <v>43368</v>
      </c>
      <c r="C1373" s="31">
        <v>43383</v>
      </c>
      <c r="D1373" s="287">
        <v>1.9485469523809524</v>
      </c>
      <c r="E1373" s="99">
        <v>2142.0599336137989</v>
      </c>
      <c r="F1373" s="289">
        <v>2</v>
      </c>
      <c r="G1373" s="97" t="s">
        <v>176</v>
      </c>
      <c r="H1373" s="97" t="s">
        <v>176</v>
      </c>
    </row>
    <row r="1374" spans="1:8" ht="15" x14ac:dyDescent="0.25">
      <c r="A1374" s="77" t="s">
        <v>320</v>
      </c>
      <c r="B1374" s="350">
        <v>43369</v>
      </c>
      <c r="C1374" s="31">
        <v>43383</v>
      </c>
      <c r="D1374" s="287">
        <v>1.948292227272727</v>
      </c>
      <c r="E1374" s="99">
        <v>2134.2097710436806</v>
      </c>
      <c r="F1374" s="289">
        <v>2</v>
      </c>
      <c r="G1374" s="97" t="s">
        <v>176</v>
      </c>
      <c r="H1374" s="97" t="s">
        <v>176</v>
      </c>
    </row>
    <row r="1375" spans="1:8" ht="15" x14ac:dyDescent="0.25">
      <c r="A1375" s="77" t="s">
        <v>320</v>
      </c>
      <c r="B1375" s="350">
        <v>43370</v>
      </c>
      <c r="C1375" s="31">
        <v>43383</v>
      </c>
      <c r="D1375" s="287">
        <v>1.948556142857143</v>
      </c>
      <c r="E1375" s="99">
        <v>2341.8019833554376</v>
      </c>
      <c r="F1375" s="289">
        <v>2</v>
      </c>
      <c r="G1375" s="97" t="s">
        <v>176</v>
      </c>
      <c r="H1375" s="97" t="s">
        <v>176</v>
      </c>
    </row>
    <row r="1376" spans="1:8" ht="15" x14ac:dyDescent="0.25">
      <c r="A1376" s="77" t="s">
        <v>320</v>
      </c>
      <c r="B1376" s="350">
        <v>43371</v>
      </c>
      <c r="C1376" s="31">
        <v>43383</v>
      </c>
      <c r="D1376" s="287">
        <v>1.9495433809523808</v>
      </c>
      <c r="E1376" s="99">
        <v>2266.4884617679299</v>
      </c>
      <c r="F1376" s="289">
        <v>2</v>
      </c>
      <c r="G1376" s="97" t="s">
        <v>176</v>
      </c>
      <c r="H1376" s="97" t="s">
        <v>176</v>
      </c>
    </row>
    <row r="1377" spans="1:8" ht="15" x14ac:dyDescent="0.25">
      <c r="A1377" s="77" t="s">
        <v>320</v>
      </c>
      <c r="B1377" s="350">
        <v>43372</v>
      </c>
      <c r="C1377" s="31">
        <v>43383</v>
      </c>
      <c r="D1377" s="287">
        <v>1.9487938636363638</v>
      </c>
      <c r="E1377" s="99">
        <v>2181.1868300761344</v>
      </c>
      <c r="F1377" s="289">
        <v>2</v>
      </c>
      <c r="G1377" s="97" t="s">
        <v>176</v>
      </c>
      <c r="H1377" s="97" t="s">
        <v>176</v>
      </c>
    </row>
    <row r="1378" spans="1:8" ht="15" x14ac:dyDescent="0.25">
      <c r="A1378" s="77" t="s">
        <v>320</v>
      </c>
      <c r="B1378" s="350">
        <v>43373</v>
      </c>
      <c r="C1378" s="31">
        <v>43383</v>
      </c>
      <c r="D1378" s="287">
        <v>1.9491800476190475</v>
      </c>
      <c r="E1378" s="99">
        <v>2259.5903064076597</v>
      </c>
      <c r="F1378" s="289">
        <v>2</v>
      </c>
      <c r="G1378" s="97" t="s">
        <v>176</v>
      </c>
      <c r="H1378" s="97" t="s">
        <v>176</v>
      </c>
    </row>
    <row r="1379" spans="1:8" ht="15" x14ac:dyDescent="0.25">
      <c r="A1379" s="77" t="s">
        <v>320</v>
      </c>
      <c r="B1379" s="350">
        <v>43374</v>
      </c>
      <c r="C1379" s="31">
        <v>43467</v>
      </c>
      <c r="D1379" s="287">
        <v>1.9457313333333333</v>
      </c>
      <c r="E1379" s="99">
        <v>2174.0581004857145</v>
      </c>
      <c r="F1379" s="289">
        <v>2</v>
      </c>
      <c r="G1379" s="97" t="s">
        <v>176</v>
      </c>
      <c r="H1379" s="97" t="s">
        <v>176</v>
      </c>
    </row>
    <row r="1380" spans="1:8" ht="15" x14ac:dyDescent="0.25">
      <c r="A1380" s="77" t="s">
        <v>320</v>
      </c>
      <c r="B1380" s="350">
        <v>43375</v>
      </c>
      <c r="C1380" s="31">
        <v>43467</v>
      </c>
      <c r="D1380" s="287">
        <v>1.8972522727272731</v>
      </c>
      <c r="E1380" s="99">
        <v>1927.7360536181818</v>
      </c>
      <c r="F1380" s="289">
        <v>2</v>
      </c>
      <c r="G1380" s="97" t="s">
        <v>176</v>
      </c>
      <c r="H1380" s="97" t="s">
        <v>176</v>
      </c>
    </row>
    <row r="1381" spans="1:8" ht="15" x14ac:dyDescent="0.25">
      <c r="A1381" s="77" t="s">
        <v>320</v>
      </c>
      <c r="B1381" s="350">
        <v>43376</v>
      </c>
      <c r="C1381" s="31">
        <v>43467</v>
      </c>
      <c r="D1381" s="287">
        <v>1.7792819545454543</v>
      </c>
      <c r="E1381" s="99">
        <v>1990.7452833090911</v>
      </c>
      <c r="F1381" s="289">
        <v>2</v>
      </c>
      <c r="G1381" s="97" t="s">
        <v>176</v>
      </c>
      <c r="H1381" s="97" t="s">
        <v>176</v>
      </c>
    </row>
    <row r="1382" spans="1:8" ht="15" x14ac:dyDescent="0.25">
      <c r="A1382" s="77" t="s">
        <v>320</v>
      </c>
      <c r="B1382" s="350">
        <v>43377</v>
      </c>
      <c r="C1382" s="31">
        <v>43467</v>
      </c>
      <c r="D1382" s="287">
        <v>1.8296480952380956</v>
      </c>
      <c r="E1382" s="99">
        <v>2295.7006651714287</v>
      </c>
      <c r="F1382" s="289">
        <v>2</v>
      </c>
      <c r="G1382" s="97" t="s">
        <v>176</v>
      </c>
      <c r="H1382" s="97" t="s">
        <v>176</v>
      </c>
    </row>
    <row r="1383" spans="1:8" ht="15" x14ac:dyDescent="0.25">
      <c r="A1383" s="77" t="s">
        <v>320</v>
      </c>
      <c r="B1383" s="350">
        <v>43378</v>
      </c>
      <c r="C1383" s="31">
        <v>43467</v>
      </c>
      <c r="D1383" s="287">
        <v>1.7665434090909089</v>
      </c>
      <c r="E1383" s="99">
        <v>2477.634395272727</v>
      </c>
      <c r="F1383" s="289">
        <v>2</v>
      </c>
      <c r="G1383" s="97" t="s">
        <v>176</v>
      </c>
      <c r="H1383" s="97" t="s">
        <v>176</v>
      </c>
    </row>
    <row r="1384" spans="1:8" ht="15" x14ac:dyDescent="0.25">
      <c r="A1384" s="77" t="s">
        <v>320</v>
      </c>
      <c r="B1384" s="350">
        <v>43379</v>
      </c>
      <c r="C1384" s="31">
        <v>43467</v>
      </c>
      <c r="D1384" s="287">
        <v>1.7588132857142857</v>
      </c>
      <c r="E1384" s="99">
        <v>2258.4487574285718</v>
      </c>
      <c r="F1384" s="289">
        <v>2</v>
      </c>
      <c r="G1384" s="97" t="s">
        <v>176</v>
      </c>
      <c r="H1384" s="97" t="s">
        <v>176</v>
      </c>
    </row>
    <row r="1385" spans="1:8" ht="15" x14ac:dyDescent="0.25">
      <c r="A1385" s="77" t="s">
        <v>320</v>
      </c>
      <c r="B1385" s="350">
        <v>43380</v>
      </c>
      <c r="C1385" s="31">
        <v>43467</v>
      </c>
      <c r="D1385" s="287">
        <v>1.7979538095238099</v>
      </c>
      <c r="E1385" s="99">
        <v>2371.2775467428569</v>
      </c>
      <c r="F1385" s="289">
        <v>2</v>
      </c>
      <c r="G1385" s="97" t="s">
        <v>176</v>
      </c>
      <c r="H1385" s="97" t="s">
        <v>176</v>
      </c>
    </row>
    <row r="1386" spans="1:8" ht="15" x14ac:dyDescent="0.25">
      <c r="A1386" s="77" t="s">
        <v>320</v>
      </c>
      <c r="B1386" s="350">
        <v>43381</v>
      </c>
      <c r="C1386" s="31">
        <v>43467</v>
      </c>
      <c r="D1386" s="287">
        <v>1.7794888571428569</v>
      </c>
      <c r="E1386" s="99">
        <v>2320.2255143714287</v>
      </c>
      <c r="F1386" s="289">
        <v>2</v>
      </c>
      <c r="G1386" s="97" t="s">
        <v>176</v>
      </c>
      <c r="H1386" s="97" t="s">
        <v>176</v>
      </c>
    </row>
    <row r="1387" spans="1:8" ht="15" x14ac:dyDescent="0.25">
      <c r="A1387" s="77" t="s">
        <v>320</v>
      </c>
      <c r="B1387" s="350">
        <v>43382</v>
      </c>
      <c r="C1387" s="31">
        <v>43467</v>
      </c>
      <c r="D1387" s="287">
        <v>1.8141138636363634</v>
      </c>
      <c r="E1387" s="99">
        <v>2469.2291685818182</v>
      </c>
      <c r="F1387" s="289">
        <v>2</v>
      </c>
      <c r="G1387" s="97" t="s">
        <v>176</v>
      </c>
      <c r="H1387" s="97" t="s">
        <v>176</v>
      </c>
    </row>
    <row r="1388" spans="1:8" ht="15" x14ac:dyDescent="0.25">
      <c r="A1388" s="77" t="s">
        <v>320</v>
      </c>
      <c r="B1388" s="350">
        <v>43383</v>
      </c>
      <c r="C1388" s="31">
        <v>43467</v>
      </c>
      <c r="D1388" s="287">
        <v>1.8276145348837218</v>
      </c>
      <c r="E1388" s="99">
        <v>2989.7143569441864</v>
      </c>
      <c r="F1388" s="289">
        <v>2</v>
      </c>
      <c r="G1388" s="97" t="s">
        <v>176</v>
      </c>
      <c r="H1388" s="97" t="s">
        <v>176</v>
      </c>
    </row>
    <row r="1389" spans="1:8" ht="15" x14ac:dyDescent="0.25">
      <c r="A1389" s="77" t="s">
        <v>320</v>
      </c>
      <c r="B1389" s="350">
        <v>43384</v>
      </c>
      <c r="C1389" s="31">
        <v>43467</v>
      </c>
      <c r="D1389" s="287">
        <v>1.8285209069767441</v>
      </c>
      <c r="E1389" s="99">
        <v>3152.2221359906985</v>
      </c>
      <c r="F1389" s="289">
        <v>2</v>
      </c>
      <c r="G1389" s="97" t="s">
        <v>176</v>
      </c>
      <c r="H1389" s="97" t="s">
        <v>176</v>
      </c>
    </row>
    <row r="1390" spans="1:8" ht="15" x14ac:dyDescent="0.25">
      <c r="A1390" s="77" t="s">
        <v>320</v>
      </c>
      <c r="B1390" s="350">
        <v>43385</v>
      </c>
      <c r="C1390" s="31">
        <v>43467</v>
      </c>
      <c r="D1390" s="287">
        <v>1.8769134883720926</v>
      </c>
      <c r="E1390" s="99">
        <v>3176.812402869768</v>
      </c>
      <c r="F1390" s="289">
        <v>2</v>
      </c>
      <c r="G1390" s="97" t="s">
        <v>176</v>
      </c>
      <c r="H1390" s="97" t="s">
        <v>176</v>
      </c>
    </row>
    <row r="1391" spans="1:8" ht="15" x14ac:dyDescent="0.25">
      <c r="A1391" s="77" t="s">
        <v>320</v>
      </c>
      <c r="B1391" s="350">
        <v>43386</v>
      </c>
      <c r="C1391" s="31">
        <v>43467</v>
      </c>
      <c r="D1391" s="287">
        <v>1.9671484651162794</v>
      </c>
      <c r="E1391" s="99">
        <v>2997.5015943627905</v>
      </c>
      <c r="F1391" s="289">
        <v>2</v>
      </c>
      <c r="G1391" s="97" t="s">
        <v>176</v>
      </c>
      <c r="H1391" s="97" t="s">
        <v>176</v>
      </c>
    </row>
    <row r="1392" spans="1:8" ht="15" x14ac:dyDescent="0.25">
      <c r="A1392" s="77" t="s">
        <v>320</v>
      </c>
      <c r="B1392" s="350">
        <v>43387</v>
      </c>
      <c r="C1392" s="31">
        <v>43467</v>
      </c>
      <c r="D1392" s="287">
        <v>2.0078635348837213</v>
      </c>
      <c r="E1392" s="99">
        <v>3167.4586976930236</v>
      </c>
      <c r="F1392" s="289">
        <v>2</v>
      </c>
      <c r="G1392" s="97" t="s">
        <v>176</v>
      </c>
      <c r="H1392" s="97" t="s">
        <v>176</v>
      </c>
    </row>
    <row r="1393" spans="1:8" ht="15" x14ac:dyDescent="0.25">
      <c r="A1393" s="77" t="s">
        <v>320</v>
      </c>
      <c r="B1393" s="350">
        <v>43388</v>
      </c>
      <c r="C1393" s="31">
        <v>43467</v>
      </c>
      <c r="D1393" s="287">
        <v>2.1167922093023264</v>
      </c>
      <c r="E1393" s="99">
        <v>3236.785743586046</v>
      </c>
      <c r="F1393" s="289">
        <v>2</v>
      </c>
      <c r="G1393" s="97" t="s">
        <v>176</v>
      </c>
      <c r="H1393" s="97" t="s">
        <v>819</v>
      </c>
    </row>
    <row r="1394" spans="1:8" ht="15" x14ac:dyDescent="0.25">
      <c r="A1394" s="77" t="s">
        <v>320</v>
      </c>
      <c r="B1394" s="350">
        <v>43389</v>
      </c>
      <c r="C1394" s="31">
        <v>43467</v>
      </c>
      <c r="D1394" s="287">
        <v>1.9500387209302326</v>
      </c>
      <c r="E1394" s="99">
        <v>3046.2854619069772</v>
      </c>
      <c r="F1394" s="289">
        <v>2</v>
      </c>
      <c r="G1394" s="97" t="s">
        <v>176</v>
      </c>
      <c r="H1394" s="97" t="s">
        <v>176</v>
      </c>
    </row>
    <row r="1395" spans="1:8" ht="15" x14ac:dyDescent="0.25">
      <c r="A1395" s="77" t="s">
        <v>320</v>
      </c>
      <c r="B1395" s="350">
        <v>43390</v>
      </c>
      <c r="C1395" s="31">
        <v>43467</v>
      </c>
      <c r="D1395" s="287">
        <v>1.9479293023255817</v>
      </c>
      <c r="E1395" s="99">
        <v>3214.816944534884</v>
      </c>
      <c r="F1395" s="289">
        <v>2</v>
      </c>
      <c r="G1395" s="97" t="s">
        <v>176</v>
      </c>
      <c r="H1395" s="97" t="s">
        <v>176</v>
      </c>
    </row>
    <row r="1396" spans="1:8" ht="15" x14ac:dyDescent="0.25">
      <c r="A1396" s="77" t="s">
        <v>320</v>
      </c>
      <c r="B1396" s="350">
        <v>43391</v>
      </c>
      <c r="C1396" s="31">
        <v>43467</v>
      </c>
      <c r="D1396" s="287">
        <v>1.9490680697674418</v>
      </c>
      <c r="E1396" s="99">
        <v>3351.3402460883722</v>
      </c>
      <c r="F1396" s="289">
        <v>2</v>
      </c>
      <c r="G1396" s="97" t="s">
        <v>176</v>
      </c>
      <c r="H1396" s="97" t="s">
        <v>176</v>
      </c>
    </row>
    <row r="1397" spans="1:8" ht="15" x14ac:dyDescent="0.25">
      <c r="A1397" s="77" t="s">
        <v>320</v>
      </c>
      <c r="B1397" s="350">
        <v>43392</v>
      </c>
      <c r="C1397" s="31">
        <v>43467</v>
      </c>
      <c r="D1397" s="287">
        <v>1.9490472325581396</v>
      </c>
      <c r="E1397" s="99">
        <v>3231.867319916279</v>
      </c>
      <c r="F1397" s="289">
        <v>2</v>
      </c>
      <c r="G1397" s="97" t="s">
        <v>176</v>
      </c>
      <c r="H1397" s="97" t="s">
        <v>176</v>
      </c>
    </row>
    <row r="1398" spans="1:8" ht="15" x14ac:dyDescent="0.25">
      <c r="A1398" s="77" t="s">
        <v>320</v>
      </c>
      <c r="B1398" s="350">
        <v>43393</v>
      </c>
      <c r="C1398" s="31">
        <v>43467</v>
      </c>
      <c r="D1398" s="287">
        <v>1.9487171904761906</v>
      </c>
      <c r="E1398" s="99">
        <v>3118.6550386285717</v>
      </c>
      <c r="F1398" s="289">
        <v>2</v>
      </c>
      <c r="G1398" s="97" t="s">
        <v>176</v>
      </c>
      <c r="H1398" s="97" t="s">
        <v>176</v>
      </c>
    </row>
    <row r="1399" spans="1:8" ht="15" x14ac:dyDescent="0.25">
      <c r="A1399" s="77" t="s">
        <v>320</v>
      </c>
      <c r="B1399" s="350">
        <v>43394</v>
      </c>
      <c r="C1399" s="31">
        <v>43467</v>
      </c>
      <c r="D1399" s="287">
        <v>1.9459439999999997</v>
      </c>
      <c r="E1399" s="99">
        <v>3049.4926777142859</v>
      </c>
      <c r="F1399" s="289">
        <v>2</v>
      </c>
      <c r="G1399" s="97" t="s">
        <v>176</v>
      </c>
      <c r="H1399" s="97" t="s">
        <v>176</v>
      </c>
    </row>
    <row r="1400" spans="1:8" ht="15" x14ac:dyDescent="0.25">
      <c r="A1400" s="77" t="s">
        <v>320</v>
      </c>
      <c r="B1400" s="350">
        <v>43395</v>
      </c>
      <c r="C1400" s="31">
        <v>43467</v>
      </c>
      <c r="D1400" s="287">
        <v>1.9463268372093017</v>
      </c>
      <c r="E1400" s="99">
        <v>3098.0891652325581</v>
      </c>
      <c r="F1400" s="289">
        <v>2</v>
      </c>
      <c r="G1400" s="97" t="s">
        <v>176</v>
      </c>
      <c r="H1400" s="97" t="s">
        <v>176</v>
      </c>
    </row>
    <row r="1401" spans="1:8" ht="15" x14ac:dyDescent="0.25">
      <c r="A1401" s="77" t="s">
        <v>320</v>
      </c>
      <c r="B1401" s="350">
        <v>43396</v>
      </c>
      <c r="C1401" s="31">
        <v>43467</v>
      </c>
      <c r="D1401" s="287">
        <v>1.9462026046511633</v>
      </c>
      <c r="E1401" s="99">
        <v>2935.7716141999999</v>
      </c>
      <c r="F1401" s="289">
        <v>2</v>
      </c>
      <c r="G1401" s="97" t="s">
        <v>176</v>
      </c>
      <c r="H1401" s="97" t="s">
        <v>176</v>
      </c>
    </row>
    <row r="1402" spans="1:8" ht="15" x14ac:dyDescent="0.25">
      <c r="A1402" s="77" t="s">
        <v>320</v>
      </c>
      <c r="B1402" s="350">
        <v>43397</v>
      </c>
      <c r="C1402" s="31">
        <v>43467</v>
      </c>
      <c r="D1402" s="287">
        <v>1.947362395348837</v>
      </c>
      <c r="E1402" s="99">
        <v>2842.0225476651167</v>
      </c>
      <c r="F1402" s="289">
        <v>2</v>
      </c>
      <c r="G1402" s="97" t="s">
        <v>176</v>
      </c>
      <c r="H1402" s="97" t="s">
        <v>176</v>
      </c>
    </row>
    <row r="1403" spans="1:8" ht="15" x14ac:dyDescent="0.25">
      <c r="A1403" s="77" t="s">
        <v>320</v>
      </c>
      <c r="B1403" s="350">
        <v>43398</v>
      </c>
      <c r="C1403" s="31">
        <v>43467</v>
      </c>
      <c r="D1403" s="287">
        <v>1.9450030697674421</v>
      </c>
      <c r="E1403" s="99">
        <v>3000.6671543069774</v>
      </c>
      <c r="F1403" s="289">
        <v>2</v>
      </c>
      <c r="G1403" s="97" t="s">
        <v>176</v>
      </c>
      <c r="H1403" s="97" t="s">
        <v>176</v>
      </c>
    </row>
    <row r="1404" spans="1:8" ht="15" x14ac:dyDescent="0.25">
      <c r="A1404" s="77" t="s">
        <v>320</v>
      </c>
      <c r="B1404" s="350">
        <v>43399</v>
      </c>
      <c r="C1404" s="31">
        <v>43467</v>
      </c>
      <c r="D1404" s="287">
        <v>1.9366093720930235</v>
      </c>
      <c r="E1404" s="99">
        <v>2968.1723007116279</v>
      </c>
      <c r="F1404" s="289">
        <v>2</v>
      </c>
      <c r="G1404" s="97" t="s">
        <v>176</v>
      </c>
      <c r="H1404" s="97" t="s">
        <v>176</v>
      </c>
    </row>
    <row r="1405" spans="1:8" ht="15" x14ac:dyDescent="0.25">
      <c r="A1405" s="77" t="s">
        <v>320</v>
      </c>
      <c r="B1405" s="350">
        <v>43400</v>
      </c>
      <c r="C1405" s="31">
        <v>43467</v>
      </c>
      <c r="D1405" s="287">
        <v>1.9257969534883719</v>
      </c>
      <c r="E1405" s="99">
        <v>2783.2458475906978</v>
      </c>
      <c r="F1405" s="289">
        <v>2</v>
      </c>
      <c r="G1405" s="97" t="s">
        <v>176</v>
      </c>
      <c r="H1405" s="97" t="s">
        <v>176</v>
      </c>
    </row>
    <row r="1406" spans="1:8" ht="15" x14ac:dyDescent="0.25">
      <c r="A1406" s="77" t="s">
        <v>320</v>
      </c>
      <c r="B1406" s="350">
        <v>43401</v>
      </c>
      <c r="C1406" s="31">
        <v>43467</v>
      </c>
      <c r="D1406" s="287">
        <v>1.947651928571428</v>
      </c>
      <c r="E1406" s="99">
        <v>2808.6214042000006</v>
      </c>
      <c r="F1406" s="289">
        <v>2</v>
      </c>
      <c r="G1406" s="97" t="s">
        <v>176</v>
      </c>
      <c r="H1406" s="97" t="s">
        <v>176</v>
      </c>
    </row>
    <row r="1407" spans="1:8" ht="15" x14ac:dyDescent="0.25">
      <c r="A1407" s="77" t="s">
        <v>320</v>
      </c>
      <c r="B1407" s="350">
        <v>43402</v>
      </c>
      <c r="C1407" s="31">
        <v>43467</v>
      </c>
      <c r="D1407" s="287">
        <v>1.9493162790697673</v>
      </c>
      <c r="E1407" s="99">
        <v>2963.6355966372098</v>
      </c>
      <c r="F1407" s="289">
        <v>2</v>
      </c>
      <c r="G1407" s="97" t="s">
        <v>176</v>
      </c>
      <c r="H1407" s="97" t="s">
        <v>176</v>
      </c>
    </row>
    <row r="1408" spans="1:8" ht="15" x14ac:dyDescent="0.25">
      <c r="A1408" s="77" t="s">
        <v>320</v>
      </c>
      <c r="B1408" s="350">
        <v>43403</v>
      </c>
      <c r="C1408" s="31">
        <v>43467</v>
      </c>
      <c r="D1408" s="287">
        <v>1.9499562325581401</v>
      </c>
      <c r="E1408" s="99">
        <v>2934.3989439441857</v>
      </c>
      <c r="F1408" s="289">
        <v>2</v>
      </c>
      <c r="G1408" s="97" t="s">
        <v>176</v>
      </c>
      <c r="H1408" s="97" t="s">
        <v>176</v>
      </c>
    </row>
    <row r="1409" spans="1:8" ht="15" x14ac:dyDescent="0.25">
      <c r="A1409" s="77" t="s">
        <v>320</v>
      </c>
      <c r="B1409" s="350">
        <v>43404</v>
      </c>
      <c r="C1409" s="31">
        <v>43467</v>
      </c>
      <c r="D1409" s="287">
        <v>1.9500439302325581</v>
      </c>
      <c r="E1409" s="99">
        <v>2868.0173386790702</v>
      </c>
      <c r="F1409" s="289">
        <v>2</v>
      </c>
      <c r="G1409" s="97" t="s">
        <v>176</v>
      </c>
      <c r="H1409" s="97" t="s">
        <v>176</v>
      </c>
    </row>
    <row r="1410" spans="1:8" ht="15" x14ac:dyDescent="0.25">
      <c r="A1410" s="77" t="s">
        <v>320</v>
      </c>
      <c r="B1410" s="350">
        <v>43405</v>
      </c>
      <c r="C1410" s="31">
        <v>43467</v>
      </c>
      <c r="D1410" s="287">
        <v>1.8938017209302322</v>
      </c>
      <c r="E1410" s="99">
        <v>2940.3989865620456</v>
      </c>
      <c r="F1410" s="289">
        <v>2</v>
      </c>
      <c r="G1410" s="97" t="s">
        <v>176</v>
      </c>
      <c r="H1410" s="97" t="s">
        <v>176</v>
      </c>
    </row>
    <row r="1411" spans="1:8" ht="15" x14ac:dyDescent="0.25">
      <c r="A1411" s="77" t="s">
        <v>320</v>
      </c>
      <c r="B1411" s="350">
        <v>43406</v>
      </c>
      <c r="C1411" s="31">
        <v>43467</v>
      </c>
      <c r="D1411" s="287">
        <v>1.8845914418604648</v>
      </c>
      <c r="E1411" s="99">
        <v>2937.4430965489769</v>
      </c>
      <c r="F1411" s="289">
        <v>2</v>
      </c>
      <c r="G1411" s="97" t="s">
        <v>176</v>
      </c>
      <c r="H1411" s="97" t="s">
        <v>176</v>
      </c>
    </row>
    <row r="1412" spans="1:8" ht="15" x14ac:dyDescent="0.25">
      <c r="A1412" s="77" t="s">
        <v>320</v>
      </c>
      <c r="B1412" s="350">
        <v>43407</v>
      </c>
      <c r="C1412" s="31">
        <v>43467</v>
      </c>
      <c r="D1412" s="287">
        <v>1.9498159534883723</v>
      </c>
      <c r="E1412" s="99">
        <v>2802.1408729796944</v>
      </c>
      <c r="F1412" s="289">
        <v>2</v>
      </c>
      <c r="G1412" s="97" t="s">
        <v>176</v>
      </c>
      <c r="H1412" s="97" t="s">
        <v>176</v>
      </c>
    </row>
    <row r="1413" spans="1:8" ht="15" x14ac:dyDescent="0.25">
      <c r="A1413" s="77" t="s">
        <v>320</v>
      </c>
      <c r="B1413" s="350">
        <v>43408</v>
      </c>
      <c r="C1413" s="31">
        <v>43467</v>
      </c>
      <c r="D1413" s="287">
        <v>1.9495474047619052</v>
      </c>
      <c r="E1413" s="99">
        <v>2814.9980243322539</v>
      </c>
      <c r="F1413" s="289">
        <v>2</v>
      </c>
      <c r="G1413" s="97" t="s">
        <v>176</v>
      </c>
      <c r="H1413" s="97" t="s">
        <v>176</v>
      </c>
    </row>
    <row r="1414" spans="1:8" ht="15" x14ac:dyDescent="0.25">
      <c r="A1414" s="77" t="s">
        <v>320</v>
      </c>
      <c r="B1414" s="350">
        <v>43409</v>
      </c>
      <c r="C1414" s="31">
        <v>43467</v>
      </c>
      <c r="D1414" s="287">
        <v>1.9498687826086958</v>
      </c>
      <c r="E1414" s="99">
        <v>2822.0360805551054</v>
      </c>
      <c r="F1414" s="289">
        <v>2</v>
      </c>
      <c r="G1414" s="97" t="s">
        <v>176</v>
      </c>
      <c r="H1414" s="97" t="s">
        <v>176</v>
      </c>
    </row>
    <row r="1415" spans="1:8" ht="15" x14ac:dyDescent="0.25">
      <c r="A1415" s="77" t="s">
        <v>320</v>
      </c>
      <c r="B1415" s="350">
        <v>43410</v>
      </c>
      <c r="C1415" s="31">
        <v>43467</v>
      </c>
      <c r="D1415" s="287">
        <v>1.9221565238095235</v>
      </c>
      <c r="E1415" s="99">
        <v>2841.2958184535287</v>
      </c>
      <c r="F1415" s="289">
        <v>2</v>
      </c>
      <c r="G1415" s="97" t="s">
        <v>176</v>
      </c>
      <c r="H1415" s="97" t="s">
        <v>176</v>
      </c>
    </row>
    <row r="1416" spans="1:8" ht="15" x14ac:dyDescent="0.25">
      <c r="A1416" s="77" t="s">
        <v>320</v>
      </c>
      <c r="B1416" s="350">
        <v>43411</v>
      </c>
      <c r="C1416" s="31">
        <v>43467</v>
      </c>
      <c r="D1416" s="287">
        <v>1.8636749999999997</v>
      </c>
      <c r="E1416" s="99">
        <v>2821.1054294330634</v>
      </c>
      <c r="F1416" s="289">
        <v>2</v>
      </c>
      <c r="G1416" s="97" t="s">
        <v>176</v>
      </c>
      <c r="H1416" s="97" t="s">
        <v>176</v>
      </c>
    </row>
    <row r="1417" spans="1:8" ht="15" x14ac:dyDescent="0.25">
      <c r="A1417" s="77" t="s">
        <v>320</v>
      </c>
      <c r="B1417" s="350">
        <v>43412</v>
      </c>
      <c r="C1417" s="31">
        <v>43467</v>
      </c>
      <c r="D1417" s="287">
        <v>1.8952877619047619</v>
      </c>
      <c r="E1417" s="99">
        <v>2889.6035054774302</v>
      </c>
      <c r="F1417" s="289">
        <v>2</v>
      </c>
      <c r="G1417" s="97" t="s">
        <v>176</v>
      </c>
      <c r="H1417" s="97" t="s">
        <v>176</v>
      </c>
    </row>
    <row r="1418" spans="1:8" ht="15" x14ac:dyDescent="0.25">
      <c r="A1418" s="77" t="s">
        <v>320</v>
      </c>
      <c r="B1418" s="350">
        <v>43413</v>
      </c>
      <c r="C1418" s="31">
        <v>43467</v>
      </c>
      <c r="D1418" s="287">
        <v>1.9353794545454548</v>
      </c>
      <c r="E1418" s="99">
        <v>2834.3380906851389</v>
      </c>
      <c r="F1418" s="289">
        <v>2</v>
      </c>
      <c r="G1418" s="97" t="s">
        <v>176</v>
      </c>
      <c r="H1418" s="97" t="s">
        <v>176</v>
      </c>
    </row>
    <row r="1419" spans="1:8" ht="15" x14ac:dyDescent="0.25">
      <c r="A1419" s="77" t="s">
        <v>320</v>
      </c>
      <c r="B1419" s="350">
        <v>43414</v>
      </c>
      <c r="C1419" s="31">
        <v>43467</v>
      </c>
      <c r="D1419" s="287">
        <v>1.9143611428571428</v>
      </c>
      <c r="E1419" s="99">
        <v>2639.8306108646875</v>
      </c>
      <c r="F1419" s="289">
        <v>2</v>
      </c>
      <c r="G1419" s="97" t="s">
        <v>176</v>
      </c>
      <c r="H1419" s="97" t="s">
        <v>176</v>
      </c>
    </row>
    <row r="1420" spans="1:8" ht="15" x14ac:dyDescent="0.25">
      <c r="A1420" s="77" t="s">
        <v>320</v>
      </c>
      <c r="B1420" s="350">
        <v>43415</v>
      </c>
      <c r="C1420" s="31">
        <v>43467</v>
      </c>
      <c r="D1420" s="287">
        <v>1.9186988636363635</v>
      </c>
      <c r="E1420" s="99">
        <v>2633.4583781112265</v>
      </c>
      <c r="F1420" s="289">
        <v>2</v>
      </c>
      <c r="G1420" s="97" t="s">
        <v>176</v>
      </c>
      <c r="H1420" s="97" t="s">
        <v>176</v>
      </c>
    </row>
    <row r="1421" spans="1:8" ht="15" x14ac:dyDescent="0.25">
      <c r="A1421" s="77" t="s">
        <v>320</v>
      </c>
      <c r="B1421" s="350">
        <v>43416</v>
      </c>
      <c r="C1421" s="31">
        <v>43467</v>
      </c>
      <c r="D1421" s="287">
        <v>1.925599095238095</v>
      </c>
      <c r="E1421" s="99">
        <v>2800.824352983258</v>
      </c>
      <c r="F1421" s="289">
        <v>2</v>
      </c>
      <c r="G1421" s="97" t="s">
        <v>176</v>
      </c>
      <c r="H1421" s="97" t="s">
        <v>176</v>
      </c>
    </row>
    <row r="1422" spans="1:8" ht="15" x14ac:dyDescent="0.25">
      <c r="A1422" s="77" t="s">
        <v>320</v>
      </c>
      <c r="B1422" s="350">
        <v>43417</v>
      </c>
      <c r="C1422" s="31">
        <v>43467</v>
      </c>
      <c r="D1422" s="287">
        <v>1.9504200952380952</v>
      </c>
      <c r="E1422" s="99">
        <v>2970.8167466157788</v>
      </c>
      <c r="F1422" s="289">
        <v>2</v>
      </c>
      <c r="G1422" s="97" t="s">
        <v>176</v>
      </c>
      <c r="H1422" s="97" t="s">
        <v>176</v>
      </c>
    </row>
    <row r="1423" spans="1:8" ht="15" x14ac:dyDescent="0.25">
      <c r="A1423" s="77" t="s">
        <v>320</v>
      </c>
      <c r="B1423" s="350">
        <v>43418</v>
      </c>
      <c r="C1423" s="31">
        <v>43467</v>
      </c>
      <c r="D1423" s="287">
        <v>1.949775909090909</v>
      </c>
      <c r="E1423" s="99">
        <v>2936.6028555391317</v>
      </c>
      <c r="F1423" s="289">
        <v>2</v>
      </c>
      <c r="G1423" s="97" t="s">
        <v>176</v>
      </c>
      <c r="H1423" s="97" t="s">
        <v>176</v>
      </c>
    </row>
    <row r="1424" spans="1:8" ht="15" x14ac:dyDescent="0.25">
      <c r="A1424" s="77" t="s">
        <v>320</v>
      </c>
      <c r="B1424" s="350">
        <v>43419</v>
      </c>
      <c r="C1424" s="31">
        <v>43467</v>
      </c>
      <c r="D1424" s="287">
        <v>1.9502316190476188</v>
      </c>
      <c r="E1424" s="99">
        <v>3062.8850100131344</v>
      </c>
      <c r="F1424" s="289">
        <v>2</v>
      </c>
      <c r="G1424" s="97" t="s">
        <v>176</v>
      </c>
      <c r="H1424" s="97" t="s">
        <v>176</v>
      </c>
    </row>
    <row r="1425" spans="1:8" ht="15" x14ac:dyDescent="0.25">
      <c r="A1425" s="77" t="s">
        <v>320</v>
      </c>
      <c r="B1425" s="350">
        <v>43420</v>
      </c>
      <c r="C1425" s="31">
        <v>43467</v>
      </c>
      <c r="D1425" s="287">
        <v>1.9492879090909094</v>
      </c>
      <c r="E1425" s="99">
        <v>3039.5862487862587</v>
      </c>
      <c r="F1425" s="289">
        <v>2</v>
      </c>
      <c r="G1425" s="97" t="s">
        <v>176</v>
      </c>
      <c r="H1425" s="97" t="s">
        <v>176</v>
      </c>
    </row>
    <row r="1426" spans="1:8" ht="15" x14ac:dyDescent="0.25">
      <c r="A1426" s="77" t="s">
        <v>320</v>
      </c>
      <c r="B1426" s="350">
        <v>43421</v>
      </c>
      <c r="C1426" s="31">
        <v>43467</v>
      </c>
      <c r="D1426" s="287">
        <v>1.9483004761904765</v>
      </c>
      <c r="E1426" s="99">
        <v>2748.3913988578383</v>
      </c>
      <c r="F1426" s="289">
        <v>2</v>
      </c>
      <c r="G1426" s="97" t="s">
        <v>176</v>
      </c>
      <c r="H1426" s="97" t="s">
        <v>176</v>
      </c>
    </row>
    <row r="1427" spans="1:8" ht="15" x14ac:dyDescent="0.25">
      <c r="A1427" s="77" t="s">
        <v>320</v>
      </c>
      <c r="B1427" s="350">
        <v>43422</v>
      </c>
      <c r="C1427" s="31">
        <v>43467</v>
      </c>
      <c r="D1427" s="287">
        <v>1.9500348181818177</v>
      </c>
      <c r="E1427" s="99">
        <v>2882.2486245556984</v>
      </c>
      <c r="F1427" s="289">
        <v>2</v>
      </c>
      <c r="G1427" s="97" t="s">
        <v>176</v>
      </c>
      <c r="H1427" s="97" t="s">
        <v>176</v>
      </c>
    </row>
    <row r="1428" spans="1:8" ht="15" x14ac:dyDescent="0.25">
      <c r="A1428" s="77" t="s">
        <v>320</v>
      </c>
      <c r="B1428" s="350">
        <v>43423</v>
      </c>
      <c r="C1428" s="31">
        <v>43467</v>
      </c>
      <c r="D1428" s="287">
        <v>1.9499094285714289</v>
      </c>
      <c r="E1428" s="99">
        <v>2944.3588668208076</v>
      </c>
      <c r="F1428" s="289">
        <v>2</v>
      </c>
      <c r="G1428" s="97" t="s">
        <v>176</v>
      </c>
      <c r="H1428" s="97" t="s">
        <v>176</v>
      </c>
    </row>
    <row r="1429" spans="1:8" ht="15" x14ac:dyDescent="0.25">
      <c r="A1429" s="77" t="s">
        <v>320</v>
      </c>
      <c r="B1429" s="350">
        <v>43424</v>
      </c>
      <c r="C1429" s="31">
        <v>43467</v>
      </c>
      <c r="D1429" s="287">
        <v>1.9500461904761903</v>
      </c>
      <c r="E1429" s="99">
        <v>2911.5396257786051</v>
      </c>
      <c r="F1429" s="289">
        <v>2</v>
      </c>
      <c r="G1429" s="97" t="s">
        <v>176</v>
      </c>
      <c r="H1429" s="97" t="s">
        <v>176</v>
      </c>
    </row>
    <row r="1430" spans="1:8" ht="15" x14ac:dyDescent="0.25">
      <c r="A1430" s="77" t="s">
        <v>320</v>
      </c>
      <c r="B1430" s="350">
        <v>43425</v>
      </c>
      <c r="C1430" s="31">
        <v>43467</v>
      </c>
      <c r="D1430" s="287">
        <v>1.9498711818181818</v>
      </c>
      <c r="E1430" s="99">
        <v>2887.3277799266566</v>
      </c>
      <c r="F1430" s="289">
        <v>2</v>
      </c>
      <c r="G1430" s="97" t="s">
        <v>176</v>
      </c>
      <c r="H1430" s="97" t="s">
        <v>176</v>
      </c>
    </row>
    <row r="1431" spans="1:8" ht="15" x14ac:dyDescent="0.25">
      <c r="A1431" s="77" t="s">
        <v>320</v>
      </c>
      <c r="B1431" s="350">
        <v>43426</v>
      </c>
      <c r="C1431" s="31">
        <v>43467</v>
      </c>
      <c r="D1431" s="287">
        <v>1.9498445909090909</v>
      </c>
      <c r="E1431" s="99">
        <v>2696.7450968342368</v>
      </c>
      <c r="F1431" s="289">
        <v>2</v>
      </c>
      <c r="G1431" s="97" t="s">
        <v>176</v>
      </c>
      <c r="H1431" s="97" t="s">
        <v>176</v>
      </c>
    </row>
    <row r="1432" spans="1:8" ht="15" x14ac:dyDescent="0.25">
      <c r="A1432" s="77" t="s">
        <v>320</v>
      </c>
      <c r="B1432" s="350">
        <v>43427</v>
      </c>
      <c r="C1432" s="31">
        <v>43467</v>
      </c>
      <c r="D1432" s="287">
        <v>1.9501751904761906</v>
      </c>
      <c r="E1432" s="99">
        <v>2809.7081202538957</v>
      </c>
      <c r="F1432" s="289">
        <v>2</v>
      </c>
      <c r="G1432" s="97" t="s">
        <v>176</v>
      </c>
      <c r="H1432" s="97" t="s">
        <v>176</v>
      </c>
    </row>
    <row r="1433" spans="1:8" ht="15" x14ac:dyDescent="0.25">
      <c r="A1433" s="77" t="s">
        <v>320</v>
      </c>
      <c r="B1433" s="350">
        <v>43428</v>
      </c>
      <c r="C1433" s="31">
        <v>43467</v>
      </c>
      <c r="D1433" s="287">
        <v>1.9502465000000002</v>
      </c>
      <c r="E1433" s="99">
        <v>2957.6799517636359</v>
      </c>
      <c r="F1433" s="289">
        <v>2</v>
      </c>
      <c r="G1433" s="97" t="s">
        <v>176</v>
      </c>
      <c r="H1433" s="97" t="s">
        <v>176</v>
      </c>
    </row>
    <row r="1434" spans="1:8" ht="15" x14ac:dyDescent="0.25">
      <c r="A1434" s="77" t="s">
        <v>320</v>
      </c>
      <c r="B1434" s="350">
        <v>43429</v>
      </c>
      <c r="C1434" s="31">
        <v>43467</v>
      </c>
      <c r="D1434" s="287">
        <v>1.9498572857142855</v>
      </c>
      <c r="E1434" s="99">
        <v>3064.920547857143</v>
      </c>
      <c r="F1434" s="289">
        <v>2</v>
      </c>
      <c r="G1434" s="97" t="s">
        <v>176</v>
      </c>
      <c r="H1434" s="97" t="s">
        <v>176</v>
      </c>
    </row>
    <row r="1435" spans="1:8" ht="15" x14ac:dyDescent="0.25">
      <c r="A1435" s="77" t="s">
        <v>320</v>
      </c>
      <c r="B1435" s="350">
        <v>43430</v>
      </c>
      <c r="C1435" s="31">
        <v>43467</v>
      </c>
      <c r="D1435" s="287">
        <v>1.9501194545454548</v>
      </c>
      <c r="E1435" s="99">
        <v>2905.8699105999999</v>
      </c>
      <c r="F1435" s="289">
        <v>2</v>
      </c>
      <c r="G1435" s="97" t="s">
        <v>176</v>
      </c>
      <c r="H1435" s="97" t="s">
        <v>176</v>
      </c>
    </row>
    <row r="1436" spans="1:8" ht="15" x14ac:dyDescent="0.25">
      <c r="A1436" s="77" t="s">
        <v>320</v>
      </c>
      <c r="B1436" s="350">
        <v>43431</v>
      </c>
      <c r="C1436" s="31">
        <v>43467</v>
      </c>
      <c r="D1436" s="287">
        <v>1.950022047619048</v>
      </c>
      <c r="E1436" s="99">
        <v>2953.2220499428572</v>
      </c>
      <c r="F1436" s="289">
        <v>2</v>
      </c>
      <c r="G1436" s="97" t="s">
        <v>176</v>
      </c>
      <c r="H1436" s="97" t="s">
        <v>176</v>
      </c>
    </row>
    <row r="1437" spans="1:8" ht="15" x14ac:dyDescent="0.25">
      <c r="A1437" s="77" t="s">
        <v>320</v>
      </c>
      <c r="B1437" s="350">
        <v>43432</v>
      </c>
      <c r="C1437" s="31">
        <v>43467</v>
      </c>
      <c r="D1437" s="287">
        <v>1.9136619999999998</v>
      </c>
      <c r="E1437" s="99">
        <v>3573.3655271332659</v>
      </c>
      <c r="F1437" s="289">
        <v>2</v>
      </c>
      <c r="G1437" s="97" t="s">
        <v>176</v>
      </c>
      <c r="H1437" s="97" t="s">
        <v>176</v>
      </c>
    </row>
    <row r="1438" spans="1:8" ht="15" x14ac:dyDescent="0.25">
      <c r="A1438" s="77" t="s">
        <v>320</v>
      </c>
      <c r="B1438" s="350">
        <v>43433</v>
      </c>
      <c r="C1438" s="31">
        <v>43467</v>
      </c>
      <c r="D1438" s="287">
        <v>1.858805090909091</v>
      </c>
      <c r="E1438" s="99">
        <v>4224.0774303422249</v>
      </c>
      <c r="F1438" s="289">
        <v>2</v>
      </c>
      <c r="G1438" s="97" t="s">
        <v>176</v>
      </c>
      <c r="H1438" s="97" t="s">
        <v>176</v>
      </c>
    </row>
    <row r="1439" spans="1:8" ht="15" x14ac:dyDescent="0.25">
      <c r="A1439" s="77" t="s">
        <v>320</v>
      </c>
      <c r="B1439" s="350">
        <v>43434</v>
      </c>
      <c r="C1439" s="31">
        <v>43467</v>
      </c>
      <c r="D1439" s="287">
        <v>1.8488627619047615</v>
      </c>
      <c r="E1439" s="99">
        <v>4535.4921460980904</v>
      </c>
      <c r="F1439" s="289">
        <v>2</v>
      </c>
      <c r="G1439" s="97" t="s">
        <v>176</v>
      </c>
      <c r="H1439" s="97" t="s">
        <v>176</v>
      </c>
    </row>
    <row r="1440" spans="1:8" ht="15" x14ac:dyDescent="0.25">
      <c r="A1440" s="77" t="s">
        <v>320</v>
      </c>
      <c r="B1440" s="350">
        <v>43435</v>
      </c>
      <c r="C1440" s="31">
        <v>43467</v>
      </c>
      <c r="D1440" s="287">
        <v>1.8224158636363634</v>
      </c>
      <c r="E1440" s="99">
        <v>4120.7919604358012</v>
      </c>
      <c r="F1440" s="289">
        <v>2</v>
      </c>
      <c r="G1440" s="97" t="s">
        <v>176</v>
      </c>
      <c r="H1440" s="97" t="s">
        <v>176</v>
      </c>
    </row>
    <row r="1441" spans="1:8" ht="15" x14ac:dyDescent="0.25">
      <c r="A1441" s="77" t="s">
        <v>320</v>
      </c>
      <c r="B1441" s="350">
        <v>43436</v>
      </c>
      <c r="C1441" s="31">
        <v>43467</v>
      </c>
      <c r="D1441" s="287">
        <v>1.8926153809523809</v>
      </c>
      <c r="E1441" s="99">
        <v>4223.5028034547995</v>
      </c>
      <c r="F1441" s="289">
        <v>2</v>
      </c>
      <c r="G1441" s="97" t="s">
        <v>176</v>
      </c>
      <c r="H1441" s="97" t="s">
        <v>176</v>
      </c>
    </row>
    <row r="1442" spans="1:8" ht="15" x14ac:dyDescent="0.25">
      <c r="A1442" s="77" t="s">
        <v>320</v>
      </c>
      <c r="B1442" s="350">
        <v>43437</v>
      </c>
      <c r="C1442" s="31">
        <v>43467</v>
      </c>
      <c r="D1442" s="287">
        <v>1.8891198181818183</v>
      </c>
      <c r="E1442" s="99">
        <v>4391.1582549164777</v>
      </c>
      <c r="F1442" s="289">
        <v>2</v>
      </c>
      <c r="G1442" s="97" t="s">
        <v>176</v>
      </c>
      <c r="H1442" s="97" t="s">
        <v>176</v>
      </c>
    </row>
    <row r="1443" spans="1:8" ht="15" x14ac:dyDescent="0.25">
      <c r="A1443" s="77" t="s">
        <v>320</v>
      </c>
      <c r="B1443" s="350">
        <v>43438</v>
      </c>
      <c r="C1443" s="31">
        <v>43467</v>
      </c>
      <c r="D1443" s="287">
        <v>1.8382009523809522</v>
      </c>
      <c r="E1443" s="99">
        <v>4307.7249532774604</v>
      </c>
      <c r="F1443" s="289">
        <v>2</v>
      </c>
      <c r="G1443" s="97" t="s">
        <v>176</v>
      </c>
      <c r="H1443" s="97" t="s">
        <v>176</v>
      </c>
    </row>
    <row r="1444" spans="1:8" ht="15" x14ac:dyDescent="0.25">
      <c r="A1444" s="77" t="s">
        <v>320</v>
      </c>
      <c r="B1444" s="350">
        <v>43439</v>
      </c>
      <c r="C1444" s="31">
        <v>43467</v>
      </c>
      <c r="D1444" s="287">
        <v>1.7761954285714288</v>
      </c>
      <c r="E1444" s="99">
        <v>4485.1112565092435</v>
      </c>
      <c r="F1444" s="289">
        <v>2</v>
      </c>
      <c r="G1444" s="97" t="s">
        <v>176</v>
      </c>
      <c r="H1444" s="97" t="s">
        <v>176</v>
      </c>
    </row>
    <row r="1445" spans="1:8" ht="15" x14ac:dyDescent="0.25">
      <c r="A1445" s="77" t="s">
        <v>320</v>
      </c>
      <c r="B1445" s="350">
        <v>43440</v>
      </c>
      <c r="C1445" s="31">
        <v>43467</v>
      </c>
      <c r="D1445" s="287">
        <v>1.7946613636363637</v>
      </c>
      <c r="E1445" s="99">
        <v>4807.7936171300653</v>
      </c>
      <c r="F1445" s="289">
        <v>2</v>
      </c>
      <c r="G1445" s="97" t="s">
        <v>176</v>
      </c>
      <c r="H1445" s="97" t="s">
        <v>176</v>
      </c>
    </row>
    <row r="1446" spans="1:8" ht="15" x14ac:dyDescent="0.25">
      <c r="A1446" s="77" t="s">
        <v>320</v>
      </c>
      <c r="B1446" s="350">
        <v>43441</v>
      </c>
      <c r="C1446" s="31">
        <v>43467</v>
      </c>
      <c r="D1446" s="287">
        <v>1.8221458095238099</v>
      </c>
      <c r="E1446" s="99">
        <v>4688.4631038433336</v>
      </c>
      <c r="F1446" s="289">
        <v>2</v>
      </c>
      <c r="G1446" s="97" t="s">
        <v>176</v>
      </c>
      <c r="H1446" s="97" t="s">
        <v>176</v>
      </c>
    </row>
    <row r="1447" spans="1:8" ht="15" x14ac:dyDescent="0.25">
      <c r="A1447" s="77" t="s">
        <v>320</v>
      </c>
      <c r="B1447" s="350">
        <v>43442</v>
      </c>
      <c r="C1447" s="31">
        <v>43467</v>
      </c>
      <c r="D1447" s="287">
        <v>1.9485538636363637</v>
      </c>
      <c r="E1447" s="99">
        <v>4716.9511612541737</v>
      </c>
      <c r="F1447" s="289">
        <v>2</v>
      </c>
      <c r="G1447" s="97" t="s">
        <v>176</v>
      </c>
      <c r="H1447" s="97" t="s">
        <v>176</v>
      </c>
    </row>
    <row r="1448" spans="1:8" ht="15" x14ac:dyDescent="0.25">
      <c r="A1448" s="77" t="s">
        <v>320</v>
      </c>
      <c r="B1448" s="350">
        <v>43443</v>
      </c>
      <c r="C1448" s="31">
        <v>43467</v>
      </c>
      <c r="D1448" s="287">
        <v>1.8131537619047622</v>
      </c>
      <c r="E1448" s="99">
        <v>4567.1995129036304</v>
      </c>
      <c r="F1448" s="289">
        <v>2</v>
      </c>
      <c r="G1448" s="97" t="s">
        <v>176</v>
      </c>
      <c r="H1448" s="97" t="s">
        <v>176</v>
      </c>
    </row>
    <row r="1449" spans="1:8" ht="15" x14ac:dyDescent="0.25">
      <c r="A1449" s="77" t="s">
        <v>320</v>
      </c>
      <c r="B1449" s="350">
        <v>43444</v>
      </c>
      <c r="C1449" s="31">
        <v>43467</v>
      </c>
      <c r="D1449" s="287">
        <v>1.9310884090909093</v>
      </c>
      <c r="E1449" s="99">
        <v>4755.512192066034</v>
      </c>
      <c r="F1449" s="289">
        <v>2</v>
      </c>
      <c r="G1449" s="97" t="s">
        <v>176</v>
      </c>
      <c r="H1449" s="97" t="s">
        <v>176</v>
      </c>
    </row>
    <row r="1450" spans="1:8" ht="15" x14ac:dyDescent="0.25">
      <c r="A1450" s="77" t="s">
        <v>320</v>
      </c>
      <c r="B1450" s="350">
        <v>43445</v>
      </c>
      <c r="C1450" s="31">
        <v>43467</v>
      </c>
      <c r="D1450" s="287">
        <v>1.8558375238095242</v>
      </c>
      <c r="E1450" s="99">
        <v>4676.7398988836685</v>
      </c>
      <c r="F1450" s="289">
        <v>2</v>
      </c>
      <c r="G1450" s="97" t="s">
        <v>176</v>
      </c>
      <c r="H1450" s="97" t="s">
        <v>176</v>
      </c>
    </row>
    <row r="1451" spans="1:8" ht="15" x14ac:dyDescent="0.25">
      <c r="A1451" s="77" t="s">
        <v>320</v>
      </c>
      <c r="B1451" s="350">
        <v>43446</v>
      </c>
      <c r="C1451" s="31">
        <v>43467</v>
      </c>
      <c r="D1451" s="287">
        <v>1.9202421428571426</v>
      </c>
      <c r="E1451" s="99">
        <v>4814.1079877298689</v>
      </c>
      <c r="F1451" s="289">
        <v>2</v>
      </c>
      <c r="G1451" s="97" t="s">
        <v>176</v>
      </c>
      <c r="H1451" s="97" t="s">
        <v>176</v>
      </c>
    </row>
    <row r="1452" spans="1:8" ht="15" x14ac:dyDescent="0.25">
      <c r="A1452" s="77" t="s">
        <v>320</v>
      </c>
      <c r="B1452" s="350">
        <v>43447</v>
      </c>
      <c r="C1452" s="31">
        <v>43467</v>
      </c>
      <c r="D1452" s="287">
        <v>1.9201013181818183</v>
      </c>
      <c r="E1452" s="99">
        <v>5220.5399825754121</v>
      </c>
      <c r="F1452" s="289">
        <v>2</v>
      </c>
      <c r="G1452" s="97" t="s">
        <v>176</v>
      </c>
      <c r="H1452" s="97" t="s">
        <v>176</v>
      </c>
    </row>
    <row r="1453" spans="1:8" ht="15" x14ac:dyDescent="0.25">
      <c r="A1453" s="77" t="s">
        <v>320</v>
      </c>
      <c r="B1453" s="350">
        <v>43448</v>
      </c>
      <c r="C1453" s="31">
        <v>43467</v>
      </c>
      <c r="D1453" s="287">
        <v>1.8548058095238094</v>
      </c>
      <c r="E1453" s="99">
        <v>5433.9578343651146</v>
      </c>
      <c r="F1453" s="289">
        <v>2</v>
      </c>
      <c r="G1453" s="97" t="s">
        <v>176</v>
      </c>
      <c r="H1453" s="97" t="s">
        <v>176</v>
      </c>
    </row>
    <row r="1454" spans="1:8" ht="15" x14ac:dyDescent="0.25">
      <c r="A1454" s="77" t="s">
        <v>320</v>
      </c>
      <c r="B1454" s="350">
        <v>43449</v>
      </c>
      <c r="C1454" s="31">
        <v>43467</v>
      </c>
      <c r="D1454" s="287">
        <v>1.8251494090909091</v>
      </c>
      <c r="E1454" s="99">
        <v>4971.6452209501076</v>
      </c>
      <c r="F1454" s="289">
        <v>2</v>
      </c>
      <c r="G1454" s="97" t="s">
        <v>176</v>
      </c>
      <c r="H1454" s="97" t="s">
        <v>176</v>
      </c>
    </row>
    <row r="1455" spans="1:8" ht="15" x14ac:dyDescent="0.25">
      <c r="A1455" s="77" t="s">
        <v>320</v>
      </c>
      <c r="B1455" s="350">
        <v>43450</v>
      </c>
      <c r="C1455" s="31">
        <v>43467</v>
      </c>
      <c r="D1455" s="287">
        <v>1.6968234761904759</v>
      </c>
      <c r="E1455" s="99">
        <v>4588.0252281996927</v>
      </c>
      <c r="F1455" s="289">
        <v>2</v>
      </c>
      <c r="G1455" s="97" t="s">
        <v>176</v>
      </c>
      <c r="H1455" s="97" t="s">
        <v>176</v>
      </c>
    </row>
    <row r="1456" spans="1:8" ht="15" x14ac:dyDescent="0.25">
      <c r="A1456" s="77" t="s">
        <v>320</v>
      </c>
      <c r="B1456" s="350">
        <v>43451</v>
      </c>
      <c r="C1456" s="31">
        <v>43467</v>
      </c>
      <c r="D1456" s="287">
        <v>1.7648310000000003</v>
      </c>
      <c r="E1456" s="99">
        <v>5559.2120229299326</v>
      </c>
      <c r="F1456" s="289">
        <v>2</v>
      </c>
      <c r="G1456" s="97" t="s">
        <v>176</v>
      </c>
      <c r="H1456" s="97" t="s">
        <v>176</v>
      </c>
    </row>
    <row r="1457" spans="1:8" ht="15" x14ac:dyDescent="0.25">
      <c r="A1457" s="77" t="s">
        <v>320</v>
      </c>
      <c r="B1457" s="350">
        <v>43452</v>
      </c>
      <c r="C1457" s="31">
        <v>43467</v>
      </c>
      <c r="D1457" s="287">
        <v>1.8654072380952382</v>
      </c>
      <c r="E1457" s="99">
        <v>5096.281956794156</v>
      </c>
      <c r="F1457" s="289">
        <v>2</v>
      </c>
      <c r="G1457" s="97" t="s">
        <v>176</v>
      </c>
      <c r="H1457" s="97" t="s">
        <v>176</v>
      </c>
    </row>
    <row r="1458" spans="1:8" ht="15" x14ac:dyDescent="0.25">
      <c r="A1458" s="77" t="s">
        <v>320</v>
      </c>
      <c r="B1458" s="350">
        <v>43453</v>
      </c>
      <c r="C1458" s="31">
        <v>43467</v>
      </c>
      <c r="D1458" s="287">
        <v>1.9260444285714287</v>
      </c>
      <c r="E1458" s="99">
        <v>4646.9682282519479</v>
      </c>
      <c r="F1458" s="289">
        <v>2</v>
      </c>
      <c r="G1458" s="97" t="s">
        <v>176</v>
      </c>
      <c r="H1458" s="97" t="s">
        <v>176</v>
      </c>
    </row>
    <row r="1459" spans="1:8" ht="15" x14ac:dyDescent="0.25">
      <c r="A1459" s="77" t="s">
        <v>320</v>
      </c>
      <c r="B1459" s="350">
        <v>43454</v>
      </c>
      <c r="C1459" s="31">
        <v>43467</v>
      </c>
      <c r="D1459" s="287">
        <v>1.8579967727272726</v>
      </c>
      <c r="E1459" s="99">
        <v>4776.2834628303563</v>
      </c>
      <c r="F1459" s="289">
        <v>2</v>
      </c>
      <c r="G1459" s="97" t="s">
        <v>176</v>
      </c>
      <c r="H1459" s="97" t="s">
        <v>176</v>
      </c>
    </row>
    <row r="1460" spans="1:8" ht="15" x14ac:dyDescent="0.25">
      <c r="A1460" s="77" t="s">
        <v>320</v>
      </c>
      <c r="B1460" s="350">
        <v>43455</v>
      </c>
      <c r="C1460" s="31">
        <v>43467</v>
      </c>
      <c r="D1460" s="287">
        <v>1.742542380952381</v>
      </c>
      <c r="E1460" s="99">
        <v>4743.0093125257863</v>
      </c>
      <c r="F1460" s="289">
        <v>2</v>
      </c>
      <c r="G1460" s="97" t="s">
        <v>176</v>
      </c>
      <c r="H1460" s="97" t="s">
        <v>176</v>
      </c>
    </row>
    <row r="1461" spans="1:8" ht="15" x14ac:dyDescent="0.25">
      <c r="A1461" s="77" t="s">
        <v>320</v>
      </c>
      <c r="B1461" s="350">
        <v>43456</v>
      </c>
      <c r="C1461" s="31">
        <v>43467</v>
      </c>
      <c r="D1461" s="287">
        <v>1.7011303181818178</v>
      </c>
      <c r="E1461" s="99">
        <v>4429.4408420956734</v>
      </c>
      <c r="F1461" s="289">
        <v>2</v>
      </c>
      <c r="G1461" s="97" t="s">
        <v>176</v>
      </c>
      <c r="H1461" s="97" t="s">
        <v>176</v>
      </c>
    </row>
    <row r="1462" spans="1:8" ht="15" x14ac:dyDescent="0.25">
      <c r="A1462" s="77" t="s">
        <v>320</v>
      </c>
      <c r="B1462" s="350">
        <v>43457</v>
      </c>
      <c r="C1462" s="31">
        <v>43467</v>
      </c>
      <c r="D1462" s="287">
        <v>1.7543817619047619</v>
      </c>
      <c r="E1462" s="99">
        <v>4345.26713181993</v>
      </c>
      <c r="F1462" s="289">
        <v>2</v>
      </c>
      <c r="G1462" s="97" t="s">
        <v>176</v>
      </c>
      <c r="H1462" s="97" t="s">
        <v>176</v>
      </c>
    </row>
    <row r="1463" spans="1:8" ht="15" x14ac:dyDescent="0.25">
      <c r="A1463" s="77" t="s">
        <v>320</v>
      </c>
      <c r="B1463" s="350">
        <v>43458</v>
      </c>
      <c r="C1463" s="31">
        <v>43467</v>
      </c>
      <c r="D1463" s="287">
        <v>1.8332329090909092</v>
      </c>
      <c r="E1463" s="99">
        <v>4602.7786570381395</v>
      </c>
      <c r="F1463" s="289">
        <v>2</v>
      </c>
      <c r="G1463" s="97" t="s">
        <v>176</v>
      </c>
      <c r="H1463" s="97" t="s">
        <v>176</v>
      </c>
    </row>
    <row r="1464" spans="1:8" ht="15" x14ac:dyDescent="0.25">
      <c r="A1464" s="77" t="s">
        <v>320</v>
      </c>
      <c r="B1464" s="350">
        <v>43459</v>
      </c>
      <c r="C1464" s="31">
        <v>43467</v>
      </c>
      <c r="D1464" s="287">
        <v>1.7564441904761903</v>
      </c>
      <c r="E1464" s="99">
        <v>4928.0669490697746</v>
      </c>
      <c r="F1464" s="289">
        <v>2</v>
      </c>
      <c r="G1464" s="97" t="s">
        <v>176</v>
      </c>
      <c r="H1464" s="97" t="s">
        <v>176</v>
      </c>
    </row>
    <row r="1465" spans="1:8" ht="15" x14ac:dyDescent="0.25">
      <c r="A1465" s="77" t="s">
        <v>320</v>
      </c>
      <c r="B1465" s="350">
        <v>43460</v>
      </c>
      <c r="C1465" s="31">
        <v>43467</v>
      </c>
      <c r="D1465" s="287">
        <v>1.6639952857142852</v>
      </c>
      <c r="E1465" s="99">
        <v>4895.040580575529</v>
      </c>
      <c r="F1465" s="289">
        <v>2</v>
      </c>
      <c r="G1465" s="97" t="s">
        <v>176</v>
      </c>
      <c r="H1465" s="97" t="s">
        <v>176</v>
      </c>
    </row>
    <row r="1466" spans="1:8" ht="15" x14ac:dyDescent="0.25">
      <c r="A1466" s="77" t="s">
        <v>320</v>
      </c>
      <c r="B1466" s="350">
        <v>43461</v>
      </c>
      <c r="C1466" s="31">
        <v>43467</v>
      </c>
      <c r="D1466" s="287">
        <v>1.7209859999999999</v>
      </c>
      <c r="E1466" s="99">
        <v>4769.8956066199307</v>
      </c>
      <c r="F1466" s="289">
        <v>2</v>
      </c>
      <c r="G1466" s="97" t="s">
        <v>176</v>
      </c>
      <c r="H1466" s="97" t="s">
        <v>176</v>
      </c>
    </row>
    <row r="1467" spans="1:8" ht="15" x14ac:dyDescent="0.25">
      <c r="A1467" s="77" t="s">
        <v>320</v>
      </c>
      <c r="B1467" s="350">
        <v>43462</v>
      </c>
      <c r="C1467" s="31">
        <v>43495</v>
      </c>
      <c r="D1467" s="287">
        <v>1.8792588636363639</v>
      </c>
      <c r="E1467" s="99">
        <v>4823.9873993562387</v>
      </c>
      <c r="F1467" s="289">
        <v>2</v>
      </c>
      <c r="G1467" s="97" t="s">
        <v>176</v>
      </c>
      <c r="H1467" s="97" t="s">
        <v>176</v>
      </c>
    </row>
    <row r="1468" spans="1:8" ht="15" x14ac:dyDescent="0.25">
      <c r="A1468" s="77" t="s">
        <v>320</v>
      </c>
      <c r="B1468" s="350">
        <v>43463</v>
      </c>
      <c r="C1468" s="31">
        <v>43495</v>
      </c>
      <c r="D1468" s="287">
        <v>1.527944</v>
      </c>
      <c r="E1468" s="99">
        <v>3921.4414966802592</v>
      </c>
      <c r="F1468" s="289">
        <v>2</v>
      </c>
      <c r="G1468" s="97" t="s">
        <v>176</v>
      </c>
      <c r="H1468" s="97" t="s">
        <v>176</v>
      </c>
    </row>
    <row r="1469" spans="1:8" ht="15" x14ac:dyDescent="0.25">
      <c r="A1469" s="77" t="s">
        <v>320</v>
      </c>
      <c r="B1469" s="350">
        <v>43464</v>
      </c>
      <c r="C1469" s="31">
        <v>43495</v>
      </c>
      <c r="D1469" s="287">
        <v>1.1701122272727273</v>
      </c>
      <c r="E1469" s="99">
        <v>1128.2739353386396</v>
      </c>
      <c r="F1469" s="289">
        <v>2</v>
      </c>
      <c r="G1469" s="97" t="s">
        <v>176</v>
      </c>
      <c r="H1469" s="97" t="s">
        <v>176</v>
      </c>
    </row>
    <row r="1470" spans="1:8" ht="15" x14ac:dyDescent="0.25">
      <c r="A1470" s="77" t="s">
        <v>320</v>
      </c>
      <c r="B1470" s="350">
        <v>43465</v>
      </c>
      <c r="C1470" s="31">
        <v>43495</v>
      </c>
      <c r="D1470" s="287">
        <v>1.6030320500000002</v>
      </c>
      <c r="E1470" s="99">
        <v>3298.9180711309923</v>
      </c>
      <c r="F1470" s="289">
        <v>2</v>
      </c>
      <c r="G1470" s="97" t="s">
        <v>176</v>
      </c>
      <c r="H1470" s="97" t="s">
        <v>176</v>
      </c>
    </row>
    <row r="1471" spans="1:8" ht="15" x14ac:dyDescent="0.25">
      <c r="A1471" s="77" t="s">
        <v>320</v>
      </c>
      <c r="B1471" s="350">
        <v>43466</v>
      </c>
      <c r="C1471" s="31">
        <v>43495</v>
      </c>
      <c r="D1471" s="287">
        <v>1.8468355238095235</v>
      </c>
      <c r="E1471" s="99">
        <v>5112.7608989475793</v>
      </c>
      <c r="F1471" s="289">
        <v>2</v>
      </c>
      <c r="G1471" s="97" t="s">
        <v>176</v>
      </c>
      <c r="H1471" s="97" t="s">
        <v>176</v>
      </c>
    </row>
    <row r="1472" spans="1:8" ht="15" x14ac:dyDescent="0.25">
      <c r="A1472" s="77" t="s">
        <v>320</v>
      </c>
      <c r="B1472" s="350">
        <v>43467</v>
      </c>
      <c r="C1472" s="31">
        <v>43495</v>
      </c>
      <c r="D1472" s="287">
        <v>1.8577995</v>
      </c>
      <c r="E1472" s="99">
        <v>5463.3599751399879</v>
      </c>
      <c r="F1472" s="289">
        <v>2</v>
      </c>
      <c r="G1472" s="97" t="s">
        <v>176</v>
      </c>
      <c r="H1472" s="97" t="s">
        <v>176</v>
      </c>
    </row>
    <row r="1473" spans="1:8" ht="15" x14ac:dyDescent="0.25">
      <c r="A1473" s="77" t="s">
        <v>320</v>
      </c>
      <c r="B1473" s="350">
        <v>43468</v>
      </c>
      <c r="C1473" s="31">
        <v>43495</v>
      </c>
      <c r="D1473" s="287">
        <v>1.8260248571428572</v>
      </c>
      <c r="E1473" s="99">
        <v>4859.332968951926</v>
      </c>
      <c r="F1473" s="289">
        <v>2</v>
      </c>
      <c r="G1473" s="97" t="s">
        <v>176</v>
      </c>
      <c r="H1473" s="97" t="s">
        <v>176</v>
      </c>
    </row>
    <row r="1474" spans="1:8" ht="15" x14ac:dyDescent="0.25">
      <c r="A1474" s="77" t="s">
        <v>320</v>
      </c>
      <c r="B1474" s="350">
        <v>43469</v>
      </c>
      <c r="C1474" s="31">
        <v>43495</v>
      </c>
      <c r="D1474" s="287">
        <v>1.8442975909090906</v>
      </c>
      <c r="E1474" s="99">
        <v>4860.1016399803893</v>
      </c>
      <c r="F1474" s="289">
        <v>2</v>
      </c>
      <c r="G1474" s="97" t="s">
        <v>176</v>
      </c>
      <c r="H1474" s="97" t="s">
        <v>176</v>
      </c>
    </row>
    <row r="1475" spans="1:8" ht="15" x14ac:dyDescent="0.25">
      <c r="A1475" s="77" t="s">
        <v>320</v>
      </c>
      <c r="B1475" s="350">
        <v>43470</v>
      </c>
      <c r="C1475" s="31">
        <v>43495</v>
      </c>
      <c r="D1475" s="287">
        <v>1.8415201428571428</v>
      </c>
      <c r="E1475" s="99">
        <v>4589.9307564180481</v>
      </c>
      <c r="F1475" s="289">
        <v>2</v>
      </c>
      <c r="G1475" s="97" t="s">
        <v>176</v>
      </c>
      <c r="H1475" s="97" t="s">
        <v>176</v>
      </c>
    </row>
    <row r="1476" spans="1:8" ht="15" x14ac:dyDescent="0.25">
      <c r="A1476" s="77" t="s">
        <v>320</v>
      </c>
      <c r="B1476" s="350">
        <v>43471</v>
      </c>
      <c r="C1476" s="31">
        <v>43523</v>
      </c>
      <c r="D1476" s="287">
        <v>1.8494223181818179</v>
      </c>
      <c r="E1476" s="99">
        <v>4728.4479122544681</v>
      </c>
      <c r="F1476" s="289">
        <v>2</v>
      </c>
      <c r="G1476" s="97" t="s">
        <v>176</v>
      </c>
      <c r="H1476" s="97" t="s">
        <v>176</v>
      </c>
    </row>
    <row r="1477" spans="1:8" ht="15" x14ac:dyDescent="0.25">
      <c r="A1477" s="77" t="s">
        <v>320</v>
      </c>
      <c r="B1477" s="350">
        <v>43472</v>
      </c>
      <c r="C1477" s="31">
        <v>43523</v>
      </c>
      <c r="D1477" s="287">
        <v>1.8714007142857141</v>
      </c>
      <c r="E1477" s="99">
        <v>4708.5319956815747</v>
      </c>
      <c r="F1477" s="289">
        <v>2</v>
      </c>
      <c r="G1477" s="97" t="s">
        <v>176</v>
      </c>
      <c r="H1477" s="97" t="s">
        <v>176</v>
      </c>
    </row>
    <row r="1478" spans="1:8" ht="15" x14ac:dyDescent="0.25">
      <c r="A1478" s="77" t="s">
        <v>320</v>
      </c>
      <c r="B1478" s="350">
        <v>43473</v>
      </c>
      <c r="C1478" s="31">
        <v>43523</v>
      </c>
      <c r="D1478" s="287">
        <v>1.8873766818181819</v>
      </c>
      <c r="E1478" s="99">
        <v>4725.4855993481369</v>
      </c>
      <c r="F1478" s="289">
        <v>2</v>
      </c>
      <c r="G1478" s="97" t="s">
        <v>176</v>
      </c>
      <c r="H1478" s="97" t="s">
        <v>176</v>
      </c>
    </row>
    <row r="1479" spans="1:8" ht="15" x14ac:dyDescent="0.25">
      <c r="A1479" s="77" t="s">
        <v>320</v>
      </c>
      <c r="B1479" s="350">
        <v>43474</v>
      </c>
      <c r="C1479" s="31">
        <v>43523</v>
      </c>
      <c r="D1479" s="287">
        <v>1.8583879523809526</v>
      </c>
      <c r="E1479" s="99">
        <v>4451.2902246193607</v>
      </c>
      <c r="F1479" s="289">
        <v>2</v>
      </c>
      <c r="G1479" s="97" t="s">
        <v>176</v>
      </c>
      <c r="H1479" s="97" t="s">
        <v>176</v>
      </c>
    </row>
    <row r="1480" spans="1:8" ht="15" x14ac:dyDescent="0.25">
      <c r="A1480" s="77" t="s">
        <v>320</v>
      </c>
      <c r="B1480" s="350">
        <v>43475</v>
      </c>
      <c r="C1480" s="31">
        <v>43523</v>
      </c>
      <c r="D1480" s="287">
        <v>1.8611510952380956</v>
      </c>
      <c r="E1480" s="99">
        <v>4347.9630819407103</v>
      </c>
      <c r="F1480" s="289">
        <v>2</v>
      </c>
      <c r="G1480" s="97" t="s">
        <v>176</v>
      </c>
      <c r="H1480" s="97" t="s">
        <v>176</v>
      </c>
    </row>
    <row r="1481" spans="1:8" ht="15" x14ac:dyDescent="0.25">
      <c r="A1481" s="77" t="s">
        <v>320</v>
      </c>
      <c r="B1481" s="350">
        <v>43476</v>
      </c>
      <c r="C1481" s="31">
        <v>43523</v>
      </c>
      <c r="D1481" s="287">
        <v>1.8924039090909091</v>
      </c>
      <c r="E1481" s="99">
        <v>4920.9521193920364</v>
      </c>
      <c r="F1481" s="289">
        <v>2</v>
      </c>
      <c r="G1481" s="97" t="s">
        <v>176</v>
      </c>
      <c r="H1481" s="97" t="s">
        <v>176</v>
      </c>
    </row>
    <row r="1482" spans="1:8" ht="15" x14ac:dyDescent="0.25">
      <c r="A1482" s="77" t="s">
        <v>320</v>
      </c>
      <c r="B1482" s="350">
        <v>43477</v>
      </c>
      <c r="C1482" s="31">
        <v>43523</v>
      </c>
      <c r="D1482" s="287">
        <v>1.8522038181818183</v>
      </c>
      <c r="E1482" s="99">
        <v>4630.2977921431566</v>
      </c>
      <c r="F1482" s="289">
        <v>2</v>
      </c>
      <c r="G1482" s="97" t="s">
        <v>176</v>
      </c>
      <c r="H1482" s="97" t="s">
        <v>176</v>
      </c>
    </row>
    <row r="1483" spans="1:8" ht="15" x14ac:dyDescent="0.25">
      <c r="A1483" s="77" t="s">
        <v>320</v>
      </c>
      <c r="B1483" s="350">
        <v>43478</v>
      </c>
      <c r="C1483" s="31">
        <v>43523</v>
      </c>
      <c r="D1483" s="287">
        <v>1.8514337619047618</v>
      </c>
      <c r="E1483" s="99">
        <v>4544.377991443007</v>
      </c>
      <c r="F1483" s="289">
        <v>2</v>
      </c>
      <c r="G1483" s="97" t="s">
        <v>176</v>
      </c>
      <c r="H1483" s="97" t="s">
        <v>176</v>
      </c>
    </row>
    <row r="1484" spans="1:8" ht="15" x14ac:dyDescent="0.25">
      <c r="A1484" s="77" t="s">
        <v>320</v>
      </c>
      <c r="B1484" s="350">
        <v>43479</v>
      </c>
      <c r="C1484" s="31">
        <v>43523</v>
      </c>
      <c r="D1484" s="287">
        <v>1.8474878181818184</v>
      </c>
      <c r="E1484" s="99">
        <v>4552.9769025762653</v>
      </c>
      <c r="F1484" s="289">
        <v>2</v>
      </c>
      <c r="G1484" s="97" t="s">
        <v>176</v>
      </c>
      <c r="H1484" s="97" t="s">
        <v>176</v>
      </c>
    </row>
    <row r="1485" spans="1:8" ht="15" x14ac:dyDescent="0.25">
      <c r="A1485" s="77" t="s">
        <v>320</v>
      </c>
      <c r="B1485" s="350">
        <v>43480</v>
      </c>
      <c r="C1485" s="31">
        <v>43523</v>
      </c>
      <c r="D1485" s="287">
        <v>1.8094745714285712</v>
      </c>
      <c r="E1485" s="99">
        <v>4398.8375646733621</v>
      </c>
      <c r="F1485" s="289">
        <v>2</v>
      </c>
      <c r="G1485" s="97" t="s">
        <v>176</v>
      </c>
      <c r="H1485" s="97" t="s">
        <v>176</v>
      </c>
    </row>
    <row r="1486" spans="1:8" ht="15" x14ac:dyDescent="0.25">
      <c r="A1486" s="77" t="s">
        <v>320</v>
      </c>
      <c r="B1486" s="350">
        <v>43481</v>
      </c>
      <c r="C1486" s="31">
        <v>43523</v>
      </c>
      <c r="D1486" s="287">
        <v>1.8416529523809526</v>
      </c>
      <c r="E1486" s="99">
        <v>4156.0190182205315</v>
      </c>
      <c r="F1486" s="289">
        <v>2</v>
      </c>
      <c r="G1486" s="97" t="s">
        <v>176</v>
      </c>
      <c r="H1486" s="97" t="s">
        <v>176</v>
      </c>
    </row>
    <row r="1487" spans="1:8" ht="15" x14ac:dyDescent="0.25">
      <c r="A1487" s="77" t="s">
        <v>320</v>
      </c>
      <c r="B1487" s="350">
        <v>43482</v>
      </c>
      <c r="C1487" s="31">
        <v>43523</v>
      </c>
      <c r="D1487" s="287">
        <v>1.8075344090909091</v>
      </c>
      <c r="E1487" s="99">
        <v>4462.480286774733</v>
      </c>
      <c r="F1487" s="289">
        <v>2</v>
      </c>
      <c r="G1487" s="97" t="s">
        <v>176</v>
      </c>
      <c r="H1487" s="97" t="s">
        <v>176</v>
      </c>
    </row>
    <row r="1488" spans="1:8" ht="15" x14ac:dyDescent="0.25">
      <c r="A1488" s="77" t="s">
        <v>320</v>
      </c>
      <c r="B1488" s="350">
        <v>43483</v>
      </c>
      <c r="C1488" s="31">
        <v>43523</v>
      </c>
      <c r="D1488" s="287">
        <v>1.8593604761904761</v>
      </c>
      <c r="E1488" s="99">
        <v>4330.9840595671112</v>
      </c>
      <c r="F1488" s="289">
        <v>2</v>
      </c>
      <c r="G1488" s="97" t="s">
        <v>176</v>
      </c>
      <c r="H1488" s="97" t="s">
        <v>176</v>
      </c>
    </row>
    <row r="1489" spans="1:8" ht="15" x14ac:dyDescent="0.25">
      <c r="A1489" s="77" t="s">
        <v>320</v>
      </c>
      <c r="B1489" s="350">
        <v>43484</v>
      </c>
      <c r="C1489" s="31">
        <v>43523</v>
      </c>
      <c r="D1489" s="287">
        <v>1.8346221363636366</v>
      </c>
      <c r="E1489" s="99">
        <v>3817.6075016543318</v>
      </c>
      <c r="F1489" s="289">
        <v>2</v>
      </c>
      <c r="G1489" s="97" t="s">
        <v>176</v>
      </c>
      <c r="H1489" s="97" t="s">
        <v>176</v>
      </c>
    </row>
    <row r="1490" spans="1:8" ht="15" x14ac:dyDescent="0.25">
      <c r="A1490" s="77" t="s">
        <v>320</v>
      </c>
      <c r="B1490" s="350">
        <v>43485</v>
      </c>
      <c r="C1490" s="31">
        <v>43523</v>
      </c>
      <c r="D1490" s="287">
        <v>1.8623134761904763</v>
      </c>
      <c r="E1490" s="99">
        <v>3922.2552566174268</v>
      </c>
      <c r="F1490" s="289">
        <v>2</v>
      </c>
      <c r="G1490" s="97" t="s">
        <v>176</v>
      </c>
      <c r="H1490" s="97" t="s">
        <v>176</v>
      </c>
    </row>
    <row r="1491" spans="1:8" ht="15" x14ac:dyDescent="0.25">
      <c r="A1491" s="77" t="s">
        <v>320</v>
      </c>
      <c r="B1491" s="350">
        <v>43486</v>
      </c>
      <c r="C1491" s="31">
        <v>43523</v>
      </c>
      <c r="D1491" s="287">
        <v>1.8870075454545456</v>
      </c>
      <c r="E1491" s="99">
        <v>3761.7607255017319</v>
      </c>
      <c r="F1491" s="289">
        <v>2</v>
      </c>
      <c r="G1491" s="97" t="s">
        <v>176</v>
      </c>
      <c r="H1491" s="97" t="s">
        <v>176</v>
      </c>
    </row>
    <row r="1492" spans="1:8" ht="15" x14ac:dyDescent="0.25">
      <c r="A1492" s="77" t="s">
        <v>320</v>
      </c>
      <c r="B1492" s="350">
        <v>43487</v>
      </c>
      <c r="C1492" s="31">
        <v>43523</v>
      </c>
      <c r="D1492" s="287">
        <v>1.7985767619047617</v>
      </c>
      <c r="E1492" s="99">
        <v>3667.8449845158443</v>
      </c>
      <c r="F1492" s="289">
        <v>2</v>
      </c>
      <c r="G1492" s="97" t="s">
        <v>176</v>
      </c>
      <c r="H1492" s="97" t="s">
        <v>176</v>
      </c>
    </row>
    <row r="1493" spans="1:8" ht="15" x14ac:dyDescent="0.25">
      <c r="A1493" s="77" t="s">
        <v>320</v>
      </c>
      <c r="B1493" s="350">
        <v>43488</v>
      </c>
      <c r="C1493" s="31">
        <v>43523</v>
      </c>
      <c r="D1493" s="287">
        <v>1.8304439523809524</v>
      </c>
      <c r="E1493" s="99">
        <v>3745.9636863864966</v>
      </c>
      <c r="F1493" s="289">
        <v>2</v>
      </c>
      <c r="G1493" s="97" t="s">
        <v>176</v>
      </c>
      <c r="H1493" s="97" t="s">
        <v>176</v>
      </c>
    </row>
    <row r="1494" spans="1:8" ht="15" x14ac:dyDescent="0.25">
      <c r="A1494" s="77" t="s">
        <v>320</v>
      </c>
      <c r="B1494" s="350">
        <v>43489</v>
      </c>
      <c r="C1494" s="31">
        <v>43523</v>
      </c>
      <c r="D1494" s="287">
        <v>1.8450360454545456</v>
      </c>
      <c r="E1494" s="99">
        <v>4295.7828241107063</v>
      </c>
      <c r="F1494" s="289">
        <v>2</v>
      </c>
      <c r="G1494" s="97" t="s">
        <v>176</v>
      </c>
      <c r="H1494" s="97" t="s">
        <v>176</v>
      </c>
    </row>
    <row r="1495" spans="1:8" ht="15" x14ac:dyDescent="0.25">
      <c r="A1495" s="77" t="s">
        <v>320</v>
      </c>
      <c r="B1495" s="350">
        <v>43490</v>
      </c>
      <c r="C1495" s="31">
        <v>43523</v>
      </c>
      <c r="D1495" s="287">
        <v>1.759666772727273</v>
      </c>
      <c r="E1495" s="99">
        <v>3706.2758879234143</v>
      </c>
      <c r="F1495" s="289">
        <v>2</v>
      </c>
      <c r="G1495" s="97" t="s">
        <v>176</v>
      </c>
      <c r="H1495" s="97" t="s">
        <v>176</v>
      </c>
    </row>
    <row r="1496" spans="1:8" ht="15" x14ac:dyDescent="0.25">
      <c r="A1496" s="77" t="s">
        <v>320</v>
      </c>
      <c r="B1496" s="350">
        <v>43491</v>
      </c>
      <c r="C1496" s="31">
        <v>43523</v>
      </c>
      <c r="D1496" s="287">
        <v>1.7141844285714285</v>
      </c>
      <c r="E1496" s="99">
        <v>2797.5799990112455</v>
      </c>
      <c r="F1496" s="289">
        <v>2</v>
      </c>
      <c r="G1496" s="97" t="s">
        <v>176</v>
      </c>
      <c r="H1496" s="97" t="s">
        <v>176</v>
      </c>
    </row>
    <row r="1497" spans="1:8" ht="15" x14ac:dyDescent="0.25">
      <c r="A1497" s="77" t="s">
        <v>320</v>
      </c>
      <c r="B1497" s="350">
        <v>43492</v>
      </c>
      <c r="C1497" s="31">
        <v>43523</v>
      </c>
      <c r="D1497" s="287">
        <v>1.7003665000000003</v>
      </c>
      <c r="E1497" s="99">
        <v>2799.7681674103978</v>
      </c>
      <c r="F1497" s="289">
        <v>2</v>
      </c>
      <c r="G1497" s="97" t="s">
        <v>176</v>
      </c>
      <c r="H1497" s="97" t="s">
        <v>176</v>
      </c>
    </row>
    <row r="1498" spans="1:8" ht="15" x14ac:dyDescent="0.25">
      <c r="A1498" s="77" t="s">
        <v>320</v>
      </c>
      <c r="B1498" s="350">
        <v>43493</v>
      </c>
      <c r="C1498" s="31">
        <v>43523</v>
      </c>
      <c r="D1498" s="287">
        <v>1.6984254285714284</v>
      </c>
      <c r="E1498" s="99">
        <v>2615.4361305714292</v>
      </c>
      <c r="F1498" s="289">
        <v>2</v>
      </c>
      <c r="G1498" s="97" t="s">
        <v>176</v>
      </c>
      <c r="H1498" s="97" t="s">
        <v>176</v>
      </c>
    </row>
    <row r="1499" spans="1:8" ht="15" x14ac:dyDescent="0.25">
      <c r="A1499" s="77" t="s">
        <v>320</v>
      </c>
      <c r="B1499" s="350">
        <v>43494</v>
      </c>
      <c r="C1499" s="31">
        <v>43523</v>
      </c>
      <c r="D1499" s="287">
        <v>1.7072922727272728</v>
      </c>
      <c r="E1499" s="99">
        <v>2790.8421519636368</v>
      </c>
      <c r="F1499" s="289">
        <v>2</v>
      </c>
      <c r="G1499" s="97" t="s">
        <v>176</v>
      </c>
      <c r="H1499" s="97" t="s">
        <v>176</v>
      </c>
    </row>
    <row r="1500" spans="1:8" ht="15" x14ac:dyDescent="0.25">
      <c r="A1500" s="77" t="s">
        <v>320</v>
      </c>
      <c r="B1500" s="350">
        <v>43495</v>
      </c>
      <c r="C1500" s="31">
        <v>43523</v>
      </c>
      <c r="D1500" s="287">
        <v>1.7062909047619053</v>
      </c>
      <c r="E1500" s="99">
        <v>2482.7916042571428</v>
      </c>
      <c r="F1500" s="289">
        <v>2</v>
      </c>
      <c r="G1500" s="97" t="s">
        <v>176</v>
      </c>
      <c r="H1500" s="97" t="s">
        <v>176</v>
      </c>
    </row>
    <row r="1501" spans="1:8" ht="15.75" thickBot="1" x14ac:dyDescent="0.3">
      <c r="A1501" s="78" t="s">
        <v>320</v>
      </c>
      <c r="B1501" s="365">
        <v>43496</v>
      </c>
      <c r="C1501" s="33">
        <v>43523</v>
      </c>
      <c r="D1501" s="294">
        <v>1.7080433333333334</v>
      </c>
      <c r="E1501" s="98">
        <v>2563.0106324285712</v>
      </c>
      <c r="F1501" s="295">
        <v>2</v>
      </c>
      <c r="G1501" s="296" t="s">
        <v>176</v>
      </c>
      <c r="H1501" s="296" t="s">
        <v>176</v>
      </c>
    </row>
    <row r="1502" spans="1:8" ht="15" x14ac:dyDescent="0.25">
      <c r="A1502" s="79" t="s">
        <v>337</v>
      </c>
      <c r="B1502" s="364">
        <v>43497</v>
      </c>
      <c r="C1502" s="32">
        <v>43523</v>
      </c>
      <c r="D1502" s="291">
        <v>1.4725678181818176</v>
      </c>
      <c r="E1502" s="91">
        <v>2259.4215724909095</v>
      </c>
      <c r="F1502" s="292">
        <v>2</v>
      </c>
      <c r="G1502" s="293" t="s">
        <v>176</v>
      </c>
      <c r="H1502" s="293" t="s">
        <v>176</v>
      </c>
    </row>
    <row r="1503" spans="1:8" ht="15" x14ac:dyDescent="0.25">
      <c r="A1503" s="77" t="s">
        <v>337</v>
      </c>
      <c r="B1503" s="350">
        <v>43498</v>
      </c>
      <c r="C1503" s="31">
        <v>43523</v>
      </c>
      <c r="D1503" s="287">
        <v>1.1162817142857142</v>
      </c>
      <c r="E1503" s="99">
        <v>1585.4277252571428</v>
      </c>
      <c r="F1503" s="289">
        <v>2</v>
      </c>
      <c r="G1503" s="97" t="s">
        <v>176</v>
      </c>
      <c r="H1503" s="97" t="s">
        <v>176</v>
      </c>
    </row>
    <row r="1504" spans="1:8" ht="15" x14ac:dyDescent="0.25">
      <c r="A1504" s="77" t="s">
        <v>337</v>
      </c>
      <c r="B1504" s="350">
        <v>43499</v>
      </c>
      <c r="C1504" s="31">
        <v>43523</v>
      </c>
      <c r="D1504" s="287">
        <v>1.1042039523809524</v>
      </c>
      <c r="E1504" s="99">
        <v>1598.6901931142856</v>
      </c>
      <c r="F1504" s="289">
        <v>2</v>
      </c>
      <c r="G1504" s="97" t="s">
        <v>176</v>
      </c>
      <c r="H1504" s="97" t="s">
        <v>176</v>
      </c>
    </row>
    <row r="1505" spans="1:8" ht="15" x14ac:dyDescent="0.25">
      <c r="A1505" s="77" t="s">
        <v>337</v>
      </c>
      <c r="B1505" s="350">
        <v>43500</v>
      </c>
      <c r="C1505" s="31">
        <v>43523</v>
      </c>
      <c r="D1505" s="287">
        <v>1.1162634545454544</v>
      </c>
      <c r="E1505" s="99">
        <v>1617.3008206545455</v>
      </c>
      <c r="F1505" s="289">
        <v>2</v>
      </c>
      <c r="G1505" s="97" t="s">
        <v>176</v>
      </c>
      <c r="H1505" s="97" t="s">
        <v>176</v>
      </c>
    </row>
    <row r="1506" spans="1:8" ht="15" x14ac:dyDescent="0.25">
      <c r="A1506" s="77" t="s">
        <v>337</v>
      </c>
      <c r="B1506" s="350">
        <v>43501</v>
      </c>
      <c r="C1506" s="31">
        <v>43523</v>
      </c>
      <c r="D1506" s="287">
        <v>1.0790157142857144</v>
      </c>
      <c r="E1506" s="99">
        <v>1631.1489146857141</v>
      </c>
      <c r="F1506" s="289">
        <v>2</v>
      </c>
      <c r="G1506" s="97" t="s">
        <v>176</v>
      </c>
      <c r="H1506" s="97" t="s">
        <v>176</v>
      </c>
    </row>
    <row r="1507" spans="1:8" ht="15" x14ac:dyDescent="0.25">
      <c r="A1507" s="77" t="s">
        <v>337</v>
      </c>
      <c r="B1507" s="350">
        <v>43502</v>
      </c>
      <c r="C1507" s="31">
        <v>43523</v>
      </c>
      <c r="D1507" s="287">
        <v>1.2936228095238096</v>
      </c>
      <c r="E1507" s="99">
        <v>1614.9693408285716</v>
      </c>
      <c r="F1507" s="289">
        <v>2</v>
      </c>
      <c r="G1507" s="97" t="s">
        <v>176</v>
      </c>
      <c r="H1507" s="97" t="s">
        <v>176</v>
      </c>
    </row>
    <row r="1508" spans="1:8" ht="15" x14ac:dyDescent="0.25">
      <c r="A1508" s="77" t="s">
        <v>337</v>
      </c>
      <c r="B1508" s="350">
        <v>43503</v>
      </c>
      <c r="C1508" s="31">
        <v>43523</v>
      </c>
      <c r="D1508" s="287">
        <v>1.531064909090909</v>
      </c>
      <c r="E1508" s="99">
        <v>1712.4618312909092</v>
      </c>
      <c r="F1508" s="289">
        <v>2</v>
      </c>
      <c r="G1508" s="97" t="s">
        <v>176</v>
      </c>
      <c r="H1508" s="97" t="s">
        <v>176</v>
      </c>
    </row>
    <row r="1509" spans="1:8" ht="15" x14ac:dyDescent="0.25">
      <c r="A1509" s="77" t="s">
        <v>337</v>
      </c>
      <c r="B1509" s="350">
        <v>43504</v>
      </c>
      <c r="C1509" s="31">
        <v>43523</v>
      </c>
      <c r="D1509" s="287">
        <v>1.4935923333333334</v>
      </c>
      <c r="E1509" s="99">
        <v>1620.0540437142859</v>
      </c>
      <c r="F1509" s="289">
        <v>2</v>
      </c>
      <c r="G1509" s="97" t="s">
        <v>176</v>
      </c>
      <c r="H1509" s="97" t="s">
        <v>176</v>
      </c>
    </row>
    <row r="1510" spans="1:8" ht="15" x14ac:dyDescent="0.25">
      <c r="A1510" s="77" t="s">
        <v>337</v>
      </c>
      <c r="B1510" s="350">
        <v>43505</v>
      </c>
      <c r="C1510" s="31">
        <v>43523</v>
      </c>
      <c r="D1510" s="287">
        <v>1.4926119090909091</v>
      </c>
      <c r="E1510" s="99">
        <v>1594.5032958909092</v>
      </c>
      <c r="F1510" s="289">
        <v>2</v>
      </c>
      <c r="G1510" s="97" t="s">
        <v>176</v>
      </c>
      <c r="H1510" s="97" t="s">
        <v>176</v>
      </c>
    </row>
    <row r="1511" spans="1:8" ht="15" x14ac:dyDescent="0.25">
      <c r="A1511" s="77" t="s">
        <v>337</v>
      </c>
      <c r="B1511" s="350">
        <v>43506</v>
      </c>
      <c r="C1511" s="31">
        <v>43523</v>
      </c>
      <c r="D1511" s="287">
        <v>1.5194566666666665</v>
      </c>
      <c r="E1511" s="99">
        <v>1639.2284429714286</v>
      </c>
      <c r="F1511" s="289">
        <v>2</v>
      </c>
      <c r="G1511" s="97" t="s">
        <v>176</v>
      </c>
      <c r="H1511" s="97" t="s">
        <v>176</v>
      </c>
    </row>
    <row r="1512" spans="1:8" ht="15" x14ac:dyDescent="0.25">
      <c r="A1512" s="77" t="s">
        <v>337</v>
      </c>
      <c r="B1512" s="350">
        <v>43507</v>
      </c>
      <c r="C1512" s="31">
        <v>43523</v>
      </c>
      <c r="D1512" s="287">
        <v>1.5293494999999999</v>
      </c>
      <c r="E1512" s="99">
        <v>1645.3826818181819</v>
      </c>
      <c r="F1512" s="289">
        <v>2</v>
      </c>
      <c r="G1512" s="97" t="s">
        <v>176</v>
      </c>
      <c r="H1512" s="97" t="s">
        <v>176</v>
      </c>
    </row>
    <row r="1513" spans="1:8" ht="15" x14ac:dyDescent="0.25">
      <c r="A1513" s="77" t="s">
        <v>337</v>
      </c>
      <c r="B1513" s="350">
        <v>43508</v>
      </c>
      <c r="C1513" s="31">
        <v>43523</v>
      </c>
      <c r="D1513" s="287">
        <v>1.6733687142857143</v>
      </c>
      <c r="E1513" s="99">
        <v>1731.1654376000001</v>
      </c>
      <c r="F1513" s="289">
        <v>2</v>
      </c>
      <c r="G1513" s="97" t="s">
        <v>176</v>
      </c>
      <c r="H1513" s="97" t="s">
        <v>176</v>
      </c>
    </row>
    <row r="1514" spans="1:8" ht="15" x14ac:dyDescent="0.25">
      <c r="A1514" s="77" t="s">
        <v>337</v>
      </c>
      <c r="B1514" s="350">
        <v>43509</v>
      </c>
      <c r="C1514" s="31">
        <v>43523</v>
      </c>
      <c r="D1514" s="287">
        <v>1.8306655238095242</v>
      </c>
      <c r="E1514" s="99">
        <v>1843.2542608857141</v>
      </c>
      <c r="F1514" s="289">
        <v>2</v>
      </c>
      <c r="G1514" s="97" t="s">
        <v>176</v>
      </c>
      <c r="H1514" s="97" t="s">
        <v>176</v>
      </c>
    </row>
    <row r="1515" spans="1:8" ht="15" x14ac:dyDescent="0.25">
      <c r="A1515" s="77" t="s">
        <v>337</v>
      </c>
      <c r="B1515" s="350">
        <v>43510</v>
      </c>
      <c r="C1515" s="31">
        <v>43523</v>
      </c>
      <c r="D1515" s="287">
        <v>1.8657301363636363</v>
      </c>
      <c r="E1515" s="99">
        <v>2896.5155282363635</v>
      </c>
      <c r="F1515" s="289">
        <v>2</v>
      </c>
      <c r="G1515" s="97" t="s">
        <v>176</v>
      </c>
      <c r="H1515" s="97" t="s">
        <v>176</v>
      </c>
    </row>
    <row r="1516" spans="1:8" ht="15" x14ac:dyDescent="0.25">
      <c r="A1516" s="77" t="s">
        <v>337</v>
      </c>
      <c r="B1516" s="350">
        <v>43511</v>
      </c>
      <c r="C1516" s="31">
        <v>43523</v>
      </c>
      <c r="D1516" s="287">
        <v>1.9389315454545455</v>
      </c>
      <c r="E1516" s="99">
        <v>4565.6577186545455</v>
      </c>
      <c r="F1516" s="289">
        <v>2</v>
      </c>
      <c r="G1516" s="97" t="s">
        <v>176</v>
      </c>
      <c r="H1516" s="97" t="s">
        <v>176</v>
      </c>
    </row>
    <row r="1517" spans="1:8" ht="15" x14ac:dyDescent="0.25">
      <c r="A1517" s="77" t="s">
        <v>337</v>
      </c>
      <c r="B1517" s="350">
        <v>43512</v>
      </c>
      <c r="C1517" s="31">
        <v>43523</v>
      </c>
      <c r="D1517" s="287">
        <v>1.8056111428571429</v>
      </c>
      <c r="E1517" s="99">
        <v>3886.0778247142857</v>
      </c>
      <c r="F1517" s="289">
        <v>2</v>
      </c>
      <c r="G1517" s="97" t="s">
        <v>176</v>
      </c>
      <c r="H1517" s="97" t="s">
        <v>176</v>
      </c>
    </row>
    <row r="1518" spans="1:8" ht="15" x14ac:dyDescent="0.25">
      <c r="A1518" s="77" t="s">
        <v>337</v>
      </c>
      <c r="B1518" s="350">
        <v>43513</v>
      </c>
      <c r="C1518" s="31">
        <v>43523</v>
      </c>
      <c r="D1518" s="287">
        <v>1.5613862727272727</v>
      </c>
      <c r="E1518" s="99">
        <v>3830.3821666909098</v>
      </c>
      <c r="F1518" s="289">
        <v>2</v>
      </c>
      <c r="G1518" s="97" t="s">
        <v>176</v>
      </c>
      <c r="H1518" s="97" t="s">
        <v>176</v>
      </c>
    </row>
    <row r="1519" spans="1:8" ht="15" x14ac:dyDescent="0.25">
      <c r="A1519" s="77" t="s">
        <v>337</v>
      </c>
      <c r="B1519" s="350">
        <v>43514</v>
      </c>
      <c r="C1519" s="31">
        <v>43523</v>
      </c>
      <c r="D1519" s="287">
        <v>2.6920000000000002</v>
      </c>
      <c r="E1519" s="99">
        <v>2706.8938894000003</v>
      </c>
      <c r="F1519" s="289">
        <v>2</v>
      </c>
      <c r="G1519" s="97" t="s">
        <v>176</v>
      </c>
      <c r="H1519" s="187" t="s">
        <v>820</v>
      </c>
    </row>
    <row r="1520" spans="1:8" ht="15" x14ac:dyDescent="0.25">
      <c r="A1520" s="77" t="s">
        <v>337</v>
      </c>
      <c r="B1520" s="350">
        <v>43515</v>
      </c>
      <c r="C1520" s="31">
        <v>43523</v>
      </c>
      <c r="D1520" s="287">
        <v>2.1767152272727275</v>
      </c>
      <c r="E1520" s="99">
        <v>2255.6687445636362</v>
      </c>
      <c r="F1520" s="289">
        <v>2</v>
      </c>
      <c r="G1520" s="97" t="s">
        <v>176</v>
      </c>
      <c r="H1520" s="97" t="s">
        <v>821</v>
      </c>
    </row>
    <row r="1521" spans="1:8" ht="15" x14ac:dyDescent="0.25">
      <c r="A1521" s="77" t="s">
        <v>337</v>
      </c>
      <c r="B1521" s="350">
        <v>43516</v>
      </c>
      <c r="C1521" s="31">
        <v>43567</v>
      </c>
      <c r="D1521" s="287">
        <v>1.9190027142857145</v>
      </c>
      <c r="E1521" s="99">
        <v>2235.1742164571433</v>
      </c>
      <c r="F1521" s="289">
        <v>2</v>
      </c>
      <c r="G1521" s="97" t="s">
        <v>176</v>
      </c>
      <c r="H1521" s="97" t="s">
        <v>176</v>
      </c>
    </row>
    <row r="1522" spans="1:8" ht="15" x14ac:dyDescent="0.25">
      <c r="A1522" s="77" t="s">
        <v>337</v>
      </c>
      <c r="B1522" s="350">
        <v>43517</v>
      </c>
      <c r="C1522" s="31">
        <v>43567</v>
      </c>
      <c r="D1522" s="287">
        <v>1.7548272380952379</v>
      </c>
      <c r="E1522" s="99">
        <v>1452.178082657143</v>
      </c>
      <c r="F1522" s="289">
        <v>2</v>
      </c>
      <c r="G1522" s="97" t="s">
        <v>176</v>
      </c>
      <c r="H1522" s="97" t="s">
        <v>176</v>
      </c>
    </row>
    <row r="1523" spans="1:8" ht="15" x14ac:dyDescent="0.25">
      <c r="A1523" s="77" t="s">
        <v>337</v>
      </c>
      <c r="B1523" s="350">
        <v>43518</v>
      </c>
      <c r="C1523" s="31">
        <v>43567</v>
      </c>
      <c r="D1523" s="287">
        <v>1.8470126086956526</v>
      </c>
      <c r="E1523" s="99">
        <v>1786.7125842</v>
      </c>
      <c r="F1523" s="289">
        <v>2</v>
      </c>
      <c r="G1523" s="97" t="s">
        <v>176</v>
      </c>
      <c r="H1523" s="97" t="s">
        <v>176</v>
      </c>
    </row>
    <row r="1524" spans="1:8" ht="15" x14ac:dyDescent="0.25">
      <c r="A1524" s="77" t="s">
        <v>337</v>
      </c>
      <c r="B1524" s="350">
        <v>43519</v>
      </c>
      <c r="C1524" s="31">
        <v>43567</v>
      </c>
      <c r="D1524" s="287">
        <v>1.8400678571428575</v>
      </c>
      <c r="E1524" s="99">
        <v>1569.4489590571429</v>
      </c>
      <c r="F1524" s="289">
        <v>2</v>
      </c>
      <c r="G1524" s="97" t="s">
        <v>176</v>
      </c>
      <c r="H1524" s="97" t="s">
        <v>176</v>
      </c>
    </row>
    <row r="1525" spans="1:8" ht="15" x14ac:dyDescent="0.25">
      <c r="A1525" s="77" t="s">
        <v>337</v>
      </c>
      <c r="B1525" s="350">
        <v>43520</v>
      </c>
      <c r="C1525" s="31">
        <v>43567</v>
      </c>
      <c r="D1525" s="287">
        <v>1.8498469047619046</v>
      </c>
      <c r="E1525" s="99">
        <v>1600.0830826571428</v>
      </c>
      <c r="F1525" s="289">
        <v>2</v>
      </c>
      <c r="G1525" s="97" t="s">
        <v>176</v>
      </c>
      <c r="H1525" s="97" t="s">
        <v>176</v>
      </c>
    </row>
    <row r="1526" spans="1:8" ht="15" x14ac:dyDescent="0.25">
      <c r="A1526" s="77" t="s">
        <v>337</v>
      </c>
      <c r="B1526" s="350">
        <v>43521</v>
      </c>
      <c r="C1526" s="31">
        <v>43567</v>
      </c>
      <c r="D1526" s="287">
        <v>1.8413402727272732</v>
      </c>
      <c r="E1526" s="99">
        <v>1566.2878890363636</v>
      </c>
      <c r="F1526" s="289">
        <v>2</v>
      </c>
      <c r="G1526" s="97" t="s">
        <v>176</v>
      </c>
      <c r="H1526" s="97" t="s">
        <v>176</v>
      </c>
    </row>
    <row r="1527" spans="1:8" ht="15" x14ac:dyDescent="0.25">
      <c r="A1527" s="77" t="s">
        <v>337</v>
      </c>
      <c r="B1527" s="350">
        <v>43522</v>
      </c>
      <c r="C1527" s="31">
        <v>43567</v>
      </c>
      <c r="D1527" s="287">
        <v>1.8595228095238099</v>
      </c>
      <c r="E1527" s="99">
        <v>1615.7797911428572</v>
      </c>
      <c r="F1527" s="289">
        <v>2</v>
      </c>
      <c r="G1527" s="97" t="s">
        <v>176</v>
      </c>
      <c r="H1527" s="97" t="s">
        <v>176</v>
      </c>
    </row>
    <row r="1528" spans="1:8" ht="15" x14ac:dyDescent="0.25">
      <c r="A1528" s="77" t="s">
        <v>337</v>
      </c>
      <c r="B1528" s="350">
        <v>43523</v>
      </c>
      <c r="C1528" s="31">
        <v>43567</v>
      </c>
      <c r="D1528" s="287">
        <v>1.8531537727272733</v>
      </c>
      <c r="E1528" s="99">
        <v>1582.0655775090909</v>
      </c>
      <c r="F1528" s="289">
        <v>2</v>
      </c>
      <c r="G1528" s="97" t="s">
        <v>176</v>
      </c>
      <c r="H1528" s="97" t="s">
        <v>176</v>
      </c>
    </row>
    <row r="1529" spans="1:8" ht="15" x14ac:dyDescent="0.25">
      <c r="A1529" s="77" t="s">
        <v>337</v>
      </c>
      <c r="B1529" s="350">
        <v>43524</v>
      </c>
      <c r="C1529" s="31">
        <v>43567</v>
      </c>
      <c r="D1529" s="287">
        <v>1.8636656666666664</v>
      </c>
      <c r="E1529" s="99">
        <v>1584.0407613714287</v>
      </c>
      <c r="F1529" s="289">
        <v>2</v>
      </c>
      <c r="G1529" s="97" t="s">
        <v>176</v>
      </c>
      <c r="H1529" s="97" t="s">
        <v>176</v>
      </c>
    </row>
    <row r="1530" spans="1:8" ht="15" x14ac:dyDescent="0.25">
      <c r="A1530" s="77" t="s">
        <v>337</v>
      </c>
      <c r="B1530" s="350">
        <v>43525</v>
      </c>
      <c r="C1530" s="31">
        <v>43567</v>
      </c>
      <c r="D1530" s="287">
        <v>1.9070953636363634</v>
      </c>
      <c r="E1530" s="99">
        <v>2568.3345613090914</v>
      </c>
      <c r="F1530" s="289">
        <v>2</v>
      </c>
      <c r="G1530" s="97" t="s">
        <v>176</v>
      </c>
      <c r="H1530" s="97" t="s">
        <v>176</v>
      </c>
    </row>
    <row r="1531" spans="1:8" ht="15" x14ac:dyDescent="0.25">
      <c r="A1531" s="77" t="s">
        <v>337</v>
      </c>
      <c r="B1531" s="350">
        <v>43526</v>
      </c>
      <c r="C1531" s="31">
        <v>43567</v>
      </c>
      <c r="D1531" s="287">
        <v>1.9498077619047616</v>
      </c>
      <c r="E1531" s="99">
        <v>3464.579423542858</v>
      </c>
      <c r="F1531" s="289">
        <v>2</v>
      </c>
      <c r="G1531" s="97" t="s">
        <v>176</v>
      </c>
      <c r="H1531" s="97" t="s">
        <v>176</v>
      </c>
    </row>
    <row r="1532" spans="1:8" ht="15" x14ac:dyDescent="0.25">
      <c r="A1532" s="77" t="s">
        <v>337</v>
      </c>
      <c r="B1532" s="350">
        <v>43527</v>
      </c>
      <c r="C1532" s="31">
        <v>43567</v>
      </c>
      <c r="D1532" s="287">
        <v>1.9503407619047617</v>
      </c>
      <c r="E1532" s="99">
        <v>3416.8111258857139</v>
      </c>
      <c r="F1532" s="289">
        <v>2</v>
      </c>
      <c r="G1532" s="97" t="s">
        <v>176</v>
      </c>
      <c r="H1532" s="97" t="s">
        <v>176</v>
      </c>
    </row>
    <row r="1533" spans="1:8" ht="15" x14ac:dyDescent="0.25">
      <c r="A1533" s="77" t="s">
        <v>337</v>
      </c>
      <c r="B1533" s="350">
        <v>43528</v>
      </c>
      <c r="C1533" s="31">
        <v>43567</v>
      </c>
      <c r="D1533" s="287">
        <v>1.9432897916666665</v>
      </c>
      <c r="E1533" s="99">
        <v>3864.1458776000009</v>
      </c>
      <c r="F1533" s="289">
        <v>2</v>
      </c>
      <c r="G1533" s="97" t="s">
        <v>176</v>
      </c>
      <c r="H1533" s="97" t="s">
        <v>176</v>
      </c>
    </row>
    <row r="1534" spans="1:8" ht="15" x14ac:dyDescent="0.25">
      <c r="A1534" s="77" t="s">
        <v>337</v>
      </c>
      <c r="B1534" s="350">
        <v>43529</v>
      </c>
      <c r="C1534" s="31">
        <v>43567</v>
      </c>
      <c r="D1534" s="287">
        <v>1.8344165714285714</v>
      </c>
      <c r="E1534" s="99">
        <v>4083.1087669142867</v>
      </c>
      <c r="F1534" s="289">
        <v>2</v>
      </c>
      <c r="G1534" s="97" t="s">
        <v>176</v>
      </c>
      <c r="H1534" s="97" t="s">
        <v>176</v>
      </c>
    </row>
    <row r="1535" spans="1:8" ht="15" x14ac:dyDescent="0.25">
      <c r="A1535" s="77" t="s">
        <v>337</v>
      </c>
      <c r="B1535" s="350">
        <v>43530</v>
      </c>
      <c r="C1535" s="31">
        <v>43567</v>
      </c>
      <c r="D1535" s="287">
        <v>1.9485566666666672</v>
      </c>
      <c r="E1535" s="99">
        <v>4386.608854457143</v>
      </c>
      <c r="F1535" s="289">
        <v>2</v>
      </c>
      <c r="G1535" s="97" t="s">
        <v>176</v>
      </c>
      <c r="H1535" s="97" t="s">
        <v>176</v>
      </c>
    </row>
    <row r="1536" spans="1:8" ht="15" x14ac:dyDescent="0.25">
      <c r="A1536" s="77" t="s">
        <v>337</v>
      </c>
      <c r="B1536" s="350">
        <v>43531</v>
      </c>
      <c r="C1536" s="31">
        <v>43567</v>
      </c>
      <c r="D1536" s="287">
        <v>1.0358058636363638</v>
      </c>
      <c r="E1536" s="99">
        <v>1816.4629484727275</v>
      </c>
      <c r="F1536" s="289">
        <v>2</v>
      </c>
      <c r="G1536" s="97" t="s">
        <v>176</v>
      </c>
      <c r="H1536" s="97" t="s">
        <v>176</v>
      </c>
    </row>
    <row r="1537" spans="1:8" ht="15" x14ac:dyDescent="0.25">
      <c r="A1537" s="77" t="s">
        <v>337</v>
      </c>
      <c r="B1537" s="350">
        <v>43532</v>
      </c>
      <c r="C1537" s="31">
        <v>43567</v>
      </c>
      <c r="D1537" s="287">
        <v>0.8543100952380952</v>
      </c>
      <c r="E1537" s="99">
        <v>52.525068999999988</v>
      </c>
      <c r="F1537" s="289">
        <v>2</v>
      </c>
      <c r="G1537" s="97" t="s">
        <v>176</v>
      </c>
      <c r="H1537" s="97" t="s">
        <v>176</v>
      </c>
    </row>
    <row r="1538" spans="1:8" ht="15" x14ac:dyDescent="0.25">
      <c r="A1538" s="77" t="s">
        <v>337</v>
      </c>
      <c r="B1538" s="350">
        <v>43533</v>
      </c>
      <c r="C1538" s="31">
        <v>43567</v>
      </c>
      <c r="D1538" s="287" t="s">
        <v>354</v>
      </c>
      <c r="E1538" s="287" t="s">
        <v>354</v>
      </c>
      <c r="F1538" s="289">
        <v>2</v>
      </c>
      <c r="G1538" s="97" t="s">
        <v>176</v>
      </c>
      <c r="H1538" s="396" t="s">
        <v>822</v>
      </c>
    </row>
    <row r="1539" spans="1:8" ht="15" x14ac:dyDescent="0.25">
      <c r="A1539" s="77" t="s">
        <v>337</v>
      </c>
      <c r="B1539" s="350">
        <v>43534</v>
      </c>
      <c r="C1539" s="31">
        <v>43567</v>
      </c>
      <c r="D1539" s="287" t="s">
        <v>354</v>
      </c>
      <c r="E1539" s="287" t="s">
        <v>354</v>
      </c>
      <c r="F1539" s="289">
        <v>2</v>
      </c>
      <c r="G1539" s="97" t="s">
        <v>176</v>
      </c>
      <c r="H1539" s="396" t="s">
        <v>822</v>
      </c>
    </row>
    <row r="1540" spans="1:8" ht="15" x14ac:dyDescent="0.25">
      <c r="A1540" s="77" t="s">
        <v>337</v>
      </c>
      <c r="B1540" s="350">
        <v>43535</v>
      </c>
      <c r="C1540" s="31">
        <v>43567</v>
      </c>
      <c r="D1540" s="287" t="s">
        <v>354</v>
      </c>
      <c r="E1540" s="287" t="s">
        <v>354</v>
      </c>
      <c r="F1540" s="289">
        <v>2</v>
      </c>
      <c r="G1540" s="97" t="s">
        <v>176</v>
      </c>
      <c r="H1540" s="396" t="s">
        <v>822</v>
      </c>
    </row>
    <row r="1541" spans="1:8" ht="15" x14ac:dyDescent="0.25">
      <c r="A1541" s="77" t="s">
        <v>337</v>
      </c>
      <c r="B1541" s="350">
        <v>43536</v>
      </c>
      <c r="C1541" s="31">
        <v>43567</v>
      </c>
      <c r="D1541" s="287" t="s">
        <v>354</v>
      </c>
      <c r="E1541" s="287" t="s">
        <v>354</v>
      </c>
      <c r="F1541" s="289">
        <v>2</v>
      </c>
      <c r="G1541" s="97" t="s">
        <v>176</v>
      </c>
      <c r="H1541" s="396" t="s">
        <v>822</v>
      </c>
    </row>
    <row r="1542" spans="1:8" ht="15" x14ac:dyDescent="0.25">
      <c r="A1542" s="77" t="s">
        <v>337</v>
      </c>
      <c r="B1542" s="350">
        <v>43537</v>
      </c>
      <c r="C1542" s="31">
        <v>43567</v>
      </c>
      <c r="D1542" s="287" t="s">
        <v>354</v>
      </c>
      <c r="E1542" s="287" t="s">
        <v>354</v>
      </c>
      <c r="F1542" s="289">
        <v>2</v>
      </c>
      <c r="G1542" s="97" t="s">
        <v>176</v>
      </c>
      <c r="H1542" s="396" t="s">
        <v>822</v>
      </c>
    </row>
    <row r="1543" spans="1:8" ht="15" x14ac:dyDescent="0.25">
      <c r="A1543" s="77" t="s">
        <v>337</v>
      </c>
      <c r="B1543" s="350">
        <v>43538</v>
      </c>
      <c r="C1543" s="31">
        <v>43567</v>
      </c>
      <c r="D1543" s="287" t="s">
        <v>354</v>
      </c>
      <c r="E1543" s="287" t="s">
        <v>354</v>
      </c>
      <c r="F1543" s="289">
        <v>2</v>
      </c>
      <c r="G1543" s="97" t="s">
        <v>176</v>
      </c>
      <c r="H1543" s="396" t="s">
        <v>822</v>
      </c>
    </row>
    <row r="1544" spans="1:8" ht="15" x14ac:dyDescent="0.25">
      <c r="A1544" s="77" t="s">
        <v>337</v>
      </c>
      <c r="B1544" s="350">
        <v>43539</v>
      </c>
      <c r="C1544" s="31">
        <v>43567</v>
      </c>
      <c r="D1544" s="287" t="s">
        <v>354</v>
      </c>
      <c r="E1544" s="287" t="s">
        <v>354</v>
      </c>
      <c r="F1544" s="289">
        <v>2</v>
      </c>
      <c r="G1544" s="97" t="s">
        <v>176</v>
      </c>
      <c r="H1544" s="396" t="s">
        <v>822</v>
      </c>
    </row>
    <row r="1545" spans="1:8" ht="15" x14ac:dyDescent="0.25">
      <c r="A1545" s="77" t="s">
        <v>337</v>
      </c>
      <c r="B1545" s="350">
        <v>43540</v>
      </c>
      <c r="C1545" s="31">
        <v>43567</v>
      </c>
      <c r="D1545" s="287" t="s">
        <v>354</v>
      </c>
      <c r="E1545" s="287" t="s">
        <v>354</v>
      </c>
      <c r="F1545" s="289">
        <v>2</v>
      </c>
      <c r="G1545" s="97" t="s">
        <v>176</v>
      </c>
      <c r="H1545" s="396" t="s">
        <v>822</v>
      </c>
    </row>
    <row r="1546" spans="1:8" ht="15" x14ac:dyDescent="0.25">
      <c r="A1546" s="77" t="s">
        <v>337</v>
      </c>
      <c r="B1546" s="350">
        <v>43541</v>
      </c>
      <c r="C1546" s="31">
        <v>43567</v>
      </c>
      <c r="D1546" s="287">
        <v>1.1491655238095237</v>
      </c>
      <c r="E1546" s="99">
        <v>3211.7679311714292</v>
      </c>
      <c r="F1546" s="289">
        <v>2</v>
      </c>
      <c r="G1546" s="97" t="s">
        <v>176</v>
      </c>
      <c r="H1546" s="97" t="s">
        <v>176</v>
      </c>
    </row>
    <row r="1547" spans="1:8" ht="15" x14ac:dyDescent="0.25">
      <c r="A1547" s="77" t="s">
        <v>337</v>
      </c>
      <c r="B1547" s="350">
        <v>43542</v>
      </c>
      <c r="C1547" s="31">
        <v>43567</v>
      </c>
      <c r="D1547" s="287">
        <v>2.21</v>
      </c>
      <c r="E1547" s="99">
        <v>4523.8098858285712</v>
      </c>
      <c r="F1547" s="289">
        <v>2</v>
      </c>
      <c r="G1547" s="97" t="s">
        <v>176</v>
      </c>
      <c r="H1547" s="97" t="s">
        <v>823</v>
      </c>
    </row>
    <row r="1548" spans="1:8" ht="15" x14ac:dyDescent="0.25">
      <c r="A1548" s="77" t="s">
        <v>337</v>
      </c>
      <c r="B1548" s="350">
        <v>43543</v>
      </c>
      <c r="C1548" s="31">
        <v>43567</v>
      </c>
      <c r="D1548" s="287">
        <v>1.78</v>
      </c>
      <c r="E1548" s="99">
        <v>4749.037789434783</v>
      </c>
      <c r="F1548" s="289">
        <v>2</v>
      </c>
      <c r="G1548" s="97" t="s">
        <v>176</v>
      </c>
      <c r="H1548" s="97" t="s">
        <v>176</v>
      </c>
    </row>
    <row r="1549" spans="1:8" ht="15" x14ac:dyDescent="0.25">
      <c r="A1549" s="77" t="s">
        <v>337</v>
      </c>
      <c r="B1549" s="350">
        <v>43544</v>
      </c>
      <c r="C1549" s="31">
        <v>43567</v>
      </c>
      <c r="D1549" s="287">
        <v>1.9655507142857143</v>
      </c>
      <c r="E1549" s="99">
        <v>4603.3793677714284</v>
      </c>
      <c r="F1549" s="289">
        <v>2</v>
      </c>
      <c r="G1549" s="97" t="s">
        <v>176</v>
      </c>
      <c r="H1549" s="97" t="s">
        <v>176</v>
      </c>
    </row>
    <row r="1550" spans="1:8" ht="15" x14ac:dyDescent="0.25">
      <c r="A1550" s="77" t="s">
        <v>337</v>
      </c>
      <c r="B1550" s="350">
        <v>43545</v>
      </c>
      <c r="C1550" s="31">
        <v>43567</v>
      </c>
      <c r="D1550" s="287">
        <v>1.9492576363636367</v>
      </c>
      <c r="E1550" s="99">
        <v>5012.5007521272719</v>
      </c>
      <c r="F1550" s="289">
        <v>2</v>
      </c>
      <c r="G1550" s="97" t="s">
        <v>176</v>
      </c>
      <c r="H1550" s="97" t="s">
        <v>176</v>
      </c>
    </row>
    <row r="1551" spans="1:8" ht="15" x14ac:dyDescent="0.25">
      <c r="A1551" s="77" t="s">
        <v>337</v>
      </c>
      <c r="B1551" s="350">
        <v>43546</v>
      </c>
      <c r="C1551" s="31">
        <v>43567</v>
      </c>
      <c r="D1551" s="287">
        <v>1.9500077142857146</v>
      </c>
      <c r="E1551" s="99">
        <v>4884.9405181142856</v>
      </c>
      <c r="F1551" s="289">
        <v>2</v>
      </c>
      <c r="G1551" s="97" t="s">
        <v>176</v>
      </c>
      <c r="H1551" s="97" t="s">
        <v>176</v>
      </c>
    </row>
    <row r="1552" spans="1:8" ht="15" x14ac:dyDescent="0.25">
      <c r="A1552" s="77" t="s">
        <v>337</v>
      </c>
      <c r="B1552" s="350">
        <v>43547</v>
      </c>
      <c r="C1552" s="31">
        <v>43567</v>
      </c>
      <c r="D1552" s="287">
        <v>1.9468042727272725</v>
      </c>
      <c r="E1552" s="99">
        <v>4539.5798864909102</v>
      </c>
      <c r="F1552" s="289">
        <v>2</v>
      </c>
      <c r="G1552" s="97" t="s">
        <v>176</v>
      </c>
      <c r="H1552" s="97" t="s">
        <v>176</v>
      </c>
    </row>
    <row r="1553" spans="1:8" ht="15" x14ac:dyDescent="0.25">
      <c r="A1553" s="77" t="s">
        <v>337</v>
      </c>
      <c r="B1553" s="350">
        <v>43548</v>
      </c>
      <c r="C1553" s="31">
        <v>43567</v>
      </c>
      <c r="D1553" s="287">
        <v>1.9490286666666665</v>
      </c>
      <c r="E1553" s="99">
        <v>4611.944447114287</v>
      </c>
      <c r="F1553" s="289">
        <v>2</v>
      </c>
      <c r="G1553" s="97" t="s">
        <v>176</v>
      </c>
      <c r="H1553" s="97" t="s">
        <v>176</v>
      </c>
    </row>
    <row r="1554" spans="1:8" ht="15" x14ac:dyDescent="0.25">
      <c r="A1554" s="77" t="s">
        <v>337</v>
      </c>
      <c r="B1554" s="350">
        <v>43549</v>
      </c>
      <c r="C1554" s="31">
        <v>43567</v>
      </c>
      <c r="D1554" s="287">
        <v>1.9499899047619047</v>
      </c>
      <c r="E1554" s="99">
        <v>4937.3981856571427</v>
      </c>
      <c r="F1554" s="289">
        <v>2</v>
      </c>
      <c r="G1554" s="97" t="s">
        <v>176</v>
      </c>
      <c r="H1554" s="97" t="s">
        <v>176</v>
      </c>
    </row>
    <row r="1555" spans="1:8" ht="15" x14ac:dyDescent="0.25">
      <c r="A1555" s="77" t="s">
        <v>337</v>
      </c>
      <c r="B1555" s="350">
        <v>43550</v>
      </c>
      <c r="C1555" s="31">
        <v>43567</v>
      </c>
      <c r="D1555" s="287">
        <v>1.9477363333333333</v>
      </c>
      <c r="E1555" s="99">
        <v>4962.2544993999991</v>
      </c>
      <c r="F1555" s="289">
        <v>2</v>
      </c>
      <c r="G1555" s="97" t="s">
        <v>176</v>
      </c>
      <c r="H1555" s="97" t="s">
        <v>176</v>
      </c>
    </row>
    <row r="1556" spans="1:8" ht="15" x14ac:dyDescent="0.25">
      <c r="A1556" s="77" t="s">
        <v>337</v>
      </c>
      <c r="B1556" s="350">
        <v>43551</v>
      </c>
      <c r="C1556" s="31">
        <v>43567</v>
      </c>
      <c r="D1556" s="287">
        <v>1.9181240454545454</v>
      </c>
      <c r="E1556" s="99">
        <v>4805.1505278363647</v>
      </c>
      <c r="F1556" s="289">
        <v>2</v>
      </c>
      <c r="G1556" s="97" t="s">
        <v>176</v>
      </c>
      <c r="H1556" s="97" t="s">
        <v>176</v>
      </c>
    </row>
    <row r="1557" spans="1:8" ht="15" x14ac:dyDescent="0.25">
      <c r="A1557" s="77" t="s">
        <v>337</v>
      </c>
      <c r="B1557" s="350">
        <v>43552</v>
      </c>
      <c r="C1557" s="31">
        <v>43567</v>
      </c>
      <c r="D1557" s="287">
        <v>1.9450114285714288</v>
      </c>
      <c r="E1557" s="99">
        <v>4706.2028404571438</v>
      </c>
      <c r="F1557" s="289">
        <v>2</v>
      </c>
      <c r="G1557" s="97" t="s">
        <v>176</v>
      </c>
      <c r="H1557" s="97" t="s">
        <v>176</v>
      </c>
    </row>
    <row r="1558" spans="1:8" ht="15" x14ac:dyDescent="0.25">
      <c r="A1558" s="77" t="s">
        <v>337</v>
      </c>
      <c r="B1558" s="350">
        <v>43553</v>
      </c>
      <c r="C1558" s="31">
        <v>43567</v>
      </c>
      <c r="D1558" s="287">
        <v>1.942941090909091</v>
      </c>
      <c r="E1558" s="99">
        <v>4402.5630166363644</v>
      </c>
      <c r="F1558" s="289">
        <v>2</v>
      </c>
      <c r="G1558" s="97" t="s">
        <v>176</v>
      </c>
      <c r="H1558" s="97" t="s">
        <v>176</v>
      </c>
    </row>
    <row r="1559" spans="1:8" ht="15" x14ac:dyDescent="0.25">
      <c r="A1559" s="77" t="s">
        <v>337</v>
      </c>
      <c r="B1559" s="350">
        <v>43554</v>
      </c>
      <c r="C1559" s="31">
        <v>43567</v>
      </c>
      <c r="D1559" s="287">
        <v>1.9493334285714279</v>
      </c>
      <c r="E1559" s="99">
        <v>4887.2309757428575</v>
      </c>
      <c r="F1559" s="289">
        <v>2</v>
      </c>
      <c r="G1559" s="97" t="s">
        <v>176</v>
      </c>
      <c r="H1559" s="97" t="s">
        <v>176</v>
      </c>
    </row>
    <row r="1560" spans="1:8" ht="15" x14ac:dyDescent="0.25">
      <c r="A1560" s="77" t="s">
        <v>337</v>
      </c>
      <c r="B1560" s="350">
        <v>43555</v>
      </c>
      <c r="C1560" s="31">
        <v>43567</v>
      </c>
      <c r="D1560" s="287">
        <v>1.9498047727272725</v>
      </c>
      <c r="E1560" s="99">
        <v>5030.7522318000001</v>
      </c>
      <c r="F1560" s="289">
        <v>2</v>
      </c>
      <c r="G1560" s="97" t="s">
        <v>176</v>
      </c>
      <c r="H1560" s="97" t="s">
        <v>176</v>
      </c>
    </row>
    <row r="1561" spans="1:8" ht="15" x14ac:dyDescent="0.25">
      <c r="A1561" s="77" t="s">
        <v>337</v>
      </c>
      <c r="B1561" s="350">
        <v>43556</v>
      </c>
      <c r="C1561" s="31">
        <v>43567</v>
      </c>
      <c r="D1561" s="287">
        <v>1.9499463809523807</v>
      </c>
      <c r="E1561" s="99">
        <v>4919.0183709142857</v>
      </c>
      <c r="F1561" s="289">
        <v>2</v>
      </c>
      <c r="G1561" s="97" t="s">
        <v>176</v>
      </c>
      <c r="H1561" s="97" t="s">
        <v>176</v>
      </c>
    </row>
    <row r="1562" spans="1:8" ht="15" x14ac:dyDescent="0.25">
      <c r="A1562" s="77" t="s">
        <v>337</v>
      </c>
      <c r="B1562" s="350">
        <v>43557</v>
      </c>
      <c r="C1562" s="31">
        <v>43567</v>
      </c>
      <c r="D1562" s="287">
        <v>1.9499318571428568</v>
      </c>
      <c r="E1562" s="99">
        <v>4988.0389335142845</v>
      </c>
      <c r="F1562" s="289">
        <v>2</v>
      </c>
      <c r="G1562" s="97" t="s">
        <v>176</v>
      </c>
      <c r="H1562" s="97" t="s">
        <v>176</v>
      </c>
    </row>
    <row r="1563" spans="1:8" ht="15" x14ac:dyDescent="0.25">
      <c r="A1563" s="77" t="s">
        <v>337</v>
      </c>
      <c r="B1563" s="350">
        <v>43558</v>
      </c>
      <c r="C1563" s="31">
        <v>43567</v>
      </c>
      <c r="D1563" s="287">
        <v>1.9478026363636358</v>
      </c>
      <c r="E1563" s="99">
        <v>5074.5712024909089</v>
      </c>
      <c r="F1563" s="289">
        <v>2</v>
      </c>
      <c r="G1563" s="97" t="s">
        <v>176</v>
      </c>
      <c r="H1563" s="97" t="s">
        <v>176</v>
      </c>
    </row>
    <row r="1564" spans="1:8" ht="15" x14ac:dyDescent="0.25">
      <c r="A1564" s="77" t="s">
        <v>337</v>
      </c>
      <c r="B1564" s="350">
        <v>43559</v>
      </c>
      <c r="C1564" s="31">
        <v>43567</v>
      </c>
      <c r="D1564" s="287">
        <v>1.9497883809523808</v>
      </c>
      <c r="E1564" s="99">
        <v>5033.893180742858</v>
      </c>
      <c r="F1564" s="289">
        <v>2</v>
      </c>
      <c r="G1564" s="97" t="s">
        <v>176</v>
      </c>
      <c r="H1564" s="97" t="s">
        <v>176</v>
      </c>
    </row>
    <row r="1565" spans="1:8" ht="15" x14ac:dyDescent="0.25">
      <c r="A1565" s="77" t="s">
        <v>337</v>
      </c>
      <c r="B1565" s="350">
        <v>43560</v>
      </c>
      <c r="C1565" s="31">
        <v>43567</v>
      </c>
      <c r="D1565" s="287">
        <v>1.9500995000000001</v>
      </c>
      <c r="E1565" s="99">
        <v>5020.3336151636368</v>
      </c>
      <c r="F1565" s="289">
        <v>2</v>
      </c>
      <c r="G1565" s="97" t="s">
        <v>176</v>
      </c>
      <c r="H1565" s="97" t="s">
        <v>176</v>
      </c>
    </row>
    <row r="1566" spans="1:8" ht="15" x14ac:dyDescent="0.25">
      <c r="A1566" s="77" t="s">
        <v>337</v>
      </c>
      <c r="B1566" s="350">
        <v>43561</v>
      </c>
      <c r="C1566" s="31">
        <v>43567</v>
      </c>
      <c r="D1566" s="287">
        <v>1.9498816190476189</v>
      </c>
      <c r="E1566" s="99">
        <v>4788.5337823428581</v>
      </c>
      <c r="F1566" s="289">
        <v>2</v>
      </c>
      <c r="G1566" s="97" t="s">
        <v>176</v>
      </c>
      <c r="H1566" s="97" t="s">
        <v>176</v>
      </c>
    </row>
    <row r="1567" spans="1:8" ht="15" x14ac:dyDescent="0.25">
      <c r="A1567" s="77" t="s">
        <v>337</v>
      </c>
      <c r="B1567" s="350">
        <v>43562</v>
      </c>
      <c r="C1567" s="31">
        <v>43567</v>
      </c>
      <c r="D1567" s="287">
        <v>1.9500088695652169</v>
      </c>
      <c r="E1567" s="99">
        <v>4668.8682368695645</v>
      </c>
      <c r="F1567" s="289">
        <v>2</v>
      </c>
      <c r="G1567" s="97" t="s">
        <v>176</v>
      </c>
      <c r="H1567" s="97" t="s">
        <v>176</v>
      </c>
    </row>
    <row r="1568" spans="1:8" ht="15" x14ac:dyDescent="0.25">
      <c r="A1568" s="77" t="s">
        <v>337</v>
      </c>
      <c r="B1568" s="350">
        <v>43563</v>
      </c>
      <c r="C1568" s="31">
        <v>43567</v>
      </c>
      <c r="D1568" s="287">
        <v>1.9501365714285712</v>
      </c>
      <c r="E1568" s="99">
        <v>4886.5096688857138</v>
      </c>
      <c r="F1568" s="289">
        <v>2</v>
      </c>
      <c r="G1568" s="97" t="s">
        <v>176</v>
      </c>
      <c r="H1568" s="97" t="s">
        <v>176</v>
      </c>
    </row>
    <row r="1569" spans="1:8" ht="15" x14ac:dyDescent="0.25">
      <c r="A1569" s="77" t="s">
        <v>337</v>
      </c>
      <c r="B1569" s="350">
        <v>43564</v>
      </c>
      <c r="C1569" s="31">
        <v>43567</v>
      </c>
      <c r="D1569" s="287">
        <v>1.9497147619047615</v>
      </c>
      <c r="E1569" s="99">
        <v>4880.8481681714293</v>
      </c>
      <c r="F1569" s="289">
        <v>2</v>
      </c>
      <c r="G1569" s="97" t="s">
        <v>176</v>
      </c>
      <c r="H1569" s="97" t="s">
        <v>176</v>
      </c>
    </row>
    <row r="1570" spans="1:8" ht="15" x14ac:dyDescent="0.25">
      <c r="A1570" s="77" t="s">
        <v>337</v>
      </c>
      <c r="B1570" s="350">
        <v>43565</v>
      </c>
      <c r="C1570" s="31">
        <v>43581</v>
      </c>
      <c r="D1570" s="287">
        <v>1.9502841428571429</v>
      </c>
      <c r="E1570" s="99">
        <v>4893.3084946434792</v>
      </c>
      <c r="F1570" s="289">
        <v>2</v>
      </c>
      <c r="G1570" s="97" t="s">
        <v>176</v>
      </c>
      <c r="H1570" s="97" t="s">
        <v>176</v>
      </c>
    </row>
    <row r="1571" spans="1:8" ht="15" x14ac:dyDescent="0.25">
      <c r="A1571" s="77" t="s">
        <v>337</v>
      </c>
      <c r="B1571" s="350">
        <v>43566</v>
      </c>
      <c r="C1571" s="31">
        <v>43581</v>
      </c>
      <c r="D1571" s="287">
        <v>1.9528494999999999</v>
      </c>
      <c r="E1571" s="99">
        <v>4385.3588859142856</v>
      </c>
      <c r="F1571" s="289">
        <v>2</v>
      </c>
      <c r="G1571" s="97" t="s">
        <v>176</v>
      </c>
      <c r="H1571" s="97" t="s">
        <v>176</v>
      </c>
    </row>
    <row r="1572" spans="1:8" ht="15" x14ac:dyDescent="0.25">
      <c r="A1572" s="77" t="s">
        <v>337</v>
      </c>
      <c r="B1572" s="350">
        <v>43567</v>
      </c>
      <c r="C1572" s="31">
        <v>43581</v>
      </c>
      <c r="D1572" s="287">
        <v>1.9505068095238098</v>
      </c>
      <c r="E1572" s="99">
        <v>4008.2762008181821</v>
      </c>
      <c r="F1572" s="289">
        <v>2</v>
      </c>
      <c r="G1572" s="97" t="s">
        <v>176</v>
      </c>
      <c r="H1572" s="97" t="s">
        <v>176</v>
      </c>
    </row>
    <row r="1573" spans="1:8" ht="15" x14ac:dyDescent="0.25">
      <c r="A1573" s="77" t="s">
        <v>337</v>
      </c>
      <c r="B1573" s="350">
        <v>43568</v>
      </c>
      <c r="C1573" s="31">
        <v>43581</v>
      </c>
      <c r="D1573" s="287">
        <v>1.9497650476190476</v>
      </c>
      <c r="E1573" s="99">
        <v>4209.0595532857142</v>
      </c>
      <c r="F1573" s="289">
        <v>2</v>
      </c>
      <c r="G1573" s="97" t="s">
        <v>176</v>
      </c>
      <c r="H1573" s="97" t="s">
        <v>176</v>
      </c>
    </row>
    <row r="1574" spans="1:8" ht="15" x14ac:dyDescent="0.25">
      <c r="A1574" s="77" t="s">
        <v>337</v>
      </c>
      <c r="B1574" s="350">
        <v>43569</v>
      </c>
      <c r="C1574" s="31">
        <v>43581</v>
      </c>
      <c r="D1574" s="287">
        <v>1.9499699090909095</v>
      </c>
      <c r="E1574" s="99">
        <v>4922.1898589272732</v>
      </c>
      <c r="F1574" s="289">
        <v>2</v>
      </c>
      <c r="G1574" s="97" t="s">
        <v>176</v>
      </c>
      <c r="H1574" s="97" t="s">
        <v>176</v>
      </c>
    </row>
    <row r="1575" spans="1:8" ht="15" x14ac:dyDescent="0.25">
      <c r="A1575" s="77" t="s">
        <v>337</v>
      </c>
      <c r="B1575" s="350">
        <v>43570</v>
      </c>
      <c r="C1575" s="31">
        <v>43581</v>
      </c>
      <c r="D1575" s="287">
        <v>1.9499974761904759</v>
      </c>
      <c r="E1575" s="99">
        <v>4590.6031532571433</v>
      </c>
      <c r="F1575" s="289">
        <v>2</v>
      </c>
      <c r="G1575" s="97" t="s">
        <v>176</v>
      </c>
      <c r="H1575" s="97" t="s">
        <v>176</v>
      </c>
    </row>
    <row r="1576" spans="1:8" ht="15" x14ac:dyDescent="0.25">
      <c r="A1576" s="77" t="s">
        <v>337</v>
      </c>
      <c r="B1576" s="350">
        <v>43571</v>
      </c>
      <c r="C1576" s="31">
        <v>43581</v>
      </c>
      <c r="D1576" s="287">
        <v>1.9501966363636358</v>
      </c>
      <c r="E1576" s="99">
        <v>4604.8512988000002</v>
      </c>
      <c r="F1576" s="289">
        <v>2</v>
      </c>
      <c r="G1576" s="97" t="s">
        <v>176</v>
      </c>
      <c r="H1576" s="97" t="s">
        <v>176</v>
      </c>
    </row>
    <row r="1577" spans="1:8" ht="15" x14ac:dyDescent="0.25">
      <c r="A1577" s="77" t="s">
        <v>337</v>
      </c>
      <c r="B1577" s="350">
        <v>43572</v>
      </c>
      <c r="C1577" s="31">
        <v>43581</v>
      </c>
      <c r="D1577" s="287">
        <v>1.9499340000000003</v>
      </c>
      <c r="E1577" s="99">
        <v>4566.0105653636365</v>
      </c>
      <c r="F1577" s="289">
        <v>2</v>
      </c>
      <c r="G1577" s="97" t="s">
        <v>176</v>
      </c>
      <c r="H1577" s="97" t="s">
        <v>176</v>
      </c>
    </row>
    <row r="1578" spans="1:8" ht="15" x14ac:dyDescent="0.25">
      <c r="A1578" s="77" t="s">
        <v>337</v>
      </c>
      <c r="B1578" s="350">
        <v>43573</v>
      </c>
      <c r="C1578" s="31">
        <v>43581</v>
      </c>
      <c r="D1578" s="287">
        <v>1.9499827727272725</v>
      </c>
      <c r="E1578" s="99">
        <v>4768.2538576571424</v>
      </c>
      <c r="F1578" s="289">
        <v>2</v>
      </c>
      <c r="G1578" s="97" t="s">
        <v>176</v>
      </c>
      <c r="H1578" s="97" t="s">
        <v>176</v>
      </c>
    </row>
    <row r="1579" spans="1:8" ht="15" x14ac:dyDescent="0.25">
      <c r="A1579" s="77" t="s">
        <v>337</v>
      </c>
      <c r="B1579" s="350">
        <v>43574</v>
      </c>
      <c r="C1579" s="31">
        <v>43581</v>
      </c>
      <c r="D1579" s="287">
        <v>1.9499410476190473</v>
      </c>
      <c r="E1579" s="99">
        <v>4691.2880555272732</v>
      </c>
      <c r="F1579" s="289">
        <v>2</v>
      </c>
      <c r="G1579" s="97" t="s">
        <v>176</v>
      </c>
      <c r="H1579" s="97" t="s">
        <v>176</v>
      </c>
    </row>
    <row r="1580" spans="1:8" ht="15" x14ac:dyDescent="0.25">
      <c r="A1580" s="77" t="s">
        <v>337</v>
      </c>
      <c r="B1580" s="350">
        <v>43575</v>
      </c>
      <c r="C1580" s="31">
        <v>43581</v>
      </c>
      <c r="D1580" s="287">
        <v>1.9498708571428576</v>
      </c>
      <c r="E1580" s="99">
        <v>4589.879827542858</v>
      </c>
      <c r="F1580" s="289">
        <v>2</v>
      </c>
      <c r="G1580" s="97" t="s">
        <v>176</v>
      </c>
      <c r="H1580" s="97" t="s">
        <v>176</v>
      </c>
    </row>
    <row r="1581" spans="1:8" ht="15" x14ac:dyDescent="0.25">
      <c r="A1581" s="77" t="s">
        <v>337</v>
      </c>
      <c r="B1581" s="350">
        <v>43576</v>
      </c>
      <c r="C1581" s="31">
        <v>43581</v>
      </c>
      <c r="D1581" s="287">
        <v>1.94875</v>
      </c>
      <c r="E1581" s="99">
        <v>4621.9636012727278</v>
      </c>
      <c r="F1581" s="289">
        <v>2</v>
      </c>
      <c r="G1581" s="97" t="s">
        <v>176</v>
      </c>
      <c r="H1581" s="97" t="s">
        <v>176</v>
      </c>
    </row>
    <row r="1582" spans="1:8" ht="15" x14ac:dyDescent="0.25">
      <c r="A1582" s="77" t="s">
        <v>337</v>
      </c>
      <c r="B1582" s="350">
        <v>43577</v>
      </c>
      <c r="C1582" s="31">
        <v>43581</v>
      </c>
      <c r="D1582" s="287">
        <v>1.9499410476190473</v>
      </c>
      <c r="E1582" s="99">
        <v>4404.720919942858</v>
      </c>
      <c r="F1582" s="289">
        <v>2</v>
      </c>
      <c r="G1582" s="97" t="s">
        <v>176</v>
      </c>
      <c r="H1582" s="97" t="s">
        <v>176</v>
      </c>
    </row>
    <row r="1583" spans="1:8" ht="15" x14ac:dyDescent="0.25">
      <c r="A1583" s="77" t="s">
        <v>337</v>
      </c>
      <c r="B1583" s="350">
        <v>43578</v>
      </c>
      <c r="C1583" s="31">
        <v>43581</v>
      </c>
      <c r="D1583" s="287">
        <v>1.9498708571428576</v>
      </c>
      <c r="E1583" s="99">
        <v>4395.0902826000001</v>
      </c>
      <c r="F1583" s="289">
        <v>2</v>
      </c>
      <c r="G1583" s="97" t="s">
        <v>176</v>
      </c>
      <c r="H1583" s="97" t="s">
        <v>176</v>
      </c>
    </row>
    <row r="1584" spans="1:8" ht="15" x14ac:dyDescent="0.25">
      <c r="A1584" s="77" t="s">
        <v>337</v>
      </c>
      <c r="B1584" s="350">
        <v>43579</v>
      </c>
      <c r="C1584" s="31">
        <v>43581</v>
      </c>
      <c r="D1584" s="287">
        <v>1.94875</v>
      </c>
      <c r="E1584" s="99">
        <v>4339.451477454546</v>
      </c>
      <c r="F1584" s="289">
        <v>2</v>
      </c>
      <c r="G1584" s="97" t="s">
        <v>176</v>
      </c>
      <c r="H1584" s="97" t="s">
        <v>176</v>
      </c>
    </row>
    <row r="1585" spans="1:8" ht="15" x14ac:dyDescent="0.25">
      <c r="A1585" s="77" t="s">
        <v>337</v>
      </c>
      <c r="B1585" s="350">
        <v>43580</v>
      </c>
      <c r="C1585" s="31">
        <v>43609</v>
      </c>
      <c r="D1585" s="287">
        <v>1.9500440000000001</v>
      </c>
      <c r="E1585" s="99">
        <v>4635.154149742857</v>
      </c>
      <c r="F1585" s="289">
        <v>2</v>
      </c>
      <c r="G1585" s="97" t="s">
        <v>176</v>
      </c>
      <c r="H1585" s="97" t="s">
        <v>176</v>
      </c>
    </row>
    <row r="1586" spans="1:8" ht="15" x14ac:dyDescent="0.25">
      <c r="A1586" s="77" t="s">
        <v>337</v>
      </c>
      <c r="B1586" s="350">
        <v>43581</v>
      </c>
      <c r="C1586" s="31">
        <v>43609</v>
      </c>
      <c r="D1586" s="287">
        <v>1.9498738636363639</v>
      </c>
      <c r="E1586" s="99">
        <v>4609.5930776363639</v>
      </c>
      <c r="F1586" s="289">
        <v>2</v>
      </c>
      <c r="G1586" s="97" t="s">
        <v>176</v>
      </c>
      <c r="H1586" s="97" t="s">
        <v>176</v>
      </c>
    </row>
    <row r="1587" spans="1:8" ht="15" x14ac:dyDescent="0.25">
      <c r="A1587" s="77" t="s">
        <v>337</v>
      </c>
      <c r="B1587" s="350">
        <v>43582</v>
      </c>
      <c r="C1587" s="31">
        <v>43609</v>
      </c>
      <c r="D1587" s="287">
        <v>1.9501389047619044</v>
      </c>
      <c r="E1587" s="99">
        <v>4598.4395921714295</v>
      </c>
      <c r="F1587" s="289">
        <v>2</v>
      </c>
      <c r="G1587" s="97" t="s">
        <v>176</v>
      </c>
      <c r="H1587" s="97" t="s">
        <v>176</v>
      </c>
    </row>
    <row r="1588" spans="1:8" ht="15" x14ac:dyDescent="0.25">
      <c r="A1588" s="77" t="s">
        <v>337</v>
      </c>
      <c r="B1588" s="350">
        <v>43583</v>
      </c>
      <c r="C1588" s="31">
        <v>43609</v>
      </c>
      <c r="D1588" s="287">
        <v>1.9198793809523811</v>
      </c>
      <c r="E1588" s="99">
        <v>4332.8462118571424</v>
      </c>
      <c r="F1588" s="289">
        <v>2</v>
      </c>
      <c r="G1588" s="97" t="s">
        <v>176</v>
      </c>
      <c r="H1588" s="97" t="s">
        <v>176</v>
      </c>
    </row>
    <row r="1589" spans="1:8" ht="15" x14ac:dyDescent="0.25">
      <c r="A1589" s="77" t="s">
        <v>337</v>
      </c>
      <c r="B1589" s="350">
        <v>43584</v>
      </c>
      <c r="C1589" s="31">
        <v>43609</v>
      </c>
      <c r="D1589" s="287">
        <v>1.9502674545454548</v>
      </c>
      <c r="E1589" s="99">
        <v>4385.6229624727275</v>
      </c>
      <c r="F1589" s="289">
        <v>2</v>
      </c>
      <c r="G1589" s="97" t="s">
        <v>176</v>
      </c>
      <c r="H1589" s="97" t="s">
        <v>176</v>
      </c>
    </row>
    <row r="1590" spans="1:8" ht="15" x14ac:dyDescent="0.25">
      <c r="A1590" s="77" t="s">
        <v>337</v>
      </c>
      <c r="B1590" s="350">
        <v>43585</v>
      </c>
      <c r="C1590" s="31">
        <v>43609</v>
      </c>
      <c r="D1590" s="287">
        <v>1.9500305714285715</v>
      </c>
      <c r="E1590" s="99">
        <v>4357.8140842857138</v>
      </c>
      <c r="F1590" s="289">
        <v>2</v>
      </c>
      <c r="G1590" s="97" t="s">
        <v>176</v>
      </c>
      <c r="H1590" s="97" t="s">
        <v>176</v>
      </c>
    </row>
    <row r="1591" spans="1:8" ht="15" x14ac:dyDescent="0.25">
      <c r="A1591" s="77" t="s">
        <v>337</v>
      </c>
      <c r="B1591" s="350">
        <v>43586</v>
      </c>
      <c r="C1591" s="31">
        <v>43609</v>
      </c>
      <c r="D1591" s="287">
        <v>1.9495728181818182</v>
      </c>
      <c r="E1591" s="99">
        <v>3726.4637501636362</v>
      </c>
      <c r="F1591" s="289">
        <v>2</v>
      </c>
      <c r="G1591" s="97" t="s">
        <v>176</v>
      </c>
      <c r="H1591" s="97" t="s">
        <v>176</v>
      </c>
    </row>
    <row r="1592" spans="1:8" ht="15" x14ac:dyDescent="0.25">
      <c r="A1592" s="77" t="s">
        <v>337</v>
      </c>
      <c r="B1592" s="350">
        <v>43587</v>
      </c>
      <c r="C1592" s="31">
        <v>43609</v>
      </c>
      <c r="D1592" s="287">
        <v>1.9499958571428568</v>
      </c>
      <c r="E1592" s="99">
        <v>3366.2717464571429</v>
      </c>
      <c r="F1592" s="289">
        <v>2</v>
      </c>
      <c r="G1592" s="97" t="s">
        <v>176</v>
      </c>
      <c r="H1592" s="97" t="s">
        <v>176</v>
      </c>
    </row>
    <row r="1593" spans="1:8" ht="15" x14ac:dyDescent="0.25">
      <c r="A1593" s="77" t="s">
        <v>337</v>
      </c>
      <c r="B1593" s="350">
        <v>43588</v>
      </c>
      <c r="C1593" s="31">
        <v>43609</v>
      </c>
      <c r="D1593" s="287">
        <v>1.9499025000000001</v>
      </c>
      <c r="E1593" s="99">
        <v>3356.1149123090909</v>
      </c>
      <c r="F1593" s="289">
        <v>2</v>
      </c>
      <c r="G1593" s="97" t="s">
        <v>176</v>
      </c>
      <c r="H1593" s="97" t="s">
        <v>176</v>
      </c>
    </row>
    <row r="1594" spans="1:8" ht="15" x14ac:dyDescent="0.25">
      <c r="A1594" s="77" t="s">
        <v>337</v>
      </c>
      <c r="B1594" s="350">
        <v>43589</v>
      </c>
      <c r="C1594" s="31">
        <v>43609</v>
      </c>
      <c r="D1594" s="287">
        <v>1.9500943333333336</v>
      </c>
      <c r="E1594" s="99">
        <v>3178.5043713428572</v>
      </c>
      <c r="F1594" s="289">
        <v>2</v>
      </c>
      <c r="G1594" s="97" t="s">
        <v>176</v>
      </c>
      <c r="H1594" s="97" t="s">
        <v>176</v>
      </c>
    </row>
    <row r="1595" spans="1:8" ht="15" x14ac:dyDescent="0.25">
      <c r="A1595" s="77" t="s">
        <v>337</v>
      </c>
      <c r="B1595" s="350">
        <v>43590</v>
      </c>
      <c r="C1595" s="31">
        <v>43609</v>
      </c>
      <c r="D1595" s="287">
        <v>1.9500887142857142</v>
      </c>
      <c r="E1595" s="99">
        <v>3188.4933360857149</v>
      </c>
      <c r="F1595" s="289">
        <v>2</v>
      </c>
      <c r="G1595" s="97" t="s">
        <v>176</v>
      </c>
      <c r="H1595" s="97" t="s">
        <v>176</v>
      </c>
    </row>
    <row r="1596" spans="1:8" ht="15" x14ac:dyDescent="0.25">
      <c r="A1596" s="77" t="s">
        <v>337</v>
      </c>
      <c r="B1596" s="350">
        <v>43591</v>
      </c>
      <c r="C1596" s="31">
        <v>43609</v>
      </c>
      <c r="D1596" s="287">
        <v>1.9453339999999999</v>
      </c>
      <c r="E1596" s="99">
        <v>2962.9956881818184</v>
      </c>
      <c r="F1596" s="289">
        <v>2</v>
      </c>
      <c r="G1596" s="97" t="s">
        <v>176</v>
      </c>
      <c r="H1596" s="97" t="s">
        <v>176</v>
      </c>
    </row>
    <row r="1597" spans="1:8" ht="15" x14ac:dyDescent="0.25">
      <c r="A1597" s="77" t="s">
        <v>337</v>
      </c>
      <c r="B1597" s="350">
        <v>43592</v>
      </c>
      <c r="C1597" s="31">
        <v>43609</v>
      </c>
      <c r="D1597" s="287">
        <v>1.9424491904761905</v>
      </c>
      <c r="E1597" s="99">
        <v>2593.3518682285712</v>
      </c>
      <c r="F1597" s="289">
        <v>2</v>
      </c>
      <c r="G1597" s="97" t="s">
        <v>176</v>
      </c>
      <c r="H1597" s="97" t="s">
        <v>176</v>
      </c>
    </row>
    <row r="1598" spans="1:8" ht="15" x14ac:dyDescent="0.25">
      <c r="A1598" s="77" t="s">
        <v>337</v>
      </c>
      <c r="B1598" s="350">
        <v>43593</v>
      </c>
      <c r="C1598" s="31">
        <v>43609</v>
      </c>
      <c r="D1598" s="287">
        <v>1.9463046666666668</v>
      </c>
      <c r="E1598" s="99">
        <v>2756.1894270571429</v>
      </c>
      <c r="F1598" s="289">
        <v>2</v>
      </c>
      <c r="G1598" s="97" t="s">
        <v>176</v>
      </c>
      <c r="H1598" s="97" t="s">
        <v>176</v>
      </c>
    </row>
    <row r="1599" spans="1:8" ht="15" x14ac:dyDescent="0.25">
      <c r="A1599" s="77" t="s">
        <v>337</v>
      </c>
      <c r="B1599" s="350">
        <v>43594</v>
      </c>
      <c r="C1599" s="31">
        <v>43623</v>
      </c>
      <c r="D1599" s="287">
        <v>1.9470667826086956</v>
      </c>
      <c r="E1599" s="99">
        <v>2745.6143518608696</v>
      </c>
      <c r="F1599" s="289">
        <v>2</v>
      </c>
      <c r="G1599" s="97" t="s">
        <v>176</v>
      </c>
      <c r="H1599" s="97" t="s">
        <v>176</v>
      </c>
    </row>
    <row r="1600" spans="1:8" ht="15" x14ac:dyDescent="0.25">
      <c r="A1600" s="77" t="s">
        <v>337</v>
      </c>
      <c r="B1600" s="350">
        <v>43595</v>
      </c>
      <c r="C1600" s="31">
        <v>43623</v>
      </c>
      <c r="D1600" s="287">
        <v>1.9456123809523813</v>
      </c>
      <c r="E1600" s="99">
        <v>2716.4837564285717</v>
      </c>
      <c r="F1600" s="289">
        <v>2</v>
      </c>
      <c r="G1600" s="97" t="s">
        <v>176</v>
      </c>
      <c r="H1600" s="97" t="s">
        <v>176</v>
      </c>
    </row>
    <row r="1601" spans="1:8" ht="15" x14ac:dyDescent="0.25">
      <c r="A1601" s="77" t="s">
        <v>337</v>
      </c>
      <c r="B1601" s="350">
        <v>43596</v>
      </c>
      <c r="C1601" s="31">
        <v>43623</v>
      </c>
      <c r="D1601" s="287">
        <v>1.9394271363636364</v>
      </c>
      <c r="E1601" s="99">
        <v>2587.1724518545457</v>
      </c>
      <c r="F1601" s="289">
        <v>2</v>
      </c>
      <c r="G1601" s="97" t="s">
        <v>176</v>
      </c>
      <c r="H1601" s="97" t="s">
        <v>176</v>
      </c>
    </row>
    <row r="1602" spans="1:8" ht="15" x14ac:dyDescent="0.25">
      <c r="A1602" s="77" t="s">
        <v>337</v>
      </c>
      <c r="B1602" s="350">
        <v>43597</v>
      </c>
      <c r="C1602" s="31">
        <v>43623</v>
      </c>
      <c r="D1602" s="287">
        <v>1.9402606666666666</v>
      </c>
      <c r="E1602" s="99">
        <v>2604.9863296857147</v>
      </c>
      <c r="F1602" s="289">
        <v>2</v>
      </c>
      <c r="G1602" s="97" t="s">
        <v>176</v>
      </c>
      <c r="H1602" s="97" t="s">
        <v>176</v>
      </c>
    </row>
    <row r="1603" spans="1:8" ht="15" x14ac:dyDescent="0.25">
      <c r="A1603" s="77" t="s">
        <v>337</v>
      </c>
      <c r="B1603" s="350">
        <v>43598</v>
      </c>
      <c r="C1603" s="31">
        <v>43623</v>
      </c>
      <c r="D1603" s="287">
        <v>1.9388643809523809</v>
      </c>
      <c r="E1603" s="99">
        <v>2556.4128112571429</v>
      </c>
      <c r="F1603" s="289">
        <v>2</v>
      </c>
      <c r="G1603" s="97" t="s">
        <v>176</v>
      </c>
      <c r="H1603" s="97" t="s">
        <v>176</v>
      </c>
    </row>
    <row r="1604" spans="1:8" ht="28.5" customHeight="1" x14ac:dyDescent="0.2">
      <c r="A1604" s="77" t="s">
        <v>337</v>
      </c>
      <c r="B1604" s="480">
        <v>43599</v>
      </c>
      <c r="C1604" s="31">
        <v>43623</v>
      </c>
      <c r="D1604" s="287">
        <v>2.1364068181818188</v>
      </c>
      <c r="E1604" s="99">
        <v>2508.4060654727273</v>
      </c>
      <c r="F1604" s="289">
        <v>2</v>
      </c>
      <c r="G1604" s="97" t="s">
        <v>176</v>
      </c>
      <c r="H1604" s="187" t="s">
        <v>824</v>
      </c>
    </row>
    <row r="1605" spans="1:8" ht="15" x14ac:dyDescent="0.25">
      <c r="A1605" s="77" t="s">
        <v>337</v>
      </c>
      <c r="B1605" s="350">
        <v>43600</v>
      </c>
      <c r="C1605" s="31">
        <v>43623</v>
      </c>
      <c r="D1605" s="287">
        <v>1.9425379523809525</v>
      </c>
      <c r="E1605" s="99">
        <v>2687.7239468571424</v>
      </c>
      <c r="F1605" s="289">
        <v>2</v>
      </c>
      <c r="G1605" s="97" t="s">
        <v>176</v>
      </c>
      <c r="H1605" s="97" t="s">
        <v>176</v>
      </c>
    </row>
    <row r="1606" spans="1:8" ht="15" x14ac:dyDescent="0.25">
      <c r="A1606" s="77" t="s">
        <v>337</v>
      </c>
      <c r="B1606" s="350">
        <v>43601</v>
      </c>
      <c r="C1606" s="31">
        <v>43623</v>
      </c>
      <c r="D1606" s="287">
        <v>1.9420085909090903</v>
      </c>
      <c r="E1606" s="99">
        <v>2660.3378964000003</v>
      </c>
      <c r="F1606" s="289">
        <v>2</v>
      </c>
      <c r="G1606" s="97" t="s">
        <v>176</v>
      </c>
      <c r="H1606" s="97" t="s">
        <v>176</v>
      </c>
    </row>
    <row r="1607" spans="1:8" ht="15" x14ac:dyDescent="0.25">
      <c r="A1607" s="77" t="s">
        <v>337</v>
      </c>
      <c r="B1607" s="350">
        <v>43602</v>
      </c>
      <c r="C1607" s="31">
        <v>43623</v>
      </c>
      <c r="D1607" s="287">
        <v>1.9458839047619048</v>
      </c>
      <c r="E1607" s="99">
        <v>2710.315882571429</v>
      </c>
      <c r="F1607" s="289">
        <v>2</v>
      </c>
      <c r="G1607" s="97" t="s">
        <v>176</v>
      </c>
      <c r="H1607" s="97" t="s">
        <v>176</v>
      </c>
    </row>
    <row r="1608" spans="1:8" ht="15" x14ac:dyDescent="0.25">
      <c r="A1608" s="77" t="s">
        <v>337</v>
      </c>
      <c r="B1608" s="350">
        <v>43603</v>
      </c>
      <c r="C1608" s="31">
        <v>43623</v>
      </c>
      <c r="D1608" s="287">
        <v>1.9335872272727272</v>
      </c>
      <c r="E1608" s="99">
        <v>2572.486624127273</v>
      </c>
      <c r="F1608" s="289">
        <v>2</v>
      </c>
      <c r="G1608" s="97" t="s">
        <v>176</v>
      </c>
      <c r="H1608" s="97" t="s">
        <v>176</v>
      </c>
    </row>
    <row r="1609" spans="1:8" ht="15" x14ac:dyDescent="0.25">
      <c r="A1609" s="77" t="s">
        <v>337</v>
      </c>
      <c r="B1609" s="350">
        <v>43604</v>
      </c>
      <c r="C1609" s="31">
        <v>43623</v>
      </c>
      <c r="D1609" s="287">
        <v>1.928471523809524</v>
      </c>
      <c r="E1609" s="99">
        <v>2580.4766339714288</v>
      </c>
      <c r="F1609" s="289">
        <v>2</v>
      </c>
      <c r="G1609" s="97" t="s">
        <v>176</v>
      </c>
      <c r="H1609" s="97" t="s">
        <v>176</v>
      </c>
    </row>
    <row r="1610" spans="1:8" ht="15" x14ac:dyDescent="0.25">
      <c r="A1610" s="77" t="s">
        <v>337</v>
      </c>
      <c r="B1610" s="350">
        <v>43605</v>
      </c>
      <c r="C1610" s="31">
        <v>43623</v>
      </c>
      <c r="D1610" s="287">
        <v>1.9190832857142859</v>
      </c>
      <c r="E1610" s="99">
        <v>2506.0360955714282</v>
      </c>
      <c r="F1610" s="289">
        <v>2</v>
      </c>
      <c r="G1610" s="97" t="s">
        <v>176</v>
      </c>
      <c r="H1610" s="97" t="s">
        <v>176</v>
      </c>
    </row>
    <row r="1611" spans="1:8" ht="15" x14ac:dyDescent="0.25">
      <c r="A1611" s="77" t="s">
        <v>337</v>
      </c>
      <c r="B1611" s="350">
        <v>43606</v>
      </c>
      <c r="C1611" s="31">
        <v>43623</v>
      </c>
      <c r="D1611" s="287">
        <v>1.9312384090909094</v>
      </c>
      <c r="E1611" s="99">
        <v>2602.6117416909096</v>
      </c>
      <c r="F1611" s="289">
        <v>2</v>
      </c>
      <c r="G1611" s="97" t="s">
        <v>176</v>
      </c>
      <c r="H1611" s="97" t="s">
        <v>176</v>
      </c>
    </row>
    <row r="1612" spans="1:8" ht="15" x14ac:dyDescent="0.25">
      <c r="A1612" s="77" t="s">
        <v>337</v>
      </c>
      <c r="B1612" s="350">
        <v>43607</v>
      </c>
      <c r="C1612" s="31">
        <v>43623</v>
      </c>
      <c r="D1612" s="287">
        <v>1.9312375000000004</v>
      </c>
      <c r="E1612" s="99">
        <v>2542.1610252909095</v>
      </c>
      <c r="F1612" s="289">
        <v>2</v>
      </c>
      <c r="G1612" s="97" t="s">
        <v>176</v>
      </c>
      <c r="H1612" s="97" t="s">
        <v>176</v>
      </c>
    </row>
    <row r="1613" spans="1:8" ht="15" x14ac:dyDescent="0.25">
      <c r="A1613" s="77" t="s">
        <v>337</v>
      </c>
      <c r="B1613" s="350">
        <v>43608</v>
      </c>
      <c r="C1613" s="31">
        <v>43623</v>
      </c>
      <c r="D1613" s="287">
        <v>1.9208654761904758</v>
      </c>
      <c r="E1613" s="99">
        <v>2512.8468740285712</v>
      </c>
      <c r="F1613" s="289">
        <v>2</v>
      </c>
      <c r="G1613" s="97" t="s">
        <v>176</v>
      </c>
      <c r="H1613" s="97" t="s">
        <v>176</v>
      </c>
    </row>
    <row r="1614" spans="1:8" ht="15" x14ac:dyDescent="0.25">
      <c r="A1614" s="77" t="s">
        <v>337</v>
      </c>
      <c r="B1614" s="350">
        <v>43609</v>
      </c>
      <c r="C1614" s="31">
        <v>43623</v>
      </c>
      <c r="D1614" s="287">
        <v>1.9265345000000003</v>
      </c>
      <c r="E1614" s="99">
        <v>2571.6275157818186</v>
      </c>
      <c r="F1614" s="289">
        <v>2</v>
      </c>
      <c r="G1614" s="97" t="s">
        <v>176</v>
      </c>
      <c r="H1614" s="97" t="s">
        <v>176</v>
      </c>
    </row>
    <row r="1615" spans="1:8" ht="15" x14ac:dyDescent="0.25">
      <c r="A1615" s="77" t="s">
        <v>337</v>
      </c>
      <c r="B1615" s="350">
        <v>43610</v>
      </c>
      <c r="C1615" s="31">
        <v>43623</v>
      </c>
      <c r="D1615" s="287">
        <v>1.9265169047619046</v>
      </c>
      <c r="E1615" s="99">
        <v>2530.8960728285711</v>
      </c>
      <c r="F1615" s="289">
        <v>2</v>
      </c>
      <c r="G1615" s="97" t="s">
        <v>176</v>
      </c>
      <c r="H1615" s="97" t="s">
        <v>176</v>
      </c>
    </row>
    <row r="1616" spans="1:8" ht="15" x14ac:dyDescent="0.25">
      <c r="A1616" s="77" t="s">
        <v>337</v>
      </c>
      <c r="B1616" s="350">
        <v>43611</v>
      </c>
      <c r="C1616" s="31">
        <v>43623</v>
      </c>
      <c r="D1616" s="287">
        <v>1.9276321428571426</v>
      </c>
      <c r="E1616" s="99">
        <v>2557.1714509142857</v>
      </c>
      <c r="F1616" s="289">
        <v>2</v>
      </c>
      <c r="G1616" s="97" t="s">
        <v>176</v>
      </c>
      <c r="H1616" s="97" t="s">
        <v>176</v>
      </c>
    </row>
    <row r="1617" spans="1:8" ht="15" x14ac:dyDescent="0.25">
      <c r="A1617" s="77" t="s">
        <v>337</v>
      </c>
      <c r="B1617" s="350">
        <v>43612</v>
      </c>
      <c r="C1617" s="31">
        <v>43623</v>
      </c>
      <c r="D1617" s="287">
        <v>1.929486238095238</v>
      </c>
      <c r="E1617" s="99">
        <v>2523.3387434000001</v>
      </c>
      <c r="F1617" s="289">
        <v>2</v>
      </c>
      <c r="G1617" s="97" t="s">
        <v>176</v>
      </c>
      <c r="H1617" s="97" t="s">
        <v>176</v>
      </c>
    </row>
    <row r="1618" spans="1:8" ht="15" x14ac:dyDescent="0.25">
      <c r="A1618" s="77" t="s">
        <v>337</v>
      </c>
      <c r="B1618" s="350">
        <v>43613</v>
      </c>
      <c r="C1618" s="31">
        <v>43623</v>
      </c>
      <c r="D1618" s="287">
        <v>1.9450982857142856</v>
      </c>
      <c r="E1618" s="99">
        <v>2689.1354744285713</v>
      </c>
      <c r="F1618" s="289">
        <v>2</v>
      </c>
      <c r="G1618" s="97" t="s">
        <v>176</v>
      </c>
      <c r="H1618" s="97" t="s">
        <v>176</v>
      </c>
    </row>
    <row r="1619" spans="1:8" ht="15" x14ac:dyDescent="0.25">
      <c r="A1619" s="77" t="s">
        <v>337</v>
      </c>
      <c r="B1619" s="350">
        <v>43614</v>
      </c>
      <c r="C1619" s="31">
        <v>43623</v>
      </c>
      <c r="D1619" s="287">
        <v>1.9433636363636362</v>
      </c>
      <c r="E1619" s="99">
        <v>2669.7542185818183</v>
      </c>
      <c r="F1619" s="289">
        <v>2</v>
      </c>
      <c r="G1619" s="97" t="s">
        <v>176</v>
      </c>
      <c r="H1619" s="97" t="s">
        <v>176</v>
      </c>
    </row>
    <row r="1620" spans="1:8" ht="15" x14ac:dyDescent="0.25">
      <c r="A1620" s="77" t="s">
        <v>337</v>
      </c>
      <c r="B1620" s="350">
        <v>43615</v>
      </c>
      <c r="C1620" s="31">
        <v>43623</v>
      </c>
      <c r="D1620" s="287">
        <v>1.9393069047619051</v>
      </c>
      <c r="E1620" s="99">
        <v>2606.6166556000003</v>
      </c>
      <c r="F1620" s="289">
        <v>2</v>
      </c>
      <c r="G1620" s="97" t="s">
        <v>176</v>
      </c>
      <c r="H1620" s="97" t="s">
        <v>176</v>
      </c>
    </row>
    <row r="1621" spans="1:8" ht="15" x14ac:dyDescent="0.25">
      <c r="A1621" s="77" t="s">
        <v>337</v>
      </c>
      <c r="B1621" s="350">
        <v>43616</v>
      </c>
      <c r="C1621" s="31">
        <v>43623</v>
      </c>
      <c r="D1621" s="287">
        <v>1.9177506818181813</v>
      </c>
      <c r="E1621" s="99">
        <v>2518.5180688727278</v>
      </c>
      <c r="F1621" s="289">
        <v>2</v>
      </c>
      <c r="G1621" s="97" t="s">
        <v>176</v>
      </c>
      <c r="H1621" s="97" t="s">
        <v>176</v>
      </c>
    </row>
    <row r="1622" spans="1:8" ht="15" x14ac:dyDescent="0.25">
      <c r="A1622" s="77" t="s">
        <v>337</v>
      </c>
      <c r="B1622" s="350">
        <v>43617</v>
      </c>
      <c r="C1622" s="31">
        <v>43623</v>
      </c>
      <c r="D1622" s="287">
        <v>1.8978088571428575</v>
      </c>
      <c r="E1622" s="99">
        <v>2431.6629072000001</v>
      </c>
      <c r="F1622" s="289">
        <v>2</v>
      </c>
      <c r="G1622" s="97" t="s">
        <v>176</v>
      </c>
      <c r="H1622" s="97" t="s">
        <v>176</v>
      </c>
    </row>
    <row r="1623" spans="1:8" ht="15" x14ac:dyDescent="0.25">
      <c r="A1623" s="77" t="s">
        <v>337</v>
      </c>
      <c r="B1623" s="350">
        <v>43618</v>
      </c>
      <c r="C1623" s="31">
        <v>43623</v>
      </c>
      <c r="D1623" s="287">
        <v>1.900892476190476</v>
      </c>
      <c r="E1623" s="99">
        <v>2466.6656978857145</v>
      </c>
      <c r="F1623" s="289">
        <v>2</v>
      </c>
      <c r="G1623" s="97" t="s">
        <v>176</v>
      </c>
      <c r="H1623" s="97" t="s">
        <v>176</v>
      </c>
    </row>
    <row r="1624" spans="1:8" ht="15" x14ac:dyDescent="0.25">
      <c r="A1624" s="77" t="s">
        <v>337</v>
      </c>
      <c r="B1624" s="350">
        <v>43619</v>
      </c>
      <c r="C1624" s="31">
        <v>43637</v>
      </c>
      <c r="D1624" s="287">
        <v>1.8912873333333333</v>
      </c>
      <c r="E1624" s="99">
        <v>2461.7110212571433</v>
      </c>
      <c r="F1624" s="289">
        <v>2</v>
      </c>
      <c r="G1624" s="97" t="s">
        <v>176</v>
      </c>
      <c r="H1624" s="97" t="s">
        <v>176</v>
      </c>
    </row>
    <row r="1625" spans="1:8" ht="15" x14ac:dyDescent="0.25">
      <c r="A1625" s="77" t="s">
        <v>337</v>
      </c>
      <c r="B1625" s="350">
        <v>43620</v>
      </c>
      <c r="C1625" s="31">
        <v>43637</v>
      </c>
      <c r="D1625" s="287">
        <v>1.8938209090909091</v>
      </c>
      <c r="E1625" s="99">
        <v>2591.4293594000001</v>
      </c>
      <c r="F1625" s="289">
        <v>2</v>
      </c>
      <c r="G1625" s="97" t="s">
        <v>176</v>
      </c>
      <c r="H1625" s="97" t="s">
        <v>176</v>
      </c>
    </row>
    <row r="1626" spans="1:8" ht="15" x14ac:dyDescent="0.25">
      <c r="A1626" s="77" t="s">
        <v>337</v>
      </c>
      <c r="B1626" s="350">
        <v>43621</v>
      </c>
      <c r="C1626" s="31">
        <v>43637</v>
      </c>
      <c r="D1626" s="287">
        <v>1.8909596666666666</v>
      </c>
      <c r="E1626" s="99">
        <v>2616.5738833428577</v>
      </c>
      <c r="F1626" s="289">
        <v>2</v>
      </c>
      <c r="G1626" s="97" t="s">
        <v>176</v>
      </c>
      <c r="H1626" s="97" t="s">
        <v>176</v>
      </c>
    </row>
    <row r="1627" spans="1:8" ht="15" x14ac:dyDescent="0.25">
      <c r="A1627" s="77" t="s">
        <v>337</v>
      </c>
      <c r="B1627" s="350">
        <v>43622</v>
      </c>
      <c r="C1627" s="31">
        <v>43637</v>
      </c>
      <c r="D1627" s="287">
        <v>1.882961476190476</v>
      </c>
      <c r="E1627" s="99">
        <v>2556.3211007142854</v>
      </c>
      <c r="F1627" s="289">
        <v>2</v>
      </c>
      <c r="G1627" s="97" t="s">
        <v>176</v>
      </c>
      <c r="H1627" s="97" t="s">
        <v>176</v>
      </c>
    </row>
    <row r="1628" spans="1:8" ht="15" x14ac:dyDescent="0.25">
      <c r="A1628" s="77" t="s">
        <v>337</v>
      </c>
      <c r="B1628" s="350">
        <v>43623</v>
      </c>
      <c r="C1628" s="31">
        <v>43637</v>
      </c>
      <c r="D1628" s="287">
        <v>1.8726251363636364</v>
      </c>
      <c r="E1628" s="99">
        <v>2516.1845463090908</v>
      </c>
      <c r="F1628" s="289">
        <v>2</v>
      </c>
      <c r="G1628" s="97" t="s">
        <v>176</v>
      </c>
      <c r="H1628" s="97" t="s">
        <v>176</v>
      </c>
    </row>
    <row r="1629" spans="1:8" ht="15" x14ac:dyDescent="0.25">
      <c r="A1629" s="77" t="s">
        <v>337</v>
      </c>
      <c r="B1629" s="350">
        <v>43624</v>
      </c>
      <c r="C1629" s="31">
        <v>43637</v>
      </c>
      <c r="D1629" s="287">
        <v>1.8642308947368424</v>
      </c>
      <c r="E1629" s="99">
        <v>2431.2579581263158</v>
      </c>
      <c r="F1629" s="289">
        <v>2</v>
      </c>
      <c r="G1629" s="97" t="s">
        <v>176</v>
      </c>
      <c r="H1629" s="97" t="s">
        <v>176</v>
      </c>
    </row>
    <row r="1630" spans="1:8" ht="15" x14ac:dyDescent="0.25">
      <c r="A1630" s="77" t="s">
        <v>337</v>
      </c>
      <c r="B1630" s="350">
        <v>43625</v>
      </c>
      <c r="C1630" s="31">
        <v>43637</v>
      </c>
      <c r="D1630" s="287">
        <v>1.8506477142857143</v>
      </c>
      <c r="E1630" s="99">
        <v>2522.7869657714286</v>
      </c>
      <c r="F1630" s="289">
        <v>2</v>
      </c>
      <c r="G1630" s="97" t="s">
        <v>176</v>
      </c>
      <c r="H1630" s="97" t="s">
        <v>176</v>
      </c>
    </row>
    <row r="1631" spans="1:8" ht="15" x14ac:dyDescent="0.25">
      <c r="A1631" s="77" t="s">
        <v>337</v>
      </c>
      <c r="B1631" s="350">
        <v>43626</v>
      </c>
      <c r="C1631" s="31">
        <v>43637</v>
      </c>
      <c r="D1631" s="287">
        <v>1.864130619047619</v>
      </c>
      <c r="E1631" s="99">
        <v>2533.9207250857144</v>
      </c>
      <c r="F1631" s="289">
        <v>2</v>
      </c>
      <c r="G1631" s="97" t="s">
        <v>176</v>
      </c>
      <c r="H1631" s="97" t="s">
        <v>176</v>
      </c>
    </row>
    <row r="1632" spans="1:8" ht="15" x14ac:dyDescent="0.25">
      <c r="A1632" s="77" t="s">
        <v>337</v>
      </c>
      <c r="B1632" s="350">
        <v>43627</v>
      </c>
      <c r="C1632" s="31">
        <v>43637</v>
      </c>
      <c r="D1632" s="287">
        <v>1.8644626</v>
      </c>
      <c r="E1632" s="99">
        <v>2586.5616671999996</v>
      </c>
      <c r="F1632" s="289">
        <v>2</v>
      </c>
      <c r="G1632" s="97" t="s">
        <v>176</v>
      </c>
      <c r="H1632" s="97" t="s">
        <v>176</v>
      </c>
    </row>
    <row r="1633" spans="1:8" ht="15" x14ac:dyDescent="0.25">
      <c r="A1633" s="77" t="s">
        <v>337</v>
      </c>
      <c r="B1633" s="350">
        <v>43628</v>
      </c>
      <c r="C1633" s="31">
        <v>43637</v>
      </c>
      <c r="D1633" s="287">
        <v>1.8712276190476191</v>
      </c>
      <c r="E1633" s="99">
        <v>2558.788251971429</v>
      </c>
      <c r="F1633" s="289">
        <v>2</v>
      </c>
      <c r="G1633" s="97" t="s">
        <v>176</v>
      </c>
      <c r="H1633" s="97" t="s">
        <v>176</v>
      </c>
    </row>
    <row r="1634" spans="1:8" ht="15" x14ac:dyDescent="0.25">
      <c r="A1634" s="77" t="s">
        <v>337</v>
      </c>
      <c r="B1634" s="350">
        <v>43629</v>
      </c>
      <c r="C1634" s="31">
        <v>43637</v>
      </c>
      <c r="D1634" s="287">
        <v>1.6909057727272729</v>
      </c>
      <c r="E1634" s="99">
        <v>1813.949219381818</v>
      </c>
      <c r="F1634" s="289">
        <v>2</v>
      </c>
      <c r="G1634" s="97" t="s">
        <v>176</v>
      </c>
      <c r="H1634" s="97" t="s">
        <v>176</v>
      </c>
    </row>
    <row r="1635" spans="1:8" ht="15" x14ac:dyDescent="0.25">
      <c r="A1635" s="77" t="s">
        <v>337</v>
      </c>
      <c r="B1635" s="350">
        <v>43630</v>
      </c>
      <c r="C1635" s="31">
        <v>43637</v>
      </c>
      <c r="D1635" s="287">
        <v>1.7033036190476192</v>
      </c>
      <c r="E1635" s="99">
        <v>1644.8624807428573</v>
      </c>
      <c r="F1635" s="289">
        <v>2</v>
      </c>
      <c r="G1635" s="97" t="s">
        <v>176</v>
      </c>
      <c r="H1635" s="97" t="s">
        <v>176</v>
      </c>
    </row>
    <row r="1636" spans="1:8" ht="15" x14ac:dyDescent="0.25">
      <c r="A1636" s="77" t="s">
        <v>337</v>
      </c>
      <c r="B1636" s="350">
        <v>43631</v>
      </c>
      <c r="C1636" s="31">
        <v>43637</v>
      </c>
      <c r="D1636" s="287">
        <v>1.5996492272727274</v>
      </c>
      <c r="E1636" s="99">
        <v>2147.8297113999997</v>
      </c>
      <c r="F1636" s="289">
        <v>2</v>
      </c>
      <c r="G1636" s="97" t="s">
        <v>176</v>
      </c>
      <c r="H1636" s="97" t="s">
        <v>176</v>
      </c>
    </row>
    <row r="1637" spans="1:8" ht="15" x14ac:dyDescent="0.25">
      <c r="A1637" s="77" t="s">
        <v>337</v>
      </c>
      <c r="B1637" s="350">
        <v>43632</v>
      </c>
      <c r="C1637" s="31">
        <v>43637</v>
      </c>
      <c r="D1637" s="287">
        <v>1.6567407619047618</v>
      </c>
      <c r="E1637" s="99">
        <v>1571.3502612571428</v>
      </c>
      <c r="F1637" s="289">
        <v>2</v>
      </c>
      <c r="G1637" s="97" t="s">
        <v>176</v>
      </c>
      <c r="H1637" s="97" t="s">
        <v>176</v>
      </c>
    </row>
    <row r="1638" spans="1:8" ht="15" x14ac:dyDescent="0.25">
      <c r="A1638" s="77" t="s">
        <v>337</v>
      </c>
      <c r="B1638" s="350">
        <v>43633</v>
      </c>
      <c r="C1638" s="31">
        <v>43637</v>
      </c>
      <c r="D1638" s="287">
        <v>1.6162447142857139</v>
      </c>
      <c r="E1638" s="99">
        <v>1468.7209591428573</v>
      </c>
      <c r="F1638" s="289">
        <v>2</v>
      </c>
      <c r="G1638" s="97" t="s">
        <v>176</v>
      </c>
      <c r="H1638" s="97" t="s">
        <v>176</v>
      </c>
    </row>
    <row r="1639" spans="1:8" ht="15" x14ac:dyDescent="0.25">
      <c r="A1639" s="77" t="s">
        <v>337</v>
      </c>
      <c r="B1639" s="350">
        <v>43634</v>
      </c>
      <c r="C1639" s="31">
        <v>43637</v>
      </c>
      <c r="D1639" s="287">
        <v>1.6296594545454541</v>
      </c>
      <c r="E1639" s="99">
        <v>1471.9368678727274</v>
      </c>
      <c r="F1639" s="289">
        <v>2</v>
      </c>
      <c r="G1639" s="97" t="s">
        <v>176</v>
      </c>
      <c r="H1639" s="97" t="s">
        <v>176</v>
      </c>
    </row>
    <row r="1640" spans="1:8" ht="15" x14ac:dyDescent="0.25">
      <c r="A1640" s="77" t="s">
        <v>337</v>
      </c>
      <c r="B1640" s="350">
        <v>43635</v>
      </c>
      <c r="C1640" s="31">
        <v>43637</v>
      </c>
      <c r="D1640" s="287">
        <v>1.6316234285714284</v>
      </c>
      <c r="E1640" s="99">
        <v>1491.4548338285713</v>
      </c>
      <c r="F1640" s="289">
        <v>2</v>
      </c>
      <c r="G1640" s="97" t="s">
        <v>176</v>
      </c>
      <c r="H1640" s="97" t="s">
        <v>176</v>
      </c>
    </row>
    <row r="1641" spans="1:8" ht="15" x14ac:dyDescent="0.25">
      <c r="A1641" s="77" t="s">
        <v>337</v>
      </c>
      <c r="B1641" s="350">
        <v>43636</v>
      </c>
      <c r="C1641" s="31">
        <v>43637</v>
      </c>
      <c r="D1641" s="287">
        <v>1.6310373636363638</v>
      </c>
      <c r="E1641" s="99">
        <v>1469.3447318363637</v>
      </c>
      <c r="F1641" s="289">
        <v>2</v>
      </c>
      <c r="G1641" s="97" t="s">
        <v>176</v>
      </c>
      <c r="H1641" s="97" t="s">
        <v>176</v>
      </c>
    </row>
    <row r="1642" spans="1:8" ht="15" x14ac:dyDescent="0.25">
      <c r="A1642" s="77" t="s">
        <v>337</v>
      </c>
      <c r="B1642" s="350">
        <v>43637</v>
      </c>
      <c r="C1642" s="31">
        <v>43651</v>
      </c>
      <c r="D1642" s="287">
        <v>1.6130504285714291</v>
      </c>
      <c r="E1642" s="99">
        <v>1448.4556639142857</v>
      </c>
      <c r="F1642" s="289">
        <v>2</v>
      </c>
      <c r="G1642" s="97" t="s">
        <v>176</v>
      </c>
      <c r="H1642" s="97" t="s">
        <v>176</v>
      </c>
    </row>
    <row r="1643" spans="1:8" ht="15" x14ac:dyDescent="0.25">
      <c r="A1643" s="77" t="s">
        <v>337</v>
      </c>
      <c r="B1643" s="350">
        <v>43638</v>
      </c>
      <c r="C1643" s="31">
        <v>43651</v>
      </c>
      <c r="D1643" s="287">
        <v>1.5582961818181822</v>
      </c>
      <c r="E1643" s="99">
        <v>2095.2216162</v>
      </c>
      <c r="F1643" s="289">
        <v>2</v>
      </c>
      <c r="G1643" s="97" t="s">
        <v>176</v>
      </c>
      <c r="H1643" s="97" t="s">
        <v>176</v>
      </c>
    </row>
    <row r="1644" spans="1:8" ht="15" x14ac:dyDescent="0.25">
      <c r="A1644" s="77" t="s">
        <v>337</v>
      </c>
      <c r="B1644" s="350">
        <v>43639</v>
      </c>
      <c r="C1644" s="31">
        <v>43651</v>
      </c>
      <c r="D1644" s="287">
        <v>1.6227720000000001</v>
      </c>
      <c r="E1644" s="99">
        <v>1511.3006949142859</v>
      </c>
      <c r="F1644" s="289">
        <v>2</v>
      </c>
      <c r="G1644" s="97" t="s">
        <v>176</v>
      </c>
      <c r="H1644" s="97" t="s">
        <v>176</v>
      </c>
    </row>
    <row r="1645" spans="1:8" ht="15" x14ac:dyDescent="0.25">
      <c r="A1645" s="77" t="s">
        <v>337</v>
      </c>
      <c r="B1645" s="350">
        <v>43640</v>
      </c>
      <c r="C1645" s="31">
        <v>43651</v>
      </c>
      <c r="D1645" s="287">
        <v>1.5992085714285718</v>
      </c>
      <c r="E1645" s="99">
        <v>1457.8732147714286</v>
      </c>
      <c r="F1645" s="289">
        <v>2</v>
      </c>
      <c r="G1645" s="97" t="s">
        <v>176</v>
      </c>
      <c r="H1645" s="97" t="s">
        <v>176</v>
      </c>
    </row>
    <row r="1646" spans="1:8" ht="15" x14ac:dyDescent="0.25">
      <c r="A1646" s="77" t="s">
        <v>337</v>
      </c>
      <c r="B1646" s="350">
        <v>43641</v>
      </c>
      <c r="C1646" s="31">
        <v>43651</v>
      </c>
      <c r="D1646" s="287">
        <v>1.5997125454545453</v>
      </c>
      <c r="E1646" s="99">
        <v>1442.6005775454546</v>
      </c>
      <c r="F1646" s="289">
        <v>2</v>
      </c>
      <c r="G1646" s="97" t="s">
        <v>176</v>
      </c>
      <c r="H1646" s="97" t="s">
        <v>176</v>
      </c>
    </row>
    <row r="1647" spans="1:8" ht="15" x14ac:dyDescent="0.25">
      <c r="A1647" s="77" t="s">
        <v>337</v>
      </c>
      <c r="B1647" s="350">
        <v>43642</v>
      </c>
      <c r="C1647" s="31">
        <v>43651</v>
      </c>
      <c r="D1647" s="287">
        <v>1.6009194761904759</v>
      </c>
      <c r="E1647" s="99">
        <v>1450.9078955999998</v>
      </c>
      <c r="F1647" s="289">
        <v>2</v>
      </c>
      <c r="G1647" s="97" t="s">
        <v>176</v>
      </c>
      <c r="H1647" s="97" t="s">
        <v>176</v>
      </c>
    </row>
    <row r="1648" spans="1:8" ht="15" x14ac:dyDescent="0.25">
      <c r="A1648" s="77" t="s">
        <v>337</v>
      </c>
      <c r="B1648" s="350">
        <v>43643</v>
      </c>
      <c r="C1648" s="31">
        <v>43651</v>
      </c>
      <c r="D1648" s="287">
        <v>1.6006548636363638</v>
      </c>
      <c r="E1648" s="99">
        <v>1423.7521749454545</v>
      </c>
      <c r="F1648" s="289">
        <v>2</v>
      </c>
      <c r="G1648" s="97" t="s">
        <v>176</v>
      </c>
      <c r="H1648" s="97" t="s">
        <v>176</v>
      </c>
    </row>
    <row r="1649" spans="1:8" ht="15" x14ac:dyDescent="0.25">
      <c r="A1649" s="77" t="s">
        <v>337</v>
      </c>
      <c r="B1649" s="350">
        <v>43644</v>
      </c>
      <c r="C1649" s="31">
        <v>43651</v>
      </c>
      <c r="D1649" s="287">
        <v>1.5976466666666664</v>
      </c>
      <c r="E1649" s="99">
        <v>1435.5755150571429</v>
      </c>
      <c r="F1649" s="289">
        <v>2</v>
      </c>
      <c r="G1649" s="97" t="s">
        <v>176</v>
      </c>
      <c r="H1649" s="97" t="s">
        <v>176</v>
      </c>
    </row>
    <row r="1650" spans="1:8" ht="15" x14ac:dyDescent="0.25">
      <c r="A1650" s="77" t="s">
        <v>337</v>
      </c>
      <c r="B1650" s="350">
        <v>43645</v>
      </c>
      <c r="C1650" s="31">
        <v>43651</v>
      </c>
      <c r="D1650" s="287">
        <v>1.5869264545454547</v>
      </c>
      <c r="E1650" s="99">
        <v>1389.8893720909091</v>
      </c>
      <c r="F1650" s="289">
        <v>2</v>
      </c>
      <c r="G1650" s="97" t="s">
        <v>176</v>
      </c>
      <c r="H1650" s="97" t="s">
        <v>176</v>
      </c>
    </row>
    <row r="1651" spans="1:8" ht="15" x14ac:dyDescent="0.25">
      <c r="A1651" s="77" t="s">
        <v>337</v>
      </c>
      <c r="B1651" s="350">
        <v>43646</v>
      </c>
      <c r="C1651" s="31">
        <v>43651</v>
      </c>
      <c r="D1651" s="287">
        <v>1.590158142857143</v>
      </c>
      <c r="E1651" s="99">
        <v>1416.9549232285715</v>
      </c>
      <c r="F1651" s="289">
        <v>2</v>
      </c>
      <c r="G1651" s="97" t="s">
        <v>176</v>
      </c>
      <c r="H1651" s="97" t="s">
        <v>176</v>
      </c>
    </row>
    <row r="1652" spans="1:8" ht="15" x14ac:dyDescent="0.25">
      <c r="A1652" s="77" t="s">
        <v>337</v>
      </c>
      <c r="B1652" s="350">
        <v>43647</v>
      </c>
      <c r="C1652" s="31">
        <v>43651</v>
      </c>
      <c r="D1652" s="287">
        <v>1.5898468095238096</v>
      </c>
      <c r="E1652" s="99">
        <v>1406.8658204000001</v>
      </c>
      <c r="F1652" s="289">
        <v>2</v>
      </c>
      <c r="G1652" s="97" t="s">
        <v>176</v>
      </c>
      <c r="H1652" s="97" t="s">
        <v>176</v>
      </c>
    </row>
    <row r="1653" spans="1:8" ht="15" x14ac:dyDescent="0.25">
      <c r="A1653" s="77" t="s">
        <v>337</v>
      </c>
      <c r="B1653" s="350">
        <v>43648</v>
      </c>
      <c r="C1653" s="31">
        <v>43665</v>
      </c>
      <c r="D1653" s="287">
        <v>1.5842983181818178</v>
      </c>
      <c r="E1653" s="99">
        <v>1382.7309094909092</v>
      </c>
      <c r="F1653" s="289">
        <v>2</v>
      </c>
      <c r="G1653" s="97" t="s">
        <v>176</v>
      </c>
      <c r="H1653" s="97" t="s">
        <v>176</v>
      </c>
    </row>
    <row r="1654" spans="1:8" ht="15" x14ac:dyDescent="0.25">
      <c r="A1654" s="77" t="s">
        <v>337</v>
      </c>
      <c r="B1654" s="350">
        <v>43649</v>
      </c>
      <c r="C1654" s="31">
        <v>43665</v>
      </c>
      <c r="D1654" s="287">
        <v>1.579426590909091</v>
      </c>
      <c r="E1654" s="99">
        <v>1385.5126314727272</v>
      </c>
      <c r="F1654" s="289">
        <v>2</v>
      </c>
      <c r="G1654" s="97" t="s">
        <v>176</v>
      </c>
      <c r="H1654" s="97" t="s">
        <v>176</v>
      </c>
    </row>
    <row r="1655" spans="1:8" ht="15" x14ac:dyDescent="0.25">
      <c r="A1655" s="77" t="s">
        <v>337</v>
      </c>
      <c r="B1655" s="350">
        <v>43650</v>
      </c>
      <c r="C1655" s="31">
        <v>43665</v>
      </c>
      <c r="D1655" s="287">
        <v>1.5796199523809524</v>
      </c>
      <c r="E1655" s="99">
        <v>1378.6804124857144</v>
      </c>
      <c r="F1655" s="289">
        <v>2</v>
      </c>
      <c r="G1655" s="97" t="s">
        <v>176</v>
      </c>
      <c r="H1655" s="97" t="s">
        <v>176</v>
      </c>
    </row>
    <row r="1656" spans="1:8" ht="15" x14ac:dyDescent="0.25">
      <c r="A1656" s="77" t="s">
        <v>337</v>
      </c>
      <c r="B1656" s="350">
        <v>43651</v>
      </c>
      <c r="C1656" s="31">
        <v>43665</v>
      </c>
      <c r="D1656" s="287">
        <v>1.5699835</v>
      </c>
      <c r="E1656" s="99">
        <v>1385.5483654545453</v>
      </c>
      <c r="F1656" s="289">
        <v>2</v>
      </c>
      <c r="G1656" s="97" t="s">
        <v>176</v>
      </c>
      <c r="H1656" s="97" t="s">
        <v>176</v>
      </c>
    </row>
    <row r="1657" spans="1:8" ht="15" x14ac:dyDescent="0.25">
      <c r="A1657" s="77" t="s">
        <v>337</v>
      </c>
      <c r="B1657" s="350">
        <v>43652</v>
      </c>
      <c r="C1657" s="31">
        <v>43665</v>
      </c>
      <c r="D1657" s="287">
        <v>1.5687045714285714</v>
      </c>
      <c r="E1657" s="99">
        <v>1377.8745228</v>
      </c>
      <c r="F1657" s="289">
        <v>2</v>
      </c>
      <c r="G1657" s="97" t="s">
        <v>176</v>
      </c>
      <c r="H1657" s="97" t="s">
        <v>176</v>
      </c>
    </row>
    <row r="1658" spans="1:8" ht="15" x14ac:dyDescent="0.25">
      <c r="A1658" s="77" t="s">
        <v>337</v>
      </c>
      <c r="B1658" s="350">
        <v>43653</v>
      </c>
      <c r="C1658" s="31">
        <v>43665</v>
      </c>
      <c r="D1658" s="287">
        <v>1.5672637142857144</v>
      </c>
      <c r="E1658" s="99">
        <v>1382.8311949142858</v>
      </c>
      <c r="F1658" s="289">
        <v>2</v>
      </c>
      <c r="G1658" s="97" t="s">
        <v>176</v>
      </c>
      <c r="H1658" s="97" t="s">
        <v>176</v>
      </c>
    </row>
    <row r="1659" spans="1:8" ht="15" x14ac:dyDescent="0.25">
      <c r="A1659" s="77" t="s">
        <v>337</v>
      </c>
      <c r="B1659" s="350">
        <v>43654</v>
      </c>
      <c r="C1659" s="31">
        <v>43665</v>
      </c>
      <c r="D1659" s="287">
        <v>1.5558106363636364</v>
      </c>
      <c r="E1659" s="99">
        <v>1346.6588759272727</v>
      </c>
      <c r="F1659" s="289">
        <v>2</v>
      </c>
      <c r="G1659" s="97" t="s">
        <v>176</v>
      </c>
      <c r="H1659" s="97" t="s">
        <v>176</v>
      </c>
    </row>
    <row r="1660" spans="1:8" ht="15" x14ac:dyDescent="0.25">
      <c r="A1660" s="77" t="s">
        <v>337</v>
      </c>
      <c r="B1660" s="350">
        <v>43655</v>
      </c>
      <c r="C1660" s="31">
        <v>43665</v>
      </c>
      <c r="D1660" s="287">
        <v>1.5915000000000001</v>
      </c>
      <c r="E1660" s="99">
        <v>1359.3643840857144</v>
      </c>
      <c r="F1660" s="289">
        <v>2</v>
      </c>
      <c r="G1660" s="97" t="s">
        <v>176</v>
      </c>
      <c r="H1660" s="97" t="s">
        <v>176</v>
      </c>
    </row>
    <row r="1661" spans="1:8" ht="15" x14ac:dyDescent="0.25">
      <c r="A1661" s="77" t="s">
        <v>337</v>
      </c>
      <c r="B1661" s="350">
        <v>43656</v>
      </c>
      <c r="C1661" s="31">
        <v>43665</v>
      </c>
      <c r="D1661" s="287">
        <v>1.6073973181818182</v>
      </c>
      <c r="E1661" s="99">
        <v>1417.3728149636363</v>
      </c>
      <c r="F1661" s="289">
        <v>2</v>
      </c>
      <c r="G1661" s="97" t="s">
        <v>176</v>
      </c>
      <c r="H1661" s="97" t="s">
        <v>176</v>
      </c>
    </row>
    <row r="1662" spans="1:8" ht="15" x14ac:dyDescent="0.25">
      <c r="A1662" s="77" t="s">
        <v>337</v>
      </c>
      <c r="B1662" s="350">
        <v>43657</v>
      </c>
      <c r="C1662" s="31">
        <v>43665</v>
      </c>
      <c r="D1662" s="287">
        <v>1.4292515238095238</v>
      </c>
      <c r="E1662" s="99">
        <v>1296.464448857143</v>
      </c>
      <c r="F1662" s="289">
        <v>2</v>
      </c>
      <c r="G1662" s="97" t="s">
        <v>176</v>
      </c>
      <c r="H1662" s="97" t="s">
        <v>176</v>
      </c>
    </row>
    <row r="1663" spans="1:8" ht="15" x14ac:dyDescent="0.25">
      <c r="A1663" s="77" t="s">
        <v>337</v>
      </c>
      <c r="B1663" s="350">
        <v>43658</v>
      </c>
      <c r="C1663" s="31">
        <v>43665</v>
      </c>
      <c r="D1663" s="287">
        <v>1.429808909090909</v>
      </c>
      <c r="E1663" s="99">
        <v>1320.134563527273</v>
      </c>
      <c r="F1663" s="289">
        <v>2</v>
      </c>
      <c r="G1663" s="97" t="s">
        <v>176</v>
      </c>
      <c r="H1663" s="97" t="s">
        <v>176</v>
      </c>
    </row>
    <row r="1664" spans="1:8" ht="15" x14ac:dyDescent="0.25">
      <c r="A1664" s="77" t="s">
        <v>337</v>
      </c>
      <c r="B1664" s="350">
        <v>43659</v>
      </c>
      <c r="C1664" s="31">
        <v>43665</v>
      </c>
      <c r="D1664" s="287">
        <v>1.4418200476190477</v>
      </c>
      <c r="E1664" s="99">
        <v>1307.6717943428573</v>
      </c>
      <c r="F1664" s="289">
        <v>2</v>
      </c>
      <c r="G1664" s="97" t="s">
        <v>176</v>
      </c>
      <c r="H1664" s="97" t="s">
        <v>176</v>
      </c>
    </row>
    <row r="1665" spans="1:8" ht="15" x14ac:dyDescent="0.25">
      <c r="A1665" s="77" t="s">
        <v>337</v>
      </c>
      <c r="B1665" s="350">
        <v>43660</v>
      </c>
      <c r="C1665" s="31">
        <v>43665</v>
      </c>
      <c r="D1665" s="287">
        <v>1.4386310476190471</v>
      </c>
      <c r="E1665" s="99">
        <v>1310.7223243142857</v>
      </c>
      <c r="F1665" s="289">
        <v>2</v>
      </c>
      <c r="G1665" s="97" t="s">
        <v>176</v>
      </c>
      <c r="H1665" s="97" t="s">
        <v>176</v>
      </c>
    </row>
    <row r="1666" spans="1:8" ht="15" x14ac:dyDescent="0.25">
      <c r="A1666" s="77" t="s">
        <v>337</v>
      </c>
      <c r="B1666" s="350">
        <v>43661</v>
      </c>
      <c r="C1666" s="31">
        <v>43679</v>
      </c>
      <c r="D1666" s="287">
        <v>1.5001788095238096</v>
      </c>
      <c r="E1666" s="99">
        <v>1239.8575082000002</v>
      </c>
      <c r="F1666" s="289">
        <v>2</v>
      </c>
      <c r="G1666" s="97" t="s">
        <v>176</v>
      </c>
      <c r="H1666" s="97" t="s">
        <v>176</v>
      </c>
    </row>
    <row r="1667" spans="1:8" ht="15" x14ac:dyDescent="0.25">
      <c r="A1667" s="77" t="s">
        <v>337</v>
      </c>
      <c r="B1667" s="350">
        <v>43662</v>
      </c>
      <c r="C1667" s="31">
        <v>43679</v>
      </c>
      <c r="D1667" s="287">
        <v>1.8677469047619044</v>
      </c>
      <c r="E1667" s="99">
        <v>975.7689322857143</v>
      </c>
      <c r="F1667" s="289">
        <v>2</v>
      </c>
      <c r="G1667" s="97" t="s">
        <v>176</v>
      </c>
      <c r="H1667" s="97" t="s">
        <v>176</v>
      </c>
    </row>
    <row r="1668" spans="1:8" ht="15" x14ac:dyDescent="0.25">
      <c r="A1668" s="77" t="s">
        <v>337</v>
      </c>
      <c r="B1668" s="350">
        <v>43663</v>
      </c>
      <c r="C1668" s="31">
        <v>43679</v>
      </c>
      <c r="D1668" s="287">
        <v>1.8622453181818186</v>
      </c>
      <c r="E1668" s="99">
        <v>868.0127616000002</v>
      </c>
      <c r="F1668" s="289">
        <v>2</v>
      </c>
      <c r="G1668" s="97" t="s">
        <v>176</v>
      </c>
      <c r="H1668" s="97" t="s">
        <v>176</v>
      </c>
    </row>
    <row r="1669" spans="1:8" ht="15" x14ac:dyDescent="0.25">
      <c r="A1669" s="77" t="s">
        <v>337</v>
      </c>
      <c r="B1669" s="350">
        <v>43664</v>
      </c>
      <c r="C1669" s="31">
        <v>43679</v>
      </c>
      <c r="D1669" s="287">
        <v>1.8624904761904764</v>
      </c>
      <c r="E1669" s="99">
        <v>881.40017417142872</v>
      </c>
      <c r="F1669" s="289">
        <v>2</v>
      </c>
      <c r="G1669" s="97" t="s">
        <v>176</v>
      </c>
      <c r="H1669" s="97" t="s">
        <v>176</v>
      </c>
    </row>
    <row r="1670" spans="1:8" ht="15" x14ac:dyDescent="0.25">
      <c r="A1670" s="77" t="s">
        <v>337</v>
      </c>
      <c r="B1670" s="350">
        <v>43665</v>
      </c>
      <c r="C1670" s="31">
        <v>43679</v>
      </c>
      <c r="D1670" s="287">
        <v>1.5772030909090908</v>
      </c>
      <c r="E1670" s="99">
        <v>826.38566183636362</v>
      </c>
      <c r="F1670" s="289">
        <v>2</v>
      </c>
      <c r="G1670" s="97" t="s">
        <v>176</v>
      </c>
      <c r="H1670" s="97" t="s">
        <v>176</v>
      </c>
    </row>
    <row r="1671" spans="1:8" ht="15" x14ac:dyDescent="0.25">
      <c r="A1671" s="77" t="s">
        <v>337</v>
      </c>
      <c r="B1671" s="350">
        <v>43666</v>
      </c>
      <c r="C1671" s="31">
        <v>43679</v>
      </c>
      <c r="D1671" s="287">
        <v>0.94450276190476201</v>
      </c>
      <c r="E1671" s="99">
        <v>677.68505440000001</v>
      </c>
      <c r="F1671" s="289">
        <v>2</v>
      </c>
      <c r="G1671" s="97" t="s">
        <v>176</v>
      </c>
      <c r="H1671" s="97" t="s">
        <v>176</v>
      </c>
    </row>
    <row r="1672" spans="1:8" ht="15" x14ac:dyDescent="0.25">
      <c r="A1672" s="77" t="s">
        <v>337</v>
      </c>
      <c r="B1672" s="350">
        <v>43667</v>
      </c>
      <c r="C1672" s="31">
        <v>43679</v>
      </c>
      <c r="D1672" s="287">
        <v>1.0540707727272729</v>
      </c>
      <c r="E1672" s="99">
        <v>857.0670474181818</v>
      </c>
      <c r="F1672" s="289">
        <v>2</v>
      </c>
      <c r="G1672" s="97" t="s">
        <v>176</v>
      </c>
      <c r="H1672" s="97" t="s">
        <v>176</v>
      </c>
    </row>
    <row r="1673" spans="1:8" ht="15" x14ac:dyDescent="0.25">
      <c r="A1673" s="77" t="s">
        <v>337</v>
      </c>
      <c r="B1673" s="350">
        <v>43668</v>
      </c>
      <c r="C1673" s="31">
        <v>43679</v>
      </c>
      <c r="D1673" s="287">
        <v>1.4803793809523809</v>
      </c>
      <c r="E1673" s="99">
        <v>1429.9692669142858</v>
      </c>
      <c r="F1673" s="289">
        <v>2</v>
      </c>
      <c r="G1673" s="97" t="s">
        <v>176</v>
      </c>
      <c r="H1673" s="97" t="s">
        <v>176</v>
      </c>
    </row>
    <row r="1674" spans="1:8" ht="15" x14ac:dyDescent="0.25">
      <c r="A1674" s="77" t="s">
        <v>337</v>
      </c>
      <c r="B1674" s="350">
        <v>43669</v>
      </c>
      <c r="C1674" s="31">
        <v>43679</v>
      </c>
      <c r="D1674" s="287">
        <v>1.314229333333333</v>
      </c>
      <c r="E1674" s="99">
        <v>1157.2103503142857</v>
      </c>
      <c r="F1674" s="289">
        <v>2</v>
      </c>
      <c r="G1674" s="97" t="s">
        <v>176</v>
      </c>
      <c r="H1674" s="97" t="s">
        <v>176</v>
      </c>
    </row>
    <row r="1675" spans="1:8" ht="15" x14ac:dyDescent="0.25">
      <c r="A1675" s="77" t="s">
        <v>337</v>
      </c>
      <c r="B1675" s="350">
        <v>43670</v>
      </c>
      <c r="C1675" s="31">
        <v>43679</v>
      </c>
      <c r="D1675" s="287">
        <v>1.5532969545454542</v>
      </c>
      <c r="E1675" s="99">
        <v>1533.4519912000001</v>
      </c>
      <c r="F1675" s="289">
        <v>2</v>
      </c>
      <c r="G1675" s="97" t="s">
        <v>176</v>
      </c>
      <c r="H1675" s="97" t="s">
        <v>176</v>
      </c>
    </row>
    <row r="1676" spans="1:8" ht="15" x14ac:dyDescent="0.25">
      <c r="A1676" s="77" t="s">
        <v>337</v>
      </c>
      <c r="B1676" s="350">
        <v>43671</v>
      </c>
      <c r="C1676" s="31">
        <v>43679</v>
      </c>
      <c r="D1676" s="287">
        <v>1.7434929999999997</v>
      </c>
      <c r="E1676" s="99">
        <v>1713.0300410000002</v>
      </c>
      <c r="F1676" s="289">
        <v>2</v>
      </c>
      <c r="G1676" s="97" t="s">
        <v>176</v>
      </c>
      <c r="H1676" s="97" t="s">
        <v>176</v>
      </c>
    </row>
    <row r="1677" spans="1:8" ht="15" x14ac:dyDescent="0.25">
      <c r="A1677" s="77" t="s">
        <v>337</v>
      </c>
      <c r="B1677" s="350">
        <v>43672</v>
      </c>
      <c r="C1677" s="31">
        <v>43679</v>
      </c>
      <c r="D1677" s="287">
        <v>1.7281177727272727</v>
      </c>
      <c r="E1677" s="99">
        <v>1703.7758183090912</v>
      </c>
      <c r="F1677" s="289">
        <v>2</v>
      </c>
      <c r="G1677" s="97" t="s">
        <v>176</v>
      </c>
      <c r="H1677" s="97" t="s">
        <v>176</v>
      </c>
    </row>
    <row r="1678" spans="1:8" ht="15" x14ac:dyDescent="0.25">
      <c r="A1678" s="77" t="s">
        <v>337</v>
      </c>
      <c r="B1678" s="350">
        <v>43673</v>
      </c>
      <c r="C1678" s="31">
        <v>43679</v>
      </c>
      <c r="D1678" s="287">
        <v>1.7294788095238094</v>
      </c>
      <c r="E1678" s="99">
        <v>1688.45687</v>
      </c>
      <c r="F1678" s="289">
        <v>2</v>
      </c>
      <c r="G1678" s="97" t="s">
        <v>176</v>
      </c>
      <c r="H1678" s="97" t="s">
        <v>176</v>
      </c>
    </row>
    <row r="1679" spans="1:8" ht="15" x14ac:dyDescent="0.25">
      <c r="A1679" s="77" t="s">
        <v>337</v>
      </c>
      <c r="B1679" s="350">
        <v>43674</v>
      </c>
      <c r="C1679" s="31">
        <v>43679</v>
      </c>
      <c r="D1679" s="287">
        <v>1.7257350454545455</v>
      </c>
      <c r="E1679" s="99">
        <v>1697.5904700363635</v>
      </c>
      <c r="F1679" s="289">
        <v>2</v>
      </c>
      <c r="G1679" s="97" t="s">
        <v>176</v>
      </c>
      <c r="H1679" s="97" t="s">
        <v>176</v>
      </c>
    </row>
    <row r="1680" spans="1:8" ht="15" x14ac:dyDescent="0.25">
      <c r="A1680" s="77" t="s">
        <v>337</v>
      </c>
      <c r="B1680" s="350">
        <v>43675</v>
      </c>
      <c r="C1680" s="31">
        <v>43679</v>
      </c>
      <c r="D1680" s="287">
        <v>1.7202025714285714</v>
      </c>
      <c r="E1680" s="99">
        <v>1668.854593457143</v>
      </c>
      <c r="F1680" s="289">
        <v>2</v>
      </c>
      <c r="G1680" s="97" t="s">
        <v>176</v>
      </c>
      <c r="H1680" s="97" t="s">
        <v>176</v>
      </c>
    </row>
    <row r="1681" spans="1:8" ht="15" x14ac:dyDescent="0.25">
      <c r="A1681" s="77" t="s">
        <v>337</v>
      </c>
      <c r="B1681" s="350">
        <v>43676</v>
      </c>
      <c r="C1681" s="31">
        <v>43679</v>
      </c>
      <c r="D1681" s="287">
        <v>1.7104856666666666</v>
      </c>
      <c r="E1681" s="99">
        <v>1644.1774688285718</v>
      </c>
      <c r="F1681" s="289">
        <v>2</v>
      </c>
      <c r="G1681" s="97" t="s">
        <v>176</v>
      </c>
      <c r="H1681" s="97" t="s">
        <v>176</v>
      </c>
    </row>
    <row r="1682" spans="1:8" ht="15" x14ac:dyDescent="0.25">
      <c r="A1682" s="77" t="s">
        <v>337</v>
      </c>
      <c r="B1682" s="350">
        <v>43677</v>
      </c>
      <c r="C1682" s="31">
        <v>43693</v>
      </c>
      <c r="D1682" s="287">
        <v>1.7064840476190477</v>
      </c>
      <c r="E1682" s="99">
        <v>1645.7837667428571</v>
      </c>
      <c r="F1682" s="289">
        <v>2</v>
      </c>
      <c r="G1682" s="97" t="s">
        <v>176</v>
      </c>
      <c r="H1682" s="97" t="s">
        <v>176</v>
      </c>
    </row>
    <row r="1683" spans="1:8" ht="15" x14ac:dyDescent="0.25">
      <c r="A1683" s="77" t="s">
        <v>337</v>
      </c>
      <c r="B1683" s="350">
        <v>43678</v>
      </c>
      <c r="C1683" s="31">
        <v>43693</v>
      </c>
      <c r="D1683" s="287">
        <v>1.7029262857142857</v>
      </c>
      <c r="E1683" s="99">
        <v>1625.4839054000004</v>
      </c>
      <c r="F1683" s="289">
        <v>2</v>
      </c>
      <c r="G1683" s="97" t="s">
        <v>176</v>
      </c>
      <c r="H1683" s="97" t="s">
        <v>176</v>
      </c>
    </row>
    <row r="1684" spans="1:8" ht="15" x14ac:dyDescent="0.25">
      <c r="A1684" s="77" t="s">
        <v>337</v>
      </c>
      <c r="B1684" s="350">
        <v>43679</v>
      </c>
      <c r="C1684" s="31">
        <v>43693</v>
      </c>
      <c r="D1684" s="287">
        <v>1.7077896818181819</v>
      </c>
      <c r="E1684" s="99">
        <v>1651.334519327273</v>
      </c>
      <c r="F1684" s="289">
        <v>2</v>
      </c>
      <c r="G1684" s="97" t="s">
        <v>176</v>
      </c>
      <c r="H1684" s="97" t="s">
        <v>176</v>
      </c>
    </row>
    <row r="1685" spans="1:8" ht="15" x14ac:dyDescent="0.25">
      <c r="A1685" s="77" t="s">
        <v>337</v>
      </c>
      <c r="B1685" s="350">
        <v>43680</v>
      </c>
      <c r="C1685" s="31">
        <v>43693</v>
      </c>
      <c r="D1685" s="287">
        <v>1.7036466190476194</v>
      </c>
      <c r="E1685" s="99">
        <v>1629.1234751142861</v>
      </c>
      <c r="F1685" s="289">
        <v>2</v>
      </c>
      <c r="G1685" s="97" t="s">
        <v>176</v>
      </c>
      <c r="H1685" s="97" t="s">
        <v>176</v>
      </c>
    </row>
    <row r="1686" spans="1:8" ht="15" x14ac:dyDescent="0.25">
      <c r="A1686" s="77" t="s">
        <v>337</v>
      </c>
      <c r="B1686" s="350">
        <v>43681</v>
      </c>
      <c r="C1686" s="31">
        <v>43693</v>
      </c>
      <c r="D1686" s="287">
        <v>1.6954650454545457</v>
      </c>
      <c r="E1686" s="99">
        <v>1634.4733094909093</v>
      </c>
      <c r="F1686" s="289">
        <v>2</v>
      </c>
      <c r="G1686" s="97" t="s">
        <v>176</v>
      </c>
      <c r="H1686" s="97" t="s">
        <v>176</v>
      </c>
    </row>
    <row r="1687" spans="1:8" ht="15" x14ac:dyDescent="0.25">
      <c r="A1687" s="77" t="s">
        <v>337</v>
      </c>
      <c r="B1687" s="350">
        <v>43682</v>
      </c>
      <c r="C1687" s="31">
        <v>43693</v>
      </c>
      <c r="D1687" s="287">
        <v>1.6941649047619052</v>
      </c>
      <c r="E1687" s="99">
        <v>1612.0747583714287</v>
      </c>
      <c r="F1687" s="289">
        <v>2</v>
      </c>
      <c r="G1687" s="97" t="s">
        <v>176</v>
      </c>
      <c r="H1687" s="97" t="s">
        <v>176</v>
      </c>
    </row>
    <row r="1688" spans="1:8" ht="15" x14ac:dyDescent="0.25">
      <c r="A1688" s="77" t="s">
        <v>337</v>
      </c>
      <c r="B1688" s="350">
        <v>43683</v>
      </c>
      <c r="C1688" s="31">
        <v>43693</v>
      </c>
      <c r="D1688" s="287">
        <v>1.7003564285714288</v>
      </c>
      <c r="E1688" s="99">
        <v>1621.5879892000003</v>
      </c>
      <c r="F1688" s="289">
        <v>2</v>
      </c>
      <c r="G1688" s="97" t="s">
        <v>176</v>
      </c>
      <c r="H1688" s="97" t="s">
        <v>176</v>
      </c>
    </row>
    <row r="1689" spans="1:8" ht="15" x14ac:dyDescent="0.25">
      <c r="A1689" s="77" t="s">
        <v>337</v>
      </c>
      <c r="B1689" s="350">
        <v>43684</v>
      </c>
      <c r="C1689" s="31">
        <v>43693</v>
      </c>
      <c r="D1689" s="287">
        <v>1.7032611363636363</v>
      </c>
      <c r="E1689" s="99">
        <v>1617.7835782363638</v>
      </c>
      <c r="F1689" s="289">
        <v>2</v>
      </c>
      <c r="G1689" s="97" t="s">
        <v>176</v>
      </c>
      <c r="H1689" s="97" t="s">
        <v>176</v>
      </c>
    </row>
    <row r="1690" spans="1:8" ht="15" x14ac:dyDescent="0.25">
      <c r="A1690" s="77" t="s">
        <v>337</v>
      </c>
      <c r="B1690" s="350">
        <v>43685</v>
      </c>
      <c r="C1690" s="31">
        <v>43693</v>
      </c>
      <c r="D1690" s="287">
        <v>1.6651591904761907</v>
      </c>
      <c r="E1690" s="99">
        <v>1566.1888439714289</v>
      </c>
      <c r="F1690" s="289">
        <v>2</v>
      </c>
      <c r="G1690" s="97" t="s">
        <v>176</v>
      </c>
      <c r="H1690" s="97" t="s">
        <v>176</v>
      </c>
    </row>
    <row r="1691" spans="1:8" ht="15" x14ac:dyDescent="0.25">
      <c r="A1691" s="77" t="s">
        <v>337</v>
      </c>
      <c r="B1691" s="350">
        <v>43686</v>
      </c>
      <c r="C1691" s="31">
        <v>43693</v>
      </c>
      <c r="D1691" s="287">
        <v>1.6078955454545456</v>
      </c>
      <c r="E1691" s="99">
        <v>1450.9063053818186</v>
      </c>
      <c r="F1691" s="289">
        <v>2</v>
      </c>
      <c r="G1691" s="97" t="s">
        <v>176</v>
      </c>
      <c r="H1691" s="97" t="s">
        <v>176</v>
      </c>
    </row>
    <row r="1692" spans="1:8" ht="15" x14ac:dyDescent="0.25">
      <c r="A1692" s="77" t="s">
        <v>337</v>
      </c>
      <c r="B1692" s="350">
        <v>43687</v>
      </c>
      <c r="C1692" s="31">
        <v>43693</v>
      </c>
      <c r="D1692" s="287">
        <v>1.5975139523809523</v>
      </c>
      <c r="E1692" s="99">
        <v>1307.0758056571426</v>
      </c>
      <c r="F1692" s="289">
        <v>2</v>
      </c>
      <c r="G1692" s="97" t="s">
        <v>176</v>
      </c>
      <c r="H1692" s="97" t="s">
        <v>176</v>
      </c>
    </row>
    <row r="1693" spans="1:8" ht="15" x14ac:dyDescent="0.25">
      <c r="A1693" s="77" t="s">
        <v>337</v>
      </c>
      <c r="B1693" s="350">
        <v>43688</v>
      </c>
      <c r="C1693" s="31">
        <v>43693</v>
      </c>
      <c r="D1693" s="287">
        <v>1.5971355454545455</v>
      </c>
      <c r="E1693" s="99">
        <v>1335.7902012727275</v>
      </c>
      <c r="F1693" s="289">
        <v>2</v>
      </c>
      <c r="G1693" s="97" t="s">
        <v>176</v>
      </c>
      <c r="H1693" s="97" t="s">
        <v>176</v>
      </c>
    </row>
    <row r="1694" spans="1:8" ht="15" x14ac:dyDescent="0.25">
      <c r="A1694" s="77" t="s">
        <v>337</v>
      </c>
      <c r="B1694" s="350">
        <v>43689</v>
      </c>
      <c r="C1694" s="31">
        <v>43693</v>
      </c>
      <c r="D1694" s="287">
        <v>1.6018317619047622</v>
      </c>
      <c r="E1694" s="99">
        <v>1395.4486122857143</v>
      </c>
      <c r="F1694" s="289">
        <v>2</v>
      </c>
      <c r="G1694" s="97" t="s">
        <v>176</v>
      </c>
      <c r="H1694" s="97" t="s">
        <v>176</v>
      </c>
    </row>
    <row r="1695" spans="1:8" ht="15" x14ac:dyDescent="0.25">
      <c r="A1695" s="77" t="s">
        <v>337</v>
      </c>
      <c r="B1695" s="350">
        <v>43690</v>
      </c>
      <c r="C1695" s="31">
        <v>43693</v>
      </c>
      <c r="D1695" s="287">
        <v>1.6400116666666669</v>
      </c>
      <c r="E1695" s="99">
        <v>1403.0588074285715</v>
      </c>
      <c r="F1695" s="289">
        <v>2</v>
      </c>
      <c r="G1695" s="97" t="s">
        <v>176</v>
      </c>
      <c r="H1695" s="97" t="s">
        <v>176</v>
      </c>
    </row>
    <row r="1696" spans="1:8" ht="15" x14ac:dyDescent="0.25">
      <c r="A1696" s="77" t="s">
        <v>337</v>
      </c>
      <c r="B1696" s="350">
        <v>43691</v>
      </c>
      <c r="C1696" s="31">
        <v>43693</v>
      </c>
      <c r="D1696" s="287">
        <v>1.6684650000000001</v>
      </c>
      <c r="E1696" s="99">
        <v>1226.8764378000001</v>
      </c>
      <c r="F1696" s="289">
        <v>2</v>
      </c>
      <c r="G1696" s="97" t="s">
        <v>176</v>
      </c>
      <c r="H1696" s="97" t="s">
        <v>176</v>
      </c>
    </row>
    <row r="1697" spans="1:8" ht="15" x14ac:dyDescent="0.25">
      <c r="A1697" s="77" t="s">
        <v>337</v>
      </c>
      <c r="B1697" s="350">
        <v>43692</v>
      </c>
      <c r="C1697" s="31">
        <v>43707</v>
      </c>
      <c r="D1697" s="287">
        <v>1.6595139545454545</v>
      </c>
      <c r="E1697" s="99">
        <v>1416.3418407454546</v>
      </c>
      <c r="F1697" s="289">
        <v>2</v>
      </c>
      <c r="G1697" s="97" t="s">
        <v>176</v>
      </c>
      <c r="H1697" s="97" t="s">
        <v>176</v>
      </c>
    </row>
    <row r="1698" spans="1:8" ht="15" x14ac:dyDescent="0.25">
      <c r="A1698" s="77" t="s">
        <v>337</v>
      </c>
      <c r="B1698" s="350">
        <v>43693</v>
      </c>
      <c r="C1698" s="31">
        <v>43707</v>
      </c>
      <c r="D1698" s="287">
        <v>1.6328327619047622</v>
      </c>
      <c r="E1698" s="99">
        <v>1316.0292788571428</v>
      </c>
      <c r="F1698" s="289">
        <v>2</v>
      </c>
      <c r="G1698" s="97" t="s">
        <v>176</v>
      </c>
      <c r="H1698" s="97" t="s">
        <v>176</v>
      </c>
    </row>
    <row r="1699" spans="1:8" ht="15" x14ac:dyDescent="0.25">
      <c r="A1699" s="77" t="s">
        <v>337</v>
      </c>
      <c r="B1699" s="350">
        <v>43694</v>
      </c>
      <c r="C1699" s="31">
        <v>43707</v>
      </c>
      <c r="D1699" s="287">
        <v>1.6223420454545454</v>
      </c>
      <c r="E1699" s="99">
        <v>1319.3688734363639</v>
      </c>
      <c r="F1699" s="289">
        <v>2</v>
      </c>
      <c r="G1699" s="97" t="s">
        <v>176</v>
      </c>
      <c r="H1699" s="97" t="s">
        <v>176</v>
      </c>
    </row>
    <row r="1700" spans="1:8" ht="15" x14ac:dyDescent="0.25">
      <c r="A1700" s="77" t="s">
        <v>337</v>
      </c>
      <c r="B1700" s="350">
        <v>43695</v>
      </c>
      <c r="C1700" s="31">
        <v>43707</v>
      </c>
      <c r="D1700" s="287">
        <v>1.6209817142857144</v>
      </c>
      <c r="E1700" s="99">
        <v>1402.4949991428573</v>
      </c>
      <c r="F1700" s="289">
        <v>2</v>
      </c>
      <c r="G1700" s="97" t="s">
        <v>176</v>
      </c>
      <c r="H1700" s="97" t="s">
        <v>176</v>
      </c>
    </row>
    <row r="1701" spans="1:8" ht="15" x14ac:dyDescent="0.25">
      <c r="A1701" s="77" t="s">
        <v>337</v>
      </c>
      <c r="B1701" s="350">
        <v>43696</v>
      </c>
      <c r="C1701" s="31">
        <v>43707</v>
      </c>
      <c r="D1701" s="287">
        <v>1.6218054090909091</v>
      </c>
      <c r="E1701" s="99">
        <v>1323.8416478363638</v>
      </c>
      <c r="F1701" s="289">
        <v>2</v>
      </c>
      <c r="G1701" s="97" t="s">
        <v>176</v>
      </c>
      <c r="H1701" s="97" t="s">
        <v>176</v>
      </c>
    </row>
    <row r="1702" spans="1:8" ht="15" x14ac:dyDescent="0.25">
      <c r="A1702" s="77" t="s">
        <v>337</v>
      </c>
      <c r="B1702" s="350">
        <v>43697</v>
      </c>
      <c r="C1702" s="31">
        <v>43707</v>
      </c>
      <c r="D1702" s="287">
        <v>1.6140540952380948</v>
      </c>
      <c r="E1702" s="99">
        <v>1280.0479696</v>
      </c>
      <c r="F1702" s="289">
        <v>2</v>
      </c>
      <c r="G1702" s="97" t="s">
        <v>176</v>
      </c>
      <c r="H1702" s="97" t="s">
        <v>176</v>
      </c>
    </row>
    <row r="1703" spans="1:8" ht="15" x14ac:dyDescent="0.25">
      <c r="A1703" s="77" t="s">
        <v>337</v>
      </c>
      <c r="B1703" s="350">
        <v>43698</v>
      </c>
      <c r="C1703" s="31">
        <v>43707</v>
      </c>
      <c r="D1703" s="287">
        <v>1.6097377619047617</v>
      </c>
      <c r="E1703" s="99">
        <v>1366.6970685142858</v>
      </c>
      <c r="F1703" s="289">
        <v>2</v>
      </c>
      <c r="G1703" s="97" t="s">
        <v>176</v>
      </c>
      <c r="H1703" s="97" t="s">
        <v>176</v>
      </c>
    </row>
    <row r="1704" spans="1:8" ht="15" x14ac:dyDescent="0.25">
      <c r="A1704" s="77" t="s">
        <v>337</v>
      </c>
      <c r="B1704" s="350">
        <v>43699</v>
      </c>
      <c r="C1704" s="31">
        <v>43707</v>
      </c>
      <c r="D1704" s="287">
        <v>1.6139463636363636</v>
      </c>
      <c r="E1704" s="99">
        <v>1317.2327188909092</v>
      </c>
      <c r="F1704" s="289">
        <v>2</v>
      </c>
      <c r="G1704" s="97" t="s">
        <v>176</v>
      </c>
      <c r="H1704" s="97" t="s">
        <v>176</v>
      </c>
    </row>
    <row r="1705" spans="1:8" ht="15" x14ac:dyDescent="0.25">
      <c r="A1705" s="77" t="s">
        <v>337</v>
      </c>
      <c r="B1705" s="350">
        <v>43700</v>
      </c>
      <c r="C1705" s="31">
        <v>43707</v>
      </c>
      <c r="D1705" s="287">
        <v>1.6092475909090909</v>
      </c>
      <c r="E1705" s="99">
        <v>1199.2160316909089</v>
      </c>
      <c r="F1705" s="289">
        <v>2</v>
      </c>
      <c r="G1705" s="97" t="s">
        <v>176</v>
      </c>
      <c r="H1705" s="97" t="s">
        <v>176</v>
      </c>
    </row>
    <row r="1706" spans="1:8" ht="15" x14ac:dyDescent="0.25">
      <c r="A1706" s="77" t="s">
        <v>337</v>
      </c>
      <c r="B1706" s="350">
        <v>43701</v>
      </c>
      <c r="C1706" s="31">
        <v>43707</v>
      </c>
      <c r="D1706" s="287">
        <v>1.6100696666666667</v>
      </c>
      <c r="E1706" s="99">
        <v>1213.0055284285713</v>
      </c>
      <c r="F1706" s="289">
        <v>2</v>
      </c>
      <c r="G1706" s="97" t="s">
        <v>176</v>
      </c>
      <c r="H1706" s="97" t="s">
        <v>176</v>
      </c>
    </row>
    <row r="1707" spans="1:8" ht="15" x14ac:dyDescent="0.25">
      <c r="A1707" s="77" t="s">
        <v>337</v>
      </c>
      <c r="B1707" s="350">
        <v>43702</v>
      </c>
      <c r="C1707" s="31">
        <v>43707</v>
      </c>
      <c r="D1707" s="287">
        <v>1.6085390454545454</v>
      </c>
      <c r="E1707" s="99">
        <v>1216.1807126727272</v>
      </c>
      <c r="F1707" s="289">
        <v>2</v>
      </c>
      <c r="G1707" s="97" t="s">
        <v>176</v>
      </c>
      <c r="H1707" s="97" t="s">
        <v>176</v>
      </c>
    </row>
    <row r="1708" spans="1:8" ht="15" x14ac:dyDescent="0.25">
      <c r="A1708" s="77" t="s">
        <v>337</v>
      </c>
      <c r="B1708" s="350">
        <v>43703</v>
      </c>
      <c r="C1708" s="31">
        <v>43707</v>
      </c>
      <c r="D1708" s="287">
        <v>1.6022106190476193</v>
      </c>
      <c r="E1708" s="99">
        <v>1363.6056475428572</v>
      </c>
      <c r="F1708" s="289">
        <v>2</v>
      </c>
      <c r="G1708" s="97" t="s">
        <v>176</v>
      </c>
      <c r="H1708" s="97" t="s">
        <v>176</v>
      </c>
    </row>
    <row r="1709" spans="1:8" ht="15" x14ac:dyDescent="0.25">
      <c r="A1709" s="77" t="s">
        <v>337</v>
      </c>
      <c r="B1709" s="350">
        <v>43704</v>
      </c>
      <c r="C1709" s="31">
        <v>43707</v>
      </c>
      <c r="D1709" s="287">
        <v>1.4991282857142854</v>
      </c>
      <c r="E1709" s="99">
        <v>1209.5265601999999</v>
      </c>
      <c r="F1709" s="289">
        <v>2</v>
      </c>
      <c r="G1709" s="97" t="s">
        <v>176</v>
      </c>
      <c r="H1709" s="97" t="s">
        <v>176</v>
      </c>
    </row>
    <row r="1710" spans="1:8" ht="15" x14ac:dyDescent="0.25">
      <c r="A1710" s="77" t="s">
        <v>337</v>
      </c>
      <c r="B1710" s="350">
        <v>43705</v>
      </c>
      <c r="C1710" s="31">
        <v>43707</v>
      </c>
      <c r="D1710" s="287">
        <v>1.476944</v>
      </c>
      <c r="E1710" s="99">
        <v>1420.5899653478264</v>
      </c>
      <c r="F1710" s="289">
        <v>2</v>
      </c>
      <c r="G1710" s="97" t="s">
        <v>176</v>
      </c>
      <c r="H1710" s="97" t="s">
        <v>176</v>
      </c>
    </row>
    <row r="1711" spans="1:8" ht="15" x14ac:dyDescent="0.25">
      <c r="A1711" s="77" t="s">
        <v>337</v>
      </c>
      <c r="B1711" s="350">
        <v>43706</v>
      </c>
      <c r="C1711" s="31">
        <v>43721</v>
      </c>
      <c r="D1711" s="287">
        <v>1.5942289523809525</v>
      </c>
      <c r="E1711" s="99">
        <v>1419.6418574285713</v>
      </c>
      <c r="F1711" s="289">
        <v>2</v>
      </c>
      <c r="G1711" s="97" t="s">
        <v>176</v>
      </c>
      <c r="H1711" s="97" t="s">
        <v>176</v>
      </c>
    </row>
    <row r="1712" spans="1:8" ht="15" x14ac:dyDescent="0.25">
      <c r="A1712" s="77" t="s">
        <v>337</v>
      </c>
      <c r="B1712" s="350">
        <v>43707</v>
      </c>
      <c r="C1712" s="31">
        <v>43721</v>
      </c>
      <c r="D1712" s="287">
        <v>1.5296115454545458</v>
      </c>
      <c r="E1712" s="99">
        <v>1408.9336442181821</v>
      </c>
      <c r="F1712" s="289">
        <v>2</v>
      </c>
      <c r="G1712" s="97" t="s">
        <v>176</v>
      </c>
      <c r="H1712" s="97" t="s">
        <v>176</v>
      </c>
    </row>
    <row r="1713" spans="1:8" ht="15" x14ac:dyDescent="0.25">
      <c r="A1713" s="77" t="s">
        <v>337</v>
      </c>
      <c r="B1713" s="350">
        <v>43708</v>
      </c>
      <c r="C1713" s="31">
        <v>43721</v>
      </c>
      <c r="D1713" s="287">
        <v>1.5630386190476191</v>
      </c>
      <c r="E1713" s="99">
        <v>1381.7678847714287</v>
      </c>
      <c r="F1713" s="289">
        <v>2</v>
      </c>
      <c r="G1713" s="97" t="s">
        <v>176</v>
      </c>
      <c r="H1713" s="97" t="s">
        <v>176</v>
      </c>
    </row>
    <row r="1714" spans="1:8" ht="15" x14ac:dyDescent="0.25">
      <c r="A1714" s="77" t="s">
        <v>337</v>
      </c>
      <c r="B1714" s="350">
        <v>43709</v>
      </c>
      <c r="C1714" s="31">
        <v>43721</v>
      </c>
      <c r="D1714" s="287">
        <v>1.5387679545454545</v>
      </c>
      <c r="E1714" s="99">
        <v>1367.142000018182</v>
      </c>
      <c r="F1714" s="289">
        <v>2</v>
      </c>
      <c r="G1714" s="97" t="s">
        <v>176</v>
      </c>
      <c r="H1714" s="97" t="s">
        <v>176</v>
      </c>
    </row>
    <row r="1715" spans="1:8" ht="15" x14ac:dyDescent="0.25">
      <c r="A1715" s="77" t="s">
        <v>337</v>
      </c>
      <c r="B1715" s="350">
        <v>43710</v>
      </c>
      <c r="C1715" s="31">
        <v>43721</v>
      </c>
      <c r="D1715" s="287">
        <v>1.5373183809523807</v>
      </c>
      <c r="E1715" s="99">
        <v>1341.5085116857144</v>
      </c>
      <c r="F1715" s="289">
        <v>2</v>
      </c>
      <c r="G1715" s="97" t="s">
        <v>176</v>
      </c>
      <c r="H1715" s="97" t="s">
        <v>176</v>
      </c>
    </row>
    <row r="1716" spans="1:8" ht="15" x14ac:dyDescent="0.25">
      <c r="A1716" s="77" t="s">
        <v>337</v>
      </c>
      <c r="B1716" s="350">
        <v>43711</v>
      </c>
      <c r="C1716" s="31">
        <v>43721</v>
      </c>
      <c r="D1716" s="287">
        <v>1.5354470000000002</v>
      </c>
      <c r="E1716" s="99">
        <v>1333.8893593142859</v>
      </c>
      <c r="F1716" s="289">
        <v>2</v>
      </c>
      <c r="G1716" s="97" t="s">
        <v>176</v>
      </c>
      <c r="H1716" s="97" t="s">
        <v>176</v>
      </c>
    </row>
    <row r="1717" spans="1:8" ht="15" x14ac:dyDescent="0.25">
      <c r="A1717" s="77" t="s">
        <v>337</v>
      </c>
      <c r="B1717" s="350">
        <v>43712</v>
      </c>
      <c r="C1717" s="31">
        <v>43721</v>
      </c>
      <c r="D1717" s="287">
        <v>0.82799999999999996</v>
      </c>
      <c r="E1717" s="99">
        <v>527.54938387272728</v>
      </c>
      <c r="F1717" s="289">
        <v>2</v>
      </c>
      <c r="G1717" s="97" t="s">
        <v>176</v>
      </c>
      <c r="H1717" s="97" t="s">
        <v>825</v>
      </c>
    </row>
    <row r="1718" spans="1:8" ht="15" x14ac:dyDescent="0.25">
      <c r="A1718" s="77" t="s">
        <v>337</v>
      </c>
      <c r="B1718" s="350">
        <v>43713</v>
      </c>
      <c r="C1718" s="31">
        <v>43735</v>
      </c>
      <c r="D1718" s="97" t="s">
        <v>176</v>
      </c>
      <c r="E1718" s="99">
        <v>0</v>
      </c>
      <c r="F1718" s="289">
        <v>2</v>
      </c>
      <c r="G1718" s="97" t="s">
        <v>176</v>
      </c>
      <c r="H1718" s="97" t="s">
        <v>826</v>
      </c>
    </row>
    <row r="1719" spans="1:8" ht="15" x14ac:dyDescent="0.25">
      <c r="A1719" s="77" t="s">
        <v>337</v>
      </c>
      <c r="B1719" s="350">
        <v>43714</v>
      </c>
      <c r="C1719" s="31">
        <v>43735</v>
      </c>
      <c r="D1719" s="97" t="s">
        <v>176</v>
      </c>
      <c r="E1719" s="99">
        <v>0</v>
      </c>
      <c r="F1719" s="289">
        <v>2</v>
      </c>
      <c r="G1719" s="97" t="s">
        <v>176</v>
      </c>
      <c r="H1719" s="97" t="s">
        <v>826</v>
      </c>
    </row>
    <row r="1720" spans="1:8" ht="15" x14ac:dyDescent="0.25">
      <c r="A1720" s="77" t="s">
        <v>337</v>
      </c>
      <c r="B1720" s="350">
        <v>43715</v>
      </c>
      <c r="C1720" s="31">
        <v>43735</v>
      </c>
      <c r="D1720" s="97" t="s">
        <v>176</v>
      </c>
      <c r="E1720" s="99">
        <v>0</v>
      </c>
      <c r="F1720" s="289">
        <v>2</v>
      </c>
      <c r="G1720" s="97" t="s">
        <v>176</v>
      </c>
      <c r="H1720" s="97" t="s">
        <v>826</v>
      </c>
    </row>
    <row r="1721" spans="1:8" ht="15" x14ac:dyDescent="0.25">
      <c r="A1721" s="77" t="s">
        <v>337</v>
      </c>
      <c r="B1721" s="350">
        <v>43715</v>
      </c>
      <c r="C1721" s="31">
        <v>43735</v>
      </c>
      <c r="D1721" s="97" t="s">
        <v>176</v>
      </c>
      <c r="E1721" s="99">
        <v>0</v>
      </c>
      <c r="F1721" s="289">
        <v>2</v>
      </c>
      <c r="G1721" s="97" t="s">
        <v>176</v>
      </c>
      <c r="H1721" s="97" t="s">
        <v>826</v>
      </c>
    </row>
    <row r="1722" spans="1:8" ht="15" x14ac:dyDescent="0.25">
      <c r="A1722" s="77" t="s">
        <v>337</v>
      </c>
      <c r="B1722" s="350">
        <v>43715</v>
      </c>
      <c r="C1722" s="31">
        <v>43735</v>
      </c>
      <c r="D1722" s="97" t="s">
        <v>176</v>
      </c>
      <c r="E1722" s="99">
        <v>0</v>
      </c>
      <c r="F1722" s="289">
        <v>2</v>
      </c>
      <c r="G1722" s="97" t="s">
        <v>176</v>
      </c>
      <c r="H1722" s="97" t="s">
        <v>826</v>
      </c>
    </row>
    <row r="1723" spans="1:8" ht="15" x14ac:dyDescent="0.25">
      <c r="A1723" s="77" t="s">
        <v>337</v>
      </c>
      <c r="B1723" s="350">
        <v>43716</v>
      </c>
      <c r="C1723" s="31">
        <v>43735</v>
      </c>
      <c r="D1723" s="97" t="s">
        <v>176</v>
      </c>
      <c r="E1723" s="99">
        <v>0</v>
      </c>
      <c r="F1723" s="289">
        <v>2</v>
      </c>
      <c r="G1723" s="97" t="s">
        <v>176</v>
      </c>
      <c r="H1723" s="97" t="s">
        <v>826</v>
      </c>
    </row>
    <row r="1724" spans="1:8" ht="15" x14ac:dyDescent="0.25">
      <c r="A1724" s="77" t="s">
        <v>337</v>
      </c>
      <c r="B1724" s="350">
        <v>43717</v>
      </c>
      <c r="C1724" s="31">
        <v>43735</v>
      </c>
      <c r="D1724" s="97" t="s">
        <v>176</v>
      </c>
      <c r="E1724" s="99">
        <v>0</v>
      </c>
      <c r="F1724" s="289">
        <v>2</v>
      </c>
      <c r="G1724" s="97" t="s">
        <v>176</v>
      </c>
      <c r="H1724" s="97" t="s">
        <v>826</v>
      </c>
    </row>
    <row r="1725" spans="1:8" ht="15" x14ac:dyDescent="0.25">
      <c r="A1725" s="77" t="s">
        <v>337</v>
      </c>
      <c r="B1725" s="350">
        <v>43718</v>
      </c>
      <c r="C1725" s="31">
        <v>43735</v>
      </c>
      <c r="D1725" s="97" t="s">
        <v>176</v>
      </c>
      <c r="E1725" s="99">
        <v>0</v>
      </c>
      <c r="F1725" s="289">
        <v>2</v>
      </c>
      <c r="G1725" s="97" t="s">
        <v>176</v>
      </c>
      <c r="H1725" s="97" t="s">
        <v>826</v>
      </c>
    </row>
    <row r="1726" spans="1:8" ht="15" x14ac:dyDescent="0.25">
      <c r="A1726" s="77" t="s">
        <v>337</v>
      </c>
      <c r="B1726" s="350">
        <v>43719</v>
      </c>
      <c r="C1726" s="31">
        <v>43735</v>
      </c>
      <c r="D1726" s="97" t="s">
        <v>176</v>
      </c>
      <c r="E1726" s="99">
        <v>0</v>
      </c>
      <c r="F1726" s="289">
        <v>2</v>
      </c>
      <c r="G1726" s="97" t="s">
        <v>176</v>
      </c>
      <c r="H1726" s="97" t="s">
        <v>826</v>
      </c>
    </row>
    <row r="1727" spans="1:8" ht="15" x14ac:dyDescent="0.25">
      <c r="A1727" s="77" t="s">
        <v>337</v>
      </c>
      <c r="B1727" s="350">
        <v>43720</v>
      </c>
      <c r="C1727" s="31">
        <v>43735</v>
      </c>
      <c r="D1727" s="97" t="s">
        <v>176</v>
      </c>
      <c r="E1727" s="99">
        <v>0</v>
      </c>
      <c r="F1727" s="289">
        <v>2</v>
      </c>
      <c r="G1727" s="97" t="s">
        <v>176</v>
      </c>
      <c r="H1727" s="97" t="s">
        <v>826</v>
      </c>
    </row>
    <row r="1728" spans="1:8" ht="15" x14ac:dyDescent="0.25">
      <c r="A1728" s="77" t="s">
        <v>337</v>
      </c>
      <c r="B1728" s="350">
        <v>43721</v>
      </c>
      <c r="C1728" s="31">
        <v>43735</v>
      </c>
      <c r="D1728" s="97" t="s">
        <v>176</v>
      </c>
      <c r="E1728" s="99">
        <v>0</v>
      </c>
      <c r="F1728" s="289">
        <v>2</v>
      </c>
      <c r="G1728" s="97" t="s">
        <v>176</v>
      </c>
      <c r="H1728" s="97" t="s">
        <v>826</v>
      </c>
    </row>
    <row r="1729" spans="1:8" ht="15" x14ac:dyDescent="0.25">
      <c r="A1729" s="77" t="s">
        <v>337</v>
      </c>
      <c r="B1729" s="350">
        <v>43722</v>
      </c>
      <c r="C1729" s="31">
        <v>43735</v>
      </c>
      <c r="D1729" s="97" t="s">
        <v>176</v>
      </c>
      <c r="E1729" s="99">
        <v>0</v>
      </c>
      <c r="F1729" s="289">
        <v>2</v>
      </c>
      <c r="G1729" s="97" t="s">
        <v>176</v>
      </c>
      <c r="H1729" s="97" t="s">
        <v>826</v>
      </c>
    </row>
    <row r="1730" spans="1:8" ht="15" x14ac:dyDescent="0.25">
      <c r="A1730" s="77" t="s">
        <v>337</v>
      </c>
      <c r="B1730" s="350">
        <v>43723</v>
      </c>
      <c r="C1730" s="31">
        <v>43749</v>
      </c>
      <c r="D1730" s="97" t="s">
        <v>176</v>
      </c>
      <c r="E1730" s="99">
        <v>0</v>
      </c>
      <c r="F1730" s="289">
        <v>2</v>
      </c>
      <c r="G1730" s="97" t="s">
        <v>176</v>
      </c>
      <c r="H1730" s="97" t="s">
        <v>826</v>
      </c>
    </row>
    <row r="1731" spans="1:8" ht="15" x14ac:dyDescent="0.25">
      <c r="A1731" s="77" t="s">
        <v>337</v>
      </c>
      <c r="B1731" s="350">
        <v>43724</v>
      </c>
      <c r="C1731" s="31">
        <v>43749</v>
      </c>
      <c r="D1731" s="97" t="s">
        <v>176</v>
      </c>
      <c r="E1731" s="99">
        <v>0</v>
      </c>
      <c r="F1731" s="289">
        <v>2</v>
      </c>
      <c r="G1731" s="97" t="s">
        <v>176</v>
      </c>
      <c r="H1731" s="97" t="s">
        <v>826</v>
      </c>
    </row>
    <row r="1732" spans="1:8" ht="15" x14ac:dyDescent="0.25">
      <c r="A1732" s="77" t="s">
        <v>337</v>
      </c>
      <c r="B1732" s="350">
        <v>43725</v>
      </c>
      <c r="C1732" s="31">
        <v>43749</v>
      </c>
      <c r="D1732" s="97" t="s">
        <v>176</v>
      </c>
      <c r="E1732" s="99">
        <v>0</v>
      </c>
      <c r="F1732" s="289">
        <v>2</v>
      </c>
      <c r="G1732" s="97" t="s">
        <v>176</v>
      </c>
      <c r="H1732" s="97" t="s">
        <v>826</v>
      </c>
    </row>
    <row r="1733" spans="1:8" ht="15" x14ac:dyDescent="0.25">
      <c r="A1733" s="77" t="s">
        <v>337</v>
      </c>
      <c r="B1733" s="350">
        <v>43726</v>
      </c>
      <c r="C1733" s="31">
        <v>43749</v>
      </c>
      <c r="D1733" s="97" t="s">
        <v>176</v>
      </c>
      <c r="E1733" s="99">
        <v>0</v>
      </c>
      <c r="F1733" s="289">
        <v>2</v>
      </c>
      <c r="G1733" s="97" t="s">
        <v>176</v>
      </c>
      <c r="H1733" s="97" t="s">
        <v>826</v>
      </c>
    </row>
    <row r="1734" spans="1:8" ht="15" x14ac:dyDescent="0.25">
      <c r="A1734" s="77" t="s">
        <v>337</v>
      </c>
      <c r="B1734" s="350">
        <v>43727</v>
      </c>
      <c r="C1734" s="31">
        <v>43749</v>
      </c>
      <c r="D1734" s="97" t="s">
        <v>176</v>
      </c>
      <c r="E1734" s="99">
        <v>0</v>
      </c>
      <c r="F1734" s="289">
        <v>2</v>
      </c>
      <c r="G1734" s="97" t="s">
        <v>176</v>
      </c>
      <c r="H1734" s="97" t="s">
        <v>826</v>
      </c>
    </row>
    <row r="1735" spans="1:8" ht="15" x14ac:dyDescent="0.25">
      <c r="A1735" s="77" t="s">
        <v>337</v>
      </c>
      <c r="B1735" s="350">
        <v>43728</v>
      </c>
      <c r="C1735" s="31">
        <v>43749</v>
      </c>
      <c r="D1735" s="97" t="s">
        <v>176</v>
      </c>
      <c r="E1735" s="99">
        <v>0</v>
      </c>
      <c r="F1735" s="289">
        <v>2</v>
      </c>
      <c r="G1735" s="97" t="s">
        <v>176</v>
      </c>
      <c r="H1735" s="97" t="s">
        <v>826</v>
      </c>
    </row>
    <row r="1736" spans="1:8" ht="15" x14ac:dyDescent="0.25">
      <c r="A1736" s="77" t="s">
        <v>337</v>
      </c>
      <c r="B1736" s="350">
        <v>43729</v>
      </c>
      <c r="C1736" s="31">
        <v>43749</v>
      </c>
      <c r="D1736" s="97" t="s">
        <v>176</v>
      </c>
      <c r="E1736" s="99">
        <v>0</v>
      </c>
      <c r="F1736" s="289">
        <v>2</v>
      </c>
      <c r="G1736" s="97" t="s">
        <v>176</v>
      </c>
      <c r="H1736" s="97" t="s">
        <v>826</v>
      </c>
    </row>
    <row r="1737" spans="1:8" ht="15" x14ac:dyDescent="0.25">
      <c r="A1737" s="77" t="s">
        <v>337</v>
      </c>
      <c r="B1737" s="350">
        <v>43730</v>
      </c>
      <c r="C1737" s="31">
        <v>43749</v>
      </c>
      <c r="D1737" s="97" t="s">
        <v>176</v>
      </c>
      <c r="E1737" s="99">
        <v>0</v>
      </c>
      <c r="F1737" s="289">
        <v>2</v>
      </c>
      <c r="G1737" s="97" t="s">
        <v>176</v>
      </c>
      <c r="H1737" s="97" t="s">
        <v>826</v>
      </c>
    </row>
    <row r="1738" spans="1:8" ht="15" x14ac:dyDescent="0.25">
      <c r="A1738" s="77" t="s">
        <v>337</v>
      </c>
      <c r="B1738" s="350">
        <v>43731</v>
      </c>
      <c r="C1738" s="31">
        <v>43749</v>
      </c>
      <c r="D1738" s="97" t="s">
        <v>176</v>
      </c>
      <c r="E1738" s="99">
        <v>0</v>
      </c>
      <c r="F1738" s="289">
        <v>2</v>
      </c>
      <c r="G1738" s="97" t="s">
        <v>176</v>
      </c>
      <c r="H1738" s="97" t="s">
        <v>826</v>
      </c>
    </row>
    <row r="1739" spans="1:8" ht="15" x14ac:dyDescent="0.25">
      <c r="A1739" s="77" t="s">
        <v>337</v>
      </c>
      <c r="B1739" s="350">
        <v>43732</v>
      </c>
      <c r="C1739" s="31">
        <v>43749</v>
      </c>
      <c r="D1739" s="97" t="s">
        <v>176</v>
      </c>
      <c r="E1739" s="99">
        <v>0</v>
      </c>
      <c r="F1739" s="289">
        <v>2</v>
      </c>
      <c r="G1739" s="97" t="s">
        <v>176</v>
      </c>
      <c r="H1739" s="97" t="s">
        <v>826</v>
      </c>
    </row>
    <row r="1740" spans="1:8" ht="15" x14ac:dyDescent="0.25">
      <c r="A1740" s="77" t="s">
        <v>337</v>
      </c>
      <c r="B1740" s="350">
        <v>43733</v>
      </c>
      <c r="C1740" s="31">
        <v>43749</v>
      </c>
      <c r="D1740" s="97" t="s">
        <v>176</v>
      </c>
      <c r="E1740" s="99">
        <v>0</v>
      </c>
      <c r="F1740" s="289">
        <v>2</v>
      </c>
      <c r="G1740" s="97" t="s">
        <v>176</v>
      </c>
      <c r="H1740" s="97" t="s">
        <v>826</v>
      </c>
    </row>
    <row r="1741" spans="1:8" ht="15" x14ac:dyDescent="0.25">
      <c r="A1741" s="77" t="s">
        <v>337</v>
      </c>
      <c r="B1741" s="350">
        <v>43734</v>
      </c>
      <c r="C1741" s="31">
        <v>43749</v>
      </c>
      <c r="D1741" s="97" t="s">
        <v>176</v>
      </c>
      <c r="E1741" s="99">
        <v>0</v>
      </c>
      <c r="F1741" s="289">
        <v>2</v>
      </c>
      <c r="G1741" s="97" t="s">
        <v>176</v>
      </c>
      <c r="H1741" s="97" t="s">
        <v>826</v>
      </c>
    </row>
    <row r="1742" spans="1:8" ht="15" x14ac:dyDescent="0.25">
      <c r="A1742" s="77" t="s">
        <v>337</v>
      </c>
      <c r="B1742" s="350">
        <v>43735</v>
      </c>
      <c r="C1742" s="31">
        <v>43749</v>
      </c>
      <c r="D1742" s="97" t="s">
        <v>176</v>
      </c>
      <c r="E1742" s="99">
        <v>0</v>
      </c>
      <c r="F1742" s="289">
        <v>2</v>
      </c>
      <c r="G1742" s="97" t="s">
        <v>176</v>
      </c>
      <c r="H1742" s="97" t="s">
        <v>826</v>
      </c>
    </row>
    <row r="1743" spans="1:8" ht="15" x14ac:dyDescent="0.25">
      <c r="A1743" s="77" t="s">
        <v>337</v>
      </c>
      <c r="B1743" s="350">
        <v>43736</v>
      </c>
      <c r="C1743" s="31">
        <v>43749</v>
      </c>
      <c r="D1743" s="97" t="s">
        <v>176</v>
      </c>
      <c r="E1743" s="99">
        <v>0</v>
      </c>
      <c r="F1743" s="289">
        <v>2</v>
      </c>
      <c r="G1743" s="97" t="s">
        <v>176</v>
      </c>
      <c r="H1743" s="97" t="s">
        <v>826</v>
      </c>
    </row>
    <row r="1744" spans="1:8" ht="15" x14ac:dyDescent="0.25">
      <c r="A1744" s="77" t="s">
        <v>337</v>
      </c>
      <c r="B1744" s="350">
        <v>43737</v>
      </c>
      <c r="C1744" s="31">
        <v>43749</v>
      </c>
      <c r="D1744" s="97" t="s">
        <v>176</v>
      </c>
      <c r="E1744" s="99">
        <v>0</v>
      </c>
      <c r="F1744" s="289">
        <v>2</v>
      </c>
      <c r="G1744" s="97" t="s">
        <v>176</v>
      </c>
      <c r="H1744" s="97" t="s">
        <v>826</v>
      </c>
    </row>
    <row r="1745" spans="1:8" ht="15" x14ac:dyDescent="0.25">
      <c r="A1745" s="77" t="s">
        <v>337</v>
      </c>
      <c r="B1745" s="350">
        <v>43738</v>
      </c>
      <c r="C1745" s="31">
        <v>43749</v>
      </c>
      <c r="D1745" s="97" t="s">
        <v>176</v>
      </c>
      <c r="E1745" s="99">
        <v>0</v>
      </c>
      <c r="F1745" s="289">
        <v>2</v>
      </c>
      <c r="G1745" s="97" t="s">
        <v>176</v>
      </c>
      <c r="H1745" s="97" t="s">
        <v>826</v>
      </c>
    </row>
    <row r="1746" spans="1:8" ht="15" x14ac:dyDescent="0.25">
      <c r="A1746" s="77" t="s">
        <v>337</v>
      </c>
      <c r="B1746" s="350">
        <v>43739</v>
      </c>
      <c r="C1746" s="31">
        <v>43749</v>
      </c>
      <c r="D1746" s="97" t="s">
        <v>176</v>
      </c>
      <c r="E1746" s="99">
        <v>0</v>
      </c>
      <c r="F1746" s="289">
        <v>2</v>
      </c>
      <c r="G1746" s="97" t="s">
        <v>176</v>
      </c>
      <c r="H1746" s="97" t="s">
        <v>826</v>
      </c>
    </row>
    <row r="1747" spans="1:8" ht="15" x14ac:dyDescent="0.25">
      <c r="A1747" s="77" t="s">
        <v>337</v>
      </c>
      <c r="B1747" s="350">
        <v>43740</v>
      </c>
      <c r="C1747" s="31">
        <v>43749</v>
      </c>
      <c r="D1747" s="97" t="s">
        <v>176</v>
      </c>
      <c r="E1747" s="99">
        <v>0</v>
      </c>
      <c r="F1747" s="289">
        <v>2</v>
      </c>
      <c r="G1747" s="97" t="s">
        <v>176</v>
      </c>
      <c r="H1747" s="97" t="s">
        <v>826</v>
      </c>
    </row>
    <row r="1748" spans="1:8" ht="15" x14ac:dyDescent="0.25">
      <c r="A1748" s="77" t="s">
        <v>337</v>
      </c>
      <c r="B1748" s="350">
        <v>43741</v>
      </c>
      <c r="C1748" s="31">
        <v>43749</v>
      </c>
      <c r="D1748" s="97" t="s">
        <v>176</v>
      </c>
      <c r="E1748" s="99">
        <v>0</v>
      </c>
      <c r="F1748" s="289">
        <v>2</v>
      </c>
      <c r="G1748" s="97" t="s">
        <v>176</v>
      </c>
      <c r="H1748" s="97" t="s">
        <v>826</v>
      </c>
    </row>
    <row r="1749" spans="1:8" ht="15" x14ac:dyDescent="0.25">
      <c r="A1749" s="77" t="s">
        <v>337</v>
      </c>
      <c r="B1749" s="350">
        <v>43742</v>
      </c>
      <c r="C1749" s="31">
        <v>43749</v>
      </c>
      <c r="D1749" s="287">
        <v>1.9126519818181813</v>
      </c>
      <c r="E1749" s="99">
        <v>2207.1276051163636</v>
      </c>
      <c r="F1749" s="289">
        <v>2</v>
      </c>
      <c r="G1749" s="97" t="s">
        <v>176</v>
      </c>
      <c r="H1749" s="97" t="s">
        <v>827</v>
      </c>
    </row>
    <row r="1750" spans="1:8" ht="15" x14ac:dyDescent="0.25">
      <c r="A1750" s="77" t="s">
        <v>337</v>
      </c>
      <c r="B1750" s="350">
        <v>43743</v>
      </c>
      <c r="C1750" s="31">
        <v>43749</v>
      </c>
      <c r="D1750" s="287">
        <v>1.6786022333333332</v>
      </c>
      <c r="E1750" s="99">
        <v>1670.3167042304763</v>
      </c>
      <c r="F1750" s="289">
        <v>2</v>
      </c>
      <c r="G1750" s="97" t="s">
        <v>176</v>
      </c>
      <c r="H1750" s="97" t="s">
        <v>176</v>
      </c>
    </row>
    <row r="1751" spans="1:8" ht="15" x14ac:dyDescent="0.25">
      <c r="A1751" s="77" t="s">
        <v>337</v>
      </c>
      <c r="B1751" s="350">
        <v>43744</v>
      </c>
      <c r="C1751" s="31">
        <v>43749</v>
      </c>
      <c r="D1751" s="287">
        <v>1.7718513476190474</v>
      </c>
      <c r="E1751" s="99">
        <v>1956.7225509961906</v>
      </c>
      <c r="F1751" s="289">
        <v>2</v>
      </c>
      <c r="G1751" s="97" t="s">
        <v>176</v>
      </c>
      <c r="H1751" s="97" t="s">
        <v>176</v>
      </c>
    </row>
    <row r="1752" spans="1:8" ht="15" x14ac:dyDescent="0.25">
      <c r="A1752" s="77" t="s">
        <v>337</v>
      </c>
      <c r="B1752" s="350">
        <v>43745</v>
      </c>
      <c r="C1752" s="31">
        <v>43749</v>
      </c>
      <c r="D1752" s="287">
        <v>1.7657965999999998</v>
      </c>
      <c r="E1752" s="99">
        <v>1620.2741913828572</v>
      </c>
      <c r="F1752" s="289">
        <v>2</v>
      </c>
      <c r="G1752" s="97" t="s">
        <v>176</v>
      </c>
      <c r="H1752" s="97" t="s">
        <v>176</v>
      </c>
    </row>
    <row r="1753" spans="1:8" ht="15" x14ac:dyDescent="0.25">
      <c r="A1753" s="77" t="s">
        <v>337</v>
      </c>
      <c r="B1753" s="350">
        <v>43746</v>
      </c>
      <c r="C1753" s="31">
        <v>43749</v>
      </c>
      <c r="D1753" s="287">
        <v>1.6913880380952382</v>
      </c>
      <c r="E1753" s="99">
        <v>1508.6441083542859</v>
      </c>
      <c r="F1753" s="289">
        <v>2</v>
      </c>
      <c r="G1753" s="97" t="s">
        <v>176</v>
      </c>
      <c r="H1753" s="97" t="s">
        <v>176</v>
      </c>
    </row>
    <row r="1754" spans="1:8" ht="15" x14ac:dyDescent="0.25">
      <c r="A1754" s="77" t="s">
        <v>337</v>
      </c>
      <c r="B1754" s="350">
        <v>43747</v>
      </c>
      <c r="C1754" s="31">
        <v>43763</v>
      </c>
      <c r="D1754" s="287">
        <v>1.6721382</v>
      </c>
      <c r="E1754" s="99">
        <v>1507.0130155600002</v>
      </c>
      <c r="F1754" s="289">
        <v>2</v>
      </c>
      <c r="G1754" s="97" t="s">
        <v>176</v>
      </c>
      <c r="H1754" s="97" t="s">
        <v>176</v>
      </c>
    </row>
    <row r="1755" spans="1:8" ht="15" x14ac:dyDescent="0.25">
      <c r="A1755" s="77" t="s">
        <v>337</v>
      </c>
      <c r="B1755" s="350">
        <v>43748</v>
      </c>
      <c r="C1755" s="31">
        <v>43763</v>
      </c>
      <c r="D1755" s="287">
        <v>1.633933442857143</v>
      </c>
      <c r="E1755" s="99">
        <v>1670.2195779428573</v>
      </c>
      <c r="F1755" s="289">
        <v>2</v>
      </c>
      <c r="G1755" s="97" t="s">
        <v>176</v>
      </c>
      <c r="H1755" s="97" t="s">
        <v>176</v>
      </c>
    </row>
    <row r="1756" spans="1:8" ht="15" x14ac:dyDescent="0.25">
      <c r="A1756" s="77" t="s">
        <v>337</v>
      </c>
      <c r="B1756" s="350">
        <v>43749</v>
      </c>
      <c r="C1756" s="31">
        <v>43763</v>
      </c>
      <c r="D1756" s="287">
        <v>1.6316178272727271</v>
      </c>
      <c r="E1756" s="99">
        <v>1650.3579108890913</v>
      </c>
      <c r="F1756" s="289">
        <v>2</v>
      </c>
      <c r="G1756" s="97" t="s">
        <v>176</v>
      </c>
      <c r="H1756" s="97" t="s">
        <v>176</v>
      </c>
    </row>
    <row r="1757" spans="1:8" ht="15" x14ac:dyDescent="0.25">
      <c r="A1757" s="77" t="s">
        <v>337</v>
      </c>
      <c r="B1757" s="350">
        <v>43750</v>
      </c>
      <c r="C1757" s="31">
        <v>43763</v>
      </c>
      <c r="D1757" s="287">
        <v>1.6360103809523805</v>
      </c>
      <c r="E1757" s="99">
        <v>1618.3086334571428</v>
      </c>
      <c r="F1757" s="289">
        <v>2</v>
      </c>
      <c r="G1757" s="97" t="s">
        <v>176</v>
      </c>
      <c r="H1757" s="97" t="s">
        <v>176</v>
      </c>
    </row>
    <row r="1758" spans="1:8" ht="15" x14ac:dyDescent="0.25">
      <c r="A1758" s="77" t="s">
        <v>337</v>
      </c>
      <c r="B1758" s="350">
        <v>43751</v>
      </c>
      <c r="C1758" s="31">
        <v>43763</v>
      </c>
      <c r="D1758" s="287">
        <v>1.6424627227272728</v>
      </c>
      <c r="E1758" s="99">
        <v>1640.2703481854546</v>
      </c>
      <c r="F1758" s="289">
        <v>2</v>
      </c>
      <c r="G1758" s="97" t="s">
        <v>176</v>
      </c>
      <c r="H1758" s="97" t="s">
        <v>176</v>
      </c>
    </row>
    <row r="1759" spans="1:8" ht="15" x14ac:dyDescent="0.25">
      <c r="A1759" s="77" t="s">
        <v>337</v>
      </c>
      <c r="B1759" s="350">
        <v>43752</v>
      </c>
      <c r="C1759" s="31">
        <v>43763</v>
      </c>
      <c r="D1759" s="287">
        <v>1.2851632476190478</v>
      </c>
      <c r="E1759" s="99">
        <v>1464.2123490285715</v>
      </c>
      <c r="F1759" s="289">
        <v>2</v>
      </c>
      <c r="G1759" s="97" t="s">
        <v>176</v>
      </c>
      <c r="H1759" s="97" t="s">
        <v>176</v>
      </c>
    </row>
    <row r="1760" spans="1:8" ht="15" x14ac:dyDescent="0.25">
      <c r="A1760" s="77" t="s">
        <v>337</v>
      </c>
      <c r="B1760" s="350">
        <v>43753</v>
      </c>
      <c r="C1760" s="31">
        <v>43763</v>
      </c>
      <c r="D1760" s="287">
        <v>1.5792187476190473</v>
      </c>
      <c r="E1760" s="99">
        <v>1571.5476072685715</v>
      </c>
      <c r="F1760" s="289">
        <v>2</v>
      </c>
      <c r="G1760" s="97" t="s">
        <v>176</v>
      </c>
      <c r="H1760" s="97" t="s">
        <v>176</v>
      </c>
    </row>
    <row r="1761" spans="1:8" ht="15" x14ac:dyDescent="0.25">
      <c r="A1761" s="77" t="s">
        <v>337</v>
      </c>
      <c r="B1761" s="350">
        <v>43754</v>
      </c>
      <c r="C1761" s="31">
        <v>43763</v>
      </c>
      <c r="D1761" s="287">
        <v>1.5823495272727273</v>
      </c>
      <c r="E1761" s="99">
        <v>1573.2486483945456</v>
      </c>
      <c r="F1761" s="289">
        <v>2</v>
      </c>
      <c r="G1761" s="97" t="s">
        <v>176</v>
      </c>
      <c r="H1761" s="97" t="s">
        <v>176</v>
      </c>
    </row>
    <row r="1762" spans="1:8" ht="15" x14ac:dyDescent="0.25">
      <c r="A1762" s="77" t="s">
        <v>337</v>
      </c>
      <c r="B1762" s="350">
        <v>43755</v>
      </c>
      <c r="C1762" s="31">
        <v>43763</v>
      </c>
      <c r="D1762" s="287">
        <v>1.5844464095238098</v>
      </c>
      <c r="E1762" s="99">
        <v>1566.5645589142857</v>
      </c>
      <c r="F1762" s="289">
        <v>2</v>
      </c>
      <c r="G1762" s="97" t="s">
        <v>176</v>
      </c>
      <c r="H1762" s="97" t="s">
        <v>176</v>
      </c>
    </row>
    <row r="1763" spans="1:8" ht="15" x14ac:dyDescent="0.25">
      <c r="A1763" s="77" t="s">
        <v>337</v>
      </c>
      <c r="B1763" s="350">
        <v>43756</v>
      </c>
      <c r="C1763" s="31">
        <v>43763</v>
      </c>
      <c r="D1763" s="287">
        <v>1.5893072409090907</v>
      </c>
      <c r="E1763" s="99">
        <v>1584.6356518363639</v>
      </c>
      <c r="F1763" s="289">
        <v>2</v>
      </c>
      <c r="G1763" s="97" t="s">
        <v>176</v>
      </c>
      <c r="H1763" s="97" t="s">
        <v>176</v>
      </c>
    </row>
    <row r="1764" spans="1:8" ht="15" x14ac:dyDescent="0.25">
      <c r="A1764" s="77" t="s">
        <v>337</v>
      </c>
      <c r="B1764" s="350">
        <v>43757</v>
      </c>
      <c r="C1764" s="31">
        <v>43763</v>
      </c>
      <c r="D1764" s="287">
        <v>1.5858052666666669</v>
      </c>
      <c r="E1764" s="99">
        <v>1563.9575195342854</v>
      </c>
      <c r="F1764" s="289">
        <v>2</v>
      </c>
      <c r="G1764" s="97" t="s">
        <v>176</v>
      </c>
      <c r="H1764" s="97" t="s">
        <v>176</v>
      </c>
    </row>
    <row r="1765" spans="1:8" ht="15" x14ac:dyDescent="0.25">
      <c r="A1765" s="77" t="s">
        <v>337</v>
      </c>
      <c r="B1765" s="350">
        <v>43758</v>
      </c>
      <c r="C1765" s="31">
        <v>43763</v>
      </c>
      <c r="D1765" s="287">
        <v>1.5907740636363634</v>
      </c>
      <c r="E1765" s="99">
        <v>1591.9284372927277</v>
      </c>
      <c r="F1765" s="289">
        <v>2</v>
      </c>
      <c r="G1765" s="97" t="s">
        <v>176</v>
      </c>
      <c r="H1765" s="97" t="s">
        <v>176</v>
      </c>
    </row>
    <row r="1766" spans="1:8" ht="15" x14ac:dyDescent="0.25">
      <c r="A1766" s="77" t="s">
        <v>337</v>
      </c>
      <c r="B1766" s="350">
        <v>43759</v>
      </c>
      <c r="C1766" s="31">
        <v>43763</v>
      </c>
      <c r="D1766" s="287">
        <v>1.5915966857142858</v>
      </c>
      <c r="E1766" s="99">
        <v>1577.2580638028571</v>
      </c>
      <c r="F1766" s="289">
        <v>2</v>
      </c>
      <c r="G1766" s="97" t="s">
        <v>176</v>
      </c>
      <c r="H1766" s="97" t="s">
        <v>176</v>
      </c>
    </row>
    <row r="1767" spans="1:8" ht="15" x14ac:dyDescent="0.25">
      <c r="A1767" s="77" t="s">
        <v>337</v>
      </c>
      <c r="B1767" s="350">
        <v>43760</v>
      </c>
      <c r="C1767" s="31">
        <v>43763</v>
      </c>
      <c r="D1767" s="287">
        <v>1.5920741619047618</v>
      </c>
      <c r="E1767" s="99">
        <v>1579.4928948971428</v>
      </c>
      <c r="F1767" s="289">
        <v>2</v>
      </c>
      <c r="G1767" s="97" t="s">
        <v>176</v>
      </c>
      <c r="H1767" s="97" t="s">
        <v>176</v>
      </c>
    </row>
    <row r="1768" spans="1:8" ht="15" x14ac:dyDescent="0.25">
      <c r="A1768" s="77" t="s">
        <v>337</v>
      </c>
      <c r="B1768" s="350">
        <v>43761</v>
      </c>
      <c r="C1768" s="31">
        <v>43763</v>
      </c>
      <c r="D1768" s="287">
        <v>1.5903969043478261</v>
      </c>
      <c r="E1768" s="99">
        <v>1559.539647466087</v>
      </c>
      <c r="F1768" s="289">
        <v>2</v>
      </c>
      <c r="G1768" s="97" t="s">
        <v>176</v>
      </c>
      <c r="H1768" s="97" t="s">
        <v>176</v>
      </c>
    </row>
    <row r="1769" spans="1:8" ht="15" x14ac:dyDescent="0.25">
      <c r="A1769" s="77" t="s">
        <v>337</v>
      </c>
      <c r="B1769" s="350">
        <v>43762</v>
      </c>
      <c r="C1769" s="31">
        <v>43763</v>
      </c>
      <c r="D1769" s="287">
        <v>1.7568961523809523</v>
      </c>
      <c r="E1769" s="99">
        <v>1436.2315372514286</v>
      </c>
      <c r="F1769" s="289">
        <v>2</v>
      </c>
      <c r="G1769" s="97" t="s">
        <v>176</v>
      </c>
      <c r="H1769" s="97" t="s">
        <v>176</v>
      </c>
    </row>
    <row r="1770" spans="1:8" ht="15" x14ac:dyDescent="0.25">
      <c r="A1770" s="77" t="s">
        <v>337</v>
      </c>
      <c r="B1770" s="350">
        <v>43763</v>
      </c>
      <c r="C1770" s="31">
        <v>43763</v>
      </c>
      <c r="D1770" s="287">
        <v>1.5610871454545454</v>
      </c>
      <c r="E1770" s="99">
        <v>1473.9364753363639</v>
      </c>
      <c r="F1770" s="289">
        <v>2</v>
      </c>
      <c r="G1770" s="97" t="s">
        <v>176</v>
      </c>
      <c r="H1770" s="97" t="s">
        <v>176</v>
      </c>
    </row>
    <row r="1771" spans="1:8" ht="15" x14ac:dyDescent="0.25">
      <c r="A1771" s="77" t="s">
        <v>337</v>
      </c>
      <c r="B1771" s="350">
        <v>43764</v>
      </c>
      <c r="C1771" s="31">
        <v>43763</v>
      </c>
      <c r="D1771" s="287">
        <v>1.5592459952380953</v>
      </c>
      <c r="E1771" s="99">
        <v>1445.7785541314286</v>
      </c>
      <c r="F1771" s="289">
        <v>2</v>
      </c>
      <c r="G1771" s="97" t="s">
        <v>176</v>
      </c>
      <c r="H1771" s="97" t="s">
        <v>176</v>
      </c>
    </row>
    <row r="1772" spans="1:8" ht="15" x14ac:dyDescent="0.25">
      <c r="A1772" s="77" t="s">
        <v>337</v>
      </c>
      <c r="B1772" s="350">
        <v>43765</v>
      </c>
      <c r="C1772" s="31">
        <v>43763</v>
      </c>
      <c r="D1772" s="287">
        <v>1.5706990285714288</v>
      </c>
      <c r="E1772" s="99">
        <v>1493.1257276542856</v>
      </c>
      <c r="F1772" s="289">
        <v>2</v>
      </c>
      <c r="G1772" s="97" t="s">
        <v>176</v>
      </c>
      <c r="H1772" s="97" t="s">
        <v>176</v>
      </c>
    </row>
    <row r="1773" spans="1:8" ht="15" x14ac:dyDescent="0.25">
      <c r="A1773" s="77" t="s">
        <v>337</v>
      </c>
      <c r="B1773" s="350">
        <v>43766</v>
      </c>
      <c r="C1773" s="31">
        <v>43763</v>
      </c>
      <c r="D1773" s="287">
        <v>1.5753666583333334</v>
      </c>
      <c r="E1773" s="99">
        <v>1511.7855558200001</v>
      </c>
      <c r="F1773" s="289">
        <v>2</v>
      </c>
      <c r="G1773" s="97" t="s">
        <v>176</v>
      </c>
      <c r="H1773" s="97" t="s">
        <v>176</v>
      </c>
    </row>
    <row r="1774" spans="1:8" ht="15" x14ac:dyDescent="0.25">
      <c r="A1774" s="77" t="s">
        <v>337</v>
      </c>
      <c r="B1774" s="350">
        <v>43767</v>
      </c>
      <c r="C1774" s="31">
        <v>43763</v>
      </c>
      <c r="D1774" s="287">
        <v>1.5689315857142854</v>
      </c>
      <c r="E1774" s="99">
        <v>1519.1914650428571</v>
      </c>
      <c r="F1774" s="289">
        <v>2</v>
      </c>
      <c r="G1774" s="97" t="s">
        <v>176</v>
      </c>
      <c r="H1774" s="97" t="s">
        <v>176</v>
      </c>
    </row>
    <row r="1775" spans="1:8" ht="15" x14ac:dyDescent="0.25">
      <c r="A1775" s="77" t="s">
        <v>337</v>
      </c>
      <c r="B1775" s="350">
        <v>43768</v>
      </c>
      <c r="C1775" s="31">
        <v>43763</v>
      </c>
      <c r="D1775" s="287">
        <v>1.5723431238095238</v>
      </c>
      <c r="E1775" s="99">
        <v>1530.8167928371431</v>
      </c>
      <c r="F1775" s="289">
        <v>2</v>
      </c>
      <c r="G1775" s="97" t="s">
        <v>176</v>
      </c>
      <c r="H1775" s="97" t="s">
        <v>176</v>
      </c>
    </row>
    <row r="1776" spans="1:8" ht="15" x14ac:dyDescent="0.25">
      <c r="A1776" s="77" t="s">
        <v>337</v>
      </c>
      <c r="B1776" s="350">
        <v>43769</v>
      </c>
      <c r="C1776" s="31">
        <v>43763</v>
      </c>
      <c r="D1776" s="287">
        <v>1.5693480954545456</v>
      </c>
      <c r="E1776" s="99">
        <v>1510.329455358182</v>
      </c>
      <c r="F1776" s="289">
        <v>2</v>
      </c>
      <c r="G1776" s="97" t="s">
        <v>176</v>
      </c>
      <c r="H1776" s="97" t="s">
        <v>176</v>
      </c>
    </row>
    <row r="1777" spans="1:8" ht="15" x14ac:dyDescent="0.25">
      <c r="A1777" s="77" t="s">
        <v>337</v>
      </c>
      <c r="B1777" s="350">
        <v>43770</v>
      </c>
      <c r="C1777" s="31">
        <v>43763</v>
      </c>
      <c r="D1777" s="287">
        <v>1.5674604904761904</v>
      </c>
      <c r="E1777" s="99">
        <v>1538.0073177657141</v>
      </c>
      <c r="F1777" s="289">
        <v>2</v>
      </c>
      <c r="G1777" s="97" t="s">
        <v>176</v>
      </c>
      <c r="H1777" s="97" t="s">
        <v>176</v>
      </c>
    </row>
    <row r="1778" spans="1:8" ht="15" x14ac:dyDescent="0.25">
      <c r="A1778" s="77" t="s">
        <v>337</v>
      </c>
      <c r="B1778" s="350">
        <v>43771</v>
      </c>
      <c r="C1778" s="31">
        <v>43763</v>
      </c>
      <c r="D1778" s="287">
        <v>1.5556720590909088</v>
      </c>
      <c r="E1778" s="99">
        <v>1508.9119362309093</v>
      </c>
      <c r="F1778" s="289">
        <v>2</v>
      </c>
      <c r="G1778" s="97" t="s">
        <v>176</v>
      </c>
      <c r="H1778" s="97" t="s">
        <v>176</v>
      </c>
    </row>
    <row r="1779" spans="1:8" ht="15" x14ac:dyDescent="0.25">
      <c r="A1779" s="77" t="s">
        <v>337</v>
      </c>
      <c r="B1779" s="350">
        <v>43772</v>
      </c>
      <c r="C1779" s="31">
        <v>43763</v>
      </c>
      <c r="D1779" s="287">
        <v>1.5581349047619046</v>
      </c>
      <c r="E1779" s="99">
        <v>1540.8929392800001</v>
      </c>
      <c r="F1779" s="289">
        <v>2</v>
      </c>
      <c r="G1779" s="97" t="s">
        <v>176</v>
      </c>
      <c r="H1779" s="97" t="s">
        <v>176</v>
      </c>
    </row>
    <row r="1780" spans="1:8" ht="15" x14ac:dyDescent="0.25">
      <c r="A1780" s="77" t="s">
        <v>337</v>
      </c>
      <c r="B1780" s="350">
        <v>43773</v>
      </c>
      <c r="C1780" s="31">
        <v>43763</v>
      </c>
      <c r="D1780" s="287">
        <v>1.5606654727272724</v>
      </c>
      <c r="E1780" s="99">
        <v>1540.0639716745457</v>
      </c>
      <c r="F1780" s="289">
        <v>2</v>
      </c>
      <c r="G1780" s="97" t="s">
        <v>176</v>
      </c>
      <c r="H1780" s="97" t="s">
        <v>176</v>
      </c>
    </row>
    <row r="1781" spans="1:8" s="417" customFormat="1" ht="15" x14ac:dyDescent="0.25">
      <c r="A1781" s="77" t="s">
        <v>337</v>
      </c>
      <c r="B1781" s="350">
        <v>43774</v>
      </c>
      <c r="C1781" s="31">
        <v>43791</v>
      </c>
      <c r="D1781" s="287">
        <v>1.5735819857142856</v>
      </c>
      <c r="E1781" s="99">
        <v>1572.7624853971429</v>
      </c>
      <c r="F1781" s="289">
        <v>2</v>
      </c>
      <c r="G1781" s="97" t="s">
        <v>176</v>
      </c>
      <c r="H1781" s="97" t="s">
        <v>176</v>
      </c>
    </row>
    <row r="1782" spans="1:8" s="417" customFormat="1" ht="15" x14ac:dyDescent="0.25">
      <c r="A1782" s="77" t="s">
        <v>337</v>
      </c>
      <c r="B1782" s="350">
        <v>43775</v>
      </c>
      <c r="C1782" s="31">
        <v>43791</v>
      </c>
      <c r="D1782" s="287">
        <v>1.5775605571428573</v>
      </c>
      <c r="E1782" s="99">
        <v>1539.3128263371427</v>
      </c>
      <c r="F1782" s="289">
        <v>2</v>
      </c>
      <c r="G1782" s="97" t="s">
        <v>176</v>
      </c>
      <c r="H1782" s="97" t="s">
        <v>176</v>
      </c>
    </row>
    <row r="1783" spans="1:8" s="417" customFormat="1" ht="15.75" customHeight="1" x14ac:dyDescent="0.25">
      <c r="A1783" s="77" t="s">
        <v>337</v>
      </c>
      <c r="B1783" s="350">
        <v>43776</v>
      </c>
      <c r="C1783" s="31">
        <v>43791</v>
      </c>
      <c r="D1783" s="287">
        <v>1.5716645130434781</v>
      </c>
      <c r="E1783" s="99">
        <v>1501.3455910669568</v>
      </c>
      <c r="F1783" s="289">
        <v>2</v>
      </c>
      <c r="G1783" s="97" t="s">
        <v>176</v>
      </c>
      <c r="H1783" s="97" t="s">
        <v>176</v>
      </c>
    </row>
    <row r="1784" spans="1:8" ht="15" x14ac:dyDescent="0.25">
      <c r="A1784" s="77" t="s">
        <v>337</v>
      </c>
      <c r="B1784" s="350">
        <v>43777</v>
      </c>
      <c r="C1784" s="31">
        <v>43791</v>
      </c>
      <c r="D1784" s="287">
        <v>1.5678978727272728</v>
      </c>
      <c r="E1784" s="99">
        <v>1500.8697751254545</v>
      </c>
      <c r="F1784" s="289">
        <v>2</v>
      </c>
      <c r="G1784" s="97" t="s">
        <v>176</v>
      </c>
      <c r="H1784" s="97" t="s">
        <v>176</v>
      </c>
    </row>
    <row r="1785" spans="1:8" ht="15" x14ac:dyDescent="0.25">
      <c r="A1785" s="77" t="s">
        <v>337</v>
      </c>
      <c r="B1785" s="350">
        <v>43778</v>
      </c>
      <c r="C1785" s="31">
        <v>43791</v>
      </c>
      <c r="D1785" s="287">
        <v>1.5655874523809523</v>
      </c>
      <c r="E1785" s="99">
        <v>1465.7636754514288</v>
      </c>
      <c r="F1785" s="289">
        <v>2</v>
      </c>
      <c r="G1785" s="97" t="s">
        <v>176</v>
      </c>
      <c r="H1785" s="97" t="s">
        <v>176</v>
      </c>
    </row>
    <row r="1786" spans="1:8" ht="15" x14ac:dyDescent="0.25">
      <c r="A1786" s="77" t="s">
        <v>337</v>
      </c>
      <c r="B1786" s="350">
        <v>43779</v>
      </c>
      <c r="C1786" s="31">
        <v>43791</v>
      </c>
      <c r="D1786" s="287">
        <v>1.571884190909091</v>
      </c>
      <c r="E1786" s="99">
        <v>1480.7405218618183</v>
      </c>
      <c r="F1786" s="289">
        <v>2</v>
      </c>
      <c r="G1786" s="97" t="s">
        <v>176</v>
      </c>
      <c r="H1786" s="97" t="s">
        <v>176</v>
      </c>
    </row>
    <row r="1787" spans="1:8" ht="15" x14ac:dyDescent="0.25">
      <c r="A1787" s="77" t="s">
        <v>337</v>
      </c>
      <c r="B1787" s="350">
        <v>43780</v>
      </c>
      <c r="C1787" s="31">
        <v>43791</v>
      </c>
      <c r="D1787" s="287">
        <v>1.5664260285714289</v>
      </c>
      <c r="E1787" s="99">
        <v>1455.8410676685717</v>
      </c>
      <c r="F1787" s="289">
        <v>2</v>
      </c>
      <c r="G1787" s="97" t="s">
        <v>176</v>
      </c>
      <c r="H1787" s="97" t="s">
        <v>176</v>
      </c>
    </row>
    <row r="1788" spans="1:8" ht="15" x14ac:dyDescent="0.25">
      <c r="A1788" s="77" t="s">
        <v>337</v>
      </c>
      <c r="B1788" s="350">
        <v>43781</v>
      </c>
      <c r="C1788" s="31">
        <v>43791</v>
      </c>
      <c r="D1788" s="287">
        <v>1.5182852181818178</v>
      </c>
      <c r="E1788" s="99">
        <v>1338.1024368745454</v>
      </c>
      <c r="F1788" s="289">
        <v>2</v>
      </c>
      <c r="G1788" s="97" t="s">
        <v>176</v>
      </c>
      <c r="H1788" s="97" t="s">
        <v>176</v>
      </c>
    </row>
    <row r="1789" spans="1:8" ht="15" x14ac:dyDescent="0.25">
      <c r="A1789" s="77" t="s">
        <v>337</v>
      </c>
      <c r="B1789" s="350">
        <v>43782</v>
      </c>
      <c r="C1789" s="31">
        <v>43791</v>
      </c>
      <c r="D1789" s="287">
        <v>1.589130561904762</v>
      </c>
      <c r="E1789" s="99">
        <v>1540.9621777485715</v>
      </c>
      <c r="F1789" s="289">
        <v>2</v>
      </c>
      <c r="G1789" s="97" t="s">
        <v>176</v>
      </c>
      <c r="H1789" s="97" t="s">
        <v>176</v>
      </c>
    </row>
    <row r="1790" spans="1:8" ht="15" x14ac:dyDescent="0.25">
      <c r="A1790" s="77" t="s">
        <v>337</v>
      </c>
      <c r="B1790" s="350">
        <v>43783</v>
      </c>
      <c r="C1790" s="31">
        <v>43791</v>
      </c>
      <c r="D1790" s="287">
        <v>1.5764115809523811</v>
      </c>
      <c r="E1790" s="99">
        <v>1549.0326734457144</v>
      </c>
      <c r="F1790" s="289">
        <v>2</v>
      </c>
      <c r="G1790" s="97" t="s">
        <v>176</v>
      </c>
      <c r="H1790" s="97" t="s">
        <v>176</v>
      </c>
    </row>
    <row r="1791" spans="1:8" ht="15" x14ac:dyDescent="0.25">
      <c r="A1791" s="77" t="s">
        <v>337</v>
      </c>
      <c r="B1791" s="350">
        <v>43784</v>
      </c>
      <c r="C1791" s="31">
        <v>43791</v>
      </c>
      <c r="D1791" s="287">
        <v>1.5168172727272726</v>
      </c>
      <c r="E1791" s="99">
        <v>1550.7575182545454</v>
      </c>
      <c r="F1791" s="289">
        <v>2</v>
      </c>
      <c r="G1791" s="97" t="s">
        <v>176</v>
      </c>
      <c r="H1791" s="97" t="s">
        <v>176</v>
      </c>
    </row>
    <row r="1792" spans="1:8" ht="15" x14ac:dyDescent="0.25">
      <c r="A1792" s="77" t="s">
        <v>337</v>
      </c>
      <c r="B1792" s="350">
        <v>43785</v>
      </c>
      <c r="C1792" s="31">
        <v>43791</v>
      </c>
      <c r="D1792" s="287">
        <v>1.5151157523809526</v>
      </c>
      <c r="E1792" s="99">
        <v>1421.4384763714286</v>
      </c>
      <c r="F1792" s="289">
        <v>2</v>
      </c>
      <c r="G1792" s="97" t="s">
        <v>176</v>
      </c>
      <c r="H1792" s="97" t="s">
        <v>176</v>
      </c>
    </row>
    <row r="1793" spans="1:8" ht="15" x14ac:dyDescent="0.25">
      <c r="A1793" s="77" t="s">
        <v>337</v>
      </c>
      <c r="B1793" s="350">
        <v>43786</v>
      </c>
      <c r="C1793" s="31">
        <v>43791</v>
      </c>
      <c r="D1793" s="287">
        <v>1.5170569772727276</v>
      </c>
      <c r="E1793" s="99">
        <v>1437.858706918182</v>
      </c>
      <c r="F1793" s="289">
        <v>2</v>
      </c>
      <c r="G1793" s="97" t="s">
        <v>176</v>
      </c>
      <c r="H1793" s="97" t="s">
        <v>176</v>
      </c>
    </row>
    <row r="1794" spans="1:8" ht="15" x14ac:dyDescent="0.25">
      <c r="A1794" s="77" t="s">
        <v>337</v>
      </c>
      <c r="B1794" s="350">
        <v>43787</v>
      </c>
      <c r="C1794" s="31">
        <v>43791</v>
      </c>
      <c r="D1794" s="287">
        <v>1.5053242857142857</v>
      </c>
      <c r="E1794" s="99">
        <v>1381.8217115542857</v>
      </c>
      <c r="F1794" s="289">
        <v>2</v>
      </c>
      <c r="G1794" s="97" t="s">
        <v>176</v>
      </c>
      <c r="H1794" s="97" t="s">
        <v>176</v>
      </c>
    </row>
    <row r="1795" spans="1:8" ht="15" x14ac:dyDescent="0.25">
      <c r="A1795" s="77" t="s">
        <v>337</v>
      </c>
      <c r="B1795" s="350">
        <v>43788</v>
      </c>
      <c r="C1795" s="31">
        <v>43791</v>
      </c>
      <c r="D1795" s="287">
        <v>1.505136740909091</v>
      </c>
      <c r="E1795" s="99">
        <v>1371.5771194745457</v>
      </c>
      <c r="F1795" s="289">
        <v>2</v>
      </c>
      <c r="G1795" s="97" t="s">
        <v>176</v>
      </c>
      <c r="H1795" s="97" t="s">
        <v>176</v>
      </c>
    </row>
    <row r="1796" spans="1:8" ht="15" x14ac:dyDescent="0.25">
      <c r="A1796" s="77" t="s">
        <v>337</v>
      </c>
      <c r="B1796" s="350">
        <v>43789</v>
      </c>
      <c r="C1796" s="31">
        <v>43791</v>
      </c>
      <c r="D1796" s="287">
        <v>1.51</v>
      </c>
      <c r="E1796" s="99">
        <v>1424.4280726028571</v>
      </c>
      <c r="F1796" s="289">
        <v>2</v>
      </c>
      <c r="G1796" s="97" t="s">
        <v>176</v>
      </c>
      <c r="H1796" s="97" t="s">
        <v>176</v>
      </c>
    </row>
    <row r="1797" spans="1:8" ht="15" x14ac:dyDescent="0.25">
      <c r="A1797" s="77" t="s">
        <v>337</v>
      </c>
      <c r="B1797" s="350">
        <v>43790</v>
      </c>
      <c r="C1797" s="31">
        <v>43805</v>
      </c>
      <c r="D1797" s="287">
        <v>1.363449390909091</v>
      </c>
      <c r="E1797" s="99">
        <v>1537.2978272418181</v>
      </c>
      <c r="F1797" s="289">
        <v>2</v>
      </c>
      <c r="G1797" s="97" t="s">
        <v>176</v>
      </c>
      <c r="H1797" s="97" t="s">
        <v>176</v>
      </c>
    </row>
    <row r="1798" spans="1:8" ht="15" x14ac:dyDescent="0.25">
      <c r="A1798" s="77" t="s">
        <v>337</v>
      </c>
      <c r="B1798" s="350">
        <v>43791</v>
      </c>
      <c r="C1798" s="31">
        <v>43805</v>
      </c>
      <c r="D1798" s="287">
        <v>1.3164455285714287</v>
      </c>
      <c r="E1798" s="99">
        <v>1520.3888680057144</v>
      </c>
      <c r="F1798" s="289">
        <v>2</v>
      </c>
      <c r="G1798" s="97" t="s">
        <v>176</v>
      </c>
      <c r="H1798" s="97" t="s">
        <v>176</v>
      </c>
    </row>
    <row r="1799" spans="1:8" ht="15" x14ac:dyDescent="0.25">
      <c r="A1799" s="77" t="s">
        <v>337</v>
      </c>
      <c r="B1799" s="350">
        <v>43792</v>
      </c>
      <c r="C1799" s="31">
        <v>43805</v>
      </c>
      <c r="D1799" s="287">
        <v>1.5019510136363636</v>
      </c>
      <c r="E1799" s="99">
        <v>1352.0961883909092</v>
      </c>
      <c r="F1799" s="289">
        <v>2</v>
      </c>
      <c r="G1799" s="97" t="s">
        <v>176</v>
      </c>
      <c r="H1799" s="97" t="s">
        <v>176</v>
      </c>
    </row>
    <row r="1800" spans="1:8" ht="15" x14ac:dyDescent="0.25">
      <c r="A1800" s="77" t="s">
        <v>337</v>
      </c>
      <c r="B1800" s="350">
        <v>43793</v>
      </c>
      <c r="C1800" s="31">
        <v>43805</v>
      </c>
      <c r="D1800" s="287">
        <v>1.4941556714285713</v>
      </c>
      <c r="E1800" s="99">
        <v>1345.220905297143</v>
      </c>
      <c r="F1800" s="289">
        <v>2</v>
      </c>
      <c r="G1800" s="97" t="s">
        <v>176</v>
      </c>
      <c r="H1800" s="97" t="s">
        <v>176</v>
      </c>
    </row>
    <row r="1801" spans="1:8" ht="15" x14ac:dyDescent="0.25">
      <c r="A1801" s="77" t="s">
        <v>337</v>
      </c>
      <c r="B1801" s="350">
        <v>43794</v>
      </c>
      <c r="C1801" s="31">
        <v>43805</v>
      </c>
      <c r="D1801" s="287">
        <v>1.4134367636363641</v>
      </c>
      <c r="E1801" s="99">
        <v>1435.7827120842944</v>
      </c>
      <c r="F1801" s="289">
        <v>2</v>
      </c>
      <c r="G1801" s="97" t="s">
        <v>176</v>
      </c>
      <c r="H1801" s="97" t="s">
        <v>176</v>
      </c>
    </row>
    <row r="1802" spans="1:8" ht="15" x14ac:dyDescent="0.25">
      <c r="A1802" s="77" t="s">
        <v>337</v>
      </c>
      <c r="B1802" s="350">
        <v>43795</v>
      </c>
      <c r="C1802" s="31">
        <v>43805</v>
      </c>
      <c r="D1802" s="287">
        <v>1.6507689619047621</v>
      </c>
      <c r="E1802" s="99">
        <v>769.25607876175513</v>
      </c>
      <c r="F1802" s="289">
        <v>2</v>
      </c>
      <c r="G1802" s="97" t="s">
        <v>176</v>
      </c>
      <c r="H1802" s="97" t="s">
        <v>176</v>
      </c>
    </row>
    <row r="1803" spans="1:8" ht="15" x14ac:dyDescent="0.25">
      <c r="A1803" s="77" t="s">
        <v>337</v>
      </c>
      <c r="B1803" s="350">
        <v>43796</v>
      </c>
      <c r="C1803" s="31">
        <v>43805</v>
      </c>
      <c r="D1803" s="287">
        <v>1.7609163190476191</v>
      </c>
      <c r="E1803" s="99">
        <v>984.75891999569637</v>
      </c>
      <c r="F1803" s="289">
        <v>2</v>
      </c>
      <c r="G1803" s="97" t="s">
        <v>176</v>
      </c>
      <c r="H1803" s="97" t="s">
        <v>176</v>
      </c>
    </row>
    <row r="1804" spans="1:8" ht="15" x14ac:dyDescent="0.25">
      <c r="A1804" s="77" t="s">
        <v>337</v>
      </c>
      <c r="B1804" s="350">
        <v>43797</v>
      </c>
      <c r="C1804" s="31">
        <v>43805</v>
      </c>
      <c r="D1804" s="287">
        <v>1.7405369454545456</v>
      </c>
      <c r="E1804" s="99">
        <v>909.92531320027058</v>
      </c>
      <c r="F1804" s="289">
        <v>2</v>
      </c>
      <c r="G1804" s="97" t="s">
        <v>176</v>
      </c>
      <c r="H1804" s="97" t="s">
        <v>176</v>
      </c>
    </row>
    <row r="1805" spans="1:8" ht="15" x14ac:dyDescent="0.25">
      <c r="A1805" s="77" t="s">
        <v>337</v>
      </c>
      <c r="B1805" s="350">
        <v>43798</v>
      </c>
      <c r="C1805" s="31">
        <v>43805</v>
      </c>
      <c r="D1805" s="287">
        <v>1.5962132476190476</v>
      </c>
      <c r="E1805" s="99">
        <v>1106.2936449831666</v>
      </c>
      <c r="F1805" s="289">
        <v>2</v>
      </c>
      <c r="G1805" s="97" t="s">
        <v>176</v>
      </c>
      <c r="H1805" s="97" t="s">
        <v>176</v>
      </c>
    </row>
    <row r="1806" spans="1:8" ht="15" x14ac:dyDescent="0.25">
      <c r="A1806" s="77" t="s">
        <v>337</v>
      </c>
      <c r="B1806" s="350">
        <v>43799</v>
      </c>
      <c r="C1806" s="31">
        <v>43805</v>
      </c>
      <c r="D1806" s="287">
        <v>1.4149983454545454</v>
      </c>
      <c r="E1806" s="99">
        <v>1269.3195749588954</v>
      </c>
      <c r="F1806" s="289">
        <v>2</v>
      </c>
      <c r="G1806" s="97" t="s">
        <v>176</v>
      </c>
      <c r="H1806" s="97" t="s">
        <v>176</v>
      </c>
    </row>
    <row r="1807" spans="1:8" ht="15" x14ac:dyDescent="0.25">
      <c r="A1807" s="77" t="s">
        <v>337</v>
      </c>
      <c r="B1807" s="350">
        <v>43800</v>
      </c>
      <c r="C1807" s="31">
        <v>43805</v>
      </c>
      <c r="D1807" s="287">
        <v>1.4138735421052631</v>
      </c>
      <c r="E1807" s="99">
        <v>1246.8630287310093</v>
      </c>
      <c r="F1807" s="289">
        <v>2</v>
      </c>
      <c r="G1807" s="97" t="s">
        <v>176</v>
      </c>
      <c r="H1807" s="97" t="s">
        <v>176</v>
      </c>
    </row>
    <row r="1808" spans="1:8" ht="15" x14ac:dyDescent="0.25">
      <c r="A1808" s="77" t="s">
        <v>337</v>
      </c>
      <c r="B1808" s="350">
        <v>43801</v>
      </c>
      <c r="C1808" s="31">
        <v>43819</v>
      </c>
      <c r="D1808" s="287">
        <v>1.4083457045454544</v>
      </c>
      <c r="E1808" s="99">
        <v>1214.0796619218183</v>
      </c>
      <c r="F1808" s="289">
        <v>2</v>
      </c>
      <c r="G1808" s="97" t="s">
        <v>176</v>
      </c>
      <c r="H1808" s="97" t="s">
        <v>176</v>
      </c>
    </row>
    <row r="1809" spans="1:8" ht="15" x14ac:dyDescent="0.25">
      <c r="A1809" s="77" t="s">
        <v>337</v>
      </c>
      <c r="B1809" s="350">
        <v>43802</v>
      </c>
      <c r="C1809" s="31">
        <v>43819</v>
      </c>
      <c r="D1809" s="287">
        <v>1.4203305428571429</v>
      </c>
      <c r="E1809" s="99">
        <v>1218.5939416600002</v>
      </c>
      <c r="F1809" s="289">
        <v>2</v>
      </c>
      <c r="G1809" s="97" t="s">
        <v>176</v>
      </c>
      <c r="H1809" s="97" t="s">
        <v>176</v>
      </c>
    </row>
    <row r="1810" spans="1:8" ht="15" x14ac:dyDescent="0.25">
      <c r="A1810" s="77" t="s">
        <v>337</v>
      </c>
      <c r="B1810" s="350">
        <v>43803</v>
      </c>
      <c r="C1810" s="31">
        <v>43819</v>
      </c>
      <c r="D1810" s="287">
        <v>1.419786585714286</v>
      </c>
      <c r="E1810" s="99">
        <v>1201.0773815371431</v>
      </c>
      <c r="F1810" s="289">
        <v>2</v>
      </c>
      <c r="G1810" s="97" t="s">
        <v>176</v>
      </c>
      <c r="H1810" s="97" t="s">
        <v>176</v>
      </c>
    </row>
    <row r="1811" spans="1:8" ht="15" x14ac:dyDescent="0.25">
      <c r="A1811" s="77" t="s">
        <v>337</v>
      </c>
      <c r="B1811" s="350">
        <v>43804</v>
      </c>
      <c r="C1811" s="31">
        <v>43819</v>
      </c>
      <c r="D1811" s="287">
        <v>1.4306462681818182</v>
      </c>
      <c r="E1811" s="99">
        <v>1190.53855114</v>
      </c>
      <c r="F1811" s="289">
        <v>2</v>
      </c>
      <c r="G1811" s="97" t="s">
        <v>176</v>
      </c>
      <c r="H1811" s="97" t="s">
        <v>176</v>
      </c>
    </row>
    <row r="1812" spans="1:8" ht="15" x14ac:dyDescent="0.25">
      <c r="A1812" s="77" t="s">
        <v>337</v>
      </c>
      <c r="B1812" s="350">
        <v>43805</v>
      </c>
      <c r="C1812" s="31">
        <v>43819</v>
      </c>
      <c r="D1812" s="287">
        <v>1.4392027999999999</v>
      </c>
      <c r="E1812" s="99">
        <v>1212.6723372742858</v>
      </c>
      <c r="F1812" s="289">
        <v>2</v>
      </c>
      <c r="G1812" s="97" t="s">
        <v>176</v>
      </c>
      <c r="H1812" s="97" t="s">
        <v>176</v>
      </c>
    </row>
    <row r="1813" spans="1:8" ht="15" x14ac:dyDescent="0.25">
      <c r="A1813" s="77" t="s">
        <v>337</v>
      </c>
      <c r="B1813" s="350">
        <v>43806</v>
      </c>
      <c r="C1813" s="31">
        <v>43819</v>
      </c>
      <c r="D1813" s="287">
        <v>1.4371776636363636</v>
      </c>
      <c r="E1813" s="99">
        <v>1181.0521536127271</v>
      </c>
      <c r="F1813" s="289">
        <v>2</v>
      </c>
      <c r="G1813" s="97" t="s">
        <v>176</v>
      </c>
      <c r="H1813" s="97" t="s">
        <v>176</v>
      </c>
    </row>
    <row r="1814" spans="1:8" ht="15" x14ac:dyDescent="0.25">
      <c r="A1814" s="77" t="s">
        <v>337</v>
      </c>
      <c r="B1814" s="350">
        <v>43807</v>
      </c>
      <c r="C1814" s="31">
        <v>43819</v>
      </c>
      <c r="D1814" s="287">
        <v>1.4366239809523809</v>
      </c>
      <c r="E1814" s="99">
        <v>1195.9065542028573</v>
      </c>
      <c r="F1814" s="289">
        <v>2</v>
      </c>
      <c r="G1814" s="97" t="s">
        <v>176</v>
      </c>
      <c r="H1814" s="97" t="s">
        <v>176</v>
      </c>
    </row>
    <row r="1815" spans="1:8" ht="15" x14ac:dyDescent="0.25">
      <c r="A1815" s="77" t="s">
        <v>337</v>
      </c>
      <c r="B1815" s="350">
        <v>43808</v>
      </c>
      <c r="C1815" s="31">
        <v>43819</v>
      </c>
      <c r="D1815" s="287">
        <v>1.441078476190476</v>
      </c>
      <c r="E1815" s="99">
        <v>1180.5225782942857</v>
      </c>
      <c r="F1815" s="289">
        <v>2</v>
      </c>
      <c r="G1815" s="97" t="s">
        <v>176</v>
      </c>
      <c r="H1815" s="97" t="s">
        <v>176</v>
      </c>
    </row>
    <row r="1816" spans="1:8" ht="15" x14ac:dyDescent="0.25">
      <c r="A1816" s="77" t="s">
        <v>337</v>
      </c>
      <c r="B1816" s="350">
        <v>43809</v>
      </c>
      <c r="C1816" s="31">
        <v>43819</v>
      </c>
      <c r="D1816" s="287">
        <v>1.4533489476190478</v>
      </c>
      <c r="E1816" s="99">
        <v>1215.8766785685716</v>
      </c>
      <c r="F1816" s="289">
        <v>2</v>
      </c>
      <c r="G1816" s="97" t="s">
        <v>176</v>
      </c>
      <c r="H1816" s="97" t="s">
        <v>176</v>
      </c>
    </row>
    <row r="1817" spans="1:8" ht="15" x14ac:dyDescent="0.25">
      <c r="A1817" s="77" t="s">
        <v>337</v>
      </c>
      <c r="B1817" s="350">
        <v>43810</v>
      </c>
      <c r="C1817" s="31">
        <v>43819</v>
      </c>
      <c r="D1817" s="287">
        <v>1.442084661904762</v>
      </c>
      <c r="E1817" s="99">
        <v>1228.9560546314285</v>
      </c>
      <c r="F1817" s="289">
        <v>2</v>
      </c>
      <c r="G1817" s="97" t="s">
        <v>176</v>
      </c>
      <c r="H1817" s="97" t="s">
        <v>176</v>
      </c>
    </row>
    <row r="1818" spans="1:8" ht="15" x14ac:dyDescent="0.25">
      <c r="A1818" s="77" t="s">
        <v>337</v>
      </c>
      <c r="B1818" s="350">
        <v>43811</v>
      </c>
      <c r="C1818" s="31">
        <v>43819</v>
      </c>
      <c r="D1818" s="287">
        <v>1.4525264954545454</v>
      </c>
      <c r="E1818" s="99">
        <v>1206.8560108872728</v>
      </c>
      <c r="F1818" s="289">
        <v>2</v>
      </c>
      <c r="G1818" s="97" t="s">
        <v>176</v>
      </c>
      <c r="H1818" s="97" t="s">
        <v>176</v>
      </c>
    </row>
    <row r="1819" spans="1:8" ht="15" x14ac:dyDescent="0.25">
      <c r="A1819" s="77" t="s">
        <v>337</v>
      </c>
      <c r="B1819" s="350">
        <v>43812</v>
      </c>
      <c r="C1819" s="31">
        <v>43819</v>
      </c>
      <c r="D1819" s="287">
        <v>1.4441090333333331</v>
      </c>
      <c r="E1819" s="99">
        <v>1188.7380897142857</v>
      </c>
      <c r="F1819" s="289">
        <v>2</v>
      </c>
      <c r="G1819" s="97" t="s">
        <v>176</v>
      </c>
      <c r="H1819" s="97" t="s">
        <v>176</v>
      </c>
    </row>
    <row r="1820" spans="1:8" ht="15" x14ac:dyDescent="0.25">
      <c r="A1820" s="77" t="s">
        <v>337</v>
      </c>
      <c r="B1820" s="350">
        <v>43813</v>
      </c>
      <c r="C1820" s="31">
        <v>43819</v>
      </c>
      <c r="D1820" s="287">
        <v>1.4301405727272725</v>
      </c>
      <c r="E1820" s="99">
        <v>1181.0207559654546</v>
      </c>
      <c r="F1820" s="289">
        <v>2</v>
      </c>
      <c r="G1820" s="97" t="s">
        <v>176</v>
      </c>
      <c r="H1820" s="97" t="s">
        <v>176</v>
      </c>
    </row>
    <row r="1821" spans="1:8" ht="15" x14ac:dyDescent="0.25">
      <c r="A1821" s="77" t="s">
        <v>337</v>
      </c>
      <c r="B1821" s="350">
        <v>43814</v>
      </c>
      <c r="C1821" s="31">
        <v>43819</v>
      </c>
      <c r="D1821" s="287">
        <v>1.4161448428571428</v>
      </c>
      <c r="E1821" s="99">
        <v>1204.0697729485714</v>
      </c>
      <c r="F1821" s="289">
        <v>2</v>
      </c>
      <c r="G1821" s="97" t="s">
        <v>176</v>
      </c>
      <c r="H1821" s="97" t="s">
        <v>176</v>
      </c>
    </row>
    <row r="1822" spans="1:8" ht="15" x14ac:dyDescent="0.25">
      <c r="A1822" s="77" t="s">
        <v>337</v>
      </c>
      <c r="B1822" s="350">
        <v>43815</v>
      </c>
      <c r="C1822" s="31">
        <v>43819</v>
      </c>
      <c r="D1822" s="287">
        <v>1.4165999590909093</v>
      </c>
      <c r="E1822" s="99">
        <v>1174.4752927745456</v>
      </c>
      <c r="F1822" s="289">
        <v>2</v>
      </c>
      <c r="G1822" s="97" t="s">
        <v>176</v>
      </c>
      <c r="H1822" s="97" t="s">
        <v>176</v>
      </c>
    </row>
    <row r="1823" spans="1:8" ht="15" x14ac:dyDescent="0.25">
      <c r="A1823" s="77" t="s">
        <v>337</v>
      </c>
      <c r="B1823" s="350">
        <v>43816</v>
      </c>
      <c r="C1823" s="31">
        <v>43819</v>
      </c>
      <c r="D1823" s="287">
        <v>1.4287222142857143</v>
      </c>
      <c r="E1823" s="99">
        <v>1185.7409000114287</v>
      </c>
      <c r="F1823" s="289">
        <v>2</v>
      </c>
      <c r="G1823" s="97" t="s">
        <v>176</v>
      </c>
      <c r="H1823" s="97" t="s">
        <v>176</v>
      </c>
    </row>
    <row r="1824" spans="1:8" ht="15" x14ac:dyDescent="0.25">
      <c r="A1824" s="77" t="s">
        <v>337</v>
      </c>
      <c r="B1824" s="350">
        <v>43817</v>
      </c>
      <c r="C1824" s="31">
        <v>43819</v>
      </c>
      <c r="D1824" s="287">
        <v>1.4165541952380953</v>
      </c>
      <c r="E1824" s="99">
        <v>1201.8381835142859</v>
      </c>
      <c r="F1824" s="289">
        <v>2</v>
      </c>
      <c r="G1824" s="97" t="s">
        <v>176</v>
      </c>
      <c r="H1824" s="97" t="s">
        <v>176</v>
      </c>
    </row>
    <row r="1825" spans="1:8" ht="15" x14ac:dyDescent="0.25">
      <c r="A1825" s="77" t="s">
        <v>337</v>
      </c>
      <c r="B1825" s="350">
        <v>43818</v>
      </c>
      <c r="C1825" s="31">
        <v>43819</v>
      </c>
      <c r="D1825" s="287">
        <v>1.3514832000000001</v>
      </c>
      <c r="E1825" s="99">
        <v>972.78033809999999</v>
      </c>
      <c r="F1825" s="289">
        <v>2</v>
      </c>
      <c r="G1825" s="97" t="s">
        <v>176</v>
      </c>
      <c r="H1825" s="97" t="s">
        <v>176</v>
      </c>
    </row>
    <row r="1826" spans="1:8" ht="15" x14ac:dyDescent="0.25">
      <c r="A1826" s="77" t="s">
        <v>337</v>
      </c>
      <c r="B1826" s="350">
        <v>43819</v>
      </c>
      <c r="C1826" s="31">
        <v>43472</v>
      </c>
      <c r="D1826" s="287">
        <v>1.420222131818182</v>
      </c>
      <c r="E1826" s="99">
        <v>1231.4194372181819</v>
      </c>
      <c r="F1826" s="289">
        <v>2</v>
      </c>
      <c r="G1826" s="97" t="s">
        <v>176</v>
      </c>
      <c r="H1826" s="97" t="s">
        <v>176</v>
      </c>
    </row>
    <row r="1827" spans="1:8" ht="15" x14ac:dyDescent="0.25">
      <c r="A1827" s="77" t="s">
        <v>337</v>
      </c>
      <c r="B1827" s="350">
        <v>43820</v>
      </c>
      <c r="C1827" s="31">
        <v>43472</v>
      </c>
      <c r="D1827" s="287">
        <v>1.4154621571428569</v>
      </c>
      <c r="E1827" s="99">
        <v>1210.5374265057144</v>
      </c>
      <c r="F1827" s="289">
        <v>2</v>
      </c>
      <c r="G1827" s="97" t="s">
        <v>176</v>
      </c>
      <c r="H1827" s="97" t="s">
        <v>176</v>
      </c>
    </row>
    <row r="1828" spans="1:8" ht="15" x14ac:dyDescent="0.25">
      <c r="A1828" s="77" t="s">
        <v>337</v>
      </c>
      <c r="B1828" s="350">
        <v>43821</v>
      </c>
      <c r="C1828" s="31">
        <v>43472</v>
      </c>
      <c r="D1828" s="287">
        <v>1.6941918590909091</v>
      </c>
      <c r="E1828" s="99">
        <v>502.27702053272731</v>
      </c>
      <c r="F1828" s="289">
        <v>2</v>
      </c>
      <c r="G1828" s="97" t="s">
        <v>176</v>
      </c>
      <c r="H1828" s="97" t="s">
        <v>176</v>
      </c>
    </row>
    <row r="1829" spans="1:8" ht="15" x14ac:dyDescent="0.25">
      <c r="A1829" s="77" t="s">
        <v>337</v>
      </c>
      <c r="B1829" s="350">
        <v>43822</v>
      </c>
      <c r="C1829" s="31">
        <v>43472</v>
      </c>
      <c r="D1829" s="287">
        <v>1.8095967571428573</v>
      </c>
      <c r="E1829" s="99">
        <v>407.2360672857144</v>
      </c>
      <c r="F1829" s="289">
        <v>2</v>
      </c>
      <c r="G1829" s="97" t="s">
        <v>176</v>
      </c>
      <c r="H1829" s="97" t="s">
        <v>176</v>
      </c>
    </row>
    <row r="1830" spans="1:8" ht="15" x14ac:dyDescent="0.25">
      <c r="A1830" s="77" t="s">
        <v>337</v>
      </c>
      <c r="B1830" s="350">
        <v>43823</v>
      </c>
      <c r="C1830" s="31">
        <v>43472</v>
      </c>
      <c r="D1830" s="287">
        <v>1.5600684523809523</v>
      </c>
      <c r="E1830" s="99">
        <v>1006.3487781028572</v>
      </c>
      <c r="F1830" s="289">
        <v>2</v>
      </c>
      <c r="G1830" s="97" t="s">
        <v>176</v>
      </c>
      <c r="H1830" s="97" t="s">
        <v>176</v>
      </c>
    </row>
    <row r="1831" spans="1:8" ht="15" x14ac:dyDescent="0.25">
      <c r="A1831" s="77" t="s">
        <v>337</v>
      </c>
      <c r="B1831" s="350">
        <v>43824</v>
      </c>
      <c r="C1831" s="31">
        <v>43472</v>
      </c>
      <c r="D1831" s="287">
        <v>1.4536533818181818</v>
      </c>
      <c r="E1831" s="99">
        <v>1327.956157701818</v>
      </c>
      <c r="F1831" s="289">
        <v>2</v>
      </c>
      <c r="G1831" s="97" t="s">
        <v>176</v>
      </c>
      <c r="H1831" s="97" t="s">
        <v>176</v>
      </c>
    </row>
    <row r="1832" spans="1:8" ht="15" x14ac:dyDescent="0.25">
      <c r="A1832" s="77" t="s">
        <v>337</v>
      </c>
      <c r="B1832" s="350">
        <v>43825</v>
      </c>
      <c r="C1832" s="31">
        <v>43472</v>
      </c>
      <c r="D1832" s="287">
        <v>1.4463212619047618</v>
      </c>
      <c r="E1832" s="99">
        <v>1288.261355637143</v>
      </c>
      <c r="F1832" s="289">
        <v>2</v>
      </c>
      <c r="G1832" s="97" t="s">
        <v>176</v>
      </c>
      <c r="H1832" s="97" t="s">
        <v>176</v>
      </c>
    </row>
    <row r="1833" spans="1:8" ht="15" x14ac:dyDescent="0.25">
      <c r="A1833" s="77" t="s">
        <v>337</v>
      </c>
      <c r="B1833" s="350">
        <v>43826</v>
      </c>
      <c r="C1833" s="31">
        <v>43472</v>
      </c>
      <c r="D1833" s="287">
        <v>1.438183740909091</v>
      </c>
      <c r="E1833" s="99">
        <v>1276.5528223545455</v>
      </c>
      <c r="F1833" s="289">
        <v>2</v>
      </c>
      <c r="G1833" s="97" t="s">
        <v>176</v>
      </c>
      <c r="H1833" s="97" t="s">
        <v>176</v>
      </c>
    </row>
    <row r="1834" spans="1:8" ht="15" x14ac:dyDescent="0.25">
      <c r="A1834" s="77" t="s">
        <v>337</v>
      </c>
      <c r="B1834" s="350">
        <v>43827</v>
      </c>
      <c r="C1834" s="31">
        <v>43472</v>
      </c>
      <c r="D1834" s="287">
        <v>1.4212971047619047</v>
      </c>
      <c r="E1834" s="99">
        <v>1224.5324861771428</v>
      </c>
      <c r="F1834" s="289">
        <v>2</v>
      </c>
      <c r="G1834" s="97" t="s">
        <v>176</v>
      </c>
      <c r="H1834" s="97" t="s">
        <v>176</v>
      </c>
    </row>
    <row r="1835" spans="1:8" ht="15" x14ac:dyDescent="0.25">
      <c r="A1835" s="77" t="s">
        <v>337</v>
      </c>
      <c r="B1835" s="350">
        <v>43828</v>
      </c>
      <c r="C1835" s="31">
        <v>43472</v>
      </c>
      <c r="D1835" s="287">
        <v>1.4224138772727271</v>
      </c>
      <c r="E1835" s="99">
        <v>1240.0333540309091</v>
      </c>
      <c r="F1835" s="289">
        <v>2</v>
      </c>
      <c r="G1835" s="97" t="s">
        <v>176</v>
      </c>
      <c r="H1835" s="97" t="s">
        <v>176</v>
      </c>
    </row>
    <row r="1836" spans="1:8" ht="15" x14ac:dyDescent="0.25">
      <c r="A1836" s="77" t="s">
        <v>337</v>
      </c>
      <c r="B1836" s="350">
        <v>43829</v>
      </c>
      <c r="C1836" s="31">
        <v>43472</v>
      </c>
      <c r="D1836" s="287">
        <v>1.3105162809523807</v>
      </c>
      <c r="E1836" s="99">
        <v>973.30735454285718</v>
      </c>
      <c r="F1836" s="289">
        <v>2</v>
      </c>
      <c r="G1836" s="97" t="s">
        <v>176</v>
      </c>
      <c r="H1836" s="97" t="s">
        <v>176</v>
      </c>
    </row>
    <row r="1837" spans="1:8" ht="15" x14ac:dyDescent="0.25">
      <c r="A1837" s="77" t="s">
        <v>337</v>
      </c>
      <c r="B1837" s="350">
        <v>43830</v>
      </c>
      <c r="C1837" s="31">
        <v>43472</v>
      </c>
      <c r="D1837" s="287">
        <v>1.3114292190476189</v>
      </c>
      <c r="E1837" s="99">
        <v>1006.9990436800001</v>
      </c>
      <c r="F1837" s="289">
        <v>2</v>
      </c>
      <c r="G1837" s="97" t="s">
        <v>176</v>
      </c>
      <c r="H1837" s="97" t="s">
        <v>176</v>
      </c>
    </row>
    <row r="1838" spans="1:8" ht="15" x14ac:dyDescent="0.25">
      <c r="A1838" s="77" t="s">
        <v>353</v>
      </c>
      <c r="B1838" s="350">
        <v>43831</v>
      </c>
      <c r="C1838" s="31">
        <v>43472</v>
      </c>
      <c r="D1838" s="287">
        <v>1.4086046818181819</v>
      </c>
      <c r="E1838" s="99">
        <v>1246.2644486145455</v>
      </c>
      <c r="F1838" s="289">
        <v>2</v>
      </c>
      <c r="G1838" s="97" t="s">
        <v>176</v>
      </c>
      <c r="H1838" s="97" t="s">
        <v>176</v>
      </c>
    </row>
    <row r="1839" spans="1:8" ht="15" x14ac:dyDescent="0.25">
      <c r="A1839" s="77" t="s">
        <v>353</v>
      </c>
      <c r="B1839" s="350">
        <v>43832</v>
      </c>
      <c r="C1839" s="31">
        <v>43472</v>
      </c>
      <c r="D1839" s="287">
        <v>1.3409432285714284</v>
      </c>
      <c r="E1839" s="99">
        <v>1042.6342853799999</v>
      </c>
      <c r="F1839" s="289">
        <v>2</v>
      </c>
      <c r="G1839" s="97" t="s">
        <v>176</v>
      </c>
      <c r="H1839" s="97" t="s">
        <v>176</v>
      </c>
    </row>
    <row r="1840" spans="1:8" ht="15" x14ac:dyDescent="0.25">
      <c r="A1840" s="77" t="s">
        <v>353</v>
      </c>
      <c r="B1840" s="350">
        <v>43833</v>
      </c>
      <c r="C1840" s="31">
        <v>43472</v>
      </c>
      <c r="D1840" s="287">
        <v>1.3171625909090912</v>
      </c>
      <c r="E1840" s="99">
        <v>1003.5914030890909</v>
      </c>
      <c r="F1840" s="289">
        <v>2</v>
      </c>
      <c r="G1840" s="97" t="s">
        <v>176</v>
      </c>
      <c r="H1840" s="97" t="s">
        <v>176</v>
      </c>
    </row>
    <row r="1841" spans="1:8" ht="15" x14ac:dyDescent="0.25">
      <c r="A1841" s="77" t="s">
        <v>353</v>
      </c>
      <c r="B1841" s="350">
        <v>43834</v>
      </c>
      <c r="C1841" s="31">
        <v>43472</v>
      </c>
      <c r="D1841" s="287">
        <v>1.3143608142857142</v>
      </c>
      <c r="E1841" s="99">
        <v>997.44130048</v>
      </c>
      <c r="F1841" s="289">
        <v>2</v>
      </c>
      <c r="G1841" s="97" t="s">
        <v>176</v>
      </c>
      <c r="H1841" s="97" t="s">
        <v>176</v>
      </c>
    </row>
    <row r="1842" spans="1:8" ht="15" x14ac:dyDescent="0.25">
      <c r="A1842" s="77" t="s">
        <v>353</v>
      </c>
      <c r="B1842" s="350">
        <v>43835</v>
      </c>
      <c r="C1842" s="31">
        <v>43472</v>
      </c>
      <c r="D1842" s="287">
        <v>1.34282122</v>
      </c>
      <c r="E1842" s="99">
        <v>1068.0667296360002</v>
      </c>
      <c r="F1842" s="289">
        <v>2</v>
      </c>
      <c r="G1842" s="97" t="s">
        <v>176</v>
      </c>
      <c r="H1842" s="97" t="s">
        <v>176</v>
      </c>
    </row>
    <row r="1843" spans="1:8" ht="15" x14ac:dyDescent="0.25">
      <c r="A1843" s="77" t="s">
        <v>353</v>
      </c>
      <c r="B1843" s="350">
        <v>43836</v>
      </c>
      <c r="C1843" s="31">
        <v>43847</v>
      </c>
      <c r="D1843" s="287">
        <v>1.1251</v>
      </c>
      <c r="E1843" s="99">
        <v>599.89</v>
      </c>
      <c r="F1843" s="289">
        <v>2</v>
      </c>
      <c r="G1843" s="97" t="s">
        <v>176</v>
      </c>
      <c r="H1843" s="97" t="s">
        <v>176</v>
      </c>
    </row>
    <row r="1844" spans="1:8" ht="15" x14ac:dyDescent="0.25">
      <c r="A1844" s="77" t="s">
        <v>353</v>
      </c>
      <c r="B1844" s="350">
        <v>43837</v>
      </c>
      <c r="C1844" s="31">
        <v>43847</v>
      </c>
      <c r="D1844" s="287">
        <v>1.0780000000000001</v>
      </c>
      <c r="E1844" s="99">
        <v>104.806</v>
      </c>
      <c r="F1844" s="289">
        <v>2</v>
      </c>
      <c r="G1844" s="97" t="s">
        <v>176</v>
      </c>
      <c r="H1844" s="97" t="s">
        <v>176</v>
      </c>
    </row>
    <row r="1845" spans="1:8" ht="15" x14ac:dyDescent="0.25">
      <c r="A1845" s="77" t="s">
        <v>353</v>
      </c>
      <c r="B1845" s="350">
        <v>43838</v>
      </c>
      <c r="C1845" s="31">
        <v>43847</v>
      </c>
      <c r="D1845" s="97" t="s">
        <v>176</v>
      </c>
      <c r="E1845" s="97" t="s">
        <v>176</v>
      </c>
      <c r="F1845" s="289">
        <v>2</v>
      </c>
      <c r="G1845" s="97" t="s">
        <v>176</v>
      </c>
      <c r="H1845" s="97" t="s">
        <v>828</v>
      </c>
    </row>
    <row r="1846" spans="1:8" ht="15" x14ac:dyDescent="0.25">
      <c r="A1846" s="77" t="s">
        <v>353</v>
      </c>
      <c r="B1846" s="350">
        <v>43839</v>
      </c>
      <c r="C1846" s="31">
        <v>43847</v>
      </c>
      <c r="D1846" s="97" t="s">
        <v>176</v>
      </c>
      <c r="E1846" s="97" t="s">
        <v>176</v>
      </c>
      <c r="F1846" s="289">
        <v>2</v>
      </c>
      <c r="G1846" s="97" t="s">
        <v>176</v>
      </c>
      <c r="H1846" s="97" t="s">
        <v>828</v>
      </c>
    </row>
    <row r="1847" spans="1:8" ht="15" x14ac:dyDescent="0.25">
      <c r="A1847" s="77" t="s">
        <v>353</v>
      </c>
      <c r="B1847" s="350">
        <v>43840</v>
      </c>
      <c r="C1847" s="31">
        <v>43847</v>
      </c>
      <c r="D1847" s="97" t="s">
        <v>176</v>
      </c>
      <c r="E1847" s="97" t="s">
        <v>176</v>
      </c>
      <c r="F1847" s="289">
        <v>2</v>
      </c>
      <c r="G1847" s="97" t="s">
        <v>176</v>
      </c>
      <c r="H1847" s="97" t="s">
        <v>828</v>
      </c>
    </row>
    <row r="1848" spans="1:8" ht="15" x14ac:dyDescent="0.25">
      <c r="A1848" s="77" t="s">
        <v>353</v>
      </c>
      <c r="B1848" s="350">
        <v>43841</v>
      </c>
      <c r="C1848" s="31">
        <v>43847</v>
      </c>
      <c r="D1848" s="97" t="s">
        <v>176</v>
      </c>
      <c r="E1848" s="97" t="s">
        <v>176</v>
      </c>
      <c r="F1848" s="289">
        <v>2</v>
      </c>
      <c r="G1848" s="97" t="s">
        <v>176</v>
      </c>
      <c r="H1848" s="97" t="s">
        <v>828</v>
      </c>
    </row>
    <row r="1849" spans="1:8" ht="15" x14ac:dyDescent="0.25">
      <c r="A1849" s="77" t="s">
        <v>353</v>
      </c>
      <c r="B1849" s="350">
        <v>43842</v>
      </c>
      <c r="C1849" s="31">
        <v>43847</v>
      </c>
      <c r="D1849" s="97" t="s">
        <v>176</v>
      </c>
      <c r="E1849" s="97" t="s">
        <v>176</v>
      </c>
      <c r="F1849" s="289">
        <v>2</v>
      </c>
      <c r="G1849" s="97" t="s">
        <v>176</v>
      </c>
      <c r="H1849" s="97" t="s">
        <v>828</v>
      </c>
    </row>
    <row r="1850" spans="1:8" ht="15" x14ac:dyDescent="0.25">
      <c r="A1850" s="77" t="s">
        <v>353</v>
      </c>
      <c r="B1850" s="350">
        <v>43843</v>
      </c>
      <c r="C1850" s="31">
        <v>43847</v>
      </c>
      <c r="D1850" s="97" t="s">
        <v>176</v>
      </c>
      <c r="E1850" s="97" t="s">
        <v>176</v>
      </c>
      <c r="F1850" s="289">
        <v>2</v>
      </c>
      <c r="G1850" s="97" t="s">
        <v>176</v>
      </c>
      <c r="H1850" s="97" t="s">
        <v>828</v>
      </c>
    </row>
    <row r="1851" spans="1:8" ht="15" x14ac:dyDescent="0.25">
      <c r="A1851" s="77" t="s">
        <v>353</v>
      </c>
      <c r="B1851" s="350">
        <v>43844</v>
      </c>
      <c r="C1851" s="31">
        <v>43847</v>
      </c>
      <c r="D1851" s="97" t="s">
        <v>176</v>
      </c>
      <c r="E1851" s="97" t="s">
        <v>176</v>
      </c>
      <c r="F1851" s="289">
        <v>2</v>
      </c>
      <c r="G1851" s="97" t="s">
        <v>176</v>
      </c>
      <c r="H1851" s="97" t="s">
        <v>828</v>
      </c>
    </row>
    <row r="1852" spans="1:8" ht="15" x14ac:dyDescent="0.25">
      <c r="A1852" s="77" t="s">
        <v>353</v>
      </c>
      <c r="B1852" s="350">
        <v>43845</v>
      </c>
      <c r="C1852" s="31">
        <v>43847</v>
      </c>
      <c r="D1852" s="97" t="s">
        <v>176</v>
      </c>
      <c r="E1852" s="97" t="s">
        <v>176</v>
      </c>
      <c r="F1852" s="289">
        <v>2</v>
      </c>
      <c r="G1852" s="97" t="s">
        <v>176</v>
      </c>
      <c r="H1852" s="97" t="s">
        <v>828</v>
      </c>
    </row>
    <row r="1853" spans="1:8" ht="15" x14ac:dyDescent="0.25">
      <c r="A1853" s="77" t="s">
        <v>353</v>
      </c>
      <c r="B1853" s="350">
        <v>43846</v>
      </c>
      <c r="C1853" s="31">
        <v>43861</v>
      </c>
      <c r="D1853" s="97" t="s">
        <v>176</v>
      </c>
      <c r="E1853" s="97" t="s">
        <v>176</v>
      </c>
      <c r="F1853" s="289">
        <v>2</v>
      </c>
      <c r="G1853" s="97" t="s">
        <v>176</v>
      </c>
      <c r="H1853" s="97" t="s">
        <v>828</v>
      </c>
    </row>
    <row r="1854" spans="1:8" ht="15" x14ac:dyDescent="0.25">
      <c r="A1854" s="77" t="s">
        <v>353</v>
      </c>
      <c r="B1854" s="350">
        <v>43847</v>
      </c>
      <c r="C1854" s="31">
        <v>43861</v>
      </c>
      <c r="D1854" s="97" t="s">
        <v>176</v>
      </c>
      <c r="E1854" s="97" t="s">
        <v>176</v>
      </c>
      <c r="F1854" s="289">
        <v>2</v>
      </c>
      <c r="G1854" s="97" t="s">
        <v>176</v>
      </c>
      <c r="H1854" s="97" t="s">
        <v>828</v>
      </c>
    </row>
    <row r="1855" spans="1:8" ht="15" x14ac:dyDescent="0.25">
      <c r="A1855" s="77" t="s">
        <v>353</v>
      </c>
      <c r="B1855" s="350">
        <v>43848</v>
      </c>
      <c r="C1855" s="31">
        <v>43861</v>
      </c>
      <c r="D1855" s="97" t="s">
        <v>176</v>
      </c>
      <c r="E1855" s="97" t="s">
        <v>176</v>
      </c>
      <c r="F1855" s="289">
        <v>2</v>
      </c>
      <c r="G1855" s="97" t="s">
        <v>176</v>
      </c>
      <c r="H1855" s="97" t="s">
        <v>828</v>
      </c>
    </row>
    <row r="1856" spans="1:8" ht="15" x14ac:dyDescent="0.25">
      <c r="A1856" s="77" t="s">
        <v>353</v>
      </c>
      <c r="B1856" s="350">
        <v>43849</v>
      </c>
      <c r="C1856" s="31">
        <v>43861</v>
      </c>
      <c r="D1856" s="97" t="s">
        <v>176</v>
      </c>
      <c r="E1856" s="97" t="s">
        <v>176</v>
      </c>
      <c r="F1856" s="289">
        <v>2</v>
      </c>
      <c r="G1856" s="97" t="s">
        <v>176</v>
      </c>
      <c r="H1856" s="97" t="s">
        <v>828</v>
      </c>
    </row>
    <row r="1857" spans="1:8" ht="15" x14ac:dyDescent="0.25">
      <c r="A1857" s="77" t="s">
        <v>353</v>
      </c>
      <c r="B1857" s="350">
        <v>43850</v>
      </c>
      <c r="C1857" s="31">
        <v>43861</v>
      </c>
      <c r="D1857" s="97" t="s">
        <v>176</v>
      </c>
      <c r="E1857" s="97" t="s">
        <v>176</v>
      </c>
      <c r="F1857" s="289">
        <v>2</v>
      </c>
      <c r="G1857" s="97" t="s">
        <v>176</v>
      </c>
      <c r="H1857" s="97" t="s">
        <v>828</v>
      </c>
    </row>
    <row r="1858" spans="1:8" ht="15" x14ac:dyDescent="0.25">
      <c r="A1858" s="77" t="s">
        <v>353</v>
      </c>
      <c r="B1858" s="350">
        <v>43851</v>
      </c>
      <c r="C1858" s="31">
        <v>43861</v>
      </c>
      <c r="D1858" s="97" t="s">
        <v>176</v>
      </c>
      <c r="E1858" s="97" t="s">
        <v>176</v>
      </c>
      <c r="F1858" s="289">
        <v>2</v>
      </c>
      <c r="G1858" s="97" t="s">
        <v>176</v>
      </c>
      <c r="H1858" s="97" t="s">
        <v>828</v>
      </c>
    </row>
    <row r="1859" spans="1:8" ht="15" x14ac:dyDescent="0.25">
      <c r="A1859" s="77" t="s">
        <v>353</v>
      </c>
      <c r="B1859" s="350">
        <v>43852</v>
      </c>
      <c r="C1859" s="31">
        <v>43861</v>
      </c>
      <c r="D1859" s="97" t="s">
        <v>176</v>
      </c>
      <c r="E1859" s="97" t="s">
        <v>176</v>
      </c>
      <c r="F1859" s="289">
        <v>2</v>
      </c>
      <c r="G1859" s="97" t="s">
        <v>176</v>
      </c>
      <c r="H1859" s="97" t="s">
        <v>828</v>
      </c>
    </row>
    <row r="1860" spans="1:8" ht="15" x14ac:dyDescent="0.25">
      <c r="A1860" s="77" t="s">
        <v>353</v>
      </c>
      <c r="B1860" s="350">
        <v>43853</v>
      </c>
      <c r="C1860" s="31">
        <v>43861</v>
      </c>
      <c r="D1860" s="97" t="s">
        <v>176</v>
      </c>
      <c r="E1860" s="97" t="s">
        <v>176</v>
      </c>
      <c r="F1860" s="289">
        <v>2</v>
      </c>
      <c r="G1860" s="97" t="s">
        <v>176</v>
      </c>
      <c r="H1860" s="97" t="s">
        <v>828</v>
      </c>
    </row>
    <row r="1861" spans="1:8" ht="15" x14ac:dyDescent="0.25">
      <c r="A1861" s="77" t="s">
        <v>353</v>
      </c>
      <c r="B1861" s="350">
        <v>43854</v>
      </c>
      <c r="C1861" s="31">
        <v>43861</v>
      </c>
      <c r="D1861" s="97" t="s">
        <v>176</v>
      </c>
      <c r="E1861" s="97" t="s">
        <v>176</v>
      </c>
      <c r="F1861" s="289">
        <v>2</v>
      </c>
      <c r="G1861" s="97" t="s">
        <v>176</v>
      </c>
      <c r="H1861" s="97" t="s">
        <v>828</v>
      </c>
    </row>
    <row r="1862" spans="1:8" ht="15" x14ac:dyDescent="0.25">
      <c r="A1862" s="77" t="s">
        <v>353</v>
      </c>
      <c r="B1862" s="350">
        <v>43855</v>
      </c>
      <c r="C1862" s="31">
        <v>43861</v>
      </c>
      <c r="D1862" s="97" t="s">
        <v>176</v>
      </c>
      <c r="E1862" s="97" t="s">
        <v>176</v>
      </c>
      <c r="F1862" s="289">
        <v>2</v>
      </c>
      <c r="G1862" s="97" t="s">
        <v>176</v>
      </c>
      <c r="H1862" s="97" t="s">
        <v>828</v>
      </c>
    </row>
    <row r="1863" spans="1:8" ht="15" x14ac:dyDescent="0.25">
      <c r="A1863" s="77" t="s">
        <v>353</v>
      </c>
      <c r="B1863" s="350">
        <v>43856</v>
      </c>
      <c r="C1863" s="31">
        <v>43861</v>
      </c>
      <c r="D1863" s="97" t="s">
        <v>176</v>
      </c>
      <c r="E1863" s="97" t="s">
        <v>176</v>
      </c>
      <c r="F1863" s="289">
        <v>2</v>
      </c>
      <c r="G1863" s="97" t="s">
        <v>176</v>
      </c>
      <c r="H1863" s="97" t="s">
        <v>828</v>
      </c>
    </row>
    <row r="1864" spans="1:8" ht="15" x14ac:dyDescent="0.25">
      <c r="A1864" s="77" t="s">
        <v>353</v>
      </c>
      <c r="B1864" s="350">
        <v>43857</v>
      </c>
      <c r="C1864" s="31">
        <v>43861</v>
      </c>
      <c r="D1864" s="97" t="s">
        <v>176</v>
      </c>
      <c r="E1864" s="97" t="s">
        <v>176</v>
      </c>
      <c r="F1864" s="289">
        <v>2</v>
      </c>
      <c r="G1864" s="97" t="s">
        <v>176</v>
      </c>
      <c r="H1864" s="97" t="s">
        <v>828</v>
      </c>
    </row>
    <row r="1865" spans="1:8" ht="15" x14ac:dyDescent="0.25">
      <c r="A1865" s="77" t="s">
        <v>353</v>
      </c>
      <c r="B1865" s="350">
        <v>43858</v>
      </c>
      <c r="C1865" s="31">
        <v>43861</v>
      </c>
      <c r="D1865" s="97" t="s">
        <v>176</v>
      </c>
      <c r="E1865" s="97" t="s">
        <v>176</v>
      </c>
      <c r="F1865" s="289">
        <v>2</v>
      </c>
      <c r="G1865" s="97" t="s">
        <v>176</v>
      </c>
      <c r="H1865" s="97" t="s">
        <v>828</v>
      </c>
    </row>
    <row r="1866" spans="1:8" ht="15" x14ac:dyDescent="0.25">
      <c r="A1866" s="77" t="s">
        <v>353</v>
      </c>
      <c r="B1866" s="350">
        <v>43859</v>
      </c>
      <c r="C1866" s="31">
        <v>43861</v>
      </c>
      <c r="D1866" s="97" t="s">
        <v>176</v>
      </c>
      <c r="E1866" s="97" t="s">
        <v>176</v>
      </c>
      <c r="F1866" s="289">
        <v>2</v>
      </c>
      <c r="G1866" s="97" t="s">
        <v>176</v>
      </c>
      <c r="H1866" s="97" t="s">
        <v>828</v>
      </c>
    </row>
    <row r="1867" spans="1:8" ht="15" x14ac:dyDescent="0.25">
      <c r="A1867" s="77" t="s">
        <v>353</v>
      </c>
      <c r="B1867" s="350">
        <v>43860</v>
      </c>
      <c r="C1867" s="31">
        <v>43861</v>
      </c>
      <c r="D1867" s="97" t="s">
        <v>176</v>
      </c>
      <c r="E1867" s="97" t="s">
        <v>176</v>
      </c>
      <c r="F1867" s="289">
        <v>2</v>
      </c>
      <c r="G1867" s="97" t="s">
        <v>176</v>
      </c>
      <c r="H1867" s="97" t="s">
        <v>828</v>
      </c>
    </row>
    <row r="1868" spans="1:8" ht="15" x14ac:dyDescent="0.25">
      <c r="A1868" s="77" t="s">
        <v>353</v>
      </c>
      <c r="B1868" s="350">
        <v>43861</v>
      </c>
      <c r="C1868" s="31">
        <v>43875</v>
      </c>
      <c r="D1868" s="97" t="s">
        <v>176</v>
      </c>
      <c r="E1868" s="97" t="s">
        <v>176</v>
      </c>
      <c r="F1868" s="289">
        <v>2</v>
      </c>
      <c r="G1868" s="97" t="s">
        <v>176</v>
      </c>
      <c r="H1868" s="97" t="s">
        <v>828</v>
      </c>
    </row>
    <row r="1869" spans="1:8" ht="15" x14ac:dyDescent="0.25">
      <c r="A1869" s="77" t="s">
        <v>353</v>
      </c>
      <c r="B1869" s="350">
        <v>43862</v>
      </c>
      <c r="C1869" s="31">
        <v>43875</v>
      </c>
      <c r="D1869" s="97" t="s">
        <v>176</v>
      </c>
      <c r="E1869" s="97" t="s">
        <v>176</v>
      </c>
      <c r="F1869" s="289">
        <v>2</v>
      </c>
      <c r="G1869" s="97" t="s">
        <v>176</v>
      </c>
      <c r="H1869" s="97" t="s">
        <v>828</v>
      </c>
    </row>
    <row r="1870" spans="1:8" ht="15" x14ac:dyDescent="0.25">
      <c r="A1870" s="77" t="s">
        <v>353</v>
      </c>
      <c r="B1870" s="350">
        <v>43863</v>
      </c>
      <c r="C1870" s="31">
        <v>43875</v>
      </c>
      <c r="D1870" s="97" t="s">
        <v>176</v>
      </c>
      <c r="E1870" s="97" t="s">
        <v>176</v>
      </c>
      <c r="F1870" s="289">
        <v>2</v>
      </c>
      <c r="G1870" s="97" t="s">
        <v>176</v>
      </c>
      <c r="H1870" s="97" t="s">
        <v>828</v>
      </c>
    </row>
    <row r="1871" spans="1:8" ht="15" x14ac:dyDescent="0.25">
      <c r="A1871" s="77" t="s">
        <v>353</v>
      </c>
      <c r="B1871" s="350">
        <v>43864</v>
      </c>
      <c r="C1871" s="31">
        <v>43875</v>
      </c>
      <c r="D1871" s="97" t="s">
        <v>176</v>
      </c>
      <c r="E1871" s="97" t="s">
        <v>176</v>
      </c>
      <c r="F1871" s="289">
        <v>2</v>
      </c>
      <c r="G1871" s="97" t="s">
        <v>176</v>
      </c>
      <c r="H1871" s="97" t="s">
        <v>828</v>
      </c>
    </row>
    <row r="1872" spans="1:8" ht="15" x14ac:dyDescent="0.25">
      <c r="A1872" s="77" t="s">
        <v>353</v>
      </c>
      <c r="B1872" s="350">
        <v>43865</v>
      </c>
      <c r="C1872" s="31">
        <v>43875</v>
      </c>
      <c r="D1872" s="97" t="s">
        <v>176</v>
      </c>
      <c r="E1872" s="97" t="s">
        <v>176</v>
      </c>
      <c r="F1872" s="289">
        <v>2</v>
      </c>
      <c r="G1872" s="97" t="s">
        <v>176</v>
      </c>
      <c r="H1872" s="97" t="s">
        <v>828</v>
      </c>
    </row>
    <row r="1873" spans="1:8" ht="15" x14ac:dyDescent="0.25">
      <c r="A1873" s="77" t="s">
        <v>353</v>
      </c>
      <c r="B1873" s="350">
        <v>43866</v>
      </c>
      <c r="C1873" s="31">
        <v>43875</v>
      </c>
      <c r="D1873" s="97" t="s">
        <v>176</v>
      </c>
      <c r="E1873" s="97" t="s">
        <v>176</v>
      </c>
      <c r="F1873" s="289">
        <v>2</v>
      </c>
      <c r="G1873" s="97" t="s">
        <v>176</v>
      </c>
      <c r="H1873" s="97" t="s">
        <v>828</v>
      </c>
    </row>
    <row r="1874" spans="1:8" ht="15" x14ac:dyDescent="0.25">
      <c r="A1874" s="77" t="s">
        <v>353</v>
      </c>
      <c r="B1874" s="350">
        <v>43867</v>
      </c>
      <c r="C1874" s="31">
        <v>43875</v>
      </c>
      <c r="D1874" s="97" t="s">
        <v>176</v>
      </c>
      <c r="E1874" s="97" t="s">
        <v>176</v>
      </c>
      <c r="F1874" s="289">
        <v>2</v>
      </c>
      <c r="G1874" s="97" t="s">
        <v>176</v>
      </c>
      <c r="H1874" s="97" t="s">
        <v>828</v>
      </c>
    </row>
    <row r="1875" spans="1:8" ht="15" x14ac:dyDescent="0.25">
      <c r="A1875" s="77" t="s">
        <v>353</v>
      </c>
      <c r="B1875" s="350">
        <v>43868</v>
      </c>
      <c r="C1875" s="31">
        <v>43875</v>
      </c>
      <c r="D1875" s="97" t="s">
        <v>176</v>
      </c>
      <c r="E1875" s="97" t="s">
        <v>176</v>
      </c>
      <c r="F1875" s="289">
        <v>2</v>
      </c>
      <c r="G1875" s="97" t="s">
        <v>176</v>
      </c>
      <c r="H1875" s="97" t="s">
        <v>828</v>
      </c>
    </row>
    <row r="1876" spans="1:8" ht="15" x14ac:dyDescent="0.25">
      <c r="A1876" s="77" t="s">
        <v>353</v>
      </c>
      <c r="B1876" s="350">
        <v>43869</v>
      </c>
      <c r="C1876" s="31">
        <v>43875</v>
      </c>
      <c r="D1876" s="518">
        <v>0.91095639523809524</v>
      </c>
      <c r="E1876" s="97">
        <v>366.28899999999999</v>
      </c>
      <c r="F1876" s="289">
        <v>2</v>
      </c>
      <c r="G1876" s="97" t="s">
        <v>731</v>
      </c>
      <c r="H1876" s="97" t="s">
        <v>829</v>
      </c>
    </row>
    <row r="1877" spans="1:8" ht="15" x14ac:dyDescent="0.25">
      <c r="A1877" s="77" t="s">
        <v>353</v>
      </c>
      <c r="B1877" s="350">
        <v>43870</v>
      </c>
      <c r="C1877" s="31">
        <v>43875</v>
      </c>
      <c r="D1877" s="518">
        <v>0.76975304759923802</v>
      </c>
      <c r="E1877" s="97">
        <v>1976.614</v>
      </c>
      <c r="F1877" s="289">
        <v>2</v>
      </c>
      <c r="G1877" s="97" t="s">
        <v>731</v>
      </c>
      <c r="H1877" s="97" t="s">
        <v>830</v>
      </c>
    </row>
    <row r="1878" spans="1:8" ht="15" x14ac:dyDescent="0.25">
      <c r="A1878" s="77" t="s">
        <v>353</v>
      </c>
      <c r="B1878" s="350">
        <v>43871</v>
      </c>
      <c r="C1878" s="31">
        <v>43889</v>
      </c>
      <c r="D1878" s="518">
        <v>0.31673278454167281</v>
      </c>
      <c r="E1878" s="97">
        <v>3924.6809706323684</v>
      </c>
      <c r="F1878" s="289">
        <v>2</v>
      </c>
      <c r="G1878" s="97" t="s">
        <v>731</v>
      </c>
      <c r="H1878" s="97" t="s">
        <v>831</v>
      </c>
    </row>
    <row r="1879" spans="1:8" ht="15" x14ac:dyDescent="0.25">
      <c r="A1879" s="77" t="s">
        <v>353</v>
      </c>
      <c r="B1879" s="350">
        <v>43872</v>
      </c>
      <c r="C1879" s="31">
        <v>43889</v>
      </c>
      <c r="D1879" s="518">
        <v>0.37016818095238097</v>
      </c>
      <c r="E1879" s="97">
        <v>4325.3333740800008</v>
      </c>
      <c r="F1879" s="289">
        <v>2</v>
      </c>
      <c r="G1879" s="97" t="s">
        <v>731</v>
      </c>
      <c r="H1879" s="97" t="s">
        <v>831</v>
      </c>
    </row>
    <row r="1880" spans="1:8" ht="15" x14ac:dyDescent="0.25">
      <c r="A1880" s="77" t="s">
        <v>353</v>
      </c>
      <c r="B1880" s="350">
        <v>43873</v>
      </c>
      <c r="C1880" s="31">
        <v>43889</v>
      </c>
      <c r="D1880" s="518">
        <v>0.44080561363636372</v>
      </c>
      <c r="E1880" s="97">
        <v>4210.1254267200011</v>
      </c>
      <c r="F1880" s="289">
        <v>2</v>
      </c>
      <c r="G1880" s="97" t="s">
        <v>731</v>
      </c>
      <c r="H1880" s="97" t="s">
        <v>831</v>
      </c>
    </row>
    <row r="1881" spans="1:8" ht="15" x14ac:dyDescent="0.25">
      <c r="A1881" s="77" t="s">
        <v>353</v>
      </c>
      <c r="B1881" s="350">
        <v>43874</v>
      </c>
      <c r="C1881" s="31">
        <v>43889</v>
      </c>
      <c r="D1881" s="518">
        <v>0.50316150476190469</v>
      </c>
      <c r="E1881" s="97">
        <v>4430.625122057143</v>
      </c>
      <c r="F1881" s="289">
        <v>2</v>
      </c>
      <c r="G1881" s="97" t="s">
        <v>731</v>
      </c>
      <c r="H1881" s="97" t="s">
        <v>831</v>
      </c>
    </row>
    <row r="1882" spans="1:8" ht="15" x14ac:dyDescent="0.25">
      <c r="A1882" s="77" t="s">
        <v>353</v>
      </c>
      <c r="B1882" s="350">
        <v>43875</v>
      </c>
      <c r="C1882" s="31">
        <v>43889</v>
      </c>
      <c r="D1882" s="518">
        <v>0.76175903181818183</v>
      </c>
      <c r="E1882" s="97">
        <v>4188.8512839272735</v>
      </c>
      <c r="F1882" s="289">
        <v>2</v>
      </c>
      <c r="G1882" s="97" t="s">
        <v>731</v>
      </c>
      <c r="H1882" s="97" t="s">
        <v>831</v>
      </c>
    </row>
    <row r="1883" spans="1:8" ht="15" x14ac:dyDescent="0.25">
      <c r="A1883" s="77" t="s">
        <v>353</v>
      </c>
      <c r="B1883" s="350">
        <v>43876</v>
      </c>
      <c r="C1883" s="31">
        <v>43889</v>
      </c>
      <c r="D1883" s="518">
        <v>0.93341425714285686</v>
      </c>
      <c r="E1883" s="97">
        <v>3951.6517213714283</v>
      </c>
      <c r="F1883" s="289">
        <v>2</v>
      </c>
      <c r="G1883" s="97" t="s">
        <v>731</v>
      </c>
      <c r="H1883" s="97" t="s">
        <v>831</v>
      </c>
    </row>
    <row r="1884" spans="1:8" ht="15" x14ac:dyDescent="0.25">
      <c r="A1884" s="77" t="s">
        <v>353</v>
      </c>
      <c r="B1884" s="350">
        <v>43877</v>
      </c>
      <c r="C1884" s="31">
        <v>43889</v>
      </c>
      <c r="D1884" s="518">
        <v>0.98363650000000002</v>
      </c>
      <c r="E1884" s="97">
        <v>3948.8735565257139</v>
      </c>
      <c r="F1884" s="289">
        <v>2</v>
      </c>
      <c r="G1884" s="97" t="s">
        <v>731</v>
      </c>
      <c r="H1884" s="97" t="s">
        <v>831</v>
      </c>
    </row>
    <row r="1885" spans="1:8" ht="15" x14ac:dyDescent="0.25">
      <c r="A1885" s="77" t="s">
        <v>353</v>
      </c>
      <c r="B1885" s="350">
        <v>43878</v>
      </c>
      <c r="C1885" s="31">
        <v>43889</v>
      </c>
      <c r="D1885" s="518">
        <v>1.0263390136363635</v>
      </c>
      <c r="E1885" s="97">
        <v>4352.9368534690911</v>
      </c>
      <c r="F1885" s="289">
        <v>2</v>
      </c>
      <c r="G1885" s="97" t="s">
        <v>731</v>
      </c>
      <c r="H1885" s="97" t="s">
        <v>831</v>
      </c>
    </row>
    <row r="1886" spans="1:8" ht="15" x14ac:dyDescent="0.25">
      <c r="A1886" s="77" t="s">
        <v>353</v>
      </c>
      <c r="B1886" s="350">
        <v>43879</v>
      </c>
      <c r="C1886" s="31">
        <v>43889</v>
      </c>
      <c r="D1886" s="518">
        <v>1.1177945428571427</v>
      </c>
      <c r="E1886" s="97">
        <v>5159.0720047142859</v>
      </c>
      <c r="F1886" s="289">
        <v>2</v>
      </c>
      <c r="G1886" s="97" t="s">
        <v>731</v>
      </c>
      <c r="H1886" s="97" t="s">
        <v>831</v>
      </c>
    </row>
    <row r="1887" spans="1:8" ht="15" x14ac:dyDescent="0.25">
      <c r="A1887" s="77" t="s">
        <v>353</v>
      </c>
      <c r="B1887" s="350">
        <v>43880</v>
      </c>
      <c r="C1887" s="31">
        <v>43889</v>
      </c>
      <c r="D1887" s="518">
        <v>1.2235542454545458</v>
      </c>
      <c r="E1887" s="97">
        <v>4644.9858147090908</v>
      </c>
      <c r="F1887" s="289">
        <v>2</v>
      </c>
      <c r="G1887" s="97" t="s">
        <v>731</v>
      </c>
      <c r="H1887" s="97" t="s">
        <v>831</v>
      </c>
    </row>
    <row r="1888" spans="1:8" ht="15" x14ac:dyDescent="0.25">
      <c r="A1888" s="77" t="s">
        <v>353</v>
      </c>
      <c r="B1888" s="350">
        <v>43881</v>
      </c>
      <c r="C1888" s="31">
        <v>43889</v>
      </c>
      <c r="D1888" s="518">
        <v>1.2884481761904762</v>
      </c>
      <c r="E1888" s="97">
        <v>4260.2374298057157</v>
      </c>
      <c r="F1888" s="289">
        <v>2</v>
      </c>
      <c r="G1888" s="97" t="s">
        <v>731</v>
      </c>
      <c r="H1888" s="97" t="s">
        <v>831</v>
      </c>
    </row>
    <row r="1889" spans="1:8" ht="15" x14ac:dyDescent="0.25">
      <c r="A1889" s="77" t="s">
        <v>353</v>
      </c>
      <c r="B1889" s="350">
        <v>43882</v>
      </c>
      <c r="C1889" s="31">
        <v>43889</v>
      </c>
      <c r="D1889" s="518">
        <v>1.3490042090909091</v>
      </c>
      <c r="E1889" s="97">
        <v>4352.3736299345455</v>
      </c>
      <c r="F1889" s="289">
        <v>2</v>
      </c>
      <c r="G1889" s="97" t="s">
        <v>731</v>
      </c>
      <c r="H1889" s="97" t="s">
        <v>831</v>
      </c>
    </row>
    <row r="1890" spans="1:8" ht="15" x14ac:dyDescent="0.25">
      <c r="A1890" s="77" t="s">
        <v>353</v>
      </c>
      <c r="B1890" s="350">
        <v>43883</v>
      </c>
      <c r="C1890" s="31">
        <v>43889</v>
      </c>
      <c r="D1890" s="518">
        <v>1.3654947428571429</v>
      </c>
      <c r="E1890" s="97">
        <v>4378.7298458057139</v>
      </c>
      <c r="F1890" s="289">
        <v>2</v>
      </c>
      <c r="G1890" s="97" t="s">
        <v>731</v>
      </c>
      <c r="H1890" s="97" t="s">
        <v>831</v>
      </c>
    </row>
    <row r="1891" spans="1:8" ht="15" x14ac:dyDescent="0.25">
      <c r="A1891" s="77" t="s">
        <v>353</v>
      </c>
      <c r="B1891" s="350">
        <v>43884</v>
      </c>
      <c r="C1891" s="31">
        <v>43889</v>
      </c>
      <c r="D1891" s="518">
        <v>1.4036899523809523</v>
      </c>
      <c r="E1891" s="97">
        <v>4099.2238989257139</v>
      </c>
      <c r="F1891" s="289">
        <v>2</v>
      </c>
      <c r="G1891" s="97" t="s">
        <v>731</v>
      </c>
      <c r="H1891" s="97" t="s">
        <v>831</v>
      </c>
    </row>
    <row r="1892" spans="1:8" ht="15" x14ac:dyDescent="0.25">
      <c r="A1892" s="77" t="s">
        <v>353</v>
      </c>
      <c r="B1892" s="350">
        <v>43885</v>
      </c>
      <c r="C1892" s="31">
        <v>43903</v>
      </c>
      <c r="D1892" s="518">
        <v>1.3918466090909092</v>
      </c>
      <c r="E1892" s="97">
        <v>4114.7858205818184</v>
      </c>
      <c r="F1892" s="289">
        <v>2</v>
      </c>
      <c r="G1892" s="97" t="s">
        <v>731</v>
      </c>
      <c r="H1892" s="97" t="s">
        <v>831</v>
      </c>
    </row>
    <row r="1893" spans="1:8" ht="15" x14ac:dyDescent="0.25">
      <c r="A1893" s="77" t="s">
        <v>353</v>
      </c>
      <c r="B1893" s="350">
        <v>43886</v>
      </c>
      <c r="C1893" s="31">
        <v>43903</v>
      </c>
      <c r="D1893" s="518">
        <v>1.4200628095238097</v>
      </c>
      <c r="E1893" s="97">
        <v>4095.5104125257144</v>
      </c>
      <c r="F1893" s="289">
        <v>2</v>
      </c>
      <c r="G1893" s="97" t="s">
        <v>731</v>
      </c>
      <c r="H1893" s="97" t="s">
        <v>831</v>
      </c>
    </row>
    <row r="1894" spans="1:8" ht="15" x14ac:dyDescent="0.25">
      <c r="A1894" s="77" t="s">
        <v>353</v>
      </c>
      <c r="B1894" s="350">
        <v>43887</v>
      </c>
      <c r="C1894" s="31">
        <v>43903</v>
      </c>
      <c r="D1894" s="518">
        <v>1.4662671681818182</v>
      </c>
      <c r="E1894" s="97">
        <v>4274.8188240436366</v>
      </c>
      <c r="F1894" s="289">
        <v>2</v>
      </c>
      <c r="G1894" s="97" t="s">
        <v>731</v>
      </c>
      <c r="H1894" s="97" t="s">
        <v>831</v>
      </c>
    </row>
    <row r="1895" spans="1:8" ht="15" x14ac:dyDescent="0.25">
      <c r="A1895" s="77" t="s">
        <v>353</v>
      </c>
      <c r="B1895" s="350">
        <v>43888</v>
      </c>
      <c r="C1895" s="31">
        <v>43903</v>
      </c>
      <c r="D1895" s="518">
        <v>1.4630887285714285</v>
      </c>
      <c r="E1895" s="97">
        <v>4312.0678451657141</v>
      </c>
      <c r="F1895" s="289">
        <v>2</v>
      </c>
      <c r="G1895" s="97" t="s">
        <v>731</v>
      </c>
      <c r="H1895" s="97" t="s">
        <v>831</v>
      </c>
    </row>
    <row r="1896" spans="1:8" ht="15" x14ac:dyDescent="0.25">
      <c r="A1896" s="77" t="s">
        <v>353</v>
      </c>
      <c r="B1896" s="350">
        <v>43889</v>
      </c>
      <c r="C1896" s="31">
        <v>43903</v>
      </c>
      <c r="D1896" s="518">
        <v>1.437782540909091</v>
      </c>
      <c r="E1896" s="97">
        <v>4022.8905685090917</v>
      </c>
      <c r="F1896" s="289">
        <v>2</v>
      </c>
      <c r="G1896" s="97" t="s">
        <v>731</v>
      </c>
      <c r="H1896" s="97" t="s">
        <v>831</v>
      </c>
    </row>
    <row r="1897" spans="1:8" ht="15" x14ac:dyDescent="0.25">
      <c r="A1897" s="77" t="s">
        <v>353</v>
      </c>
      <c r="B1897" s="350">
        <v>43890</v>
      </c>
      <c r="C1897" s="31">
        <v>43903</v>
      </c>
      <c r="D1897" s="518">
        <v>1.4324505809523811</v>
      </c>
      <c r="E1897" s="97">
        <v>3942.7922867657148</v>
      </c>
      <c r="F1897" s="289">
        <v>2</v>
      </c>
      <c r="G1897" s="97" t="s">
        <v>731</v>
      </c>
      <c r="H1897" s="97" t="s">
        <v>831</v>
      </c>
    </row>
    <row r="1898" spans="1:8" ht="15" x14ac:dyDescent="0.25">
      <c r="A1898" s="77" t="s">
        <v>353</v>
      </c>
      <c r="B1898" s="350">
        <v>43891</v>
      </c>
      <c r="C1898" s="31">
        <v>43903</v>
      </c>
      <c r="D1898" s="518">
        <v>1.4153597772727271</v>
      </c>
      <c r="E1898" s="97">
        <v>3909.6756031418181</v>
      </c>
      <c r="F1898" s="289">
        <v>2</v>
      </c>
      <c r="G1898" s="97" t="s">
        <v>731</v>
      </c>
      <c r="H1898" s="97" t="s">
        <v>831</v>
      </c>
    </row>
    <row r="1899" spans="1:8" ht="15" x14ac:dyDescent="0.25">
      <c r="A1899" s="77" t="s">
        <v>353</v>
      </c>
      <c r="B1899" s="350">
        <v>43892</v>
      </c>
      <c r="C1899" s="31">
        <v>43903</v>
      </c>
      <c r="D1899" s="518">
        <v>1.4893596476190474</v>
      </c>
      <c r="E1899" s="97">
        <v>4142.9787642514284</v>
      </c>
      <c r="F1899" s="289">
        <v>2</v>
      </c>
      <c r="G1899" s="97" t="s">
        <v>731</v>
      </c>
      <c r="H1899" s="97" t="s">
        <v>831</v>
      </c>
    </row>
    <row r="1900" spans="1:8" ht="15" x14ac:dyDescent="0.25">
      <c r="A1900" s="77" t="s">
        <v>353</v>
      </c>
      <c r="B1900" s="350">
        <v>43893</v>
      </c>
      <c r="C1900" s="31">
        <v>43903</v>
      </c>
      <c r="D1900" s="518">
        <v>1.4773036190476194</v>
      </c>
      <c r="E1900" s="97">
        <v>4162.2909033599999</v>
      </c>
      <c r="F1900" s="289">
        <v>2</v>
      </c>
      <c r="G1900" s="97" t="s">
        <v>731</v>
      </c>
      <c r="H1900" s="97" t="s">
        <v>831</v>
      </c>
    </row>
    <row r="1901" spans="1:8" ht="15" x14ac:dyDescent="0.25">
      <c r="A1901" s="77" t="s">
        <v>353</v>
      </c>
      <c r="B1901" s="350">
        <v>43894</v>
      </c>
      <c r="C1901" s="31">
        <v>43903</v>
      </c>
      <c r="D1901" s="518">
        <v>1.5252505727272727</v>
      </c>
      <c r="E1901" s="97">
        <v>4348.7850361745459</v>
      </c>
      <c r="F1901" s="289">
        <v>2</v>
      </c>
      <c r="G1901" s="97" t="s">
        <v>731</v>
      </c>
      <c r="H1901" s="97" t="s">
        <v>831</v>
      </c>
    </row>
    <row r="1902" spans="1:8" ht="15" x14ac:dyDescent="0.25">
      <c r="A1902" s="77" t="s">
        <v>353</v>
      </c>
      <c r="B1902" s="350">
        <v>43895</v>
      </c>
      <c r="C1902" s="31">
        <v>43903</v>
      </c>
      <c r="D1902" s="518">
        <v>1.5714939809523809</v>
      </c>
      <c r="E1902" s="97">
        <v>4410.3174693942856</v>
      </c>
      <c r="F1902" s="289">
        <v>2</v>
      </c>
      <c r="G1902" s="97" t="s">
        <v>731</v>
      </c>
      <c r="H1902" s="97" t="s">
        <v>831</v>
      </c>
    </row>
    <row r="1903" spans="1:8" ht="15" x14ac:dyDescent="0.25">
      <c r="A1903" s="77" t="s">
        <v>353</v>
      </c>
      <c r="B1903" s="350">
        <v>43896</v>
      </c>
      <c r="C1903" s="31">
        <v>43903</v>
      </c>
      <c r="D1903" s="518">
        <v>1.5493798318181817</v>
      </c>
      <c r="E1903" s="97">
        <v>4227.7713480000011</v>
      </c>
      <c r="F1903" s="289">
        <v>2</v>
      </c>
      <c r="G1903" s="97" t="s">
        <v>731</v>
      </c>
      <c r="H1903" s="97" t="s">
        <v>831</v>
      </c>
    </row>
    <row r="1904" spans="1:8" ht="15" x14ac:dyDescent="0.25">
      <c r="A1904" s="77" t="s">
        <v>353</v>
      </c>
      <c r="B1904" s="350">
        <v>43897</v>
      </c>
      <c r="C1904" s="31">
        <v>43903</v>
      </c>
      <c r="D1904" s="518">
        <v>1.5591934095238098</v>
      </c>
      <c r="E1904" s="97">
        <v>4109.3739207771432</v>
      </c>
      <c r="F1904" s="289">
        <v>2</v>
      </c>
      <c r="G1904" s="97" t="s">
        <v>731</v>
      </c>
      <c r="H1904" s="97" t="s">
        <v>831</v>
      </c>
    </row>
    <row r="1905" spans="1:8" ht="15" x14ac:dyDescent="0.25">
      <c r="A1905" s="77" t="s">
        <v>353</v>
      </c>
      <c r="B1905" s="350">
        <v>43898</v>
      </c>
      <c r="C1905" s="31">
        <v>43903</v>
      </c>
      <c r="D1905" s="518">
        <v>1.557062981818182</v>
      </c>
      <c r="E1905" s="97">
        <v>4158.250782676364</v>
      </c>
      <c r="F1905" s="289">
        <v>2</v>
      </c>
      <c r="G1905" s="97" t="s">
        <v>731</v>
      </c>
      <c r="H1905" s="97" t="s">
        <v>831</v>
      </c>
    </row>
    <row r="1906" spans="1:8" ht="15" x14ac:dyDescent="0.25">
      <c r="A1906" s="77" t="s">
        <v>353</v>
      </c>
      <c r="B1906" s="350">
        <v>43899</v>
      </c>
      <c r="C1906" s="31">
        <v>43903</v>
      </c>
      <c r="D1906" s="518">
        <v>1.5485699047619046</v>
      </c>
      <c r="E1906" s="97">
        <v>4073.9657233371436</v>
      </c>
      <c r="F1906" s="289">
        <v>2</v>
      </c>
      <c r="G1906" s="97" t="s">
        <v>731</v>
      </c>
      <c r="H1906" s="97" t="s">
        <v>831</v>
      </c>
    </row>
    <row r="1907" spans="1:8" ht="15" x14ac:dyDescent="0.25">
      <c r="A1907" s="77" t="s">
        <v>353</v>
      </c>
      <c r="B1907" s="350">
        <v>43900</v>
      </c>
      <c r="C1907" s="31">
        <v>43903</v>
      </c>
      <c r="D1907" s="518">
        <v>1.5605663714285718</v>
      </c>
      <c r="E1907" s="97">
        <v>4169.9963487085715</v>
      </c>
      <c r="F1907" s="289">
        <v>2</v>
      </c>
      <c r="G1907" s="97" t="s">
        <v>731</v>
      </c>
      <c r="H1907" s="97" t="s">
        <v>831</v>
      </c>
    </row>
    <row r="1908" spans="1:8" ht="15" x14ac:dyDescent="0.25">
      <c r="A1908" s="77" t="s">
        <v>353</v>
      </c>
      <c r="B1908" s="350">
        <v>43901</v>
      </c>
      <c r="C1908" s="31">
        <v>43903</v>
      </c>
      <c r="D1908" s="518">
        <v>1.5800134499999998</v>
      </c>
      <c r="E1908" s="97">
        <v>4198.782445134545</v>
      </c>
      <c r="F1908" s="289">
        <v>2</v>
      </c>
      <c r="G1908" s="97" t="s">
        <v>731</v>
      </c>
      <c r="H1908" s="97" t="s">
        <v>831</v>
      </c>
    </row>
    <row r="1909" spans="1:8" ht="15" x14ac:dyDescent="0.25">
      <c r="A1909" s="77" t="s">
        <v>353</v>
      </c>
      <c r="B1909" s="350">
        <v>43902</v>
      </c>
      <c r="C1909" s="31">
        <v>43917</v>
      </c>
      <c r="D1909" s="518">
        <v>1.5880000000000001</v>
      </c>
      <c r="E1909" s="97">
        <v>4458.5013657600002</v>
      </c>
      <c r="F1909" s="289">
        <v>2</v>
      </c>
      <c r="G1909" s="97" t="s">
        <v>731</v>
      </c>
      <c r="H1909" s="97" t="s">
        <v>832</v>
      </c>
    </row>
    <row r="1910" spans="1:8" ht="15" x14ac:dyDescent="0.25">
      <c r="A1910" s="77" t="s">
        <v>353</v>
      </c>
      <c r="B1910" s="350">
        <v>43903</v>
      </c>
      <c r="C1910" s="31">
        <v>43917</v>
      </c>
      <c r="D1910" s="518">
        <v>1.5960000000000001</v>
      </c>
      <c r="E1910" s="97">
        <v>4299.0165723927284</v>
      </c>
      <c r="F1910" s="289">
        <v>2</v>
      </c>
      <c r="G1910" s="97" t="s">
        <v>731</v>
      </c>
      <c r="H1910" s="97" t="s">
        <v>832</v>
      </c>
    </row>
    <row r="1911" spans="1:8" ht="15" x14ac:dyDescent="0.25">
      <c r="A1911" s="77" t="s">
        <v>353</v>
      </c>
      <c r="B1911" s="350">
        <v>43904</v>
      </c>
      <c r="C1911" s="31">
        <v>43917</v>
      </c>
      <c r="D1911" s="518">
        <v>1.591</v>
      </c>
      <c r="E1911" s="97">
        <v>4319.0649458742864</v>
      </c>
      <c r="F1911" s="289">
        <v>2</v>
      </c>
      <c r="G1911" s="97" t="s">
        <v>731</v>
      </c>
      <c r="H1911" s="97" t="s">
        <v>832</v>
      </c>
    </row>
    <row r="1912" spans="1:8" ht="15" x14ac:dyDescent="0.25">
      <c r="A1912" s="77" t="s">
        <v>353</v>
      </c>
      <c r="B1912" s="350">
        <v>43905</v>
      </c>
      <c r="C1912" s="31">
        <v>43917</v>
      </c>
      <c r="D1912" s="518">
        <v>1.6662262727272728</v>
      </c>
      <c r="E1912" s="97">
        <v>4224.176658407273</v>
      </c>
      <c r="F1912" s="289">
        <v>2</v>
      </c>
      <c r="G1912" s="97" t="s">
        <v>731</v>
      </c>
      <c r="H1912" s="97" t="s">
        <v>832</v>
      </c>
    </row>
    <row r="1913" spans="1:8" ht="15" x14ac:dyDescent="0.25">
      <c r="A1913" s="77" t="s">
        <v>353</v>
      </c>
      <c r="B1913" s="350">
        <v>43906</v>
      </c>
      <c r="C1913" s="31">
        <v>43917</v>
      </c>
      <c r="D1913" s="518">
        <v>1.7046117761904764</v>
      </c>
      <c r="E1913" s="97">
        <v>4306.0439999057144</v>
      </c>
      <c r="F1913" s="289">
        <v>2</v>
      </c>
      <c r="G1913" s="97" t="s">
        <v>731</v>
      </c>
      <c r="H1913" s="97" t="s">
        <v>832</v>
      </c>
    </row>
    <row r="1914" spans="1:8" ht="15" x14ac:dyDescent="0.25">
      <c r="A1914" s="77" t="s">
        <v>353</v>
      </c>
      <c r="B1914" s="350">
        <v>43907</v>
      </c>
      <c r="C1914" s="31">
        <v>43917</v>
      </c>
      <c r="D1914" s="518">
        <v>1.6797509714285714</v>
      </c>
      <c r="E1914" s="97">
        <v>4437.6716007771429</v>
      </c>
      <c r="F1914" s="289">
        <v>2</v>
      </c>
      <c r="G1914" s="97" t="s">
        <v>731</v>
      </c>
      <c r="H1914" s="97" t="s">
        <v>832</v>
      </c>
    </row>
    <row r="1915" spans="1:8" ht="15" x14ac:dyDescent="0.25">
      <c r="A1915" s="77" t="s">
        <v>353</v>
      </c>
      <c r="B1915" s="350">
        <v>43908</v>
      </c>
      <c r="C1915" s="31">
        <v>43917</v>
      </c>
      <c r="D1915" s="518">
        <v>1.6687301681818185</v>
      </c>
      <c r="E1915" s="97">
        <v>4282.0726743472733</v>
      </c>
      <c r="F1915" s="289">
        <v>2</v>
      </c>
      <c r="G1915" s="97" t="s">
        <v>731</v>
      </c>
      <c r="H1915" s="97" t="s">
        <v>832</v>
      </c>
    </row>
    <row r="1916" spans="1:8" ht="15" x14ac:dyDescent="0.25">
      <c r="A1916" s="77" t="s">
        <v>353</v>
      </c>
      <c r="B1916" s="350">
        <v>43909</v>
      </c>
      <c r="C1916" s="31">
        <v>43917</v>
      </c>
      <c r="D1916" s="518">
        <v>1.6401933190476192</v>
      </c>
      <c r="E1916" s="97">
        <v>4455.7537873257152</v>
      </c>
      <c r="F1916" s="289">
        <v>2</v>
      </c>
      <c r="G1916" s="97" t="s">
        <v>731</v>
      </c>
      <c r="H1916" s="97" t="s">
        <v>832</v>
      </c>
    </row>
    <row r="1917" spans="1:8" ht="15" x14ac:dyDescent="0.25">
      <c r="A1917" s="77" t="s">
        <v>353</v>
      </c>
      <c r="B1917" s="350">
        <v>43910</v>
      </c>
      <c r="C1917" s="31">
        <v>43917</v>
      </c>
      <c r="D1917" s="518">
        <v>1.6103408727272723</v>
      </c>
      <c r="E1917" s="97">
        <v>4411.2422231999999</v>
      </c>
      <c r="F1917" s="289">
        <v>2</v>
      </c>
      <c r="G1917" s="97" t="s">
        <v>731</v>
      </c>
      <c r="H1917" s="97" t="s">
        <v>832</v>
      </c>
    </row>
    <row r="1918" spans="1:8" ht="15" x14ac:dyDescent="0.25">
      <c r="A1918" s="77" t="s">
        <v>353</v>
      </c>
      <c r="B1918" s="350">
        <v>43911</v>
      </c>
      <c r="C1918" s="31">
        <v>43917</v>
      </c>
      <c r="D1918" s="518">
        <v>1.5901821999999999</v>
      </c>
      <c r="E1918" s="97">
        <v>4253.1839592685719</v>
      </c>
      <c r="F1918" s="289">
        <v>2</v>
      </c>
      <c r="G1918" s="97" t="s">
        <v>731</v>
      </c>
      <c r="H1918" s="97" t="s">
        <v>832</v>
      </c>
    </row>
    <row r="1919" spans="1:8" ht="15" x14ac:dyDescent="0.25">
      <c r="A1919" s="77" t="s">
        <v>353</v>
      </c>
      <c r="B1919" s="350">
        <v>43912</v>
      </c>
      <c r="C1919" s="31">
        <v>43917</v>
      </c>
      <c r="D1919" s="518">
        <v>1.5766625454545453</v>
      </c>
      <c r="E1919" s="97">
        <v>4184.2680840000003</v>
      </c>
      <c r="F1919" s="289">
        <v>2</v>
      </c>
      <c r="G1919" s="97" t="s">
        <v>731</v>
      </c>
      <c r="H1919" s="97" t="s">
        <v>832</v>
      </c>
    </row>
    <row r="1920" spans="1:8" ht="15" x14ac:dyDescent="0.25">
      <c r="A1920" s="77" t="s">
        <v>353</v>
      </c>
      <c r="B1920" s="350">
        <v>43913</v>
      </c>
      <c r="C1920" s="31">
        <v>43917</v>
      </c>
      <c r="D1920" s="518">
        <v>1.5780745904761904</v>
      </c>
      <c r="E1920" s="97">
        <v>4368.3035101714286</v>
      </c>
      <c r="F1920" s="289">
        <v>2</v>
      </c>
      <c r="G1920" s="97" t="s">
        <v>731</v>
      </c>
      <c r="H1920" s="97" t="s">
        <v>833</v>
      </c>
    </row>
    <row r="1921" spans="1:8" ht="15" x14ac:dyDescent="0.25">
      <c r="A1921" s="77" t="s">
        <v>353</v>
      </c>
      <c r="B1921" s="350">
        <v>43914</v>
      </c>
      <c r="C1921" s="31">
        <v>43917</v>
      </c>
      <c r="D1921" s="518">
        <v>1.5847779899999999</v>
      </c>
      <c r="E1921" s="97">
        <v>4381.3362009600005</v>
      </c>
      <c r="F1921" s="289">
        <v>2</v>
      </c>
      <c r="G1921" s="97" t="s">
        <v>731</v>
      </c>
      <c r="H1921" s="97" t="s">
        <v>833</v>
      </c>
    </row>
    <row r="1922" spans="1:8" ht="15" x14ac:dyDescent="0.25">
      <c r="A1922" s="77" t="s">
        <v>353</v>
      </c>
      <c r="B1922" s="350">
        <v>43915</v>
      </c>
      <c r="C1922" s="31">
        <v>43930</v>
      </c>
      <c r="D1922" s="518">
        <v>1.6163638090909094</v>
      </c>
      <c r="E1922" s="97">
        <v>4281.9718062109096</v>
      </c>
      <c r="F1922" s="289">
        <v>2</v>
      </c>
      <c r="G1922" s="97" t="s">
        <v>731</v>
      </c>
      <c r="H1922" s="97" t="s">
        <v>833</v>
      </c>
    </row>
    <row r="1923" spans="1:8" ht="15" x14ac:dyDescent="0.25">
      <c r="A1923" s="77" t="s">
        <v>353</v>
      </c>
      <c r="B1923" s="350">
        <v>43916</v>
      </c>
      <c r="C1923" s="31">
        <v>43930</v>
      </c>
      <c r="D1923" s="518">
        <v>1.6523607904761906</v>
      </c>
      <c r="E1923" s="97">
        <v>4487.4338992457142</v>
      </c>
      <c r="F1923" s="289">
        <v>2</v>
      </c>
      <c r="G1923" s="97" t="s">
        <v>731</v>
      </c>
      <c r="H1923" s="97" t="s">
        <v>833</v>
      </c>
    </row>
    <row r="1924" spans="1:8" ht="15" x14ac:dyDescent="0.25">
      <c r="A1924" s="77" t="s">
        <v>353</v>
      </c>
      <c r="B1924" s="350">
        <v>43917</v>
      </c>
      <c r="C1924" s="31">
        <v>43930</v>
      </c>
      <c r="D1924" s="518">
        <v>1.6942522409090908</v>
      </c>
      <c r="E1924" s="97">
        <v>4513.323732087274</v>
      </c>
      <c r="F1924" s="289">
        <v>2</v>
      </c>
      <c r="G1924" s="97" t="s">
        <v>731</v>
      </c>
      <c r="H1924" s="97" t="s">
        <v>833</v>
      </c>
    </row>
    <row r="1925" spans="1:8" ht="15" x14ac:dyDescent="0.25">
      <c r="A1925" s="77" t="s">
        <v>353</v>
      </c>
      <c r="B1925" s="350">
        <v>43918</v>
      </c>
      <c r="C1925" s="31">
        <v>43930</v>
      </c>
      <c r="D1925" s="518">
        <v>1.7265407238095238</v>
      </c>
      <c r="E1925" s="97">
        <v>4406.473829735065</v>
      </c>
      <c r="F1925" s="289">
        <v>2</v>
      </c>
      <c r="G1925" s="97" t="s">
        <v>731</v>
      </c>
      <c r="H1925" s="97" t="s">
        <v>833</v>
      </c>
    </row>
    <row r="1926" spans="1:8" ht="15" x14ac:dyDescent="0.25">
      <c r="A1926" s="77" t="s">
        <v>353</v>
      </c>
      <c r="B1926" s="350">
        <v>43919</v>
      </c>
      <c r="C1926" s="31">
        <v>43930</v>
      </c>
      <c r="D1926" s="518">
        <v>1.746594040909091</v>
      </c>
      <c r="E1926" s="97">
        <v>4365.2391521787868</v>
      </c>
      <c r="F1926" s="289">
        <v>2</v>
      </c>
      <c r="G1926" s="97" t="s">
        <v>731</v>
      </c>
      <c r="H1926" s="97" t="s">
        <v>833</v>
      </c>
    </row>
    <row r="1927" spans="1:8" ht="15" x14ac:dyDescent="0.25">
      <c r="A1927" s="77" t="s">
        <v>353</v>
      </c>
      <c r="B1927" s="350">
        <v>43920</v>
      </c>
      <c r="C1927" s="31">
        <v>43930</v>
      </c>
      <c r="D1927" s="518">
        <v>1.7410784809523807</v>
      </c>
      <c r="E1927" s="97">
        <v>5316.2340233388722</v>
      </c>
      <c r="F1927" s="289">
        <v>2</v>
      </c>
      <c r="G1927" s="97" t="s">
        <v>731</v>
      </c>
      <c r="H1927" s="97" t="s">
        <v>833</v>
      </c>
    </row>
    <row r="1928" spans="1:8" ht="15" x14ac:dyDescent="0.25">
      <c r="A1928" s="77" t="s">
        <v>353</v>
      </c>
      <c r="B1928" s="350">
        <v>43921</v>
      </c>
      <c r="C1928" s="31">
        <v>43930</v>
      </c>
      <c r="D1928" s="518">
        <v>1.7729882904761909</v>
      </c>
      <c r="E1928" s="97">
        <v>4716.7499910464676</v>
      </c>
      <c r="F1928" s="289">
        <v>2</v>
      </c>
      <c r="G1928" s="97" t="s">
        <v>731</v>
      </c>
      <c r="H1928" s="97" t="s">
        <v>833</v>
      </c>
    </row>
    <row r="1929" spans="1:8" ht="15" x14ac:dyDescent="0.25">
      <c r="A1929" s="77" t="s">
        <v>353</v>
      </c>
      <c r="B1929" s="350">
        <v>43922</v>
      </c>
      <c r="C1929" s="31">
        <v>43930</v>
      </c>
      <c r="D1929" s="518">
        <v>1.7644737545454545</v>
      </c>
      <c r="E1929" s="97">
        <v>4399.5087650594141</v>
      </c>
      <c r="F1929" s="289">
        <v>2</v>
      </c>
      <c r="G1929" s="97" t="s">
        <v>731</v>
      </c>
      <c r="H1929" s="97" t="s">
        <v>833</v>
      </c>
    </row>
    <row r="1930" spans="1:8" ht="15" x14ac:dyDescent="0.25">
      <c r="A1930" s="77" t="s">
        <v>353</v>
      </c>
      <c r="B1930" s="350">
        <v>43923</v>
      </c>
      <c r="C1930" s="31">
        <v>43930</v>
      </c>
      <c r="D1930" s="518">
        <v>1.7573023476190475</v>
      </c>
      <c r="E1930" s="97">
        <v>4418.2599218341356</v>
      </c>
      <c r="F1930" s="289">
        <v>2</v>
      </c>
      <c r="G1930" s="97" t="s">
        <v>731</v>
      </c>
      <c r="H1930" s="97" t="s">
        <v>833</v>
      </c>
    </row>
    <row r="1931" spans="1:8" ht="15" x14ac:dyDescent="0.25">
      <c r="A1931" s="77" t="s">
        <v>353</v>
      </c>
      <c r="B1931" s="350">
        <v>43924</v>
      </c>
      <c r="C1931" s="31">
        <v>43930</v>
      </c>
      <c r="D1931" s="518">
        <v>1.7819727000000005</v>
      </c>
      <c r="E1931" s="97">
        <v>4668.5842109172308</v>
      </c>
      <c r="F1931" s="289">
        <v>2</v>
      </c>
      <c r="G1931" s="97" t="s">
        <v>731</v>
      </c>
      <c r="H1931" s="97" t="s">
        <v>833</v>
      </c>
    </row>
    <row r="1932" spans="1:8" ht="15" x14ac:dyDescent="0.25">
      <c r="A1932" s="77" t="s">
        <v>353</v>
      </c>
      <c r="B1932" s="350">
        <v>43925</v>
      </c>
      <c r="C1932" s="31">
        <v>43930</v>
      </c>
      <c r="D1932" s="518">
        <v>1.8144662476190478</v>
      </c>
      <c r="E1932" s="97">
        <v>4875.1863081677429</v>
      </c>
      <c r="F1932" s="289">
        <v>2</v>
      </c>
      <c r="G1932" s="97" t="s">
        <v>731</v>
      </c>
      <c r="H1932" s="97" t="s">
        <v>833</v>
      </c>
    </row>
    <row r="1933" spans="1:8" ht="15" x14ac:dyDescent="0.25">
      <c r="A1933" s="77" t="s">
        <v>353</v>
      </c>
      <c r="B1933" s="350">
        <v>43926</v>
      </c>
      <c r="C1933" s="31">
        <v>43930</v>
      </c>
      <c r="D1933" s="518">
        <v>1.8263947304347827</v>
      </c>
      <c r="E1933" s="97">
        <v>4924.9214266143217</v>
      </c>
      <c r="F1933" s="289">
        <v>2</v>
      </c>
      <c r="G1933" s="97" t="s">
        <v>731</v>
      </c>
      <c r="H1933" s="97" t="s">
        <v>833</v>
      </c>
    </row>
    <row r="1934" spans="1:8" ht="15" x14ac:dyDescent="0.25">
      <c r="A1934" s="77" t="s">
        <v>353</v>
      </c>
      <c r="B1934" s="350">
        <v>43927</v>
      </c>
      <c r="C1934" s="31">
        <v>43930</v>
      </c>
      <c r="D1934" s="518">
        <v>1.8336078619047618</v>
      </c>
      <c r="E1934" s="97">
        <v>4911.6976804209353</v>
      </c>
      <c r="F1934" s="289">
        <v>2</v>
      </c>
      <c r="G1934" s="97" t="s">
        <v>731</v>
      </c>
      <c r="H1934" s="97" t="s">
        <v>833</v>
      </c>
    </row>
    <row r="1935" spans="1:8" ht="15" x14ac:dyDescent="0.25">
      <c r="A1935" s="77" t="s">
        <v>353</v>
      </c>
      <c r="B1935" s="350">
        <v>43928</v>
      </c>
      <c r="C1935" s="31">
        <v>43930</v>
      </c>
      <c r="D1935" s="518">
        <v>1.8356923444444442</v>
      </c>
      <c r="E1935" s="97">
        <v>4608.489040750208</v>
      </c>
      <c r="F1935" s="289">
        <v>2</v>
      </c>
      <c r="G1935" s="97" t="s">
        <v>731</v>
      </c>
      <c r="H1935" s="97" t="s">
        <v>833</v>
      </c>
    </row>
    <row r="1936" spans="1:8" ht="15" x14ac:dyDescent="0.25">
      <c r="A1936" s="77" t="s">
        <v>353</v>
      </c>
      <c r="B1936" s="350">
        <v>43929</v>
      </c>
      <c r="C1936" s="31">
        <v>43945</v>
      </c>
      <c r="D1936" s="518">
        <v>1.9769986909090911</v>
      </c>
      <c r="E1936" s="97">
        <v>3244.4879454890911</v>
      </c>
      <c r="F1936" s="289">
        <v>2</v>
      </c>
      <c r="G1936" s="97" t="s">
        <v>731</v>
      </c>
      <c r="H1936" s="97"/>
    </row>
    <row r="1937" spans="1:8" ht="15" x14ac:dyDescent="0.25">
      <c r="A1937" s="77" t="s">
        <v>353</v>
      </c>
      <c r="B1937" s="350">
        <v>43930</v>
      </c>
      <c r="C1937" s="31">
        <v>43945</v>
      </c>
      <c r="D1937" s="518">
        <v>2.0955264666666671</v>
      </c>
      <c r="E1937" s="97">
        <v>4350.456426831428</v>
      </c>
      <c r="F1937" s="289">
        <v>2</v>
      </c>
      <c r="G1937" s="97" t="s">
        <v>731</v>
      </c>
      <c r="H1937" s="97" t="s">
        <v>834</v>
      </c>
    </row>
    <row r="1938" spans="1:8" ht="15" x14ac:dyDescent="0.25">
      <c r="A1938" s="77" t="s">
        <v>353</v>
      </c>
      <c r="B1938" s="350">
        <v>43931</v>
      </c>
      <c r="C1938" s="31">
        <v>43945</v>
      </c>
      <c r="D1938" s="518">
        <v>2.1253770727272725</v>
      </c>
      <c r="E1938" s="97">
        <v>4547.5128615000003</v>
      </c>
      <c r="F1938" s="289">
        <v>2</v>
      </c>
      <c r="G1938" s="97" t="s">
        <v>731</v>
      </c>
      <c r="H1938" s="97" t="s">
        <v>834</v>
      </c>
    </row>
    <row r="1939" spans="1:8" ht="15" x14ac:dyDescent="0.25">
      <c r="A1939" s="77" t="s">
        <v>353</v>
      </c>
      <c r="B1939" s="350">
        <v>43932</v>
      </c>
      <c r="C1939" s="31">
        <v>43945</v>
      </c>
      <c r="D1939" s="518">
        <v>2.1081715380952382</v>
      </c>
      <c r="E1939" s="97">
        <v>4389.8439746857139</v>
      </c>
      <c r="F1939" s="289">
        <v>2</v>
      </c>
      <c r="G1939" s="97" t="s">
        <v>731</v>
      </c>
      <c r="H1939" s="97" t="s">
        <v>834</v>
      </c>
    </row>
    <row r="1940" spans="1:8" ht="15" x14ac:dyDescent="0.25">
      <c r="A1940" s="77" t="s">
        <v>353</v>
      </c>
      <c r="B1940" s="350">
        <v>43933</v>
      </c>
      <c r="C1940" s="31">
        <v>43945</v>
      </c>
      <c r="D1940" s="518">
        <v>2.1222321818181822</v>
      </c>
      <c r="E1940" s="97">
        <v>4324.5756532618188</v>
      </c>
      <c r="F1940" s="289">
        <v>2</v>
      </c>
      <c r="G1940" s="97" t="s">
        <v>731</v>
      </c>
      <c r="H1940" s="97" t="s">
        <v>834</v>
      </c>
    </row>
    <row r="1941" spans="1:8" ht="15" x14ac:dyDescent="0.25">
      <c r="A1941" s="77" t="s">
        <v>353</v>
      </c>
      <c r="B1941" s="350">
        <v>43934</v>
      </c>
      <c r="C1941" s="31">
        <v>43945</v>
      </c>
      <c r="D1941" s="518">
        <v>2.1231970952380954</v>
      </c>
      <c r="E1941" s="97">
        <v>4464.3913578800011</v>
      </c>
      <c r="F1941" s="289">
        <v>2</v>
      </c>
      <c r="G1941" s="97" t="s">
        <v>731</v>
      </c>
      <c r="H1941" s="97" t="s">
        <v>834</v>
      </c>
    </row>
    <row r="1942" spans="1:8" ht="15" x14ac:dyDescent="0.25">
      <c r="A1942" s="77" t="s">
        <v>353</v>
      </c>
      <c r="B1942" s="350">
        <v>43935</v>
      </c>
      <c r="C1942" s="31">
        <v>43945</v>
      </c>
      <c r="D1942" s="518">
        <v>2.1227314190476192</v>
      </c>
      <c r="E1942" s="97">
        <v>4410.5934494342864</v>
      </c>
      <c r="F1942" s="289">
        <v>2</v>
      </c>
      <c r="G1942" s="97" t="s">
        <v>731</v>
      </c>
      <c r="H1942" s="97" t="s">
        <v>834</v>
      </c>
    </row>
    <row r="1943" spans="1:8" ht="15" x14ac:dyDescent="0.25">
      <c r="A1943" s="77" t="s">
        <v>353</v>
      </c>
      <c r="B1943" s="350">
        <v>43936</v>
      </c>
      <c r="C1943" s="31">
        <v>43945</v>
      </c>
      <c r="D1943" s="518">
        <v>2.1211918000000005</v>
      </c>
      <c r="E1943" s="97">
        <v>4420.725581714546</v>
      </c>
      <c r="F1943" s="289">
        <v>2</v>
      </c>
      <c r="G1943" s="97" t="s">
        <v>731</v>
      </c>
      <c r="H1943" s="97" t="s">
        <v>834</v>
      </c>
    </row>
    <row r="1944" spans="1:8" ht="15" x14ac:dyDescent="0.25">
      <c r="A1944" s="77" t="s">
        <v>353</v>
      </c>
      <c r="B1944" s="350">
        <v>43937</v>
      </c>
      <c r="C1944" s="31">
        <v>43945</v>
      </c>
      <c r="D1944" s="518">
        <v>2.1205035095238096</v>
      </c>
      <c r="E1944" s="97">
        <v>4434.0974053057143</v>
      </c>
      <c r="F1944" s="289">
        <v>2</v>
      </c>
      <c r="G1944" s="97" t="s">
        <v>731</v>
      </c>
      <c r="H1944" s="97" t="s">
        <v>834</v>
      </c>
    </row>
    <row r="1945" spans="1:8" ht="15" x14ac:dyDescent="0.25">
      <c r="A1945" s="77" t="s">
        <v>353</v>
      </c>
      <c r="B1945" s="350">
        <v>43938</v>
      </c>
      <c r="C1945" s="31">
        <v>43945</v>
      </c>
      <c r="D1945" s="518">
        <v>2.1227726545454546</v>
      </c>
      <c r="E1945" s="97">
        <v>4342.1727255709093</v>
      </c>
      <c r="F1945" s="289">
        <v>2</v>
      </c>
      <c r="G1945" s="97" t="s">
        <v>731</v>
      </c>
      <c r="H1945" s="97" t="s">
        <v>834</v>
      </c>
    </row>
    <row r="1946" spans="1:8" ht="15" x14ac:dyDescent="0.25">
      <c r="A1946" s="77" t="s">
        <v>353</v>
      </c>
      <c r="B1946" s="350">
        <v>43939</v>
      </c>
      <c r="C1946" s="31">
        <v>43945</v>
      </c>
      <c r="D1946" s="518">
        <v>2.1354241000000003</v>
      </c>
      <c r="E1946" s="97">
        <v>4406.02601882</v>
      </c>
      <c r="F1946" s="289">
        <v>2</v>
      </c>
      <c r="G1946" s="97" t="s">
        <v>731</v>
      </c>
      <c r="H1946" s="97" t="s">
        <v>834</v>
      </c>
    </row>
    <row r="1947" spans="1:8" ht="15" x14ac:dyDescent="0.25">
      <c r="A1947" s="77" t="s">
        <v>353</v>
      </c>
      <c r="B1947" s="350">
        <v>43940</v>
      </c>
      <c r="C1947" s="31">
        <v>43945</v>
      </c>
      <c r="D1947" s="518">
        <v>2.1441520636363638</v>
      </c>
      <c r="E1947" s="97">
        <v>4247.2469643054546</v>
      </c>
      <c r="F1947" s="289">
        <v>2</v>
      </c>
      <c r="G1947" s="97" t="s">
        <v>731</v>
      </c>
      <c r="H1947" s="97" t="s">
        <v>834</v>
      </c>
    </row>
    <row r="1948" spans="1:8" ht="15" x14ac:dyDescent="0.25">
      <c r="A1948" s="77" t="s">
        <v>353</v>
      </c>
      <c r="B1948" s="350">
        <v>43941</v>
      </c>
      <c r="C1948" s="31">
        <v>43959</v>
      </c>
      <c r="D1948" s="518">
        <v>2.152624219047619</v>
      </c>
      <c r="E1948" s="97">
        <v>4258.0254095999999</v>
      </c>
      <c r="F1948" s="289">
        <v>2</v>
      </c>
      <c r="G1948" s="97" t="s">
        <v>731</v>
      </c>
      <c r="H1948" s="97" t="s">
        <v>834</v>
      </c>
    </row>
    <row r="1949" spans="1:8" ht="15" x14ac:dyDescent="0.25">
      <c r="A1949" s="77" t="s">
        <v>353</v>
      </c>
      <c r="B1949" s="350">
        <v>43942</v>
      </c>
      <c r="C1949" s="31">
        <v>43959</v>
      </c>
      <c r="D1949" s="518">
        <v>2.151056976190477</v>
      </c>
      <c r="E1949" s="97">
        <v>4343.3920735857137</v>
      </c>
      <c r="F1949" s="289">
        <v>2</v>
      </c>
      <c r="G1949" s="97" t="s">
        <v>731</v>
      </c>
      <c r="H1949" s="97" t="s">
        <v>834</v>
      </c>
    </row>
    <row r="1950" spans="1:8" ht="15" x14ac:dyDescent="0.25">
      <c r="A1950" s="77" t="s">
        <v>353</v>
      </c>
      <c r="B1950" s="350">
        <v>43943</v>
      </c>
      <c r="C1950" s="31">
        <v>43959</v>
      </c>
      <c r="D1950" s="518">
        <v>2.163870504545454</v>
      </c>
      <c r="E1950" s="97">
        <v>3939.924469352728</v>
      </c>
      <c r="F1950" s="289">
        <v>2</v>
      </c>
      <c r="G1950" s="97" t="s">
        <v>731</v>
      </c>
      <c r="H1950" s="97" t="s">
        <v>834</v>
      </c>
    </row>
    <row r="1951" spans="1:8" ht="15" x14ac:dyDescent="0.25">
      <c r="A1951" s="77" t="s">
        <v>353</v>
      </c>
      <c r="B1951" s="350">
        <v>43944</v>
      </c>
      <c r="C1951" s="31">
        <v>43959</v>
      </c>
      <c r="D1951" s="518">
        <v>2.144821714285714</v>
      </c>
      <c r="E1951" s="97">
        <v>3313.7074583600001</v>
      </c>
      <c r="F1951" s="289">
        <v>2</v>
      </c>
      <c r="G1951" s="97" t="s">
        <v>731</v>
      </c>
      <c r="H1951" s="97" t="s">
        <v>834</v>
      </c>
    </row>
    <row r="1952" spans="1:8" ht="15" x14ac:dyDescent="0.25">
      <c r="A1952" s="77" t="s">
        <v>353</v>
      </c>
      <c r="B1952" s="350">
        <v>43945</v>
      </c>
      <c r="C1952" s="31">
        <v>43959</v>
      </c>
      <c r="D1952" s="518">
        <v>2.1421017636363633</v>
      </c>
      <c r="E1952" s="97">
        <v>3382.8185496727269</v>
      </c>
      <c r="F1952" s="289">
        <v>2</v>
      </c>
      <c r="G1952" s="97" t="s">
        <v>731</v>
      </c>
      <c r="H1952" s="97" t="s">
        <v>834</v>
      </c>
    </row>
    <row r="1953" spans="1:8" ht="15" x14ac:dyDescent="0.25">
      <c r="A1953" s="77" t="s">
        <v>353</v>
      </c>
      <c r="B1953" s="350">
        <v>43946</v>
      </c>
      <c r="C1953" s="31">
        <v>43959</v>
      </c>
      <c r="D1953" s="518">
        <v>2.1594904952380953</v>
      </c>
      <c r="E1953" s="97">
        <v>3384.0551157914297</v>
      </c>
      <c r="F1953" s="289">
        <v>2</v>
      </c>
      <c r="G1953" s="97" t="s">
        <v>731</v>
      </c>
      <c r="H1953" s="97" t="s">
        <v>834</v>
      </c>
    </row>
    <row r="1954" spans="1:8" ht="15" x14ac:dyDescent="0.25">
      <c r="A1954" s="77" t="s">
        <v>353</v>
      </c>
      <c r="B1954" s="350">
        <v>43947</v>
      </c>
      <c r="C1954" s="31">
        <v>43959</v>
      </c>
      <c r="D1954" s="518">
        <v>2.1743374454545457</v>
      </c>
      <c r="E1954" s="97">
        <v>3363.5130691563636</v>
      </c>
      <c r="F1954" s="289">
        <v>2</v>
      </c>
      <c r="G1954" s="97" t="s">
        <v>731</v>
      </c>
      <c r="H1954" s="97" t="s">
        <v>834</v>
      </c>
    </row>
    <row r="1955" spans="1:8" ht="15" x14ac:dyDescent="0.25">
      <c r="A1955" s="77" t="s">
        <v>353</v>
      </c>
      <c r="B1955" s="350">
        <v>43948</v>
      </c>
      <c r="C1955" s="31">
        <v>43959</v>
      </c>
      <c r="D1955" s="518">
        <v>2.218481223809524</v>
      </c>
      <c r="E1955" s="97">
        <v>3678.4463955999995</v>
      </c>
      <c r="F1955" s="289">
        <v>2</v>
      </c>
      <c r="G1955" s="97" t="s">
        <v>731</v>
      </c>
      <c r="H1955" s="97" t="s">
        <v>834</v>
      </c>
    </row>
    <row r="1956" spans="1:8" ht="15" x14ac:dyDescent="0.25">
      <c r="A1956" s="77" t="s">
        <v>353</v>
      </c>
      <c r="B1956" s="350">
        <v>43949</v>
      </c>
      <c r="C1956" s="31">
        <v>43959</v>
      </c>
      <c r="D1956" s="518">
        <v>2.2448030957863243</v>
      </c>
      <c r="E1956" s="97">
        <v>3253.0764083147687</v>
      </c>
      <c r="F1956" s="289">
        <v>2</v>
      </c>
      <c r="G1956" s="97" t="s">
        <v>731</v>
      </c>
      <c r="H1956" s="97" t="s">
        <v>834</v>
      </c>
    </row>
    <row r="1957" spans="1:8" ht="15" x14ac:dyDescent="0.25">
      <c r="A1957" s="77" t="s">
        <v>353</v>
      </c>
      <c r="B1957" s="350">
        <v>43950</v>
      </c>
      <c r="C1957" s="31">
        <v>43959</v>
      </c>
      <c r="D1957" s="518">
        <v>2.6856826454545457</v>
      </c>
      <c r="E1957" s="97">
        <v>1523.9677292981819</v>
      </c>
      <c r="F1957" s="289">
        <v>2</v>
      </c>
      <c r="G1957" s="97" t="s">
        <v>731</v>
      </c>
      <c r="H1957" s="97" t="s">
        <v>834</v>
      </c>
    </row>
    <row r="1958" spans="1:8" ht="15" x14ac:dyDescent="0.25">
      <c r="A1958" s="77" t="s">
        <v>353</v>
      </c>
      <c r="B1958" s="350">
        <v>43951</v>
      </c>
      <c r="C1958" s="31">
        <v>43959</v>
      </c>
      <c r="D1958" s="518">
        <v>2.3593161619047627</v>
      </c>
      <c r="E1958" s="97">
        <v>2281.4902784342858</v>
      </c>
      <c r="F1958" s="289">
        <v>2</v>
      </c>
      <c r="G1958" s="97" t="s">
        <v>731</v>
      </c>
      <c r="H1958" s="97" t="s">
        <v>834</v>
      </c>
    </row>
    <row r="1959" spans="1:8" ht="15" x14ac:dyDescent="0.25">
      <c r="A1959" s="77" t="s">
        <v>353</v>
      </c>
      <c r="B1959" s="350">
        <v>43952</v>
      </c>
      <c r="C1959" s="31">
        <v>43959</v>
      </c>
      <c r="D1959" s="518">
        <v>2.2237679954545451</v>
      </c>
      <c r="E1959" s="97">
        <v>3419.5622724309096</v>
      </c>
      <c r="F1959" s="289">
        <v>2</v>
      </c>
      <c r="G1959" s="97" t="s">
        <v>731</v>
      </c>
      <c r="H1959" s="97" t="s">
        <v>834</v>
      </c>
    </row>
    <row r="1960" spans="1:8" ht="15" x14ac:dyDescent="0.25">
      <c r="A1960" s="77" t="s">
        <v>353</v>
      </c>
      <c r="B1960" s="350">
        <v>43953</v>
      </c>
      <c r="C1960" s="31">
        <v>43959</v>
      </c>
      <c r="D1960" s="518">
        <v>2.2379938666666668</v>
      </c>
      <c r="E1960" s="97">
        <v>3362.5800924342861</v>
      </c>
      <c r="F1960" s="289">
        <v>2</v>
      </c>
      <c r="G1960" s="97" t="s">
        <v>731</v>
      </c>
      <c r="H1960" s="97" t="s">
        <v>834</v>
      </c>
    </row>
    <row r="1961" spans="1:8" ht="15" x14ac:dyDescent="0.25">
      <c r="A1961" s="77" t="s">
        <v>353</v>
      </c>
      <c r="B1961" s="350">
        <v>43954</v>
      </c>
      <c r="C1961" s="31">
        <v>43959</v>
      </c>
      <c r="D1961" s="518">
        <v>2.2473586000000001</v>
      </c>
      <c r="E1961" s="97">
        <v>3374.360819378182</v>
      </c>
      <c r="F1961" s="289">
        <v>2</v>
      </c>
      <c r="G1961" s="97" t="s">
        <v>731</v>
      </c>
      <c r="H1961" s="97" t="s">
        <v>834</v>
      </c>
    </row>
    <row r="1962" spans="1:8" ht="15" x14ac:dyDescent="0.25">
      <c r="A1962" s="77" t="s">
        <v>353</v>
      </c>
      <c r="B1962" s="350">
        <v>43955</v>
      </c>
      <c r="C1962" s="31">
        <v>43959</v>
      </c>
      <c r="D1962" s="518">
        <v>2.2740643619047622</v>
      </c>
      <c r="E1962" s="97">
        <v>2322.2655151085714</v>
      </c>
      <c r="F1962" s="289">
        <v>2</v>
      </c>
      <c r="G1962" s="97" t="s">
        <v>731</v>
      </c>
      <c r="H1962" s="97" t="s">
        <v>834</v>
      </c>
    </row>
    <row r="1963" spans="1:8" ht="15" x14ac:dyDescent="0.25">
      <c r="A1963" s="77" t="s">
        <v>353</v>
      </c>
      <c r="B1963" s="350">
        <v>43956</v>
      </c>
      <c r="C1963" s="31">
        <v>43959</v>
      </c>
      <c r="D1963" s="518">
        <v>2.2668429285714291</v>
      </c>
      <c r="E1963" s="97">
        <v>1787.6935026314288</v>
      </c>
      <c r="F1963" s="289">
        <v>2</v>
      </c>
      <c r="G1963" s="97" t="s">
        <v>731</v>
      </c>
      <c r="H1963" s="97" t="s">
        <v>834</v>
      </c>
    </row>
    <row r="1964" spans="1:8" ht="15" x14ac:dyDescent="0.25">
      <c r="A1964" s="77" t="s">
        <v>353</v>
      </c>
      <c r="B1964" s="350">
        <v>43957</v>
      </c>
      <c r="C1964" s="31">
        <v>43973</v>
      </c>
      <c r="D1964" s="518">
        <v>2.2244532095238094</v>
      </c>
      <c r="E1964" s="97">
        <v>1810.4257353428573</v>
      </c>
      <c r="F1964" s="289">
        <v>2</v>
      </c>
      <c r="G1964" s="97" t="s">
        <v>731</v>
      </c>
      <c r="H1964" s="97" t="s">
        <v>834</v>
      </c>
    </row>
    <row r="1965" spans="1:8" ht="15" x14ac:dyDescent="0.25">
      <c r="A1965" s="77" t="s">
        <v>353</v>
      </c>
      <c r="B1965" s="350">
        <v>43958</v>
      </c>
      <c r="C1965" s="31">
        <v>43973</v>
      </c>
      <c r="D1965" s="518">
        <v>2.2087837619047619</v>
      </c>
      <c r="E1965" s="97">
        <v>1828.4370419828572</v>
      </c>
      <c r="F1965" s="289">
        <v>2</v>
      </c>
      <c r="G1965" s="97" t="s">
        <v>731</v>
      </c>
      <c r="H1965" s="97" t="s">
        <v>834</v>
      </c>
    </row>
    <row r="1966" spans="1:8" ht="15" x14ac:dyDescent="0.25">
      <c r="A1966" s="77" t="s">
        <v>353</v>
      </c>
      <c r="B1966" s="350">
        <v>43959</v>
      </c>
      <c r="C1966" s="31">
        <v>43973</v>
      </c>
      <c r="D1966" s="518">
        <v>2.2043120227272728</v>
      </c>
      <c r="E1966" s="97">
        <v>1785.0279158290907</v>
      </c>
      <c r="F1966" s="289">
        <v>2</v>
      </c>
      <c r="G1966" s="97" t="s">
        <v>731</v>
      </c>
      <c r="H1966" s="97" t="s">
        <v>834</v>
      </c>
    </row>
    <row r="1967" spans="1:8" ht="15" x14ac:dyDescent="0.25">
      <c r="A1967" s="77" t="s">
        <v>353</v>
      </c>
      <c r="B1967" s="350">
        <v>43960</v>
      </c>
      <c r="C1967" s="31">
        <v>43973</v>
      </c>
      <c r="D1967" s="518">
        <v>2.2206457666666664</v>
      </c>
      <c r="E1967" s="97">
        <v>1365.0223393885717</v>
      </c>
      <c r="F1967" s="289">
        <v>2</v>
      </c>
      <c r="G1967" s="97" t="s">
        <v>731</v>
      </c>
      <c r="H1967" s="97" t="s">
        <v>834</v>
      </c>
    </row>
    <row r="1968" spans="1:8" ht="15" x14ac:dyDescent="0.25">
      <c r="A1968" s="77" t="s">
        <v>353</v>
      </c>
      <c r="B1968" s="350">
        <v>43961</v>
      </c>
      <c r="C1968" s="31">
        <v>43973</v>
      </c>
      <c r="D1968" s="518">
        <v>2.2376357545454542</v>
      </c>
      <c r="E1968" s="97">
        <v>1105.3495651545454</v>
      </c>
      <c r="F1968" s="289">
        <v>2</v>
      </c>
      <c r="G1968" s="97" t="s">
        <v>731</v>
      </c>
      <c r="H1968" s="97" t="s">
        <v>834</v>
      </c>
    </row>
    <row r="1969" spans="1:8" ht="15" x14ac:dyDescent="0.25">
      <c r="A1969" s="77" t="s">
        <v>353</v>
      </c>
      <c r="B1969" s="350">
        <v>43962</v>
      </c>
      <c r="C1969" s="31">
        <v>43973</v>
      </c>
      <c r="D1969" s="518">
        <v>2.2351339047619048</v>
      </c>
      <c r="E1969" s="97">
        <v>1122.5264114914287</v>
      </c>
      <c r="F1969" s="289">
        <v>2</v>
      </c>
      <c r="G1969" s="97" t="s">
        <v>731</v>
      </c>
      <c r="H1969" s="97" t="s">
        <v>834</v>
      </c>
    </row>
    <row r="1970" spans="1:8" ht="15" x14ac:dyDescent="0.25">
      <c r="A1970" s="77" t="s">
        <v>353</v>
      </c>
      <c r="B1970" s="350">
        <v>43963</v>
      </c>
      <c r="C1970" s="31">
        <v>43973</v>
      </c>
      <c r="D1970" s="518">
        <v>2.2407364999999997</v>
      </c>
      <c r="E1970" s="97">
        <v>1127.0639869057145</v>
      </c>
      <c r="F1970" s="289">
        <v>2</v>
      </c>
      <c r="G1970" s="97" t="s">
        <v>731</v>
      </c>
      <c r="H1970" s="97" t="s">
        <v>834</v>
      </c>
    </row>
    <row r="1971" spans="1:8" ht="15" x14ac:dyDescent="0.25">
      <c r="A1971" s="77" t="s">
        <v>353</v>
      </c>
      <c r="B1971" s="350">
        <v>43964</v>
      </c>
      <c r="C1971" s="31">
        <v>43973</v>
      </c>
      <c r="D1971" s="518">
        <v>2.2490102863636365</v>
      </c>
      <c r="E1971" s="97">
        <v>1105.8937656654546</v>
      </c>
      <c r="F1971" s="289">
        <v>2</v>
      </c>
      <c r="G1971" s="97" t="s">
        <v>731</v>
      </c>
      <c r="H1971" s="97" t="s">
        <v>834</v>
      </c>
    </row>
    <row r="1972" spans="1:8" ht="15" x14ac:dyDescent="0.25">
      <c r="A1972" s="77" t="s">
        <v>353</v>
      </c>
      <c r="B1972" s="350">
        <v>43965</v>
      </c>
      <c r="C1972" s="31">
        <v>43973</v>
      </c>
      <c r="D1972" s="518">
        <v>2.2497910933083438</v>
      </c>
      <c r="E1972" s="97">
        <v>1110.8693368738693</v>
      </c>
      <c r="F1972" s="289">
        <v>2</v>
      </c>
      <c r="G1972" s="97" t="s">
        <v>731</v>
      </c>
      <c r="H1972" s="97" t="s">
        <v>834</v>
      </c>
    </row>
    <row r="1973" spans="1:8" ht="15" x14ac:dyDescent="0.25">
      <c r="A1973" s="77" t="s">
        <v>353</v>
      </c>
      <c r="B1973" s="350">
        <v>43966</v>
      </c>
      <c r="C1973" s="31">
        <v>43973</v>
      </c>
      <c r="D1973" s="518">
        <v>2.2442880863636367</v>
      </c>
      <c r="E1973" s="97">
        <v>1088.7031924181817</v>
      </c>
      <c r="F1973" s="289">
        <v>2</v>
      </c>
      <c r="G1973" s="97" t="s">
        <v>731</v>
      </c>
      <c r="H1973" s="97" t="s">
        <v>834</v>
      </c>
    </row>
    <row r="1974" spans="1:8" ht="15" x14ac:dyDescent="0.25">
      <c r="A1974" s="77" t="s">
        <v>353</v>
      </c>
      <c r="B1974" s="350">
        <v>43967</v>
      </c>
      <c r="C1974" s="31">
        <v>43987</v>
      </c>
      <c r="D1974" s="518">
        <v>2.2395545904761907</v>
      </c>
      <c r="E1974" s="97">
        <v>2129.7493934485715</v>
      </c>
      <c r="F1974" s="289">
        <v>2</v>
      </c>
      <c r="G1974" s="97" t="s">
        <v>731</v>
      </c>
      <c r="H1974" s="97" t="s">
        <v>834</v>
      </c>
    </row>
    <row r="1975" spans="1:8" ht="15" x14ac:dyDescent="0.25">
      <c r="A1975" s="77" t="s">
        <v>353</v>
      </c>
      <c r="B1975" s="350">
        <v>43968</v>
      </c>
      <c r="C1975" s="31">
        <v>43987</v>
      </c>
      <c r="D1975" s="518">
        <v>2.2492689590909096</v>
      </c>
      <c r="E1975" s="97">
        <v>1434.8405610290911</v>
      </c>
      <c r="F1975" s="289">
        <v>2</v>
      </c>
      <c r="G1975" s="97" t="s">
        <v>731</v>
      </c>
      <c r="H1975" s="97" t="s">
        <v>834</v>
      </c>
    </row>
    <row r="1976" spans="1:8" ht="15" x14ac:dyDescent="0.25">
      <c r="A1976" s="77" t="s">
        <v>353</v>
      </c>
      <c r="B1976" s="350">
        <v>43969</v>
      </c>
      <c r="C1976" s="31">
        <v>43987</v>
      </c>
      <c r="D1976" s="518">
        <v>2.242385873529412</v>
      </c>
      <c r="E1976" s="97">
        <v>1077.8145053847061</v>
      </c>
      <c r="F1976" s="289">
        <v>2</v>
      </c>
      <c r="G1976" s="97" t="s">
        <v>731</v>
      </c>
      <c r="H1976" s="97" t="s">
        <v>834</v>
      </c>
    </row>
    <row r="1977" spans="1:8" ht="15" x14ac:dyDescent="0.25">
      <c r="A1977" s="77" t="s">
        <v>353</v>
      </c>
      <c r="B1977" s="350">
        <v>43970</v>
      </c>
      <c r="C1977" s="31">
        <v>43987</v>
      </c>
      <c r="D1977" s="518">
        <v>2.2400252476190481</v>
      </c>
      <c r="E1977" s="97">
        <v>1084.67766108</v>
      </c>
      <c r="F1977" s="289">
        <v>2</v>
      </c>
      <c r="G1977" s="97" t="s">
        <v>731</v>
      </c>
      <c r="H1977" s="97" t="s">
        <v>834</v>
      </c>
    </row>
    <row r="1978" spans="1:8" ht="15" x14ac:dyDescent="0.25">
      <c r="A1978" s="77" t="s">
        <v>353</v>
      </c>
      <c r="B1978" s="350">
        <v>43971</v>
      </c>
      <c r="C1978" s="31">
        <v>43987</v>
      </c>
      <c r="D1978" s="518">
        <v>2.2396907116279072</v>
      </c>
      <c r="E1978" s="97">
        <v>1090.6519962469768</v>
      </c>
      <c r="F1978" s="289">
        <v>2</v>
      </c>
      <c r="G1978" s="97" t="s">
        <v>731</v>
      </c>
      <c r="H1978" s="97" t="s">
        <v>834</v>
      </c>
    </row>
    <row r="1979" spans="1:8" ht="15" x14ac:dyDescent="0.25">
      <c r="A1979" s="77" t="s">
        <v>353</v>
      </c>
      <c r="B1979" s="350">
        <v>43972</v>
      </c>
      <c r="C1979" s="31">
        <v>43987</v>
      </c>
      <c r="D1979" s="518">
        <v>2.2211654454545453</v>
      </c>
      <c r="E1979" s="97">
        <v>1140.2848877218184</v>
      </c>
      <c r="F1979" s="289">
        <v>2</v>
      </c>
      <c r="G1979" s="97" t="s">
        <v>731</v>
      </c>
      <c r="H1979" s="97" t="s">
        <v>834</v>
      </c>
    </row>
    <row r="1980" spans="1:8" ht="15" x14ac:dyDescent="0.25">
      <c r="A1980" s="77" t="s">
        <v>353</v>
      </c>
      <c r="B1980" s="350">
        <v>43973</v>
      </c>
      <c r="C1980" s="31">
        <v>43987</v>
      </c>
      <c r="D1980" s="518">
        <v>1.9998919045454548</v>
      </c>
      <c r="E1980" s="97">
        <v>1189.7758042090909</v>
      </c>
      <c r="F1980" s="289">
        <v>2</v>
      </c>
      <c r="G1980" s="97" t="s">
        <v>731</v>
      </c>
      <c r="H1980" s="97" t="s">
        <v>834</v>
      </c>
    </row>
    <row r="1981" spans="1:8" ht="15" x14ac:dyDescent="0.25">
      <c r="A1981" s="77" t="s">
        <v>353</v>
      </c>
      <c r="B1981" s="350">
        <v>43974</v>
      </c>
      <c r="C1981" s="31">
        <v>43987</v>
      </c>
      <c r="D1981" s="518">
        <v>2.1565866761904764</v>
      </c>
      <c r="E1981" s="97">
        <v>1103.4254472257146</v>
      </c>
      <c r="F1981" s="289">
        <v>2</v>
      </c>
      <c r="G1981" s="97" t="s">
        <v>731</v>
      </c>
      <c r="H1981" s="97" t="s">
        <v>834</v>
      </c>
    </row>
    <row r="1982" spans="1:8" ht="15" x14ac:dyDescent="0.25">
      <c r="A1982" s="77" t="s">
        <v>353</v>
      </c>
      <c r="B1982" s="350">
        <v>43975</v>
      </c>
      <c r="C1982" s="31">
        <v>43987</v>
      </c>
      <c r="D1982" s="518">
        <v>2.1153808380952377</v>
      </c>
      <c r="E1982" s="97">
        <v>1100.0280037142859</v>
      </c>
      <c r="F1982" s="289">
        <v>2</v>
      </c>
      <c r="G1982" s="97" t="s">
        <v>731</v>
      </c>
      <c r="H1982" s="97" t="s">
        <v>834</v>
      </c>
    </row>
    <row r="1983" spans="1:8" ht="15" x14ac:dyDescent="0.25">
      <c r="A1983" s="77" t="s">
        <v>353</v>
      </c>
      <c r="B1983" s="350">
        <v>43976</v>
      </c>
      <c r="C1983" s="31">
        <v>43987</v>
      </c>
      <c r="D1983" s="518">
        <v>2.1029662909090905</v>
      </c>
      <c r="E1983" s="97">
        <v>1097.7093861472729</v>
      </c>
      <c r="F1983" s="289">
        <v>2</v>
      </c>
      <c r="G1983" s="97" t="s">
        <v>731</v>
      </c>
      <c r="H1983" s="97" t="s">
        <v>834</v>
      </c>
    </row>
    <row r="1984" spans="1:8" ht="15" x14ac:dyDescent="0.25">
      <c r="A1984" s="77" t="s">
        <v>353</v>
      </c>
      <c r="B1984" s="350">
        <v>43977</v>
      </c>
      <c r="C1984" s="31">
        <v>43987</v>
      </c>
      <c r="D1984" s="518">
        <v>2.096719880952381</v>
      </c>
      <c r="E1984" s="97">
        <v>1104.3357576428571</v>
      </c>
      <c r="F1984" s="289">
        <v>2</v>
      </c>
      <c r="G1984" s="97" t="s">
        <v>731</v>
      </c>
      <c r="H1984" s="97" t="s">
        <v>834</v>
      </c>
    </row>
    <row r="1985" spans="1:8" ht="15" x14ac:dyDescent="0.25">
      <c r="A1985" s="77" t="s">
        <v>353</v>
      </c>
      <c r="B1985" s="350">
        <v>43978</v>
      </c>
      <c r="C1985" s="31">
        <v>43987</v>
      </c>
      <c r="D1985" s="518">
        <v>2.0979943681818187</v>
      </c>
      <c r="E1985" s="97">
        <v>1109.6456614181818</v>
      </c>
      <c r="F1985" s="289">
        <v>2</v>
      </c>
      <c r="G1985" s="97" t="s">
        <v>731</v>
      </c>
      <c r="H1985" s="97" t="s">
        <v>834</v>
      </c>
    </row>
    <row r="1986" spans="1:8" ht="15" x14ac:dyDescent="0.25">
      <c r="A1986" s="77" t="s">
        <v>353</v>
      </c>
      <c r="B1986" s="350">
        <v>43979</v>
      </c>
      <c r="C1986" s="31">
        <v>43987</v>
      </c>
      <c r="D1986" s="518">
        <v>2.100322576190476</v>
      </c>
      <c r="E1986" s="97">
        <v>2201.6501147857143</v>
      </c>
      <c r="F1986" s="289">
        <v>2</v>
      </c>
      <c r="G1986" s="97" t="s">
        <v>731</v>
      </c>
      <c r="H1986" s="97" t="s">
        <v>834</v>
      </c>
    </row>
    <row r="1987" spans="1:8" ht="15" x14ac:dyDescent="0.25">
      <c r="A1987" s="77" t="s">
        <v>353</v>
      </c>
      <c r="B1987" s="350">
        <v>43980</v>
      </c>
      <c r="C1987" s="31">
        <v>43987</v>
      </c>
      <c r="D1987" s="518">
        <v>2.068513040909091</v>
      </c>
      <c r="E1987" s="97">
        <v>2939.9642099818184</v>
      </c>
      <c r="F1987" s="289">
        <v>2</v>
      </c>
      <c r="G1987" s="97" t="s">
        <v>731</v>
      </c>
      <c r="H1987" s="97" t="s">
        <v>834</v>
      </c>
    </row>
    <row r="1988" spans="1:8" ht="15" x14ac:dyDescent="0.25">
      <c r="A1988" s="77" t="s">
        <v>353</v>
      </c>
      <c r="B1988" s="350">
        <v>43981</v>
      </c>
      <c r="C1988" s="31">
        <v>43987</v>
      </c>
      <c r="D1988" s="518">
        <v>2.0529109047619052</v>
      </c>
      <c r="E1988" s="97">
        <v>3496.445566074286</v>
      </c>
      <c r="F1988" s="289">
        <v>2</v>
      </c>
      <c r="G1988" s="97" t="s">
        <v>731</v>
      </c>
      <c r="H1988" s="97" t="s">
        <v>834</v>
      </c>
    </row>
    <row r="1989" spans="1:8" ht="15" x14ac:dyDescent="0.25">
      <c r="A1989" s="77" t="s">
        <v>353</v>
      </c>
      <c r="B1989" s="350">
        <v>43982</v>
      </c>
      <c r="C1989" s="31">
        <v>43987</v>
      </c>
      <c r="D1989" s="518">
        <v>2.0522981190476188</v>
      </c>
      <c r="E1989" s="97">
        <v>3493.085467357143</v>
      </c>
      <c r="F1989" s="289">
        <v>2</v>
      </c>
      <c r="G1989" s="97" t="s">
        <v>731</v>
      </c>
      <c r="H1989" s="97" t="s">
        <v>834</v>
      </c>
    </row>
    <row r="1990" spans="1:8" ht="15" x14ac:dyDescent="0.25">
      <c r="A1990" s="77" t="s">
        <v>353</v>
      </c>
      <c r="B1990" s="350">
        <v>43983</v>
      </c>
      <c r="C1990" s="31">
        <v>43987</v>
      </c>
      <c r="D1990" s="518">
        <v>2.0787237523809523</v>
      </c>
      <c r="E1990" s="97">
        <v>3469.7438829771427</v>
      </c>
      <c r="F1990" s="289">
        <v>2</v>
      </c>
      <c r="G1990" s="97" t="s">
        <v>731</v>
      </c>
      <c r="H1990" s="97" t="s">
        <v>834</v>
      </c>
    </row>
    <row r="1991" spans="1:8" ht="15" x14ac:dyDescent="0.25">
      <c r="A1991" s="77" t="s">
        <v>353</v>
      </c>
      <c r="B1991" s="350">
        <v>43984</v>
      </c>
      <c r="C1991" s="31">
        <v>43987</v>
      </c>
      <c r="D1991" s="518">
        <v>2.0937186590909089</v>
      </c>
      <c r="E1991" s="97">
        <v>3506.4434753418186</v>
      </c>
      <c r="F1991" s="289">
        <v>2</v>
      </c>
      <c r="G1991" s="97" t="s">
        <v>731</v>
      </c>
      <c r="H1991" s="97" t="s">
        <v>834</v>
      </c>
    </row>
    <row r="1992" spans="1:8" ht="15" x14ac:dyDescent="0.25">
      <c r="A1992" s="77" t="s">
        <v>353</v>
      </c>
      <c r="B1992" s="350">
        <v>43985</v>
      </c>
      <c r="C1992" s="31">
        <v>43987</v>
      </c>
      <c r="D1992" s="518">
        <v>2.0926244238095233</v>
      </c>
      <c r="E1992" s="97">
        <v>3525.0416960914295</v>
      </c>
      <c r="F1992" s="289">
        <v>2</v>
      </c>
      <c r="G1992" s="97" t="s">
        <v>731</v>
      </c>
      <c r="H1992" s="97" t="s">
        <v>834</v>
      </c>
    </row>
    <row r="1993" spans="1:8" ht="15" x14ac:dyDescent="0.25">
      <c r="A1993" s="77" t="s">
        <v>353</v>
      </c>
      <c r="B1993" s="350">
        <v>43986</v>
      </c>
      <c r="C1993" s="31">
        <v>43987</v>
      </c>
      <c r="D1993" s="518">
        <v>2.0883949545454543</v>
      </c>
      <c r="E1993" s="97">
        <v>3799.3096351909094</v>
      </c>
      <c r="F1993" s="289">
        <v>2</v>
      </c>
      <c r="G1993" s="97" t="s">
        <v>731</v>
      </c>
      <c r="H1993" s="97" t="s">
        <v>834</v>
      </c>
    </row>
    <row r="1994" spans="1:8" ht="15" x14ac:dyDescent="0.25">
      <c r="A1994" s="77" t="s">
        <v>353</v>
      </c>
      <c r="B1994" s="350">
        <v>43987</v>
      </c>
      <c r="C1994" s="31">
        <v>43987</v>
      </c>
      <c r="D1994" s="518">
        <v>2.1146142285714284</v>
      </c>
      <c r="E1994" s="97">
        <v>2988.6404317342854</v>
      </c>
      <c r="F1994" s="289">
        <v>2</v>
      </c>
      <c r="G1994" s="97" t="s">
        <v>731</v>
      </c>
      <c r="H1994" s="97" t="s">
        <v>834</v>
      </c>
    </row>
    <row r="1995" spans="1:8" ht="15" x14ac:dyDescent="0.25">
      <c r="A1995" s="77" t="s">
        <v>353</v>
      </c>
      <c r="B1995" s="350">
        <v>43988</v>
      </c>
      <c r="C1995" s="31">
        <v>43987</v>
      </c>
      <c r="D1995" s="518">
        <v>2.0887022136363638</v>
      </c>
      <c r="E1995" s="97">
        <v>3320.6720563054546</v>
      </c>
      <c r="F1995" s="289">
        <v>2</v>
      </c>
      <c r="G1995" s="97" t="s">
        <v>731</v>
      </c>
      <c r="H1995" s="97" t="s">
        <v>834</v>
      </c>
    </row>
    <row r="1996" spans="1:8" ht="15" x14ac:dyDescent="0.25">
      <c r="A1996" s="77" t="s">
        <v>353</v>
      </c>
      <c r="B1996" s="350">
        <v>44018</v>
      </c>
      <c r="C1996" s="31">
        <v>44029</v>
      </c>
      <c r="D1996" s="518">
        <v>2.089</v>
      </c>
      <c r="E1996" s="97">
        <v>3303</v>
      </c>
      <c r="F1996" s="289">
        <v>2</v>
      </c>
      <c r="G1996" s="97" t="s">
        <v>731</v>
      </c>
      <c r="H1996" s="97" t="s">
        <v>635</v>
      </c>
    </row>
    <row r="1997" spans="1:8" ht="15" x14ac:dyDescent="0.25">
      <c r="A1997" s="77" t="s">
        <v>353</v>
      </c>
      <c r="B1997" s="350">
        <v>44049</v>
      </c>
      <c r="C1997" s="31">
        <v>44029</v>
      </c>
      <c r="D1997" s="518">
        <v>2.089</v>
      </c>
      <c r="E1997" s="97">
        <v>3283</v>
      </c>
      <c r="F1997" s="289">
        <v>2</v>
      </c>
      <c r="G1997" s="97" t="s">
        <v>731</v>
      </c>
      <c r="H1997" s="97" t="s">
        <v>635</v>
      </c>
    </row>
    <row r="1998" spans="1:8" ht="15" x14ac:dyDescent="0.25">
      <c r="A1998" s="77" t="s">
        <v>353</v>
      </c>
      <c r="B1998" s="350">
        <v>44080</v>
      </c>
      <c r="C1998" s="31">
        <v>44029</v>
      </c>
      <c r="D1998" s="518">
        <v>2.093</v>
      </c>
      <c r="E1998" s="97">
        <v>2761</v>
      </c>
      <c r="F1998" s="289">
        <v>2</v>
      </c>
      <c r="G1998" s="97" t="s">
        <v>731</v>
      </c>
      <c r="H1998" s="97" t="s">
        <v>635</v>
      </c>
    </row>
    <row r="1999" spans="1:8" ht="15" x14ac:dyDescent="0.25">
      <c r="A1999" s="77" t="s">
        <v>353</v>
      </c>
      <c r="B1999" s="350">
        <v>44110</v>
      </c>
      <c r="C1999" s="31">
        <v>44029</v>
      </c>
      <c r="D1999" s="518">
        <v>2.0979999999999999</v>
      </c>
      <c r="E1999" s="97">
        <v>2081</v>
      </c>
      <c r="F1999" s="289">
        <v>2</v>
      </c>
      <c r="G1999" s="97" t="s">
        <v>731</v>
      </c>
      <c r="H1999" s="97" t="s">
        <v>635</v>
      </c>
    </row>
    <row r="2000" spans="1:8" ht="15" x14ac:dyDescent="0.25">
      <c r="A2000" s="77" t="s">
        <v>353</v>
      </c>
      <c r="B2000" s="350">
        <v>44141</v>
      </c>
      <c r="C2000" s="31">
        <v>44029</v>
      </c>
      <c r="D2000" s="518">
        <v>2.1040000000000001</v>
      </c>
      <c r="E2000" s="97">
        <v>2134</v>
      </c>
      <c r="F2000" s="289">
        <v>2</v>
      </c>
      <c r="G2000" s="97" t="s">
        <v>731</v>
      </c>
      <c r="H2000" s="97" t="s">
        <v>635</v>
      </c>
    </row>
    <row r="2001" spans="1:8" ht="15" x14ac:dyDescent="0.25">
      <c r="A2001" s="77" t="s">
        <v>353</v>
      </c>
      <c r="B2001" s="350">
        <v>44171</v>
      </c>
      <c r="C2001" s="31">
        <v>44029</v>
      </c>
      <c r="D2001" s="518">
        <v>2.1019999999999999</v>
      </c>
      <c r="E2001" s="97">
        <v>2059</v>
      </c>
      <c r="F2001" s="289">
        <v>2</v>
      </c>
      <c r="G2001" s="97" t="s">
        <v>731</v>
      </c>
      <c r="H2001" s="97" t="s">
        <v>635</v>
      </c>
    </row>
    <row r="2002" spans="1:8" ht="15" x14ac:dyDescent="0.25">
      <c r="A2002" s="77" t="s">
        <v>353</v>
      </c>
      <c r="B2002" s="350" t="s">
        <v>835</v>
      </c>
      <c r="C2002" s="31">
        <v>44029</v>
      </c>
      <c r="D2002" s="518">
        <v>2.1</v>
      </c>
      <c r="E2002" s="97">
        <v>2081</v>
      </c>
      <c r="F2002" s="289">
        <v>2</v>
      </c>
      <c r="G2002" s="97" t="s">
        <v>731</v>
      </c>
      <c r="H2002" s="97" t="s">
        <v>635</v>
      </c>
    </row>
    <row r="2003" spans="1:8" ht="15" x14ac:dyDescent="0.25">
      <c r="A2003" s="77" t="s">
        <v>353</v>
      </c>
      <c r="B2003" s="350" t="s">
        <v>836</v>
      </c>
      <c r="C2003" s="31">
        <v>44029</v>
      </c>
      <c r="D2003" s="518">
        <v>2.0950000000000002</v>
      </c>
      <c r="E2003" s="97">
        <v>2039</v>
      </c>
      <c r="F2003" s="289">
        <v>2</v>
      </c>
      <c r="G2003" s="97" t="s">
        <v>731</v>
      </c>
      <c r="H2003" s="97" t="s">
        <v>635</v>
      </c>
    </row>
    <row r="2004" spans="1:8" ht="15" x14ac:dyDescent="0.25">
      <c r="A2004" s="77" t="s">
        <v>353</v>
      </c>
      <c r="B2004" s="350" t="s">
        <v>837</v>
      </c>
      <c r="C2004" s="31">
        <v>44029</v>
      </c>
      <c r="D2004" s="518">
        <v>2.0939999999999999</v>
      </c>
      <c r="E2004" s="97">
        <v>2101</v>
      </c>
      <c r="F2004" s="289">
        <v>2</v>
      </c>
      <c r="G2004" s="97" t="s">
        <v>731</v>
      </c>
      <c r="H2004" s="97" t="s">
        <v>635</v>
      </c>
    </row>
    <row r="2005" spans="1:8" ht="15" x14ac:dyDescent="0.25">
      <c r="A2005" s="77" t="s">
        <v>353</v>
      </c>
      <c r="B2005" s="350" t="s">
        <v>838</v>
      </c>
      <c r="C2005" s="31">
        <v>44029</v>
      </c>
      <c r="D2005" s="518">
        <v>2.0939999999999999</v>
      </c>
      <c r="E2005" s="97">
        <v>2062</v>
      </c>
      <c r="F2005" s="289">
        <v>2</v>
      </c>
      <c r="G2005" s="97" t="s">
        <v>731</v>
      </c>
      <c r="H2005" s="97" t="s">
        <v>635</v>
      </c>
    </row>
    <row r="2006" spans="1:8" ht="15" x14ac:dyDescent="0.25">
      <c r="A2006" s="77" t="s">
        <v>353</v>
      </c>
      <c r="B2006" s="350" t="s">
        <v>839</v>
      </c>
      <c r="C2006" s="31">
        <v>44029</v>
      </c>
      <c r="D2006" s="518">
        <v>2.097</v>
      </c>
      <c r="E2006" s="97">
        <v>2011</v>
      </c>
      <c r="F2006" s="289">
        <v>2</v>
      </c>
      <c r="G2006" s="97" t="s">
        <v>731</v>
      </c>
      <c r="H2006" s="97" t="s">
        <v>635</v>
      </c>
    </row>
    <row r="2007" spans="1:8" ht="15" x14ac:dyDescent="0.25">
      <c r="A2007" s="77" t="s">
        <v>353</v>
      </c>
      <c r="B2007" s="350" t="s">
        <v>840</v>
      </c>
      <c r="C2007" s="31">
        <v>44029</v>
      </c>
      <c r="D2007" s="518">
        <v>2.0979999999999999</v>
      </c>
      <c r="E2007" s="97">
        <v>2111</v>
      </c>
      <c r="F2007" s="289">
        <v>2</v>
      </c>
      <c r="G2007" s="97" t="s">
        <v>731</v>
      </c>
      <c r="H2007" s="97" t="s">
        <v>635</v>
      </c>
    </row>
    <row r="2008" spans="1:8" ht="15" x14ac:dyDescent="0.25">
      <c r="A2008" s="77" t="s">
        <v>353</v>
      </c>
      <c r="B2008" s="350" t="s">
        <v>841</v>
      </c>
      <c r="C2008" s="31">
        <v>44029</v>
      </c>
      <c r="D2008" s="518">
        <v>2.1040000000000001</v>
      </c>
      <c r="E2008" s="97">
        <v>2035</v>
      </c>
      <c r="F2008" s="289">
        <v>2</v>
      </c>
      <c r="G2008" s="97" t="s">
        <v>731</v>
      </c>
      <c r="H2008" s="97" t="s">
        <v>635</v>
      </c>
    </row>
    <row r="2009" spans="1:8" ht="15" x14ac:dyDescent="0.25">
      <c r="A2009" s="77" t="s">
        <v>353</v>
      </c>
      <c r="B2009" s="350" t="s">
        <v>842</v>
      </c>
      <c r="C2009" s="31">
        <v>44029</v>
      </c>
      <c r="D2009" s="518">
        <v>2.1019999999999999</v>
      </c>
      <c r="E2009" s="97">
        <v>1998</v>
      </c>
      <c r="F2009" s="289">
        <v>2</v>
      </c>
      <c r="G2009" s="97" t="s">
        <v>731</v>
      </c>
      <c r="H2009" s="97" t="s">
        <v>635</v>
      </c>
    </row>
    <row r="2010" spans="1:8" ht="15" x14ac:dyDescent="0.25">
      <c r="A2010" s="77" t="s">
        <v>353</v>
      </c>
      <c r="B2010" s="350" t="s">
        <v>843</v>
      </c>
      <c r="C2010" s="31">
        <v>44029</v>
      </c>
      <c r="D2010" s="518">
        <v>2.0910000000000002</v>
      </c>
      <c r="E2010" s="97">
        <v>2008</v>
      </c>
      <c r="F2010" s="289">
        <v>2</v>
      </c>
      <c r="G2010" s="97" t="s">
        <v>731</v>
      </c>
      <c r="H2010" s="97" t="s">
        <v>635</v>
      </c>
    </row>
    <row r="2011" spans="1:8" ht="15" x14ac:dyDescent="0.25">
      <c r="A2011" s="77" t="s">
        <v>353</v>
      </c>
      <c r="B2011" s="350" t="s">
        <v>844</v>
      </c>
      <c r="C2011" s="31">
        <v>44029</v>
      </c>
      <c r="D2011" s="518">
        <v>2.0910000000000002</v>
      </c>
      <c r="E2011" s="97">
        <v>2042</v>
      </c>
      <c r="F2011" s="289">
        <v>2</v>
      </c>
      <c r="G2011" s="97" t="s">
        <v>731</v>
      </c>
      <c r="H2011" s="97" t="s">
        <v>635</v>
      </c>
    </row>
    <row r="2012" spans="1:8" ht="15" x14ac:dyDescent="0.25">
      <c r="A2012" s="77" t="s">
        <v>353</v>
      </c>
      <c r="B2012" s="350" t="s">
        <v>845</v>
      </c>
      <c r="C2012" s="31">
        <v>44029</v>
      </c>
      <c r="D2012" s="518">
        <v>2.0920000000000001</v>
      </c>
      <c r="E2012" s="97">
        <v>2044</v>
      </c>
      <c r="F2012" s="289">
        <v>2</v>
      </c>
      <c r="G2012" s="97" t="s">
        <v>731</v>
      </c>
      <c r="H2012" s="97" t="s">
        <v>635</v>
      </c>
    </row>
    <row r="2013" spans="1:8" ht="15" x14ac:dyDescent="0.25">
      <c r="A2013" s="77" t="s">
        <v>353</v>
      </c>
      <c r="B2013" s="350" t="s">
        <v>846</v>
      </c>
      <c r="C2013" s="31">
        <v>44029</v>
      </c>
      <c r="D2013" s="518">
        <v>2.09</v>
      </c>
      <c r="E2013" s="97">
        <v>1970</v>
      </c>
      <c r="F2013" s="289">
        <v>2</v>
      </c>
      <c r="G2013" s="97" t="s">
        <v>731</v>
      </c>
      <c r="H2013" s="97" t="s">
        <v>635</v>
      </c>
    </row>
    <row r="2014" spans="1:8" ht="15" x14ac:dyDescent="0.25">
      <c r="A2014" s="77" t="s">
        <v>353</v>
      </c>
      <c r="B2014" s="350" t="s">
        <v>847</v>
      </c>
      <c r="C2014" s="31">
        <v>44029</v>
      </c>
      <c r="D2014" s="518">
        <v>2.093</v>
      </c>
      <c r="E2014" s="97">
        <v>2069</v>
      </c>
      <c r="F2014" s="289">
        <v>2</v>
      </c>
      <c r="G2014" s="97" t="s">
        <v>731</v>
      </c>
      <c r="H2014" s="97" t="s">
        <v>635</v>
      </c>
    </row>
    <row r="2015" spans="1:8" ht="15" x14ac:dyDescent="0.25">
      <c r="A2015" s="77" t="s">
        <v>353</v>
      </c>
      <c r="B2015" s="350" t="s">
        <v>848</v>
      </c>
      <c r="C2015" s="31">
        <v>44029</v>
      </c>
      <c r="D2015" s="518">
        <v>2.0939999999999999</v>
      </c>
      <c r="E2015" s="97">
        <v>1998</v>
      </c>
      <c r="F2015" s="289">
        <v>2</v>
      </c>
      <c r="G2015" s="97" t="s">
        <v>731</v>
      </c>
      <c r="H2015" s="97" t="s">
        <v>635</v>
      </c>
    </row>
    <row r="2016" spans="1:8" ht="15" x14ac:dyDescent="0.25">
      <c r="A2016" s="77" t="s">
        <v>353</v>
      </c>
      <c r="B2016" s="350" t="s">
        <v>849</v>
      </c>
      <c r="C2016" s="31">
        <v>44029</v>
      </c>
      <c r="D2016" s="518">
        <v>2.0939999999999999</v>
      </c>
      <c r="E2016" s="97">
        <v>1950</v>
      </c>
      <c r="F2016" s="289">
        <v>2</v>
      </c>
      <c r="G2016" s="97" t="s">
        <v>731</v>
      </c>
      <c r="H2016" s="97" t="s">
        <v>635</v>
      </c>
    </row>
    <row r="2017" spans="1:8" ht="15" x14ac:dyDescent="0.25">
      <c r="A2017" s="77" t="s">
        <v>353</v>
      </c>
      <c r="B2017" s="350" t="s">
        <v>850</v>
      </c>
      <c r="C2017" s="31">
        <v>44029</v>
      </c>
      <c r="D2017" s="518">
        <v>2.0910000000000002</v>
      </c>
      <c r="E2017" s="97">
        <v>1957</v>
      </c>
      <c r="F2017" s="289">
        <v>2</v>
      </c>
      <c r="G2017" s="97" t="s">
        <v>731</v>
      </c>
      <c r="H2017" s="97" t="s">
        <v>635</v>
      </c>
    </row>
    <row r="2018" spans="1:8" ht="15" x14ac:dyDescent="0.25">
      <c r="A2018" s="77" t="s">
        <v>353</v>
      </c>
      <c r="B2018" s="350" t="s">
        <v>851</v>
      </c>
      <c r="C2018" s="31">
        <v>44029</v>
      </c>
      <c r="D2018" s="518">
        <v>2.0910000000000002</v>
      </c>
      <c r="E2018" s="97">
        <v>1949</v>
      </c>
      <c r="F2018" s="289">
        <v>2</v>
      </c>
      <c r="G2018" s="97" t="s">
        <v>731</v>
      </c>
      <c r="H2018" s="97" t="s">
        <v>635</v>
      </c>
    </row>
    <row r="2019" spans="1:8" ht="15" x14ac:dyDescent="0.25">
      <c r="A2019" s="77" t="s">
        <v>353</v>
      </c>
      <c r="B2019" s="350" t="s">
        <v>852</v>
      </c>
      <c r="C2019" s="31">
        <v>44029</v>
      </c>
      <c r="D2019" s="518">
        <v>2.129</v>
      </c>
      <c r="E2019" s="97">
        <v>1283</v>
      </c>
      <c r="F2019" s="289">
        <v>2</v>
      </c>
      <c r="G2019" s="97" t="s">
        <v>731</v>
      </c>
      <c r="H2019" s="97" t="s">
        <v>635</v>
      </c>
    </row>
    <row r="2020" spans="1:8" ht="15" x14ac:dyDescent="0.25">
      <c r="A2020" s="77" t="s">
        <v>353</v>
      </c>
      <c r="B2020" s="350">
        <v>43837</v>
      </c>
      <c r="C2020" s="31">
        <v>44029</v>
      </c>
      <c r="D2020" s="518">
        <v>2.1190000000000002</v>
      </c>
      <c r="E2020" s="97">
        <v>1248</v>
      </c>
      <c r="F2020" s="289">
        <v>2</v>
      </c>
      <c r="G2020" s="97" t="s">
        <v>731</v>
      </c>
      <c r="H2020" s="97" t="s">
        <v>635</v>
      </c>
    </row>
    <row r="2021" spans="1:8" ht="15" x14ac:dyDescent="0.25">
      <c r="A2021" s="77" t="s">
        <v>353</v>
      </c>
      <c r="B2021" s="350">
        <v>43868</v>
      </c>
      <c r="C2021" s="31">
        <v>44029</v>
      </c>
      <c r="D2021" s="518">
        <v>2.1469999999999998</v>
      </c>
      <c r="E2021" s="97">
        <v>1230</v>
      </c>
      <c r="F2021" s="289">
        <v>2</v>
      </c>
      <c r="G2021" s="97" t="s">
        <v>731</v>
      </c>
      <c r="H2021" s="97" t="s">
        <v>635</v>
      </c>
    </row>
    <row r="2022" spans="1:8" ht="15" x14ac:dyDescent="0.25">
      <c r="A2022" s="77" t="s">
        <v>353</v>
      </c>
      <c r="B2022" s="350">
        <v>43897</v>
      </c>
      <c r="C2022" s="31">
        <v>44029</v>
      </c>
      <c r="D2022" s="518">
        <v>2.149</v>
      </c>
      <c r="E2022" s="97">
        <v>1222</v>
      </c>
      <c r="F2022" s="289">
        <v>2</v>
      </c>
      <c r="G2022" s="97" t="s">
        <v>731</v>
      </c>
      <c r="H2022" s="97" t="s">
        <v>635</v>
      </c>
    </row>
    <row r="2023" spans="1:8" ht="15" x14ac:dyDescent="0.25">
      <c r="A2023" s="77" t="s">
        <v>353</v>
      </c>
      <c r="B2023" s="350">
        <v>43928</v>
      </c>
      <c r="C2023" s="31">
        <v>44029</v>
      </c>
      <c r="D2023" s="518">
        <v>2.1509999999999998</v>
      </c>
      <c r="E2023" s="97">
        <v>1180</v>
      </c>
      <c r="F2023" s="289">
        <v>2</v>
      </c>
      <c r="G2023" s="97" t="s">
        <v>731</v>
      </c>
      <c r="H2023" s="97" t="s">
        <v>635</v>
      </c>
    </row>
    <row r="2024" spans="1:8" ht="15" x14ac:dyDescent="0.25">
      <c r="A2024" s="77" t="s">
        <v>353</v>
      </c>
      <c r="B2024" s="350">
        <v>43958</v>
      </c>
      <c r="C2024" s="31">
        <v>44029</v>
      </c>
      <c r="D2024" s="518">
        <v>2.161</v>
      </c>
      <c r="E2024" s="97">
        <v>1196</v>
      </c>
      <c r="F2024" s="289">
        <v>2</v>
      </c>
      <c r="G2024" s="97" t="s">
        <v>731</v>
      </c>
      <c r="H2024" s="97" t="s">
        <v>635</v>
      </c>
    </row>
    <row r="2025" spans="1:8" ht="15" x14ac:dyDescent="0.25">
      <c r="A2025" s="77" t="s">
        <v>353</v>
      </c>
      <c r="B2025" s="350">
        <v>43989</v>
      </c>
      <c r="C2025" s="31">
        <v>44029</v>
      </c>
      <c r="D2025" s="518">
        <v>2.1640000000000001</v>
      </c>
      <c r="E2025" s="97">
        <v>1201</v>
      </c>
      <c r="F2025" s="289">
        <v>2</v>
      </c>
      <c r="G2025" s="97" t="s">
        <v>731</v>
      </c>
      <c r="H2025" s="97" t="s">
        <v>635</v>
      </c>
    </row>
    <row r="2026" spans="1:8" ht="15" x14ac:dyDescent="0.25">
      <c r="A2026" s="77" t="s">
        <v>353</v>
      </c>
      <c r="B2026" s="350">
        <v>44019</v>
      </c>
      <c r="C2026" s="31">
        <v>44029</v>
      </c>
      <c r="D2026" s="518">
        <v>1.9690000000000001</v>
      </c>
      <c r="E2026" s="97">
        <v>1168</v>
      </c>
      <c r="F2026" s="289">
        <v>2</v>
      </c>
      <c r="G2026" s="97" t="s">
        <v>731</v>
      </c>
      <c r="H2026" s="97" t="s">
        <v>176</v>
      </c>
    </row>
    <row r="2027" spans="1:8" ht="15" x14ac:dyDescent="0.25">
      <c r="A2027" s="77" t="s">
        <v>353</v>
      </c>
      <c r="B2027" s="350">
        <v>44050</v>
      </c>
      <c r="C2027" s="31">
        <v>44029</v>
      </c>
      <c r="D2027" s="518">
        <v>1.855</v>
      </c>
      <c r="E2027" s="97">
        <v>1160</v>
      </c>
      <c r="F2027" s="289">
        <v>2</v>
      </c>
      <c r="G2027" s="97" t="s">
        <v>731</v>
      </c>
      <c r="H2027" s="97" t="s">
        <v>176</v>
      </c>
    </row>
    <row r="2028" spans="1:8" ht="15" x14ac:dyDescent="0.25">
      <c r="A2028" s="77" t="s">
        <v>353</v>
      </c>
      <c r="B2028" s="350">
        <v>44081</v>
      </c>
      <c r="C2028" s="31">
        <v>44029</v>
      </c>
      <c r="D2028" s="518">
        <v>1.8560000000000001</v>
      </c>
      <c r="E2028" s="97">
        <v>1185</v>
      </c>
      <c r="F2028" s="289">
        <v>2</v>
      </c>
      <c r="G2028" s="97" t="s">
        <v>731</v>
      </c>
      <c r="H2028" s="97" t="s">
        <v>176</v>
      </c>
    </row>
    <row r="2029" spans="1:8" ht="15" x14ac:dyDescent="0.25">
      <c r="A2029" s="77" t="s">
        <v>353</v>
      </c>
      <c r="B2029" s="350">
        <v>44111</v>
      </c>
      <c r="C2029" s="31">
        <v>44029</v>
      </c>
      <c r="D2029" s="518">
        <v>1.857</v>
      </c>
      <c r="E2029" s="97">
        <v>1167</v>
      </c>
      <c r="F2029" s="289">
        <v>2</v>
      </c>
      <c r="G2029" s="97" t="s">
        <v>731</v>
      </c>
      <c r="H2029" s="97" t="s">
        <v>176</v>
      </c>
    </row>
    <row r="2030" spans="1:8" ht="15" x14ac:dyDescent="0.25">
      <c r="A2030" s="77" t="s">
        <v>353</v>
      </c>
      <c r="B2030" s="350">
        <v>44142</v>
      </c>
      <c r="C2030" s="31">
        <v>44029</v>
      </c>
      <c r="D2030" s="518">
        <v>1.85</v>
      </c>
      <c r="E2030" s="97">
        <v>1198</v>
      </c>
      <c r="F2030" s="289">
        <v>2</v>
      </c>
      <c r="G2030" s="97" t="s">
        <v>731</v>
      </c>
      <c r="H2030" s="97" t="s">
        <v>176</v>
      </c>
    </row>
    <row r="2031" spans="1:8" ht="15" x14ac:dyDescent="0.25">
      <c r="A2031" s="77" t="s">
        <v>353</v>
      </c>
      <c r="B2031" s="350">
        <v>44172</v>
      </c>
      <c r="C2031" s="31">
        <v>44029</v>
      </c>
      <c r="D2031" s="518">
        <v>1.849</v>
      </c>
      <c r="E2031" s="97">
        <v>1178</v>
      </c>
      <c r="F2031" s="289">
        <v>2</v>
      </c>
      <c r="G2031" s="97" t="s">
        <v>731</v>
      </c>
      <c r="H2031" s="97" t="s">
        <v>176</v>
      </c>
    </row>
    <row r="2032" spans="1:8" ht="15" x14ac:dyDescent="0.25">
      <c r="A2032" s="77" t="s">
        <v>353</v>
      </c>
      <c r="B2032" s="350" t="s">
        <v>853</v>
      </c>
      <c r="C2032" s="31">
        <v>44029</v>
      </c>
      <c r="D2032" s="518">
        <v>1.849</v>
      </c>
      <c r="E2032" s="97">
        <v>1151</v>
      </c>
      <c r="F2032" s="289">
        <v>2</v>
      </c>
      <c r="G2032" s="97" t="s">
        <v>731</v>
      </c>
      <c r="H2032" s="97" t="s">
        <v>176</v>
      </c>
    </row>
    <row r="2033" spans="1:8" ht="15" x14ac:dyDescent="0.25">
      <c r="A2033" s="77" t="s">
        <v>353</v>
      </c>
      <c r="B2033" s="350" t="s">
        <v>854</v>
      </c>
      <c r="C2033" s="31">
        <v>44029</v>
      </c>
      <c r="D2033" s="518">
        <v>1.8420000000000001</v>
      </c>
      <c r="E2033" s="97">
        <v>1150</v>
      </c>
      <c r="F2033" s="289">
        <v>2</v>
      </c>
      <c r="G2033" s="97" t="s">
        <v>731</v>
      </c>
      <c r="H2033" s="97" t="s">
        <v>176</v>
      </c>
    </row>
    <row r="2034" spans="1:8" ht="15" x14ac:dyDescent="0.25">
      <c r="A2034" s="77" t="s">
        <v>353</v>
      </c>
      <c r="B2034" s="350" t="s">
        <v>855</v>
      </c>
      <c r="C2034" s="31">
        <v>44043</v>
      </c>
      <c r="D2034" s="518">
        <v>1.845</v>
      </c>
      <c r="E2034" s="97">
        <v>1146.9490000000001</v>
      </c>
      <c r="F2034" s="289">
        <v>2</v>
      </c>
      <c r="G2034" s="97" t="s">
        <v>731</v>
      </c>
      <c r="H2034" s="97" t="s">
        <v>176</v>
      </c>
    </row>
    <row r="2035" spans="1:8" ht="15" x14ac:dyDescent="0.25">
      <c r="A2035" s="77" t="s">
        <v>353</v>
      </c>
      <c r="B2035" s="350" t="s">
        <v>856</v>
      </c>
      <c r="C2035" s="31">
        <v>44043</v>
      </c>
      <c r="D2035" s="518">
        <v>1.847</v>
      </c>
      <c r="E2035" s="97">
        <v>2075.886</v>
      </c>
      <c r="F2035" s="289">
        <v>2</v>
      </c>
      <c r="G2035" s="97" t="s">
        <v>731</v>
      </c>
      <c r="H2035" s="97" t="s">
        <v>176</v>
      </c>
    </row>
    <row r="2036" spans="1:8" ht="15" x14ac:dyDescent="0.25">
      <c r="A2036" s="77" t="s">
        <v>353</v>
      </c>
      <c r="B2036" s="350" t="s">
        <v>857</v>
      </c>
      <c r="C2036" s="31">
        <v>44043</v>
      </c>
      <c r="D2036" s="518">
        <v>1.8480000000000001</v>
      </c>
      <c r="E2036" s="97">
        <v>2066.6480000000001</v>
      </c>
      <c r="F2036" s="289">
        <v>2</v>
      </c>
      <c r="G2036" s="97" t="s">
        <v>731</v>
      </c>
      <c r="H2036" s="97" t="s">
        <v>176</v>
      </c>
    </row>
    <row r="2037" spans="1:8" ht="15" x14ac:dyDescent="0.25">
      <c r="A2037" s="77" t="s">
        <v>353</v>
      </c>
      <c r="B2037" s="350" t="s">
        <v>858</v>
      </c>
      <c r="C2037" s="31">
        <v>44043</v>
      </c>
      <c r="D2037" s="518">
        <v>1.8520000000000001</v>
      </c>
      <c r="E2037" s="97">
        <v>1978.9169999999999</v>
      </c>
      <c r="F2037" s="289">
        <v>2</v>
      </c>
      <c r="G2037" s="97" t="s">
        <v>731</v>
      </c>
      <c r="H2037" s="97" t="s">
        <v>176</v>
      </c>
    </row>
    <row r="2038" spans="1:8" ht="15" x14ac:dyDescent="0.25">
      <c r="A2038" s="77" t="s">
        <v>353</v>
      </c>
      <c r="B2038" s="350" t="s">
        <v>859</v>
      </c>
      <c r="C2038" s="31">
        <v>44043</v>
      </c>
      <c r="D2038" s="518">
        <v>1.85</v>
      </c>
      <c r="E2038" s="97">
        <v>1965.394</v>
      </c>
      <c r="F2038" s="289">
        <v>2</v>
      </c>
      <c r="G2038" s="97" t="s">
        <v>731</v>
      </c>
      <c r="H2038" s="97" t="s">
        <v>176</v>
      </c>
    </row>
    <row r="2039" spans="1:8" ht="15" x14ac:dyDescent="0.25">
      <c r="A2039" s="77" t="s">
        <v>353</v>
      </c>
      <c r="B2039" s="350" t="s">
        <v>860</v>
      </c>
      <c r="C2039" s="31">
        <v>44043</v>
      </c>
      <c r="D2039" s="518">
        <v>1.857</v>
      </c>
      <c r="E2039" s="97">
        <v>2052.6970000000001</v>
      </c>
      <c r="F2039" s="289">
        <v>2</v>
      </c>
      <c r="G2039" s="97" t="s">
        <v>731</v>
      </c>
      <c r="H2039" s="97" t="s">
        <v>176</v>
      </c>
    </row>
    <row r="2040" spans="1:8" ht="15" x14ac:dyDescent="0.25">
      <c r="A2040" s="77" t="s">
        <v>353</v>
      </c>
      <c r="B2040" s="350" t="s">
        <v>861</v>
      </c>
      <c r="C2040" s="31">
        <v>44043</v>
      </c>
      <c r="D2040" s="518">
        <v>1.859</v>
      </c>
      <c r="E2040" s="97">
        <v>2031.9549999999999</v>
      </c>
      <c r="F2040" s="289">
        <v>2</v>
      </c>
      <c r="G2040" s="97" t="s">
        <v>731</v>
      </c>
      <c r="H2040" s="97" t="s">
        <v>176</v>
      </c>
    </row>
    <row r="2041" spans="1:8" ht="15" x14ac:dyDescent="0.25">
      <c r="A2041" s="77" t="s">
        <v>353</v>
      </c>
      <c r="B2041" s="350" t="s">
        <v>862</v>
      </c>
      <c r="C2041" s="31">
        <v>44043</v>
      </c>
      <c r="D2041" s="518">
        <v>1.859</v>
      </c>
      <c r="E2041" s="97">
        <v>2028.5540000000001</v>
      </c>
      <c r="F2041" s="289">
        <v>2</v>
      </c>
      <c r="G2041" s="97" t="s">
        <v>731</v>
      </c>
      <c r="H2041" s="97" t="s">
        <v>176</v>
      </c>
    </row>
    <row r="2042" spans="1:8" ht="15" x14ac:dyDescent="0.25">
      <c r="A2042" s="77" t="s">
        <v>353</v>
      </c>
      <c r="B2042" s="350" t="s">
        <v>863</v>
      </c>
      <c r="C2042" s="31">
        <v>44043</v>
      </c>
      <c r="D2042" s="518">
        <v>1.861</v>
      </c>
      <c r="E2042" s="97">
        <v>2003.288</v>
      </c>
      <c r="F2042" s="289">
        <v>2</v>
      </c>
      <c r="G2042" s="97" t="s">
        <v>731</v>
      </c>
      <c r="H2042" s="97" t="s">
        <v>176</v>
      </c>
    </row>
    <row r="2043" spans="1:8" ht="15" x14ac:dyDescent="0.25">
      <c r="A2043" s="77" t="s">
        <v>353</v>
      </c>
      <c r="B2043" s="350" t="s">
        <v>864</v>
      </c>
      <c r="C2043" s="31">
        <v>44043</v>
      </c>
      <c r="D2043" s="518">
        <v>1.871</v>
      </c>
      <c r="E2043" s="97">
        <v>1159.0640000000001</v>
      </c>
      <c r="F2043" s="289">
        <v>2</v>
      </c>
      <c r="G2043" s="97" t="s">
        <v>731</v>
      </c>
      <c r="H2043" s="97" t="s">
        <v>176</v>
      </c>
    </row>
    <row r="2044" spans="1:8" ht="15" x14ac:dyDescent="0.25">
      <c r="A2044" s="77" t="s">
        <v>353</v>
      </c>
      <c r="B2044" s="350" t="s">
        <v>865</v>
      </c>
      <c r="C2044" s="31">
        <v>44043</v>
      </c>
      <c r="D2044" s="518">
        <v>1.8779999999999999</v>
      </c>
      <c r="E2044" s="97">
        <v>763.23800000000006</v>
      </c>
      <c r="F2044" s="289">
        <v>2</v>
      </c>
      <c r="G2044" s="97" t="s">
        <v>731</v>
      </c>
      <c r="H2044" s="97" t="s">
        <v>176</v>
      </c>
    </row>
    <row r="2045" spans="1:8" ht="15" x14ac:dyDescent="0.25">
      <c r="A2045" s="77" t="s">
        <v>353</v>
      </c>
      <c r="B2045" s="350" t="s">
        <v>866</v>
      </c>
      <c r="C2045" s="31">
        <v>44043</v>
      </c>
      <c r="D2045" s="518">
        <v>1.667</v>
      </c>
      <c r="E2045" s="97">
        <v>1001.625</v>
      </c>
      <c r="F2045" s="289">
        <v>2</v>
      </c>
      <c r="G2045" s="97" t="s">
        <v>731</v>
      </c>
      <c r="H2045" s="97" t="s">
        <v>176</v>
      </c>
    </row>
    <row r="2046" spans="1:8" ht="15" x14ac:dyDescent="0.25">
      <c r="A2046" s="77" t="s">
        <v>353</v>
      </c>
      <c r="B2046" s="350" t="s">
        <v>867</v>
      </c>
      <c r="C2046" s="31">
        <v>44043</v>
      </c>
      <c r="D2046" s="518">
        <v>1.2629999999999999</v>
      </c>
      <c r="E2046" s="97">
        <v>1975.364</v>
      </c>
      <c r="F2046" s="289">
        <v>2</v>
      </c>
      <c r="G2046" s="97" t="s">
        <v>731</v>
      </c>
      <c r="H2046" s="97" t="s">
        <v>176</v>
      </c>
    </row>
    <row r="2047" spans="1:8" ht="15" x14ac:dyDescent="0.25">
      <c r="A2047" s="77" t="s">
        <v>353</v>
      </c>
      <c r="B2047" s="350" t="s">
        <v>868</v>
      </c>
      <c r="C2047" s="31">
        <v>44043</v>
      </c>
      <c r="D2047" s="518">
        <v>0.85199999999999998</v>
      </c>
      <c r="E2047" s="97">
        <v>3427.4780000000001</v>
      </c>
      <c r="F2047" s="289">
        <v>2</v>
      </c>
      <c r="G2047" s="97" t="s">
        <v>731</v>
      </c>
      <c r="H2047" s="97" t="s">
        <v>176</v>
      </c>
    </row>
    <row r="2048" spans="1:8" ht="15" x14ac:dyDescent="0.25">
      <c r="A2048" s="77" t="s">
        <v>353</v>
      </c>
      <c r="B2048" s="625">
        <v>44041</v>
      </c>
      <c r="C2048" s="31">
        <v>44043</v>
      </c>
      <c r="D2048" s="518">
        <v>0.73699999999999999</v>
      </c>
      <c r="E2048" s="97">
        <v>3855.0140000000001</v>
      </c>
      <c r="F2048" s="289">
        <v>2</v>
      </c>
      <c r="G2048" s="97" t="s">
        <v>731</v>
      </c>
      <c r="H2048" s="97" t="s">
        <v>176</v>
      </c>
    </row>
    <row r="2049" spans="1:8" ht="15" x14ac:dyDescent="0.25">
      <c r="A2049" s="77" t="s">
        <v>353</v>
      </c>
      <c r="B2049" s="625">
        <v>44042</v>
      </c>
      <c r="C2049" s="31">
        <v>44057</v>
      </c>
      <c r="D2049" s="518">
        <v>0.73742691916956515</v>
      </c>
      <c r="E2049" s="97">
        <v>4048.5471415513043</v>
      </c>
      <c r="F2049" s="289">
        <v>2</v>
      </c>
      <c r="G2049" s="97" t="s">
        <v>731</v>
      </c>
      <c r="H2049" s="97" t="s">
        <v>176</v>
      </c>
    </row>
    <row r="2050" spans="1:8" ht="15" x14ac:dyDescent="0.25">
      <c r="A2050" s="77" t="s">
        <v>353</v>
      </c>
      <c r="B2050" s="625">
        <v>44043</v>
      </c>
      <c r="C2050" s="31">
        <v>44057</v>
      </c>
      <c r="D2050" s="518">
        <v>0.77653793264090931</v>
      </c>
      <c r="E2050" s="97">
        <v>3957.1823383854544</v>
      </c>
      <c r="F2050" s="289">
        <v>2</v>
      </c>
      <c r="G2050" s="97" t="s">
        <v>731</v>
      </c>
      <c r="H2050" s="97" t="s">
        <v>176</v>
      </c>
    </row>
    <row r="2051" spans="1:8" ht="15" x14ac:dyDescent="0.25">
      <c r="A2051" s="77" t="s">
        <v>353</v>
      </c>
      <c r="B2051" s="625">
        <v>44044</v>
      </c>
      <c r="C2051" s="31">
        <v>44057</v>
      </c>
      <c r="D2051" s="518">
        <v>0.85194982870476188</v>
      </c>
      <c r="E2051" s="97">
        <v>3947.5436074971426</v>
      </c>
      <c r="F2051" s="289">
        <v>2</v>
      </c>
      <c r="G2051" s="97" t="s">
        <v>731</v>
      </c>
      <c r="H2051" s="97" t="s">
        <v>176</v>
      </c>
    </row>
    <row r="2052" spans="1:8" ht="15" x14ac:dyDescent="0.25">
      <c r="A2052" s="77" t="s">
        <v>353</v>
      </c>
      <c r="B2052" s="625">
        <v>44045</v>
      </c>
      <c r="C2052" s="31">
        <v>44057</v>
      </c>
      <c r="D2052" s="518">
        <v>0.89651059576818182</v>
      </c>
      <c r="E2052" s="97">
        <v>3904.754286240001</v>
      </c>
      <c r="F2052" s="289">
        <v>2</v>
      </c>
      <c r="G2052" s="97" t="s">
        <v>731</v>
      </c>
      <c r="H2052" s="97" t="s">
        <v>176</v>
      </c>
    </row>
    <row r="2053" spans="1:8" ht="15" x14ac:dyDescent="0.25">
      <c r="A2053" s="77" t="s">
        <v>353</v>
      </c>
      <c r="B2053" s="625">
        <v>44046</v>
      </c>
      <c r="C2053" s="31">
        <v>44057</v>
      </c>
      <c r="D2053" s="518">
        <v>0.94796400378095236</v>
      </c>
      <c r="E2053" s="97">
        <v>3951.2421277714288</v>
      </c>
      <c r="F2053" s="289">
        <v>2</v>
      </c>
      <c r="G2053" s="97" t="s">
        <v>731</v>
      </c>
      <c r="H2053" s="97" t="s">
        <v>176</v>
      </c>
    </row>
    <row r="2054" spans="1:8" ht="15" x14ac:dyDescent="0.25">
      <c r="A2054" s="77" t="s">
        <v>353</v>
      </c>
      <c r="B2054" s="625">
        <v>44047</v>
      </c>
      <c r="C2054" s="31">
        <v>44057</v>
      </c>
      <c r="D2054" s="518">
        <v>0.998542781009091</v>
      </c>
      <c r="E2054" s="97">
        <v>3972.0647831563638</v>
      </c>
      <c r="F2054" s="289">
        <v>2</v>
      </c>
      <c r="G2054" s="97" t="s">
        <v>731</v>
      </c>
      <c r="H2054" s="97" t="s">
        <v>176</v>
      </c>
    </row>
    <row r="2055" spans="1:8" ht="15" x14ac:dyDescent="0.25">
      <c r="A2055" s="77" t="s">
        <v>353</v>
      </c>
      <c r="B2055" s="625">
        <v>44048</v>
      </c>
      <c r="C2055" s="31">
        <v>44057</v>
      </c>
      <c r="D2055" s="518">
        <v>1.0401503396952383</v>
      </c>
      <c r="E2055" s="97">
        <v>3949.6158691199994</v>
      </c>
      <c r="F2055" s="289">
        <v>2</v>
      </c>
      <c r="G2055" s="97" t="s">
        <v>731</v>
      </c>
      <c r="H2055" s="97" t="s">
        <v>176</v>
      </c>
    </row>
    <row r="2056" spans="1:8" ht="15" x14ac:dyDescent="0.25">
      <c r="A2056" s="77" t="s">
        <v>353</v>
      </c>
      <c r="B2056" s="625">
        <v>44049</v>
      </c>
      <c r="C2056" s="31">
        <v>44057</v>
      </c>
      <c r="D2056" s="518">
        <v>1.0494793215333333</v>
      </c>
      <c r="E2056" s="97">
        <v>4127.0314793142861</v>
      </c>
      <c r="F2056" s="289">
        <v>2</v>
      </c>
      <c r="G2056" s="97" t="s">
        <v>731</v>
      </c>
      <c r="H2056" s="97" t="s">
        <v>176</v>
      </c>
    </row>
    <row r="2057" spans="1:8" ht="15" x14ac:dyDescent="0.25">
      <c r="A2057" s="77" t="s">
        <v>353</v>
      </c>
      <c r="B2057" s="625">
        <v>44050</v>
      </c>
      <c r="C2057" s="31">
        <v>44057</v>
      </c>
      <c r="D2057" s="518">
        <v>0.95163604861363638</v>
      </c>
      <c r="E2057" s="97">
        <v>4256.8952705018182</v>
      </c>
      <c r="F2057" s="289">
        <v>2</v>
      </c>
      <c r="G2057" s="97" t="s">
        <v>731</v>
      </c>
      <c r="H2057" s="97" t="s">
        <v>176</v>
      </c>
    </row>
    <row r="2058" spans="1:8" ht="15" x14ac:dyDescent="0.25">
      <c r="A2058" s="77" t="s">
        <v>353</v>
      </c>
      <c r="B2058" s="625">
        <v>44051</v>
      </c>
      <c r="C2058" s="31">
        <v>44057</v>
      </c>
      <c r="D2058" s="518">
        <v>0.9528250692857142</v>
      </c>
      <c r="E2058" s="97">
        <v>3978.7755856457143</v>
      </c>
      <c r="F2058" s="289">
        <v>2</v>
      </c>
      <c r="G2058" s="97" t="s">
        <v>731</v>
      </c>
      <c r="H2058" s="97" t="s">
        <v>176</v>
      </c>
    </row>
    <row r="2059" spans="1:8" ht="15" x14ac:dyDescent="0.25">
      <c r="A2059" s="77" t="s">
        <v>353</v>
      </c>
      <c r="B2059" s="625">
        <v>44052</v>
      </c>
      <c r="C2059" s="31">
        <v>44071</v>
      </c>
      <c r="D2059" s="518">
        <v>0.97714914618636362</v>
      </c>
      <c r="E2059" s="97">
        <v>4148.9225132072734</v>
      </c>
      <c r="F2059" s="289">
        <v>2</v>
      </c>
      <c r="G2059" s="97" t="s">
        <v>731</v>
      </c>
      <c r="H2059" s="97" t="s">
        <v>176</v>
      </c>
    </row>
    <row r="2060" spans="1:8" ht="15" x14ac:dyDescent="0.25">
      <c r="A2060" s="77" t="s">
        <v>353</v>
      </c>
      <c r="B2060" s="625">
        <v>44053</v>
      </c>
      <c r="C2060" s="31">
        <v>44071</v>
      </c>
      <c r="D2060" s="518">
        <v>0.68180074095238119</v>
      </c>
      <c r="E2060" s="97">
        <v>4264.6997565257143</v>
      </c>
      <c r="F2060" s="289">
        <v>2</v>
      </c>
      <c r="G2060" s="97" t="s">
        <v>731</v>
      </c>
      <c r="H2060" s="97" t="s">
        <v>176</v>
      </c>
    </row>
    <row r="2061" spans="1:8" ht="15" x14ac:dyDescent="0.25">
      <c r="A2061" s="77" t="s">
        <v>353</v>
      </c>
      <c r="B2061" s="625">
        <v>44054</v>
      </c>
      <c r="C2061" s="31">
        <v>44071</v>
      </c>
      <c r="D2061" s="518">
        <v>0.52792362771904755</v>
      </c>
      <c r="E2061" s="97">
        <v>4053.082463177142</v>
      </c>
      <c r="F2061" s="289">
        <v>2</v>
      </c>
      <c r="G2061" s="97" t="s">
        <v>731</v>
      </c>
      <c r="H2061" s="97" t="s">
        <v>176</v>
      </c>
    </row>
    <row r="2062" spans="1:8" ht="15" x14ac:dyDescent="0.25">
      <c r="A2062" s="77" t="s">
        <v>353</v>
      </c>
      <c r="B2062" s="625">
        <v>44055</v>
      </c>
      <c r="C2062" s="31">
        <v>44071</v>
      </c>
      <c r="D2062" s="518">
        <v>0.56689182905909097</v>
      </c>
      <c r="E2062" s="97">
        <v>3994.7292712145454</v>
      </c>
      <c r="F2062" s="289">
        <v>2</v>
      </c>
      <c r="G2062" s="97" t="s">
        <v>731</v>
      </c>
      <c r="H2062" s="97" t="s">
        <v>176</v>
      </c>
    </row>
    <row r="2063" spans="1:8" ht="15" x14ac:dyDescent="0.25">
      <c r="A2063" s="77" t="s">
        <v>353</v>
      </c>
      <c r="B2063" s="625">
        <v>44056</v>
      </c>
      <c r="C2063" s="31">
        <v>44071</v>
      </c>
      <c r="D2063" s="518">
        <v>0.62051488614285699</v>
      </c>
      <c r="E2063" s="97">
        <v>4260.7620090514292</v>
      </c>
      <c r="F2063" s="289">
        <v>2</v>
      </c>
      <c r="G2063" s="97" t="s">
        <v>731</v>
      </c>
      <c r="H2063" s="97" t="s">
        <v>176</v>
      </c>
    </row>
    <row r="2064" spans="1:8" ht="15" x14ac:dyDescent="0.25">
      <c r="A2064" s="77" t="s">
        <v>353</v>
      </c>
      <c r="B2064" s="625">
        <v>44057</v>
      </c>
      <c r="C2064" s="31">
        <v>44071</v>
      </c>
      <c r="D2064" s="518">
        <v>0.72124717691363649</v>
      </c>
      <c r="E2064" s="97">
        <v>4149.0596060509097</v>
      </c>
      <c r="F2064" s="289">
        <v>2</v>
      </c>
      <c r="G2064" s="97" t="s">
        <v>731</v>
      </c>
      <c r="H2064" s="97" t="s">
        <v>176</v>
      </c>
    </row>
    <row r="2065" spans="1:8" ht="15" x14ac:dyDescent="0.25">
      <c r="A2065" s="77" t="s">
        <v>353</v>
      </c>
      <c r="B2065" s="625">
        <v>44058</v>
      </c>
      <c r="C2065" s="31">
        <v>44071</v>
      </c>
      <c r="D2065" s="518">
        <v>0.83196387979047615</v>
      </c>
      <c r="E2065" s="97">
        <v>3977.3226931200002</v>
      </c>
      <c r="F2065" s="289">
        <v>2</v>
      </c>
      <c r="G2065" s="97" t="s">
        <v>731</v>
      </c>
      <c r="H2065" s="97" t="s">
        <v>176</v>
      </c>
    </row>
    <row r="2066" spans="1:8" ht="15" x14ac:dyDescent="0.25">
      <c r="A2066" s="77" t="s">
        <v>353</v>
      </c>
      <c r="B2066" s="625">
        <v>44059</v>
      </c>
      <c r="C2066" s="31">
        <v>44071</v>
      </c>
      <c r="D2066" s="518">
        <v>0.92171918187272739</v>
      </c>
      <c r="E2066" s="97">
        <v>3988.3431416727267</v>
      </c>
      <c r="F2066" s="289">
        <v>2</v>
      </c>
      <c r="G2066" s="97" t="s">
        <v>731</v>
      </c>
      <c r="H2066" s="97" t="s">
        <v>176</v>
      </c>
    </row>
    <row r="2067" spans="1:8" ht="15" x14ac:dyDescent="0.25">
      <c r="A2067" s="77" t="s">
        <v>353</v>
      </c>
      <c r="B2067" s="625">
        <v>44060</v>
      </c>
      <c r="C2067" s="31">
        <v>44071</v>
      </c>
      <c r="D2067" s="518">
        <v>0.94384315356190496</v>
      </c>
      <c r="E2067" s="97">
        <v>3953.8615692342864</v>
      </c>
      <c r="F2067" s="289">
        <v>2</v>
      </c>
      <c r="G2067" s="97" t="s">
        <v>731</v>
      </c>
      <c r="H2067" s="97" t="s">
        <v>176</v>
      </c>
    </row>
    <row r="2068" spans="1:8" ht="15" x14ac:dyDescent="0.25">
      <c r="A2068" s="77" t="s">
        <v>353</v>
      </c>
      <c r="B2068" s="625">
        <v>44061</v>
      </c>
      <c r="C2068" s="31">
        <v>44071</v>
      </c>
      <c r="D2068" s="518">
        <v>0.89619298311904738</v>
      </c>
      <c r="E2068" s="97">
        <v>3945.7144647771429</v>
      </c>
      <c r="F2068" s="289">
        <v>2</v>
      </c>
      <c r="G2068" s="97" t="s">
        <v>731</v>
      </c>
      <c r="H2068" s="97" t="s">
        <v>176</v>
      </c>
    </row>
    <row r="2069" spans="1:8" ht="15" x14ac:dyDescent="0.25">
      <c r="A2069" s="77" t="s">
        <v>353</v>
      </c>
      <c r="B2069" s="625">
        <v>44062</v>
      </c>
      <c r="C2069" s="31">
        <v>44071</v>
      </c>
      <c r="D2069" s="518">
        <v>0.93856529518636378</v>
      </c>
      <c r="E2069" s="97">
        <v>3963.8545347927275</v>
      </c>
      <c r="F2069" s="289">
        <v>2</v>
      </c>
      <c r="G2069" s="97" t="s">
        <v>731</v>
      </c>
      <c r="H2069" s="97" t="s">
        <v>176</v>
      </c>
    </row>
    <row r="2070" spans="1:8" ht="15" x14ac:dyDescent="0.25">
      <c r="A2070" s="77" t="s">
        <v>353</v>
      </c>
      <c r="B2070" s="625">
        <v>44063</v>
      </c>
      <c r="C2070" s="31">
        <v>44071</v>
      </c>
      <c r="D2070" s="518">
        <v>1.0169949387095238</v>
      </c>
      <c r="E2070" s="97">
        <v>4233.0724954971438</v>
      </c>
      <c r="F2070" s="289">
        <v>2</v>
      </c>
      <c r="G2070" s="97" t="s">
        <v>731</v>
      </c>
      <c r="H2070" s="97" t="s">
        <v>176</v>
      </c>
    </row>
    <row r="2071" spans="1:8" ht="15" x14ac:dyDescent="0.25">
      <c r="A2071" s="77" t="s">
        <v>353</v>
      </c>
      <c r="B2071" s="625">
        <v>44064</v>
      </c>
      <c r="C2071" s="31">
        <v>44071</v>
      </c>
      <c r="D2071" s="518">
        <v>1.0662432871772729</v>
      </c>
      <c r="E2071" s="97">
        <v>4113.5576826763636</v>
      </c>
      <c r="F2071" s="289">
        <v>2</v>
      </c>
      <c r="G2071" s="97" t="s">
        <v>731</v>
      </c>
      <c r="H2071" s="97" t="s">
        <v>176</v>
      </c>
    </row>
    <row r="2072" spans="1:8" ht="15" x14ac:dyDescent="0.25">
      <c r="A2072" s="77" t="s">
        <v>353</v>
      </c>
      <c r="B2072" s="625">
        <v>44065</v>
      </c>
      <c r="C2072" s="31">
        <v>44071</v>
      </c>
      <c r="D2072" s="518">
        <v>1.0874261428952379</v>
      </c>
      <c r="E2072" s="97">
        <v>3993.0474758399992</v>
      </c>
      <c r="F2072" s="289">
        <v>2</v>
      </c>
      <c r="G2072" s="97" t="s">
        <v>731</v>
      </c>
      <c r="H2072" s="97" t="s">
        <v>176</v>
      </c>
    </row>
    <row r="2073" spans="1:8" ht="15" x14ac:dyDescent="0.25">
      <c r="A2073" s="77" t="s">
        <v>353</v>
      </c>
      <c r="B2073" s="625">
        <v>44066</v>
      </c>
      <c r="C2073" s="31">
        <v>44071</v>
      </c>
      <c r="D2073" s="518">
        <v>1.1233693211181817</v>
      </c>
      <c r="E2073" s="97">
        <v>3980.769067505455</v>
      </c>
      <c r="F2073" s="289">
        <v>2</v>
      </c>
      <c r="G2073" s="97" t="s">
        <v>731</v>
      </c>
      <c r="H2073" s="97" t="s">
        <v>176</v>
      </c>
    </row>
    <row r="2074" spans="1:8" ht="15" x14ac:dyDescent="0.25">
      <c r="A2074" s="77" t="s">
        <v>353</v>
      </c>
      <c r="B2074" s="625">
        <v>44067</v>
      </c>
      <c r="C2074" s="31">
        <v>44085</v>
      </c>
      <c r="D2074" s="518">
        <v>1.1475377919809526</v>
      </c>
      <c r="E2074" s="97">
        <v>3991.3651690971424</v>
      </c>
      <c r="F2074" s="289">
        <v>2</v>
      </c>
      <c r="G2074" s="97" t="s">
        <v>731</v>
      </c>
      <c r="H2074" s="97" t="s">
        <v>176</v>
      </c>
    </row>
    <row r="2075" spans="1:8" ht="15" x14ac:dyDescent="0.25">
      <c r="A2075" s="77" t="s">
        <v>353</v>
      </c>
      <c r="B2075" s="625">
        <v>44068</v>
      </c>
      <c r="C2075" s="31">
        <v>44085</v>
      </c>
      <c r="D2075" s="518">
        <v>1.1422543863190473</v>
      </c>
      <c r="E2075" s="97">
        <v>3969.875435657143</v>
      </c>
      <c r="F2075" s="289">
        <v>2</v>
      </c>
      <c r="G2075" s="97" t="s">
        <v>731</v>
      </c>
      <c r="H2075" s="97" t="s">
        <v>176</v>
      </c>
    </row>
    <row r="2076" spans="1:8" ht="15" x14ac:dyDescent="0.25">
      <c r="A2076" s="77" t="s">
        <v>353</v>
      </c>
      <c r="B2076" s="625">
        <v>44069</v>
      </c>
      <c r="C2076" s="31">
        <v>44085</v>
      </c>
      <c r="D2076" s="518">
        <v>1.1392522904217393</v>
      </c>
      <c r="E2076" s="97">
        <v>3942.4477402017396</v>
      </c>
      <c r="F2076" s="289">
        <v>2</v>
      </c>
      <c r="G2076" s="97" t="s">
        <v>731</v>
      </c>
      <c r="H2076" s="97" t="s">
        <v>176</v>
      </c>
    </row>
    <row r="2077" spans="1:8" ht="15" x14ac:dyDescent="0.25">
      <c r="A2077" s="77" t="s">
        <v>353</v>
      </c>
      <c r="B2077" s="625">
        <v>44070</v>
      </c>
      <c r="C2077" s="31">
        <v>44085</v>
      </c>
      <c r="D2077" s="518">
        <v>1.1468609806380952</v>
      </c>
      <c r="E2077" s="97">
        <v>4217.1943252114279</v>
      </c>
      <c r="F2077" s="289">
        <v>2</v>
      </c>
      <c r="G2077" s="97" t="s">
        <v>731</v>
      </c>
      <c r="H2077" s="97" t="s">
        <v>176</v>
      </c>
    </row>
    <row r="2078" spans="1:8" ht="15" x14ac:dyDescent="0.25">
      <c r="A2078" s="77" t="s">
        <v>353</v>
      </c>
      <c r="B2078" s="625">
        <v>44071</v>
      </c>
      <c r="C2078" s="31">
        <v>44085</v>
      </c>
      <c r="D2078" s="518">
        <v>1.1514021466818178</v>
      </c>
      <c r="E2078" s="97">
        <v>4193.7405075490906</v>
      </c>
      <c r="F2078" s="289">
        <v>2</v>
      </c>
      <c r="G2078" s="97" t="s">
        <v>731</v>
      </c>
      <c r="H2078" s="97" t="s">
        <v>176</v>
      </c>
    </row>
    <row r="2079" spans="1:8" ht="15" x14ac:dyDescent="0.25">
      <c r="A2079" s="77" t="s">
        <v>353</v>
      </c>
      <c r="B2079" s="625">
        <v>44072</v>
      </c>
      <c r="C2079" s="31">
        <v>44085</v>
      </c>
      <c r="D2079" s="518">
        <v>1.1578375088047621</v>
      </c>
      <c r="E2079" s="97">
        <v>4151.8917076114294</v>
      </c>
      <c r="F2079" s="289">
        <v>2</v>
      </c>
      <c r="G2079" s="97" t="s">
        <v>731</v>
      </c>
      <c r="H2079" s="97" t="s">
        <v>176</v>
      </c>
    </row>
    <row r="2080" spans="1:8" ht="15" x14ac:dyDescent="0.25">
      <c r="A2080" s="77" t="s">
        <v>353</v>
      </c>
      <c r="B2080" s="625">
        <v>44073</v>
      </c>
      <c r="C2080" s="31">
        <v>44085</v>
      </c>
      <c r="D2080" s="518">
        <v>1.1692784862772727</v>
      </c>
      <c r="E2080" s="97">
        <v>3856.5108028800009</v>
      </c>
      <c r="F2080" s="289">
        <v>2</v>
      </c>
      <c r="G2080" s="97" t="s">
        <v>731</v>
      </c>
      <c r="H2080" s="97" t="s">
        <v>176</v>
      </c>
    </row>
    <row r="2081" spans="1:8" ht="15" x14ac:dyDescent="0.25">
      <c r="A2081" s="77" t="s">
        <v>353</v>
      </c>
      <c r="B2081" s="625">
        <v>44074</v>
      </c>
      <c r="C2081" s="31">
        <v>44085</v>
      </c>
      <c r="D2081" s="518">
        <v>1.1817430999476188</v>
      </c>
      <c r="E2081" s="97">
        <v>3831.3809543314292</v>
      </c>
      <c r="F2081" s="289">
        <v>2</v>
      </c>
      <c r="G2081" s="97" t="s">
        <v>731</v>
      </c>
      <c r="H2081" s="97" t="s">
        <v>176</v>
      </c>
    </row>
    <row r="2082" spans="1:8" ht="15" x14ac:dyDescent="0.25">
      <c r="A2082" s="77" t="s">
        <v>353</v>
      </c>
      <c r="B2082" s="625">
        <v>44075</v>
      </c>
      <c r="C2082" s="31">
        <v>44085</v>
      </c>
      <c r="D2082" s="518">
        <v>1.1841510109666669</v>
      </c>
      <c r="E2082" s="97">
        <v>3864.844638308572</v>
      </c>
      <c r="F2082" s="289">
        <v>2</v>
      </c>
      <c r="G2082" s="97" t="s">
        <v>731</v>
      </c>
      <c r="H2082" s="97" t="s">
        <v>176</v>
      </c>
    </row>
    <row r="2083" spans="1:8" ht="15" x14ac:dyDescent="0.25">
      <c r="A2083" s="77" t="s">
        <v>353</v>
      </c>
      <c r="B2083" s="625">
        <v>44076</v>
      </c>
      <c r="C2083" s="31">
        <v>44085</v>
      </c>
      <c r="D2083" s="518">
        <v>1.192483323409091</v>
      </c>
      <c r="E2083" s="97">
        <v>3897.8983225309089</v>
      </c>
      <c r="F2083" s="289">
        <v>2</v>
      </c>
      <c r="G2083" s="97" t="s">
        <v>731</v>
      </c>
      <c r="H2083" s="97" t="s">
        <v>176</v>
      </c>
    </row>
    <row r="2084" spans="1:8" ht="15" x14ac:dyDescent="0.25">
      <c r="A2084" s="77" t="s">
        <v>353</v>
      </c>
      <c r="B2084" s="625">
        <v>44077</v>
      </c>
      <c r="C2084" s="31">
        <v>44085</v>
      </c>
      <c r="D2084" s="518">
        <v>1.1985624073523811</v>
      </c>
      <c r="E2084" s="97">
        <v>4186.7116086857141</v>
      </c>
      <c r="F2084" s="289">
        <v>2</v>
      </c>
      <c r="G2084" s="97" t="s">
        <v>731</v>
      </c>
      <c r="H2084" s="97" t="s">
        <v>176</v>
      </c>
    </row>
    <row r="2085" spans="1:8" ht="15" x14ac:dyDescent="0.25">
      <c r="A2085" s="77" t="s">
        <v>353</v>
      </c>
      <c r="B2085" s="625">
        <v>44078</v>
      </c>
      <c r="C2085" s="31">
        <v>44085</v>
      </c>
      <c r="D2085" s="518">
        <v>1.1984691196545454</v>
      </c>
      <c r="E2085" s="97">
        <v>4010.3945698909092</v>
      </c>
      <c r="F2085" s="289">
        <v>2</v>
      </c>
      <c r="G2085" s="97" t="s">
        <v>731</v>
      </c>
      <c r="H2085" s="97" t="s">
        <v>176</v>
      </c>
    </row>
    <row r="2086" spans="1:8" ht="15" x14ac:dyDescent="0.25">
      <c r="A2086" s="77" t="s">
        <v>353</v>
      </c>
      <c r="B2086" s="625">
        <v>44079</v>
      </c>
      <c r="C2086" s="31">
        <v>44085</v>
      </c>
      <c r="D2086" s="518">
        <v>1.1893835877476189</v>
      </c>
      <c r="E2086" s="97">
        <v>3825.8890029257141</v>
      </c>
      <c r="F2086" s="289">
        <v>2</v>
      </c>
      <c r="G2086" s="97" t="s">
        <v>731</v>
      </c>
      <c r="H2086" s="97" t="s">
        <v>176</v>
      </c>
    </row>
    <row r="2087" spans="1:8" ht="15" x14ac:dyDescent="0.25">
      <c r="A2087" s="77" t="s">
        <v>353</v>
      </c>
      <c r="B2087" s="625">
        <v>44080</v>
      </c>
      <c r="C2087" s="31">
        <v>44085</v>
      </c>
      <c r="D2087" s="518">
        <v>1.1945032758954546</v>
      </c>
      <c r="E2087" s="97">
        <v>3783.4613006400009</v>
      </c>
      <c r="F2087" s="289">
        <v>2</v>
      </c>
      <c r="G2087" s="97" t="s">
        <v>731</v>
      </c>
      <c r="H2087" s="97" t="s">
        <v>176</v>
      </c>
    </row>
    <row r="2088" spans="1:8" ht="15" x14ac:dyDescent="0.25">
      <c r="A2088" s="77" t="s">
        <v>353</v>
      </c>
      <c r="B2088" s="625">
        <v>44081</v>
      </c>
      <c r="C2088" s="31">
        <v>44085</v>
      </c>
      <c r="D2088" s="518">
        <v>1.1971927036190475</v>
      </c>
      <c r="E2088" s="97">
        <v>3741.8178240000007</v>
      </c>
      <c r="F2088" s="289">
        <v>2</v>
      </c>
      <c r="G2088" s="97" t="s">
        <v>731</v>
      </c>
      <c r="H2088" s="97" t="s">
        <v>176</v>
      </c>
    </row>
    <row r="2089" spans="1:8" ht="15" x14ac:dyDescent="0.25">
      <c r="A2089" s="77" t="s">
        <v>353</v>
      </c>
      <c r="B2089" s="625">
        <v>44082</v>
      </c>
      <c r="C2089" s="31">
        <v>44085</v>
      </c>
      <c r="D2089" s="518">
        <v>1.1987763196333334</v>
      </c>
      <c r="E2089" s="97">
        <v>3764.4253475657142</v>
      </c>
      <c r="F2089" s="289">
        <v>2</v>
      </c>
      <c r="G2089" s="97" t="s">
        <v>731</v>
      </c>
      <c r="H2089" s="97" t="s">
        <v>176</v>
      </c>
    </row>
    <row r="2090" spans="1:8" ht="15" x14ac:dyDescent="0.25">
      <c r="A2090" s="77" t="s">
        <v>353</v>
      </c>
      <c r="B2090" s="625">
        <v>44083</v>
      </c>
      <c r="C2090" s="31">
        <v>44099</v>
      </c>
      <c r="D2090" s="518">
        <v>1.1878427746590909</v>
      </c>
      <c r="E2090" s="97">
        <v>3812.6544908072729</v>
      </c>
      <c r="F2090" s="289">
        <v>2</v>
      </c>
      <c r="G2090" s="97" t="s">
        <v>731</v>
      </c>
      <c r="H2090" s="97" t="s">
        <v>176</v>
      </c>
    </row>
    <row r="2091" spans="1:8" ht="15" x14ac:dyDescent="0.25">
      <c r="A2091" s="77" t="s">
        <v>353</v>
      </c>
      <c r="B2091" s="625">
        <v>44084</v>
      </c>
      <c r="C2091" s="31">
        <v>44099</v>
      </c>
      <c r="D2091" s="518">
        <v>1.1748423506857144</v>
      </c>
      <c r="E2091" s="97">
        <v>4134.1305427199995</v>
      </c>
      <c r="F2091" s="289">
        <v>2</v>
      </c>
      <c r="G2091" s="97" t="s">
        <v>731</v>
      </c>
      <c r="H2091" s="97" t="s">
        <v>176</v>
      </c>
    </row>
    <row r="2092" spans="1:8" ht="15" x14ac:dyDescent="0.25">
      <c r="A2092" s="77" t="s">
        <v>353</v>
      </c>
      <c r="B2092" s="625">
        <v>44085</v>
      </c>
      <c r="C2092" s="31">
        <v>44099</v>
      </c>
      <c r="D2092" s="518">
        <v>1.1810578795818181</v>
      </c>
      <c r="E2092" s="97">
        <v>3954.0277934836367</v>
      </c>
      <c r="F2092" s="289">
        <v>2</v>
      </c>
      <c r="G2092" s="97" t="s">
        <v>731</v>
      </c>
      <c r="H2092" s="97" t="s">
        <v>176</v>
      </c>
    </row>
    <row r="2093" spans="1:8" ht="15" x14ac:dyDescent="0.25">
      <c r="A2093" s="77" t="s">
        <v>353</v>
      </c>
      <c r="B2093" s="625">
        <v>44086</v>
      </c>
      <c r="C2093" s="31">
        <v>44099</v>
      </c>
      <c r="D2093" s="518">
        <v>1.1978051337523812</v>
      </c>
      <c r="E2093" s="97">
        <v>3932.985628388572</v>
      </c>
      <c r="F2093" s="289">
        <v>2</v>
      </c>
      <c r="G2093" s="97" t="s">
        <v>731</v>
      </c>
      <c r="H2093" s="97" t="s">
        <v>176</v>
      </c>
    </row>
    <row r="2094" spans="1:8" ht="15" x14ac:dyDescent="0.25">
      <c r="A2094" s="77" t="s">
        <v>353</v>
      </c>
      <c r="B2094" s="625">
        <v>44087</v>
      </c>
      <c r="C2094" s="31">
        <v>44099</v>
      </c>
      <c r="D2094" s="518">
        <v>1.2190825435238093</v>
      </c>
      <c r="E2094" s="97">
        <v>3736.9289976685718</v>
      </c>
      <c r="F2094" s="289">
        <v>2</v>
      </c>
      <c r="G2094" s="97" t="s">
        <v>731</v>
      </c>
      <c r="H2094" s="97" t="s">
        <v>176</v>
      </c>
    </row>
    <row r="2095" spans="1:8" ht="15" x14ac:dyDescent="0.25">
      <c r="A2095" s="77" t="s">
        <v>353</v>
      </c>
      <c r="B2095" s="625">
        <v>44088</v>
      </c>
      <c r="C2095" s="31">
        <v>44099</v>
      </c>
      <c r="D2095" s="518">
        <v>1.2029798067045456</v>
      </c>
      <c r="E2095" s="97">
        <v>3684.0999751854547</v>
      </c>
      <c r="F2095" s="289">
        <v>2</v>
      </c>
      <c r="G2095" s="97" t="s">
        <v>731</v>
      </c>
      <c r="H2095" s="97" t="s">
        <v>176</v>
      </c>
    </row>
    <row r="2096" spans="1:8" ht="15" x14ac:dyDescent="0.25">
      <c r="A2096" s="77" t="s">
        <v>353</v>
      </c>
      <c r="B2096" s="625">
        <v>44089</v>
      </c>
      <c r="C2096" s="31">
        <v>44099</v>
      </c>
      <c r="D2096" s="518">
        <v>1.2482135322857144</v>
      </c>
      <c r="E2096" s="97">
        <v>3666.2821376914294</v>
      </c>
      <c r="F2096" s="289">
        <v>2</v>
      </c>
      <c r="G2096" s="97" t="s">
        <v>731</v>
      </c>
      <c r="H2096" s="97" t="s">
        <v>176</v>
      </c>
    </row>
    <row r="2097" spans="1:8" ht="15" x14ac:dyDescent="0.25">
      <c r="A2097" s="77" t="s">
        <v>353</v>
      </c>
      <c r="B2097" s="625">
        <v>44090</v>
      </c>
      <c r="C2097" s="31">
        <v>44099</v>
      </c>
      <c r="D2097" s="518">
        <v>1.2538076184136366</v>
      </c>
      <c r="E2097" s="97">
        <v>4040.5678196072731</v>
      </c>
      <c r="F2097" s="289">
        <v>2</v>
      </c>
      <c r="G2097" s="97" t="s">
        <v>731</v>
      </c>
      <c r="H2097" s="97" t="s">
        <v>176</v>
      </c>
    </row>
    <row r="2098" spans="1:8" ht="15" x14ac:dyDescent="0.25">
      <c r="A2098" s="77" t="s">
        <v>353</v>
      </c>
      <c r="B2098" s="625">
        <v>44091</v>
      </c>
      <c r="C2098" s="31">
        <v>44099</v>
      </c>
      <c r="D2098" s="518">
        <v>1.3072381264142856</v>
      </c>
      <c r="E2098" s="97">
        <v>4112.4574701257152</v>
      </c>
      <c r="F2098" s="289">
        <v>2</v>
      </c>
      <c r="G2098" s="97" t="s">
        <v>731</v>
      </c>
      <c r="H2098" s="97" t="s">
        <v>176</v>
      </c>
    </row>
    <row r="2099" spans="1:8" ht="15" x14ac:dyDescent="0.25">
      <c r="A2099" s="77" t="s">
        <v>353</v>
      </c>
      <c r="B2099" s="625">
        <v>44092</v>
      </c>
      <c r="C2099" s="31">
        <v>44099</v>
      </c>
      <c r="D2099" s="518">
        <v>1.3610971215409091</v>
      </c>
      <c r="E2099" s="97">
        <v>3893.8963122327273</v>
      </c>
      <c r="F2099" s="289">
        <v>2</v>
      </c>
      <c r="G2099" s="97" t="s">
        <v>731</v>
      </c>
      <c r="H2099" s="97" t="s">
        <v>176</v>
      </c>
    </row>
    <row r="2100" spans="1:8" ht="15" x14ac:dyDescent="0.25">
      <c r="A2100" s="77" t="s">
        <v>353</v>
      </c>
      <c r="B2100" s="625">
        <v>44093</v>
      </c>
      <c r="C2100" s="31">
        <v>44099</v>
      </c>
      <c r="D2100" s="518">
        <v>1.4009063518476188</v>
      </c>
      <c r="E2100" s="97">
        <v>3893.7820151314299</v>
      </c>
      <c r="F2100" s="289">
        <v>2</v>
      </c>
      <c r="G2100" s="97" t="s">
        <v>731</v>
      </c>
      <c r="H2100" s="97" t="s">
        <v>176</v>
      </c>
    </row>
    <row r="2101" spans="1:8" ht="15" x14ac:dyDescent="0.25">
      <c r="A2101" s="77" t="s">
        <v>353</v>
      </c>
      <c r="B2101" s="625">
        <v>44094</v>
      </c>
      <c r="C2101" s="31">
        <v>44099</v>
      </c>
      <c r="D2101" s="518">
        <v>1.4200396472095238</v>
      </c>
      <c r="E2101" s="97">
        <v>3956.4299914971439</v>
      </c>
      <c r="F2101" s="289">
        <v>2</v>
      </c>
      <c r="G2101" s="97" t="s">
        <v>731</v>
      </c>
      <c r="H2101" s="97" t="s">
        <v>176</v>
      </c>
    </row>
    <row r="2102" spans="1:8" ht="15" x14ac:dyDescent="0.25">
      <c r="A2102" s="77" t="s">
        <v>353</v>
      </c>
      <c r="B2102" s="625">
        <v>44095</v>
      </c>
      <c r="C2102" s="31">
        <v>44113</v>
      </c>
      <c r="D2102" s="518">
        <v>1.414306116018182</v>
      </c>
      <c r="E2102" s="97">
        <v>3865.7457438545457</v>
      </c>
      <c r="F2102" s="289">
        <v>2</v>
      </c>
      <c r="G2102" s="97" t="s">
        <v>731</v>
      </c>
      <c r="H2102" s="97" t="s">
        <v>176</v>
      </c>
    </row>
    <row r="2103" spans="1:8" ht="15" x14ac:dyDescent="0.25">
      <c r="A2103" s="77" t="s">
        <v>353</v>
      </c>
      <c r="B2103" s="625">
        <v>44096</v>
      </c>
      <c r="C2103" s="31">
        <v>44113</v>
      </c>
      <c r="D2103" s="518">
        <v>1.4516643326761902</v>
      </c>
      <c r="E2103" s="97">
        <v>3782.1314040685716</v>
      </c>
      <c r="F2103" s="289">
        <v>2</v>
      </c>
      <c r="G2103" s="97" t="s">
        <v>731</v>
      </c>
      <c r="H2103" s="97" t="s">
        <v>176</v>
      </c>
    </row>
    <row r="2104" spans="1:8" ht="15" x14ac:dyDescent="0.25">
      <c r="A2104" s="77" t="s">
        <v>353</v>
      </c>
      <c r="B2104" s="625">
        <v>44097</v>
      </c>
      <c r="C2104" s="31">
        <v>44113</v>
      </c>
      <c r="D2104" s="518">
        <v>1.4735718981227273</v>
      </c>
      <c r="E2104" s="97">
        <v>3771.8368769454546</v>
      </c>
      <c r="F2104" s="289">
        <v>2</v>
      </c>
      <c r="G2104" s="97" t="s">
        <v>731</v>
      </c>
      <c r="H2104" s="97" t="s">
        <v>176</v>
      </c>
    </row>
    <row r="2105" spans="1:8" ht="15" x14ac:dyDescent="0.25">
      <c r="A2105" s="77" t="s">
        <v>353</v>
      </c>
      <c r="B2105" s="625">
        <v>44098</v>
      </c>
      <c r="C2105" s="31">
        <v>44113</v>
      </c>
      <c r="D2105" s="518">
        <v>1.4652772762476194</v>
      </c>
      <c r="E2105" s="97">
        <v>3778.1830380342849</v>
      </c>
      <c r="F2105" s="289">
        <v>2</v>
      </c>
      <c r="G2105" s="97" t="s">
        <v>731</v>
      </c>
      <c r="H2105" s="97" t="s">
        <v>176</v>
      </c>
    </row>
    <row r="2106" spans="1:8" ht="15" x14ac:dyDescent="0.25">
      <c r="A2106" s="77" t="s">
        <v>353</v>
      </c>
      <c r="B2106" s="625">
        <v>44099</v>
      </c>
      <c r="C2106" s="31">
        <v>44113</v>
      </c>
      <c r="D2106" s="518">
        <v>1.4488469142105265</v>
      </c>
      <c r="E2106" s="97">
        <v>3855.8581045389483</v>
      </c>
      <c r="F2106" s="289">
        <v>2</v>
      </c>
      <c r="G2106" s="97" t="s">
        <v>731</v>
      </c>
      <c r="H2106" s="97" t="s">
        <v>176</v>
      </c>
    </row>
    <row r="2107" spans="1:8" ht="15" x14ac:dyDescent="0.25">
      <c r="A2107" s="77" t="s">
        <v>353</v>
      </c>
      <c r="B2107" s="625">
        <v>44100</v>
      </c>
      <c r="C2107" s="31">
        <v>44113</v>
      </c>
      <c r="D2107" s="518">
        <v>1.4951759870190475</v>
      </c>
      <c r="E2107" s="97">
        <v>3690.5176981028567</v>
      </c>
      <c r="F2107" s="289">
        <v>2</v>
      </c>
      <c r="G2107" s="97" t="s">
        <v>731</v>
      </c>
      <c r="H2107" s="97" t="s">
        <v>176</v>
      </c>
    </row>
    <row r="2108" spans="1:8" ht="15" x14ac:dyDescent="0.25">
      <c r="A2108" s="77" t="s">
        <v>353</v>
      </c>
      <c r="B2108" s="625">
        <v>44101</v>
      </c>
      <c r="C2108" s="31">
        <v>44113</v>
      </c>
      <c r="D2108" s="518">
        <v>1.5140191701047621</v>
      </c>
      <c r="E2108" s="97">
        <v>2375.5856367085712</v>
      </c>
      <c r="F2108" s="289">
        <v>2</v>
      </c>
      <c r="G2108" s="97" t="s">
        <v>731</v>
      </c>
      <c r="H2108" s="97" t="s">
        <v>176</v>
      </c>
    </row>
    <row r="2109" spans="1:8" ht="15" x14ac:dyDescent="0.25">
      <c r="A2109" s="77" t="s">
        <v>353</v>
      </c>
      <c r="B2109" s="625">
        <v>44102</v>
      </c>
      <c r="C2109" s="31">
        <v>44113</v>
      </c>
      <c r="D2109" s="518">
        <v>1.516866379881818</v>
      </c>
      <c r="E2109" s="97">
        <v>1935.9875004218177</v>
      </c>
      <c r="F2109" s="289">
        <v>2</v>
      </c>
      <c r="G2109" s="97" t="s">
        <v>731</v>
      </c>
      <c r="H2109" s="97" t="s">
        <v>176</v>
      </c>
    </row>
    <row r="2110" spans="1:8" ht="15" x14ac:dyDescent="0.25">
      <c r="A2110" s="77" t="s">
        <v>353</v>
      </c>
      <c r="B2110" s="625">
        <v>44103</v>
      </c>
      <c r="C2110" s="31">
        <v>44113</v>
      </c>
      <c r="D2110" s="518">
        <v>1.5202287839238096</v>
      </c>
      <c r="E2110" s="97">
        <v>1928.0872676571432</v>
      </c>
      <c r="F2110" s="289">
        <v>2</v>
      </c>
      <c r="G2110" s="97" t="s">
        <v>731</v>
      </c>
      <c r="H2110" s="97" t="s">
        <v>176</v>
      </c>
    </row>
    <row r="2111" spans="1:8" ht="15" x14ac:dyDescent="0.25">
      <c r="A2111" s="77" t="s">
        <v>353</v>
      </c>
      <c r="B2111" s="625">
        <v>44104</v>
      </c>
      <c r="C2111" s="31">
        <v>44113</v>
      </c>
      <c r="D2111" s="518">
        <v>1.5207432485954546</v>
      </c>
      <c r="E2111" s="97">
        <v>1928.0206534254546</v>
      </c>
      <c r="F2111" s="289">
        <v>2</v>
      </c>
      <c r="G2111" s="97" t="s">
        <v>731</v>
      </c>
      <c r="H2111" s="97" t="s">
        <v>176</v>
      </c>
    </row>
    <row r="2112" spans="1:8" ht="15" x14ac:dyDescent="0.25">
      <c r="A2112" s="77" t="s">
        <v>353</v>
      </c>
      <c r="B2112" s="625">
        <v>44105</v>
      </c>
      <c r="C2112" s="31">
        <v>44113</v>
      </c>
      <c r="D2112" s="518">
        <v>1.5181851378857139</v>
      </c>
      <c r="E2112" s="97">
        <v>2038.5462816000002</v>
      </c>
      <c r="F2112" s="289">
        <v>2</v>
      </c>
      <c r="G2112" s="97" t="s">
        <v>731</v>
      </c>
      <c r="H2112" s="97" t="s">
        <v>176</v>
      </c>
    </row>
    <row r="2113" spans="1:8" ht="15" x14ac:dyDescent="0.25">
      <c r="A2113" s="77" t="s">
        <v>353</v>
      </c>
      <c r="B2113" s="625">
        <v>44106</v>
      </c>
      <c r="C2113" s="31">
        <v>44113</v>
      </c>
      <c r="D2113" s="518">
        <v>1.527486884868182</v>
      </c>
      <c r="E2113" s="97">
        <v>1984.4308403345456</v>
      </c>
      <c r="F2113" s="289">
        <v>2</v>
      </c>
      <c r="G2113" s="97" t="s">
        <v>731</v>
      </c>
      <c r="H2113" s="97" t="s">
        <v>176</v>
      </c>
    </row>
    <row r="2114" spans="1:8" ht="15" x14ac:dyDescent="0.25">
      <c r="A2114" s="77" t="s">
        <v>353</v>
      </c>
      <c r="B2114" s="625">
        <v>44107</v>
      </c>
      <c r="C2114" s="31">
        <v>44113</v>
      </c>
      <c r="D2114" s="518">
        <v>1.5551531286761906</v>
      </c>
      <c r="E2114" s="97">
        <v>1875.9916162285715</v>
      </c>
      <c r="F2114" s="289">
        <v>2</v>
      </c>
      <c r="G2114" s="97" t="s">
        <v>731</v>
      </c>
      <c r="H2114" s="97" t="s">
        <v>176</v>
      </c>
    </row>
    <row r="2115" spans="1:8" ht="15" x14ac:dyDescent="0.25">
      <c r="A2115" s="77" t="s">
        <v>353</v>
      </c>
      <c r="B2115" s="625">
        <v>44108</v>
      </c>
      <c r="C2115" s="31">
        <v>44113</v>
      </c>
      <c r="D2115" s="518">
        <v>1.5732257380200003</v>
      </c>
      <c r="E2115" s="97">
        <v>1839.7680845760003</v>
      </c>
      <c r="F2115" s="289">
        <v>2</v>
      </c>
      <c r="G2115" s="97" t="s">
        <v>731</v>
      </c>
      <c r="H2115" s="97" t="s">
        <v>176</v>
      </c>
    </row>
    <row r="2116" spans="1:8" ht="15" x14ac:dyDescent="0.25">
      <c r="A2116" s="77" t="s">
        <v>353</v>
      </c>
      <c r="B2116" s="625">
        <v>44109</v>
      </c>
      <c r="C2116" s="31">
        <v>44113</v>
      </c>
      <c r="D2116" s="518">
        <v>1.5745688185</v>
      </c>
      <c r="E2116" s="97">
        <v>1830.7273104000001</v>
      </c>
      <c r="F2116" s="289">
        <v>2</v>
      </c>
      <c r="G2116" s="97" t="s">
        <v>731</v>
      </c>
      <c r="H2116" s="97" t="s">
        <v>176</v>
      </c>
    </row>
    <row r="2117" spans="1:8" ht="15" x14ac:dyDescent="0.25">
      <c r="A2117" s="77" t="s">
        <v>353</v>
      </c>
      <c r="B2117" s="625">
        <v>44110</v>
      </c>
      <c r="C2117" s="31">
        <v>44127</v>
      </c>
      <c r="D2117" s="518">
        <v>1.5788870006238094</v>
      </c>
      <c r="E2117" s="97">
        <v>1874.1573841371428</v>
      </c>
      <c r="F2117" s="289">
        <v>2</v>
      </c>
      <c r="G2117" s="97" t="s">
        <v>731</v>
      </c>
      <c r="H2117" s="97" t="s">
        <v>176</v>
      </c>
    </row>
    <row r="2118" spans="1:8" ht="15" x14ac:dyDescent="0.25">
      <c r="A2118" s="77" t="s">
        <v>353</v>
      </c>
      <c r="B2118" s="625">
        <v>44111</v>
      </c>
      <c r="C2118" s="31">
        <v>44127</v>
      </c>
      <c r="D2118" s="518">
        <v>1.6245389459499995</v>
      </c>
      <c r="E2118" s="97">
        <v>2364.4920662836362</v>
      </c>
      <c r="F2118" s="289">
        <v>2</v>
      </c>
      <c r="G2118" s="97" t="s">
        <v>731</v>
      </c>
      <c r="H2118" s="97" t="s">
        <v>176</v>
      </c>
    </row>
    <row r="2119" spans="1:8" ht="15" x14ac:dyDescent="0.25">
      <c r="A2119" s="77" t="s">
        <v>353</v>
      </c>
      <c r="B2119" s="625">
        <v>44112</v>
      </c>
      <c r="C2119" s="31">
        <v>44127</v>
      </c>
      <c r="D2119" s="518">
        <v>1.6798730469904763</v>
      </c>
      <c r="E2119" s="97">
        <v>2499.4765962514293</v>
      </c>
      <c r="F2119" s="289">
        <v>2</v>
      </c>
      <c r="G2119" s="97" t="s">
        <v>731</v>
      </c>
      <c r="H2119" s="97" t="s">
        <v>176</v>
      </c>
    </row>
    <row r="2120" spans="1:8" ht="15" x14ac:dyDescent="0.25">
      <c r="A2120" s="77" t="s">
        <v>353</v>
      </c>
      <c r="B2120" s="625">
        <v>44113</v>
      </c>
      <c r="C2120" s="31">
        <v>44127</v>
      </c>
      <c r="D2120" s="518">
        <v>1.6863426054818182</v>
      </c>
      <c r="E2120" s="97">
        <v>2713.3642235781826</v>
      </c>
      <c r="F2120" s="289">
        <v>2</v>
      </c>
      <c r="G2120" s="97" t="s">
        <v>731</v>
      </c>
      <c r="H2120" s="97" t="s">
        <v>176</v>
      </c>
    </row>
    <row r="2121" spans="1:8" ht="15" x14ac:dyDescent="0.25">
      <c r="A2121" s="77" t="s">
        <v>353</v>
      </c>
      <c r="B2121" s="625">
        <v>44114</v>
      </c>
      <c r="C2121" s="31">
        <v>44127</v>
      </c>
      <c r="D2121" s="518">
        <v>1.6681506411809521</v>
      </c>
      <c r="E2121" s="97">
        <v>2388.4678775314292</v>
      </c>
      <c r="F2121" s="289">
        <v>2</v>
      </c>
      <c r="G2121" s="97" t="s">
        <v>731</v>
      </c>
      <c r="H2121" s="97" t="s">
        <v>176</v>
      </c>
    </row>
    <row r="2122" spans="1:8" ht="15" x14ac:dyDescent="0.25">
      <c r="A2122" s="77" t="s">
        <v>353</v>
      </c>
      <c r="B2122" s="625">
        <v>44115</v>
      </c>
      <c r="C2122" s="31">
        <v>44127</v>
      </c>
      <c r="D2122" s="518">
        <v>1.6656105585571426</v>
      </c>
      <c r="E2122" s="97">
        <v>1942.6038796800001</v>
      </c>
      <c r="F2122" s="289">
        <v>2</v>
      </c>
      <c r="G2122" s="97" t="s">
        <v>731</v>
      </c>
      <c r="H2122" s="97" t="s">
        <v>176</v>
      </c>
    </row>
    <row r="2123" spans="1:8" ht="15" x14ac:dyDescent="0.25">
      <c r="A2123" s="77" t="s">
        <v>353</v>
      </c>
      <c r="B2123" s="625">
        <v>44116</v>
      </c>
      <c r="C2123" s="31">
        <v>44127</v>
      </c>
      <c r="D2123" s="518">
        <v>1.6555969387545455</v>
      </c>
      <c r="E2123" s="97">
        <v>1902.7136539636363</v>
      </c>
      <c r="F2123" s="289">
        <v>2</v>
      </c>
      <c r="G2123" s="97" t="s">
        <v>731</v>
      </c>
      <c r="H2123" s="97" t="s">
        <v>176</v>
      </c>
    </row>
    <row r="2124" spans="1:8" ht="15" x14ac:dyDescent="0.25">
      <c r="A2124" s="77" t="s">
        <v>353</v>
      </c>
      <c r="B2124" s="625">
        <v>44117</v>
      </c>
      <c r="C2124" s="31">
        <v>44127</v>
      </c>
      <c r="D2124" s="518">
        <v>1.6605639133761905</v>
      </c>
      <c r="E2124" s="97">
        <v>1895.1674737371429</v>
      </c>
      <c r="F2124" s="289">
        <v>2</v>
      </c>
      <c r="G2124" s="97" t="s">
        <v>731</v>
      </c>
      <c r="H2124" s="97" t="s">
        <v>176</v>
      </c>
    </row>
    <row r="2125" spans="1:8" ht="15" x14ac:dyDescent="0.25">
      <c r="A2125" s="77" t="s">
        <v>353</v>
      </c>
      <c r="B2125" s="625">
        <v>44118</v>
      </c>
      <c r="C2125" s="31">
        <v>44127</v>
      </c>
      <c r="D2125" s="518">
        <v>1.6762323906863636</v>
      </c>
      <c r="E2125" s="97">
        <v>2025.8561379927271</v>
      </c>
      <c r="F2125" s="289">
        <v>2</v>
      </c>
      <c r="G2125" s="97" t="s">
        <v>731</v>
      </c>
      <c r="H2125" s="97" t="s">
        <v>176</v>
      </c>
    </row>
    <row r="2126" spans="1:8" ht="15" x14ac:dyDescent="0.25">
      <c r="A2126" s="77" t="s">
        <v>353</v>
      </c>
      <c r="B2126" s="625">
        <v>44119</v>
      </c>
      <c r="C2126" s="31">
        <v>44127</v>
      </c>
      <c r="D2126" s="518">
        <v>1.6909424824523804</v>
      </c>
      <c r="E2126" s="97">
        <v>2088.9048643200003</v>
      </c>
      <c r="F2126" s="289">
        <v>2</v>
      </c>
      <c r="G2126" s="97" t="s">
        <v>731</v>
      </c>
      <c r="H2126" s="97" t="s">
        <v>176</v>
      </c>
    </row>
    <row r="2127" spans="1:8" ht="15" x14ac:dyDescent="0.25">
      <c r="A2127" s="77" t="s">
        <v>353</v>
      </c>
      <c r="B2127" s="625">
        <v>44120</v>
      </c>
      <c r="C2127" s="31">
        <v>44127</v>
      </c>
      <c r="D2127" s="518">
        <v>1.6992710403772728</v>
      </c>
      <c r="E2127" s="97">
        <v>2021.5744838836365</v>
      </c>
      <c r="F2127" s="289">
        <v>2</v>
      </c>
      <c r="G2127" s="97" t="s">
        <v>731</v>
      </c>
      <c r="H2127" s="97" t="s">
        <v>176</v>
      </c>
    </row>
    <row r="2128" spans="1:8" ht="15" x14ac:dyDescent="0.25">
      <c r="A2128" s="77" t="s">
        <v>353</v>
      </c>
      <c r="B2128" s="625">
        <v>44121</v>
      </c>
      <c r="C2128" s="31">
        <v>44127</v>
      </c>
      <c r="D2128" s="518">
        <v>1.7394342035285715</v>
      </c>
      <c r="E2128" s="97">
        <v>1947.2437110857149</v>
      </c>
      <c r="F2128" s="289">
        <v>2</v>
      </c>
      <c r="G2128" s="97" t="s">
        <v>731</v>
      </c>
      <c r="H2128" s="97" t="s">
        <v>176</v>
      </c>
    </row>
    <row r="2129" spans="1:8" ht="15" x14ac:dyDescent="0.25">
      <c r="A2129" s="77" t="s">
        <v>353</v>
      </c>
      <c r="B2129" s="625">
        <v>44122</v>
      </c>
      <c r="C2129" s="31">
        <v>44127</v>
      </c>
      <c r="D2129" s="518">
        <v>1.7533697722952382</v>
      </c>
      <c r="E2129" s="97">
        <v>1891.3883862857144</v>
      </c>
      <c r="F2129" s="289">
        <v>2</v>
      </c>
      <c r="G2129" s="97" t="s">
        <v>731</v>
      </c>
      <c r="H2129" s="97" t="s">
        <v>176</v>
      </c>
    </row>
    <row r="2130" spans="1:8" ht="15" x14ac:dyDescent="0.25">
      <c r="A2130" s="77" t="s">
        <v>353</v>
      </c>
      <c r="B2130" s="625">
        <v>44123</v>
      </c>
      <c r="C2130" s="31">
        <v>44127</v>
      </c>
      <c r="D2130" s="518">
        <v>1.7448030220999999</v>
      </c>
      <c r="E2130" s="97">
        <v>1927.86664896</v>
      </c>
      <c r="F2130" s="289">
        <v>2</v>
      </c>
      <c r="G2130" s="97" t="s">
        <v>731</v>
      </c>
      <c r="H2130" s="97" t="s">
        <v>176</v>
      </c>
    </row>
    <row r="2131" spans="1:8" ht="15" x14ac:dyDescent="0.25">
      <c r="A2131" s="77" t="s">
        <v>353</v>
      </c>
      <c r="B2131" s="625">
        <v>44124</v>
      </c>
      <c r="C2131" s="31">
        <v>44141</v>
      </c>
      <c r="D2131" s="518">
        <v>1.7403074470428572</v>
      </c>
      <c r="E2131" s="97">
        <v>1909.7432985600003</v>
      </c>
      <c r="F2131" s="289">
        <v>2</v>
      </c>
      <c r="G2131" s="97" t="s">
        <v>731</v>
      </c>
      <c r="H2131" s="97" t="s">
        <v>176</v>
      </c>
    </row>
    <row r="2132" spans="1:8" ht="15" x14ac:dyDescent="0.25">
      <c r="A2132" s="77" t="s">
        <v>353</v>
      </c>
      <c r="B2132" s="625">
        <v>44125</v>
      </c>
      <c r="C2132" s="31">
        <v>44141</v>
      </c>
      <c r="D2132" s="518">
        <v>1.7538847427454545</v>
      </c>
      <c r="E2132" s="97">
        <v>1922.245984538182</v>
      </c>
      <c r="F2132" s="289">
        <v>2</v>
      </c>
      <c r="G2132" s="97" t="s">
        <v>731</v>
      </c>
      <c r="H2132" s="97" t="s">
        <v>176</v>
      </c>
    </row>
    <row r="2133" spans="1:8" ht="15" x14ac:dyDescent="0.25">
      <c r="A2133" s="77" t="s">
        <v>353</v>
      </c>
      <c r="B2133" s="625">
        <v>44126</v>
      </c>
      <c r="C2133" s="31">
        <v>44141</v>
      </c>
      <c r="D2133" s="518">
        <v>1.7622659994666665</v>
      </c>
      <c r="E2133" s="97">
        <v>1902.622761874286</v>
      </c>
      <c r="F2133" s="289">
        <v>2</v>
      </c>
      <c r="G2133" s="97" t="s">
        <v>731</v>
      </c>
      <c r="H2133" s="97" t="s">
        <v>176</v>
      </c>
    </row>
    <row r="2134" spans="1:8" ht="15" x14ac:dyDescent="0.25">
      <c r="A2134" s="77" t="s">
        <v>353</v>
      </c>
      <c r="B2134" s="625">
        <v>44127</v>
      </c>
      <c r="C2134" s="31">
        <v>44141</v>
      </c>
      <c r="D2134" s="518">
        <v>1.7635379456272728</v>
      </c>
      <c r="E2134" s="97">
        <v>1898.1140926254543</v>
      </c>
      <c r="F2134" s="289">
        <v>2</v>
      </c>
      <c r="G2134" s="97" t="s">
        <v>731</v>
      </c>
      <c r="H2134" s="97" t="s">
        <v>176</v>
      </c>
    </row>
    <row r="2135" spans="1:8" ht="15" x14ac:dyDescent="0.25">
      <c r="A2135" s="77" t="s">
        <v>353</v>
      </c>
      <c r="B2135" s="625">
        <v>44128</v>
      </c>
      <c r="C2135" s="31">
        <v>44141</v>
      </c>
      <c r="D2135" s="518">
        <v>1.7660610342904766</v>
      </c>
      <c r="E2135" s="97">
        <v>1861.8343056000001</v>
      </c>
      <c r="F2135" s="289">
        <v>2</v>
      </c>
      <c r="G2135" s="97" t="s">
        <v>731</v>
      </c>
      <c r="H2135" s="97" t="s">
        <v>176</v>
      </c>
    </row>
    <row r="2136" spans="1:8" ht="15" x14ac:dyDescent="0.25">
      <c r="A2136" s="77" t="s">
        <v>353</v>
      </c>
      <c r="B2136" s="625">
        <v>44129</v>
      </c>
      <c r="C2136" s="31">
        <v>44141</v>
      </c>
      <c r="D2136" s="518">
        <v>1.7501378778761905</v>
      </c>
      <c r="E2136" s="97">
        <v>1907.3999507657145</v>
      </c>
      <c r="F2136" s="289">
        <v>2</v>
      </c>
      <c r="G2136" s="97" t="s">
        <v>731</v>
      </c>
      <c r="H2136" s="97" t="s">
        <v>176</v>
      </c>
    </row>
    <row r="2137" spans="1:8" ht="15" x14ac:dyDescent="0.25">
      <c r="A2137" s="77" t="s">
        <v>353</v>
      </c>
      <c r="B2137" s="625">
        <v>44130</v>
      </c>
      <c r="C2137" s="31">
        <v>44141</v>
      </c>
      <c r="D2137" s="518">
        <v>1.703538106563637</v>
      </c>
      <c r="E2137" s="97">
        <v>2013.9372587781822</v>
      </c>
      <c r="F2137" s="289">
        <v>2</v>
      </c>
      <c r="G2137" s="97" t="s">
        <v>731</v>
      </c>
      <c r="H2137" s="97" t="s">
        <v>176</v>
      </c>
    </row>
    <row r="2138" spans="1:8" ht="15" x14ac:dyDescent="0.25">
      <c r="A2138" s="77" t="s">
        <v>353</v>
      </c>
      <c r="B2138" s="625">
        <v>44131</v>
      </c>
      <c r="C2138" s="31">
        <v>44141</v>
      </c>
      <c r="D2138" s="518">
        <v>1.6499210696571425</v>
      </c>
      <c r="E2138" s="97">
        <v>1947.1906166400004</v>
      </c>
      <c r="F2138" s="289">
        <v>2</v>
      </c>
      <c r="G2138" s="97" t="s">
        <v>731</v>
      </c>
      <c r="H2138" s="97" t="s">
        <v>176</v>
      </c>
    </row>
    <row r="2139" spans="1:8" ht="15" x14ac:dyDescent="0.25">
      <c r="A2139" s="77" t="s">
        <v>353</v>
      </c>
      <c r="B2139" s="625">
        <v>44132</v>
      </c>
      <c r="C2139" s="31">
        <v>44141</v>
      </c>
      <c r="D2139" s="518">
        <v>1.6340875750899999</v>
      </c>
      <c r="E2139" s="97">
        <v>1481.6480731200002</v>
      </c>
      <c r="F2139" s="289">
        <v>2</v>
      </c>
      <c r="G2139" s="97" t="s">
        <v>731</v>
      </c>
      <c r="H2139" s="97" t="s">
        <v>176</v>
      </c>
    </row>
    <row r="2140" spans="1:8" ht="15" x14ac:dyDescent="0.25">
      <c r="A2140" s="77" t="s">
        <v>353</v>
      </c>
      <c r="B2140" s="625">
        <v>44133</v>
      </c>
      <c r="C2140" s="31">
        <v>44141</v>
      </c>
      <c r="D2140" s="518">
        <v>1.6968865799619048</v>
      </c>
      <c r="E2140" s="97">
        <v>1157.4072353828572</v>
      </c>
      <c r="F2140" s="289">
        <v>2</v>
      </c>
      <c r="G2140" s="97" t="s">
        <v>731</v>
      </c>
      <c r="H2140" s="97" t="s">
        <v>176</v>
      </c>
    </row>
    <row r="2141" spans="1:8" ht="15" x14ac:dyDescent="0.25">
      <c r="A2141" s="77" t="s">
        <v>353</v>
      </c>
      <c r="B2141" s="625">
        <v>44134</v>
      </c>
      <c r="C2141" s="31">
        <v>44141</v>
      </c>
      <c r="D2141" s="518">
        <v>1.6335323291227271</v>
      </c>
      <c r="E2141" s="97">
        <v>1605.0693530618184</v>
      </c>
      <c r="F2141" s="289">
        <v>2</v>
      </c>
      <c r="G2141" s="97" t="s">
        <v>731</v>
      </c>
      <c r="H2141" s="97" t="s">
        <v>176</v>
      </c>
    </row>
    <row r="2142" spans="1:8" ht="15" x14ac:dyDescent="0.25">
      <c r="A2142" s="77" t="s">
        <v>353</v>
      </c>
      <c r="B2142" s="625">
        <v>44135</v>
      </c>
      <c r="C2142" s="31">
        <v>44141</v>
      </c>
      <c r="D2142" s="518">
        <v>1.59184108623125</v>
      </c>
      <c r="E2142" s="97">
        <v>1650.7036920600001</v>
      </c>
      <c r="F2142" s="289">
        <v>2</v>
      </c>
      <c r="G2142" s="97" t="s">
        <v>731</v>
      </c>
      <c r="H2142" s="97" t="s">
        <v>176</v>
      </c>
    </row>
    <row r="2143" spans="1:8" ht="15" x14ac:dyDescent="0.25">
      <c r="A2143" s="77" t="s">
        <v>353</v>
      </c>
      <c r="B2143" s="625">
        <v>44136</v>
      </c>
      <c r="C2143" s="31">
        <v>44141</v>
      </c>
      <c r="D2143" s="518">
        <v>1.2505817597142856</v>
      </c>
      <c r="E2143" s="97">
        <v>3305.2628744228568</v>
      </c>
      <c r="F2143" s="289">
        <v>2</v>
      </c>
      <c r="G2143" s="97" t="s">
        <v>731</v>
      </c>
      <c r="H2143" s="97" t="s">
        <v>869</v>
      </c>
    </row>
    <row r="2144" spans="1:8" ht="15" x14ac:dyDescent="0.25">
      <c r="A2144" s="77" t="s">
        <v>353</v>
      </c>
      <c r="B2144" s="625">
        <v>44137</v>
      </c>
      <c r="C2144" s="31">
        <v>44155</v>
      </c>
      <c r="D2144" s="518">
        <v>1.1771509944318184</v>
      </c>
      <c r="E2144" s="97">
        <v>3280.8190280727267</v>
      </c>
      <c r="F2144" s="289">
        <v>2</v>
      </c>
      <c r="G2144" s="97" t="s">
        <v>731</v>
      </c>
      <c r="H2144" s="97" t="s">
        <v>176</v>
      </c>
    </row>
    <row r="2145" spans="1:8" ht="15" x14ac:dyDescent="0.25">
      <c r="A2145" s="77" t="s">
        <v>353</v>
      </c>
      <c r="B2145" s="625">
        <v>44138</v>
      </c>
      <c r="C2145" s="31">
        <v>44155</v>
      </c>
      <c r="D2145" s="518">
        <v>1.0627897908045456</v>
      </c>
      <c r="E2145" s="97">
        <v>3307.5560578909094</v>
      </c>
      <c r="F2145" s="289">
        <v>2</v>
      </c>
      <c r="G2145" s="97" t="s">
        <v>731</v>
      </c>
      <c r="H2145" s="97" t="s">
        <v>176</v>
      </c>
    </row>
    <row r="2146" spans="1:8" ht="15" x14ac:dyDescent="0.25">
      <c r="A2146" s="77" t="s">
        <v>353</v>
      </c>
      <c r="B2146" s="625">
        <v>44139</v>
      </c>
      <c r="C2146" s="31">
        <v>44155</v>
      </c>
      <c r="D2146" s="518">
        <v>1.0865644993571431</v>
      </c>
      <c r="E2146" s="97">
        <v>3294.6460494171433</v>
      </c>
      <c r="F2146" s="289">
        <v>2</v>
      </c>
      <c r="G2146" s="97" t="s">
        <v>731</v>
      </c>
      <c r="H2146" s="97" t="s">
        <v>176</v>
      </c>
    </row>
    <row r="2147" spans="1:8" ht="15" x14ac:dyDescent="0.25">
      <c r="A2147" s="77" t="s">
        <v>353</v>
      </c>
      <c r="B2147" s="625">
        <v>44140</v>
      </c>
      <c r="C2147" s="31">
        <v>44155</v>
      </c>
      <c r="D2147" s="518">
        <v>1.0815372269227272</v>
      </c>
      <c r="E2147" s="97">
        <v>3700.3640337163633</v>
      </c>
      <c r="F2147" s="289">
        <v>2</v>
      </c>
      <c r="G2147" s="97" t="s">
        <v>731</v>
      </c>
      <c r="H2147" s="97" t="s">
        <v>176</v>
      </c>
    </row>
    <row r="2148" spans="1:8" ht="15" x14ac:dyDescent="0.25">
      <c r="A2148" s="77" t="s">
        <v>353</v>
      </c>
      <c r="B2148" s="625">
        <v>44141</v>
      </c>
      <c r="C2148" s="31">
        <v>44155</v>
      </c>
      <c r="D2148" s="518">
        <v>1.0510682165809526</v>
      </c>
      <c r="E2148" s="97">
        <v>3627.5575309714291</v>
      </c>
      <c r="F2148" s="289">
        <v>2</v>
      </c>
      <c r="G2148" s="97" t="s">
        <v>731</v>
      </c>
      <c r="H2148" s="97" t="s">
        <v>176</v>
      </c>
    </row>
    <row r="2149" spans="1:8" ht="15" x14ac:dyDescent="0.25">
      <c r="A2149" s="77" t="s">
        <v>353</v>
      </c>
      <c r="B2149" s="625">
        <v>44142</v>
      </c>
      <c r="C2149" s="31">
        <v>44155</v>
      </c>
      <c r="D2149" s="518">
        <v>1.0550553166727275</v>
      </c>
      <c r="E2149" s="97">
        <v>3454.1215819200006</v>
      </c>
      <c r="F2149" s="289">
        <v>2</v>
      </c>
      <c r="G2149" s="97" t="s">
        <v>731</v>
      </c>
      <c r="H2149" s="97" t="s">
        <v>176</v>
      </c>
    </row>
    <row r="2150" spans="1:8" ht="15" x14ac:dyDescent="0.25">
      <c r="A2150" s="77" t="s">
        <v>353</v>
      </c>
      <c r="B2150" s="625">
        <v>44143</v>
      </c>
      <c r="C2150" s="31">
        <v>44155</v>
      </c>
      <c r="D2150" s="518">
        <v>1.0795997413952383</v>
      </c>
      <c r="E2150" s="97">
        <v>3404.6351066057141</v>
      </c>
      <c r="F2150" s="289">
        <v>2</v>
      </c>
      <c r="G2150" s="97" t="s">
        <v>731</v>
      </c>
      <c r="H2150" s="97" t="s">
        <v>176</v>
      </c>
    </row>
    <row r="2151" spans="1:8" ht="15" x14ac:dyDescent="0.25">
      <c r="A2151" s="77" t="s">
        <v>353</v>
      </c>
      <c r="B2151" s="625">
        <v>44144</v>
      </c>
      <c r="C2151" s="31">
        <v>44155</v>
      </c>
      <c r="D2151" s="518">
        <v>1.193490563838095</v>
      </c>
      <c r="E2151" s="97">
        <v>3497.429041097143</v>
      </c>
      <c r="F2151" s="289">
        <v>2</v>
      </c>
      <c r="G2151" s="97" t="s">
        <v>731</v>
      </c>
      <c r="H2151" s="97" t="s">
        <v>176</v>
      </c>
    </row>
    <row r="2152" spans="1:8" ht="15" x14ac:dyDescent="0.25">
      <c r="A2152" s="77" t="s">
        <v>353</v>
      </c>
      <c r="B2152" s="625">
        <v>44145</v>
      </c>
      <c r="C2152" s="31">
        <v>44155</v>
      </c>
      <c r="D2152" s="518">
        <v>1.2482124076000001</v>
      </c>
      <c r="E2152" s="97">
        <v>3443.2054041599995</v>
      </c>
      <c r="F2152" s="289">
        <v>2</v>
      </c>
      <c r="G2152" s="97" t="s">
        <v>731</v>
      </c>
      <c r="H2152" s="97" t="s">
        <v>176</v>
      </c>
    </row>
    <row r="2153" spans="1:8" ht="15" x14ac:dyDescent="0.25">
      <c r="A2153" s="77" t="s">
        <v>353</v>
      </c>
      <c r="B2153" s="625">
        <v>44146</v>
      </c>
      <c r="C2153" s="31">
        <v>44169</v>
      </c>
      <c r="D2153" s="518">
        <v>1.2946002437714286</v>
      </c>
      <c r="E2153" s="97">
        <v>3999.9702648711468</v>
      </c>
      <c r="F2153" s="289">
        <v>2</v>
      </c>
      <c r="G2153" s="97" t="s">
        <v>731</v>
      </c>
      <c r="H2153" s="97" t="s">
        <v>176</v>
      </c>
    </row>
    <row r="2154" spans="1:8" ht="15" x14ac:dyDescent="0.25">
      <c r="A2154" s="77" t="s">
        <v>353</v>
      </c>
      <c r="B2154" s="625">
        <v>44147</v>
      </c>
      <c r="C2154" s="31">
        <v>44169</v>
      </c>
      <c r="D2154" s="518">
        <v>1.2683378052045458</v>
      </c>
      <c r="E2154" s="97">
        <v>4148.4556562009966</v>
      </c>
      <c r="F2154" s="289">
        <v>2</v>
      </c>
      <c r="G2154" s="97" t="s">
        <v>731</v>
      </c>
      <c r="H2154" s="97" t="s">
        <v>176</v>
      </c>
    </row>
    <row r="2155" spans="1:8" ht="15" x14ac:dyDescent="0.25">
      <c r="A2155" s="77" t="s">
        <v>353</v>
      </c>
      <c r="B2155" s="625">
        <v>44148</v>
      </c>
      <c r="C2155" s="31">
        <v>44169</v>
      </c>
      <c r="D2155" s="518">
        <v>1.2623161828571428</v>
      </c>
      <c r="E2155" s="97">
        <v>13832.06827590767</v>
      </c>
      <c r="F2155" s="289">
        <v>2</v>
      </c>
      <c r="G2155" s="97" t="s">
        <v>731</v>
      </c>
      <c r="H2155" s="97" t="s">
        <v>176</v>
      </c>
    </row>
    <row r="2156" spans="1:8" ht="15" x14ac:dyDescent="0.25">
      <c r="A2156" s="77" t="s">
        <v>353</v>
      </c>
      <c r="B2156" s="625">
        <v>44149</v>
      </c>
      <c r="C2156" s="31">
        <v>44169</v>
      </c>
      <c r="D2156" s="518">
        <v>1.4334182814545455</v>
      </c>
      <c r="E2156" s="97">
        <v>4399.6717850113</v>
      </c>
      <c r="F2156" s="289">
        <v>2</v>
      </c>
      <c r="G2156" s="97" t="s">
        <v>731</v>
      </c>
      <c r="H2156" s="97" t="s">
        <v>176</v>
      </c>
    </row>
    <row r="2157" spans="1:8" ht="15" x14ac:dyDescent="0.25">
      <c r="A2157" s="77" t="s">
        <v>353</v>
      </c>
      <c r="B2157" s="625">
        <v>44150</v>
      </c>
      <c r="C2157" s="31">
        <v>44169</v>
      </c>
      <c r="D2157" s="518">
        <v>1.5078246019952379</v>
      </c>
      <c r="E2157" s="97">
        <v>3799.9804306164688</v>
      </c>
      <c r="F2157" s="289">
        <v>2</v>
      </c>
      <c r="G2157" s="97" t="s">
        <v>731</v>
      </c>
      <c r="H2157" s="97" t="s">
        <v>176</v>
      </c>
    </row>
    <row r="2158" spans="1:8" ht="15" x14ac:dyDescent="0.25">
      <c r="A2158" s="77" t="s">
        <v>353</v>
      </c>
      <c r="B2158" s="625">
        <v>44151</v>
      </c>
      <c r="C2158" s="31">
        <v>44169</v>
      </c>
      <c r="D2158" s="518">
        <v>1.5133703772619049</v>
      </c>
      <c r="E2158" s="97">
        <v>3811.1082664954074</v>
      </c>
      <c r="F2158" s="289">
        <v>2</v>
      </c>
      <c r="G2158" s="97" t="s">
        <v>731</v>
      </c>
      <c r="H2158" s="97" t="s">
        <v>176</v>
      </c>
    </row>
    <row r="2159" spans="1:8" ht="15" x14ac:dyDescent="0.25">
      <c r="A2159" s="77" t="s">
        <v>353</v>
      </c>
      <c r="B2159" s="625">
        <v>44152</v>
      </c>
      <c r="C2159" s="31">
        <v>44169</v>
      </c>
      <c r="D2159" s="518">
        <v>1.5063297324363636</v>
      </c>
      <c r="E2159" s="97">
        <v>3856.8158635510449</v>
      </c>
      <c r="F2159" s="289">
        <v>2</v>
      </c>
      <c r="G2159" s="97" t="s">
        <v>731</v>
      </c>
      <c r="H2159" s="97" t="s">
        <v>176</v>
      </c>
    </row>
    <row r="2160" spans="1:8" ht="15" x14ac:dyDescent="0.25">
      <c r="A2160" s="77" t="s">
        <v>353</v>
      </c>
      <c r="B2160" s="625">
        <v>44153</v>
      </c>
      <c r="C2160" s="31">
        <v>44169</v>
      </c>
      <c r="D2160" s="518">
        <v>1.5220251493050001</v>
      </c>
      <c r="E2160" s="97">
        <v>3897.3675741997904</v>
      </c>
      <c r="F2160" s="289">
        <v>2</v>
      </c>
      <c r="G2160" s="97" t="s">
        <v>731</v>
      </c>
      <c r="H2160" s="97" t="s">
        <v>176</v>
      </c>
    </row>
    <row r="2161" spans="1:8" ht="15" x14ac:dyDescent="0.25">
      <c r="A2161" s="77" t="s">
        <v>353</v>
      </c>
      <c r="B2161" s="625">
        <v>44154</v>
      </c>
      <c r="C2161" s="31">
        <v>44169</v>
      </c>
      <c r="D2161" s="518">
        <v>1.5564320588909089</v>
      </c>
      <c r="E2161" s="97">
        <v>4208.3091230533828</v>
      </c>
      <c r="F2161" s="289">
        <v>2</v>
      </c>
      <c r="G2161" s="97" t="s">
        <v>731</v>
      </c>
      <c r="H2161" s="97" t="s">
        <v>176</v>
      </c>
    </row>
    <row r="2162" spans="1:8" ht="15" x14ac:dyDescent="0.25">
      <c r="A2162" s="77" t="s">
        <v>353</v>
      </c>
      <c r="B2162" s="625">
        <v>44155</v>
      </c>
      <c r="C2162" s="31">
        <v>44169</v>
      </c>
      <c r="D2162" s="518">
        <v>1.5793924422857142</v>
      </c>
      <c r="E2162" s="97">
        <v>3912.8187502491082</v>
      </c>
      <c r="F2162" s="289">
        <v>2</v>
      </c>
      <c r="G2162" s="97" t="s">
        <v>731</v>
      </c>
      <c r="H2162" s="97" t="s">
        <v>176</v>
      </c>
    </row>
    <row r="2163" spans="1:8" ht="15" x14ac:dyDescent="0.25">
      <c r="A2163" s="77" t="s">
        <v>353</v>
      </c>
      <c r="B2163" s="625">
        <v>44156</v>
      </c>
      <c r="C2163" s="31">
        <v>44169</v>
      </c>
      <c r="D2163" s="518">
        <v>1.5512678831636366</v>
      </c>
      <c r="E2163" s="97">
        <v>3756.1367589550487</v>
      </c>
      <c r="F2163" s="289">
        <v>2</v>
      </c>
      <c r="G2163" s="97" t="s">
        <v>731</v>
      </c>
      <c r="H2163" s="97" t="s">
        <v>176</v>
      </c>
    </row>
    <row r="2164" spans="1:8" ht="15" x14ac:dyDescent="0.25">
      <c r="A2164" s="77" t="s">
        <v>353</v>
      </c>
      <c r="B2164" s="625">
        <v>44157</v>
      </c>
      <c r="C2164" s="31">
        <v>44169</v>
      </c>
      <c r="D2164" s="518">
        <v>1.5506215929809524</v>
      </c>
      <c r="E2164" s="97">
        <v>3840.3593897890455</v>
      </c>
      <c r="F2164" s="289">
        <v>2</v>
      </c>
      <c r="G2164" s="97" t="s">
        <v>731</v>
      </c>
      <c r="H2164" s="97" t="s">
        <v>176</v>
      </c>
    </row>
    <row r="2165" spans="1:8" ht="15" x14ac:dyDescent="0.25">
      <c r="A2165" s="77" t="s">
        <v>353</v>
      </c>
      <c r="B2165" s="625">
        <v>44158</v>
      </c>
      <c r="C2165" s="31">
        <v>44169</v>
      </c>
      <c r="D2165" s="518">
        <v>1.5342597506095237</v>
      </c>
      <c r="E2165" s="97">
        <v>4006.4746177865723</v>
      </c>
      <c r="F2165" s="289">
        <v>2</v>
      </c>
      <c r="G2165" s="97" t="s">
        <v>731</v>
      </c>
      <c r="H2165" s="97" t="s">
        <v>176</v>
      </c>
    </row>
    <row r="2166" spans="1:8" ht="15" x14ac:dyDescent="0.25">
      <c r="A2166" s="77" t="s">
        <v>353</v>
      </c>
      <c r="B2166" s="625">
        <v>44159</v>
      </c>
      <c r="C2166" s="31">
        <v>44169</v>
      </c>
      <c r="D2166" s="518">
        <v>1.501245275154546</v>
      </c>
      <c r="E2166" s="97">
        <v>3939.9179048443984</v>
      </c>
      <c r="F2166" s="289">
        <v>2</v>
      </c>
      <c r="G2166" s="97" t="s">
        <v>731</v>
      </c>
      <c r="H2166" s="97" t="s">
        <v>176</v>
      </c>
    </row>
    <row r="2167" spans="1:8" ht="15" x14ac:dyDescent="0.25">
      <c r="A2167" s="77" t="s">
        <v>353</v>
      </c>
      <c r="B2167" s="625">
        <v>44160</v>
      </c>
      <c r="C2167" s="31">
        <v>44169</v>
      </c>
      <c r="D2167" s="518">
        <v>1.511793150942857</v>
      </c>
      <c r="E2167" s="97">
        <v>3978.1848699234579</v>
      </c>
      <c r="F2167" s="289">
        <v>2</v>
      </c>
      <c r="G2167" s="97" t="s">
        <v>731</v>
      </c>
      <c r="H2167" s="97" t="s">
        <v>176</v>
      </c>
    </row>
    <row r="2168" spans="1:8" ht="15" x14ac:dyDescent="0.25">
      <c r="A2168" s="77" t="s">
        <v>353</v>
      </c>
      <c r="B2168" s="625">
        <v>44161</v>
      </c>
      <c r="C2168" s="31">
        <v>44169</v>
      </c>
      <c r="D2168" s="518">
        <v>1.5730477028523806</v>
      </c>
      <c r="E2168" s="97">
        <v>4164.5790754373775</v>
      </c>
      <c r="F2168" s="289">
        <v>2</v>
      </c>
      <c r="G2168" s="97" t="s">
        <v>731</v>
      </c>
      <c r="H2168" s="97" t="s">
        <v>176</v>
      </c>
    </row>
    <row r="2169" spans="1:8" ht="15" x14ac:dyDescent="0.25">
      <c r="A2169" s="77" t="s">
        <v>353</v>
      </c>
      <c r="B2169" s="625">
        <v>44162</v>
      </c>
      <c r="C2169" s="31">
        <v>44169</v>
      </c>
      <c r="D2169" s="518">
        <v>1.5901753532681819</v>
      </c>
      <c r="E2169" s="97">
        <v>3992.7378349877645</v>
      </c>
      <c r="F2169" s="289">
        <v>2</v>
      </c>
      <c r="G2169" s="97" t="s">
        <v>731</v>
      </c>
      <c r="H2169" s="97" t="s">
        <v>176</v>
      </c>
    </row>
    <row r="2170" spans="1:8" ht="15" x14ac:dyDescent="0.25">
      <c r="A2170" s="77" t="s">
        <v>353</v>
      </c>
      <c r="B2170" s="625">
        <v>44163</v>
      </c>
      <c r="C2170" s="31">
        <v>44169</v>
      </c>
      <c r="D2170" s="518">
        <v>1.5909898860523808</v>
      </c>
      <c r="E2170" s="97">
        <v>3792.5232426035036</v>
      </c>
      <c r="F2170" s="289">
        <v>2</v>
      </c>
      <c r="G2170" s="97" t="s">
        <v>731</v>
      </c>
      <c r="H2170" s="97" t="s">
        <v>176</v>
      </c>
    </row>
    <row r="2171" spans="1:8" ht="15" x14ac:dyDescent="0.25">
      <c r="A2171" s="77" t="s">
        <v>353</v>
      </c>
      <c r="B2171" s="625">
        <v>44164</v>
      </c>
      <c r="C2171" s="31">
        <v>44169</v>
      </c>
      <c r="D2171" s="518">
        <v>1.6120414140045454</v>
      </c>
      <c r="E2171" s="97">
        <v>3684.0765617350644</v>
      </c>
      <c r="F2171" s="289">
        <v>2</v>
      </c>
      <c r="G2171" s="97" t="s">
        <v>731</v>
      </c>
      <c r="H2171" s="97" t="s">
        <v>176</v>
      </c>
    </row>
    <row r="2172" spans="1:8" ht="15" x14ac:dyDescent="0.25">
      <c r="A2172" s="77" t="s">
        <v>353</v>
      </c>
      <c r="B2172" s="625">
        <v>44165</v>
      </c>
      <c r="C2172" s="31">
        <v>44169</v>
      </c>
      <c r="D2172" s="518">
        <v>1.5865578361095238</v>
      </c>
      <c r="E2172" s="97">
        <v>3704.7090359646736</v>
      </c>
      <c r="F2172" s="289">
        <v>2</v>
      </c>
      <c r="G2172" s="97" t="s">
        <v>731</v>
      </c>
      <c r="H2172" s="97" t="s">
        <v>176</v>
      </c>
    </row>
    <row r="2173" spans="1:8" ht="15" x14ac:dyDescent="0.25">
      <c r="A2173" s="77" t="s">
        <v>353</v>
      </c>
      <c r="B2173" s="625">
        <v>44166</v>
      </c>
      <c r="C2173" s="31">
        <v>44169</v>
      </c>
      <c r="D2173" s="518">
        <v>1.5683187254181821</v>
      </c>
      <c r="E2173" s="97">
        <v>3727.8222938181812</v>
      </c>
      <c r="F2173" s="289">
        <v>2</v>
      </c>
      <c r="G2173" s="97" t="s">
        <v>731</v>
      </c>
      <c r="H2173" s="97" t="s">
        <v>176</v>
      </c>
    </row>
    <row r="2174" spans="1:8" ht="15" x14ac:dyDescent="0.25">
      <c r="A2174" s="77" t="s">
        <v>353</v>
      </c>
      <c r="B2174" s="625">
        <v>44167</v>
      </c>
      <c r="C2174" s="31">
        <v>44169</v>
      </c>
      <c r="D2174" s="518">
        <v>1.5753265932190474</v>
      </c>
      <c r="E2174" s="97">
        <v>3341.8613240228578</v>
      </c>
      <c r="F2174" s="289">
        <v>2</v>
      </c>
      <c r="G2174" s="97" t="s">
        <v>731</v>
      </c>
      <c r="H2174" s="97" t="s">
        <v>176</v>
      </c>
    </row>
    <row r="2175" spans="1:8" ht="15" x14ac:dyDescent="0.25">
      <c r="A2175" s="77" t="s">
        <v>353</v>
      </c>
      <c r="B2175" s="625">
        <v>44168</v>
      </c>
      <c r="C2175" s="31">
        <v>44183</v>
      </c>
      <c r="D2175" s="518">
        <v>1.5798159471333333</v>
      </c>
      <c r="E2175" s="97">
        <v>3736.2599469257148</v>
      </c>
      <c r="F2175" s="289">
        <v>2</v>
      </c>
      <c r="G2175" s="97" t="s">
        <v>731</v>
      </c>
      <c r="H2175" s="97" t="s">
        <v>176</v>
      </c>
    </row>
    <row r="2176" spans="1:8" ht="15" x14ac:dyDescent="0.25">
      <c r="A2176" s="77" t="s">
        <v>353</v>
      </c>
      <c r="B2176" s="625">
        <v>44169</v>
      </c>
      <c r="C2176" s="31">
        <v>44183</v>
      </c>
      <c r="D2176" s="518">
        <v>1.6788721796681818</v>
      </c>
      <c r="E2176" s="97">
        <v>2600.2311379200005</v>
      </c>
      <c r="F2176" s="289">
        <v>2</v>
      </c>
      <c r="G2176" s="97" t="s">
        <v>731</v>
      </c>
      <c r="H2176" s="97" t="s">
        <v>176</v>
      </c>
    </row>
    <row r="2177" spans="1:8" ht="15" x14ac:dyDescent="0.25">
      <c r="A2177" s="77" t="s">
        <v>353</v>
      </c>
      <c r="B2177" s="625">
        <v>44170</v>
      </c>
      <c r="C2177" s="31">
        <v>44183</v>
      </c>
      <c r="D2177" s="518">
        <v>1.6906902080761903</v>
      </c>
      <c r="E2177" s="97">
        <v>3568.0379578971433</v>
      </c>
      <c r="F2177" s="289">
        <v>2</v>
      </c>
      <c r="G2177" s="97" t="s">
        <v>731</v>
      </c>
      <c r="H2177" s="97" t="s">
        <v>176</v>
      </c>
    </row>
    <row r="2178" spans="1:8" ht="15" x14ac:dyDescent="0.25">
      <c r="A2178" s="77" t="s">
        <v>353</v>
      </c>
      <c r="B2178" s="625">
        <v>44171</v>
      </c>
      <c r="C2178" s="31">
        <v>44183</v>
      </c>
      <c r="D2178" s="518">
        <v>1.6142218574545455</v>
      </c>
      <c r="E2178" s="97">
        <v>3447.2182529454549</v>
      </c>
      <c r="F2178" s="289">
        <v>2</v>
      </c>
      <c r="G2178" s="97" t="s">
        <v>731</v>
      </c>
      <c r="H2178" s="97" t="s">
        <v>176</v>
      </c>
    </row>
    <row r="2179" spans="1:8" ht="15" x14ac:dyDescent="0.25">
      <c r="A2179" s="77" t="s">
        <v>353</v>
      </c>
      <c r="B2179" s="625">
        <v>44172</v>
      </c>
      <c r="C2179" s="31">
        <v>44183</v>
      </c>
      <c r="D2179" s="518">
        <v>1.6433293930095239</v>
      </c>
      <c r="E2179" s="97">
        <v>3393.0723916799993</v>
      </c>
      <c r="F2179" s="289">
        <v>2</v>
      </c>
      <c r="G2179" s="97" t="s">
        <v>731</v>
      </c>
      <c r="H2179" s="97" t="s">
        <v>176</v>
      </c>
    </row>
    <row r="2180" spans="1:8" ht="15" x14ac:dyDescent="0.25">
      <c r="A2180" s="77" t="s">
        <v>353</v>
      </c>
      <c r="B2180" s="625">
        <v>44173</v>
      </c>
      <c r="C2180" s="31">
        <v>44183</v>
      </c>
      <c r="D2180" s="518">
        <v>1.6055626841999999</v>
      </c>
      <c r="E2180" s="97">
        <v>3314.2187703272725</v>
      </c>
      <c r="F2180" s="289">
        <v>2</v>
      </c>
      <c r="G2180" s="97" t="s">
        <v>731</v>
      </c>
      <c r="H2180" s="97" t="s">
        <v>176</v>
      </c>
    </row>
    <row r="2181" spans="1:8" ht="15" x14ac:dyDescent="0.25">
      <c r="A2181" s="77" t="s">
        <v>353</v>
      </c>
      <c r="B2181" s="625">
        <v>44174</v>
      </c>
      <c r="C2181" s="31">
        <v>44183</v>
      </c>
      <c r="D2181" s="518">
        <v>1.6668943088619048</v>
      </c>
      <c r="E2181" s="97">
        <v>3555.4620141257146</v>
      </c>
      <c r="F2181" s="289">
        <v>2</v>
      </c>
      <c r="G2181" s="97" t="s">
        <v>731</v>
      </c>
      <c r="H2181" s="97" t="s">
        <v>176</v>
      </c>
    </row>
    <row r="2182" spans="1:8" ht="15" x14ac:dyDescent="0.25">
      <c r="A2182" s="77" t="s">
        <v>353</v>
      </c>
      <c r="B2182" s="625">
        <v>44175</v>
      </c>
      <c r="C2182" s="31">
        <v>44183</v>
      </c>
      <c r="D2182" s="518">
        <v>1.6901670638523818</v>
      </c>
      <c r="E2182" s="97">
        <v>3624.2596598400005</v>
      </c>
      <c r="F2182" s="289">
        <v>2</v>
      </c>
      <c r="G2182" s="97" t="s">
        <v>731</v>
      </c>
      <c r="H2182" s="97" t="s">
        <v>176</v>
      </c>
    </row>
    <row r="2183" spans="1:8" ht="15" x14ac:dyDescent="0.25">
      <c r="A2183" s="77" t="s">
        <v>353</v>
      </c>
      <c r="B2183" s="625">
        <v>44176</v>
      </c>
      <c r="C2183" s="31">
        <v>44183</v>
      </c>
      <c r="D2183" s="518">
        <v>1.6902256888318186</v>
      </c>
      <c r="E2183" s="97">
        <v>3619.9653541527273</v>
      </c>
      <c r="F2183" s="289">
        <v>2</v>
      </c>
      <c r="G2183" s="97" t="s">
        <v>731</v>
      </c>
      <c r="H2183" s="97" t="s">
        <v>176</v>
      </c>
    </row>
    <row r="2184" spans="1:8" ht="15" x14ac:dyDescent="0.25">
      <c r="A2184" s="77" t="s">
        <v>353</v>
      </c>
      <c r="B2184" s="625">
        <v>44177</v>
      </c>
      <c r="C2184" s="31">
        <v>44183</v>
      </c>
      <c r="D2184" s="518">
        <v>1.7117176600714288</v>
      </c>
      <c r="E2184" s="97">
        <v>3200.587670262857</v>
      </c>
      <c r="F2184" s="289">
        <v>2</v>
      </c>
      <c r="G2184" s="97" t="s">
        <v>731</v>
      </c>
      <c r="H2184" s="97" t="s">
        <v>176</v>
      </c>
    </row>
    <row r="2185" spans="1:8" ht="15" x14ac:dyDescent="0.25">
      <c r="A2185" s="77" t="s">
        <v>353</v>
      </c>
      <c r="B2185" s="625">
        <v>44178</v>
      </c>
      <c r="C2185" s="31">
        <v>44183</v>
      </c>
      <c r="D2185" s="518">
        <v>1.7418720883590906</v>
      </c>
      <c r="E2185" s="97">
        <v>3038.352603447272</v>
      </c>
      <c r="F2185" s="289">
        <v>2</v>
      </c>
      <c r="G2185" s="97" t="s">
        <v>731</v>
      </c>
      <c r="H2185" s="97" t="s">
        <v>176</v>
      </c>
    </row>
    <row r="2186" spans="1:8" ht="15" x14ac:dyDescent="0.25">
      <c r="A2186" s="77" t="s">
        <v>353</v>
      </c>
      <c r="B2186" s="625">
        <v>44179</v>
      </c>
      <c r="C2186" s="31">
        <v>44183</v>
      </c>
      <c r="D2186" s="518">
        <v>1.7660791828400002</v>
      </c>
      <c r="E2186" s="97">
        <v>3213.5205591359995</v>
      </c>
      <c r="F2186" s="289">
        <v>2</v>
      </c>
      <c r="G2186" s="97" t="s">
        <v>731</v>
      </c>
      <c r="H2186" s="97" t="s">
        <v>176</v>
      </c>
    </row>
    <row r="2187" spans="1:8" ht="15" x14ac:dyDescent="0.25">
      <c r="A2187" s="77" t="s">
        <v>353</v>
      </c>
      <c r="B2187" s="625">
        <v>44180</v>
      </c>
      <c r="C2187" s="31">
        <v>44200</v>
      </c>
      <c r="D2187" s="518">
        <v>1.792</v>
      </c>
      <c r="E2187" s="97">
        <v>3249.2150000000001</v>
      </c>
      <c r="F2187" s="289">
        <v>2</v>
      </c>
      <c r="G2187" s="97" t="s">
        <v>731</v>
      </c>
      <c r="H2187" s="97" t="s">
        <v>176</v>
      </c>
    </row>
    <row r="2188" spans="1:8" ht="15" x14ac:dyDescent="0.25">
      <c r="A2188" s="77" t="s">
        <v>353</v>
      </c>
      <c r="B2188" s="625">
        <v>44181</v>
      </c>
      <c r="C2188" s="31">
        <v>44200</v>
      </c>
      <c r="D2188" s="518">
        <v>1.804</v>
      </c>
      <c r="E2188" s="97">
        <v>3344.9960000000001</v>
      </c>
      <c r="F2188" s="289">
        <v>2</v>
      </c>
      <c r="G2188" s="97" t="s">
        <v>731</v>
      </c>
      <c r="H2188" s="97" t="s">
        <v>176</v>
      </c>
    </row>
    <row r="2189" spans="1:8" ht="15" x14ac:dyDescent="0.25">
      <c r="A2189" s="77" t="s">
        <v>353</v>
      </c>
      <c r="B2189" s="625">
        <v>44182</v>
      </c>
      <c r="C2189" s="31">
        <v>44200</v>
      </c>
      <c r="D2189" s="518">
        <v>1.8109999999999999</v>
      </c>
      <c r="E2189" s="97">
        <v>3501.4940000000001</v>
      </c>
      <c r="F2189" s="289">
        <v>2</v>
      </c>
      <c r="G2189" s="97" t="s">
        <v>731</v>
      </c>
      <c r="H2189" s="97" t="s">
        <v>176</v>
      </c>
    </row>
    <row r="2190" spans="1:8" ht="15" x14ac:dyDescent="0.25">
      <c r="A2190" s="77" t="s">
        <v>353</v>
      </c>
      <c r="B2190" s="625">
        <v>44183</v>
      </c>
      <c r="C2190" s="31">
        <v>44200</v>
      </c>
      <c r="D2190" s="518">
        <v>1.82</v>
      </c>
      <c r="E2190" s="97">
        <v>3507.817</v>
      </c>
      <c r="F2190" s="289">
        <v>2</v>
      </c>
      <c r="G2190" s="97" t="s">
        <v>731</v>
      </c>
      <c r="H2190" s="97" t="s">
        <v>176</v>
      </c>
    </row>
    <row r="2191" spans="1:8" ht="15" x14ac:dyDescent="0.25">
      <c r="A2191" s="77" t="s">
        <v>353</v>
      </c>
      <c r="B2191" s="625">
        <v>44184</v>
      </c>
      <c r="C2191" s="31">
        <v>44200</v>
      </c>
      <c r="D2191" s="518">
        <v>1.79</v>
      </c>
      <c r="E2191" s="97">
        <v>3328.9169999999999</v>
      </c>
      <c r="F2191" s="289">
        <v>2</v>
      </c>
      <c r="G2191" s="97" t="s">
        <v>731</v>
      </c>
      <c r="H2191" s="97" t="s">
        <v>176</v>
      </c>
    </row>
    <row r="2192" spans="1:8" ht="15" x14ac:dyDescent="0.25">
      <c r="A2192" s="77" t="s">
        <v>353</v>
      </c>
      <c r="B2192" s="625">
        <v>44185</v>
      </c>
      <c r="C2192" s="31">
        <v>44200</v>
      </c>
      <c r="D2192" s="518">
        <v>1.819</v>
      </c>
      <c r="E2192" s="97">
        <v>2623.8560000000002</v>
      </c>
      <c r="F2192" s="289">
        <v>2</v>
      </c>
      <c r="G2192" s="97" t="s">
        <v>731</v>
      </c>
      <c r="H2192" s="97" t="s">
        <v>176</v>
      </c>
    </row>
    <row r="2193" spans="1:8" ht="15" x14ac:dyDescent="0.25">
      <c r="A2193" s="77" t="s">
        <v>353</v>
      </c>
      <c r="B2193" s="625">
        <v>44186</v>
      </c>
      <c r="C2193" s="31">
        <v>44200</v>
      </c>
      <c r="D2193" s="518">
        <v>1.899</v>
      </c>
      <c r="E2193" s="97">
        <v>2607.1129999999998</v>
      </c>
      <c r="F2193" s="289">
        <v>2</v>
      </c>
      <c r="G2193" s="97" t="s">
        <v>731</v>
      </c>
      <c r="H2193" s="97" t="s">
        <v>176</v>
      </c>
    </row>
    <row r="2194" spans="1:8" ht="15" x14ac:dyDescent="0.25">
      <c r="A2194" s="77" t="s">
        <v>353</v>
      </c>
      <c r="B2194" s="625">
        <v>44187</v>
      </c>
      <c r="C2194" s="31">
        <v>44200</v>
      </c>
      <c r="D2194" s="518">
        <v>1.919</v>
      </c>
      <c r="E2194" s="97">
        <v>3459.8539999999998</v>
      </c>
      <c r="F2194" s="289">
        <v>2</v>
      </c>
      <c r="G2194" s="97" t="s">
        <v>731</v>
      </c>
      <c r="H2194" s="97" t="s">
        <v>176</v>
      </c>
    </row>
    <row r="2195" spans="1:8" ht="15" x14ac:dyDescent="0.25">
      <c r="A2195" s="77" t="s">
        <v>353</v>
      </c>
      <c r="B2195" s="625">
        <v>44188</v>
      </c>
      <c r="C2195" s="31">
        <v>44200</v>
      </c>
      <c r="D2195" s="518">
        <v>1.919</v>
      </c>
      <c r="E2195" s="97">
        <v>3331.8820000000001</v>
      </c>
      <c r="F2195" s="289">
        <v>2</v>
      </c>
      <c r="G2195" s="97" t="s">
        <v>731</v>
      </c>
      <c r="H2195" s="97" t="s">
        <v>176</v>
      </c>
    </row>
    <row r="2196" spans="1:8" ht="15" x14ac:dyDescent="0.25">
      <c r="A2196" s="77" t="s">
        <v>353</v>
      </c>
      <c r="B2196" s="625">
        <v>44189</v>
      </c>
      <c r="C2196" s="31">
        <v>44200</v>
      </c>
      <c r="D2196" s="518">
        <v>1.8540000000000001</v>
      </c>
      <c r="E2196" s="97">
        <v>3070.6619999999998</v>
      </c>
      <c r="F2196" s="289">
        <v>2</v>
      </c>
      <c r="G2196" s="97" t="s">
        <v>731</v>
      </c>
      <c r="H2196" s="97" t="s">
        <v>176</v>
      </c>
    </row>
    <row r="2197" spans="1:8" ht="15" x14ac:dyDescent="0.25">
      <c r="A2197" s="77" t="s">
        <v>353</v>
      </c>
      <c r="B2197" s="625">
        <v>44190</v>
      </c>
      <c r="C2197" s="31">
        <v>44200</v>
      </c>
      <c r="D2197" s="518">
        <v>1.851</v>
      </c>
      <c r="E2197" s="97">
        <v>1797.9739999999999</v>
      </c>
      <c r="F2197" s="289">
        <v>2</v>
      </c>
      <c r="G2197" s="97" t="s">
        <v>731</v>
      </c>
      <c r="H2197" s="97" t="s">
        <v>176</v>
      </c>
    </row>
    <row r="2198" spans="1:8" ht="15" x14ac:dyDescent="0.25">
      <c r="A2198" s="77" t="s">
        <v>353</v>
      </c>
      <c r="B2198" s="625">
        <v>44191</v>
      </c>
      <c r="C2198" s="31">
        <v>44200</v>
      </c>
      <c r="D2198" s="518">
        <v>1.865</v>
      </c>
      <c r="E2198" s="97">
        <v>1763.5170000000001</v>
      </c>
      <c r="F2198" s="289">
        <v>2</v>
      </c>
      <c r="G2198" s="97" t="s">
        <v>731</v>
      </c>
      <c r="H2198" s="97" t="s">
        <v>176</v>
      </c>
    </row>
    <row r="2199" spans="1:8" ht="15" x14ac:dyDescent="0.25">
      <c r="A2199" s="77" t="s">
        <v>353</v>
      </c>
      <c r="B2199" s="625">
        <v>44192</v>
      </c>
      <c r="C2199" s="31">
        <v>44200</v>
      </c>
      <c r="D2199" s="518">
        <v>1.86</v>
      </c>
      <c r="E2199" s="97">
        <v>1856.8440000000001</v>
      </c>
      <c r="F2199" s="289">
        <v>2</v>
      </c>
      <c r="G2199" s="97" t="s">
        <v>731</v>
      </c>
      <c r="H2199" s="97" t="s">
        <v>176</v>
      </c>
    </row>
    <row r="2200" spans="1:8" ht="15" x14ac:dyDescent="0.25">
      <c r="A2200" s="77" t="s">
        <v>353</v>
      </c>
      <c r="B2200" s="625">
        <v>44193</v>
      </c>
      <c r="C2200" s="31">
        <v>44200</v>
      </c>
      <c r="D2200" s="518">
        <v>1.8740000000000001</v>
      </c>
      <c r="E2200" s="97">
        <v>1723.069</v>
      </c>
      <c r="F2200" s="289">
        <v>2</v>
      </c>
      <c r="G2200" s="97" t="s">
        <v>731</v>
      </c>
      <c r="H2200" s="97" t="s">
        <v>176</v>
      </c>
    </row>
    <row r="2201" spans="1:8" ht="15" x14ac:dyDescent="0.25">
      <c r="A2201" s="77" t="s">
        <v>353</v>
      </c>
      <c r="B2201" s="625">
        <v>44194</v>
      </c>
      <c r="C2201" s="31">
        <v>44200</v>
      </c>
      <c r="D2201" s="518">
        <v>1.8680000000000001</v>
      </c>
      <c r="E2201" s="97">
        <v>1775.633</v>
      </c>
      <c r="F2201" s="289">
        <v>2</v>
      </c>
      <c r="G2201" s="97" t="s">
        <v>731</v>
      </c>
      <c r="H2201" s="97" t="s">
        <v>176</v>
      </c>
    </row>
    <row r="2202" spans="1:8" ht="15" x14ac:dyDescent="0.25">
      <c r="A2202" s="77" t="s">
        <v>353</v>
      </c>
      <c r="B2202" s="625">
        <v>44195</v>
      </c>
      <c r="C2202" s="31">
        <v>44200</v>
      </c>
      <c r="D2202" s="518">
        <v>1.863</v>
      </c>
      <c r="E2202" s="97">
        <v>2770.2829999999999</v>
      </c>
      <c r="F2202" s="289">
        <v>2</v>
      </c>
      <c r="G2202" s="97" t="s">
        <v>731</v>
      </c>
      <c r="H2202" s="97" t="s">
        <v>176</v>
      </c>
    </row>
    <row r="2203" spans="1:8" ht="15" x14ac:dyDescent="0.25">
      <c r="A2203" s="77" t="s">
        <v>353</v>
      </c>
      <c r="B2203" s="625">
        <v>44196</v>
      </c>
      <c r="C2203" s="31">
        <v>44200</v>
      </c>
      <c r="D2203" s="518">
        <v>1.8859999999999999</v>
      </c>
      <c r="E2203" s="97">
        <v>3559.3870000000002</v>
      </c>
      <c r="F2203" s="289">
        <v>2</v>
      </c>
      <c r="G2203" s="97" t="s">
        <v>731</v>
      </c>
      <c r="H2203" s="97" t="s">
        <v>176</v>
      </c>
    </row>
    <row r="2204" spans="1:8" ht="15" x14ac:dyDescent="0.25">
      <c r="A2204" s="77" t="s">
        <v>353</v>
      </c>
      <c r="B2204" s="625">
        <v>44197</v>
      </c>
      <c r="C2204" s="31">
        <v>44200</v>
      </c>
      <c r="D2204" s="518">
        <v>1.897</v>
      </c>
      <c r="E2204" s="97">
        <v>3607.5329999999999</v>
      </c>
      <c r="F2204" s="289">
        <v>2</v>
      </c>
      <c r="G2204" s="97" t="s">
        <v>731</v>
      </c>
      <c r="H2204" s="97" t="s">
        <v>176</v>
      </c>
    </row>
    <row r="2205" spans="1:8" ht="15" x14ac:dyDescent="0.25">
      <c r="A2205" s="77" t="s">
        <v>353</v>
      </c>
      <c r="B2205" s="625">
        <v>44198</v>
      </c>
      <c r="C2205" s="31">
        <v>44200</v>
      </c>
      <c r="D2205" s="518">
        <v>1.9139999999999999</v>
      </c>
      <c r="E2205" s="97">
        <v>2541.9989999999998</v>
      </c>
      <c r="F2205" s="289">
        <v>2</v>
      </c>
      <c r="G2205" s="97" t="s">
        <v>731</v>
      </c>
      <c r="H2205" s="97" t="s">
        <v>176</v>
      </c>
    </row>
    <row r="2206" spans="1:8" ht="15" x14ac:dyDescent="0.25">
      <c r="A2206" s="77" t="s">
        <v>353</v>
      </c>
      <c r="B2206" s="625">
        <v>44199</v>
      </c>
      <c r="C2206" s="31">
        <v>44211</v>
      </c>
      <c r="D2206" s="518">
        <v>1.9378334992954545</v>
      </c>
      <c r="E2206" s="97">
        <v>2610.2182560872729</v>
      </c>
      <c r="F2206" s="289">
        <v>2</v>
      </c>
      <c r="G2206" s="97" t="s">
        <v>731</v>
      </c>
      <c r="H2206" s="97" t="s">
        <v>176</v>
      </c>
    </row>
    <row r="2207" spans="1:8" ht="15" x14ac:dyDescent="0.25">
      <c r="A2207" s="77" t="s">
        <v>353</v>
      </c>
      <c r="B2207" s="625">
        <v>44200</v>
      </c>
      <c r="C2207" s="31">
        <v>44211</v>
      </c>
      <c r="D2207" s="518">
        <v>1.8629256141428572</v>
      </c>
      <c r="E2207" s="97">
        <v>3244.0304748342865</v>
      </c>
      <c r="F2207" s="289">
        <v>2</v>
      </c>
      <c r="G2207" s="97" t="s">
        <v>731</v>
      </c>
      <c r="H2207" s="97" t="s">
        <v>176</v>
      </c>
    </row>
    <row r="2208" spans="1:8" ht="15" x14ac:dyDescent="0.25">
      <c r="A2208" s="77" t="s">
        <v>353</v>
      </c>
      <c r="B2208" s="625">
        <v>44201</v>
      </c>
      <c r="C2208" s="31">
        <v>44211</v>
      </c>
      <c r="D2208" s="518">
        <v>1.9217755639499998</v>
      </c>
      <c r="E2208" s="97">
        <v>3523.9659921163643</v>
      </c>
      <c r="F2208" s="289">
        <v>2</v>
      </c>
      <c r="G2208" s="97" t="s">
        <v>731</v>
      </c>
      <c r="H2208" s="97" t="s">
        <v>176</v>
      </c>
    </row>
    <row r="2209" spans="1:8" ht="15" x14ac:dyDescent="0.25">
      <c r="A2209" s="77" t="s">
        <v>353</v>
      </c>
      <c r="B2209" s="625">
        <v>44202</v>
      </c>
      <c r="C2209" s="31">
        <v>44211</v>
      </c>
      <c r="D2209" s="518">
        <v>1.9253384553619048</v>
      </c>
      <c r="E2209" s="97">
        <v>3083.0160667885707</v>
      </c>
      <c r="F2209" s="289">
        <v>2</v>
      </c>
      <c r="G2209" s="97" t="s">
        <v>731</v>
      </c>
      <c r="H2209" s="97" t="s">
        <v>176</v>
      </c>
    </row>
    <row r="2210" spans="1:8" ht="15" x14ac:dyDescent="0.25">
      <c r="A2210" s="77" t="s">
        <v>353</v>
      </c>
      <c r="B2210" s="625">
        <v>44203</v>
      </c>
      <c r="C2210" s="31">
        <v>44211</v>
      </c>
      <c r="D2210" s="518">
        <v>1.9240172000727276</v>
      </c>
      <c r="E2210" s="97">
        <v>1908.4696981527277</v>
      </c>
      <c r="F2210" s="289">
        <v>2</v>
      </c>
      <c r="G2210" s="97" t="s">
        <v>731</v>
      </c>
      <c r="H2210" s="97" t="s">
        <v>176</v>
      </c>
    </row>
    <row r="2211" spans="1:8" ht="15" x14ac:dyDescent="0.25">
      <c r="A2211" s="77" t="s">
        <v>353</v>
      </c>
      <c r="B2211" s="625">
        <v>44204</v>
      </c>
      <c r="C2211" s="31">
        <v>44211</v>
      </c>
      <c r="D2211" s="518">
        <v>1.9201326905619043</v>
      </c>
      <c r="E2211" s="97">
        <v>1769.5244505600008</v>
      </c>
      <c r="F2211" s="289">
        <v>2</v>
      </c>
      <c r="G2211" s="97" t="s">
        <v>731</v>
      </c>
      <c r="H2211" s="97" t="s">
        <v>176</v>
      </c>
    </row>
    <row r="2212" spans="1:8" ht="15" x14ac:dyDescent="0.25">
      <c r="A2212" s="77" t="s">
        <v>353</v>
      </c>
      <c r="B2212" s="625">
        <v>44205</v>
      </c>
      <c r="C2212" s="31">
        <v>44211</v>
      </c>
      <c r="D2212" s="518">
        <v>1.9255258291047621</v>
      </c>
      <c r="E2212" s="97">
        <v>1706.0460274285713</v>
      </c>
      <c r="F2212" s="289">
        <v>2</v>
      </c>
      <c r="G2212" s="97" t="s">
        <v>731</v>
      </c>
      <c r="H2212" s="97" t="s">
        <v>176</v>
      </c>
    </row>
    <row r="2213" spans="1:8" ht="15" x14ac:dyDescent="0.25">
      <c r="A2213" s="77" t="s">
        <v>353</v>
      </c>
      <c r="B2213" s="625">
        <v>44206</v>
      </c>
      <c r="C2213" s="31">
        <v>44211</v>
      </c>
      <c r="D2213" s="518">
        <v>1.9283669378590915</v>
      </c>
      <c r="E2213" s="97">
        <v>1729.0192380218182</v>
      </c>
      <c r="F2213" s="289">
        <v>2</v>
      </c>
      <c r="G2213" s="97" t="s">
        <v>731</v>
      </c>
      <c r="H2213" s="97" t="s">
        <v>176</v>
      </c>
    </row>
    <row r="2214" spans="1:8" ht="15" x14ac:dyDescent="0.25">
      <c r="A2214" s="77" t="s">
        <v>353</v>
      </c>
      <c r="B2214" s="625">
        <v>44207</v>
      </c>
      <c r="C2214" s="31">
        <v>44211</v>
      </c>
      <c r="D2214" s="518">
        <v>1.9273056242809523</v>
      </c>
      <c r="E2214" s="97">
        <v>1486.1586676114287</v>
      </c>
      <c r="F2214" s="289">
        <v>2</v>
      </c>
      <c r="G2214" s="97" t="s">
        <v>731</v>
      </c>
      <c r="H2214" s="97" t="s">
        <v>176</v>
      </c>
    </row>
    <row r="2215" spans="1:8" ht="38.25" x14ac:dyDescent="0.25">
      <c r="A2215" s="77" t="s">
        <v>353</v>
      </c>
      <c r="B2215" s="625">
        <v>44208</v>
      </c>
      <c r="C2215" s="31">
        <v>44211</v>
      </c>
      <c r="D2215" s="518">
        <v>2.0142610762363637</v>
      </c>
      <c r="E2215" s="97">
        <v>858.62783101090895</v>
      </c>
      <c r="F2215" s="289">
        <v>2</v>
      </c>
      <c r="G2215" s="97" t="s">
        <v>731</v>
      </c>
      <c r="H2215" s="187" t="s">
        <v>663</v>
      </c>
    </row>
    <row r="2216" spans="1:8" ht="15" x14ac:dyDescent="0.25">
      <c r="A2216" s="77" t="s">
        <v>353</v>
      </c>
      <c r="B2216" s="625">
        <v>44209</v>
      </c>
      <c r="C2216" s="31">
        <v>44225</v>
      </c>
      <c r="D2216" s="518">
        <v>1.9496218946190476</v>
      </c>
      <c r="E2216" s="97">
        <v>1349.0641369142859</v>
      </c>
      <c r="F2216" s="289">
        <v>2</v>
      </c>
      <c r="G2216" s="97" t="s">
        <v>731</v>
      </c>
      <c r="H2216" s="97" t="s">
        <v>635</v>
      </c>
    </row>
    <row r="2217" spans="1:8" ht="15" x14ac:dyDescent="0.25">
      <c r="A2217" s="77" t="s">
        <v>353</v>
      </c>
      <c r="B2217" s="625">
        <v>44210</v>
      </c>
      <c r="C2217" s="31">
        <v>44225</v>
      </c>
      <c r="D2217" s="518">
        <v>1.948192296868182</v>
      </c>
      <c r="E2217" s="97">
        <v>1873.1198709527273</v>
      </c>
      <c r="F2217" s="289">
        <v>2</v>
      </c>
      <c r="G2217" s="97" t="s">
        <v>731</v>
      </c>
      <c r="H2217" s="97" t="s">
        <v>635</v>
      </c>
    </row>
    <row r="2218" spans="1:8" ht="15" x14ac:dyDescent="0.25">
      <c r="A2218" s="77" t="s">
        <v>353</v>
      </c>
      <c r="B2218" s="625">
        <v>44211</v>
      </c>
      <c r="C2218" s="31">
        <v>44225</v>
      </c>
      <c r="D2218" s="518">
        <v>1.9578388422285711</v>
      </c>
      <c r="E2218" s="97">
        <v>1803.4936585600001</v>
      </c>
      <c r="F2218" s="289">
        <v>2</v>
      </c>
      <c r="G2218" s="97" t="s">
        <v>731</v>
      </c>
      <c r="H2218" s="97" t="s">
        <v>635</v>
      </c>
    </row>
    <row r="2219" spans="1:8" ht="15" x14ac:dyDescent="0.25">
      <c r="A2219" s="77" t="s">
        <v>353</v>
      </c>
      <c r="B2219" s="625">
        <v>44212</v>
      </c>
      <c r="C2219" s="31">
        <v>44225</v>
      </c>
      <c r="D2219" s="518">
        <v>1.9752005216809525</v>
      </c>
      <c r="E2219" s="97">
        <v>1783.6557462857147</v>
      </c>
      <c r="F2219" s="289">
        <v>2</v>
      </c>
      <c r="G2219" s="97" t="s">
        <v>731</v>
      </c>
      <c r="H2219" s="97" t="s">
        <v>635</v>
      </c>
    </row>
    <row r="2220" spans="1:8" ht="15" x14ac:dyDescent="0.25">
      <c r="A2220" s="77" t="s">
        <v>353</v>
      </c>
      <c r="B2220" s="625">
        <v>44213</v>
      </c>
      <c r="C2220" s="31">
        <v>44225</v>
      </c>
      <c r="D2220" s="518">
        <v>1.9800815901863638</v>
      </c>
      <c r="E2220" s="97">
        <v>1707.056735316364</v>
      </c>
      <c r="F2220" s="289">
        <v>2</v>
      </c>
      <c r="G2220" s="97" t="s">
        <v>731</v>
      </c>
      <c r="H2220" s="97" t="s">
        <v>635</v>
      </c>
    </row>
    <row r="2221" spans="1:8" ht="15" x14ac:dyDescent="0.25">
      <c r="A2221" s="77" t="s">
        <v>353</v>
      </c>
      <c r="B2221" s="625" t="s">
        <v>870</v>
      </c>
      <c r="C2221" s="31">
        <v>44208</v>
      </c>
      <c r="D2221" s="518">
        <v>1.9850000000000001</v>
      </c>
      <c r="E2221" s="97">
        <v>1645</v>
      </c>
      <c r="F2221" s="289">
        <v>2</v>
      </c>
      <c r="G2221" s="97" t="s">
        <v>731</v>
      </c>
      <c r="H2221" s="97" t="s">
        <v>667</v>
      </c>
    </row>
    <row r="2222" spans="1:8" ht="15" x14ac:dyDescent="0.25">
      <c r="A2222" s="77" t="s">
        <v>353</v>
      </c>
      <c r="B2222" s="625" t="s">
        <v>871</v>
      </c>
      <c r="C2222" s="31">
        <v>44208</v>
      </c>
      <c r="D2222" s="518">
        <v>1.9970000000000001</v>
      </c>
      <c r="E2222" s="97">
        <v>1677</v>
      </c>
      <c r="F2222" s="289">
        <v>2</v>
      </c>
      <c r="G2222" s="97" t="s">
        <v>731</v>
      </c>
      <c r="H2222" s="97" t="s">
        <v>667</v>
      </c>
    </row>
    <row r="2223" spans="1:8" ht="15" x14ac:dyDescent="0.25">
      <c r="A2223" s="77" t="s">
        <v>353</v>
      </c>
      <c r="B2223" s="625" t="s">
        <v>872</v>
      </c>
      <c r="C2223" s="31">
        <v>44208</v>
      </c>
      <c r="D2223" s="518">
        <v>2.0059999999999998</v>
      </c>
      <c r="E2223" s="97">
        <v>1676</v>
      </c>
      <c r="F2223" s="289">
        <v>2</v>
      </c>
      <c r="G2223" s="97" t="s">
        <v>731</v>
      </c>
      <c r="H2223" s="97" t="s">
        <v>635</v>
      </c>
    </row>
    <row r="2224" spans="1:8" ht="15" x14ac:dyDescent="0.25">
      <c r="A2224" s="77" t="s">
        <v>353</v>
      </c>
      <c r="B2224" s="625" t="s">
        <v>873</v>
      </c>
      <c r="C2224" s="31">
        <v>44208</v>
      </c>
      <c r="D2224" s="518">
        <v>2.02</v>
      </c>
      <c r="E2224" s="97">
        <v>1795</v>
      </c>
      <c r="F2224" s="289">
        <v>2</v>
      </c>
      <c r="G2224" s="97" t="s">
        <v>731</v>
      </c>
      <c r="H2224" s="97" t="s">
        <v>635</v>
      </c>
    </row>
    <row r="2225" spans="1:8" ht="15" x14ac:dyDescent="0.25">
      <c r="A2225" s="77" t="s">
        <v>353</v>
      </c>
      <c r="B2225" s="625" t="s">
        <v>874</v>
      </c>
      <c r="C2225" s="31">
        <v>44208</v>
      </c>
      <c r="D2225" s="518">
        <v>2.032</v>
      </c>
      <c r="E2225" s="97">
        <v>1410</v>
      </c>
      <c r="F2225" s="289">
        <v>2</v>
      </c>
      <c r="G2225" s="97" t="s">
        <v>731</v>
      </c>
      <c r="H2225" s="97" t="s">
        <v>635</v>
      </c>
    </row>
    <row r="2226" spans="1:8" ht="15" x14ac:dyDescent="0.25">
      <c r="A2226" s="77" t="s">
        <v>353</v>
      </c>
      <c r="B2226" s="625" t="s">
        <v>875</v>
      </c>
      <c r="C2226" s="31">
        <v>44208</v>
      </c>
      <c r="D2226" s="518">
        <v>2.056</v>
      </c>
      <c r="E2226" s="97">
        <v>1038</v>
      </c>
      <c r="F2226" s="289">
        <v>2</v>
      </c>
      <c r="G2226" s="97" t="s">
        <v>731</v>
      </c>
      <c r="H2226" s="97" t="s">
        <v>635</v>
      </c>
    </row>
    <row r="2227" spans="1:8" ht="15" x14ac:dyDescent="0.25">
      <c r="A2227" s="77" t="s">
        <v>353</v>
      </c>
      <c r="B2227" s="625" t="s">
        <v>876</v>
      </c>
      <c r="C2227" s="31">
        <v>44208</v>
      </c>
      <c r="D2227" s="518">
        <v>2.0649999999999999</v>
      </c>
      <c r="E2227" s="97">
        <v>776</v>
      </c>
      <c r="F2227" s="289">
        <v>2</v>
      </c>
      <c r="G2227" s="97" t="s">
        <v>731</v>
      </c>
      <c r="H2227" s="97" t="s">
        <v>635</v>
      </c>
    </row>
    <row r="2228" spans="1:8" ht="15" x14ac:dyDescent="0.25">
      <c r="A2228" s="77" t="s">
        <v>353</v>
      </c>
      <c r="B2228" s="625" t="s">
        <v>877</v>
      </c>
      <c r="C2228" s="31">
        <v>44208</v>
      </c>
      <c r="D2228" s="518">
        <v>2.1139999999999999</v>
      </c>
      <c r="E2228" s="97">
        <v>616</v>
      </c>
      <c r="F2228" s="289">
        <v>2</v>
      </c>
      <c r="G2228" s="97" t="s">
        <v>731</v>
      </c>
      <c r="H2228" s="97" t="s">
        <v>635</v>
      </c>
    </row>
    <row r="2229" spans="1:8" ht="15" x14ac:dyDescent="0.25">
      <c r="A2229" s="77" t="s">
        <v>353</v>
      </c>
      <c r="B2229" s="625" t="s">
        <v>878</v>
      </c>
      <c r="C2229" s="31">
        <v>44208</v>
      </c>
      <c r="D2229" s="518">
        <v>2.1269999999999998</v>
      </c>
      <c r="E2229" s="97">
        <v>698</v>
      </c>
      <c r="F2229" s="289">
        <v>2</v>
      </c>
      <c r="G2229" s="97" t="s">
        <v>731</v>
      </c>
      <c r="H2229" s="97" t="s">
        <v>635</v>
      </c>
    </row>
    <row r="2230" spans="1:8" ht="15" x14ac:dyDescent="0.25">
      <c r="A2230" s="77" t="s">
        <v>353</v>
      </c>
      <c r="B2230" s="625" t="s">
        <v>879</v>
      </c>
      <c r="C2230" s="31">
        <v>44208</v>
      </c>
      <c r="D2230" s="518">
        <v>2.1190000000000002</v>
      </c>
      <c r="E2230" s="97">
        <v>1185</v>
      </c>
      <c r="F2230" s="289">
        <v>2</v>
      </c>
      <c r="G2230" s="97" t="s">
        <v>731</v>
      </c>
      <c r="H2230" s="97" t="s">
        <v>635</v>
      </c>
    </row>
    <row r="2231" spans="1:8" ht="15" x14ac:dyDescent="0.25">
      <c r="A2231" s="77" t="s">
        <v>353</v>
      </c>
      <c r="B2231" s="625" t="s">
        <v>880</v>
      </c>
      <c r="C2231" s="31">
        <v>44208</v>
      </c>
      <c r="D2231" s="518">
        <v>2.0649999999999999</v>
      </c>
      <c r="E2231" s="97">
        <v>1341</v>
      </c>
      <c r="F2231" s="289">
        <v>2</v>
      </c>
      <c r="G2231" s="97" t="s">
        <v>731</v>
      </c>
      <c r="H2231" s="97" t="s">
        <v>635</v>
      </c>
    </row>
    <row r="2232" spans="1:8" ht="15" x14ac:dyDescent="0.25">
      <c r="A2232" s="77" t="s">
        <v>353</v>
      </c>
      <c r="B2232" s="625" t="s">
        <v>881</v>
      </c>
      <c r="C2232" s="31">
        <v>44208</v>
      </c>
      <c r="D2232" s="518">
        <v>2.1059999999999999</v>
      </c>
      <c r="E2232" s="97">
        <v>1457</v>
      </c>
      <c r="F2232" s="289">
        <v>2</v>
      </c>
      <c r="G2232" s="97" t="s">
        <v>731</v>
      </c>
      <c r="H2232" s="97" t="s">
        <v>635</v>
      </c>
    </row>
    <row r="2233" spans="1:8" ht="15" x14ac:dyDescent="0.25">
      <c r="A2233" s="77" t="s">
        <v>353</v>
      </c>
      <c r="B2233" s="625" t="s">
        <v>882</v>
      </c>
      <c r="C2233" s="31">
        <v>44208</v>
      </c>
      <c r="D2233" s="518">
        <v>2.097</v>
      </c>
      <c r="E2233" s="97">
        <v>1418</v>
      </c>
      <c r="F2233" s="289">
        <v>2</v>
      </c>
      <c r="G2233" s="97" t="s">
        <v>731</v>
      </c>
      <c r="H2233" s="97" t="s">
        <v>635</v>
      </c>
    </row>
    <row r="2234" spans="1:8" ht="15" x14ac:dyDescent="0.25">
      <c r="A2234" s="77" t="s">
        <v>353</v>
      </c>
      <c r="B2234" s="625" t="s">
        <v>883</v>
      </c>
      <c r="C2234" s="31">
        <v>44208</v>
      </c>
      <c r="D2234" s="518">
        <v>2.0920000000000001</v>
      </c>
      <c r="E2234" s="97">
        <v>1404</v>
      </c>
      <c r="F2234" s="289">
        <v>2</v>
      </c>
      <c r="G2234" s="97" t="s">
        <v>731</v>
      </c>
      <c r="H2234" s="97" t="s">
        <v>635</v>
      </c>
    </row>
    <row r="2235" spans="1:8" ht="15" x14ac:dyDescent="0.25">
      <c r="A2235" s="77" t="s">
        <v>370</v>
      </c>
      <c r="B2235" s="625">
        <v>44228</v>
      </c>
      <c r="C2235" s="31">
        <v>44208</v>
      </c>
      <c r="D2235" s="518">
        <v>2.0499999999999998</v>
      </c>
      <c r="E2235" s="97">
        <v>1418</v>
      </c>
      <c r="F2235" s="289">
        <v>2</v>
      </c>
      <c r="G2235" s="97" t="s">
        <v>731</v>
      </c>
      <c r="H2235" s="97" t="s">
        <v>635</v>
      </c>
    </row>
    <row r="2236" spans="1:8" ht="15" x14ac:dyDescent="0.25">
      <c r="A2236" s="77" t="s">
        <v>370</v>
      </c>
      <c r="B2236" s="625">
        <v>44229</v>
      </c>
      <c r="C2236" s="31">
        <v>44208</v>
      </c>
      <c r="D2236" s="518">
        <v>2.0579999999999998</v>
      </c>
      <c r="E2236" s="97">
        <v>1497</v>
      </c>
      <c r="F2236" s="289">
        <v>2</v>
      </c>
      <c r="G2236" s="97" t="s">
        <v>731</v>
      </c>
      <c r="H2236" s="97" t="s">
        <v>635</v>
      </c>
    </row>
    <row r="2237" spans="1:8" ht="15" x14ac:dyDescent="0.25">
      <c r="A2237" s="77" t="s">
        <v>370</v>
      </c>
      <c r="B2237" s="625">
        <v>44230</v>
      </c>
      <c r="C2237" s="31">
        <v>44208</v>
      </c>
      <c r="D2237" s="518">
        <v>2.0099999999999998</v>
      </c>
      <c r="E2237" s="97">
        <v>1514</v>
      </c>
      <c r="F2237" s="289">
        <v>2</v>
      </c>
      <c r="G2237" s="97" t="s">
        <v>731</v>
      </c>
      <c r="H2237" s="97" t="s">
        <v>635</v>
      </c>
    </row>
    <row r="2238" spans="1:8" ht="15" x14ac:dyDescent="0.25">
      <c r="A2238" s="77" t="s">
        <v>370</v>
      </c>
      <c r="B2238" s="625">
        <v>44231</v>
      </c>
      <c r="C2238" s="31">
        <v>44208</v>
      </c>
      <c r="D2238" s="518">
        <v>2.0179999999999998</v>
      </c>
      <c r="E2238" s="97">
        <v>1555</v>
      </c>
      <c r="F2238" s="289">
        <v>2</v>
      </c>
      <c r="G2238" s="97" t="s">
        <v>731</v>
      </c>
      <c r="H2238" s="97" t="s">
        <v>635</v>
      </c>
    </row>
    <row r="2239" spans="1:8" ht="15" x14ac:dyDescent="0.25">
      <c r="A2239" s="77" t="s">
        <v>370</v>
      </c>
      <c r="B2239" s="625">
        <v>44232</v>
      </c>
      <c r="C2239" s="31">
        <v>44208</v>
      </c>
      <c r="D2239" s="518">
        <v>2.0209999999999999</v>
      </c>
      <c r="E2239" s="97">
        <v>1497</v>
      </c>
      <c r="F2239" s="289">
        <v>2</v>
      </c>
      <c r="G2239" s="97" t="s">
        <v>731</v>
      </c>
      <c r="H2239" s="97" t="s">
        <v>635</v>
      </c>
    </row>
    <row r="2240" spans="1:8" ht="15" x14ac:dyDescent="0.25">
      <c r="A2240" s="77" t="s">
        <v>370</v>
      </c>
      <c r="B2240" s="625">
        <v>44233</v>
      </c>
      <c r="C2240" s="31">
        <v>44208</v>
      </c>
      <c r="D2240" s="518">
        <v>2.0369999999999999</v>
      </c>
      <c r="E2240" s="97">
        <v>1473</v>
      </c>
      <c r="F2240" s="289">
        <v>2</v>
      </c>
      <c r="G2240" s="97" t="s">
        <v>731</v>
      </c>
      <c r="H2240" s="97" t="s">
        <v>635</v>
      </c>
    </row>
    <row r="2241" spans="1:8" ht="15" x14ac:dyDescent="0.25">
      <c r="A2241" s="77" t="s">
        <v>370</v>
      </c>
      <c r="B2241" s="625">
        <v>44234</v>
      </c>
      <c r="C2241" s="31">
        <v>44208</v>
      </c>
      <c r="D2241" s="518">
        <v>2.0459999999999998</v>
      </c>
      <c r="E2241" s="97">
        <v>1426</v>
      </c>
      <c r="F2241" s="289">
        <v>2</v>
      </c>
      <c r="G2241" s="97" t="s">
        <v>731</v>
      </c>
      <c r="H2241" s="97" t="s">
        <v>635</v>
      </c>
    </row>
    <row r="2242" spans="1:8" ht="15" x14ac:dyDescent="0.25">
      <c r="A2242" s="77" t="s">
        <v>370</v>
      </c>
      <c r="B2242" s="625">
        <v>44235</v>
      </c>
      <c r="C2242" s="31">
        <v>44208</v>
      </c>
      <c r="D2242" s="518">
        <v>2.052</v>
      </c>
      <c r="E2242" s="97">
        <v>1423</v>
      </c>
      <c r="F2242" s="289">
        <v>2</v>
      </c>
      <c r="G2242" s="97" t="s">
        <v>731</v>
      </c>
      <c r="H2242" s="97" t="s">
        <v>635</v>
      </c>
    </row>
    <row r="2243" spans="1:8" ht="15" x14ac:dyDescent="0.25">
      <c r="A2243" s="77" t="s">
        <v>370</v>
      </c>
      <c r="B2243" s="625">
        <v>44236</v>
      </c>
      <c r="C2243" s="31">
        <v>44208</v>
      </c>
      <c r="D2243" s="518">
        <v>2.0630000000000002</v>
      </c>
      <c r="E2243" s="97">
        <v>1454</v>
      </c>
      <c r="F2243" s="289">
        <v>2</v>
      </c>
      <c r="G2243" s="97" t="s">
        <v>731</v>
      </c>
      <c r="H2243" s="97" t="s">
        <v>635</v>
      </c>
    </row>
    <row r="2244" spans="1:8" ht="15" x14ac:dyDescent="0.25">
      <c r="A2244" s="77" t="s">
        <v>370</v>
      </c>
      <c r="B2244" s="625">
        <v>44237</v>
      </c>
      <c r="C2244" s="31">
        <v>44208</v>
      </c>
      <c r="D2244" s="518">
        <v>2.0710000000000002</v>
      </c>
      <c r="E2244" s="97">
        <v>1396</v>
      </c>
      <c r="F2244" s="289">
        <v>2</v>
      </c>
      <c r="G2244" s="97" t="s">
        <v>731</v>
      </c>
      <c r="H2244" s="97" t="s">
        <v>635</v>
      </c>
    </row>
    <row r="2245" spans="1:8" ht="15" x14ac:dyDescent="0.25">
      <c r="A2245" s="77" t="s">
        <v>370</v>
      </c>
      <c r="B2245" s="625">
        <v>44238</v>
      </c>
      <c r="C2245" s="31">
        <v>44243</v>
      </c>
      <c r="D2245" s="518">
        <v>2.0774640621090907</v>
      </c>
      <c r="E2245" s="97">
        <v>1463.8284662399999</v>
      </c>
      <c r="F2245" s="289">
        <v>2</v>
      </c>
      <c r="G2245" s="97" t="s">
        <v>731</v>
      </c>
      <c r="H2245" s="97" t="s">
        <v>635</v>
      </c>
    </row>
    <row r="2246" spans="1:8" ht="15" x14ac:dyDescent="0.25">
      <c r="A2246" s="77" t="s">
        <v>370</v>
      </c>
      <c r="B2246" s="625">
        <v>44239</v>
      </c>
      <c r="C2246" s="31">
        <v>44243</v>
      </c>
      <c r="D2246" s="518">
        <v>2.0793559173909095</v>
      </c>
      <c r="E2246" s="97">
        <v>1446.6707913600005</v>
      </c>
      <c r="F2246" s="289">
        <v>2</v>
      </c>
      <c r="G2246" s="97" t="s">
        <v>731</v>
      </c>
      <c r="H2246" s="97" t="s">
        <v>635</v>
      </c>
    </row>
    <row r="2247" spans="1:8" ht="15" x14ac:dyDescent="0.25">
      <c r="A2247" s="77" t="s">
        <v>370</v>
      </c>
      <c r="B2247" s="625">
        <v>44240</v>
      </c>
      <c r="C2247" s="31">
        <v>44243</v>
      </c>
      <c r="D2247" s="518">
        <v>2.0598985659714284</v>
      </c>
      <c r="E2247" s="97">
        <v>1505.8469005714285</v>
      </c>
      <c r="F2247" s="289">
        <v>2</v>
      </c>
      <c r="G2247" s="97" t="s">
        <v>731</v>
      </c>
      <c r="H2247" s="97" t="s">
        <v>635</v>
      </c>
    </row>
    <row r="2248" spans="1:8" ht="15" x14ac:dyDescent="0.25">
      <c r="A2248" s="77" t="s">
        <v>370</v>
      </c>
      <c r="B2248" s="625">
        <v>44241</v>
      </c>
      <c r="C2248" s="31">
        <v>44243</v>
      </c>
      <c r="D2248" s="518">
        <v>2.0401980209545454</v>
      </c>
      <c r="E2248" s="97">
        <v>1389.6281281745455</v>
      </c>
      <c r="F2248" s="289">
        <v>2</v>
      </c>
      <c r="G2248" s="97" t="s">
        <v>731</v>
      </c>
      <c r="H2248" s="97" t="s">
        <v>635</v>
      </c>
    </row>
    <row r="2249" spans="1:8" ht="15" x14ac:dyDescent="0.25">
      <c r="A2249" s="77" t="s">
        <v>370</v>
      </c>
      <c r="B2249" s="625">
        <v>44242</v>
      </c>
      <c r="C2249" s="31">
        <v>44243</v>
      </c>
      <c r="D2249" s="518">
        <v>2.0503961263238097</v>
      </c>
      <c r="E2249" s="97">
        <v>1435.0200043885716</v>
      </c>
      <c r="F2249" s="289">
        <v>2</v>
      </c>
      <c r="G2249" s="97" t="s">
        <v>731</v>
      </c>
      <c r="H2249" s="97" t="s">
        <v>635</v>
      </c>
    </row>
    <row r="2250" spans="1:8" ht="15" x14ac:dyDescent="0.25">
      <c r="A2250" s="77" t="s">
        <v>370</v>
      </c>
      <c r="B2250" s="625">
        <v>44243</v>
      </c>
      <c r="C2250" s="31">
        <v>44243</v>
      </c>
      <c r="D2250" s="518">
        <v>2.0406086789727271</v>
      </c>
      <c r="E2250" s="97">
        <v>1454.8644340363637</v>
      </c>
      <c r="F2250" s="289">
        <v>2</v>
      </c>
      <c r="G2250" s="97" t="s">
        <v>731</v>
      </c>
      <c r="H2250" s="97" t="s">
        <v>635</v>
      </c>
    </row>
    <row r="2251" spans="1:8" ht="15" x14ac:dyDescent="0.25">
      <c r="A2251" s="77" t="s">
        <v>370</v>
      </c>
      <c r="B2251" s="625">
        <v>44244</v>
      </c>
      <c r="C2251" s="31">
        <v>44243</v>
      </c>
      <c r="D2251" s="518">
        <v>2.0395304856666665</v>
      </c>
      <c r="E2251" s="97">
        <v>1439.7966127542857</v>
      </c>
      <c r="F2251" s="289">
        <v>2</v>
      </c>
      <c r="G2251" s="97" t="s">
        <v>731</v>
      </c>
      <c r="H2251" s="97" t="s">
        <v>635</v>
      </c>
    </row>
    <row r="2252" spans="1:8" ht="15" x14ac:dyDescent="0.25">
      <c r="A2252" s="77" t="s">
        <v>370</v>
      </c>
      <c r="B2252" s="625">
        <v>44245</v>
      </c>
      <c r="C2252" s="31">
        <v>44243</v>
      </c>
      <c r="D2252" s="518">
        <v>2.0812218549999995</v>
      </c>
      <c r="E2252" s="97">
        <v>1521.1448273828573</v>
      </c>
      <c r="F2252" s="289">
        <v>2</v>
      </c>
      <c r="G2252" s="97" t="s">
        <v>731</v>
      </c>
      <c r="H2252" s="97" t="s">
        <v>635</v>
      </c>
    </row>
    <row r="2253" spans="1:8" ht="15" x14ac:dyDescent="0.25">
      <c r="A2253" s="77" t="s">
        <v>370</v>
      </c>
      <c r="B2253" s="625">
        <v>44246</v>
      </c>
      <c r="C2253" s="31">
        <v>44243</v>
      </c>
      <c r="D2253" s="518">
        <v>2.0945245388272729</v>
      </c>
      <c r="E2253" s="97">
        <v>1483.5534479999999</v>
      </c>
      <c r="F2253" s="289">
        <v>2</v>
      </c>
      <c r="G2253" s="97" t="s">
        <v>731</v>
      </c>
      <c r="H2253" s="97" t="s">
        <v>635</v>
      </c>
    </row>
    <row r="2254" spans="1:8" ht="15" x14ac:dyDescent="0.25">
      <c r="A2254" s="77" t="s">
        <v>370</v>
      </c>
      <c r="B2254" s="625">
        <v>44247</v>
      </c>
      <c r="C2254" s="31">
        <v>44243</v>
      </c>
      <c r="D2254" s="518">
        <v>2.0875010012952386</v>
      </c>
      <c r="E2254" s="97">
        <v>1443.4004431542862</v>
      </c>
      <c r="F2254" s="289">
        <v>2</v>
      </c>
      <c r="G2254" s="97" t="s">
        <v>731</v>
      </c>
      <c r="H2254" s="97" t="s">
        <v>635</v>
      </c>
    </row>
    <row r="2255" spans="1:8" ht="15" x14ac:dyDescent="0.25">
      <c r="A2255" s="77" t="s">
        <v>370</v>
      </c>
      <c r="B2255" s="625">
        <v>44248</v>
      </c>
      <c r="C2255" s="31">
        <v>44243</v>
      </c>
      <c r="D2255" s="518">
        <v>2.0831369847772727</v>
      </c>
      <c r="E2255" s="97">
        <v>1430.1627525818183</v>
      </c>
      <c r="F2255" s="289">
        <v>2</v>
      </c>
      <c r="G2255" s="97" t="s">
        <v>731</v>
      </c>
      <c r="H2255" s="97" t="s">
        <v>635</v>
      </c>
    </row>
    <row r="2256" spans="1:8" ht="15" x14ac:dyDescent="0.25">
      <c r="A2256" s="77" t="s">
        <v>370</v>
      </c>
      <c r="B2256" s="625">
        <v>44249</v>
      </c>
      <c r="C2256" s="31">
        <v>44243</v>
      </c>
      <c r="D2256" s="518">
        <v>2.0840262155380955</v>
      </c>
      <c r="E2256" s="97">
        <v>1442.4163780114286</v>
      </c>
      <c r="F2256" s="289">
        <v>2</v>
      </c>
      <c r="G2256" s="97" t="s">
        <v>731</v>
      </c>
      <c r="H2256" s="97" t="s">
        <v>635</v>
      </c>
    </row>
    <row r="2257" spans="1:8" ht="15" x14ac:dyDescent="0.25">
      <c r="A2257" s="77" t="s">
        <v>370</v>
      </c>
      <c r="B2257" s="625">
        <v>44250</v>
      </c>
      <c r="C2257" s="31">
        <v>44243</v>
      </c>
      <c r="D2257" s="518">
        <v>2.0927789050727275</v>
      </c>
      <c r="E2257" s="97">
        <v>1487.1924322036364</v>
      </c>
      <c r="F2257" s="289">
        <v>2</v>
      </c>
      <c r="G2257" s="97" t="s">
        <v>731</v>
      </c>
      <c r="H2257" s="97" t="s">
        <v>635</v>
      </c>
    </row>
    <row r="2258" spans="1:8" ht="15" x14ac:dyDescent="0.25">
      <c r="A2258" s="77" t="s">
        <v>370</v>
      </c>
      <c r="B2258" s="625">
        <v>44251</v>
      </c>
      <c r="C2258" s="31">
        <v>44243</v>
      </c>
      <c r="D2258" s="518">
        <v>2.1022116655571428</v>
      </c>
      <c r="E2258" s="97">
        <v>1435.9803556114289</v>
      </c>
      <c r="F2258" s="289">
        <v>2</v>
      </c>
      <c r="G2258" s="97" t="s">
        <v>731</v>
      </c>
      <c r="H2258" s="97" t="s">
        <v>635</v>
      </c>
    </row>
    <row r="2259" spans="1:8" ht="15" x14ac:dyDescent="0.25">
      <c r="A2259" s="77" t="s">
        <v>370</v>
      </c>
      <c r="B2259" s="625">
        <v>44252</v>
      </c>
      <c r="C2259" s="31">
        <v>44243</v>
      </c>
      <c r="D2259" s="518">
        <v>2.1050533522095232</v>
      </c>
      <c r="E2259" s="97">
        <v>1494.1589912228571</v>
      </c>
      <c r="F2259" s="289">
        <v>2</v>
      </c>
      <c r="G2259" s="97" t="s">
        <v>731</v>
      </c>
      <c r="H2259" s="97" t="s">
        <v>635</v>
      </c>
    </row>
    <row r="2260" spans="1:8" ht="15" x14ac:dyDescent="0.25">
      <c r="A2260" s="77" t="s">
        <v>370</v>
      </c>
      <c r="B2260" s="625">
        <v>44253</v>
      </c>
      <c r="C2260" s="31">
        <v>44267</v>
      </c>
      <c r="D2260" s="518">
        <v>2.1030000000000002</v>
      </c>
      <c r="E2260" s="97">
        <v>1459.7280000000001</v>
      </c>
      <c r="F2260" s="289">
        <v>2</v>
      </c>
      <c r="G2260" s="97" t="s">
        <v>731</v>
      </c>
      <c r="H2260" s="97" t="s">
        <v>635</v>
      </c>
    </row>
    <row r="2261" spans="1:8" ht="15" x14ac:dyDescent="0.25">
      <c r="A2261" s="77" t="s">
        <v>370</v>
      </c>
      <c r="B2261" s="625">
        <v>44254</v>
      </c>
      <c r="C2261" s="31">
        <v>44267</v>
      </c>
      <c r="D2261" s="518">
        <v>2.1059999999999999</v>
      </c>
      <c r="E2261" s="97">
        <v>1423.308</v>
      </c>
      <c r="F2261" s="289">
        <v>2</v>
      </c>
      <c r="G2261" s="97" t="s">
        <v>731</v>
      </c>
      <c r="H2261" s="97" t="s">
        <v>635</v>
      </c>
    </row>
    <row r="2262" spans="1:8" ht="15" x14ac:dyDescent="0.25">
      <c r="A2262" s="77" t="s">
        <v>370</v>
      </c>
      <c r="B2262" s="625">
        <v>44255</v>
      </c>
      <c r="C2262" s="31">
        <v>44267</v>
      </c>
      <c r="D2262" s="518">
        <v>2.1059999999999999</v>
      </c>
      <c r="E2262" s="97">
        <v>1428.431</v>
      </c>
      <c r="F2262" s="289">
        <v>2</v>
      </c>
      <c r="G2262" s="97" t="s">
        <v>731</v>
      </c>
      <c r="H2262" s="97" t="s">
        <v>635</v>
      </c>
    </row>
    <row r="2263" spans="1:8" ht="15" x14ac:dyDescent="0.25">
      <c r="A2263" s="77" t="s">
        <v>370</v>
      </c>
      <c r="B2263" s="625">
        <v>44256</v>
      </c>
      <c r="C2263" s="31">
        <v>44267</v>
      </c>
      <c r="D2263" s="518">
        <v>2.0950000000000002</v>
      </c>
      <c r="E2263" s="97">
        <v>1409.3240000000001</v>
      </c>
      <c r="F2263" s="289">
        <v>2</v>
      </c>
      <c r="G2263" s="97" t="s">
        <v>731</v>
      </c>
      <c r="H2263" s="97" t="s">
        <v>635</v>
      </c>
    </row>
    <row r="2264" spans="1:8" ht="15" x14ac:dyDescent="0.25">
      <c r="A2264" s="77" t="s">
        <v>370</v>
      </c>
      <c r="B2264" s="625">
        <v>44257</v>
      </c>
      <c r="C2264" s="31">
        <v>44267</v>
      </c>
      <c r="D2264" s="518">
        <v>2.069</v>
      </c>
      <c r="E2264" s="97">
        <v>1398.557</v>
      </c>
      <c r="F2264" s="289">
        <v>2</v>
      </c>
      <c r="G2264" s="97" t="s">
        <v>731</v>
      </c>
      <c r="H2264" s="97" t="s">
        <v>635</v>
      </c>
    </row>
    <row r="2265" spans="1:8" ht="78" customHeight="1" x14ac:dyDescent="0.25">
      <c r="A2265" s="77" t="s">
        <v>370</v>
      </c>
      <c r="B2265" s="625">
        <v>44258</v>
      </c>
      <c r="C2265" s="31">
        <v>44267</v>
      </c>
      <c r="D2265" s="518">
        <v>1.7969999999999999</v>
      </c>
      <c r="E2265" s="97">
        <v>1448.9570000000001</v>
      </c>
      <c r="F2265" s="289">
        <v>2</v>
      </c>
      <c r="G2265" s="97" t="s">
        <v>731</v>
      </c>
      <c r="H2265" s="187" t="s">
        <v>884</v>
      </c>
    </row>
    <row r="2266" spans="1:8" ht="15" x14ac:dyDescent="0.25">
      <c r="A2266" s="77" t="s">
        <v>370</v>
      </c>
      <c r="B2266" s="625">
        <v>44259</v>
      </c>
      <c r="C2266" s="31">
        <v>44267</v>
      </c>
      <c r="D2266" s="518">
        <v>1.7490000000000001</v>
      </c>
      <c r="E2266" s="97">
        <v>1454.3710000000001</v>
      </c>
      <c r="F2266" s="289">
        <v>2</v>
      </c>
      <c r="G2266" s="97" t="s">
        <v>731</v>
      </c>
      <c r="H2266" s="97" t="s">
        <v>176</v>
      </c>
    </row>
    <row r="2267" spans="1:8" ht="15" x14ac:dyDescent="0.25">
      <c r="A2267" s="77" t="s">
        <v>370</v>
      </c>
      <c r="B2267" s="625">
        <v>44260</v>
      </c>
      <c r="C2267" s="31">
        <v>44267</v>
      </c>
      <c r="D2267" s="518">
        <v>1.754</v>
      </c>
      <c r="E2267" s="97">
        <v>1429.7639999999999</v>
      </c>
      <c r="F2267" s="289">
        <v>2</v>
      </c>
      <c r="G2267" s="97" t="s">
        <v>731</v>
      </c>
      <c r="H2267" s="97" t="s">
        <v>176</v>
      </c>
    </row>
    <row r="2268" spans="1:8" ht="15" x14ac:dyDescent="0.25">
      <c r="A2268" s="77" t="s">
        <v>370</v>
      </c>
      <c r="B2268" s="625">
        <v>44261</v>
      </c>
      <c r="C2268" s="31">
        <v>44267</v>
      </c>
      <c r="D2268" s="518">
        <v>1.76</v>
      </c>
      <c r="E2268" s="97">
        <v>1383.6120000000001</v>
      </c>
      <c r="F2268" s="289">
        <v>2</v>
      </c>
      <c r="G2268" s="97" t="s">
        <v>731</v>
      </c>
      <c r="H2268" s="97" t="s">
        <v>176</v>
      </c>
    </row>
    <row r="2269" spans="1:8" ht="15" x14ac:dyDescent="0.25">
      <c r="A2269" s="77" t="s">
        <v>370</v>
      </c>
      <c r="B2269" s="625">
        <v>44262</v>
      </c>
      <c r="C2269" s="31">
        <v>44267</v>
      </c>
      <c r="D2269" s="518">
        <v>1.766</v>
      </c>
      <c r="E2269" s="97">
        <v>1389.1489999999999</v>
      </c>
      <c r="F2269" s="289">
        <v>2</v>
      </c>
      <c r="G2269" s="97" t="s">
        <v>731</v>
      </c>
      <c r="H2269" s="97" t="s">
        <v>176</v>
      </c>
    </row>
    <row r="2270" spans="1:8" ht="15" x14ac:dyDescent="0.25">
      <c r="A2270" s="77" t="s">
        <v>370</v>
      </c>
      <c r="B2270" s="625">
        <v>44263</v>
      </c>
      <c r="C2270" s="31">
        <v>44267</v>
      </c>
      <c r="D2270" s="518">
        <v>1.7689999999999999</v>
      </c>
      <c r="E2270" s="97">
        <v>1390.55</v>
      </c>
      <c r="F2270" s="289">
        <v>2</v>
      </c>
      <c r="G2270" s="97" t="s">
        <v>731</v>
      </c>
      <c r="H2270" s="97" t="s">
        <v>176</v>
      </c>
    </row>
    <row r="2271" spans="1:8" ht="15" x14ac:dyDescent="0.25">
      <c r="A2271" s="77" t="s">
        <v>370</v>
      </c>
      <c r="B2271" s="625">
        <v>44264</v>
      </c>
      <c r="C2271" s="31">
        <v>44267</v>
      </c>
      <c r="D2271" s="518">
        <v>1.77</v>
      </c>
      <c r="E2271" s="97">
        <v>1433.1559999999999</v>
      </c>
      <c r="F2271" s="289">
        <v>2</v>
      </c>
      <c r="G2271" s="97" t="s">
        <v>731</v>
      </c>
      <c r="H2271" s="97" t="s">
        <v>176</v>
      </c>
    </row>
    <row r="2272" spans="1:8" ht="15" x14ac:dyDescent="0.25">
      <c r="A2272" s="77" t="s">
        <v>370</v>
      </c>
      <c r="B2272" s="625">
        <v>44265</v>
      </c>
      <c r="C2272" s="31">
        <v>44267</v>
      </c>
      <c r="D2272" s="518">
        <v>1.7749999999999999</v>
      </c>
      <c r="E2272" s="97">
        <v>1466.8309999999999</v>
      </c>
      <c r="F2272" s="289">
        <v>2</v>
      </c>
      <c r="G2272" s="97" t="s">
        <v>731</v>
      </c>
      <c r="H2272" s="97" t="s">
        <v>176</v>
      </c>
    </row>
    <row r="2273" spans="1:8" ht="15" x14ac:dyDescent="0.25">
      <c r="A2273" s="77" t="s">
        <v>370</v>
      </c>
      <c r="B2273" s="625">
        <v>44266</v>
      </c>
      <c r="C2273" s="31">
        <v>44267</v>
      </c>
      <c r="D2273" s="518">
        <v>1.776</v>
      </c>
      <c r="E2273" s="97">
        <v>1538.952</v>
      </c>
      <c r="F2273" s="289">
        <v>2</v>
      </c>
      <c r="G2273" s="97" t="s">
        <v>731</v>
      </c>
      <c r="H2273" s="97" t="s">
        <v>176</v>
      </c>
    </row>
    <row r="2274" spans="1:8" ht="15" x14ac:dyDescent="0.25">
      <c r="A2274" s="77" t="s">
        <v>370</v>
      </c>
      <c r="B2274" s="625">
        <v>44267</v>
      </c>
      <c r="C2274" s="31">
        <v>44277</v>
      </c>
      <c r="D2274" s="518">
        <v>1.7677656422045454</v>
      </c>
      <c r="E2274" s="97">
        <v>1512.1235645672725</v>
      </c>
      <c r="F2274" s="289">
        <v>2</v>
      </c>
      <c r="G2274" s="97" t="s">
        <v>731</v>
      </c>
      <c r="H2274" s="97" t="s">
        <v>176</v>
      </c>
    </row>
    <row r="2275" spans="1:8" ht="15" x14ac:dyDescent="0.25">
      <c r="A2275" s="77" t="s">
        <v>370</v>
      </c>
      <c r="B2275" s="625">
        <v>44268</v>
      </c>
      <c r="C2275" s="31">
        <v>44277</v>
      </c>
      <c r="D2275" s="518">
        <v>1.7593297222238089</v>
      </c>
      <c r="E2275" s="97">
        <v>1449.5835328457147</v>
      </c>
      <c r="F2275" s="289">
        <v>2</v>
      </c>
      <c r="G2275" s="97" t="s">
        <v>731</v>
      </c>
      <c r="H2275" s="97" t="s">
        <v>176</v>
      </c>
    </row>
    <row r="2276" spans="1:8" ht="15" x14ac:dyDescent="0.25">
      <c r="A2276" s="77" t="s">
        <v>370</v>
      </c>
      <c r="B2276" s="625">
        <v>44269</v>
      </c>
      <c r="C2276" s="31">
        <v>44277</v>
      </c>
      <c r="D2276" s="518">
        <v>1.7505036748136362</v>
      </c>
      <c r="E2276" s="97">
        <v>1425.102674138182</v>
      </c>
      <c r="F2276" s="289">
        <v>2</v>
      </c>
      <c r="G2276" s="97" t="s">
        <v>731</v>
      </c>
      <c r="H2276" s="97" t="s">
        <v>176</v>
      </c>
    </row>
    <row r="2277" spans="1:8" ht="15" x14ac:dyDescent="0.25">
      <c r="A2277" s="77" t="s">
        <v>370</v>
      </c>
      <c r="B2277" s="625">
        <v>44270</v>
      </c>
      <c r="C2277" s="31">
        <v>44277</v>
      </c>
      <c r="D2277" s="518">
        <v>1.7546971133142859</v>
      </c>
      <c r="E2277" s="97">
        <v>1437.9889478400003</v>
      </c>
      <c r="F2277" s="289">
        <v>2</v>
      </c>
      <c r="G2277" s="97" t="s">
        <v>731</v>
      </c>
      <c r="H2277" s="97" t="s">
        <v>176</v>
      </c>
    </row>
    <row r="2278" spans="1:8" ht="15" x14ac:dyDescent="0.25">
      <c r="A2278" s="77" t="s">
        <v>370</v>
      </c>
      <c r="B2278" s="625">
        <v>44271</v>
      </c>
      <c r="C2278" s="31">
        <v>44277</v>
      </c>
      <c r="D2278" s="518">
        <v>1.7664652852590907</v>
      </c>
      <c r="E2278" s="97">
        <v>1286.0676280145453</v>
      </c>
      <c r="F2278" s="289">
        <v>2</v>
      </c>
      <c r="G2278" s="97" t="s">
        <v>731</v>
      </c>
      <c r="H2278" s="97" t="s">
        <v>176</v>
      </c>
    </row>
    <row r="2279" spans="1:8" ht="15" x14ac:dyDescent="0.25">
      <c r="A2279" s="77" t="s">
        <v>370</v>
      </c>
      <c r="B2279" s="625">
        <v>44272</v>
      </c>
      <c r="C2279" s="31">
        <v>44277</v>
      </c>
      <c r="D2279" s="518">
        <v>1.7541867230333332</v>
      </c>
      <c r="E2279" s="97">
        <v>1126.1647205485715</v>
      </c>
      <c r="F2279" s="289">
        <v>2</v>
      </c>
      <c r="G2279" s="97" t="s">
        <v>731</v>
      </c>
      <c r="H2279" s="97" t="s">
        <v>176</v>
      </c>
    </row>
    <row r="2280" spans="1:8" ht="15" x14ac:dyDescent="0.25">
      <c r="A2280" s="77" t="s">
        <v>370</v>
      </c>
      <c r="B2280" s="625">
        <v>44273</v>
      </c>
      <c r="C2280" s="31">
        <v>44277</v>
      </c>
      <c r="D2280" s="518">
        <v>1.7396496411809521</v>
      </c>
      <c r="E2280" s="97">
        <v>1599.3267679542855</v>
      </c>
      <c r="F2280" s="289">
        <v>2</v>
      </c>
      <c r="G2280" s="97" t="s">
        <v>731</v>
      </c>
      <c r="H2280" s="97" t="s">
        <v>176</v>
      </c>
    </row>
    <row r="2281" spans="1:8" ht="15" x14ac:dyDescent="0.25">
      <c r="A2281" s="77" t="s">
        <v>370</v>
      </c>
      <c r="B2281" s="625">
        <v>44274</v>
      </c>
      <c r="C2281" s="31">
        <v>44277</v>
      </c>
      <c r="D2281" s="518">
        <v>1.5709052049590915</v>
      </c>
      <c r="E2281" s="97">
        <v>1564.679218516364</v>
      </c>
      <c r="F2281" s="289">
        <v>2</v>
      </c>
      <c r="G2281" s="97" t="s">
        <v>731</v>
      </c>
      <c r="H2281" s="97" t="s">
        <v>176</v>
      </c>
    </row>
    <row r="2282" spans="1:8" ht="15" x14ac:dyDescent="0.25">
      <c r="A2282" s="77" t="s">
        <v>370</v>
      </c>
      <c r="B2282" s="625">
        <v>44275</v>
      </c>
      <c r="C2282" s="31">
        <v>44277</v>
      </c>
      <c r="D2282" s="518">
        <v>1.3319926767857144</v>
      </c>
      <c r="E2282" s="97">
        <v>1831.5416460342858</v>
      </c>
      <c r="F2282" s="289">
        <v>2</v>
      </c>
      <c r="G2282" s="97" t="s">
        <v>731</v>
      </c>
      <c r="H2282" s="97" t="s">
        <v>176</v>
      </c>
    </row>
    <row r="2283" spans="1:8" ht="15" x14ac:dyDescent="0.25">
      <c r="A2283" s="77" t="s">
        <v>370</v>
      </c>
      <c r="B2283" s="625">
        <v>44276</v>
      </c>
      <c r="C2283" s="31">
        <v>44277</v>
      </c>
      <c r="D2283" s="518">
        <v>0.67312573451363655</v>
      </c>
      <c r="E2283" s="97">
        <v>3011.4975708654547</v>
      </c>
      <c r="F2283" s="289">
        <v>2</v>
      </c>
      <c r="G2283" s="97" t="s">
        <v>731</v>
      </c>
      <c r="H2283" s="97" t="s">
        <v>885</v>
      </c>
    </row>
    <row r="2284" spans="1:8" ht="15" x14ac:dyDescent="0.25">
      <c r="A2284" s="77" t="s">
        <v>370</v>
      </c>
      <c r="B2284" s="625">
        <v>44277</v>
      </c>
      <c r="C2284" s="31">
        <v>44295</v>
      </c>
      <c r="D2284" s="518">
        <v>0.63563289119999999</v>
      </c>
      <c r="E2284" s="97">
        <v>3688.8126010971441</v>
      </c>
      <c r="F2284" s="289">
        <v>2</v>
      </c>
      <c r="G2284" s="97" t="s">
        <v>731</v>
      </c>
      <c r="H2284" s="97" t="s">
        <v>885</v>
      </c>
    </row>
    <row r="2285" spans="1:8" ht="15" x14ac:dyDescent="0.25">
      <c r="A2285" s="77" t="s">
        <v>370</v>
      </c>
      <c r="B2285" s="625">
        <v>44278</v>
      </c>
      <c r="C2285" s="31">
        <v>44295</v>
      </c>
      <c r="D2285" s="518">
        <v>0.57959851417272723</v>
      </c>
      <c r="E2285" s="97">
        <v>3869.7424456581816</v>
      </c>
      <c r="F2285" s="289">
        <v>2</v>
      </c>
      <c r="G2285" s="97" t="s">
        <v>731</v>
      </c>
      <c r="H2285" s="97" t="s">
        <v>885</v>
      </c>
    </row>
    <row r="2286" spans="1:8" ht="15" x14ac:dyDescent="0.25">
      <c r="A2286" s="77" t="s">
        <v>370</v>
      </c>
      <c r="B2286" s="625">
        <v>44279</v>
      </c>
      <c r="C2286" s="753">
        <v>44295</v>
      </c>
      <c r="D2286" s="948">
        <v>0.48023554015714282</v>
      </c>
      <c r="E2286" s="945">
        <v>4069.8918806399997</v>
      </c>
      <c r="F2286" s="736">
        <v>2</v>
      </c>
      <c r="G2286" s="945" t="s">
        <v>731</v>
      </c>
      <c r="H2286" s="945" t="s">
        <v>885</v>
      </c>
    </row>
    <row r="2287" spans="1:8" ht="15" x14ac:dyDescent="0.25">
      <c r="A2287" s="77" t="s">
        <v>370</v>
      </c>
      <c r="B2287" s="625">
        <v>44280</v>
      </c>
      <c r="C2287" s="753">
        <v>44295</v>
      </c>
      <c r="D2287" s="948">
        <v>0.54532932680952373</v>
      </c>
      <c r="E2287" s="945">
        <v>4113.4827628800012</v>
      </c>
      <c r="F2287" s="736">
        <v>2</v>
      </c>
      <c r="G2287" s="945" t="s">
        <v>731</v>
      </c>
      <c r="H2287" s="945" t="s">
        <v>885</v>
      </c>
    </row>
    <row r="2288" spans="1:8" ht="15" x14ac:dyDescent="0.25">
      <c r="A2288" s="77" t="s">
        <v>370</v>
      </c>
      <c r="B2288" s="625">
        <v>44281</v>
      </c>
      <c r="C2288" s="753">
        <v>44295</v>
      </c>
      <c r="D2288" s="948">
        <v>0.63335864576363643</v>
      </c>
      <c r="E2288" s="945">
        <v>4053.8514296290914</v>
      </c>
      <c r="F2288" s="736">
        <v>2</v>
      </c>
      <c r="G2288" s="945" t="s">
        <v>731</v>
      </c>
      <c r="H2288" s="945" t="s">
        <v>885</v>
      </c>
    </row>
    <row r="2289" spans="1:8" ht="15" x14ac:dyDescent="0.25">
      <c r="A2289" s="77" t="s">
        <v>370</v>
      </c>
      <c r="B2289" s="625">
        <v>44282</v>
      </c>
      <c r="C2289" s="753">
        <v>44295</v>
      </c>
      <c r="D2289" s="948">
        <v>0.80979102210952381</v>
      </c>
      <c r="E2289" s="945">
        <v>3764.080711542857</v>
      </c>
      <c r="F2289" s="736">
        <v>2</v>
      </c>
      <c r="G2289" s="945" t="s">
        <v>731</v>
      </c>
      <c r="H2289" s="945" t="s">
        <v>885</v>
      </c>
    </row>
    <row r="2290" spans="1:8" ht="15" x14ac:dyDescent="0.25">
      <c r="A2290" s="77" t="s">
        <v>370</v>
      </c>
      <c r="B2290" s="625">
        <v>44283</v>
      </c>
      <c r="C2290" s="753">
        <v>44295</v>
      </c>
      <c r="D2290" s="948">
        <v>0.93128191240909075</v>
      </c>
      <c r="E2290" s="945">
        <v>3668.8546182109085</v>
      </c>
      <c r="F2290" s="736">
        <v>2</v>
      </c>
      <c r="G2290" s="945" t="s">
        <v>731</v>
      </c>
      <c r="H2290" s="945" t="s">
        <v>885</v>
      </c>
    </row>
    <row r="2291" spans="1:8" ht="15" x14ac:dyDescent="0.25">
      <c r="A2291" s="77" t="s">
        <v>370</v>
      </c>
      <c r="B2291" s="625">
        <v>44284</v>
      </c>
      <c r="C2291" s="753">
        <v>44295</v>
      </c>
      <c r="D2291" s="948">
        <v>0.98726894457142866</v>
      </c>
      <c r="E2291" s="945">
        <v>3663.627387017144</v>
      </c>
      <c r="F2291" s="736">
        <v>2</v>
      </c>
      <c r="G2291" s="945" t="s">
        <v>731</v>
      </c>
      <c r="H2291" s="945" t="s">
        <v>885</v>
      </c>
    </row>
    <row r="2292" spans="1:8" ht="15" x14ac:dyDescent="0.25">
      <c r="A2292" s="77" t="s">
        <v>370</v>
      </c>
      <c r="B2292" s="625">
        <v>44285</v>
      </c>
      <c r="C2292" s="753">
        <v>44295</v>
      </c>
      <c r="D2292" s="948">
        <v>1.1217604075727274</v>
      </c>
      <c r="E2292" s="945">
        <v>4081.8185696290907</v>
      </c>
      <c r="F2292" s="736">
        <v>2</v>
      </c>
      <c r="G2292" s="945" t="s">
        <v>731</v>
      </c>
      <c r="H2292" s="945" t="s">
        <v>885</v>
      </c>
    </row>
    <row r="2293" spans="1:8" ht="15" x14ac:dyDescent="0.25">
      <c r="A2293" s="77" t="s">
        <v>370</v>
      </c>
      <c r="B2293" s="625">
        <v>44286</v>
      </c>
      <c r="C2293" s="753">
        <v>44295</v>
      </c>
      <c r="D2293" s="948">
        <v>1.2338279318045937</v>
      </c>
      <c r="E2293" s="945">
        <v>4174.084934845072</v>
      </c>
      <c r="F2293" s="736">
        <v>2</v>
      </c>
      <c r="G2293" s="945" t="s">
        <v>731</v>
      </c>
      <c r="H2293" s="945" t="s">
        <v>885</v>
      </c>
    </row>
    <row r="2294" spans="1:8" ht="15" x14ac:dyDescent="0.25">
      <c r="A2294" s="77" t="s">
        <v>370</v>
      </c>
      <c r="B2294" s="625">
        <v>44287</v>
      </c>
      <c r="C2294" s="753">
        <v>44295</v>
      </c>
      <c r="D2294" s="948">
        <v>1.3370300736238094</v>
      </c>
      <c r="E2294" s="945">
        <v>4117.6123516800008</v>
      </c>
      <c r="F2294" s="736">
        <v>2</v>
      </c>
      <c r="G2294" s="945" t="s">
        <v>731</v>
      </c>
      <c r="H2294" s="945" t="s">
        <v>885</v>
      </c>
    </row>
    <row r="2295" spans="1:8" ht="15" x14ac:dyDescent="0.25">
      <c r="A2295" s="77" t="s">
        <v>370</v>
      </c>
      <c r="B2295" s="625">
        <v>44288</v>
      </c>
      <c r="C2295" s="753">
        <v>44295</v>
      </c>
      <c r="D2295" s="948">
        <v>1.3831490467954546</v>
      </c>
      <c r="E2295" s="945">
        <v>3722.0447399563645</v>
      </c>
      <c r="F2295" s="736">
        <v>2</v>
      </c>
      <c r="G2295" s="945" t="s">
        <v>731</v>
      </c>
      <c r="H2295" s="945" t="s">
        <v>885</v>
      </c>
    </row>
    <row r="2296" spans="1:8" ht="15" x14ac:dyDescent="0.25">
      <c r="A2296" s="77" t="s">
        <v>370</v>
      </c>
      <c r="B2296" s="625">
        <v>44289</v>
      </c>
      <c r="C2296" s="753">
        <v>44295</v>
      </c>
      <c r="D2296" s="948">
        <v>1.4527307892809522</v>
      </c>
      <c r="E2296" s="945">
        <v>3766.3195696457151</v>
      </c>
      <c r="F2296" s="736">
        <v>2</v>
      </c>
      <c r="G2296" s="945" t="s">
        <v>731</v>
      </c>
      <c r="H2296" s="945" t="s">
        <v>885</v>
      </c>
    </row>
    <row r="2297" spans="1:8" ht="15" x14ac:dyDescent="0.25">
      <c r="A2297" s="77" t="s">
        <v>370</v>
      </c>
      <c r="B2297" s="625">
        <v>44290</v>
      </c>
      <c r="C2297" s="753">
        <v>44295</v>
      </c>
      <c r="D2297" s="948">
        <v>1.4299464250434784</v>
      </c>
      <c r="E2297" s="945">
        <v>3827.8687937947834</v>
      </c>
      <c r="F2297" s="736">
        <v>2</v>
      </c>
      <c r="G2297" s="945" t="s">
        <v>731</v>
      </c>
      <c r="H2297" s="945" t="s">
        <v>885</v>
      </c>
    </row>
    <row r="2298" spans="1:8" ht="15" x14ac:dyDescent="0.25">
      <c r="A2298" s="77" t="s">
        <v>370</v>
      </c>
      <c r="B2298" s="625">
        <v>44291</v>
      </c>
      <c r="C2298" s="753">
        <v>44309</v>
      </c>
      <c r="D2298" s="948">
        <v>1.4239999999999999</v>
      </c>
      <c r="E2298" s="945">
        <v>3820.6640000000002</v>
      </c>
      <c r="F2298" s="736">
        <v>2</v>
      </c>
      <c r="G2298" s="945" t="s">
        <v>731</v>
      </c>
      <c r="H2298" s="945" t="s">
        <v>885</v>
      </c>
    </row>
    <row r="2299" spans="1:8" ht="15" x14ac:dyDescent="0.25">
      <c r="A2299" s="77" t="s">
        <v>370</v>
      </c>
      <c r="B2299" s="625">
        <v>44292</v>
      </c>
      <c r="C2299" s="753">
        <v>44309</v>
      </c>
      <c r="D2299" s="948">
        <v>1.4259999999999999</v>
      </c>
      <c r="E2299" s="945">
        <v>3924.62</v>
      </c>
      <c r="F2299" s="736">
        <v>2</v>
      </c>
      <c r="G2299" s="945" t="s">
        <v>731</v>
      </c>
      <c r="H2299" s="945" t="s">
        <v>885</v>
      </c>
    </row>
    <row r="2300" spans="1:8" ht="15" x14ac:dyDescent="0.25">
      <c r="A2300" s="77" t="s">
        <v>370</v>
      </c>
      <c r="B2300" s="625">
        <v>44293</v>
      </c>
      <c r="C2300" s="753">
        <v>44309</v>
      </c>
      <c r="D2300" s="948">
        <v>1.4430000000000001</v>
      </c>
      <c r="E2300" s="945">
        <v>4002.5819999999999</v>
      </c>
      <c r="F2300" s="736">
        <v>2</v>
      </c>
      <c r="G2300" s="945" t="s">
        <v>731</v>
      </c>
      <c r="H2300" s="945" t="s">
        <v>885</v>
      </c>
    </row>
    <row r="2301" spans="1:8" ht="15" x14ac:dyDescent="0.25">
      <c r="A2301" s="77" t="s">
        <v>370</v>
      </c>
      <c r="B2301" s="625">
        <v>44294</v>
      </c>
      <c r="C2301" s="753">
        <v>44309</v>
      </c>
      <c r="D2301" s="948">
        <v>1.4470000000000001</v>
      </c>
      <c r="E2301" s="945">
        <v>4132.17</v>
      </c>
      <c r="F2301" s="736">
        <v>2</v>
      </c>
      <c r="G2301" s="945" t="s">
        <v>731</v>
      </c>
      <c r="H2301" s="945" t="s">
        <v>885</v>
      </c>
    </row>
    <row r="2302" spans="1:8" ht="15" x14ac:dyDescent="0.25">
      <c r="A2302" s="77" t="s">
        <v>370</v>
      </c>
      <c r="B2302" s="625">
        <v>44295</v>
      </c>
      <c r="C2302" s="753">
        <v>44309</v>
      </c>
      <c r="D2302" s="948">
        <v>1.448</v>
      </c>
      <c r="E2302" s="945">
        <v>3978.1840000000002</v>
      </c>
      <c r="F2302" s="736">
        <v>2</v>
      </c>
      <c r="G2302" s="945" t="s">
        <v>731</v>
      </c>
      <c r="H2302" s="945" t="s">
        <v>885</v>
      </c>
    </row>
    <row r="2303" spans="1:8" ht="15" x14ac:dyDescent="0.25">
      <c r="A2303" s="77" t="s">
        <v>370</v>
      </c>
      <c r="B2303" s="625">
        <v>44296</v>
      </c>
      <c r="C2303" s="753">
        <v>44309</v>
      </c>
      <c r="D2303" s="948">
        <v>1.4379999999999999</v>
      </c>
      <c r="E2303" s="945">
        <v>3800.9760000000001</v>
      </c>
      <c r="F2303" s="736">
        <v>2</v>
      </c>
      <c r="G2303" s="945" t="s">
        <v>731</v>
      </c>
      <c r="H2303" s="945" t="s">
        <v>885</v>
      </c>
    </row>
    <row r="2304" spans="1:8" ht="15" x14ac:dyDescent="0.25">
      <c r="A2304" s="77" t="s">
        <v>370</v>
      </c>
      <c r="B2304" s="625">
        <v>44297</v>
      </c>
      <c r="C2304" s="753">
        <v>44309</v>
      </c>
      <c r="D2304" s="948">
        <v>1.4670000000000001</v>
      </c>
      <c r="E2304" s="945">
        <v>3726.43</v>
      </c>
      <c r="F2304" s="736">
        <v>2</v>
      </c>
      <c r="G2304" s="945" t="s">
        <v>731</v>
      </c>
      <c r="H2304" s="945" t="s">
        <v>885</v>
      </c>
    </row>
    <row r="2305" spans="1:8" ht="15" x14ac:dyDescent="0.25">
      <c r="A2305" s="77" t="s">
        <v>370</v>
      </c>
      <c r="B2305" s="625">
        <v>44298</v>
      </c>
      <c r="C2305" s="753">
        <v>44309</v>
      </c>
      <c r="D2305" s="948">
        <v>1.5029999999999999</v>
      </c>
      <c r="E2305" s="945">
        <v>4039.45</v>
      </c>
      <c r="F2305" s="736">
        <v>2</v>
      </c>
      <c r="G2305" s="945" t="s">
        <v>731</v>
      </c>
      <c r="H2305" s="945" t="s">
        <v>885</v>
      </c>
    </row>
    <row r="2306" spans="1:8" ht="15" x14ac:dyDescent="0.25">
      <c r="A2306" s="77" t="s">
        <v>370</v>
      </c>
      <c r="B2306" s="625">
        <v>44299</v>
      </c>
      <c r="C2306" s="753">
        <v>44309</v>
      </c>
      <c r="D2306" s="948">
        <v>1.466</v>
      </c>
      <c r="E2306" s="945">
        <v>3961.65</v>
      </c>
      <c r="F2306" s="736">
        <v>2</v>
      </c>
      <c r="G2306" s="945" t="s">
        <v>731</v>
      </c>
      <c r="H2306" s="945" t="s">
        <v>885</v>
      </c>
    </row>
    <row r="2307" spans="1:8" ht="15" x14ac:dyDescent="0.25">
      <c r="A2307" s="77" t="s">
        <v>370</v>
      </c>
      <c r="B2307" s="625">
        <v>44300</v>
      </c>
      <c r="C2307" s="753">
        <v>44309</v>
      </c>
      <c r="D2307" s="948">
        <v>1.51</v>
      </c>
      <c r="E2307" s="945">
        <v>3809.07</v>
      </c>
      <c r="F2307" s="736">
        <v>2</v>
      </c>
      <c r="G2307" s="945" t="s">
        <v>731</v>
      </c>
      <c r="H2307" s="945" t="s">
        <v>885</v>
      </c>
    </row>
    <row r="2308" spans="1:8" ht="15" x14ac:dyDescent="0.25">
      <c r="A2308" s="77" t="s">
        <v>370</v>
      </c>
      <c r="B2308" s="625">
        <v>44301</v>
      </c>
      <c r="C2308" s="753">
        <v>44309</v>
      </c>
      <c r="D2308" s="948">
        <v>1.508</v>
      </c>
      <c r="E2308" s="945">
        <v>3917.7449999999999</v>
      </c>
      <c r="F2308" s="736">
        <v>2</v>
      </c>
      <c r="G2308" s="945" t="s">
        <v>731</v>
      </c>
      <c r="H2308" s="945" t="s">
        <v>885</v>
      </c>
    </row>
    <row r="2309" spans="1:8" ht="15" x14ac:dyDescent="0.25">
      <c r="A2309" s="77" t="s">
        <v>370</v>
      </c>
      <c r="B2309" s="625">
        <v>44302</v>
      </c>
      <c r="C2309" s="753">
        <v>44309</v>
      </c>
      <c r="D2309" s="948">
        <v>1.506</v>
      </c>
      <c r="E2309" s="945">
        <v>3855.1610000000001</v>
      </c>
      <c r="F2309" s="736">
        <v>2</v>
      </c>
      <c r="G2309" s="945" t="s">
        <v>731</v>
      </c>
      <c r="H2309" s="945" t="s">
        <v>885</v>
      </c>
    </row>
    <row r="2310" spans="1:8" ht="15" x14ac:dyDescent="0.25">
      <c r="A2310" s="77" t="s">
        <v>370</v>
      </c>
      <c r="B2310" s="625">
        <v>44303</v>
      </c>
      <c r="C2310" s="753">
        <v>44309</v>
      </c>
      <c r="D2310" s="948">
        <v>1.504</v>
      </c>
      <c r="E2310" s="945">
        <v>4026.3090000000002</v>
      </c>
      <c r="F2310" s="736">
        <v>2</v>
      </c>
      <c r="G2310" s="945" t="s">
        <v>731</v>
      </c>
      <c r="H2310" s="945" t="s">
        <v>885</v>
      </c>
    </row>
    <row r="2311" spans="1:8" ht="15" x14ac:dyDescent="0.25">
      <c r="A2311" s="77" t="s">
        <v>370</v>
      </c>
      <c r="B2311" s="625">
        <v>44304</v>
      </c>
      <c r="C2311" s="753">
        <v>44309</v>
      </c>
      <c r="D2311" s="948">
        <v>1.508</v>
      </c>
      <c r="E2311" s="945">
        <v>3748.5940000000001</v>
      </c>
      <c r="F2311" s="736">
        <v>2</v>
      </c>
      <c r="G2311" s="945" t="s">
        <v>731</v>
      </c>
      <c r="H2311" s="945" t="s">
        <v>885</v>
      </c>
    </row>
    <row r="2312" spans="1:8" ht="15" x14ac:dyDescent="0.25">
      <c r="A2312" s="77" t="s">
        <v>370</v>
      </c>
      <c r="B2312" s="625">
        <v>44305</v>
      </c>
      <c r="C2312" s="753">
        <v>44309</v>
      </c>
      <c r="D2312" s="948">
        <v>1.514</v>
      </c>
      <c r="E2312" s="945">
        <v>3851</v>
      </c>
      <c r="F2312" s="736">
        <v>2</v>
      </c>
      <c r="G2312" s="945" t="s">
        <v>731</v>
      </c>
      <c r="H2312" s="945" t="s">
        <v>885</v>
      </c>
    </row>
    <row r="2313" spans="1:8" ht="15" x14ac:dyDescent="0.25">
      <c r="A2313" s="77" t="s">
        <v>370</v>
      </c>
      <c r="B2313" s="625">
        <v>44306</v>
      </c>
      <c r="C2313" s="753">
        <v>44309</v>
      </c>
      <c r="D2313" s="948">
        <v>1.514</v>
      </c>
      <c r="E2313" s="945">
        <v>4047.8440000000001</v>
      </c>
      <c r="F2313" s="736">
        <v>2</v>
      </c>
      <c r="G2313" s="945" t="s">
        <v>731</v>
      </c>
      <c r="H2313" s="945" t="s">
        <v>885</v>
      </c>
    </row>
    <row r="2314" spans="1:8" ht="15" x14ac:dyDescent="0.25">
      <c r="A2314" s="77" t="s">
        <v>370</v>
      </c>
      <c r="B2314" s="625">
        <v>44307</v>
      </c>
      <c r="C2314" s="753">
        <v>44309</v>
      </c>
      <c r="D2314" s="948">
        <v>1.516</v>
      </c>
      <c r="E2314" s="945">
        <v>3931.57</v>
      </c>
      <c r="F2314" s="736">
        <v>2</v>
      </c>
      <c r="G2314" s="945" t="s">
        <v>731</v>
      </c>
      <c r="H2314" s="945" t="s">
        <v>885</v>
      </c>
    </row>
    <row r="2315" spans="1:8" ht="15" x14ac:dyDescent="0.25">
      <c r="A2315" s="77" t="s">
        <v>370</v>
      </c>
      <c r="B2315" s="625">
        <v>44308</v>
      </c>
      <c r="C2315" s="753">
        <v>44323</v>
      </c>
      <c r="D2315" s="948">
        <v>1.5239255529666667</v>
      </c>
      <c r="E2315" s="945">
        <v>3818.3560062171427</v>
      </c>
      <c r="F2315" s="736">
        <v>2</v>
      </c>
      <c r="G2315" s="945" t="s">
        <v>731</v>
      </c>
      <c r="H2315" s="945" t="s">
        <v>885</v>
      </c>
    </row>
    <row r="2316" spans="1:8" ht="15" x14ac:dyDescent="0.25">
      <c r="A2316" s="77" t="s">
        <v>370</v>
      </c>
      <c r="B2316" s="625">
        <v>44309</v>
      </c>
      <c r="C2316" s="753">
        <v>44323</v>
      </c>
      <c r="D2316" s="948">
        <v>1.5368186444499996</v>
      </c>
      <c r="E2316" s="945">
        <v>3746.2066036363631</v>
      </c>
      <c r="F2316" s="736">
        <v>2</v>
      </c>
      <c r="G2316" s="945" t="s">
        <v>731</v>
      </c>
      <c r="H2316" s="945" t="s">
        <v>885</v>
      </c>
    </row>
    <row r="2317" spans="1:8" ht="15" x14ac:dyDescent="0.25">
      <c r="A2317" s="77" t="s">
        <v>370</v>
      </c>
      <c r="B2317" s="625">
        <v>44310</v>
      </c>
      <c r="C2317" s="753">
        <v>44323</v>
      </c>
      <c r="D2317" s="948">
        <v>1.5449868933095237</v>
      </c>
      <c r="E2317" s="945">
        <v>3738.5529325714297</v>
      </c>
      <c r="F2317" s="736">
        <v>2</v>
      </c>
      <c r="G2317" s="945" t="s">
        <v>731</v>
      </c>
      <c r="H2317" s="945" t="s">
        <v>885</v>
      </c>
    </row>
    <row r="2318" spans="1:8" ht="15" x14ac:dyDescent="0.25">
      <c r="A2318" s="77" t="s">
        <v>370</v>
      </c>
      <c r="B2318" s="625">
        <v>44311</v>
      </c>
      <c r="C2318" s="753">
        <v>44323</v>
      </c>
      <c r="D2318" s="948">
        <v>1.5495974233545455</v>
      </c>
      <c r="E2318" s="945">
        <v>3877.0111810472731</v>
      </c>
      <c r="F2318" s="736">
        <v>2</v>
      </c>
      <c r="G2318" s="945" t="s">
        <v>731</v>
      </c>
      <c r="H2318" s="945" t="s">
        <v>885</v>
      </c>
    </row>
    <row r="2319" spans="1:8" ht="15" x14ac:dyDescent="0.25">
      <c r="A2319" s="77" t="s">
        <v>370</v>
      </c>
      <c r="B2319" s="625">
        <v>44312</v>
      </c>
      <c r="C2319" s="753">
        <v>44323</v>
      </c>
      <c r="D2319" s="948">
        <v>1.4907370278761902</v>
      </c>
      <c r="E2319" s="945">
        <v>3818.0937188571429</v>
      </c>
      <c r="F2319" s="736">
        <v>2</v>
      </c>
      <c r="G2319" s="945" t="s">
        <v>731</v>
      </c>
      <c r="H2319" s="945" t="s">
        <v>885</v>
      </c>
    </row>
    <row r="2320" spans="1:8" ht="15" x14ac:dyDescent="0.25">
      <c r="A2320" s="77" t="s">
        <v>370</v>
      </c>
      <c r="B2320" s="625">
        <v>44313</v>
      </c>
      <c r="C2320" s="753">
        <v>44323</v>
      </c>
      <c r="D2320" s="948">
        <v>1.55220220035</v>
      </c>
      <c r="E2320" s="945">
        <v>4059.6703038981827</v>
      </c>
      <c r="F2320" s="736">
        <v>2</v>
      </c>
      <c r="G2320" s="945" t="s">
        <v>731</v>
      </c>
      <c r="H2320" s="945" t="s">
        <v>885</v>
      </c>
    </row>
    <row r="2321" spans="1:8" ht="15" x14ac:dyDescent="0.25">
      <c r="A2321" s="77" t="s">
        <v>370</v>
      </c>
      <c r="B2321" s="625">
        <v>44314</v>
      </c>
      <c r="C2321" s="753">
        <v>44323</v>
      </c>
      <c r="D2321" s="948">
        <v>1.5518501017619046</v>
      </c>
      <c r="E2321" s="945">
        <v>4135.2285472457152</v>
      </c>
      <c r="F2321" s="736">
        <v>2</v>
      </c>
      <c r="G2321" s="945" t="s">
        <v>731</v>
      </c>
      <c r="H2321" s="945" t="s">
        <v>885</v>
      </c>
    </row>
    <row r="2322" spans="1:8" ht="15" x14ac:dyDescent="0.25">
      <c r="A2322" s="77" t="s">
        <v>370</v>
      </c>
      <c r="B2322" s="625">
        <v>44315</v>
      </c>
      <c r="C2322" s="753">
        <v>44323</v>
      </c>
      <c r="D2322" s="948">
        <v>1.5509754172476189</v>
      </c>
      <c r="E2322" s="945">
        <v>4157.0960293028575</v>
      </c>
      <c r="F2322" s="736">
        <v>2</v>
      </c>
      <c r="G2322" s="945" t="s">
        <v>731</v>
      </c>
      <c r="H2322" s="945" t="s">
        <v>885</v>
      </c>
    </row>
    <row r="2323" spans="1:8" ht="15" x14ac:dyDescent="0.25">
      <c r="A2323" s="77" t="s">
        <v>370</v>
      </c>
      <c r="B2323" s="625">
        <v>44316</v>
      </c>
      <c r="C2323" s="753">
        <v>44323</v>
      </c>
      <c r="D2323" s="948">
        <v>1.5496048574545456</v>
      </c>
      <c r="E2323" s="945">
        <v>3937.7693599854542</v>
      </c>
      <c r="F2323" s="736">
        <v>2</v>
      </c>
      <c r="G2323" s="945" t="s">
        <v>731</v>
      </c>
      <c r="H2323" s="945" t="s">
        <v>885</v>
      </c>
    </row>
    <row r="2324" spans="1:8" ht="15" x14ac:dyDescent="0.25">
      <c r="A2324" s="77" t="s">
        <v>370</v>
      </c>
      <c r="B2324" s="625">
        <v>44317</v>
      </c>
      <c r="C2324" s="753">
        <v>44323</v>
      </c>
      <c r="D2324" s="948">
        <v>1.5492591754904763</v>
      </c>
      <c r="E2324" s="945">
        <v>3825.9784084114294</v>
      </c>
      <c r="F2324" s="736">
        <v>2</v>
      </c>
      <c r="G2324" s="945" t="s">
        <v>731</v>
      </c>
      <c r="H2324" s="945" t="s">
        <v>885</v>
      </c>
    </row>
    <row r="2325" spans="1:8" ht="15" x14ac:dyDescent="0.25">
      <c r="A2325" s="77" t="s">
        <v>370</v>
      </c>
      <c r="B2325" s="625">
        <v>44318</v>
      </c>
      <c r="C2325" s="753">
        <v>44323</v>
      </c>
      <c r="D2325" s="948">
        <v>1.5479819505818186</v>
      </c>
      <c r="E2325" s="945">
        <v>4044.4111072145461</v>
      </c>
      <c r="F2325" s="736">
        <v>2</v>
      </c>
      <c r="G2325" s="945" t="s">
        <v>731</v>
      </c>
      <c r="H2325" s="945" t="s">
        <v>885</v>
      </c>
    </row>
    <row r="2326" spans="1:8" ht="15" x14ac:dyDescent="0.25">
      <c r="A2326" s="77" t="s">
        <v>370</v>
      </c>
      <c r="B2326" s="625">
        <v>44319</v>
      </c>
      <c r="C2326" s="753">
        <v>44337</v>
      </c>
      <c r="D2326" s="948">
        <v>1.5483981247571426</v>
      </c>
      <c r="E2326" s="945">
        <v>4116.5387419885701</v>
      </c>
      <c r="F2326" s="736">
        <v>2</v>
      </c>
      <c r="G2326" s="945" t="s">
        <v>731</v>
      </c>
      <c r="H2326" s="945" t="s">
        <v>885</v>
      </c>
    </row>
    <row r="2327" spans="1:8" ht="15" x14ac:dyDescent="0.25">
      <c r="A2327" s="77" t="s">
        <v>370</v>
      </c>
      <c r="B2327" s="625">
        <v>44320</v>
      </c>
      <c r="C2327" s="753">
        <v>44337</v>
      </c>
      <c r="D2327" s="948">
        <v>1.5492038471772731</v>
      </c>
      <c r="E2327" s="945">
        <v>4205.5777187345457</v>
      </c>
      <c r="F2327" s="736">
        <v>2</v>
      </c>
      <c r="G2327" s="945" t="s">
        <v>731</v>
      </c>
      <c r="H2327" s="945" t="s">
        <v>885</v>
      </c>
    </row>
    <row r="2328" spans="1:8" ht="15" x14ac:dyDescent="0.25">
      <c r="A2328" s="77" t="s">
        <v>370</v>
      </c>
      <c r="B2328" s="625">
        <v>44321</v>
      </c>
      <c r="C2328" s="753">
        <v>44337</v>
      </c>
      <c r="D2328" s="948">
        <v>1.5399851410523808</v>
      </c>
      <c r="E2328" s="945">
        <v>4252.1076032914279</v>
      </c>
      <c r="F2328" s="736">
        <v>2</v>
      </c>
      <c r="G2328" s="945" t="s">
        <v>731</v>
      </c>
      <c r="H2328" s="945" t="s">
        <v>885</v>
      </c>
    </row>
    <row r="2329" spans="1:8" ht="15" x14ac:dyDescent="0.25">
      <c r="A2329" s="77" t="s">
        <v>370</v>
      </c>
      <c r="B2329" s="625">
        <v>44322</v>
      </c>
      <c r="C2329" s="753">
        <v>44337</v>
      </c>
      <c r="D2329" s="948">
        <v>1.4810931069380955</v>
      </c>
      <c r="E2329" s="945">
        <v>4336.9256431542854</v>
      </c>
      <c r="F2329" s="736">
        <v>2</v>
      </c>
      <c r="G2329" s="945" t="s">
        <v>731</v>
      </c>
      <c r="H2329" s="945" t="s">
        <v>885</v>
      </c>
    </row>
    <row r="2330" spans="1:8" ht="25.5" x14ac:dyDescent="0.25">
      <c r="A2330" s="77" t="s">
        <v>370</v>
      </c>
      <c r="B2330" s="625">
        <v>44323</v>
      </c>
      <c r="C2330" s="753">
        <v>44337</v>
      </c>
      <c r="D2330" s="948">
        <v>1.0970576179772724</v>
      </c>
      <c r="E2330" s="945">
        <v>4383.5900166981819</v>
      </c>
      <c r="F2330" s="736">
        <v>2</v>
      </c>
      <c r="G2330" s="945" t="s">
        <v>731</v>
      </c>
      <c r="H2330" s="949" t="s">
        <v>886</v>
      </c>
    </row>
    <row r="2331" spans="1:8" ht="15" x14ac:dyDescent="0.25">
      <c r="A2331" s="77" t="s">
        <v>370</v>
      </c>
      <c r="B2331" s="625">
        <v>44324</v>
      </c>
      <c r="C2331" s="753">
        <v>44337</v>
      </c>
      <c r="D2331" s="948">
        <v>1.0191308643095238</v>
      </c>
      <c r="E2331" s="945">
        <v>4177.8349648457142</v>
      </c>
      <c r="F2331" s="736">
        <v>2</v>
      </c>
      <c r="G2331" s="945" t="s">
        <v>731</v>
      </c>
      <c r="H2331" s="945" t="s">
        <v>885</v>
      </c>
    </row>
    <row r="2332" spans="1:8" ht="15" x14ac:dyDescent="0.25">
      <c r="A2332" s="77" t="s">
        <v>370</v>
      </c>
      <c r="B2332" s="625">
        <v>44325</v>
      </c>
      <c r="C2332" s="753">
        <v>44337</v>
      </c>
      <c r="D2332" s="948">
        <v>1.0846272427272727</v>
      </c>
      <c r="E2332" s="945">
        <v>4093.0930874618184</v>
      </c>
      <c r="F2332" s="736">
        <v>2</v>
      </c>
      <c r="G2332" s="945" t="s">
        <v>731</v>
      </c>
      <c r="H2332" s="945" t="s">
        <v>885</v>
      </c>
    </row>
    <row r="2333" spans="1:8" ht="15" x14ac:dyDescent="0.25">
      <c r="A2333" s="77" t="s">
        <v>370</v>
      </c>
      <c r="B2333" s="625">
        <v>44326</v>
      </c>
      <c r="C2333" s="753">
        <v>44337</v>
      </c>
      <c r="D2333" s="948">
        <v>1.1895647409095238</v>
      </c>
      <c r="E2333" s="945">
        <v>3973.6587410742854</v>
      </c>
      <c r="F2333" s="736">
        <v>2</v>
      </c>
      <c r="G2333" s="945" t="s">
        <v>731</v>
      </c>
      <c r="H2333" s="945" t="s">
        <v>885</v>
      </c>
    </row>
    <row r="2334" spans="1:8" ht="15" x14ac:dyDescent="0.25">
      <c r="A2334" s="77" t="s">
        <v>370</v>
      </c>
      <c r="B2334" s="625">
        <v>44327</v>
      </c>
      <c r="C2334" s="753">
        <v>44337</v>
      </c>
      <c r="D2334" s="948">
        <v>1.1921551301818183</v>
      </c>
      <c r="E2334" s="945">
        <v>4004.1281711127276</v>
      </c>
      <c r="F2334" s="736">
        <v>2</v>
      </c>
      <c r="G2334" s="945" t="s">
        <v>731</v>
      </c>
      <c r="H2334" s="945" t="s">
        <v>885</v>
      </c>
    </row>
    <row r="2335" spans="1:8" ht="15" x14ac:dyDescent="0.25">
      <c r="A2335" s="77" t="s">
        <v>370</v>
      </c>
      <c r="B2335" s="625">
        <v>44328</v>
      </c>
      <c r="C2335" s="753">
        <v>44337</v>
      </c>
      <c r="D2335" s="948">
        <v>1.1989527928523809</v>
      </c>
      <c r="E2335" s="945">
        <v>3968.1561694628567</v>
      </c>
      <c r="F2335" s="736">
        <v>2</v>
      </c>
      <c r="G2335" s="945" t="s">
        <v>731</v>
      </c>
      <c r="H2335" s="945" t="s">
        <v>885</v>
      </c>
    </row>
    <row r="2336" spans="1:8" ht="15" x14ac:dyDescent="0.25">
      <c r="A2336" s="77" t="s">
        <v>370</v>
      </c>
      <c r="B2336" s="625">
        <v>44329</v>
      </c>
      <c r="C2336" s="753">
        <v>44337</v>
      </c>
      <c r="D2336" s="948">
        <v>1.2773248449904762</v>
      </c>
      <c r="E2336" s="945">
        <v>4286.1279283200001</v>
      </c>
      <c r="F2336" s="736">
        <v>2</v>
      </c>
      <c r="G2336" s="945" t="s">
        <v>731</v>
      </c>
      <c r="H2336" s="945" t="s">
        <v>885</v>
      </c>
    </row>
    <row r="2337" spans="1:8" ht="15" x14ac:dyDescent="0.25">
      <c r="A2337" s="77" t="s">
        <v>370</v>
      </c>
      <c r="B2337" s="625">
        <v>44330</v>
      </c>
      <c r="C2337" s="753">
        <v>44337</v>
      </c>
      <c r="D2337" s="948">
        <v>1.2610415754454543</v>
      </c>
      <c r="E2337" s="945">
        <v>4161.3108350400007</v>
      </c>
      <c r="F2337" s="736">
        <v>2</v>
      </c>
      <c r="G2337" s="945" t="s">
        <v>731</v>
      </c>
      <c r="H2337" s="945" t="s">
        <v>885</v>
      </c>
    </row>
    <row r="2338" spans="1:8" ht="15" x14ac:dyDescent="0.25">
      <c r="A2338" s="77" t="s">
        <v>370</v>
      </c>
      <c r="B2338" s="625">
        <v>44331</v>
      </c>
      <c r="C2338" s="753">
        <v>44337</v>
      </c>
      <c r="D2338" s="948">
        <v>1.1336977892190476</v>
      </c>
      <c r="E2338" s="945">
        <v>4069.158948617142</v>
      </c>
      <c r="F2338" s="736">
        <v>2</v>
      </c>
      <c r="G2338" s="945" t="s">
        <v>731</v>
      </c>
      <c r="H2338" s="945" t="s">
        <v>885</v>
      </c>
    </row>
    <row r="2339" spans="1:8" ht="15" x14ac:dyDescent="0.25">
      <c r="A2339" s="77" t="s">
        <v>370</v>
      </c>
      <c r="B2339" s="625">
        <v>44332</v>
      </c>
      <c r="C2339" s="753">
        <v>44337</v>
      </c>
      <c r="D2339" s="948">
        <v>1.1433140757272726</v>
      </c>
      <c r="E2339" s="945">
        <v>4028.0233977163639</v>
      </c>
      <c r="F2339" s="736">
        <v>2</v>
      </c>
      <c r="G2339" s="945" t="s">
        <v>731</v>
      </c>
      <c r="H2339" s="945" t="s">
        <v>885</v>
      </c>
    </row>
    <row r="2340" spans="1:8" ht="15" x14ac:dyDescent="0.25">
      <c r="A2340" s="77" t="s">
        <v>370</v>
      </c>
      <c r="B2340" s="625">
        <v>44333</v>
      </c>
      <c r="C2340" s="753">
        <v>44337</v>
      </c>
      <c r="D2340" s="948">
        <v>1.176706929004762</v>
      </c>
      <c r="E2340" s="945">
        <v>3994.4261137371432</v>
      </c>
      <c r="F2340" s="736">
        <v>2</v>
      </c>
      <c r="G2340" s="945" t="s">
        <v>731</v>
      </c>
      <c r="H2340" s="945" t="s">
        <v>885</v>
      </c>
    </row>
    <row r="2341" spans="1:8" ht="15" x14ac:dyDescent="0.25">
      <c r="A2341" s="77" t="s">
        <v>370</v>
      </c>
      <c r="B2341" s="625">
        <v>44334</v>
      </c>
      <c r="C2341" s="753">
        <v>44337</v>
      </c>
      <c r="D2341" s="948">
        <v>1.2108096877545453</v>
      </c>
      <c r="E2341" s="945">
        <v>4097.0738857745455</v>
      </c>
      <c r="F2341" s="736">
        <v>2</v>
      </c>
      <c r="G2341" s="945" t="s">
        <v>731</v>
      </c>
      <c r="H2341" s="945" t="s">
        <v>885</v>
      </c>
    </row>
    <row r="2342" spans="1:8" ht="15" x14ac:dyDescent="0.25">
      <c r="A2342" s="77" t="s">
        <v>370</v>
      </c>
      <c r="B2342" s="625">
        <v>44335</v>
      </c>
      <c r="C2342" s="753">
        <v>44337</v>
      </c>
      <c r="D2342" s="948">
        <v>1.2281924815380951</v>
      </c>
      <c r="E2342" s="945">
        <v>4162.3118228571429</v>
      </c>
      <c r="F2342" s="736">
        <v>2</v>
      </c>
      <c r="G2342" s="945" t="s">
        <v>731</v>
      </c>
      <c r="H2342" s="945" t="s">
        <v>885</v>
      </c>
    </row>
    <row r="2343" spans="1:8" ht="15" x14ac:dyDescent="0.25">
      <c r="A2343" s="77" t="s">
        <v>370</v>
      </c>
      <c r="B2343" s="625">
        <v>44336</v>
      </c>
      <c r="C2343" s="753">
        <v>44351</v>
      </c>
      <c r="D2343" s="948">
        <v>1.2495364864333334</v>
      </c>
      <c r="E2343" s="945">
        <v>4238.8291723885714</v>
      </c>
      <c r="F2343" s="736">
        <v>2</v>
      </c>
      <c r="G2343" s="945" t="s">
        <v>731</v>
      </c>
      <c r="H2343" s="945" t="s">
        <v>885</v>
      </c>
    </row>
    <row r="2344" spans="1:8" ht="15" x14ac:dyDescent="0.25">
      <c r="A2344" s="77" t="s">
        <v>370</v>
      </c>
      <c r="B2344" s="625">
        <v>44337</v>
      </c>
      <c r="C2344" s="753">
        <v>44351</v>
      </c>
      <c r="D2344" s="948">
        <v>1.2584050995181817</v>
      </c>
      <c r="E2344" s="945">
        <v>4091.0402599854556</v>
      </c>
      <c r="F2344" s="736">
        <v>2</v>
      </c>
      <c r="G2344" s="945" t="s">
        <v>731</v>
      </c>
      <c r="H2344" s="945" t="s">
        <v>885</v>
      </c>
    </row>
    <row r="2345" spans="1:8" ht="15" x14ac:dyDescent="0.25">
      <c r="A2345" s="77" t="s">
        <v>370</v>
      </c>
      <c r="B2345" s="625">
        <v>44338</v>
      </c>
      <c r="C2345" s="753">
        <v>44351</v>
      </c>
      <c r="D2345" s="948">
        <v>1.2661689855095237</v>
      </c>
      <c r="E2345" s="945">
        <v>3960.7434074057146</v>
      </c>
      <c r="F2345" s="736">
        <v>2</v>
      </c>
      <c r="G2345" s="945" t="s">
        <v>731</v>
      </c>
      <c r="H2345" s="945" t="s">
        <v>885</v>
      </c>
    </row>
    <row r="2346" spans="1:8" ht="15" x14ac:dyDescent="0.25">
      <c r="A2346" s="77" t="s">
        <v>370</v>
      </c>
      <c r="B2346" s="625">
        <v>44339</v>
      </c>
      <c r="C2346" s="753">
        <v>44351</v>
      </c>
      <c r="D2346" s="948">
        <v>1.269309625209091</v>
      </c>
      <c r="E2346" s="945">
        <v>3955.2807643199999</v>
      </c>
      <c r="F2346" s="736">
        <v>2</v>
      </c>
      <c r="G2346" s="945" t="s">
        <v>731</v>
      </c>
      <c r="H2346" s="945" t="s">
        <v>885</v>
      </c>
    </row>
    <row r="2347" spans="1:8" ht="15" x14ac:dyDescent="0.25">
      <c r="A2347" s="77" t="s">
        <v>370</v>
      </c>
      <c r="B2347" s="625">
        <v>44340</v>
      </c>
      <c r="C2347" s="753">
        <v>44351</v>
      </c>
      <c r="D2347" s="948">
        <v>1.2666653236000003</v>
      </c>
      <c r="E2347" s="945">
        <v>3916.0856970514287</v>
      </c>
      <c r="F2347" s="736">
        <v>2</v>
      </c>
      <c r="G2347" s="945" t="s">
        <v>731</v>
      </c>
      <c r="H2347" s="945" t="s">
        <v>885</v>
      </c>
    </row>
    <row r="2348" spans="1:8" ht="15" x14ac:dyDescent="0.25">
      <c r="A2348" s="77" t="s">
        <v>370</v>
      </c>
      <c r="B2348" s="625">
        <v>44341</v>
      </c>
      <c r="C2348" s="753">
        <v>44351</v>
      </c>
      <c r="D2348" s="948">
        <v>1.2607123458181815</v>
      </c>
      <c r="E2348" s="945">
        <v>4173.9032713745446</v>
      </c>
      <c r="F2348" s="736">
        <v>2</v>
      </c>
      <c r="G2348" s="945" t="s">
        <v>731</v>
      </c>
      <c r="H2348" s="945" t="s">
        <v>885</v>
      </c>
    </row>
    <row r="2349" spans="1:8" ht="15" x14ac:dyDescent="0.25">
      <c r="A2349" s="77" t="s">
        <v>370</v>
      </c>
      <c r="B2349" s="625">
        <v>44342</v>
      </c>
      <c r="C2349" s="753">
        <v>44351</v>
      </c>
      <c r="D2349" s="948">
        <v>1.2542324744095241</v>
      </c>
      <c r="E2349" s="945">
        <v>4251.8545924114287</v>
      </c>
      <c r="F2349" s="736">
        <v>2</v>
      </c>
      <c r="G2349" s="945" t="s">
        <v>731</v>
      </c>
      <c r="H2349" s="945" t="s">
        <v>885</v>
      </c>
    </row>
    <row r="2350" spans="1:8" ht="15" x14ac:dyDescent="0.25">
      <c r="A2350" s="77" t="s">
        <v>370</v>
      </c>
      <c r="B2350" s="625">
        <v>44343</v>
      </c>
      <c r="C2350" s="753">
        <v>44351</v>
      </c>
      <c r="D2350" s="948">
        <v>1.2223060658095239</v>
      </c>
      <c r="E2350" s="945">
        <v>4239.7748158628574</v>
      </c>
      <c r="F2350" s="736">
        <v>2</v>
      </c>
      <c r="G2350" s="945" t="s">
        <v>731</v>
      </c>
      <c r="H2350" s="945" t="s">
        <v>885</v>
      </c>
    </row>
    <row r="2351" spans="1:8" ht="15" x14ac:dyDescent="0.25">
      <c r="A2351" s="77" t="s">
        <v>370</v>
      </c>
      <c r="B2351" s="625">
        <v>44344</v>
      </c>
      <c r="C2351" s="753">
        <v>44351</v>
      </c>
      <c r="D2351" s="948">
        <v>1.2506989909545454</v>
      </c>
      <c r="E2351" s="945">
        <v>4040.8548946036367</v>
      </c>
      <c r="F2351" s="736">
        <v>2</v>
      </c>
      <c r="G2351" s="945" t="s">
        <v>731</v>
      </c>
      <c r="H2351" s="945" t="s">
        <v>885</v>
      </c>
    </row>
    <row r="2352" spans="1:8" ht="15" x14ac:dyDescent="0.25">
      <c r="A2352" s="77" t="s">
        <v>370</v>
      </c>
      <c r="B2352" s="625">
        <v>44345</v>
      </c>
      <c r="C2352" s="753">
        <v>44351</v>
      </c>
      <c r="D2352" s="948">
        <v>1.2562275120571429</v>
      </c>
      <c r="E2352" s="945">
        <v>3925.3317041828573</v>
      </c>
      <c r="F2352" s="736">
        <v>2</v>
      </c>
      <c r="G2352" s="945" t="s">
        <v>731</v>
      </c>
      <c r="H2352" s="945" t="s">
        <v>885</v>
      </c>
    </row>
    <row r="2353" spans="1:8" ht="15" x14ac:dyDescent="0.25">
      <c r="A2353" s="77" t="s">
        <v>370</v>
      </c>
      <c r="B2353" s="625">
        <v>44346</v>
      </c>
      <c r="C2353" s="753">
        <v>44351</v>
      </c>
      <c r="D2353" s="948">
        <v>1.2635749596636363</v>
      </c>
      <c r="E2353" s="945">
        <v>3894.961146283636</v>
      </c>
      <c r="F2353" s="736">
        <v>2</v>
      </c>
      <c r="G2353" s="945" t="s">
        <v>731</v>
      </c>
      <c r="H2353" s="945" t="s">
        <v>885</v>
      </c>
    </row>
    <row r="2354" spans="1:8" ht="15" x14ac:dyDescent="0.25">
      <c r="A2354" s="77" t="s">
        <v>370</v>
      </c>
      <c r="B2354" s="625">
        <v>44347</v>
      </c>
      <c r="C2354" s="753">
        <v>44351</v>
      </c>
      <c r="D2354" s="948">
        <v>1.2699353756333331</v>
      </c>
      <c r="E2354" s="945">
        <v>3846.042278948571</v>
      </c>
      <c r="F2354" s="736">
        <v>2</v>
      </c>
      <c r="G2354" s="945" t="s">
        <v>731</v>
      </c>
      <c r="H2354" s="945" t="s">
        <v>885</v>
      </c>
    </row>
    <row r="2355" spans="1:8" ht="15" x14ac:dyDescent="0.25">
      <c r="A2355" s="77" t="s">
        <v>370</v>
      </c>
      <c r="B2355" s="625">
        <v>44348</v>
      </c>
      <c r="C2355" s="753">
        <v>44351</v>
      </c>
      <c r="D2355" s="948">
        <v>1.2772763867409092</v>
      </c>
      <c r="E2355" s="945">
        <v>3882.7822953600003</v>
      </c>
      <c r="F2355" s="736">
        <v>2</v>
      </c>
      <c r="G2355" s="945" t="s">
        <v>731</v>
      </c>
      <c r="H2355" s="945" t="s">
        <v>885</v>
      </c>
    </row>
    <row r="2356" spans="1:8" ht="15" x14ac:dyDescent="0.25">
      <c r="A2356" s="77" t="s">
        <v>370</v>
      </c>
      <c r="B2356" s="625">
        <v>44349</v>
      </c>
      <c r="C2356" s="753">
        <v>44351</v>
      </c>
      <c r="D2356" s="948">
        <v>1.2825678825714286</v>
      </c>
      <c r="E2356" s="945">
        <v>3895.5131876571427</v>
      </c>
      <c r="F2356" s="736">
        <v>2</v>
      </c>
      <c r="G2356" s="945" t="s">
        <v>731</v>
      </c>
      <c r="H2356" s="945" t="s">
        <v>885</v>
      </c>
    </row>
    <row r="2357" spans="1:8" ht="15" x14ac:dyDescent="0.25">
      <c r="A2357" s="77" t="s">
        <v>370</v>
      </c>
      <c r="B2357" s="625">
        <v>44350</v>
      </c>
      <c r="C2357" s="753">
        <v>44351</v>
      </c>
      <c r="D2357" s="948">
        <v>1.282489159209524</v>
      </c>
      <c r="E2357" s="945">
        <v>4145.5739042742862</v>
      </c>
      <c r="F2357" s="736">
        <v>2</v>
      </c>
      <c r="G2357" s="945" t="s">
        <v>731</v>
      </c>
      <c r="H2357" s="945" t="s">
        <v>885</v>
      </c>
    </row>
    <row r="2358" spans="1:8" ht="15" x14ac:dyDescent="0.25">
      <c r="A2358" s="77" t="s">
        <v>370</v>
      </c>
      <c r="B2358" s="625">
        <v>44351</v>
      </c>
      <c r="C2358" s="753">
        <v>44351</v>
      </c>
      <c r="D2358" s="948">
        <v>1.2776191448000003</v>
      </c>
      <c r="E2358" s="945">
        <v>4140.6447656290911</v>
      </c>
      <c r="F2358" s="736">
        <v>2</v>
      </c>
      <c r="G2358" s="945" t="s">
        <v>731</v>
      </c>
      <c r="H2358" s="945" t="s">
        <v>885</v>
      </c>
    </row>
    <row r="2359" spans="1:8" ht="15" x14ac:dyDescent="0.25">
      <c r="A2359" s="77" t="s">
        <v>370</v>
      </c>
      <c r="B2359" s="625">
        <v>44352</v>
      </c>
      <c r="C2359" s="753">
        <v>44351</v>
      </c>
      <c r="D2359" s="948">
        <v>1.2822410149952381</v>
      </c>
      <c r="E2359" s="945">
        <v>3924.8819407542865</v>
      </c>
      <c r="F2359" s="736">
        <v>2</v>
      </c>
      <c r="G2359" s="945" t="s">
        <v>731</v>
      </c>
      <c r="H2359" s="945" t="s">
        <v>885</v>
      </c>
    </row>
    <row r="2360" spans="1:8" ht="15" x14ac:dyDescent="0.25">
      <c r="A2360" s="77" t="s">
        <v>370</v>
      </c>
      <c r="B2360" s="625">
        <v>44353</v>
      </c>
      <c r="C2360" s="753">
        <v>44351</v>
      </c>
      <c r="D2360" s="948">
        <v>1.2865311531818184</v>
      </c>
      <c r="E2360" s="945">
        <v>3920.0605630690911</v>
      </c>
      <c r="F2360" s="736">
        <v>2</v>
      </c>
      <c r="G2360" s="945" t="s">
        <v>731</v>
      </c>
      <c r="H2360" s="945" t="s">
        <v>885</v>
      </c>
    </row>
    <row r="2361" spans="1:8" ht="15" x14ac:dyDescent="0.25">
      <c r="A2361" s="77" t="s">
        <v>370</v>
      </c>
      <c r="B2361" s="625">
        <v>44354</v>
      </c>
      <c r="C2361" s="753">
        <v>44351</v>
      </c>
      <c r="D2361" s="948">
        <v>1.2885547295571429</v>
      </c>
      <c r="E2361" s="945">
        <v>3934.9089960685715</v>
      </c>
      <c r="F2361" s="736">
        <v>2</v>
      </c>
      <c r="G2361" s="945" t="s">
        <v>731</v>
      </c>
      <c r="H2361" s="945" t="s">
        <v>885</v>
      </c>
    </row>
    <row r="2362" spans="1:8" ht="15" x14ac:dyDescent="0.25">
      <c r="A2362" s="77" t="s">
        <v>370</v>
      </c>
      <c r="B2362" s="625">
        <v>44355</v>
      </c>
      <c r="C2362" s="753">
        <v>44351</v>
      </c>
      <c r="D2362" s="948">
        <v>1.2903228593772729</v>
      </c>
      <c r="E2362" s="945">
        <v>3940.8362493381824</v>
      </c>
      <c r="F2362" s="736">
        <v>2</v>
      </c>
      <c r="G2362" s="945" t="s">
        <v>731</v>
      </c>
      <c r="H2362" s="945" t="s">
        <v>885</v>
      </c>
    </row>
    <row r="2363" spans="1:8" ht="15" x14ac:dyDescent="0.25">
      <c r="A2363" s="77" t="s">
        <v>370</v>
      </c>
      <c r="B2363" s="625">
        <v>44356</v>
      </c>
      <c r="C2363" s="753">
        <v>44351</v>
      </c>
      <c r="D2363" s="948">
        <v>1.2886370671523812</v>
      </c>
      <c r="E2363" s="945">
        <v>3899.8590031542867</v>
      </c>
      <c r="F2363" s="736">
        <v>2</v>
      </c>
      <c r="G2363" s="945" t="s">
        <v>731</v>
      </c>
      <c r="H2363" s="945" t="s">
        <v>885</v>
      </c>
    </row>
    <row r="2364" spans="1:8" ht="15" x14ac:dyDescent="0.25">
      <c r="A2364" s="77" t="s">
        <v>370</v>
      </c>
      <c r="B2364" s="625">
        <v>44357</v>
      </c>
      <c r="C2364" s="753">
        <v>44351</v>
      </c>
      <c r="D2364" s="948">
        <v>1.294438940404762</v>
      </c>
      <c r="E2364" s="945">
        <v>4198.641867154286</v>
      </c>
      <c r="F2364" s="736">
        <v>2</v>
      </c>
      <c r="G2364" s="945" t="s">
        <v>731</v>
      </c>
      <c r="H2364" s="945" t="s">
        <v>885</v>
      </c>
    </row>
    <row r="2365" spans="1:8" ht="15" x14ac:dyDescent="0.25">
      <c r="A2365" s="77" t="s">
        <v>370</v>
      </c>
      <c r="B2365" s="625">
        <v>44358</v>
      </c>
      <c r="C2365" s="753">
        <v>44351</v>
      </c>
      <c r="D2365" s="948">
        <v>1.2984940126545452</v>
      </c>
      <c r="E2365" s="945">
        <v>4022.5801262400005</v>
      </c>
      <c r="F2365" s="736">
        <v>2</v>
      </c>
      <c r="G2365" s="945" t="s">
        <v>731</v>
      </c>
      <c r="H2365" s="945" t="s">
        <v>885</v>
      </c>
    </row>
    <row r="2366" spans="1:8" ht="15" x14ac:dyDescent="0.25">
      <c r="A2366" s="77" t="s">
        <v>370</v>
      </c>
      <c r="B2366" s="625">
        <v>44359</v>
      </c>
      <c r="C2366" s="753">
        <v>44351</v>
      </c>
      <c r="D2366" s="948">
        <v>1.3062526691285712</v>
      </c>
      <c r="E2366" s="945">
        <v>3890.6276683885721</v>
      </c>
      <c r="F2366" s="736">
        <v>2</v>
      </c>
      <c r="G2366" s="945" t="s">
        <v>731</v>
      </c>
      <c r="H2366" s="945" t="s">
        <v>885</v>
      </c>
    </row>
    <row r="2367" spans="1:8" ht="15" x14ac:dyDescent="0.25">
      <c r="A2367" s="77" t="s">
        <v>370</v>
      </c>
      <c r="B2367" s="625">
        <v>44360</v>
      </c>
      <c r="C2367" s="753">
        <v>44351</v>
      </c>
      <c r="D2367" s="948">
        <v>1.3088524365136363</v>
      </c>
      <c r="E2367" s="945">
        <v>3863.6805702109091</v>
      </c>
      <c r="F2367" s="736">
        <v>2</v>
      </c>
      <c r="G2367" s="945" t="s">
        <v>731</v>
      </c>
      <c r="H2367" s="945" t="s">
        <v>885</v>
      </c>
    </row>
    <row r="2368" spans="1:8" ht="15" x14ac:dyDescent="0.25">
      <c r="A2368" s="77" t="s">
        <v>370</v>
      </c>
      <c r="B2368" s="625">
        <v>44361</v>
      </c>
      <c r="C2368" s="753">
        <v>44351</v>
      </c>
      <c r="D2368" s="948">
        <v>1.3077693912857142</v>
      </c>
      <c r="E2368" s="945">
        <v>3909.4657274057154</v>
      </c>
      <c r="F2368" s="736">
        <v>2</v>
      </c>
      <c r="G2368" s="945" t="s">
        <v>731</v>
      </c>
      <c r="H2368" s="945" t="s">
        <v>885</v>
      </c>
    </row>
    <row r="2369" spans="1:8" ht="15" x14ac:dyDescent="0.25">
      <c r="A2369" s="77" t="s">
        <v>370</v>
      </c>
      <c r="B2369" s="625">
        <v>44362</v>
      </c>
      <c r="C2369" s="753">
        <v>44351</v>
      </c>
      <c r="D2369" s="948">
        <v>1.3071737153363638</v>
      </c>
      <c r="E2369" s="945">
        <v>3881.0184845236358</v>
      </c>
      <c r="F2369" s="736">
        <v>2</v>
      </c>
      <c r="G2369" s="945" t="s">
        <v>731</v>
      </c>
      <c r="H2369" s="945" t="s">
        <v>885</v>
      </c>
    </row>
    <row r="2370" spans="1:8" ht="15" x14ac:dyDescent="0.25">
      <c r="A2370" s="77" t="s">
        <v>370</v>
      </c>
      <c r="B2370" s="625">
        <v>44363</v>
      </c>
      <c r="C2370" s="753">
        <v>44351</v>
      </c>
      <c r="D2370" s="948">
        <v>1.3089399898714285</v>
      </c>
      <c r="E2370" s="945">
        <v>3880.3455397028579</v>
      </c>
      <c r="F2370" s="736">
        <v>2</v>
      </c>
      <c r="G2370" s="945" t="s">
        <v>731</v>
      </c>
      <c r="H2370" s="945" t="s">
        <v>885</v>
      </c>
    </row>
    <row r="2371" spans="1:8" ht="15" x14ac:dyDescent="0.25">
      <c r="A2371" s="77" t="s">
        <v>370</v>
      </c>
      <c r="B2371" s="625">
        <v>44364</v>
      </c>
      <c r="C2371" s="753">
        <v>44351</v>
      </c>
      <c r="D2371" s="948">
        <v>1.309450441080952</v>
      </c>
      <c r="E2371" s="945">
        <v>4088.5341535542861</v>
      </c>
      <c r="F2371" s="736">
        <v>2</v>
      </c>
      <c r="G2371" s="945" t="s">
        <v>731</v>
      </c>
      <c r="H2371" s="945" t="s">
        <v>885</v>
      </c>
    </row>
    <row r="2372" spans="1:8" ht="15" x14ac:dyDescent="0.25">
      <c r="A2372" s="77" t="s">
        <v>370</v>
      </c>
      <c r="B2372" s="625">
        <v>44365</v>
      </c>
      <c r="C2372" s="753">
        <v>44351</v>
      </c>
      <c r="D2372" s="948">
        <v>1.3158109189636362</v>
      </c>
      <c r="E2372" s="945">
        <v>4020.9105318545458</v>
      </c>
      <c r="F2372" s="736">
        <v>2</v>
      </c>
      <c r="G2372" s="945" t="s">
        <v>731</v>
      </c>
      <c r="H2372" s="945" t="s">
        <v>885</v>
      </c>
    </row>
    <row r="2373" spans="1:8" ht="15" x14ac:dyDescent="0.25">
      <c r="A2373" s="77" t="s">
        <v>370</v>
      </c>
      <c r="B2373" s="625">
        <v>44366</v>
      </c>
      <c r="C2373" s="753">
        <v>44351</v>
      </c>
      <c r="D2373" s="948">
        <v>1.3202281540619047</v>
      </c>
      <c r="E2373" s="945">
        <v>3815.9806612114276</v>
      </c>
      <c r="F2373" s="736">
        <v>2</v>
      </c>
      <c r="G2373" s="945" t="s">
        <v>731</v>
      </c>
      <c r="H2373" s="945" t="s">
        <v>885</v>
      </c>
    </row>
    <row r="2374" spans="1:8" ht="15" x14ac:dyDescent="0.25">
      <c r="A2374" s="77" t="s">
        <v>370</v>
      </c>
      <c r="B2374" s="625">
        <v>44367</v>
      </c>
      <c r="C2374" s="753">
        <v>44351</v>
      </c>
      <c r="D2374" s="948">
        <v>1.3204470206545451</v>
      </c>
      <c r="E2374" s="945">
        <v>3787.9619060945465</v>
      </c>
      <c r="F2374" s="736">
        <v>2</v>
      </c>
      <c r="G2374" s="945" t="s">
        <v>731</v>
      </c>
      <c r="H2374" s="945" t="s">
        <v>885</v>
      </c>
    </row>
    <row r="2375" spans="1:8" ht="15" x14ac:dyDescent="0.25">
      <c r="A2375" s="77" t="s">
        <v>370</v>
      </c>
      <c r="B2375" s="625">
        <v>44368</v>
      </c>
      <c r="C2375" s="753">
        <v>44351</v>
      </c>
      <c r="D2375" s="948">
        <v>1.3176120441714285</v>
      </c>
      <c r="E2375" s="945">
        <v>3741.8971523657146</v>
      </c>
      <c r="F2375" s="736">
        <v>2</v>
      </c>
      <c r="G2375" s="945" t="s">
        <v>731</v>
      </c>
      <c r="H2375" s="945" t="s">
        <v>885</v>
      </c>
    </row>
    <row r="2376" spans="1:8" ht="15" x14ac:dyDescent="0.25">
      <c r="A2376" s="77" t="s">
        <v>370</v>
      </c>
      <c r="B2376" s="625">
        <v>44369</v>
      </c>
      <c r="C2376" s="753">
        <v>44351</v>
      </c>
      <c r="D2376" s="948">
        <v>1.3167592612045453</v>
      </c>
      <c r="E2376" s="945">
        <v>3894.0386648727267</v>
      </c>
      <c r="F2376" s="736">
        <v>2</v>
      </c>
      <c r="G2376" s="945" t="s">
        <v>731</v>
      </c>
      <c r="H2376" s="945" t="s">
        <v>885</v>
      </c>
    </row>
    <row r="2377" spans="1:8" ht="15" x14ac:dyDescent="0.25">
      <c r="A2377" s="77" t="s">
        <v>370</v>
      </c>
      <c r="B2377" s="625">
        <v>44370</v>
      </c>
      <c r="C2377" s="753">
        <v>44351</v>
      </c>
      <c r="D2377" s="948">
        <v>1.3152772442666665</v>
      </c>
      <c r="E2377" s="945">
        <v>4130.1936826971423</v>
      </c>
      <c r="F2377" s="736">
        <v>2</v>
      </c>
      <c r="G2377" s="945" t="s">
        <v>731</v>
      </c>
      <c r="H2377" s="945" t="s">
        <v>885</v>
      </c>
    </row>
    <row r="2378" spans="1:8" ht="15" x14ac:dyDescent="0.25">
      <c r="A2378" s="77" t="s">
        <v>370</v>
      </c>
      <c r="B2378" s="625">
        <v>44371</v>
      </c>
      <c r="C2378" s="753">
        <v>44351</v>
      </c>
      <c r="D2378" s="948">
        <v>1.314445866833333</v>
      </c>
      <c r="E2378" s="945">
        <v>4170.3676559999994</v>
      </c>
      <c r="F2378" s="736">
        <v>2</v>
      </c>
      <c r="G2378" s="945" t="s">
        <v>731</v>
      </c>
      <c r="H2378" s="945" t="s">
        <v>885</v>
      </c>
    </row>
    <row r="2379" spans="1:8" ht="15" x14ac:dyDescent="0.25">
      <c r="A2379" s="77" t="s">
        <v>370</v>
      </c>
      <c r="B2379" s="625">
        <v>44372</v>
      </c>
      <c r="C2379" s="753">
        <v>44351</v>
      </c>
      <c r="D2379" s="948">
        <v>1.3119715777227274</v>
      </c>
      <c r="E2379" s="945">
        <v>3967.1953117527282</v>
      </c>
      <c r="F2379" s="736">
        <v>2</v>
      </c>
      <c r="G2379" s="945" t="s">
        <v>731</v>
      </c>
      <c r="H2379" s="945" t="s">
        <v>885</v>
      </c>
    </row>
    <row r="2380" spans="1:8" ht="15" x14ac:dyDescent="0.25">
      <c r="A2380" s="77" t="s">
        <v>370</v>
      </c>
      <c r="B2380" s="625">
        <v>44373</v>
      </c>
      <c r="C2380" s="753">
        <v>44351</v>
      </c>
      <c r="D2380" s="948">
        <v>1.3186479229714287</v>
      </c>
      <c r="E2380" s="945">
        <v>3773.673040731428</v>
      </c>
      <c r="F2380" s="736">
        <v>2</v>
      </c>
      <c r="G2380" s="945" t="s">
        <v>731</v>
      </c>
      <c r="H2380" s="945" t="s">
        <v>885</v>
      </c>
    </row>
    <row r="2381" spans="1:8" ht="15" x14ac:dyDescent="0.25">
      <c r="A2381" s="77" t="s">
        <v>370</v>
      </c>
      <c r="B2381" s="625">
        <v>44374</v>
      </c>
      <c r="C2381" s="753">
        <v>44351</v>
      </c>
      <c r="D2381" s="948">
        <v>1.3278720740136363</v>
      </c>
      <c r="E2381" s="945">
        <v>3804.7153899927284</v>
      </c>
      <c r="F2381" s="736">
        <v>2</v>
      </c>
      <c r="G2381" s="945" t="s">
        <v>731</v>
      </c>
      <c r="H2381" s="945" t="s">
        <v>885</v>
      </c>
    </row>
    <row r="2382" spans="1:8" ht="15" x14ac:dyDescent="0.25">
      <c r="A2382" s="77" t="s">
        <v>370</v>
      </c>
      <c r="B2382" s="625">
        <v>44375</v>
      </c>
      <c r="C2382" s="753">
        <v>44351</v>
      </c>
      <c r="D2382" s="948">
        <v>1.3345848146666666</v>
      </c>
      <c r="E2382" s="945">
        <v>3753.7080307199999</v>
      </c>
      <c r="F2382" s="736">
        <v>2</v>
      </c>
      <c r="G2382" s="945" t="s">
        <v>731</v>
      </c>
      <c r="H2382" s="945" t="s">
        <v>885</v>
      </c>
    </row>
    <row r="2383" spans="1:8" ht="15" x14ac:dyDescent="0.25">
      <c r="A2383" s="77" t="s">
        <v>370</v>
      </c>
      <c r="B2383" s="625">
        <v>44376</v>
      </c>
      <c r="C2383" s="753">
        <v>44351</v>
      </c>
      <c r="D2383" s="948">
        <v>1.3364313488000006</v>
      </c>
      <c r="E2383" s="945">
        <v>3898.1180691490913</v>
      </c>
      <c r="F2383" s="736">
        <v>2</v>
      </c>
      <c r="G2383" s="945" t="s">
        <v>731</v>
      </c>
      <c r="H2383" s="945" t="s">
        <v>885</v>
      </c>
    </row>
    <row r="2384" spans="1:8" ht="15" x14ac:dyDescent="0.25">
      <c r="A2384" s="77" t="s">
        <v>370</v>
      </c>
      <c r="B2384" s="625">
        <v>44377</v>
      </c>
      <c r="C2384" s="753">
        <v>44351</v>
      </c>
      <c r="D2384" s="948">
        <v>1.3343843244190476</v>
      </c>
      <c r="E2384" s="945">
        <v>3718.7946193371426</v>
      </c>
      <c r="F2384" s="736">
        <v>2</v>
      </c>
      <c r="G2384" s="945" t="s">
        <v>731</v>
      </c>
      <c r="H2384" s="945" t="s">
        <v>885</v>
      </c>
    </row>
    <row r="2385" spans="1:8" ht="15" x14ac:dyDescent="0.25">
      <c r="A2385" s="77" t="s">
        <v>370</v>
      </c>
      <c r="B2385" s="625">
        <v>44378</v>
      </c>
      <c r="C2385" s="753">
        <v>44393</v>
      </c>
      <c r="D2385" s="948">
        <v>1.3322372823904762</v>
      </c>
      <c r="E2385" s="945">
        <v>3971.0098228114289</v>
      </c>
      <c r="F2385" s="736">
        <v>2</v>
      </c>
      <c r="G2385" s="945" t="s">
        <v>731</v>
      </c>
      <c r="H2385" s="945" t="s">
        <v>885</v>
      </c>
    </row>
    <row r="2386" spans="1:8" ht="15" x14ac:dyDescent="0.25">
      <c r="A2386" s="77" t="s">
        <v>370</v>
      </c>
      <c r="B2386" s="625">
        <v>44379</v>
      </c>
      <c r="C2386" s="753">
        <v>44393</v>
      </c>
      <c r="D2386" s="948">
        <v>1.3319415544136364</v>
      </c>
      <c r="E2386" s="945">
        <v>3958.9199016872726</v>
      </c>
      <c r="F2386" s="736">
        <v>2</v>
      </c>
      <c r="G2386" s="945" t="s">
        <v>731</v>
      </c>
      <c r="H2386" s="945" t="s">
        <v>885</v>
      </c>
    </row>
    <row r="2387" spans="1:8" ht="15" x14ac:dyDescent="0.25">
      <c r="A2387" s="77" t="s">
        <v>370</v>
      </c>
      <c r="B2387" s="625">
        <v>44380</v>
      </c>
      <c r="C2387" s="753">
        <v>44393</v>
      </c>
      <c r="D2387" s="948">
        <v>1.3337853071095238</v>
      </c>
      <c r="E2387" s="945">
        <v>3719.4236397257146</v>
      </c>
      <c r="F2387" s="736">
        <v>2</v>
      </c>
      <c r="G2387" s="945" t="s">
        <v>731</v>
      </c>
      <c r="H2387" s="945" t="s">
        <v>885</v>
      </c>
    </row>
    <row r="2388" spans="1:8" ht="15" x14ac:dyDescent="0.25">
      <c r="A2388" s="77" t="s">
        <v>370</v>
      </c>
      <c r="B2388" s="625">
        <v>44381</v>
      </c>
      <c r="C2388" s="753">
        <v>44393</v>
      </c>
      <c r="D2388" s="948">
        <v>1.3378981247363635</v>
      </c>
      <c r="E2388" s="945">
        <v>2952.6968467636361</v>
      </c>
      <c r="F2388" s="736">
        <v>2</v>
      </c>
      <c r="G2388" s="945" t="s">
        <v>731</v>
      </c>
      <c r="H2388" s="945" t="s">
        <v>176</v>
      </c>
    </row>
    <row r="2389" spans="1:8" ht="15" x14ac:dyDescent="0.25">
      <c r="A2389" s="77" t="s">
        <v>370</v>
      </c>
      <c r="B2389" s="625">
        <v>44382</v>
      </c>
      <c r="C2389" s="753">
        <v>44393</v>
      </c>
      <c r="D2389" s="948">
        <v>1.3525332413809523</v>
      </c>
      <c r="E2389" s="945">
        <v>2642.79927744</v>
      </c>
      <c r="F2389" s="736">
        <v>2</v>
      </c>
      <c r="G2389" s="945" t="s">
        <v>731</v>
      </c>
      <c r="H2389" s="945" t="s">
        <v>176</v>
      </c>
    </row>
    <row r="2390" spans="1:8" ht="15" x14ac:dyDescent="0.25">
      <c r="A2390" s="77" t="s">
        <v>370</v>
      </c>
      <c r="B2390" s="625">
        <v>44383</v>
      </c>
      <c r="C2390" s="753">
        <v>44393</v>
      </c>
      <c r="D2390" s="948">
        <v>1.3616165812000001</v>
      </c>
      <c r="E2390" s="945">
        <v>2835.1176575563641</v>
      </c>
      <c r="F2390" s="736">
        <v>2</v>
      </c>
      <c r="G2390" s="945" t="s">
        <v>731</v>
      </c>
      <c r="H2390" s="945" t="s">
        <v>176</v>
      </c>
    </row>
    <row r="2391" spans="1:8" ht="15" x14ac:dyDescent="0.25">
      <c r="A2391" s="77" t="s">
        <v>370</v>
      </c>
      <c r="B2391" s="625">
        <v>44384</v>
      </c>
      <c r="C2391" s="753">
        <v>44393</v>
      </c>
      <c r="D2391" s="948">
        <v>1.3786299255285717</v>
      </c>
      <c r="E2391" s="945">
        <v>2022.8584957714284</v>
      </c>
      <c r="F2391" s="736">
        <v>2</v>
      </c>
      <c r="G2391" s="945" t="s">
        <v>731</v>
      </c>
      <c r="H2391" s="945" t="s">
        <v>176</v>
      </c>
    </row>
    <row r="2392" spans="1:8" ht="15" x14ac:dyDescent="0.25">
      <c r="A2392" s="77" t="s">
        <v>370</v>
      </c>
      <c r="B2392" s="625">
        <v>44385</v>
      </c>
      <c r="C2392" s="753">
        <v>44393</v>
      </c>
      <c r="D2392" s="948">
        <v>1.387042009038095</v>
      </c>
      <c r="E2392" s="945">
        <v>2068.9508382171425</v>
      </c>
      <c r="F2392" s="736">
        <v>2</v>
      </c>
      <c r="G2392" s="945" t="s">
        <v>731</v>
      </c>
      <c r="H2392" s="945" t="s">
        <v>176</v>
      </c>
    </row>
    <row r="2393" spans="1:8" ht="15" x14ac:dyDescent="0.25">
      <c r="A2393" s="77" t="s">
        <v>370</v>
      </c>
      <c r="B2393" s="625">
        <v>44386</v>
      </c>
      <c r="C2393" s="753">
        <v>44393</v>
      </c>
      <c r="D2393" s="948">
        <v>1.3892741894545459</v>
      </c>
      <c r="E2393" s="945">
        <v>2082.9014214545455</v>
      </c>
      <c r="F2393" s="736">
        <v>2</v>
      </c>
      <c r="G2393" s="945" t="s">
        <v>731</v>
      </c>
      <c r="H2393" s="945" t="s">
        <v>176</v>
      </c>
    </row>
    <row r="2394" spans="1:8" ht="15" x14ac:dyDescent="0.25">
      <c r="A2394" s="77" t="s">
        <v>370</v>
      </c>
      <c r="B2394" s="625">
        <v>44387</v>
      </c>
      <c r="C2394" s="753">
        <v>44393</v>
      </c>
      <c r="D2394" s="948">
        <v>1.3851422646380951</v>
      </c>
      <c r="E2394" s="945">
        <v>1985.7950936228572</v>
      </c>
      <c r="F2394" s="736">
        <v>2</v>
      </c>
      <c r="G2394" s="945" t="s">
        <v>731</v>
      </c>
      <c r="H2394" s="945" t="s">
        <v>176</v>
      </c>
    </row>
    <row r="2395" spans="1:8" ht="15" x14ac:dyDescent="0.25">
      <c r="A2395" s="77" t="s">
        <v>370</v>
      </c>
      <c r="B2395" s="625">
        <v>44388</v>
      </c>
      <c r="C2395" s="753">
        <v>44393</v>
      </c>
      <c r="D2395" s="948">
        <v>1.3873848967227276</v>
      </c>
      <c r="E2395" s="945">
        <v>1944.0180521018185</v>
      </c>
      <c r="F2395" s="736">
        <v>2</v>
      </c>
      <c r="G2395" s="945" t="s">
        <v>731</v>
      </c>
      <c r="H2395" s="945" t="s">
        <v>176</v>
      </c>
    </row>
    <row r="2396" spans="1:8" ht="15" x14ac:dyDescent="0.25">
      <c r="A2396" s="77" t="s">
        <v>370</v>
      </c>
      <c r="B2396" s="625">
        <v>44389</v>
      </c>
      <c r="C2396" s="753">
        <v>44393</v>
      </c>
      <c r="D2396" s="948">
        <v>1.3899593599571429</v>
      </c>
      <c r="E2396" s="945">
        <v>1878.9975705599995</v>
      </c>
      <c r="F2396" s="736">
        <v>2</v>
      </c>
      <c r="G2396" s="945" t="s">
        <v>731</v>
      </c>
      <c r="H2396" s="945" t="s">
        <v>176</v>
      </c>
    </row>
    <row r="2397" spans="1:8" ht="15" x14ac:dyDescent="0.25">
      <c r="A2397" s="77" t="s">
        <v>370</v>
      </c>
      <c r="B2397" s="625">
        <v>44390</v>
      </c>
      <c r="C2397" s="753">
        <v>44393</v>
      </c>
      <c r="D2397" s="948">
        <v>1.3913281911454549</v>
      </c>
      <c r="E2397" s="945">
        <v>2013.21604656</v>
      </c>
      <c r="F2397" s="736">
        <v>2</v>
      </c>
      <c r="G2397" s="945" t="s">
        <v>731</v>
      </c>
      <c r="H2397" s="945" t="s">
        <v>176</v>
      </c>
    </row>
    <row r="2398" spans="1:8" ht="15" x14ac:dyDescent="0.25">
      <c r="A2398" s="77" t="s">
        <v>370</v>
      </c>
      <c r="B2398" s="625">
        <v>44391</v>
      </c>
      <c r="C2398" s="753">
        <v>44407</v>
      </c>
      <c r="D2398" s="948">
        <v>1.3920667983619046</v>
      </c>
      <c r="E2398" s="945">
        <v>2041.7912253257141</v>
      </c>
      <c r="F2398" s="736">
        <v>2</v>
      </c>
      <c r="G2398" s="945" t="s">
        <v>731</v>
      </c>
      <c r="H2398" s="945" t="s">
        <v>176</v>
      </c>
    </row>
    <row r="2399" spans="1:8" ht="15" x14ac:dyDescent="0.25">
      <c r="A2399" s="77" t="s">
        <v>370</v>
      </c>
      <c r="B2399" s="625">
        <v>44392</v>
      </c>
      <c r="C2399" s="753">
        <v>44407</v>
      </c>
      <c r="D2399" s="948">
        <v>1.3980255377809521</v>
      </c>
      <c r="E2399" s="945">
        <v>2023.2413140114288</v>
      </c>
      <c r="F2399" s="736">
        <v>2</v>
      </c>
      <c r="G2399" s="945" t="s">
        <v>731</v>
      </c>
      <c r="H2399" s="945" t="s">
        <v>176</v>
      </c>
    </row>
    <row r="2400" spans="1:8" ht="15" x14ac:dyDescent="0.25">
      <c r="A2400" s="77" t="s">
        <v>370</v>
      </c>
      <c r="B2400" s="625">
        <v>44393</v>
      </c>
      <c r="C2400" s="753">
        <v>44407</v>
      </c>
      <c r="D2400" s="948">
        <v>1.4086074222954548</v>
      </c>
      <c r="E2400" s="945">
        <v>1969.3345139345456</v>
      </c>
      <c r="F2400" s="736">
        <v>2</v>
      </c>
      <c r="G2400" s="945" t="s">
        <v>731</v>
      </c>
      <c r="H2400" s="945" t="s">
        <v>176</v>
      </c>
    </row>
    <row r="2401" spans="1:8" ht="15" x14ac:dyDescent="0.25">
      <c r="A2401" s="77" t="s">
        <v>370</v>
      </c>
      <c r="B2401" s="625">
        <v>44394</v>
      </c>
      <c r="C2401" s="753">
        <v>44407</v>
      </c>
      <c r="D2401" s="948">
        <v>1.4201591535523808</v>
      </c>
      <c r="E2401" s="945">
        <v>1898.7772266514289</v>
      </c>
      <c r="F2401" s="736">
        <v>2</v>
      </c>
      <c r="G2401" s="945" t="s">
        <v>731</v>
      </c>
      <c r="H2401" s="945" t="s">
        <v>176</v>
      </c>
    </row>
    <row r="2402" spans="1:8" ht="15" x14ac:dyDescent="0.25">
      <c r="A2402" s="77" t="s">
        <v>370</v>
      </c>
      <c r="B2402" s="625">
        <v>44395</v>
      </c>
      <c r="C2402" s="753">
        <v>44407</v>
      </c>
      <c r="D2402" s="948">
        <v>1.4338200008136364</v>
      </c>
      <c r="E2402" s="945">
        <v>1900.487508087273</v>
      </c>
      <c r="F2402" s="736">
        <v>2</v>
      </c>
      <c r="G2402" s="945" t="s">
        <v>731</v>
      </c>
      <c r="H2402" s="945" t="s">
        <v>176</v>
      </c>
    </row>
    <row r="2403" spans="1:8" ht="15" x14ac:dyDescent="0.25">
      <c r="A2403" s="77" t="s">
        <v>370</v>
      </c>
      <c r="B2403" s="625">
        <v>44396</v>
      </c>
      <c r="C2403" s="753">
        <v>44407</v>
      </c>
      <c r="D2403" s="948">
        <v>1.4237046496761903</v>
      </c>
      <c r="E2403" s="945">
        <v>1909.6596740571433</v>
      </c>
      <c r="F2403" s="736">
        <v>2</v>
      </c>
      <c r="G2403" s="945" t="s">
        <v>731</v>
      </c>
      <c r="H2403" s="945" t="s">
        <v>176</v>
      </c>
    </row>
    <row r="2404" spans="1:8" ht="15" x14ac:dyDescent="0.25">
      <c r="A2404" s="77" t="s">
        <v>370</v>
      </c>
      <c r="B2404" s="625">
        <v>44397</v>
      </c>
      <c r="C2404" s="753">
        <v>44407</v>
      </c>
      <c r="D2404" s="948">
        <v>1.4273385918500001</v>
      </c>
      <c r="E2404" s="945">
        <v>1897.7980551709093</v>
      </c>
      <c r="F2404" s="736">
        <v>2</v>
      </c>
      <c r="G2404" s="945" t="s">
        <v>731</v>
      </c>
      <c r="H2404" s="945" t="s">
        <v>176</v>
      </c>
    </row>
    <row r="2405" spans="1:8" ht="15" x14ac:dyDescent="0.25">
      <c r="A2405" s="77" t="s">
        <v>370</v>
      </c>
      <c r="B2405" s="625">
        <v>44398</v>
      </c>
      <c r="C2405" s="753">
        <v>44407</v>
      </c>
      <c r="D2405" s="948">
        <v>1.4277070846285715</v>
      </c>
      <c r="E2405" s="945">
        <v>2016.123089554286</v>
      </c>
      <c r="F2405" s="736">
        <v>2</v>
      </c>
      <c r="G2405" s="945" t="s">
        <v>731</v>
      </c>
      <c r="H2405" s="945" t="s">
        <v>176</v>
      </c>
    </row>
    <row r="2406" spans="1:8" ht="15" x14ac:dyDescent="0.25">
      <c r="A2406" s="77" t="s">
        <v>370</v>
      </c>
      <c r="B2406" s="625">
        <v>44399</v>
      </c>
      <c r="C2406" s="753">
        <v>44407</v>
      </c>
      <c r="D2406" s="948">
        <v>1.4325942432952383</v>
      </c>
      <c r="E2406" s="945">
        <v>2046.2480640000003</v>
      </c>
      <c r="F2406" s="736">
        <v>2</v>
      </c>
      <c r="G2406" s="945" t="s">
        <v>731</v>
      </c>
      <c r="H2406" s="945" t="s">
        <v>176</v>
      </c>
    </row>
    <row r="2407" spans="1:8" ht="15" x14ac:dyDescent="0.25">
      <c r="A2407" s="77" t="s">
        <v>370</v>
      </c>
      <c r="B2407" s="625">
        <v>44400</v>
      </c>
      <c r="C2407" s="753">
        <v>44407</v>
      </c>
      <c r="D2407" s="948">
        <v>1.4398787479454545</v>
      </c>
      <c r="E2407" s="945">
        <v>1946.3759528727276</v>
      </c>
      <c r="F2407" s="736">
        <v>2</v>
      </c>
      <c r="G2407" s="945" t="s">
        <v>731</v>
      </c>
      <c r="H2407" s="945" t="s">
        <v>176</v>
      </c>
    </row>
    <row r="2408" spans="1:8" ht="15" x14ac:dyDescent="0.25">
      <c r="A2408" s="77" t="s">
        <v>370</v>
      </c>
      <c r="B2408" s="625">
        <v>44401</v>
      </c>
      <c r="C2408" s="753">
        <v>44407</v>
      </c>
      <c r="D2408" s="948">
        <v>1.4396062299476191</v>
      </c>
      <c r="E2408" s="945">
        <v>1909.3484505600002</v>
      </c>
      <c r="F2408" s="736">
        <v>2</v>
      </c>
      <c r="G2408" s="945" t="s">
        <v>731</v>
      </c>
      <c r="H2408" s="945" t="s">
        <v>176</v>
      </c>
    </row>
    <row r="2409" spans="1:8" ht="15" x14ac:dyDescent="0.25">
      <c r="A2409" s="77" t="s">
        <v>370</v>
      </c>
      <c r="B2409" s="625">
        <v>44402</v>
      </c>
      <c r="C2409" s="753">
        <v>44407</v>
      </c>
      <c r="D2409" s="948">
        <v>1.4487574622409092</v>
      </c>
      <c r="E2409" s="945">
        <v>1874.9740530763638</v>
      </c>
      <c r="F2409" s="736">
        <v>2</v>
      </c>
      <c r="G2409" s="945" t="s">
        <v>731</v>
      </c>
      <c r="H2409" s="945" t="s">
        <v>176</v>
      </c>
    </row>
    <row r="2410" spans="1:8" ht="15" x14ac:dyDescent="0.25">
      <c r="A2410" s="77" t="s">
        <v>370</v>
      </c>
      <c r="B2410" s="625">
        <v>44403</v>
      </c>
      <c r="C2410" s="753">
        <v>44407</v>
      </c>
      <c r="D2410" s="948">
        <v>1.4599883024666664</v>
      </c>
      <c r="E2410" s="945">
        <v>1922.3836745142862</v>
      </c>
      <c r="F2410" s="736">
        <v>2</v>
      </c>
      <c r="G2410" s="945" t="s">
        <v>731</v>
      </c>
      <c r="H2410" s="945" t="s">
        <v>176</v>
      </c>
    </row>
    <row r="2411" spans="1:8" ht="15" x14ac:dyDescent="0.25">
      <c r="A2411" s="77" t="s">
        <v>370</v>
      </c>
      <c r="B2411" s="625">
        <v>44404</v>
      </c>
      <c r="C2411" s="753">
        <v>44407</v>
      </c>
      <c r="D2411" s="948">
        <v>1.4632992800181821</v>
      </c>
      <c r="E2411" s="945">
        <v>2043.1374991854548</v>
      </c>
      <c r="F2411" s="736">
        <v>2</v>
      </c>
      <c r="G2411" s="945" t="s">
        <v>731</v>
      </c>
      <c r="H2411" s="945" t="s">
        <v>176</v>
      </c>
    </row>
    <row r="2412" spans="1:8" ht="15" x14ac:dyDescent="0.25">
      <c r="A2412" s="77" t="s">
        <v>370</v>
      </c>
      <c r="B2412" s="625">
        <v>44405</v>
      </c>
      <c r="C2412" s="753">
        <v>44421</v>
      </c>
      <c r="D2412" s="948">
        <v>1.4638038910380955</v>
      </c>
      <c r="E2412" s="945">
        <v>2024.2599786514286</v>
      </c>
      <c r="F2412" s="736">
        <v>2</v>
      </c>
      <c r="G2412" s="945" t="s">
        <v>731</v>
      </c>
      <c r="H2412" s="945" t="s">
        <v>176</v>
      </c>
    </row>
    <row r="2413" spans="1:8" ht="15" x14ac:dyDescent="0.25">
      <c r="A2413" s="77" t="s">
        <v>370</v>
      </c>
      <c r="B2413" s="625">
        <v>44406</v>
      </c>
      <c r="C2413" s="753">
        <v>44421</v>
      </c>
      <c r="D2413" s="948">
        <v>1.4610951150238096</v>
      </c>
      <c r="E2413" s="945">
        <v>1918.2346177371433</v>
      </c>
      <c r="F2413" s="736">
        <v>2</v>
      </c>
      <c r="G2413" s="945" t="s">
        <v>731</v>
      </c>
      <c r="H2413" s="945" t="s">
        <v>176</v>
      </c>
    </row>
    <row r="2414" spans="1:8" ht="15" x14ac:dyDescent="0.25">
      <c r="A2414" s="77" t="s">
        <v>370</v>
      </c>
      <c r="B2414" s="625">
        <v>44407</v>
      </c>
      <c r="C2414" s="753">
        <v>44421</v>
      </c>
      <c r="D2414" s="948">
        <v>1.4689902079590909</v>
      </c>
      <c r="E2414" s="945">
        <v>1906.1606263418182</v>
      </c>
      <c r="F2414" s="736">
        <v>2</v>
      </c>
      <c r="G2414" s="945" t="s">
        <v>731</v>
      </c>
      <c r="H2414" s="945" t="s">
        <v>176</v>
      </c>
    </row>
    <row r="2415" spans="1:8" ht="15" x14ac:dyDescent="0.25">
      <c r="A2415" s="77" t="s">
        <v>370</v>
      </c>
      <c r="B2415" s="625">
        <v>44408</v>
      </c>
      <c r="C2415" s="753">
        <v>44421</v>
      </c>
      <c r="D2415" s="948">
        <v>1.4732351665238095</v>
      </c>
      <c r="E2415" s="945">
        <v>1872.7540333714285</v>
      </c>
      <c r="F2415" s="736">
        <v>2</v>
      </c>
      <c r="G2415" s="945" t="s">
        <v>731</v>
      </c>
      <c r="H2415" s="945" t="s">
        <v>176</v>
      </c>
    </row>
    <row r="2416" spans="1:8" ht="15" x14ac:dyDescent="0.25">
      <c r="A2416" s="77" t="s">
        <v>370</v>
      </c>
      <c r="B2416" s="625">
        <v>44409</v>
      </c>
      <c r="C2416" s="753">
        <v>44421</v>
      </c>
      <c r="D2416" s="948">
        <v>1.4726255848227272</v>
      </c>
      <c r="E2416" s="945">
        <v>1856.5372532945457</v>
      </c>
      <c r="F2416" s="736">
        <v>2</v>
      </c>
      <c r="G2416" s="945" t="s">
        <v>731</v>
      </c>
      <c r="H2416" s="945" t="s">
        <v>176</v>
      </c>
    </row>
    <row r="2417" spans="1:8" ht="15" x14ac:dyDescent="0.25">
      <c r="A2417" s="77" t="s">
        <v>370</v>
      </c>
      <c r="B2417" s="625">
        <v>44410</v>
      </c>
      <c r="C2417" s="753">
        <v>44421</v>
      </c>
      <c r="D2417" s="948">
        <v>1.4738705744285712</v>
      </c>
      <c r="E2417" s="945">
        <v>1882.6264487314286</v>
      </c>
      <c r="F2417" s="736">
        <v>2</v>
      </c>
      <c r="G2417" s="945" t="s">
        <v>731</v>
      </c>
      <c r="H2417" s="945" t="s">
        <v>176</v>
      </c>
    </row>
    <row r="2418" spans="1:8" ht="15" x14ac:dyDescent="0.25">
      <c r="A2418" s="77" t="s">
        <v>370</v>
      </c>
      <c r="B2418" s="625">
        <v>44411</v>
      </c>
      <c r="C2418" s="753">
        <v>44421</v>
      </c>
      <c r="D2418" s="948">
        <v>1.4634765527020672</v>
      </c>
      <c r="E2418" s="945">
        <v>2001.4735594002823</v>
      </c>
      <c r="F2418" s="736">
        <v>2</v>
      </c>
      <c r="G2418" s="945" t="s">
        <v>731</v>
      </c>
      <c r="H2418" s="945" t="s">
        <v>176</v>
      </c>
    </row>
    <row r="2419" spans="1:8" ht="15" x14ac:dyDescent="0.25">
      <c r="A2419" s="77" t="s">
        <v>370</v>
      </c>
      <c r="B2419" s="625">
        <v>44412</v>
      </c>
      <c r="C2419" s="753">
        <v>44421</v>
      </c>
      <c r="D2419" s="948">
        <v>1.4722407009285716</v>
      </c>
      <c r="E2419" s="945">
        <v>1886.6671615542864</v>
      </c>
      <c r="F2419" s="736">
        <v>2</v>
      </c>
      <c r="G2419" s="945" t="s">
        <v>731</v>
      </c>
      <c r="H2419" s="945" t="s">
        <v>176</v>
      </c>
    </row>
    <row r="2420" spans="1:8" ht="15" x14ac:dyDescent="0.25">
      <c r="A2420" s="77" t="s">
        <v>370</v>
      </c>
      <c r="B2420" s="625">
        <v>44413</v>
      </c>
      <c r="C2420" s="753">
        <v>44421</v>
      </c>
      <c r="D2420" s="948">
        <v>1.475735515257143</v>
      </c>
      <c r="E2420" s="945">
        <v>1976.1524615314283</v>
      </c>
      <c r="F2420" s="736">
        <v>2</v>
      </c>
      <c r="G2420" s="945" t="s">
        <v>731</v>
      </c>
      <c r="H2420" s="945" t="s">
        <v>176</v>
      </c>
    </row>
    <row r="2421" spans="1:8" ht="15" x14ac:dyDescent="0.25">
      <c r="A2421" s="77" t="s">
        <v>370</v>
      </c>
      <c r="B2421" s="625">
        <v>44414</v>
      </c>
      <c r="C2421" s="753">
        <v>44421</v>
      </c>
      <c r="D2421" s="948">
        <v>1.4822862011181821</v>
      </c>
      <c r="E2421" s="945">
        <v>1493.75487744</v>
      </c>
      <c r="F2421" s="736">
        <v>2</v>
      </c>
      <c r="G2421" s="945" t="s">
        <v>731</v>
      </c>
      <c r="H2421" s="945" t="s">
        <v>176</v>
      </c>
    </row>
    <row r="2422" spans="1:8" ht="15" x14ac:dyDescent="0.25">
      <c r="A2422" s="77" t="s">
        <v>370</v>
      </c>
      <c r="B2422" s="625">
        <v>44415</v>
      </c>
      <c r="C2422" s="753">
        <v>44421</v>
      </c>
      <c r="D2422" s="948">
        <v>1.4876421572761909</v>
      </c>
      <c r="E2422" s="945">
        <v>1439.8418357485716</v>
      </c>
      <c r="F2422" s="736">
        <v>2</v>
      </c>
      <c r="G2422" s="945" t="s">
        <v>731</v>
      </c>
      <c r="H2422" s="945" t="s">
        <v>176</v>
      </c>
    </row>
    <row r="2423" spans="1:8" ht="15" x14ac:dyDescent="0.25">
      <c r="A2423" s="77" t="s">
        <v>370</v>
      </c>
      <c r="B2423" s="625">
        <v>44416</v>
      </c>
      <c r="C2423" s="753">
        <v>44421</v>
      </c>
      <c r="D2423" s="948">
        <v>1.4869921980318181</v>
      </c>
      <c r="E2423" s="945">
        <v>1448.0772682909089</v>
      </c>
      <c r="F2423" s="736">
        <v>2</v>
      </c>
      <c r="G2423" s="945" t="s">
        <v>731</v>
      </c>
      <c r="H2423" s="945" t="s">
        <v>176</v>
      </c>
    </row>
    <row r="2424" spans="1:8" ht="15" x14ac:dyDescent="0.25">
      <c r="A2424" s="77" t="s">
        <v>370</v>
      </c>
      <c r="B2424" s="625">
        <v>44417</v>
      </c>
      <c r="C2424" s="753" t="s">
        <v>887</v>
      </c>
      <c r="D2424" s="948">
        <v>1.4870000000000001</v>
      </c>
      <c r="E2424" s="945">
        <v>1429.886</v>
      </c>
      <c r="F2424" s="736">
        <v>2</v>
      </c>
      <c r="G2424" s="945" t="s">
        <v>731</v>
      </c>
      <c r="H2424" s="945" t="s">
        <v>176</v>
      </c>
    </row>
    <row r="2425" spans="1:8" ht="15" x14ac:dyDescent="0.25">
      <c r="A2425" s="77" t="s">
        <v>370</v>
      </c>
      <c r="B2425" s="625">
        <v>44418</v>
      </c>
      <c r="C2425" s="753" t="s">
        <v>887</v>
      </c>
      <c r="D2425" s="948">
        <v>1.4870000000000001</v>
      </c>
      <c r="E2425" s="945">
        <v>1419.135</v>
      </c>
      <c r="F2425" s="736">
        <v>2</v>
      </c>
      <c r="G2425" s="945" t="s">
        <v>731</v>
      </c>
      <c r="H2425" s="945" t="s">
        <v>176</v>
      </c>
    </row>
    <row r="2426" spans="1:8" ht="15" x14ac:dyDescent="0.25">
      <c r="A2426" s="77" t="s">
        <v>370</v>
      </c>
      <c r="B2426" s="625">
        <v>44419</v>
      </c>
      <c r="C2426" s="753" t="s">
        <v>887</v>
      </c>
      <c r="D2426" s="948">
        <v>1.488</v>
      </c>
      <c r="E2426" s="945">
        <v>1431.4690000000001</v>
      </c>
      <c r="F2426" s="736">
        <v>2</v>
      </c>
      <c r="G2426" s="945" t="s">
        <v>731</v>
      </c>
      <c r="H2426" s="945" t="s">
        <v>176</v>
      </c>
    </row>
    <row r="2427" spans="1:8" ht="15" x14ac:dyDescent="0.25">
      <c r="A2427" s="77" t="s">
        <v>370</v>
      </c>
      <c r="B2427" s="625">
        <v>44420</v>
      </c>
      <c r="C2427" s="753" t="s">
        <v>887</v>
      </c>
      <c r="D2427" s="948">
        <v>1.494</v>
      </c>
      <c r="E2427" s="945">
        <v>1485.4269999999999</v>
      </c>
      <c r="F2427" s="736">
        <v>2</v>
      </c>
      <c r="G2427" s="945" t="s">
        <v>731</v>
      </c>
      <c r="H2427" s="945" t="s">
        <v>176</v>
      </c>
    </row>
    <row r="2428" spans="1:8" ht="15" x14ac:dyDescent="0.25">
      <c r="A2428" s="77" t="s">
        <v>370</v>
      </c>
      <c r="B2428" s="625">
        <v>44421</v>
      </c>
      <c r="C2428" s="753" t="s">
        <v>887</v>
      </c>
      <c r="D2428" s="948">
        <v>1.4990000000000001</v>
      </c>
      <c r="E2428" s="945">
        <v>1464.779</v>
      </c>
      <c r="F2428" s="736">
        <v>2</v>
      </c>
      <c r="G2428" s="945" t="s">
        <v>731</v>
      </c>
      <c r="H2428" s="945" t="s">
        <v>176</v>
      </c>
    </row>
    <row r="2429" spans="1:8" ht="15" x14ac:dyDescent="0.25">
      <c r="A2429" s="77" t="s">
        <v>370</v>
      </c>
      <c r="B2429" s="625">
        <v>44422</v>
      </c>
      <c r="C2429" s="753" t="s">
        <v>887</v>
      </c>
      <c r="D2429" s="948">
        <v>1.5029999999999999</v>
      </c>
      <c r="E2429" s="945">
        <v>1418.672</v>
      </c>
      <c r="F2429" s="736">
        <v>2</v>
      </c>
      <c r="G2429" s="945" t="s">
        <v>731</v>
      </c>
      <c r="H2429" s="945" t="s">
        <v>176</v>
      </c>
    </row>
    <row r="2430" spans="1:8" ht="15" x14ac:dyDescent="0.25">
      <c r="A2430" s="77" t="s">
        <v>370</v>
      </c>
      <c r="B2430" s="625">
        <v>44423</v>
      </c>
      <c r="C2430" s="753" t="s">
        <v>887</v>
      </c>
      <c r="D2430" s="948">
        <v>1.5069999999999999</v>
      </c>
      <c r="E2430" s="945">
        <v>1428.2439999999999</v>
      </c>
      <c r="F2430" s="736">
        <v>2</v>
      </c>
      <c r="G2430" s="945" t="s">
        <v>731</v>
      </c>
      <c r="H2430" s="945" t="s">
        <v>176</v>
      </c>
    </row>
    <row r="2431" spans="1:8" ht="15" x14ac:dyDescent="0.25">
      <c r="A2431" s="77" t="s">
        <v>370</v>
      </c>
      <c r="B2431" s="625">
        <v>44424</v>
      </c>
      <c r="C2431" s="753" t="s">
        <v>887</v>
      </c>
      <c r="D2431" s="948">
        <v>1.464</v>
      </c>
      <c r="E2431" s="945">
        <v>1420.8040000000001</v>
      </c>
      <c r="F2431" s="736">
        <v>2</v>
      </c>
      <c r="G2431" s="945" t="s">
        <v>731</v>
      </c>
      <c r="H2431" s="945" t="s">
        <v>176</v>
      </c>
    </row>
    <row r="2432" spans="1:8" ht="15" x14ac:dyDescent="0.25">
      <c r="A2432" s="77" t="s">
        <v>370</v>
      </c>
      <c r="B2432" s="625">
        <v>44425</v>
      </c>
      <c r="C2432" s="753" t="s">
        <v>887</v>
      </c>
      <c r="D2432" s="948">
        <v>1.5229999999999999</v>
      </c>
      <c r="E2432" s="945">
        <v>1406.8240000000001</v>
      </c>
      <c r="F2432" s="736">
        <v>2</v>
      </c>
      <c r="G2432" s="945" t="s">
        <v>731</v>
      </c>
      <c r="H2432" s="945" t="s">
        <v>176</v>
      </c>
    </row>
    <row r="2433" spans="1:13" ht="15" x14ac:dyDescent="0.25">
      <c r="A2433" s="77" t="s">
        <v>370</v>
      </c>
      <c r="B2433" s="625">
        <v>44426</v>
      </c>
      <c r="C2433" s="753" t="s">
        <v>887</v>
      </c>
      <c r="D2433" s="948">
        <v>1.5249999999999999</v>
      </c>
      <c r="E2433" s="945">
        <v>1495.059</v>
      </c>
      <c r="F2433" s="736">
        <v>2</v>
      </c>
      <c r="G2433" s="945" t="s">
        <v>731</v>
      </c>
      <c r="H2433" s="945" t="s">
        <v>176</v>
      </c>
    </row>
    <row r="2434" spans="1:13" ht="15" x14ac:dyDescent="0.25">
      <c r="A2434" s="77" t="s">
        <v>370</v>
      </c>
      <c r="B2434" s="625">
        <v>44427</v>
      </c>
      <c r="C2434" s="753" t="s">
        <v>887</v>
      </c>
      <c r="D2434" s="948">
        <v>1.526</v>
      </c>
      <c r="E2434" s="945">
        <v>1534.163</v>
      </c>
      <c r="F2434" s="736">
        <v>2</v>
      </c>
      <c r="G2434" s="945" t="s">
        <v>731</v>
      </c>
      <c r="H2434" s="945" t="s">
        <v>176</v>
      </c>
    </row>
    <row r="2435" spans="1:13" ht="15" x14ac:dyDescent="0.25">
      <c r="A2435" s="77" t="s">
        <v>370</v>
      </c>
      <c r="B2435" s="625">
        <v>44428</v>
      </c>
      <c r="C2435" s="753" t="s">
        <v>887</v>
      </c>
      <c r="D2435" s="948">
        <v>1.5269999999999999</v>
      </c>
      <c r="E2435" s="945">
        <v>1481.396</v>
      </c>
      <c r="F2435" s="736">
        <v>2</v>
      </c>
      <c r="G2435" s="945" t="s">
        <v>731</v>
      </c>
      <c r="H2435" s="945" t="s">
        <v>176</v>
      </c>
    </row>
    <row r="2436" spans="1:13" ht="15" x14ac:dyDescent="0.25">
      <c r="A2436" s="77" t="s">
        <v>370</v>
      </c>
      <c r="B2436" s="625">
        <v>44429</v>
      </c>
      <c r="C2436" s="753" t="s">
        <v>887</v>
      </c>
      <c r="D2436" s="948">
        <v>1.528</v>
      </c>
      <c r="E2436" s="945">
        <v>1300.923</v>
      </c>
      <c r="F2436" s="736">
        <v>2</v>
      </c>
      <c r="G2436" s="945" t="s">
        <v>731</v>
      </c>
      <c r="H2436" s="945" t="s">
        <v>176</v>
      </c>
    </row>
    <row r="2437" spans="1:13" ht="15" x14ac:dyDescent="0.25">
      <c r="A2437" s="77" t="s">
        <v>370</v>
      </c>
      <c r="B2437" s="625">
        <v>44430</v>
      </c>
      <c r="C2437" s="753" t="s">
        <v>887</v>
      </c>
      <c r="D2437" s="948">
        <v>1.53</v>
      </c>
      <c r="E2437" s="945">
        <v>1420.7059999999999</v>
      </c>
      <c r="F2437" s="736">
        <v>2</v>
      </c>
      <c r="G2437" s="945" t="s">
        <v>731</v>
      </c>
      <c r="H2437" s="945" t="s">
        <v>176</v>
      </c>
    </row>
    <row r="2438" spans="1:13" ht="15" x14ac:dyDescent="0.25">
      <c r="A2438" s="77" t="s">
        <v>370</v>
      </c>
      <c r="B2438" s="625">
        <v>44431</v>
      </c>
      <c r="C2438" s="753" t="s">
        <v>887</v>
      </c>
      <c r="D2438" s="948">
        <v>1.5369999999999999</v>
      </c>
      <c r="E2438" s="945">
        <v>1429.059</v>
      </c>
      <c r="F2438" s="736">
        <v>2</v>
      </c>
      <c r="G2438" s="945" t="s">
        <v>731</v>
      </c>
      <c r="H2438" s="945" t="s">
        <v>176</v>
      </c>
    </row>
    <row r="2439" spans="1:13" ht="15" x14ac:dyDescent="0.25">
      <c r="A2439" s="77" t="s">
        <v>370</v>
      </c>
      <c r="B2439" s="350">
        <v>44432</v>
      </c>
      <c r="C2439" s="759">
        <v>44449</v>
      </c>
      <c r="D2439" s="758">
        <v>1.516</v>
      </c>
      <c r="E2439" s="758">
        <v>1513</v>
      </c>
      <c r="F2439" s="773">
        <v>2</v>
      </c>
      <c r="G2439" s="758" t="s">
        <v>731</v>
      </c>
      <c r="H2439" s="758" t="s">
        <v>176</v>
      </c>
      <c r="I2439" s="774"/>
      <c r="J2439" s="774"/>
      <c r="K2439" s="774"/>
      <c r="L2439" s="774"/>
      <c r="M2439" s="774"/>
    </row>
    <row r="2440" spans="1:13" ht="15" x14ac:dyDescent="0.25">
      <c r="A2440" s="77" t="s">
        <v>370</v>
      </c>
      <c r="B2440" s="350">
        <v>44433</v>
      </c>
      <c r="C2440" s="759">
        <v>44449</v>
      </c>
      <c r="D2440" s="758">
        <v>1.4430000000000001</v>
      </c>
      <c r="E2440" s="758">
        <v>1464</v>
      </c>
      <c r="F2440" s="773">
        <v>2</v>
      </c>
      <c r="G2440" s="758" t="s">
        <v>731</v>
      </c>
      <c r="H2440" s="758" t="s">
        <v>176</v>
      </c>
      <c r="I2440" s="774"/>
      <c r="J2440" s="774"/>
      <c r="K2440" s="774"/>
      <c r="L2440" s="774"/>
      <c r="M2440" s="774"/>
    </row>
    <row r="2441" spans="1:13" ht="15" x14ac:dyDescent="0.25">
      <c r="A2441" s="77" t="s">
        <v>370</v>
      </c>
      <c r="B2441" s="350">
        <v>44434</v>
      </c>
      <c r="C2441" s="759">
        <v>44449</v>
      </c>
      <c r="D2441" s="758">
        <v>1.466</v>
      </c>
      <c r="E2441" s="758">
        <v>1574</v>
      </c>
      <c r="F2441" s="773">
        <v>2</v>
      </c>
      <c r="G2441" s="758" t="s">
        <v>731</v>
      </c>
      <c r="H2441" s="758" t="s">
        <v>176</v>
      </c>
      <c r="I2441" s="774"/>
      <c r="J2441" s="774"/>
      <c r="K2441" s="774"/>
      <c r="L2441" s="774"/>
      <c r="M2441" s="774"/>
    </row>
    <row r="2442" spans="1:13" ht="15" x14ac:dyDescent="0.25">
      <c r="A2442" s="77" t="s">
        <v>370</v>
      </c>
      <c r="B2442" s="350">
        <v>44435</v>
      </c>
      <c r="C2442" s="759">
        <v>44449</v>
      </c>
      <c r="D2442" s="758">
        <v>1.458</v>
      </c>
      <c r="E2442" s="758">
        <v>1510</v>
      </c>
      <c r="F2442" s="773">
        <v>2</v>
      </c>
      <c r="G2442" s="758" t="s">
        <v>731</v>
      </c>
      <c r="H2442" s="758" t="s">
        <v>176</v>
      </c>
      <c r="I2442" s="774"/>
      <c r="J2442" s="774"/>
      <c r="K2442" s="774"/>
      <c r="L2442" s="774"/>
      <c r="M2442" s="774"/>
    </row>
    <row r="2443" spans="1:13" ht="15" x14ac:dyDescent="0.25">
      <c r="A2443" s="77" t="s">
        <v>370</v>
      </c>
      <c r="B2443" s="350">
        <v>44436</v>
      </c>
      <c r="C2443" s="759">
        <v>44449</v>
      </c>
      <c r="D2443" s="758">
        <v>1.468</v>
      </c>
      <c r="E2443" s="758">
        <v>1516</v>
      </c>
      <c r="F2443" s="773">
        <v>2</v>
      </c>
      <c r="G2443" s="758" t="s">
        <v>731</v>
      </c>
      <c r="H2443" s="758" t="s">
        <v>176</v>
      </c>
      <c r="I2443" s="774"/>
      <c r="J2443" s="774"/>
      <c r="K2443" s="774"/>
      <c r="L2443" s="774"/>
      <c r="M2443" s="774"/>
    </row>
    <row r="2444" spans="1:13" ht="15" x14ac:dyDescent="0.25">
      <c r="A2444" s="77" t="s">
        <v>370</v>
      </c>
      <c r="B2444" s="350">
        <v>44437</v>
      </c>
      <c r="C2444" s="759">
        <v>44449</v>
      </c>
      <c r="D2444" s="758">
        <v>1.446</v>
      </c>
      <c r="E2444" s="758">
        <v>1463</v>
      </c>
      <c r="F2444" s="773">
        <v>2</v>
      </c>
      <c r="G2444" s="758" t="s">
        <v>731</v>
      </c>
      <c r="H2444" s="758" t="s">
        <v>176</v>
      </c>
      <c r="I2444" s="774"/>
      <c r="J2444" s="774"/>
      <c r="K2444" s="774"/>
      <c r="L2444" s="774"/>
      <c r="M2444" s="774"/>
    </row>
    <row r="2445" spans="1:13" ht="15" x14ac:dyDescent="0.25">
      <c r="A2445" s="77" t="s">
        <v>370</v>
      </c>
      <c r="B2445" s="350">
        <v>44438</v>
      </c>
      <c r="C2445" s="759">
        <v>44449</v>
      </c>
      <c r="D2445" s="758">
        <v>1.4410000000000001</v>
      </c>
      <c r="E2445" s="758">
        <v>1496</v>
      </c>
      <c r="F2445" s="773">
        <v>2</v>
      </c>
      <c r="G2445" s="758" t="s">
        <v>731</v>
      </c>
      <c r="H2445" s="758" t="s">
        <v>176</v>
      </c>
      <c r="I2445" s="774"/>
      <c r="J2445" s="774"/>
      <c r="K2445" s="774"/>
      <c r="L2445" s="774"/>
      <c r="M2445" s="774"/>
    </row>
    <row r="2446" spans="1:13" ht="15" x14ac:dyDescent="0.25">
      <c r="A2446" s="77" t="s">
        <v>370</v>
      </c>
      <c r="B2446" s="350">
        <v>44439</v>
      </c>
      <c r="C2446" s="759">
        <v>44449</v>
      </c>
      <c r="D2446" s="758">
        <v>1.4470000000000001</v>
      </c>
      <c r="E2446" s="758">
        <v>1462</v>
      </c>
      <c r="F2446" s="773">
        <v>2</v>
      </c>
      <c r="G2446" s="758" t="s">
        <v>731</v>
      </c>
      <c r="H2446" s="758" t="s">
        <v>176</v>
      </c>
      <c r="I2446" s="774"/>
      <c r="J2446" s="774"/>
      <c r="K2446" s="774"/>
      <c r="L2446" s="774"/>
      <c r="M2446" s="774"/>
    </row>
    <row r="2447" spans="1:13" ht="15" x14ac:dyDescent="0.25">
      <c r="A2447" s="77" t="s">
        <v>370</v>
      </c>
      <c r="B2447" s="350">
        <v>44440</v>
      </c>
      <c r="C2447" s="759">
        <v>44449</v>
      </c>
      <c r="D2447" s="758">
        <v>1.4550000000000001</v>
      </c>
      <c r="E2447" s="758">
        <v>1463</v>
      </c>
      <c r="F2447" s="773">
        <v>2</v>
      </c>
      <c r="G2447" s="758" t="s">
        <v>731</v>
      </c>
      <c r="H2447" s="758" t="s">
        <v>176</v>
      </c>
      <c r="I2447" s="774"/>
      <c r="J2447" s="774"/>
      <c r="K2447" s="774"/>
      <c r="L2447" s="774"/>
      <c r="M2447" s="774"/>
    </row>
    <row r="2448" spans="1:13" ht="15" x14ac:dyDescent="0.25">
      <c r="A2448" s="77" t="s">
        <v>370</v>
      </c>
      <c r="B2448" s="350">
        <v>44441</v>
      </c>
      <c r="C2448" s="759">
        <v>44449</v>
      </c>
      <c r="D2448" s="758">
        <v>1.46</v>
      </c>
      <c r="E2448" s="758">
        <v>1555</v>
      </c>
      <c r="F2448" s="773">
        <v>2</v>
      </c>
      <c r="G2448" s="758" t="s">
        <v>731</v>
      </c>
      <c r="H2448" s="758" t="s">
        <v>176</v>
      </c>
      <c r="I2448" s="774"/>
      <c r="J2448" s="774"/>
      <c r="K2448" s="774"/>
      <c r="L2448" s="774"/>
      <c r="M2448" s="774"/>
    </row>
    <row r="2449" spans="1:13" ht="15" x14ac:dyDescent="0.25">
      <c r="A2449" s="77" t="s">
        <v>370</v>
      </c>
      <c r="B2449" s="350">
        <v>44442</v>
      </c>
      <c r="C2449" s="759">
        <v>44449</v>
      </c>
      <c r="D2449" s="758">
        <v>1.466</v>
      </c>
      <c r="E2449" s="758">
        <v>1503</v>
      </c>
      <c r="F2449" s="773">
        <v>2</v>
      </c>
      <c r="G2449" s="758" t="s">
        <v>731</v>
      </c>
      <c r="H2449" s="758" t="s">
        <v>176</v>
      </c>
      <c r="I2449" s="774"/>
      <c r="J2449" s="774"/>
      <c r="K2449" s="774"/>
      <c r="L2449" s="774"/>
      <c r="M2449" s="774"/>
    </row>
    <row r="2450" spans="1:13" ht="15" x14ac:dyDescent="0.25">
      <c r="A2450" s="77" t="s">
        <v>370</v>
      </c>
      <c r="B2450" s="350">
        <v>44443</v>
      </c>
      <c r="C2450" s="759">
        <v>44449</v>
      </c>
      <c r="D2450" s="758">
        <v>1.472</v>
      </c>
      <c r="E2450" s="758">
        <v>1478</v>
      </c>
      <c r="F2450" s="773">
        <v>2</v>
      </c>
      <c r="G2450" s="758" t="s">
        <v>731</v>
      </c>
      <c r="H2450" s="758" t="s">
        <v>176</v>
      </c>
      <c r="I2450" s="774"/>
      <c r="J2450" s="774"/>
      <c r="K2450" s="774"/>
      <c r="L2450" s="774"/>
      <c r="M2450" s="774"/>
    </row>
    <row r="2451" spans="1:13" ht="15" x14ac:dyDescent="0.25">
      <c r="A2451" s="77" t="s">
        <v>370</v>
      </c>
      <c r="B2451" s="350">
        <v>44444</v>
      </c>
      <c r="C2451" s="759">
        <v>44449</v>
      </c>
      <c r="D2451" s="758">
        <v>1.4650000000000001</v>
      </c>
      <c r="E2451" s="758">
        <v>1499</v>
      </c>
      <c r="F2451" s="773">
        <v>2</v>
      </c>
      <c r="G2451" s="758" t="s">
        <v>731</v>
      </c>
      <c r="H2451" s="758" t="s">
        <v>176</v>
      </c>
      <c r="I2451" s="774"/>
      <c r="J2451" s="774"/>
      <c r="K2451" s="774"/>
      <c r="L2451" s="774"/>
      <c r="M2451" s="774"/>
    </row>
    <row r="2452" spans="1:13" ht="15" x14ac:dyDescent="0.25">
      <c r="A2452" s="77" t="s">
        <v>370</v>
      </c>
      <c r="B2452" s="350">
        <v>44445</v>
      </c>
      <c r="C2452" s="759">
        <v>44449</v>
      </c>
      <c r="D2452" s="758">
        <v>1.4690000000000001</v>
      </c>
      <c r="E2452" s="758">
        <v>1440</v>
      </c>
      <c r="F2452" s="773">
        <v>2</v>
      </c>
      <c r="G2452" s="758" t="s">
        <v>731</v>
      </c>
      <c r="H2452" s="758" t="s">
        <v>176</v>
      </c>
      <c r="I2452" s="774"/>
      <c r="J2452" s="774"/>
      <c r="K2452" s="774"/>
      <c r="L2452" s="774"/>
      <c r="M2452" s="774"/>
    </row>
    <row r="2453" spans="1:13" ht="15" x14ac:dyDescent="0.25">
      <c r="A2453" s="77" t="s">
        <v>370</v>
      </c>
      <c r="B2453" s="350">
        <v>44446</v>
      </c>
      <c r="C2453" s="759">
        <v>44449</v>
      </c>
      <c r="D2453" s="758">
        <v>1.4750000000000001</v>
      </c>
      <c r="E2453" s="758">
        <v>1442</v>
      </c>
      <c r="F2453" s="773">
        <v>2</v>
      </c>
      <c r="G2453" s="758" t="s">
        <v>731</v>
      </c>
      <c r="H2453" s="758" t="s">
        <v>176</v>
      </c>
      <c r="I2453" s="774"/>
      <c r="J2453" s="774"/>
      <c r="K2453" s="774"/>
      <c r="L2453" s="774"/>
      <c r="M2453" s="774"/>
    </row>
    <row r="2454" spans="1:13" ht="15" x14ac:dyDescent="0.25">
      <c r="A2454" s="77" t="s">
        <v>370</v>
      </c>
      <c r="B2454" s="350">
        <v>44447</v>
      </c>
      <c r="C2454" s="759">
        <v>44449</v>
      </c>
      <c r="D2454" s="758">
        <v>1.478</v>
      </c>
      <c r="E2454" s="758">
        <v>1449</v>
      </c>
      <c r="F2454" s="773">
        <v>2</v>
      </c>
      <c r="G2454" s="758" t="s">
        <v>731</v>
      </c>
      <c r="H2454" s="758" t="s">
        <v>176</v>
      </c>
      <c r="I2454" s="774"/>
      <c r="J2454" s="774"/>
      <c r="K2454" s="774"/>
      <c r="L2454" s="774"/>
      <c r="M2454" s="774"/>
    </row>
    <row r="2455" spans="1:13" ht="15" x14ac:dyDescent="0.25">
      <c r="A2455" s="77" t="s">
        <v>370</v>
      </c>
      <c r="B2455" s="350">
        <v>44448</v>
      </c>
      <c r="C2455" s="759">
        <v>44463</v>
      </c>
      <c r="D2455" s="950">
        <v>1.4835625955285716</v>
      </c>
      <c r="E2455" s="784">
        <v>1466.5906791771431</v>
      </c>
      <c r="F2455" s="773">
        <v>2</v>
      </c>
      <c r="G2455" s="758" t="s">
        <v>731</v>
      </c>
      <c r="H2455" s="758" t="s">
        <v>176</v>
      </c>
      <c r="I2455" s="774"/>
      <c r="J2455" s="774"/>
      <c r="K2455" s="774"/>
      <c r="L2455" s="774"/>
      <c r="M2455" s="774"/>
    </row>
    <row r="2456" spans="1:13" ht="15" x14ac:dyDescent="0.25">
      <c r="A2456" s="77" t="s">
        <v>370</v>
      </c>
      <c r="B2456" s="350">
        <v>44449</v>
      </c>
      <c r="C2456" s="759">
        <v>44463</v>
      </c>
      <c r="D2456" s="950">
        <v>1.4918564829500001</v>
      </c>
      <c r="E2456" s="784">
        <v>1418.4357654109092</v>
      </c>
      <c r="F2456" s="773">
        <v>2</v>
      </c>
      <c r="G2456" s="758" t="s">
        <v>731</v>
      </c>
      <c r="H2456" s="758" t="s">
        <v>176</v>
      </c>
    </row>
    <row r="2457" spans="1:13" ht="15" x14ac:dyDescent="0.25">
      <c r="A2457" s="77" t="s">
        <v>370</v>
      </c>
      <c r="B2457" s="350">
        <v>44450</v>
      </c>
      <c r="C2457" s="759">
        <v>44463</v>
      </c>
      <c r="D2457" s="950">
        <v>1.4926693598190479</v>
      </c>
      <c r="E2457" s="784">
        <v>1410.6146720914287</v>
      </c>
      <c r="F2457" s="773">
        <v>2</v>
      </c>
      <c r="G2457" s="758" t="s">
        <v>731</v>
      </c>
      <c r="H2457" s="758" t="s">
        <v>176</v>
      </c>
    </row>
    <row r="2458" spans="1:13" ht="15" x14ac:dyDescent="0.25">
      <c r="A2458" s="77" t="s">
        <v>370</v>
      </c>
      <c r="B2458" s="350">
        <v>44451</v>
      </c>
      <c r="C2458" s="759">
        <v>44463</v>
      </c>
      <c r="D2458" s="950">
        <v>1.4948955088818183</v>
      </c>
      <c r="E2458" s="784">
        <v>1428.2694214690905</v>
      </c>
      <c r="F2458" s="773">
        <v>2</v>
      </c>
      <c r="G2458" s="758" t="s">
        <v>731</v>
      </c>
      <c r="H2458" s="758" t="s">
        <v>176</v>
      </c>
    </row>
    <row r="2459" spans="1:13" ht="15" x14ac:dyDescent="0.25">
      <c r="A2459" s="77" t="s">
        <v>370</v>
      </c>
      <c r="B2459" s="350">
        <v>44452</v>
      </c>
      <c r="C2459" s="759">
        <v>44463</v>
      </c>
      <c r="D2459" s="950">
        <v>1.4853577632476194</v>
      </c>
      <c r="E2459" s="784">
        <v>1473.3359835428571</v>
      </c>
      <c r="F2459" s="773">
        <v>2</v>
      </c>
      <c r="G2459" s="758" t="s">
        <v>731</v>
      </c>
      <c r="H2459" s="758" t="s">
        <v>176</v>
      </c>
    </row>
    <row r="2460" spans="1:13" ht="15" x14ac:dyDescent="0.25">
      <c r="A2460" s="77" t="s">
        <v>370</v>
      </c>
      <c r="B2460" s="350">
        <v>44453</v>
      </c>
      <c r="C2460" s="759">
        <v>44463</v>
      </c>
      <c r="D2460" s="950">
        <v>1.5061008700454548</v>
      </c>
      <c r="E2460" s="784">
        <v>1096.9377641018182</v>
      </c>
      <c r="F2460" s="773">
        <v>2</v>
      </c>
      <c r="G2460" s="758" t="s">
        <v>731</v>
      </c>
      <c r="H2460" s="758" t="s">
        <v>176</v>
      </c>
    </row>
    <row r="2461" spans="1:13" ht="15" x14ac:dyDescent="0.25">
      <c r="A2461" s="77" t="s">
        <v>370</v>
      </c>
      <c r="B2461" s="350">
        <v>44454</v>
      </c>
      <c r="C2461" s="759">
        <v>44463</v>
      </c>
      <c r="D2461" s="950">
        <v>1.503893734252381</v>
      </c>
      <c r="E2461" s="784">
        <v>1565.8221756342853</v>
      </c>
      <c r="F2461" s="773">
        <v>2</v>
      </c>
      <c r="G2461" s="758" t="s">
        <v>731</v>
      </c>
      <c r="H2461" s="758" t="s">
        <v>176</v>
      </c>
    </row>
    <row r="2462" spans="1:13" ht="15" x14ac:dyDescent="0.25">
      <c r="A2462" s="77" t="s">
        <v>370</v>
      </c>
      <c r="B2462" s="350">
        <v>44455</v>
      </c>
      <c r="C2462" s="759">
        <v>44463</v>
      </c>
      <c r="D2462" s="950">
        <v>1.513273793047619</v>
      </c>
      <c r="E2462" s="784">
        <v>1572.4264361142855</v>
      </c>
      <c r="F2462" s="773">
        <v>2</v>
      </c>
      <c r="G2462" s="758" t="s">
        <v>731</v>
      </c>
      <c r="H2462" s="758" t="s">
        <v>176</v>
      </c>
    </row>
    <row r="2463" spans="1:13" ht="15" x14ac:dyDescent="0.25">
      <c r="A2463" s="77" t="s">
        <v>370</v>
      </c>
      <c r="B2463" s="350">
        <v>44456</v>
      </c>
      <c r="C2463" s="759">
        <v>44463</v>
      </c>
      <c r="D2463" s="950">
        <v>1.5134011212954548</v>
      </c>
      <c r="E2463" s="784">
        <v>1502.3285273454549</v>
      </c>
      <c r="F2463" s="773">
        <v>2</v>
      </c>
      <c r="G2463" s="758" t="s">
        <v>731</v>
      </c>
      <c r="H2463" s="758" t="s">
        <v>176</v>
      </c>
    </row>
    <row r="2464" spans="1:13" ht="15" x14ac:dyDescent="0.25">
      <c r="A2464" s="77" t="s">
        <v>370</v>
      </c>
      <c r="B2464" s="350">
        <v>44457</v>
      </c>
      <c r="C2464" s="759">
        <v>44463</v>
      </c>
      <c r="D2464" s="950">
        <v>1.5118425388095238</v>
      </c>
      <c r="E2464" s="784">
        <v>1481.4104465828573</v>
      </c>
      <c r="F2464" s="773">
        <v>2</v>
      </c>
      <c r="G2464" s="758" t="s">
        <v>731</v>
      </c>
      <c r="H2464" s="758" t="s">
        <v>176</v>
      </c>
    </row>
    <row r="2465" spans="1:8" ht="15" x14ac:dyDescent="0.25">
      <c r="A2465" s="77" t="s">
        <v>370</v>
      </c>
      <c r="B2465" s="350">
        <v>44458</v>
      </c>
      <c r="C2465" s="759">
        <v>44463</v>
      </c>
      <c r="D2465" s="950">
        <v>1.511940160140909</v>
      </c>
      <c r="E2465" s="784">
        <v>1411.3436500800001</v>
      </c>
      <c r="F2465" s="773">
        <v>2</v>
      </c>
      <c r="G2465" s="758" t="s">
        <v>731</v>
      </c>
      <c r="H2465" s="758" t="s">
        <v>176</v>
      </c>
    </row>
    <row r="2466" spans="1:8" ht="15" x14ac:dyDescent="0.25">
      <c r="A2466" s="77" t="s">
        <v>370</v>
      </c>
      <c r="B2466" s="350">
        <v>44459</v>
      </c>
      <c r="C2466" s="759">
        <v>44463</v>
      </c>
      <c r="D2466" s="950">
        <v>1.5154070384238094</v>
      </c>
      <c r="E2466" s="784">
        <v>1299.7710715885717</v>
      </c>
      <c r="F2466" s="773">
        <v>2</v>
      </c>
      <c r="G2466" s="758" t="s">
        <v>731</v>
      </c>
      <c r="H2466" s="758" t="s">
        <v>176</v>
      </c>
    </row>
    <row r="2467" spans="1:8" ht="15" x14ac:dyDescent="0.25">
      <c r="A2467" s="77" t="s">
        <v>370</v>
      </c>
      <c r="B2467" s="350">
        <v>44460</v>
      </c>
      <c r="C2467" s="759">
        <v>44463</v>
      </c>
      <c r="D2467" s="950">
        <v>1.5267965313772729</v>
      </c>
      <c r="E2467" s="784">
        <v>1428.3821047418187</v>
      </c>
      <c r="F2467" s="773">
        <v>2</v>
      </c>
      <c r="G2467" s="758" t="s">
        <v>731</v>
      </c>
      <c r="H2467" s="758" t="s">
        <v>176</v>
      </c>
    </row>
    <row r="2468" spans="1:8" ht="15" x14ac:dyDescent="0.25">
      <c r="A2468" s="77" t="s">
        <v>370</v>
      </c>
      <c r="B2468" s="350">
        <v>44461</v>
      </c>
      <c r="C2468" s="759">
        <v>44463</v>
      </c>
      <c r="D2468" s="950">
        <v>1.5341267754238095</v>
      </c>
      <c r="E2468" s="784">
        <v>1233.8456511085717</v>
      </c>
      <c r="F2468" s="773">
        <v>2</v>
      </c>
      <c r="G2468" s="758" t="s">
        <v>731</v>
      </c>
      <c r="H2468" s="758" t="s">
        <v>176</v>
      </c>
    </row>
    <row r="2469" spans="1:8" ht="15" x14ac:dyDescent="0.25">
      <c r="A2469" s="77" t="s">
        <v>370</v>
      </c>
      <c r="B2469" s="350">
        <v>44462</v>
      </c>
      <c r="C2469" s="759">
        <v>44480</v>
      </c>
      <c r="D2469" s="950">
        <v>1.5352763686571433</v>
      </c>
      <c r="E2469" s="784">
        <v>827.24467021714281</v>
      </c>
      <c r="F2469" s="773">
        <v>2</v>
      </c>
      <c r="G2469" s="758" t="s">
        <v>731</v>
      </c>
      <c r="H2469" s="758" t="s">
        <v>176</v>
      </c>
    </row>
    <row r="2470" spans="1:8" ht="15" x14ac:dyDescent="0.25">
      <c r="A2470" s="77" t="s">
        <v>370</v>
      </c>
      <c r="B2470" s="350">
        <v>44463</v>
      </c>
      <c r="C2470" s="759">
        <v>44480</v>
      </c>
      <c r="D2470" s="950">
        <v>1.5379331638818183</v>
      </c>
      <c r="E2470" s="784">
        <v>1195.9527449454545</v>
      </c>
      <c r="F2470" s="773">
        <v>2</v>
      </c>
      <c r="G2470" s="758" t="s">
        <v>731</v>
      </c>
      <c r="H2470" s="758" t="s">
        <v>176</v>
      </c>
    </row>
    <row r="2471" spans="1:8" ht="15" x14ac:dyDescent="0.25">
      <c r="A2471" s="77" t="s">
        <v>370</v>
      </c>
      <c r="B2471" s="350">
        <v>44464</v>
      </c>
      <c r="C2471" s="759">
        <v>44480</v>
      </c>
      <c r="D2471" s="950">
        <v>1.5469166009238096</v>
      </c>
      <c r="E2471" s="784">
        <v>1107.268647222857</v>
      </c>
      <c r="F2471" s="773">
        <v>2</v>
      </c>
      <c r="G2471" s="758" t="s">
        <v>731</v>
      </c>
      <c r="H2471" s="758" t="s">
        <v>176</v>
      </c>
    </row>
    <row r="2472" spans="1:8" ht="15" x14ac:dyDescent="0.25">
      <c r="A2472" s="77" t="s">
        <v>370</v>
      </c>
      <c r="B2472" s="350">
        <v>44465</v>
      </c>
      <c r="C2472" s="759">
        <v>44480</v>
      </c>
      <c r="D2472" s="950">
        <v>1.5470560965545452</v>
      </c>
      <c r="E2472" s="784">
        <v>697.81875054545458</v>
      </c>
      <c r="F2472" s="773">
        <v>2</v>
      </c>
      <c r="G2472" s="758" t="s">
        <v>731</v>
      </c>
      <c r="H2472" s="758" t="s">
        <v>176</v>
      </c>
    </row>
    <row r="2473" spans="1:8" ht="15" x14ac:dyDescent="0.25">
      <c r="A2473" s="77" t="s">
        <v>370</v>
      </c>
      <c r="B2473" s="350">
        <v>44466</v>
      </c>
      <c r="C2473" s="759">
        <v>44480</v>
      </c>
      <c r="D2473" s="950">
        <v>1.5464995736952381</v>
      </c>
      <c r="E2473" s="784">
        <v>644.52833321142862</v>
      </c>
      <c r="F2473" s="773">
        <v>2</v>
      </c>
      <c r="G2473" s="758" t="s">
        <v>731</v>
      </c>
      <c r="H2473" s="758" t="s">
        <v>176</v>
      </c>
    </row>
    <row r="2474" spans="1:8" ht="15" x14ac:dyDescent="0.25">
      <c r="A2474" s="77" t="s">
        <v>370</v>
      </c>
      <c r="B2474" s="350">
        <v>44467</v>
      </c>
      <c r="C2474" s="759">
        <v>44480</v>
      </c>
      <c r="D2474" s="950">
        <v>1.5225853402464644</v>
      </c>
      <c r="E2474" s="784">
        <v>653.84908466181821</v>
      </c>
      <c r="F2474" s="773">
        <v>2</v>
      </c>
      <c r="G2474" s="758" t="s">
        <v>731</v>
      </c>
      <c r="H2474" s="758" t="s">
        <v>176</v>
      </c>
    </row>
    <row r="2475" spans="1:8" ht="15" x14ac:dyDescent="0.25">
      <c r="A2475" s="77" t="s">
        <v>370</v>
      </c>
      <c r="B2475" s="350">
        <v>44468</v>
      </c>
      <c r="C2475" s="759">
        <v>44480</v>
      </c>
      <c r="D2475" s="950">
        <v>1.5432586368190477</v>
      </c>
      <c r="E2475" s="784">
        <v>657.58501563428581</v>
      </c>
      <c r="F2475" s="773">
        <v>2</v>
      </c>
      <c r="G2475" s="758" t="s">
        <v>731</v>
      </c>
      <c r="H2475" s="758" t="s">
        <v>176</v>
      </c>
    </row>
    <row r="2476" spans="1:8" ht="15" x14ac:dyDescent="0.25">
      <c r="A2476" s="77" t="s">
        <v>370</v>
      </c>
      <c r="B2476" s="350">
        <v>44469</v>
      </c>
      <c r="C2476" s="759">
        <v>44480</v>
      </c>
      <c r="D2476" s="950">
        <v>1.5362428313285714</v>
      </c>
      <c r="E2476" s="784">
        <v>640.0895546057144</v>
      </c>
      <c r="F2476" s="773">
        <v>2</v>
      </c>
      <c r="G2476" s="758" t="s">
        <v>731</v>
      </c>
      <c r="H2476" s="758" t="s">
        <v>176</v>
      </c>
    </row>
    <row r="2477" spans="1:8" ht="15" x14ac:dyDescent="0.25">
      <c r="A2477" s="77" t="s">
        <v>370</v>
      </c>
      <c r="B2477" s="350">
        <v>44470</v>
      </c>
      <c r="C2477" s="759">
        <v>44480</v>
      </c>
      <c r="D2477" s="950">
        <v>1.533295976259091</v>
      </c>
      <c r="E2477" s="784">
        <v>675.55000433454552</v>
      </c>
      <c r="F2477" s="773">
        <v>2</v>
      </c>
      <c r="G2477" s="758" t="s">
        <v>731</v>
      </c>
      <c r="H2477" s="758" t="s">
        <v>176</v>
      </c>
    </row>
    <row r="2478" spans="1:8" ht="15" x14ac:dyDescent="0.25">
      <c r="A2478" s="77" t="s">
        <v>370</v>
      </c>
      <c r="B2478" s="350">
        <v>44471</v>
      </c>
      <c r="C2478" s="759">
        <v>44480</v>
      </c>
      <c r="D2478" s="950">
        <v>1.5036559254904762</v>
      </c>
      <c r="E2478" s="784">
        <v>689.49310628571425</v>
      </c>
      <c r="F2478" s="773">
        <v>2</v>
      </c>
      <c r="G2478" s="758" t="s">
        <v>731</v>
      </c>
      <c r="H2478" s="758" t="s">
        <v>176</v>
      </c>
    </row>
    <row r="2479" spans="1:8" ht="15" x14ac:dyDescent="0.25">
      <c r="A2479" s="77" t="s">
        <v>370</v>
      </c>
      <c r="B2479" s="350">
        <v>44472</v>
      </c>
      <c r="C2479" s="759">
        <v>44480</v>
      </c>
      <c r="D2479" s="950">
        <v>1.4897894318523812</v>
      </c>
      <c r="E2479" s="784">
        <v>674.43066185142879</v>
      </c>
      <c r="F2479" s="773">
        <v>2</v>
      </c>
      <c r="G2479" s="758" t="s">
        <v>731</v>
      </c>
      <c r="H2479" s="758" t="s">
        <v>176</v>
      </c>
    </row>
    <row r="2480" spans="1:8" ht="15" x14ac:dyDescent="0.25">
      <c r="A2480" s="77" t="s">
        <v>370</v>
      </c>
      <c r="B2480" s="350">
        <v>44473</v>
      </c>
      <c r="C2480" s="759">
        <v>44480</v>
      </c>
      <c r="D2480" s="950">
        <v>1.4983520263333334</v>
      </c>
      <c r="E2480" s="784">
        <v>671.73679954285717</v>
      </c>
      <c r="F2480" s="773">
        <v>2</v>
      </c>
      <c r="G2480" s="758" t="s">
        <v>731</v>
      </c>
      <c r="H2480" s="758" t="s">
        <v>176</v>
      </c>
    </row>
    <row r="2481" spans="1:8" ht="15" x14ac:dyDescent="0.25">
      <c r="A2481" s="77" t="s">
        <v>370</v>
      </c>
      <c r="B2481" s="350">
        <v>44474</v>
      </c>
      <c r="C2481" s="759">
        <v>44491</v>
      </c>
      <c r="D2481" s="950">
        <v>1.5081920763000001</v>
      </c>
      <c r="E2481" s="784">
        <v>667.22633672727284</v>
      </c>
      <c r="F2481" s="773">
        <v>2</v>
      </c>
      <c r="G2481" s="758" t="s">
        <v>731</v>
      </c>
      <c r="H2481" s="758" t="s">
        <v>176</v>
      </c>
    </row>
    <row r="2482" spans="1:8" ht="15" x14ac:dyDescent="0.25">
      <c r="A2482" s="77" t="s">
        <v>370</v>
      </c>
      <c r="B2482" s="350">
        <v>44475</v>
      </c>
      <c r="C2482" s="759">
        <v>44491</v>
      </c>
      <c r="D2482" s="950">
        <v>1.5170586316809522</v>
      </c>
      <c r="E2482" s="784">
        <v>669.04683017142872</v>
      </c>
      <c r="F2482" s="773">
        <v>2</v>
      </c>
      <c r="G2482" s="758" t="s">
        <v>731</v>
      </c>
      <c r="H2482" s="758" t="s">
        <v>176</v>
      </c>
    </row>
    <row r="2483" spans="1:8" ht="15" x14ac:dyDescent="0.25">
      <c r="A2483" s="77" t="s">
        <v>370</v>
      </c>
      <c r="B2483" s="350">
        <v>44476</v>
      </c>
      <c r="C2483" s="759">
        <v>44491</v>
      </c>
      <c r="D2483" s="950">
        <v>1.5197025279454544</v>
      </c>
      <c r="E2483" s="784">
        <v>1039.3391860363636</v>
      </c>
      <c r="F2483" s="773">
        <v>2</v>
      </c>
      <c r="G2483" s="758" t="s">
        <v>731</v>
      </c>
      <c r="H2483" s="758" t="s">
        <v>176</v>
      </c>
    </row>
    <row r="2484" spans="1:8" ht="15" x14ac:dyDescent="0.25">
      <c r="A2484" s="77" t="s">
        <v>370</v>
      </c>
      <c r="B2484" s="350">
        <v>44477</v>
      </c>
      <c r="C2484" s="759">
        <v>44491</v>
      </c>
      <c r="D2484" s="950">
        <v>1.5225905577000003</v>
      </c>
      <c r="E2484" s="784">
        <v>683.40149691428576</v>
      </c>
      <c r="F2484" s="773">
        <v>2</v>
      </c>
      <c r="G2484" s="758" t="s">
        <v>731</v>
      </c>
      <c r="H2484" s="758" t="s">
        <v>176</v>
      </c>
    </row>
    <row r="2485" spans="1:8" ht="15" x14ac:dyDescent="0.25">
      <c r="A2485" s="77" t="s">
        <v>370</v>
      </c>
      <c r="B2485" s="350">
        <v>44478</v>
      </c>
      <c r="C2485" s="759">
        <v>44491</v>
      </c>
      <c r="D2485" s="950">
        <v>1.5184579923000001</v>
      </c>
      <c r="E2485" s="784">
        <v>673.63640352000004</v>
      </c>
      <c r="F2485" s="773">
        <v>2</v>
      </c>
      <c r="G2485" s="758" t="s">
        <v>731</v>
      </c>
      <c r="H2485" s="758" t="s">
        <v>176</v>
      </c>
    </row>
    <row r="2486" spans="1:8" ht="15" x14ac:dyDescent="0.25">
      <c r="A2486" s="77" t="s">
        <v>370</v>
      </c>
      <c r="B2486" s="350">
        <v>44479</v>
      </c>
      <c r="C2486" s="759">
        <v>44491</v>
      </c>
      <c r="D2486" s="950">
        <v>1.5174373578681817</v>
      </c>
      <c r="E2486" s="784">
        <v>672.31246437818186</v>
      </c>
      <c r="F2486" s="773">
        <v>2</v>
      </c>
      <c r="G2486" s="758" t="s">
        <v>731</v>
      </c>
      <c r="H2486" s="758" t="s">
        <v>176</v>
      </c>
    </row>
    <row r="2487" spans="1:8" ht="15" x14ac:dyDescent="0.25">
      <c r="A2487" s="77" t="s">
        <v>370</v>
      </c>
      <c r="B2487" s="350">
        <v>44480</v>
      </c>
      <c r="C2487" s="759">
        <v>44491</v>
      </c>
      <c r="D2487" s="950">
        <v>1.4981853647857144</v>
      </c>
      <c r="E2487" s="784">
        <v>953.28488982857152</v>
      </c>
      <c r="F2487" s="773">
        <v>2</v>
      </c>
      <c r="G2487" s="758" t="s">
        <v>731</v>
      </c>
      <c r="H2487" s="758" t="s">
        <v>176</v>
      </c>
    </row>
    <row r="2488" spans="1:8" ht="15" x14ac:dyDescent="0.25">
      <c r="A2488" s="77" t="s">
        <v>370</v>
      </c>
      <c r="B2488" s="350">
        <v>44481</v>
      </c>
      <c r="C2488" s="759">
        <v>44491</v>
      </c>
      <c r="D2488" s="950">
        <v>1.5177185573636363</v>
      </c>
      <c r="E2488" s="784">
        <v>1152.1392613527273</v>
      </c>
      <c r="F2488" s="773">
        <v>2</v>
      </c>
      <c r="G2488" s="758" t="s">
        <v>731</v>
      </c>
      <c r="H2488" s="758" t="s">
        <v>176</v>
      </c>
    </row>
    <row r="2489" spans="1:8" ht="15" x14ac:dyDescent="0.25">
      <c r="A2489" s="77" t="s">
        <v>370</v>
      </c>
      <c r="B2489" s="350">
        <v>44482</v>
      </c>
      <c r="C2489" s="759">
        <v>44491</v>
      </c>
      <c r="D2489" s="950">
        <v>1.5182712286999998</v>
      </c>
      <c r="E2489" s="784">
        <v>905.26490660571437</v>
      </c>
      <c r="F2489" s="773">
        <v>2</v>
      </c>
      <c r="G2489" s="758" t="s">
        <v>731</v>
      </c>
      <c r="H2489" s="758" t="s">
        <v>176</v>
      </c>
    </row>
    <row r="2490" spans="1:8" ht="15" x14ac:dyDescent="0.25">
      <c r="A2490" s="77" t="s">
        <v>370</v>
      </c>
      <c r="B2490" s="350">
        <v>44483</v>
      </c>
      <c r="C2490" s="759">
        <v>44491</v>
      </c>
      <c r="D2490" s="950">
        <v>1.5091246236772726</v>
      </c>
      <c r="E2490" s="784">
        <v>1388.8691893963637</v>
      </c>
      <c r="F2490" s="773">
        <v>2</v>
      </c>
      <c r="G2490" s="758" t="s">
        <v>731</v>
      </c>
      <c r="H2490" s="758" t="s">
        <v>176</v>
      </c>
    </row>
    <row r="2491" spans="1:8" ht="15" x14ac:dyDescent="0.25">
      <c r="A2491" s="77" t="s">
        <v>370</v>
      </c>
      <c r="B2491" s="350">
        <v>44484</v>
      </c>
      <c r="C2491" s="759">
        <v>44491</v>
      </c>
      <c r="D2491" s="950">
        <v>1.529939383990476</v>
      </c>
      <c r="E2491" s="784">
        <v>1540.5144821485715</v>
      </c>
      <c r="F2491" s="773">
        <v>2</v>
      </c>
      <c r="G2491" s="758" t="s">
        <v>731</v>
      </c>
      <c r="H2491" s="758" t="s">
        <v>176</v>
      </c>
    </row>
    <row r="2492" spans="1:8" ht="15" x14ac:dyDescent="0.25">
      <c r="A2492" s="77" t="s">
        <v>370</v>
      </c>
      <c r="B2492" s="350">
        <v>44485</v>
      </c>
      <c r="C2492" s="759">
        <v>44491</v>
      </c>
      <c r="D2492" s="950">
        <v>1.5505541646285714</v>
      </c>
      <c r="E2492" s="784">
        <v>1443.2863803428575</v>
      </c>
      <c r="F2492" s="773">
        <v>2</v>
      </c>
      <c r="G2492" s="758" t="s">
        <v>731</v>
      </c>
      <c r="H2492" s="758" t="s">
        <v>176</v>
      </c>
    </row>
    <row r="2493" spans="1:8" ht="15" x14ac:dyDescent="0.25">
      <c r="A2493" s="77" t="s">
        <v>370</v>
      </c>
      <c r="B2493" s="350">
        <v>44486</v>
      </c>
      <c r="C2493" s="759">
        <v>44491</v>
      </c>
      <c r="D2493" s="950">
        <v>1.5559267033227275</v>
      </c>
      <c r="E2493" s="784">
        <v>1457.9151387054549</v>
      </c>
      <c r="F2493" s="773">
        <v>2</v>
      </c>
      <c r="G2493" s="758" t="s">
        <v>731</v>
      </c>
      <c r="H2493" s="758" t="s">
        <v>176</v>
      </c>
    </row>
    <row r="2494" spans="1:8" ht="15" x14ac:dyDescent="0.25">
      <c r="A2494" s="77" t="s">
        <v>370</v>
      </c>
      <c r="B2494" s="350">
        <v>44487</v>
      </c>
      <c r="C2494" s="759">
        <v>44491</v>
      </c>
      <c r="D2494" s="950">
        <v>1.5567383378523809</v>
      </c>
      <c r="E2494" s="784">
        <v>1441.8264219428575</v>
      </c>
      <c r="F2494" s="773">
        <v>2</v>
      </c>
      <c r="G2494" s="758" t="s">
        <v>731</v>
      </c>
      <c r="H2494" s="758" t="s">
        <v>176</v>
      </c>
    </row>
    <row r="2495" spans="1:8" ht="15" x14ac:dyDescent="0.25">
      <c r="A2495" s="77" t="s">
        <v>370</v>
      </c>
      <c r="B2495" s="350">
        <v>44488</v>
      </c>
      <c r="C2495" s="759">
        <v>44491</v>
      </c>
      <c r="D2495" s="950">
        <v>1.5638892755227272</v>
      </c>
      <c r="E2495" s="784">
        <v>1479.4546402472729</v>
      </c>
      <c r="F2495" s="773">
        <v>2</v>
      </c>
      <c r="G2495" s="758" t="s">
        <v>731</v>
      </c>
      <c r="H2495" s="758" t="s">
        <v>176</v>
      </c>
    </row>
    <row r="2496" spans="1:8" ht="15" x14ac:dyDescent="0.25">
      <c r="A2496" s="77" t="s">
        <v>370</v>
      </c>
      <c r="B2496" s="350">
        <v>44489</v>
      </c>
      <c r="C2496" s="759">
        <v>44491</v>
      </c>
      <c r="D2496" s="950">
        <v>1.5734307504666669</v>
      </c>
      <c r="E2496" s="784">
        <v>1498.7379011657142</v>
      </c>
      <c r="F2496" s="773">
        <v>2</v>
      </c>
      <c r="G2496" s="758" t="s">
        <v>731</v>
      </c>
      <c r="H2496" s="758" t="s">
        <v>176</v>
      </c>
    </row>
    <row r="2497" spans="1:8" ht="15" x14ac:dyDescent="0.25">
      <c r="A2497" s="77" t="s">
        <v>370</v>
      </c>
      <c r="B2497" s="350">
        <v>44490</v>
      </c>
      <c r="C2497" s="759">
        <v>44505</v>
      </c>
      <c r="D2497" s="950">
        <v>1.5945944023499998</v>
      </c>
      <c r="E2497" s="784">
        <v>1527.8640984000001</v>
      </c>
      <c r="F2497" s="773">
        <v>2</v>
      </c>
      <c r="G2497" s="758" t="s">
        <v>731</v>
      </c>
      <c r="H2497" s="758" t="s">
        <v>176</v>
      </c>
    </row>
    <row r="2498" spans="1:8" ht="15" x14ac:dyDescent="0.25">
      <c r="A2498" s="77" t="s">
        <v>370</v>
      </c>
      <c r="B2498" s="350">
        <v>44491</v>
      </c>
      <c r="C2498" s="759">
        <v>44505</v>
      </c>
      <c r="D2498" s="950">
        <v>1.5874578108047619</v>
      </c>
      <c r="E2498" s="784">
        <v>1473.7136445257142</v>
      </c>
      <c r="F2498" s="773">
        <v>2</v>
      </c>
      <c r="G2498" s="758" t="s">
        <v>731</v>
      </c>
      <c r="H2498" s="758" t="s">
        <v>176</v>
      </c>
    </row>
    <row r="2499" spans="1:8" ht="15" x14ac:dyDescent="0.25">
      <c r="A2499" s="77" t="s">
        <v>370</v>
      </c>
      <c r="B2499" s="350">
        <v>44492</v>
      </c>
      <c r="C2499" s="759">
        <v>44505</v>
      </c>
      <c r="D2499" s="950">
        <v>1.5721007515571432</v>
      </c>
      <c r="E2499" s="784">
        <v>1431.706362377143</v>
      </c>
      <c r="F2499" s="773">
        <v>2</v>
      </c>
      <c r="G2499" s="758" t="s">
        <v>731</v>
      </c>
      <c r="H2499" s="758" t="s">
        <v>176</v>
      </c>
    </row>
    <row r="2500" spans="1:8" ht="15" x14ac:dyDescent="0.25">
      <c r="A2500" s="77" t="s">
        <v>370</v>
      </c>
      <c r="B2500" s="350">
        <v>44493</v>
      </c>
      <c r="C2500" s="759">
        <v>44505</v>
      </c>
      <c r="D2500" s="950">
        <v>1.557023514540909</v>
      </c>
      <c r="E2500" s="784">
        <v>1436.1092604654543</v>
      </c>
      <c r="F2500" s="773">
        <v>2</v>
      </c>
      <c r="G2500" s="758" t="s">
        <v>731</v>
      </c>
      <c r="H2500" s="758" t="s">
        <v>176</v>
      </c>
    </row>
    <row r="2501" spans="1:8" ht="15" x14ac:dyDescent="0.25">
      <c r="A2501" s="77" t="s">
        <v>370</v>
      </c>
      <c r="B2501" s="350">
        <v>44494</v>
      </c>
      <c r="C2501" s="759">
        <v>44505</v>
      </c>
      <c r="D2501" s="950">
        <v>1.5698911965952382</v>
      </c>
      <c r="E2501" s="784">
        <v>991.14593883428586</v>
      </c>
      <c r="F2501" s="773">
        <v>2</v>
      </c>
      <c r="G2501" s="758" t="s">
        <v>731</v>
      </c>
      <c r="H2501" s="758" t="s">
        <v>176</v>
      </c>
    </row>
    <row r="2502" spans="1:8" ht="15" x14ac:dyDescent="0.25">
      <c r="A2502" s="77" t="s">
        <v>370</v>
      </c>
      <c r="B2502" s="350">
        <v>44495</v>
      </c>
      <c r="C2502" s="759">
        <v>44505</v>
      </c>
      <c r="D2502" s="950">
        <v>1.5599407800636362</v>
      </c>
      <c r="E2502" s="784">
        <v>699.59795629090922</v>
      </c>
      <c r="F2502" s="773">
        <v>2</v>
      </c>
      <c r="G2502" s="758" t="s">
        <v>731</v>
      </c>
      <c r="H2502" s="758" t="s">
        <v>176</v>
      </c>
    </row>
    <row r="2503" spans="1:8" ht="15" x14ac:dyDescent="0.25">
      <c r="A2503" s="77" t="s">
        <v>370</v>
      </c>
      <c r="B2503" s="350">
        <v>44496</v>
      </c>
      <c r="C2503" s="759">
        <v>44505</v>
      </c>
      <c r="D2503" s="950">
        <v>1.5548566986238097</v>
      </c>
      <c r="E2503" s="784">
        <v>695.59541938285713</v>
      </c>
      <c r="F2503" s="773">
        <v>2</v>
      </c>
      <c r="G2503" s="758" t="s">
        <v>731</v>
      </c>
      <c r="H2503" s="758" t="s">
        <v>176</v>
      </c>
    </row>
    <row r="2504" spans="1:8" ht="15" x14ac:dyDescent="0.25">
      <c r="A2504" s="77" t="s">
        <v>370</v>
      </c>
      <c r="B2504" s="350">
        <v>44497</v>
      </c>
      <c r="C2504" s="759">
        <v>44505</v>
      </c>
      <c r="D2504" s="950">
        <v>1.5577283967045454</v>
      </c>
      <c r="E2504" s="784">
        <v>818.17340111999999</v>
      </c>
      <c r="F2504" s="773">
        <v>2</v>
      </c>
      <c r="G2504" s="758" t="s">
        <v>731</v>
      </c>
      <c r="H2504" s="758" t="s">
        <v>176</v>
      </c>
    </row>
    <row r="2505" spans="1:8" ht="15" x14ac:dyDescent="0.25">
      <c r="A2505" s="77" t="s">
        <v>370</v>
      </c>
      <c r="B2505" s="350">
        <v>44498</v>
      </c>
      <c r="C2505" s="759">
        <v>44505</v>
      </c>
      <c r="D2505" s="950">
        <v>1.5603967568333337</v>
      </c>
      <c r="E2505" s="784">
        <v>820.97267616000011</v>
      </c>
      <c r="F2505" s="773">
        <v>2</v>
      </c>
      <c r="G2505" s="758" t="s">
        <v>731</v>
      </c>
      <c r="H2505" s="758" t="s">
        <v>176</v>
      </c>
    </row>
    <row r="2506" spans="1:8" ht="15" x14ac:dyDescent="0.25">
      <c r="A2506" s="77" t="s">
        <v>370</v>
      </c>
      <c r="B2506" s="350">
        <v>44499</v>
      </c>
      <c r="C2506" s="759">
        <v>44505</v>
      </c>
      <c r="D2506" s="950">
        <v>1.5827717345619048</v>
      </c>
      <c r="E2506" s="784">
        <v>705.90713883428577</v>
      </c>
      <c r="F2506" s="773">
        <v>2</v>
      </c>
      <c r="G2506" s="758" t="s">
        <v>731</v>
      </c>
      <c r="H2506" s="758" t="s">
        <v>176</v>
      </c>
    </row>
    <row r="2507" spans="1:8" ht="15" x14ac:dyDescent="0.25">
      <c r="A2507" s="77" t="s">
        <v>370</v>
      </c>
      <c r="B2507" s="350">
        <v>44500</v>
      </c>
      <c r="C2507" s="759">
        <v>44505</v>
      </c>
      <c r="D2507" s="950">
        <v>1.6003438046590912</v>
      </c>
      <c r="E2507" s="784">
        <v>707.83490539636364</v>
      </c>
      <c r="F2507" s="773">
        <v>2</v>
      </c>
      <c r="G2507" s="758" t="s">
        <v>731</v>
      </c>
      <c r="H2507" s="758" t="s">
        <v>176</v>
      </c>
    </row>
    <row r="2508" spans="1:8" ht="15" x14ac:dyDescent="0.25">
      <c r="A2508" s="77" t="s">
        <v>370</v>
      </c>
      <c r="B2508" s="350">
        <v>44501</v>
      </c>
      <c r="C2508" s="759">
        <v>44505</v>
      </c>
      <c r="D2508" s="950">
        <v>1.5942341938666664</v>
      </c>
      <c r="E2508" s="784">
        <v>710.21434916571445</v>
      </c>
      <c r="F2508" s="773">
        <v>2</v>
      </c>
      <c r="G2508" s="758" t="s">
        <v>731</v>
      </c>
      <c r="H2508" s="758" t="s">
        <v>176</v>
      </c>
    </row>
    <row r="2509" spans="1:8" ht="15" x14ac:dyDescent="0.25">
      <c r="A2509" s="77" t="s">
        <v>370</v>
      </c>
      <c r="B2509" s="350">
        <v>44502</v>
      </c>
      <c r="C2509" s="759">
        <v>44505</v>
      </c>
      <c r="D2509" s="950">
        <v>1.6271430360000003</v>
      </c>
      <c r="E2509" s="784">
        <v>698.78582299636366</v>
      </c>
      <c r="F2509" s="773">
        <v>2</v>
      </c>
      <c r="G2509" s="758" t="s">
        <v>731</v>
      </c>
      <c r="H2509" s="758" t="s">
        <v>176</v>
      </c>
    </row>
    <row r="2510" spans="1:8" ht="15" x14ac:dyDescent="0.25">
      <c r="A2510" s="77" t="s">
        <v>370</v>
      </c>
      <c r="B2510" s="350">
        <v>44503</v>
      </c>
      <c r="C2510" s="759">
        <v>44505</v>
      </c>
      <c r="D2510" s="950">
        <v>1.8471198900333334</v>
      </c>
      <c r="E2510" s="784">
        <v>686.03785014857135</v>
      </c>
      <c r="F2510" s="773">
        <v>2</v>
      </c>
      <c r="G2510" s="758" t="s">
        <v>731</v>
      </c>
      <c r="H2510" s="758" t="s">
        <v>888</v>
      </c>
    </row>
    <row r="2511" spans="1:8" ht="15" x14ac:dyDescent="0.25">
      <c r="A2511" s="77" t="s">
        <v>370</v>
      </c>
      <c r="B2511" s="350">
        <v>44504</v>
      </c>
      <c r="C2511" s="759">
        <v>44519</v>
      </c>
      <c r="D2511" s="950">
        <v>1.8785574990318179</v>
      </c>
      <c r="E2511" s="784">
        <v>666.30484734545462</v>
      </c>
      <c r="F2511" s="773">
        <v>2</v>
      </c>
      <c r="G2511" s="758" t="s">
        <v>731</v>
      </c>
      <c r="H2511" s="758" t="s">
        <v>176</v>
      </c>
    </row>
    <row r="2512" spans="1:8" ht="15" x14ac:dyDescent="0.25">
      <c r="A2512" s="77" t="s">
        <v>370</v>
      </c>
      <c r="B2512" s="350">
        <v>44505</v>
      </c>
      <c r="C2512" s="759">
        <v>44519</v>
      </c>
      <c r="D2512" s="950">
        <v>1.8452920256714282</v>
      </c>
      <c r="E2512" s="784">
        <v>681.0619392000001</v>
      </c>
      <c r="F2512" s="773">
        <v>2</v>
      </c>
      <c r="G2512" s="758" t="s">
        <v>731</v>
      </c>
      <c r="H2512" s="758" t="s">
        <v>176</v>
      </c>
    </row>
    <row r="2513" spans="1:8" ht="15" x14ac:dyDescent="0.25">
      <c r="A2513" s="77" t="s">
        <v>370</v>
      </c>
      <c r="B2513" s="350">
        <v>44506</v>
      </c>
      <c r="C2513" s="759">
        <v>44519</v>
      </c>
      <c r="D2513" s="950">
        <v>1.8227389532428577</v>
      </c>
      <c r="E2513" s="784">
        <v>706.54648937142861</v>
      </c>
      <c r="F2513" s="773">
        <v>2</v>
      </c>
      <c r="G2513" s="758" t="s">
        <v>731</v>
      </c>
      <c r="H2513" s="758" t="s">
        <v>176</v>
      </c>
    </row>
    <row r="2514" spans="1:8" ht="15" x14ac:dyDescent="0.25">
      <c r="A2514" s="77" t="s">
        <v>370</v>
      </c>
      <c r="B2514" s="350">
        <v>44507</v>
      </c>
      <c r="C2514" s="759">
        <v>44519</v>
      </c>
      <c r="D2514" s="950">
        <v>1.8451994240363638</v>
      </c>
      <c r="E2514" s="784">
        <v>703.10757023999997</v>
      </c>
      <c r="F2514" s="773">
        <v>2</v>
      </c>
      <c r="G2514" s="758" t="s">
        <v>731</v>
      </c>
      <c r="H2514" s="758" t="s">
        <v>176</v>
      </c>
    </row>
    <row r="2515" spans="1:8" ht="15" x14ac:dyDescent="0.25">
      <c r="A2515" s="77" t="s">
        <v>370</v>
      </c>
      <c r="B2515" s="350">
        <v>44508</v>
      </c>
      <c r="C2515" s="759">
        <v>44519</v>
      </c>
      <c r="D2515" s="950">
        <v>1.8077687728904763</v>
      </c>
      <c r="E2515" s="784">
        <v>715.48543789714302</v>
      </c>
      <c r="F2515" s="773">
        <v>2</v>
      </c>
      <c r="G2515" s="758" t="s">
        <v>731</v>
      </c>
      <c r="H2515" s="758" t="s">
        <v>176</v>
      </c>
    </row>
    <row r="2516" spans="1:8" ht="15" x14ac:dyDescent="0.25">
      <c r="A2516" s="77" t="s">
        <v>370</v>
      </c>
      <c r="B2516" s="350">
        <v>44509</v>
      </c>
      <c r="C2516" s="759">
        <v>44519</v>
      </c>
      <c r="D2516" s="950">
        <v>1.8187285633409089</v>
      </c>
      <c r="E2516" s="784">
        <v>696.21941506909104</v>
      </c>
      <c r="F2516" s="773">
        <v>2</v>
      </c>
      <c r="G2516" s="758" t="s">
        <v>731</v>
      </c>
      <c r="H2516" s="758" t="s">
        <v>176</v>
      </c>
    </row>
    <row r="2517" spans="1:8" ht="15" x14ac:dyDescent="0.25">
      <c r="A2517" s="942" t="s">
        <v>370</v>
      </c>
      <c r="B2517" s="350">
        <v>44510</v>
      </c>
      <c r="C2517" s="759">
        <v>44519</v>
      </c>
      <c r="D2517" s="950">
        <v>1.8032345746428573</v>
      </c>
      <c r="E2517" s="784">
        <v>699.34095442285729</v>
      </c>
      <c r="F2517" s="773">
        <v>2</v>
      </c>
      <c r="G2517" s="758" t="s">
        <v>731</v>
      </c>
      <c r="H2517" s="758" t="s">
        <v>176</v>
      </c>
    </row>
    <row r="2518" spans="1:8" ht="15" x14ac:dyDescent="0.25">
      <c r="A2518" s="942" t="s">
        <v>370</v>
      </c>
      <c r="B2518" s="350">
        <v>44511</v>
      </c>
      <c r="C2518" s="759">
        <v>44519</v>
      </c>
      <c r="D2518" s="950">
        <v>1.6919102183999997</v>
      </c>
      <c r="E2518" s="784">
        <v>731.03457351272743</v>
      </c>
      <c r="F2518" s="773">
        <v>2</v>
      </c>
      <c r="G2518" s="758" t="s">
        <v>731</v>
      </c>
      <c r="H2518" s="758" t="s">
        <v>176</v>
      </c>
    </row>
    <row r="2519" spans="1:8" ht="15" x14ac:dyDescent="0.25">
      <c r="A2519" s="942" t="s">
        <v>370</v>
      </c>
      <c r="B2519" s="350">
        <v>44512</v>
      </c>
      <c r="C2519" s="759">
        <v>44519</v>
      </c>
      <c r="D2519" s="950">
        <v>1.6338495971190476</v>
      </c>
      <c r="E2519" s="784">
        <v>1160.7900529371432</v>
      </c>
      <c r="F2519" s="773">
        <v>2</v>
      </c>
      <c r="G2519" s="758" t="s">
        <v>731</v>
      </c>
      <c r="H2519" s="758" t="s">
        <v>889</v>
      </c>
    </row>
    <row r="2520" spans="1:8" ht="15" x14ac:dyDescent="0.25">
      <c r="A2520" s="942" t="s">
        <v>370</v>
      </c>
      <c r="B2520" s="350">
        <v>44513</v>
      </c>
      <c r="C2520" s="759">
        <v>44519</v>
      </c>
      <c r="D2520" s="950">
        <v>1.7034554626285714</v>
      </c>
      <c r="E2520" s="784">
        <v>1346.2442746971428</v>
      </c>
      <c r="F2520" s="773">
        <v>2</v>
      </c>
      <c r="G2520" s="758" t="s">
        <v>731</v>
      </c>
      <c r="H2520" s="758" t="s">
        <v>889</v>
      </c>
    </row>
    <row r="2521" spans="1:8" ht="15" x14ac:dyDescent="0.25">
      <c r="A2521" s="942" t="s">
        <v>370</v>
      </c>
      <c r="B2521" s="350">
        <v>44514</v>
      </c>
      <c r="C2521" s="759">
        <v>44519</v>
      </c>
      <c r="D2521" s="950">
        <v>1.7258605994090905</v>
      </c>
      <c r="E2521" s="784">
        <v>959.58004005818157</v>
      </c>
      <c r="F2521" s="773">
        <v>2</v>
      </c>
      <c r="G2521" s="758" t="s">
        <v>731</v>
      </c>
      <c r="H2521" s="758" t="s">
        <v>176</v>
      </c>
    </row>
    <row r="2522" spans="1:8" ht="15" x14ac:dyDescent="0.25">
      <c r="A2522" s="942" t="s">
        <v>370</v>
      </c>
      <c r="B2522" s="350">
        <v>44515</v>
      </c>
      <c r="C2522" s="759">
        <v>44519</v>
      </c>
      <c r="D2522" s="950">
        <v>1.740338481271428</v>
      </c>
      <c r="E2522" s="784">
        <v>757.81407003428592</v>
      </c>
      <c r="F2522" s="773">
        <v>2</v>
      </c>
      <c r="G2522" s="758" t="s">
        <v>731</v>
      </c>
      <c r="H2522" s="758" t="s">
        <v>176</v>
      </c>
    </row>
    <row r="2523" spans="1:8" ht="15" x14ac:dyDescent="0.25">
      <c r="A2523" s="942" t="s">
        <v>370</v>
      </c>
      <c r="B2523" s="350">
        <v>44516</v>
      </c>
      <c r="C2523" s="759">
        <v>44519</v>
      </c>
      <c r="D2523" s="950">
        <v>1.7503771571590911</v>
      </c>
      <c r="E2523" s="784">
        <v>746.93962472727287</v>
      </c>
      <c r="F2523" s="773">
        <v>2</v>
      </c>
      <c r="G2523" s="758" t="s">
        <v>731</v>
      </c>
      <c r="H2523" s="758" t="s">
        <v>176</v>
      </c>
    </row>
    <row r="2524" spans="1:8" ht="15" x14ac:dyDescent="0.25">
      <c r="A2524" s="942" t="s">
        <v>370</v>
      </c>
      <c r="B2524" s="350">
        <v>44517</v>
      </c>
      <c r="C2524" s="759">
        <v>44536</v>
      </c>
      <c r="D2524" s="950">
        <v>1.7515404417904761</v>
      </c>
      <c r="E2524" s="784">
        <v>1015.5422740114287</v>
      </c>
      <c r="F2524" s="773">
        <v>2</v>
      </c>
      <c r="G2524" s="758" t="s">
        <v>731</v>
      </c>
      <c r="H2524" s="758" t="s">
        <v>176</v>
      </c>
    </row>
    <row r="2525" spans="1:8" ht="15" x14ac:dyDescent="0.25">
      <c r="A2525" s="942" t="s">
        <v>370</v>
      </c>
      <c r="B2525" s="350">
        <v>44518</v>
      </c>
      <c r="C2525" s="759">
        <v>44536</v>
      </c>
      <c r="D2525" s="950">
        <v>1.7493671252999996</v>
      </c>
      <c r="E2525" s="784">
        <v>1383.8886735709091</v>
      </c>
      <c r="F2525" s="773">
        <v>2</v>
      </c>
      <c r="G2525" s="758" t="s">
        <v>731</v>
      </c>
      <c r="H2525" s="758" t="s">
        <v>176</v>
      </c>
    </row>
    <row r="2526" spans="1:8" ht="15" x14ac:dyDescent="0.25">
      <c r="A2526" s="942" t="s">
        <v>370</v>
      </c>
      <c r="B2526" s="350">
        <v>44519</v>
      </c>
      <c r="C2526" s="759">
        <v>44536</v>
      </c>
      <c r="D2526" s="950">
        <v>1.7526887120428571</v>
      </c>
      <c r="E2526" s="784">
        <v>1324.2908184685714</v>
      </c>
      <c r="F2526" s="773">
        <v>2</v>
      </c>
      <c r="G2526" s="758" t="s">
        <v>731</v>
      </c>
      <c r="H2526" s="758" t="s">
        <v>176</v>
      </c>
    </row>
    <row r="2527" spans="1:8" ht="15" x14ac:dyDescent="0.25">
      <c r="A2527" s="942" t="s">
        <v>370</v>
      </c>
      <c r="B2527" s="350">
        <v>44520</v>
      </c>
      <c r="C2527" s="759">
        <v>44536</v>
      </c>
      <c r="D2527" s="950">
        <v>1.686219230033714</v>
      </c>
      <c r="E2527" s="784">
        <v>1403.9801043840005</v>
      </c>
      <c r="F2527" s="773">
        <v>2</v>
      </c>
      <c r="G2527" s="758" t="s">
        <v>731</v>
      </c>
      <c r="H2527" s="758" t="s">
        <v>176</v>
      </c>
    </row>
    <row r="2528" spans="1:8" ht="15" x14ac:dyDescent="0.25">
      <c r="A2528" s="942" t="s">
        <v>370</v>
      </c>
      <c r="B2528" s="350">
        <v>44521</v>
      </c>
      <c r="C2528" s="759">
        <v>44536</v>
      </c>
      <c r="D2528" s="950">
        <v>1.7573129034136361</v>
      </c>
      <c r="E2528" s="784">
        <v>1292.2521262690909</v>
      </c>
      <c r="F2528" s="773">
        <v>2</v>
      </c>
      <c r="G2528" s="758" t="s">
        <v>731</v>
      </c>
      <c r="H2528" s="758" t="s">
        <v>176</v>
      </c>
    </row>
    <row r="2529" spans="1:8" ht="15" x14ac:dyDescent="0.25">
      <c r="A2529" s="942" t="s">
        <v>370</v>
      </c>
      <c r="B2529" s="350">
        <v>44522</v>
      </c>
      <c r="C2529" s="759">
        <v>44536</v>
      </c>
      <c r="D2529" s="950">
        <v>1.7359081866857144</v>
      </c>
      <c r="E2529" s="784">
        <v>1259.8821359999999</v>
      </c>
      <c r="F2529" s="773">
        <v>2</v>
      </c>
      <c r="G2529" s="758" t="s">
        <v>731</v>
      </c>
      <c r="H2529" s="758" t="s">
        <v>176</v>
      </c>
    </row>
    <row r="2530" spans="1:8" ht="15" x14ac:dyDescent="0.25">
      <c r="A2530" s="942" t="s">
        <v>370</v>
      </c>
      <c r="B2530" s="350">
        <v>44523</v>
      </c>
      <c r="C2530" s="759">
        <v>44536</v>
      </c>
      <c r="D2530" s="950">
        <v>1.7336113866636367</v>
      </c>
      <c r="E2530" s="784">
        <v>1432.5437602472723</v>
      </c>
      <c r="F2530" s="773">
        <v>2</v>
      </c>
      <c r="G2530" s="758" t="s">
        <v>731</v>
      </c>
      <c r="H2530" s="758" t="s">
        <v>176</v>
      </c>
    </row>
    <row r="2531" spans="1:8" ht="25.5" x14ac:dyDescent="0.25">
      <c r="A2531" s="942" t="s">
        <v>370</v>
      </c>
      <c r="B2531" s="350">
        <v>44524</v>
      </c>
      <c r="C2531" s="759">
        <v>44536</v>
      </c>
      <c r="D2531" s="950">
        <v>1.7387745013666669</v>
      </c>
      <c r="E2531" s="784">
        <v>1600.1640929828573</v>
      </c>
      <c r="F2531" s="773">
        <v>2</v>
      </c>
      <c r="G2531" s="758" t="s">
        <v>731</v>
      </c>
      <c r="H2531" s="396" t="s">
        <v>890</v>
      </c>
    </row>
    <row r="2532" spans="1:8" ht="25.5" x14ac:dyDescent="0.25">
      <c r="A2532" s="942" t="s">
        <v>370</v>
      </c>
      <c r="B2532" s="350">
        <v>44525</v>
      </c>
      <c r="C2532" s="759">
        <v>44536</v>
      </c>
      <c r="D2532" s="950">
        <v>1.7181708952000001</v>
      </c>
      <c r="E2532" s="784">
        <v>1612.8827501236367</v>
      </c>
      <c r="F2532" s="773">
        <v>2</v>
      </c>
      <c r="G2532" s="758" t="s">
        <v>731</v>
      </c>
      <c r="H2532" s="396" t="s">
        <v>890</v>
      </c>
    </row>
    <row r="2533" spans="1:8" ht="25.5" x14ac:dyDescent="0.25">
      <c r="A2533" s="942" t="s">
        <v>370</v>
      </c>
      <c r="B2533" s="350">
        <v>44526</v>
      </c>
      <c r="C2533" s="759">
        <v>44536</v>
      </c>
      <c r="D2533" s="950">
        <v>1.6966907344</v>
      </c>
      <c r="E2533" s="784">
        <v>1618.5763789714285</v>
      </c>
      <c r="F2533" s="773">
        <v>2</v>
      </c>
      <c r="G2533" s="758" t="s">
        <v>731</v>
      </c>
      <c r="H2533" s="396" t="s">
        <v>890</v>
      </c>
    </row>
    <row r="2534" spans="1:8" ht="25.5" x14ac:dyDescent="0.25">
      <c r="A2534" s="942" t="s">
        <v>370</v>
      </c>
      <c r="B2534" s="350">
        <v>44527</v>
      </c>
      <c r="C2534" s="759">
        <v>44536</v>
      </c>
      <c r="D2534" s="950">
        <v>1.676874971804762</v>
      </c>
      <c r="E2534" s="784">
        <v>1519.9612560000003</v>
      </c>
      <c r="F2534" s="773">
        <v>2</v>
      </c>
      <c r="G2534" s="758" t="s">
        <v>731</v>
      </c>
      <c r="H2534" s="396" t="s">
        <v>890</v>
      </c>
    </row>
    <row r="2535" spans="1:8" ht="15" x14ac:dyDescent="0.25">
      <c r="A2535" s="942" t="s">
        <v>370</v>
      </c>
      <c r="B2535" s="350">
        <v>44528</v>
      </c>
      <c r="C2535" s="759">
        <v>44536</v>
      </c>
      <c r="D2535" s="950">
        <v>1.6526975017454542</v>
      </c>
      <c r="E2535" s="784">
        <v>1506.1171799127269</v>
      </c>
      <c r="F2535" s="773">
        <v>2</v>
      </c>
      <c r="G2535" s="758" t="s">
        <v>731</v>
      </c>
      <c r="H2535" s="758" t="s">
        <v>176</v>
      </c>
    </row>
    <row r="2536" spans="1:8" ht="15" x14ac:dyDescent="0.25">
      <c r="A2536" s="942" t="s">
        <v>370</v>
      </c>
      <c r="B2536" s="350">
        <v>44529</v>
      </c>
      <c r="C2536" s="759">
        <v>44536</v>
      </c>
      <c r="D2536" s="950">
        <v>1.6531779124285715</v>
      </c>
      <c r="E2536" s="784">
        <v>1489.3072160914289</v>
      </c>
      <c r="F2536" s="773">
        <v>2</v>
      </c>
      <c r="G2536" s="758" t="s">
        <v>731</v>
      </c>
      <c r="H2536" s="758" t="s">
        <v>176</v>
      </c>
    </row>
    <row r="2537" spans="1:8" ht="15" x14ac:dyDescent="0.25">
      <c r="A2537" s="942" t="s">
        <v>370</v>
      </c>
      <c r="B2537" s="350">
        <v>44530</v>
      </c>
      <c r="C2537" s="759">
        <v>44536</v>
      </c>
      <c r="D2537" s="950">
        <v>1.6402271029954545</v>
      </c>
      <c r="E2537" s="784">
        <v>1465.4564052218184</v>
      </c>
      <c r="F2537" s="773">
        <v>2</v>
      </c>
      <c r="G2537" s="758" t="s">
        <v>731</v>
      </c>
      <c r="H2537" s="758" t="s">
        <v>176</v>
      </c>
    </row>
    <row r="2538" spans="1:8" ht="15" x14ac:dyDescent="0.25">
      <c r="A2538" s="942" t="s">
        <v>370</v>
      </c>
      <c r="B2538" s="350">
        <v>44531</v>
      </c>
      <c r="C2538" s="759">
        <v>44536</v>
      </c>
      <c r="D2538" s="950">
        <v>1.6328447304476192</v>
      </c>
      <c r="E2538" s="784">
        <v>1499.2772428799999</v>
      </c>
      <c r="F2538" s="773">
        <v>2</v>
      </c>
      <c r="G2538" s="758" t="s">
        <v>731</v>
      </c>
      <c r="H2538" s="758" t="s">
        <v>176</v>
      </c>
    </row>
    <row r="2539" spans="1:8" ht="15" x14ac:dyDescent="0.25">
      <c r="A2539" s="942" t="s">
        <v>370</v>
      </c>
      <c r="B2539" s="350">
        <v>44532</v>
      </c>
      <c r="C2539" s="759">
        <v>44536</v>
      </c>
      <c r="D2539" s="950">
        <v>1.6248046113454542</v>
      </c>
      <c r="E2539" s="784">
        <v>1575.5218663418182</v>
      </c>
      <c r="F2539" s="773">
        <v>2</v>
      </c>
      <c r="G2539" s="758" t="s">
        <v>731</v>
      </c>
      <c r="H2539" s="758" t="s">
        <v>176</v>
      </c>
    </row>
    <row r="2540" spans="1:8" ht="15" x14ac:dyDescent="0.25">
      <c r="A2540" s="942" t="s">
        <v>370</v>
      </c>
      <c r="B2540" s="350">
        <v>44533</v>
      </c>
      <c r="C2540" s="759">
        <v>44536</v>
      </c>
      <c r="D2540" s="950">
        <v>1.6192305197428574</v>
      </c>
      <c r="E2540" s="784">
        <v>1524.8331067885717</v>
      </c>
      <c r="F2540" s="773">
        <v>2</v>
      </c>
      <c r="G2540" s="758" t="s">
        <v>731</v>
      </c>
      <c r="H2540" s="758" t="s">
        <v>176</v>
      </c>
    </row>
    <row r="2541" spans="1:8" ht="15" x14ac:dyDescent="0.25">
      <c r="A2541" s="942" t="s">
        <v>370</v>
      </c>
      <c r="B2541" s="350">
        <v>44534</v>
      </c>
      <c r="C2541" s="759">
        <v>44536</v>
      </c>
      <c r="D2541" s="950">
        <v>1.6177630071619047</v>
      </c>
      <c r="E2541" s="784">
        <v>1495.420324662857</v>
      </c>
      <c r="F2541" s="773">
        <v>2</v>
      </c>
      <c r="G2541" s="758" t="s">
        <v>731</v>
      </c>
      <c r="H2541" s="758" t="s">
        <v>176</v>
      </c>
    </row>
    <row r="2542" spans="1:8" ht="15" x14ac:dyDescent="0.25">
      <c r="A2542" s="942" t="s">
        <v>370</v>
      </c>
      <c r="B2542" s="350">
        <v>44535</v>
      </c>
      <c r="C2542" s="759">
        <v>44536</v>
      </c>
      <c r="D2542" s="950">
        <v>1.634021244436364</v>
      </c>
      <c r="E2542" s="784">
        <v>1500.0314026909095</v>
      </c>
      <c r="F2542" s="773">
        <v>2</v>
      </c>
      <c r="G2542" s="758" t="s">
        <v>731</v>
      </c>
      <c r="H2542" s="758" t="s">
        <v>176</v>
      </c>
    </row>
    <row r="2543" spans="1:8" ht="15" x14ac:dyDescent="0.25">
      <c r="A2543" s="942" t="s">
        <v>370</v>
      </c>
      <c r="B2543" s="350">
        <v>44536</v>
      </c>
      <c r="C2543" s="759">
        <v>44547</v>
      </c>
      <c r="D2543" s="950">
        <v>1.6277464656190475</v>
      </c>
      <c r="E2543" s="784">
        <v>1468.1914597028574</v>
      </c>
      <c r="F2543" s="773">
        <v>2</v>
      </c>
      <c r="G2543" s="758" t="s">
        <v>731</v>
      </c>
      <c r="H2543" s="758" t="s">
        <v>176</v>
      </c>
    </row>
    <row r="2544" spans="1:8" ht="15" x14ac:dyDescent="0.25">
      <c r="A2544" s="942" t="s">
        <v>370</v>
      </c>
      <c r="B2544" s="350">
        <v>44537</v>
      </c>
      <c r="C2544" s="759">
        <v>44547</v>
      </c>
      <c r="D2544" s="950">
        <v>1.6118482496318181</v>
      </c>
      <c r="E2544" s="784">
        <v>1371.1934620800002</v>
      </c>
      <c r="F2544" s="773">
        <v>2</v>
      </c>
      <c r="G2544" s="758" t="s">
        <v>731</v>
      </c>
      <c r="H2544" s="758" t="s">
        <v>176</v>
      </c>
    </row>
    <row r="2545" spans="1:8" ht="25.5" x14ac:dyDescent="0.25">
      <c r="A2545" s="942" t="s">
        <v>370</v>
      </c>
      <c r="B2545" s="350">
        <v>44538</v>
      </c>
      <c r="C2545" s="759">
        <v>44547</v>
      </c>
      <c r="D2545" s="950">
        <v>1.6373857091952377</v>
      </c>
      <c r="E2545" s="784">
        <v>856.51407977142867</v>
      </c>
      <c r="F2545" s="773">
        <v>2</v>
      </c>
      <c r="G2545" s="758" t="s">
        <v>731</v>
      </c>
      <c r="H2545" s="770" t="s">
        <v>891</v>
      </c>
    </row>
    <row r="2546" spans="1:8" ht="25.5" x14ac:dyDescent="0.25">
      <c r="A2546" s="942" t="s">
        <v>370</v>
      </c>
      <c r="B2546" s="350">
        <v>44539</v>
      </c>
      <c r="C2546" s="759">
        <v>44547</v>
      </c>
      <c r="D2546" s="950">
        <v>1.6822799179954548</v>
      </c>
      <c r="E2546" s="784">
        <v>680.22342117818198</v>
      </c>
      <c r="F2546" s="773">
        <v>2</v>
      </c>
      <c r="G2546" s="758" t="s">
        <v>731</v>
      </c>
      <c r="H2546" s="770" t="s">
        <v>891</v>
      </c>
    </row>
    <row r="2547" spans="1:8" ht="25.5" x14ac:dyDescent="0.25">
      <c r="A2547" s="942" t="s">
        <v>370</v>
      </c>
      <c r="B2547" s="350">
        <v>44540</v>
      </c>
      <c r="C2547" s="759">
        <v>44547</v>
      </c>
      <c r="D2547" s="950">
        <v>1.5262780678666668</v>
      </c>
      <c r="E2547" s="784">
        <v>900.32582715428555</v>
      </c>
      <c r="F2547" s="773">
        <v>2</v>
      </c>
      <c r="G2547" s="758" t="s">
        <v>731</v>
      </c>
      <c r="H2547" s="770" t="s">
        <v>891</v>
      </c>
    </row>
    <row r="2548" spans="1:8" ht="15" x14ac:dyDescent="0.25">
      <c r="A2548" s="942" t="s">
        <v>370</v>
      </c>
      <c r="B2548" s="350">
        <v>44541</v>
      </c>
      <c r="C2548" s="759">
        <v>44547</v>
      </c>
      <c r="D2548" s="950">
        <v>1.3978043882857145</v>
      </c>
      <c r="E2548" s="784">
        <v>1089.9951416228575</v>
      </c>
      <c r="F2548" s="773">
        <v>2</v>
      </c>
      <c r="G2548" s="758" t="s">
        <v>731</v>
      </c>
      <c r="H2548" s="758" t="s">
        <v>176</v>
      </c>
    </row>
    <row r="2549" spans="1:8" ht="15" x14ac:dyDescent="0.25">
      <c r="A2549" s="942" t="s">
        <v>370</v>
      </c>
      <c r="B2549" s="350">
        <v>44542</v>
      </c>
      <c r="C2549" s="759">
        <v>44547</v>
      </c>
      <c r="D2549" s="950">
        <v>1.5282044665909091</v>
      </c>
      <c r="E2549" s="784">
        <v>2733.5915549672727</v>
      </c>
      <c r="F2549" s="773">
        <v>2</v>
      </c>
      <c r="G2549" s="758" t="s">
        <v>731</v>
      </c>
      <c r="H2549" s="945" t="s">
        <v>892</v>
      </c>
    </row>
    <row r="2550" spans="1:8" ht="15" x14ac:dyDescent="0.25">
      <c r="A2550" s="942" t="s">
        <v>370</v>
      </c>
      <c r="B2550" s="350">
        <v>44543</v>
      </c>
      <c r="C2550" s="759">
        <v>44547</v>
      </c>
      <c r="D2550" s="950">
        <v>1.5057469057380952</v>
      </c>
      <c r="E2550" s="784">
        <v>3363.3981368228574</v>
      </c>
      <c r="F2550" s="773">
        <v>2</v>
      </c>
      <c r="G2550" s="758" t="s">
        <v>731</v>
      </c>
      <c r="H2550" s="945" t="s">
        <v>892</v>
      </c>
    </row>
    <row r="2551" spans="1:8" ht="15" x14ac:dyDescent="0.25">
      <c r="A2551" s="942" t="s">
        <v>370</v>
      </c>
      <c r="B2551" s="350">
        <v>44544</v>
      </c>
      <c r="C2551" s="759">
        <v>44547</v>
      </c>
      <c r="D2551" s="950">
        <v>1.5069228177136365</v>
      </c>
      <c r="E2551" s="784">
        <v>3393.9069076800001</v>
      </c>
      <c r="F2551" s="773">
        <v>2</v>
      </c>
      <c r="G2551" s="758" t="s">
        <v>731</v>
      </c>
      <c r="H2551" s="945" t="s">
        <v>892</v>
      </c>
    </row>
    <row r="2552" spans="1:8" ht="15" x14ac:dyDescent="0.25">
      <c r="A2552" s="942" t="s">
        <v>370</v>
      </c>
      <c r="B2552" s="350">
        <v>44545</v>
      </c>
      <c r="C2552" s="759">
        <v>44547</v>
      </c>
      <c r="D2552" s="950">
        <v>1.511683003490476</v>
      </c>
      <c r="E2552" s="784">
        <v>3449.1605969828579</v>
      </c>
      <c r="F2552" s="773">
        <v>2</v>
      </c>
      <c r="G2552" s="758" t="s">
        <v>731</v>
      </c>
      <c r="H2552" s="945" t="s">
        <v>892</v>
      </c>
    </row>
    <row r="2553" spans="1:8" ht="15" x14ac:dyDescent="0.25">
      <c r="A2553" s="942" t="s">
        <v>370</v>
      </c>
      <c r="B2553" s="350">
        <v>44546</v>
      </c>
      <c r="C2553" s="759">
        <v>44547</v>
      </c>
      <c r="D2553" s="950">
        <v>1.5055265303681817</v>
      </c>
      <c r="E2553" s="784">
        <v>3726.4250267345456</v>
      </c>
      <c r="F2553" s="773">
        <v>2</v>
      </c>
      <c r="G2553" s="758" t="s">
        <v>731</v>
      </c>
      <c r="H2553" s="945" t="s">
        <v>892</v>
      </c>
    </row>
    <row r="2554" spans="1:8" ht="15" x14ac:dyDescent="0.25">
      <c r="A2554" s="942" t="s">
        <v>370</v>
      </c>
      <c r="B2554" s="350">
        <v>44547</v>
      </c>
      <c r="C2554" s="759">
        <v>44566</v>
      </c>
      <c r="D2554" s="950">
        <v>1.5270066913142859</v>
      </c>
      <c r="E2554" s="784">
        <v>3638.5435328914291</v>
      </c>
      <c r="F2554" s="773">
        <v>2</v>
      </c>
      <c r="G2554" s="758" t="s">
        <v>731</v>
      </c>
      <c r="H2554" s="945" t="s">
        <v>892</v>
      </c>
    </row>
    <row r="2555" spans="1:8" ht="15" x14ac:dyDescent="0.25">
      <c r="A2555" s="942" t="s">
        <v>370</v>
      </c>
      <c r="B2555" s="350">
        <v>44548</v>
      </c>
      <c r="C2555" s="759">
        <v>44566</v>
      </c>
      <c r="D2555" s="950">
        <v>1.5348799423476192</v>
      </c>
      <c r="E2555" s="784">
        <v>3525.5506682057148</v>
      </c>
      <c r="F2555" s="773">
        <v>2</v>
      </c>
      <c r="G2555" s="758" t="s">
        <v>731</v>
      </c>
      <c r="H2555" s="945" t="s">
        <v>892</v>
      </c>
    </row>
    <row r="2556" spans="1:8" ht="15" x14ac:dyDescent="0.25">
      <c r="A2556" s="942" t="s">
        <v>370</v>
      </c>
      <c r="B2556" s="350">
        <v>44549</v>
      </c>
      <c r="C2556" s="759">
        <v>44566</v>
      </c>
      <c r="D2556" s="950">
        <v>1.5294689359090909</v>
      </c>
      <c r="E2556" s="784">
        <v>3542.6551922181816</v>
      </c>
      <c r="F2556" s="773">
        <v>2</v>
      </c>
      <c r="G2556" s="758" t="s">
        <v>731</v>
      </c>
      <c r="H2556" s="945" t="s">
        <v>892</v>
      </c>
    </row>
    <row r="2557" spans="1:8" ht="15" x14ac:dyDescent="0.25">
      <c r="A2557" s="942" t="s">
        <v>370</v>
      </c>
      <c r="B2557" s="350">
        <v>44550</v>
      </c>
      <c r="C2557" s="759">
        <v>44566</v>
      </c>
      <c r="D2557" s="950">
        <v>1.5070950162333332</v>
      </c>
      <c r="E2557" s="784">
        <v>3521.5048651885722</v>
      </c>
      <c r="F2557" s="773">
        <v>2</v>
      </c>
      <c r="G2557" s="758" t="s">
        <v>731</v>
      </c>
      <c r="H2557" s="945" t="s">
        <v>892</v>
      </c>
    </row>
    <row r="2558" spans="1:8" ht="15" x14ac:dyDescent="0.25">
      <c r="A2558" s="942" t="s">
        <v>370</v>
      </c>
      <c r="B2558" s="350">
        <v>44551</v>
      </c>
      <c r="C2558" s="759">
        <v>44566</v>
      </c>
      <c r="D2558" s="950">
        <v>1.5108525990772725</v>
      </c>
      <c r="E2558" s="784">
        <v>3298.4256966545463</v>
      </c>
      <c r="F2558" s="773">
        <v>2</v>
      </c>
      <c r="G2558" s="758" t="s">
        <v>731</v>
      </c>
      <c r="H2558" s="945" t="s">
        <v>892</v>
      </c>
    </row>
    <row r="2559" spans="1:8" ht="15" x14ac:dyDescent="0.25">
      <c r="A2559" s="942" t="s">
        <v>370</v>
      </c>
      <c r="B2559" s="350">
        <v>44552</v>
      </c>
      <c r="C2559" s="759">
        <v>44566</v>
      </c>
      <c r="D2559" s="950">
        <v>1.4928503519619043</v>
      </c>
      <c r="E2559" s="784">
        <v>3577.5489793371426</v>
      </c>
      <c r="F2559" s="773">
        <v>2</v>
      </c>
      <c r="G2559" s="758" t="s">
        <v>731</v>
      </c>
      <c r="H2559" s="945" t="s">
        <v>892</v>
      </c>
    </row>
    <row r="2560" spans="1:8" ht="15" x14ac:dyDescent="0.25">
      <c r="A2560" s="942" t="s">
        <v>370</v>
      </c>
      <c r="B2560" s="350">
        <v>44553</v>
      </c>
      <c r="C2560" s="759">
        <v>44566</v>
      </c>
      <c r="D2560" s="950">
        <v>1.4917334907954547</v>
      </c>
      <c r="E2560" s="784">
        <v>3756.6524688872737</v>
      </c>
      <c r="F2560" s="773">
        <v>2</v>
      </c>
      <c r="G2560" s="758" t="s">
        <v>731</v>
      </c>
      <c r="H2560" s="945" t="s">
        <v>892</v>
      </c>
    </row>
    <row r="2561" spans="1:8" ht="15" x14ac:dyDescent="0.25">
      <c r="A2561" s="942" t="s">
        <v>370</v>
      </c>
      <c r="B2561" s="350">
        <v>44554</v>
      </c>
      <c r="C2561" s="759">
        <v>44566</v>
      </c>
      <c r="D2561" s="950">
        <v>1.5265070391904763</v>
      </c>
      <c r="E2561" s="784">
        <v>1924.6454746971428</v>
      </c>
      <c r="F2561" s="773">
        <v>2</v>
      </c>
      <c r="G2561" s="758" t="s">
        <v>731</v>
      </c>
      <c r="H2561" s="945" t="s">
        <v>892</v>
      </c>
    </row>
    <row r="2562" spans="1:8" ht="15" x14ac:dyDescent="0.25">
      <c r="A2562" s="942" t="s">
        <v>370</v>
      </c>
      <c r="B2562" s="350">
        <v>44555</v>
      </c>
      <c r="C2562" s="759">
        <v>44566</v>
      </c>
      <c r="D2562" s="950">
        <v>1.6155920533000001</v>
      </c>
      <c r="E2562" s="784">
        <v>1358.0055187200003</v>
      </c>
      <c r="F2562" s="773">
        <v>2</v>
      </c>
      <c r="G2562" s="758" t="s">
        <v>731</v>
      </c>
      <c r="H2562" s="945" t="s">
        <v>892</v>
      </c>
    </row>
    <row r="2563" spans="1:8" ht="15" x14ac:dyDescent="0.25">
      <c r="A2563" s="942" t="s">
        <v>370</v>
      </c>
      <c r="B2563" s="350">
        <v>44556</v>
      </c>
      <c r="C2563" s="759">
        <v>44566</v>
      </c>
      <c r="D2563" s="950">
        <v>1.3772498381772729</v>
      </c>
      <c r="E2563" s="784">
        <v>2116.0872043200002</v>
      </c>
      <c r="F2563" s="773">
        <v>2</v>
      </c>
      <c r="G2563" s="758" t="s">
        <v>731</v>
      </c>
      <c r="H2563" s="945" t="s">
        <v>892</v>
      </c>
    </row>
    <row r="2564" spans="1:8" ht="15" x14ac:dyDescent="0.25">
      <c r="A2564" s="942" t="s">
        <v>370</v>
      </c>
      <c r="B2564" s="350">
        <v>44557</v>
      </c>
      <c r="C2564" s="759">
        <v>44566</v>
      </c>
      <c r="D2564" s="950">
        <v>1.429964855957143</v>
      </c>
      <c r="E2564" s="784">
        <v>3903.7706331428581</v>
      </c>
      <c r="F2564" s="773">
        <v>2</v>
      </c>
      <c r="G2564" s="758" t="s">
        <v>731</v>
      </c>
      <c r="H2564" s="945" t="s">
        <v>892</v>
      </c>
    </row>
    <row r="2565" spans="1:8" ht="15" x14ac:dyDescent="0.25">
      <c r="A2565" s="942" t="s">
        <v>370</v>
      </c>
      <c r="B2565" s="350">
        <v>44558</v>
      </c>
      <c r="C2565" s="759">
        <v>44566</v>
      </c>
      <c r="D2565" s="950">
        <v>1.4523159705727269</v>
      </c>
      <c r="E2565" s="784">
        <v>3932.181112843637</v>
      </c>
      <c r="F2565" s="773">
        <v>2</v>
      </c>
      <c r="G2565" s="758" t="s">
        <v>731</v>
      </c>
      <c r="H2565" s="945" t="s">
        <v>892</v>
      </c>
    </row>
    <row r="2566" spans="1:8" ht="15" x14ac:dyDescent="0.25">
      <c r="A2566" s="942" t="s">
        <v>370</v>
      </c>
      <c r="B2566" s="350">
        <v>44559</v>
      </c>
      <c r="C2566" s="759">
        <v>44566</v>
      </c>
      <c r="D2566" s="950">
        <v>1.4670190909857141</v>
      </c>
      <c r="E2566" s="784">
        <v>2530.9769525485717</v>
      </c>
      <c r="F2566" s="773">
        <v>2</v>
      </c>
      <c r="G2566" s="758" t="s">
        <v>731</v>
      </c>
      <c r="H2566" s="945" t="s">
        <v>892</v>
      </c>
    </row>
    <row r="2567" spans="1:8" ht="15" x14ac:dyDescent="0.25">
      <c r="A2567" s="942" t="s">
        <v>370</v>
      </c>
      <c r="B2567" s="350">
        <v>44560</v>
      </c>
      <c r="C2567" s="759">
        <v>44566</v>
      </c>
      <c r="D2567" s="950">
        <v>1.5002816166500001</v>
      </c>
      <c r="E2567" s="784">
        <v>2109.648051490909</v>
      </c>
      <c r="F2567" s="773">
        <v>2</v>
      </c>
      <c r="G2567" s="758" t="s">
        <v>731</v>
      </c>
      <c r="H2567" s="945" t="s">
        <v>892</v>
      </c>
    </row>
    <row r="2568" spans="1:8" ht="15" x14ac:dyDescent="0.25">
      <c r="A2568" s="942" t="s">
        <v>370</v>
      </c>
      <c r="B2568" s="350">
        <v>44561</v>
      </c>
      <c r="C2568" s="759">
        <v>44566</v>
      </c>
      <c r="D2568" s="950">
        <v>1.4986089557000002</v>
      </c>
      <c r="E2568" s="784">
        <v>2064.310296685715</v>
      </c>
      <c r="F2568" s="773">
        <v>2</v>
      </c>
      <c r="G2568" s="758" t="s">
        <v>731</v>
      </c>
      <c r="H2568" s="945" t="s">
        <v>892</v>
      </c>
    </row>
    <row r="2569" spans="1:8" ht="15" x14ac:dyDescent="0.25">
      <c r="A2569" s="942" t="s">
        <v>383</v>
      </c>
      <c r="B2569" s="350">
        <v>44562</v>
      </c>
      <c r="C2569" s="759">
        <v>44566</v>
      </c>
      <c r="D2569" s="950">
        <v>1.5003144726238096</v>
      </c>
      <c r="E2569" s="784">
        <v>1981.8618644571429</v>
      </c>
      <c r="F2569" s="773">
        <v>2</v>
      </c>
      <c r="G2569" s="758" t="s">
        <v>731</v>
      </c>
      <c r="H2569" s="945" t="s">
        <v>892</v>
      </c>
    </row>
    <row r="2570" spans="1:8" ht="15" x14ac:dyDescent="0.25">
      <c r="A2570" s="942" t="s">
        <v>383</v>
      </c>
      <c r="B2570" s="350">
        <v>44563</v>
      </c>
      <c r="C2570" s="759">
        <v>44566</v>
      </c>
      <c r="D2570" s="950">
        <v>1.5497753011363635</v>
      </c>
      <c r="E2570" s="784">
        <v>1257.2657206690913</v>
      </c>
      <c r="F2570" s="773">
        <v>2</v>
      </c>
      <c r="G2570" s="758" t="s">
        <v>731</v>
      </c>
      <c r="H2570" s="945" t="s">
        <v>892</v>
      </c>
    </row>
    <row r="2571" spans="1:8" ht="15" x14ac:dyDescent="0.25">
      <c r="A2571" s="942" t="s">
        <v>383</v>
      </c>
      <c r="B2571" s="350">
        <v>44564</v>
      </c>
      <c r="C2571" s="759">
        <v>44566</v>
      </c>
      <c r="D2571" s="950">
        <v>1.5385977434571425</v>
      </c>
      <c r="E2571" s="784">
        <v>1394.311584137143</v>
      </c>
      <c r="F2571" s="773">
        <v>2</v>
      </c>
      <c r="G2571" s="758" t="s">
        <v>731</v>
      </c>
      <c r="H2571" s="945" t="s">
        <v>892</v>
      </c>
    </row>
    <row r="2572" spans="1:8" ht="15" x14ac:dyDescent="0.25">
      <c r="A2572" s="942" t="s">
        <v>383</v>
      </c>
      <c r="B2572" s="350">
        <v>44565</v>
      </c>
      <c r="C2572" s="759">
        <v>44575</v>
      </c>
      <c r="D2572" s="950">
        <v>1.548121254059091</v>
      </c>
      <c r="E2572" s="784">
        <v>1452.9877679127273</v>
      </c>
      <c r="F2572" s="773">
        <v>2</v>
      </c>
      <c r="G2572" s="758" t="s">
        <v>731</v>
      </c>
      <c r="H2572" s="945" t="s">
        <v>892</v>
      </c>
    </row>
    <row r="2573" spans="1:8" ht="15" x14ac:dyDescent="0.25">
      <c r="A2573" s="942" t="s">
        <v>383</v>
      </c>
      <c r="B2573" s="350">
        <v>44566</v>
      </c>
      <c r="C2573" s="759">
        <v>44575</v>
      </c>
      <c r="D2573" s="950">
        <v>1.5691624187190472</v>
      </c>
      <c r="E2573" s="784">
        <v>3165.4853440457146</v>
      </c>
      <c r="F2573" s="773">
        <v>2</v>
      </c>
      <c r="G2573" s="758" t="s">
        <v>731</v>
      </c>
      <c r="H2573" s="945" t="s">
        <v>892</v>
      </c>
    </row>
    <row r="2574" spans="1:8" ht="15" x14ac:dyDescent="0.25">
      <c r="A2574" s="942" t="s">
        <v>383</v>
      </c>
      <c r="B2574" s="350">
        <v>44567</v>
      </c>
      <c r="C2574" s="759">
        <v>44575</v>
      </c>
      <c r="D2574" s="950">
        <v>1.5639355758909086</v>
      </c>
      <c r="E2574" s="784">
        <v>3805.3030026763645</v>
      </c>
      <c r="F2574" s="773">
        <v>2</v>
      </c>
      <c r="G2574" s="758" t="s">
        <v>731</v>
      </c>
      <c r="H2574" s="945" t="s">
        <v>892</v>
      </c>
    </row>
    <row r="2575" spans="1:8" ht="15" x14ac:dyDescent="0.25">
      <c r="A2575" s="942" t="s">
        <v>383</v>
      </c>
      <c r="B2575" s="350">
        <v>44568</v>
      </c>
      <c r="C2575" s="759">
        <v>44575</v>
      </c>
      <c r="D2575" s="950">
        <v>1.5468897071809526</v>
      </c>
      <c r="E2575" s="784">
        <v>3679.2727191771428</v>
      </c>
      <c r="F2575" s="773">
        <v>2</v>
      </c>
      <c r="G2575" s="758" t="s">
        <v>731</v>
      </c>
      <c r="H2575" s="945" t="s">
        <v>892</v>
      </c>
    </row>
    <row r="2576" spans="1:8" ht="15" x14ac:dyDescent="0.25">
      <c r="A2576" s="942" t="s">
        <v>383</v>
      </c>
      <c r="B2576" s="350">
        <v>44569</v>
      </c>
      <c r="C2576" s="759">
        <v>44575</v>
      </c>
      <c r="D2576" s="950">
        <v>1.5058486275666669</v>
      </c>
      <c r="E2576" s="784">
        <v>3669.4942453028575</v>
      </c>
      <c r="F2576" s="773">
        <v>2</v>
      </c>
      <c r="G2576" s="758" t="s">
        <v>731</v>
      </c>
      <c r="H2576" s="945" t="s">
        <v>892</v>
      </c>
    </row>
    <row r="2577" spans="1:8" ht="15" x14ac:dyDescent="0.25">
      <c r="A2577" s="942" t="s">
        <v>383</v>
      </c>
      <c r="B2577" s="350">
        <v>44570</v>
      </c>
      <c r="C2577" s="759">
        <v>44575</v>
      </c>
      <c r="D2577" s="950">
        <v>1.4441993118045453</v>
      </c>
      <c r="E2577" s="784">
        <v>3757.307264640001</v>
      </c>
      <c r="F2577" s="773">
        <v>2</v>
      </c>
      <c r="G2577" s="758" t="s">
        <v>731</v>
      </c>
      <c r="H2577" s="945" t="s">
        <v>892</v>
      </c>
    </row>
    <row r="2578" spans="1:8" ht="15" x14ac:dyDescent="0.25">
      <c r="A2578" s="942" t="s">
        <v>383</v>
      </c>
      <c r="B2578" s="350">
        <v>44571</v>
      </c>
      <c r="C2578" s="759">
        <v>44575</v>
      </c>
      <c r="D2578" s="950">
        <v>1.4008481196333336</v>
      </c>
      <c r="E2578" s="784">
        <v>3637.9058700342866</v>
      </c>
      <c r="F2578" s="773">
        <v>2</v>
      </c>
      <c r="G2578" s="758" t="s">
        <v>731</v>
      </c>
      <c r="H2578" s="945" t="s">
        <v>892</v>
      </c>
    </row>
    <row r="2579" spans="1:8" ht="15" x14ac:dyDescent="0.25">
      <c r="A2579" s="942" t="s">
        <v>383</v>
      </c>
      <c r="B2579" s="350">
        <v>44572</v>
      </c>
      <c r="C2579" s="759">
        <v>44575</v>
      </c>
      <c r="D2579" s="950">
        <v>1.3719353034000001</v>
      </c>
      <c r="E2579" s="784">
        <v>3562.1116038981818</v>
      </c>
      <c r="F2579" s="773">
        <v>2</v>
      </c>
      <c r="G2579" s="758" t="s">
        <v>731</v>
      </c>
      <c r="H2579" s="945" t="s">
        <v>892</v>
      </c>
    </row>
    <row r="2580" spans="1:8" ht="15" x14ac:dyDescent="0.25">
      <c r="A2580" s="942" t="s">
        <v>383</v>
      </c>
      <c r="B2580" s="350">
        <v>44573</v>
      </c>
      <c r="C2580" s="759">
        <v>44603</v>
      </c>
      <c r="D2580" s="950">
        <v>1.375</v>
      </c>
      <c r="E2580" s="784">
        <v>3753.5859999999998</v>
      </c>
      <c r="F2580" s="773">
        <v>2</v>
      </c>
      <c r="G2580" s="758" t="s">
        <v>731</v>
      </c>
      <c r="H2580" s="945" t="s">
        <v>892</v>
      </c>
    </row>
    <row r="2581" spans="1:8" ht="15" x14ac:dyDescent="0.25">
      <c r="A2581" s="942" t="s">
        <v>383</v>
      </c>
      <c r="B2581" s="350">
        <v>44574</v>
      </c>
      <c r="C2581" s="759">
        <v>44603</v>
      </c>
      <c r="D2581" s="950">
        <v>1.385</v>
      </c>
      <c r="E2581" s="784">
        <v>3859.1019999999999</v>
      </c>
      <c r="F2581" s="773">
        <v>2</v>
      </c>
      <c r="G2581" s="758" t="s">
        <v>731</v>
      </c>
      <c r="H2581" s="945" t="s">
        <v>892</v>
      </c>
    </row>
    <row r="2582" spans="1:8" ht="15" x14ac:dyDescent="0.25">
      <c r="A2582" s="942" t="s">
        <v>383</v>
      </c>
      <c r="B2582" s="350">
        <v>44575</v>
      </c>
      <c r="C2582" s="759">
        <v>44603</v>
      </c>
      <c r="D2582" s="950">
        <v>1.3859999999999999</v>
      </c>
      <c r="E2582" s="784">
        <v>3531.0210000000002</v>
      </c>
      <c r="F2582" s="773">
        <v>2</v>
      </c>
      <c r="G2582" s="758" t="s">
        <v>731</v>
      </c>
      <c r="H2582" s="945" t="s">
        <v>892</v>
      </c>
    </row>
    <row r="2583" spans="1:8" ht="15" x14ac:dyDescent="0.25">
      <c r="A2583" s="942" t="s">
        <v>383</v>
      </c>
      <c r="B2583" s="350">
        <v>44576</v>
      </c>
      <c r="C2583" s="759">
        <v>44603</v>
      </c>
      <c r="D2583" s="950">
        <v>1.391</v>
      </c>
      <c r="E2583" s="784">
        <v>3479.3130000000001</v>
      </c>
      <c r="F2583" s="773">
        <v>2</v>
      </c>
      <c r="G2583" s="758" t="s">
        <v>731</v>
      </c>
      <c r="H2583" s="945" t="s">
        <v>892</v>
      </c>
    </row>
    <row r="2584" spans="1:8" ht="15" x14ac:dyDescent="0.25">
      <c r="A2584" s="942" t="s">
        <v>383</v>
      </c>
      <c r="B2584" s="350">
        <v>44577</v>
      </c>
      <c r="C2584" s="759">
        <v>44603</v>
      </c>
      <c r="D2584" s="950">
        <v>1.387</v>
      </c>
      <c r="E2584" s="784">
        <v>2481.5239999999999</v>
      </c>
      <c r="F2584" s="773">
        <v>2</v>
      </c>
      <c r="G2584" s="758" t="s">
        <v>731</v>
      </c>
      <c r="H2584" s="945" t="s">
        <v>892</v>
      </c>
    </row>
    <row r="2585" spans="1:8" ht="15" x14ac:dyDescent="0.25">
      <c r="A2585" s="942" t="s">
        <v>383</v>
      </c>
      <c r="B2585" s="350">
        <v>44578</v>
      </c>
      <c r="C2585" s="759">
        <v>44603</v>
      </c>
      <c r="D2585" s="950">
        <v>1.4079999999999999</v>
      </c>
      <c r="E2585" s="784">
        <v>2048.2950000000001</v>
      </c>
      <c r="F2585" s="773">
        <v>2</v>
      </c>
      <c r="G2585" s="758" t="s">
        <v>731</v>
      </c>
      <c r="H2585" s="945" t="s">
        <v>892</v>
      </c>
    </row>
    <row r="2586" spans="1:8" ht="15" x14ac:dyDescent="0.25">
      <c r="A2586" s="942" t="s">
        <v>383</v>
      </c>
      <c r="B2586" s="350">
        <v>44579</v>
      </c>
      <c r="C2586" s="759">
        <v>44603</v>
      </c>
      <c r="D2586" s="950">
        <v>1.4079999999999999</v>
      </c>
      <c r="E2586" s="784">
        <v>2039.751</v>
      </c>
      <c r="F2586" s="773">
        <v>2</v>
      </c>
      <c r="G2586" s="758" t="s">
        <v>731</v>
      </c>
      <c r="H2586" s="945" t="s">
        <v>892</v>
      </c>
    </row>
    <row r="2587" spans="1:8" ht="15" x14ac:dyDescent="0.25">
      <c r="A2587" s="942" t="s">
        <v>383</v>
      </c>
      <c r="B2587" s="350">
        <v>44580</v>
      </c>
      <c r="C2587" s="759">
        <v>44603</v>
      </c>
      <c r="D2587" s="950">
        <v>1.4019999999999999</v>
      </c>
      <c r="E2587" s="784">
        <v>3109.895</v>
      </c>
      <c r="F2587" s="773">
        <v>2</v>
      </c>
      <c r="G2587" s="758" t="s">
        <v>731</v>
      </c>
      <c r="H2587" s="945" t="s">
        <v>892</v>
      </c>
    </row>
    <row r="2588" spans="1:8" ht="15" x14ac:dyDescent="0.25">
      <c r="A2588" s="942" t="s">
        <v>383</v>
      </c>
      <c r="B2588" s="350">
        <v>44581</v>
      </c>
      <c r="C2588" s="759">
        <v>44603</v>
      </c>
      <c r="D2588" s="950">
        <v>1.4079999999999999</v>
      </c>
      <c r="E2588" s="784">
        <v>3798.0219999999999</v>
      </c>
      <c r="F2588" s="773">
        <v>2</v>
      </c>
      <c r="G2588" s="758" t="s">
        <v>731</v>
      </c>
      <c r="H2588" s="945" t="s">
        <v>892</v>
      </c>
    </row>
    <row r="2589" spans="1:8" ht="15" x14ac:dyDescent="0.25">
      <c r="A2589" s="942" t="s">
        <v>383</v>
      </c>
      <c r="B2589" s="350">
        <v>44582</v>
      </c>
      <c r="C2589" s="759">
        <v>44603</v>
      </c>
      <c r="D2589" s="950">
        <v>1.4359999999999999</v>
      </c>
      <c r="E2589" s="784">
        <v>3651.62</v>
      </c>
      <c r="F2589" s="773">
        <v>2</v>
      </c>
      <c r="G2589" s="758" t="s">
        <v>731</v>
      </c>
      <c r="H2589" s="945" t="s">
        <v>892</v>
      </c>
    </row>
    <row r="2590" spans="1:8" ht="15" x14ac:dyDescent="0.25">
      <c r="A2590" s="942" t="s">
        <v>383</v>
      </c>
      <c r="B2590" s="350">
        <v>44583</v>
      </c>
      <c r="C2590" s="759">
        <v>44603</v>
      </c>
      <c r="D2590" s="950">
        <v>1.4610000000000001</v>
      </c>
      <c r="E2590" s="784">
        <v>3443.9659999999999</v>
      </c>
      <c r="F2590" s="773">
        <v>2</v>
      </c>
      <c r="G2590" s="758" t="s">
        <v>731</v>
      </c>
      <c r="H2590" s="945" t="s">
        <v>892</v>
      </c>
    </row>
    <row r="2591" spans="1:8" ht="15" x14ac:dyDescent="0.25">
      <c r="A2591" s="942" t="s">
        <v>383</v>
      </c>
      <c r="B2591" s="350">
        <v>44584</v>
      </c>
      <c r="C2591" s="759">
        <v>44603</v>
      </c>
      <c r="D2591" s="950">
        <v>1.4770000000000001</v>
      </c>
      <c r="E2591" s="784">
        <v>3404.49</v>
      </c>
      <c r="F2591" s="773">
        <v>2</v>
      </c>
      <c r="G2591" s="758" t="s">
        <v>731</v>
      </c>
      <c r="H2591" s="945" t="s">
        <v>892</v>
      </c>
    </row>
    <row r="2592" spans="1:8" ht="15" x14ac:dyDescent="0.25">
      <c r="A2592" s="942" t="s">
        <v>383</v>
      </c>
      <c r="B2592" s="350">
        <v>44585</v>
      </c>
      <c r="C2592" s="759">
        <v>44603</v>
      </c>
      <c r="D2592" s="950">
        <v>1.4830000000000001</v>
      </c>
      <c r="E2592" s="784">
        <v>3409.261</v>
      </c>
      <c r="F2592" s="773">
        <v>2</v>
      </c>
      <c r="G2592" s="758" t="s">
        <v>731</v>
      </c>
      <c r="H2592" s="945" t="s">
        <v>892</v>
      </c>
    </row>
    <row r="2593" spans="1:8" ht="15" x14ac:dyDescent="0.25">
      <c r="A2593" s="942" t="s">
        <v>383</v>
      </c>
      <c r="B2593" s="350">
        <v>44586</v>
      </c>
      <c r="C2593" s="759">
        <v>44603</v>
      </c>
      <c r="D2593" s="950">
        <v>1.4870000000000001</v>
      </c>
      <c r="E2593" s="784">
        <v>2422.951</v>
      </c>
      <c r="F2593" s="773">
        <v>2</v>
      </c>
      <c r="G2593" s="758" t="s">
        <v>731</v>
      </c>
      <c r="H2593" s="979" t="s">
        <v>179</v>
      </c>
    </row>
    <row r="2594" spans="1:8" ht="15" x14ac:dyDescent="0.25">
      <c r="A2594" s="942" t="s">
        <v>383</v>
      </c>
      <c r="B2594" s="350">
        <v>44587</v>
      </c>
      <c r="C2594" s="759">
        <v>44603</v>
      </c>
      <c r="D2594" s="950">
        <v>1.498</v>
      </c>
      <c r="E2594" s="784">
        <v>2003.893</v>
      </c>
      <c r="F2594" s="773">
        <v>2</v>
      </c>
      <c r="G2594" s="758" t="s">
        <v>731</v>
      </c>
      <c r="H2594" s="979" t="s">
        <v>179</v>
      </c>
    </row>
    <row r="2595" spans="1:8" ht="15" x14ac:dyDescent="0.25">
      <c r="A2595" s="942" t="s">
        <v>383</v>
      </c>
      <c r="B2595" s="350">
        <v>44588</v>
      </c>
      <c r="C2595" s="759">
        <v>44603</v>
      </c>
      <c r="D2595" s="950">
        <v>1.5</v>
      </c>
      <c r="E2595" s="784">
        <v>1993.671</v>
      </c>
      <c r="F2595" s="773">
        <v>2</v>
      </c>
      <c r="G2595" s="758" t="s">
        <v>731</v>
      </c>
      <c r="H2595" s="979" t="s">
        <v>179</v>
      </c>
    </row>
    <row r="2596" spans="1:8" ht="15" x14ac:dyDescent="0.25">
      <c r="A2596" s="942" t="s">
        <v>383</v>
      </c>
      <c r="B2596" s="350">
        <v>44589</v>
      </c>
      <c r="C2596" s="759">
        <v>44603</v>
      </c>
      <c r="D2596" s="950">
        <v>1.5</v>
      </c>
      <c r="E2596" s="784">
        <v>2011.7650000000001</v>
      </c>
      <c r="F2596" s="773">
        <v>2</v>
      </c>
      <c r="G2596" s="758" t="s">
        <v>731</v>
      </c>
      <c r="H2596" s="979" t="s">
        <v>179</v>
      </c>
    </row>
    <row r="2597" spans="1:8" ht="15" x14ac:dyDescent="0.25">
      <c r="A2597" s="942" t="s">
        <v>383</v>
      </c>
      <c r="B2597" s="350">
        <v>44590</v>
      </c>
      <c r="C2597" s="759">
        <v>44603</v>
      </c>
      <c r="D2597" s="950">
        <v>1.5</v>
      </c>
      <c r="E2597" s="784">
        <v>2051.777</v>
      </c>
      <c r="F2597" s="773">
        <v>2</v>
      </c>
      <c r="G2597" s="758" t="s">
        <v>731</v>
      </c>
      <c r="H2597" s="979" t="s">
        <v>179</v>
      </c>
    </row>
    <row r="2598" spans="1:8" ht="15" x14ac:dyDescent="0.25">
      <c r="A2598" s="942" t="s">
        <v>383</v>
      </c>
      <c r="B2598" s="350">
        <v>44591</v>
      </c>
      <c r="C2598" s="759">
        <v>44603</v>
      </c>
      <c r="D2598" s="950">
        <v>1.5049999999999999</v>
      </c>
      <c r="E2598" s="784">
        <v>1997.576</v>
      </c>
      <c r="F2598" s="773">
        <v>2</v>
      </c>
      <c r="G2598" s="758" t="s">
        <v>731</v>
      </c>
      <c r="H2598" s="979" t="s">
        <v>179</v>
      </c>
    </row>
    <row r="2599" spans="1:8" ht="15" x14ac:dyDescent="0.25">
      <c r="A2599" s="942" t="s">
        <v>383</v>
      </c>
      <c r="B2599" s="350">
        <v>44592</v>
      </c>
      <c r="C2599" s="759">
        <v>44603</v>
      </c>
      <c r="D2599" s="950">
        <v>1.514</v>
      </c>
      <c r="E2599" s="784">
        <v>1962.492</v>
      </c>
      <c r="F2599" s="773">
        <v>2</v>
      </c>
      <c r="G2599" s="758" t="s">
        <v>731</v>
      </c>
      <c r="H2599" s="979" t="s">
        <v>179</v>
      </c>
    </row>
    <row r="2600" spans="1:8" ht="15" x14ac:dyDescent="0.25">
      <c r="A2600" s="942" t="s">
        <v>383</v>
      </c>
      <c r="B2600" s="350">
        <v>44593</v>
      </c>
      <c r="C2600" s="759">
        <v>44603</v>
      </c>
      <c r="D2600" s="950">
        <v>1.5309999999999999</v>
      </c>
      <c r="E2600" s="784">
        <v>1983.251</v>
      </c>
      <c r="F2600" s="773">
        <v>2</v>
      </c>
      <c r="G2600" s="758" t="s">
        <v>731</v>
      </c>
      <c r="H2600" s="979" t="s">
        <v>179</v>
      </c>
    </row>
    <row r="2601" spans="1:8" ht="15" x14ac:dyDescent="0.25">
      <c r="A2601" s="942" t="s">
        <v>383</v>
      </c>
      <c r="B2601" s="350">
        <v>44594</v>
      </c>
      <c r="C2601" s="759">
        <v>44603</v>
      </c>
      <c r="D2601" s="950">
        <v>1.538</v>
      </c>
      <c r="E2601" s="784">
        <v>2130.2199999999998</v>
      </c>
      <c r="F2601" s="773">
        <v>2</v>
      </c>
      <c r="G2601" s="758" t="s">
        <v>731</v>
      </c>
      <c r="H2601" s="979" t="s">
        <v>179</v>
      </c>
    </row>
    <row r="2602" spans="1:8" ht="15" x14ac:dyDescent="0.25">
      <c r="A2602" s="942" t="s">
        <v>383</v>
      </c>
      <c r="B2602" s="350">
        <v>44595</v>
      </c>
      <c r="C2602" s="759">
        <v>44603</v>
      </c>
      <c r="D2602" s="950">
        <v>1.5349999999999999</v>
      </c>
      <c r="E2602" s="784">
        <v>2107.3980000000001</v>
      </c>
      <c r="F2602" s="773">
        <v>2</v>
      </c>
      <c r="G2602" s="758" t="s">
        <v>731</v>
      </c>
      <c r="H2602" s="979" t="s">
        <v>179</v>
      </c>
    </row>
    <row r="2603" spans="1:8" ht="15" x14ac:dyDescent="0.25">
      <c r="A2603" s="942" t="s">
        <v>383</v>
      </c>
      <c r="B2603" s="350">
        <v>44596</v>
      </c>
      <c r="C2603" s="759">
        <v>44603</v>
      </c>
      <c r="D2603" s="950">
        <v>1.554</v>
      </c>
      <c r="E2603" s="784">
        <v>2128.8870000000002</v>
      </c>
      <c r="F2603" s="773">
        <v>2</v>
      </c>
      <c r="G2603" s="758" t="s">
        <v>731</v>
      </c>
      <c r="H2603" s="979" t="s">
        <v>179</v>
      </c>
    </row>
    <row r="2604" spans="1:8" ht="15" x14ac:dyDescent="0.25">
      <c r="A2604" s="942" t="s">
        <v>383</v>
      </c>
      <c r="B2604" s="350">
        <v>44597</v>
      </c>
      <c r="C2604" s="759">
        <v>44603</v>
      </c>
      <c r="D2604" s="950">
        <v>1.5680000000000001</v>
      </c>
      <c r="E2604" s="784">
        <v>2157.018</v>
      </c>
      <c r="F2604" s="773">
        <v>2</v>
      </c>
      <c r="G2604" s="758" t="s">
        <v>731</v>
      </c>
      <c r="H2604" s="979" t="s">
        <v>179</v>
      </c>
    </row>
    <row r="2605" spans="1:8" ht="15" x14ac:dyDescent="0.25">
      <c r="A2605" s="942" t="s">
        <v>383</v>
      </c>
      <c r="B2605" s="350">
        <v>44598</v>
      </c>
      <c r="C2605" s="759">
        <v>44603</v>
      </c>
      <c r="D2605" s="950">
        <v>1.5609999999999999</v>
      </c>
      <c r="E2605" s="784">
        <v>2172.1889999999999</v>
      </c>
      <c r="F2605" s="773">
        <v>2</v>
      </c>
      <c r="G2605" s="758" t="s">
        <v>731</v>
      </c>
      <c r="H2605" s="979" t="s">
        <v>179</v>
      </c>
    </row>
    <row r="2606" spans="1:8" ht="15" x14ac:dyDescent="0.25">
      <c r="A2606" s="942" t="s">
        <v>383</v>
      </c>
      <c r="B2606" s="350">
        <v>44599</v>
      </c>
      <c r="C2606" s="759">
        <v>44603</v>
      </c>
      <c r="D2606" s="950">
        <v>1.4850000000000001</v>
      </c>
      <c r="E2606" s="784">
        <v>3414.1869999999999</v>
      </c>
      <c r="F2606" s="773">
        <v>2</v>
      </c>
      <c r="G2606" s="758" t="s">
        <v>731</v>
      </c>
      <c r="H2606" s="945" t="s">
        <v>892</v>
      </c>
    </row>
    <row r="2607" spans="1:8" ht="15" x14ac:dyDescent="0.25">
      <c r="A2607" s="942" t="s">
        <v>383</v>
      </c>
      <c r="B2607" s="350">
        <v>44600</v>
      </c>
      <c r="C2607" s="759">
        <v>44617</v>
      </c>
      <c r="D2607" s="950">
        <v>1.469552718177273</v>
      </c>
      <c r="E2607" s="784">
        <v>3714.0659662254548</v>
      </c>
      <c r="F2607" s="773">
        <v>2</v>
      </c>
      <c r="G2607" s="758" t="s">
        <v>731</v>
      </c>
      <c r="H2607" s="945" t="s">
        <v>892</v>
      </c>
    </row>
    <row r="2608" spans="1:8" ht="15" x14ac:dyDescent="0.25">
      <c r="A2608" s="942" t="s">
        <v>383</v>
      </c>
      <c r="B2608" s="350">
        <v>44601</v>
      </c>
      <c r="C2608" s="759">
        <v>44617</v>
      </c>
      <c r="D2608" s="950">
        <v>1.4309466560476187</v>
      </c>
      <c r="E2608" s="784">
        <v>3330.2881855542864</v>
      </c>
      <c r="F2608" s="773">
        <v>2</v>
      </c>
      <c r="G2608" s="758" t="s">
        <v>731</v>
      </c>
      <c r="H2608" s="945" t="s">
        <v>892</v>
      </c>
    </row>
    <row r="2609" spans="1:8" ht="15" x14ac:dyDescent="0.25">
      <c r="A2609" s="942" t="s">
        <v>383</v>
      </c>
      <c r="B2609" s="350">
        <v>44602</v>
      </c>
      <c r="C2609" s="759">
        <v>44617</v>
      </c>
      <c r="D2609" s="950">
        <v>1.4011033076999999</v>
      </c>
      <c r="E2609" s="784">
        <v>3455.8051648581823</v>
      </c>
      <c r="F2609" s="773">
        <v>2</v>
      </c>
      <c r="G2609" s="758" t="s">
        <v>731</v>
      </c>
      <c r="H2609" s="945" t="s">
        <v>892</v>
      </c>
    </row>
    <row r="2610" spans="1:8" ht="15" x14ac:dyDescent="0.25">
      <c r="A2610" s="942" t="s">
        <v>383</v>
      </c>
      <c r="B2610" s="350">
        <v>44603</v>
      </c>
      <c r="C2610" s="759">
        <v>44617</v>
      </c>
      <c r="D2610" s="950">
        <v>1.3917636383047618</v>
      </c>
      <c r="E2610" s="784">
        <v>3487.8926826514298</v>
      </c>
      <c r="F2610" s="773">
        <v>2</v>
      </c>
      <c r="G2610" s="758" t="s">
        <v>731</v>
      </c>
      <c r="H2610" s="945" t="s">
        <v>892</v>
      </c>
    </row>
    <row r="2611" spans="1:8" ht="15" x14ac:dyDescent="0.25">
      <c r="A2611" s="942" t="s">
        <v>383</v>
      </c>
      <c r="B2611" s="350">
        <v>44604</v>
      </c>
      <c r="C2611" s="759">
        <v>44617</v>
      </c>
      <c r="D2611" s="950">
        <v>1.3943496832857143</v>
      </c>
      <c r="E2611" s="784">
        <v>3514.3114278857147</v>
      </c>
      <c r="F2611" s="773">
        <v>2</v>
      </c>
      <c r="G2611" s="758" t="s">
        <v>731</v>
      </c>
      <c r="H2611" s="945" t="s">
        <v>892</v>
      </c>
    </row>
    <row r="2612" spans="1:8" ht="15" x14ac:dyDescent="0.25">
      <c r="A2612" s="942" t="s">
        <v>383</v>
      </c>
      <c r="B2612" s="350">
        <v>44605</v>
      </c>
      <c r="C2612" s="759">
        <v>44617</v>
      </c>
      <c r="D2612" s="950">
        <v>1.3856761090772727</v>
      </c>
      <c r="E2612" s="784">
        <v>3604.1329386327275</v>
      </c>
      <c r="F2612" s="773">
        <v>2</v>
      </c>
      <c r="G2612" s="758" t="s">
        <v>731</v>
      </c>
      <c r="H2612" s="945" t="s">
        <v>892</v>
      </c>
    </row>
    <row r="2613" spans="1:8" ht="15" x14ac:dyDescent="0.25">
      <c r="A2613" s="942" t="s">
        <v>383</v>
      </c>
      <c r="B2613" s="350">
        <v>44606</v>
      </c>
      <c r="C2613" s="759">
        <v>44617</v>
      </c>
      <c r="D2613" s="950">
        <v>1.3817321827857145</v>
      </c>
      <c r="E2613" s="784">
        <v>3593.0891906742863</v>
      </c>
      <c r="F2613" s="773">
        <v>2</v>
      </c>
      <c r="G2613" s="758" t="s">
        <v>731</v>
      </c>
      <c r="H2613" s="945" t="s">
        <v>892</v>
      </c>
    </row>
    <row r="2614" spans="1:8" ht="15" x14ac:dyDescent="0.25">
      <c r="A2614" s="942" t="s">
        <v>383</v>
      </c>
      <c r="B2614" s="350">
        <v>44607</v>
      </c>
      <c r="C2614" s="759">
        <v>44617</v>
      </c>
      <c r="D2614" s="950">
        <v>1.3689221758545451</v>
      </c>
      <c r="E2614" s="784">
        <v>3492.7188273163638</v>
      </c>
      <c r="F2614" s="773">
        <v>2</v>
      </c>
      <c r="G2614" s="758" t="s">
        <v>731</v>
      </c>
      <c r="H2614" s="945" t="s">
        <v>892</v>
      </c>
    </row>
    <row r="2615" spans="1:8" ht="15" x14ac:dyDescent="0.25">
      <c r="A2615" s="942" t="s">
        <v>383</v>
      </c>
      <c r="B2615" s="350">
        <v>44608</v>
      </c>
      <c r="C2615" s="759">
        <v>44617</v>
      </c>
      <c r="D2615" s="950">
        <v>1.3604277576952379</v>
      </c>
      <c r="E2615" s="784">
        <v>3485.5825671771431</v>
      </c>
      <c r="F2615" s="773">
        <v>2</v>
      </c>
      <c r="G2615" s="758" t="s">
        <v>731</v>
      </c>
      <c r="H2615" s="945" t="s">
        <v>892</v>
      </c>
    </row>
    <row r="2616" spans="1:8" ht="15" x14ac:dyDescent="0.25">
      <c r="A2616" s="942" t="s">
        <v>383</v>
      </c>
      <c r="B2616" s="350">
        <v>44609</v>
      </c>
      <c r="C2616" s="759">
        <v>44617</v>
      </c>
      <c r="D2616" s="950">
        <v>1.363666161777273</v>
      </c>
      <c r="E2616" s="784">
        <v>3584.3462319272739</v>
      </c>
      <c r="F2616" s="773">
        <v>2</v>
      </c>
      <c r="G2616" s="758" t="s">
        <v>731</v>
      </c>
      <c r="H2616" s="945" t="s">
        <v>892</v>
      </c>
    </row>
    <row r="2617" spans="1:8" ht="15" x14ac:dyDescent="0.25">
      <c r="A2617" s="942" t="s">
        <v>383</v>
      </c>
      <c r="B2617" s="350">
        <v>44610</v>
      </c>
      <c r="C2617" s="759">
        <v>44617</v>
      </c>
      <c r="D2617" s="950">
        <v>1.3388218007476191</v>
      </c>
      <c r="E2617" s="784">
        <v>3549.2522149028573</v>
      </c>
      <c r="F2617" s="773">
        <v>2</v>
      </c>
      <c r="G2617" s="758" t="s">
        <v>731</v>
      </c>
      <c r="H2617" s="945" t="s">
        <v>892</v>
      </c>
    </row>
    <row r="2618" spans="1:8" ht="15" x14ac:dyDescent="0.25">
      <c r="A2618" s="942" t="s">
        <v>383</v>
      </c>
      <c r="B2618" s="350">
        <v>44611</v>
      </c>
      <c r="C2618" s="759">
        <v>44617</v>
      </c>
      <c r="D2618" s="950">
        <v>1.3244994118761906</v>
      </c>
      <c r="E2618" s="784">
        <v>3600.9538366628576</v>
      </c>
      <c r="F2618" s="773">
        <v>2</v>
      </c>
      <c r="G2618" s="758" t="s">
        <v>731</v>
      </c>
      <c r="H2618" s="945" t="s">
        <v>892</v>
      </c>
    </row>
    <row r="2619" spans="1:8" ht="15" x14ac:dyDescent="0.25">
      <c r="A2619" s="942" t="s">
        <v>383</v>
      </c>
      <c r="B2619" s="350">
        <v>44612</v>
      </c>
      <c r="C2619" s="759">
        <v>44617</v>
      </c>
      <c r="D2619" s="950">
        <v>1.2728609009363636</v>
      </c>
      <c r="E2619" s="784">
        <v>3545.2737551127275</v>
      </c>
      <c r="F2619" s="773">
        <v>2</v>
      </c>
      <c r="G2619" s="758" t="s">
        <v>731</v>
      </c>
      <c r="H2619" s="945" t="s">
        <v>892</v>
      </c>
    </row>
    <row r="2620" spans="1:8" ht="15" x14ac:dyDescent="0.25">
      <c r="A2620" s="942" t="s">
        <v>383</v>
      </c>
      <c r="B2620" s="350">
        <v>44613</v>
      </c>
      <c r="C2620" s="759">
        <v>44617</v>
      </c>
      <c r="D2620" s="950">
        <v>1.2403498593190476</v>
      </c>
      <c r="E2620" s="784">
        <v>3608.4694328228566</v>
      </c>
      <c r="F2620" s="773">
        <v>2</v>
      </c>
      <c r="G2620" s="758" t="s">
        <v>731</v>
      </c>
      <c r="H2620" s="945" t="s">
        <v>892</v>
      </c>
    </row>
    <row r="2621" spans="1:8" ht="15" x14ac:dyDescent="0.25">
      <c r="A2621" s="942" t="s">
        <v>383</v>
      </c>
      <c r="B2621" s="350">
        <v>44614</v>
      </c>
      <c r="C2621" s="759">
        <v>44617</v>
      </c>
      <c r="D2621" s="950">
        <v>1.212689681740909</v>
      </c>
      <c r="E2621" s="784">
        <v>3676.4061745745457</v>
      </c>
      <c r="F2621" s="773">
        <v>2</v>
      </c>
      <c r="G2621" s="758" t="s">
        <v>731</v>
      </c>
      <c r="H2621" s="945" t="s">
        <v>892</v>
      </c>
    </row>
    <row r="2622" spans="1:8" ht="15" x14ac:dyDescent="0.25">
      <c r="A2622" s="942" t="s">
        <v>383</v>
      </c>
      <c r="B2622" s="350">
        <v>44615</v>
      </c>
      <c r="C2622" s="759">
        <v>44617</v>
      </c>
      <c r="D2622" s="950">
        <v>1.1823415558428572</v>
      </c>
      <c r="E2622" s="784">
        <v>3750.2564626285725</v>
      </c>
      <c r="F2622" s="773">
        <v>2</v>
      </c>
      <c r="G2622" s="758" t="s">
        <v>731</v>
      </c>
      <c r="H2622" s="945" t="s">
        <v>893</v>
      </c>
    </row>
    <row r="2623" spans="1:8" ht="15" x14ac:dyDescent="0.25">
      <c r="A2623" s="942" t="s">
        <v>383</v>
      </c>
      <c r="B2623" s="350">
        <v>44616</v>
      </c>
      <c r="C2623" s="759">
        <v>44617</v>
      </c>
      <c r="D2623" s="950">
        <v>1.0418980383363636</v>
      </c>
      <c r="E2623" s="784">
        <v>3686.6897845527269</v>
      </c>
      <c r="F2623" s="773">
        <v>2</v>
      </c>
      <c r="G2623" s="758" t="s">
        <v>731</v>
      </c>
      <c r="H2623" s="945" t="s">
        <v>893</v>
      </c>
    </row>
    <row r="2624" spans="1:8" ht="15" x14ac:dyDescent="0.25">
      <c r="A2624" s="942" t="s">
        <v>383</v>
      </c>
      <c r="B2624" s="350">
        <v>44617</v>
      </c>
      <c r="C2624" s="350">
        <v>44631</v>
      </c>
      <c r="D2624" s="950">
        <v>0.96888983154296882</v>
      </c>
      <c r="E2624" s="784">
        <v>3788.6217004070286</v>
      </c>
      <c r="F2624" s="773">
        <v>2</v>
      </c>
      <c r="G2624" s="758" t="s">
        <v>731</v>
      </c>
      <c r="H2624" s="945" t="s">
        <v>893</v>
      </c>
    </row>
    <row r="2625" spans="1:8" ht="15" x14ac:dyDescent="0.25">
      <c r="A2625" s="942" t="s">
        <v>383</v>
      </c>
      <c r="B2625" s="350">
        <v>44618</v>
      </c>
      <c r="C2625" s="350">
        <v>44631</v>
      </c>
      <c r="D2625" s="950">
        <v>0.81337176513671872</v>
      </c>
      <c r="E2625" s="784">
        <v>3781.6888579623146</v>
      </c>
      <c r="F2625" s="773">
        <v>2</v>
      </c>
      <c r="G2625" s="758" t="s">
        <v>731</v>
      </c>
      <c r="H2625" s="945" t="s">
        <v>893</v>
      </c>
    </row>
    <row r="2626" spans="1:8" ht="15" x14ac:dyDescent="0.25">
      <c r="A2626" s="942" t="s">
        <v>383</v>
      </c>
      <c r="B2626" s="350">
        <v>44619</v>
      </c>
      <c r="C2626" s="350">
        <v>44631</v>
      </c>
      <c r="D2626" s="950">
        <v>0.79323798421435998</v>
      </c>
      <c r="E2626" s="784">
        <v>3794.8903037959008</v>
      </c>
      <c r="F2626" s="773">
        <v>2</v>
      </c>
      <c r="G2626" s="758" t="s">
        <v>731</v>
      </c>
      <c r="H2626" s="945" t="s">
        <v>893</v>
      </c>
    </row>
    <row r="2627" spans="1:8" ht="15" x14ac:dyDescent="0.25">
      <c r="A2627" s="942" t="s">
        <v>383</v>
      </c>
      <c r="B2627" s="350">
        <v>44620</v>
      </c>
      <c r="C2627" s="350">
        <v>44631</v>
      </c>
      <c r="D2627" s="950">
        <v>0.72020001220703123</v>
      </c>
      <c r="E2627" s="784">
        <v>3839.1964102799525</v>
      </c>
      <c r="F2627" s="773">
        <v>2</v>
      </c>
      <c r="G2627" s="758" t="s">
        <v>731</v>
      </c>
      <c r="H2627" s="945" t="s">
        <v>893</v>
      </c>
    </row>
    <row r="2628" spans="1:8" ht="15" x14ac:dyDescent="0.25">
      <c r="A2628" s="942" t="s">
        <v>383</v>
      </c>
      <c r="B2628" s="350">
        <v>44621</v>
      </c>
      <c r="C2628" s="350">
        <v>44631</v>
      </c>
      <c r="D2628" s="950">
        <v>0.66140289306640632</v>
      </c>
      <c r="E2628" s="784">
        <v>3581.3299097065028</v>
      </c>
      <c r="F2628" s="773">
        <v>2</v>
      </c>
      <c r="G2628" s="758" t="s">
        <v>731</v>
      </c>
      <c r="H2628" s="945" t="s">
        <v>893</v>
      </c>
    </row>
    <row r="2629" spans="1:8" ht="15" x14ac:dyDescent="0.25">
      <c r="A2629" s="942" t="s">
        <v>383</v>
      </c>
      <c r="B2629" s="350">
        <v>44622</v>
      </c>
      <c r="C2629" s="350">
        <v>44631</v>
      </c>
      <c r="D2629" s="950">
        <v>0.87147908329276791</v>
      </c>
      <c r="E2629" s="784">
        <v>2275.8850715335066</v>
      </c>
      <c r="F2629" s="773">
        <v>2</v>
      </c>
      <c r="G2629" s="758" t="s">
        <v>731</v>
      </c>
      <c r="H2629" s="945" t="s">
        <v>893</v>
      </c>
    </row>
    <row r="2630" spans="1:8" ht="15" x14ac:dyDescent="0.25">
      <c r="A2630" s="942" t="s">
        <v>383</v>
      </c>
      <c r="B2630" s="350">
        <v>44623</v>
      </c>
      <c r="C2630" s="350">
        <v>44631</v>
      </c>
      <c r="D2630" s="950">
        <v>0.22980358338594034</v>
      </c>
      <c r="E2630" s="784">
        <v>3162.5394097809321</v>
      </c>
      <c r="F2630" s="773">
        <v>2</v>
      </c>
      <c r="G2630" s="758" t="s">
        <v>731</v>
      </c>
      <c r="H2630" s="945" t="s">
        <v>893</v>
      </c>
    </row>
    <row r="2631" spans="1:8" ht="15" x14ac:dyDescent="0.25">
      <c r="A2631" s="942" t="s">
        <v>383</v>
      </c>
      <c r="B2631" s="350">
        <v>44624</v>
      </c>
      <c r="C2631" s="350">
        <v>44631</v>
      </c>
      <c r="D2631" s="950">
        <v>0.23154864501953126</v>
      </c>
      <c r="E2631" s="784">
        <v>3955.994854245313</v>
      </c>
      <c r="F2631" s="773">
        <v>2</v>
      </c>
      <c r="G2631" s="758" t="s">
        <v>731</v>
      </c>
      <c r="H2631" s="945" t="s">
        <v>893</v>
      </c>
    </row>
    <row r="2632" spans="1:8" ht="15" x14ac:dyDescent="0.25">
      <c r="A2632" s="942" t="s">
        <v>383</v>
      </c>
      <c r="B2632" s="350">
        <v>44625</v>
      </c>
      <c r="C2632" s="350">
        <v>44631</v>
      </c>
      <c r="D2632" s="950">
        <v>0.27798605346679689</v>
      </c>
      <c r="E2632" s="784">
        <v>3827.4330730864431</v>
      </c>
      <c r="F2632" s="773">
        <v>2</v>
      </c>
      <c r="G2632" s="758" t="s">
        <v>731</v>
      </c>
      <c r="H2632" s="945" t="s">
        <v>893</v>
      </c>
    </row>
    <row r="2633" spans="1:8" ht="15" x14ac:dyDescent="0.25">
      <c r="A2633" s="942" t="s">
        <v>383</v>
      </c>
      <c r="B2633" s="350">
        <v>44626</v>
      </c>
      <c r="C2633" s="350">
        <v>44631</v>
      </c>
      <c r="D2633" s="950">
        <v>0.38310668945312498</v>
      </c>
      <c r="E2633" s="784">
        <v>3844.0965382626523</v>
      </c>
      <c r="F2633" s="773">
        <v>2</v>
      </c>
      <c r="G2633" s="758" t="s">
        <v>731</v>
      </c>
      <c r="H2633" s="945" t="s">
        <v>893</v>
      </c>
    </row>
    <row r="2634" spans="1:8" ht="15" x14ac:dyDescent="0.25">
      <c r="A2634" s="942" t="s">
        <v>383</v>
      </c>
      <c r="B2634" s="350">
        <v>44627</v>
      </c>
      <c r="C2634" s="350">
        <v>44631</v>
      </c>
      <c r="D2634" s="950">
        <v>0.48221813712737133</v>
      </c>
      <c r="E2634" s="784">
        <v>3349.3886683889941</v>
      </c>
      <c r="F2634" s="773">
        <v>2</v>
      </c>
      <c r="G2634" s="758" t="s">
        <v>731</v>
      </c>
      <c r="H2634" s="945" t="s">
        <v>893</v>
      </c>
    </row>
    <row r="2635" spans="1:8" ht="15" x14ac:dyDescent="0.25">
      <c r="A2635" s="942" t="s">
        <v>383</v>
      </c>
      <c r="B2635" s="350">
        <v>44628</v>
      </c>
      <c r="C2635" s="350">
        <v>44631</v>
      </c>
      <c r="D2635" s="950">
        <v>0.27817410278320315</v>
      </c>
      <c r="E2635" s="784">
        <v>3405.167277878179</v>
      </c>
      <c r="F2635" s="773">
        <v>2</v>
      </c>
      <c r="G2635" s="758" t="s">
        <v>731</v>
      </c>
      <c r="H2635" s="945" t="s">
        <v>893</v>
      </c>
    </row>
    <row r="2636" spans="1:8" ht="15" x14ac:dyDescent="0.25">
      <c r="A2636" s="942" t="s">
        <v>383</v>
      </c>
      <c r="B2636" s="350">
        <v>44629</v>
      </c>
      <c r="C2636" s="350">
        <v>44631</v>
      </c>
      <c r="D2636" s="950">
        <v>0.49356082153320313</v>
      </c>
      <c r="E2636" s="784">
        <v>3483.7464638056749</v>
      </c>
      <c r="F2636" s="773">
        <v>2</v>
      </c>
      <c r="G2636" s="758" t="s">
        <v>731</v>
      </c>
      <c r="H2636" s="945" t="s">
        <v>893</v>
      </c>
    </row>
    <row r="2637" spans="1:8" ht="15" x14ac:dyDescent="0.25">
      <c r="A2637" s="942" t="s">
        <v>383</v>
      </c>
      <c r="B2637" s="350">
        <v>44630</v>
      </c>
      <c r="C2637" s="350">
        <v>44631</v>
      </c>
      <c r="D2637" s="950">
        <v>0.67402008056640628</v>
      </c>
      <c r="E2637" s="784">
        <v>3609.1996721354458</v>
      </c>
      <c r="F2637" s="773">
        <v>2</v>
      </c>
      <c r="G2637" s="758" t="s">
        <v>731</v>
      </c>
      <c r="H2637" s="945" t="s">
        <v>893</v>
      </c>
    </row>
    <row r="2638" spans="1:8" ht="15" x14ac:dyDescent="0.25">
      <c r="A2638" s="942" t="s">
        <v>383</v>
      </c>
      <c r="B2638" s="350">
        <v>44631</v>
      </c>
      <c r="C2638" s="759">
        <v>44645</v>
      </c>
      <c r="D2638" s="950">
        <v>0.88274224175604254</v>
      </c>
      <c r="E2638" s="784">
        <v>3648.6133233622745</v>
      </c>
      <c r="F2638" s="773">
        <v>2</v>
      </c>
      <c r="G2638" s="758" t="s">
        <v>731</v>
      </c>
      <c r="H2638" s="945" t="s">
        <v>893</v>
      </c>
    </row>
    <row r="2639" spans="1:8" ht="15" x14ac:dyDescent="0.25">
      <c r="A2639" s="942" t="s">
        <v>383</v>
      </c>
      <c r="B2639" s="350">
        <v>44632</v>
      </c>
      <c r="C2639" s="759">
        <v>44645</v>
      </c>
      <c r="D2639" s="950">
        <v>1.0925777587890626</v>
      </c>
      <c r="E2639" s="784">
        <v>3604.0597118711762</v>
      </c>
      <c r="F2639" s="773">
        <v>2</v>
      </c>
      <c r="G2639" s="758" t="s">
        <v>731</v>
      </c>
      <c r="H2639" s="945" t="s">
        <v>893</v>
      </c>
    </row>
    <row r="2640" spans="1:8" ht="15" x14ac:dyDescent="0.25">
      <c r="A2640" s="942" t="s">
        <v>383</v>
      </c>
      <c r="B2640" s="350">
        <v>44633</v>
      </c>
      <c r="C2640" s="759">
        <v>44645</v>
      </c>
      <c r="D2640" s="950">
        <v>1.1846289062499999</v>
      </c>
      <c r="E2640" s="784">
        <v>3571.0542980513751</v>
      </c>
      <c r="F2640" s="773">
        <v>2</v>
      </c>
      <c r="G2640" s="758" t="s">
        <v>731</v>
      </c>
      <c r="H2640" s="945" t="s">
        <v>893</v>
      </c>
    </row>
    <row r="2641" spans="1:8" ht="15" x14ac:dyDescent="0.25">
      <c r="A2641" s="942" t="s">
        <v>383</v>
      </c>
      <c r="B2641" s="350">
        <v>44634</v>
      </c>
      <c r="C2641" s="759">
        <v>44645</v>
      </c>
      <c r="D2641" s="950">
        <v>1.2812188720703126</v>
      </c>
      <c r="E2641" s="784">
        <v>3529.3598429356753</v>
      </c>
      <c r="F2641" s="773">
        <v>2</v>
      </c>
      <c r="G2641" s="758" t="s">
        <v>731</v>
      </c>
      <c r="H2641" s="945" t="s">
        <v>893</v>
      </c>
    </row>
    <row r="2642" spans="1:8" ht="15" x14ac:dyDescent="0.25">
      <c r="A2642" s="942" t="s">
        <v>383</v>
      </c>
      <c r="B2642" s="350">
        <v>44635</v>
      </c>
      <c r="C2642" s="759">
        <v>44645</v>
      </c>
      <c r="D2642" s="950">
        <v>1.3707170117634857</v>
      </c>
      <c r="E2642" s="784">
        <v>3533.9760283116589</v>
      </c>
      <c r="F2642" s="773">
        <v>2</v>
      </c>
      <c r="G2642" s="758" t="s">
        <v>731</v>
      </c>
      <c r="H2642" s="945" t="s">
        <v>893</v>
      </c>
    </row>
    <row r="2643" spans="1:8" ht="15" x14ac:dyDescent="0.25">
      <c r="A2643" s="942" t="s">
        <v>383</v>
      </c>
      <c r="B2643" s="350">
        <v>44636</v>
      </c>
      <c r="C2643" s="759">
        <v>44645</v>
      </c>
      <c r="D2643" s="950">
        <v>1.439948974609375</v>
      </c>
      <c r="E2643" s="784">
        <v>3558.9501783316214</v>
      </c>
      <c r="F2643" s="773">
        <v>2</v>
      </c>
      <c r="G2643" s="758" t="s">
        <v>731</v>
      </c>
      <c r="H2643" s="945" t="s">
        <v>892</v>
      </c>
    </row>
    <row r="2644" spans="1:8" ht="15" x14ac:dyDescent="0.25">
      <c r="A2644" s="942" t="s">
        <v>383</v>
      </c>
      <c r="B2644" s="350">
        <v>44637</v>
      </c>
      <c r="C2644" s="759">
        <v>44645</v>
      </c>
      <c r="D2644" s="950">
        <v>1.5773732910156251</v>
      </c>
      <c r="E2644" s="784">
        <v>3576.2734107277806</v>
      </c>
      <c r="F2644" s="773">
        <v>2</v>
      </c>
      <c r="G2644" s="758" t="s">
        <v>731</v>
      </c>
      <c r="H2644" s="945" t="s">
        <v>892</v>
      </c>
    </row>
    <row r="2645" spans="1:8" ht="15" x14ac:dyDescent="0.25">
      <c r="A2645" s="942" t="s">
        <v>383</v>
      </c>
      <c r="B2645" s="350">
        <v>44638</v>
      </c>
      <c r="C2645" s="759">
        <v>44645</v>
      </c>
      <c r="D2645" s="950">
        <v>1.5849669189453126</v>
      </c>
      <c r="E2645" s="784">
        <v>3569.9938989226785</v>
      </c>
      <c r="F2645" s="773">
        <v>2</v>
      </c>
      <c r="G2645" s="758" t="s">
        <v>731</v>
      </c>
      <c r="H2645" s="945" t="s">
        <v>892</v>
      </c>
    </row>
    <row r="2646" spans="1:8" ht="15" x14ac:dyDescent="0.25">
      <c r="A2646" s="942" t="s">
        <v>383</v>
      </c>
      <c r="B2646" s="350">
        <v>44639</v>
      </c>
      <c r="C2646" s="759">
        <v>44645</v>
      </c>
      <c r="D2646" s="950">
        <v>1.4200047214961551</v>
      </c>
      <c r="E2646" s="784">
        <v>3551.0928411358259</v>
      </c>
      <c r="F2646" s="773">
        <v>2</v>
      </c>
      <c r="G2646" s="758" t="s">
        <v>731</v>
      </c>
      <c r="H2646" s="945" t="s">
        <v>892</v>
      </c>
    </row>
    <row r="2647" spans="1:8" ht="15" x14ac:dyDescent="0.25">
      <c r="A2647" s="942" t="s">
        <v>383</v>
      </c>
      <c r="B2647" s="350">
        <v>44640</v>
      </c>
      <c r="C2647" s="759">
        <v>44645</v>
      </c>
      <c r="D2647" s="950">
        <v>1.5932576904296876</v>
      </c>
      <c r="E2647" s="784">
        <v>3504.2868463687282</v>
      </c>
      <c r="F2647" s="773">
        <v>2</v>
      </c>
      <c r="G2647" s="758" t="s">
        <v>731</v>
      </c>
      <c r="H2647" s="945" t="s">
        <v>892</v>
      </c>
    </row>
    <row r="2648" spans="1:8" ht="15" x14ac:dyDescent="0.25">
      <c r="A2648" s="942" t="s">
        <v>383</v>
      </c>
      <c r="B2648" s="350">
        <v>44641</v>
      </c>
      <c r="C2648" s="759">
        <v>44659</v>
      </c>
      <c r="D2648" s="950">
        <v>1.5876728326857139</v>
      </c>
      <c r="E2648" s="784">
        <v>3810.6872816287046</v>
      </c>
      <c r="F2648" s="773">
        <v>2</v>
      </c>
      <c r="G2648" s="758" t="s">
        <v>731</v>
      </c>
      <c r="H2648" s="945" t="s">
        <v>892</v>
      </c>
    </row>
    <row r="2649" spans="1:8" ht="15" x14ac:dyDescent="0.25">
      <c r="A2649" s="942" t="s">
        <v>383</v>
      </c>
      <c r="B2649" s="350">
        <v>44642</v>
      </c>
      <c r="C2649" s="759">
        <v>44659</v>
      </c>
      <c r="D2649" s="950">
        <v>1.5783068012863639</v>
      </c>
      <c r="E2649" s="784">
        <v>3798.890340504784</v>
      </c>
      <c r="F2649" s="773">
        <v>2</v>
      </c>
      <c r="G2649" s="758" t="s">
        <v>731</v>
      </c>
      <c r="H2649" s="945" t="s">
        <v>892</v>
      </c>
    </row>
    <row r="2650" spans="1:8" ht="15" x14ac:dyDescent="0.25">
      <c r="A2650" s="942" t="s">
        <v>383</v>
      </c>
      <c r="B2650" s="350">
        <v>44643</v>
      </c>
      <c r="C2650" s="759">
        <v>44659</v>
      </c>
      <c r="D2650" s="950">
        <v>1.5729020829857143</v>
      </c>
      <c r="E2650" s="784">
        <v>3791.1530559725811</v>
      </c>
      <c r="F2650" s="773">
        <v>2</v>
      </c>
      <c r="G2650" s="758" t="s">
        <v>731</v>
      </c>
      <c r="H2650" s="945" t="s">
        <v>892</v>
      </c>
    </row>
    <row r="2651" spans="1:8" ht="15" x14ac:dyDescent="0.25">
      <c r="A2651" s="942" t="s">
        <v>383</v>
      </c>
      <c r="B2651" s="350">
        <v>44644</v>
      </c>
      <c r="C2651" s="759">
        <v>44659</v>
      </c>
      <c r="D2651" s="950">
        <v>1.5531724207227271</v>
      </c>
      <c r="E2651" s="784">
        <v>3794.6693300036777</v>
      </c>
      <c r="F2651" s="773">
        <v>2</v>
      </c>
      <c r="G2651" s="758" t="s">
        <v>731</v>
      </c>
      <c r="H2651" s="945" t="s">
        <v>892</v>
      </c>
    </row>
    <row r="2652" spans="1:8" ht="15" x14ac:dyDescent="0.25">
      <c r="A2652" s="942" t="s">
        <v>383</v>
      </c>
      <c r="B2652" s="350">
        <v>44645</v>
      </c>
      <c r="C2652" s="759">
        <v>44659</v>
      </c>
      <c r="D2652" s="950">
        <v>1.5820782515666665</v>
      </c>
      <c r="E2652" s="784">
        <v>3795.7260246219021</v>
      </c>
      <c r="F2652" s="773">
        <v>2</v>
      </c>
      <c r="G2652" s="758" t="s">
        <v>731</v>
      </c>
      <c r="H2652" s="945" t="s">
        <v>892</v>
      </c>
    </row>
    <row r="2653" spans="1:8" ht="15" x14ac:dyDescent="0.25">
      <c r="A2653" s="942" t="s">
        <v>383</v>
      </c>
      <c r="B2653" s="350">
        <v>44646</v>
      </c>
      <c r="C2653" s="759">
        <v>44659</v>
      </c>
      <c r="D2653" s="950">
        <v>1.4950333669380953</v>
      </c>
      <c r="E2653" s="784">
        <v>3848.6399838131128</v>
      </c>
      <c r="F2653" s="773">
        <v>2</v>
      </c>
      <c r="G2653" s="758" t="s">
        <v>731</v>
      </c>
      <c r="H2653" s="945" t="s">
        <v>892</v>
      </c>
    </row>
    <row r="2654" spans="1:8" ht="15" x14ac:dyDescent="0.25">
      <c r="A2654" s="942" t="s">
        <v>383</v>
      </c>
      <c r="B2654" s="350">
        <v>44647</v>
      </c>
      <c r="C2654" s="759">
        <v>44659</v>
      </c>
      <c r="D2654" s="950">
        <v>1.2880540956227273</v>
      </c>
      <c r="E2654" s="784">
        <v>3835.5102565200341</v>
      </c>
      <c r="F2654" s="773">
        <v>2</v>
      </c>
      <c r="G2654" s="758" t="s">
        <v>731</v>
      </c>
      <c r="H2654" s="945" t="s">
        <v>892</v>
      </c>
    </row>
    <row r="2655" spans="1:8" ht="15" x14ac:dyDescent="0.25">
      <c r="A2655" s="942" t="s">
        <v>383</v>
      </c>
      <c r="B2655" s="350">
        <v>44648</v>
      </c>
      <c r="C2655" s="759">
        <v>44659</v>
      </c>
      <c r="D2655" s="950">
        <v>1.288075876342857</v>
      </c>
      <c r="E2655" s="784">
        <v>3834.1991551912233</v>
      </c>
      <c r="F2655" s="773">
        <v>2</v>
      </c>
      <c r="G2655" s="758" t="s">
        <v>731</v>
      </c>
      <c r="H2655" s="945" t="s">
        <v>892</v>
      </c>
    </row>
    <row r="2656" spans="1:8" ht="15" x14ac:dyDescent="0.25">
      <c r="A2656" s="942" t="s">
        <v>383</v>
      </c>
      <c r="B2656" s="350">
        <v>44649</v>
      </c>
      <c r="C2656" s="759">
        <v>44659</v>
      </c>
      <c r="D2656" s="950">
        <v>1.4619902843590911</v>
      </c>
      <c r="E2656" s="784">
        <v>3832.5490344814534</v>
      </c>
      <c r="F2656" s="773">
        <v>2</v>
      </c>
      <c r="G2656" s="758" t="s">
        <v>731</v>
      </c>
      <c r="H2656" s="945" t="s">
        <v>892</v>
      </c>
    </row>
    <row r="2657" spans="1:8" ht="15" x14ac:dyDescent="0.25">
      <c r="A2657" s="942" t="s">
        <v>383</v>
      </c>
      <c r="B2657" s="350">
        <v>44650</v>
      </c>
      <c r="C2657" s="759">
        <v>44659</v>
      </c>
      <c r="D2657" s="950">
        <v>1.3139603351190474</v>
      </c>
      <c r="E2657" s="784">
        <v>3857.0852735960425</v>
      </c>
      <c r="F2657" s="773">
        <v>2</v>
      </c>
      <c r="G2657" s="758" t="s">
        <v>731</v>
      </c>
      <c r="H2657" s="945" t="s">
        <v>892</v>
      </c>
    </row>
    <row r="2658" spans="1:8" ht="15" x14ac:dyDescent="0.25">
      <c r="A2658" s="942" t="s">
        <v>383</v>
      </c>
      <c r="B2658" s="350">
        <v>44651</v>
      </c>
      <c r="C2658" s="759">
        <v>44659</v>
      </c>
      <c r="D2658" s="950">
        <v>1.4233646450272728</v>
      </c>
      <c r="E2658" s="784">
        <v>3844.2913918206928</v>
      </c>
      <c r="F2658" s="773">
        <v>2</v>
      </c>
      <c r="G2658" s="758" t="s">
        <v>731</v>
      </c>
      <c r="H2658" s="945" t="s">
        <v>892</v>
      </c>
    </row>
    <row r="2659" spans="1:8" ht="15" x14ac:dyDescent="0.25">
      <c r="A2659" s="942" t="s">
        <v>383</v>
      </c>
      <c r="B2659" s="350">
        <v>44652</v>
      </c>
      <c r="C2659" s="759">
        <v>44659</v>
      </c>
      <c r="D2659" s="950">
        <v>1.3777049977619049</v>
      </c>
      <c r="E2659" s="784">
        <v>3831.1445482797467</v>
      </c>
      <c r="F2659" s="773">
        <v>2</v>
      </c>
      <c r="G2659" s="758" t="s">
        <v>731</v>
      </c>
      <c r="H2659" s="945" t="s">
        <v>892</v>
      </c>
    </row>
    <row r="2660" spans="1:8" ht="15" x14ac:dyDescent="0.25">
      <c r="A2660" s="942" t="s">
        <v>383</v>
      </c>
      <c r="B2660" s="350">
        <v>44653</v>
      </c>
      <c r="C2660" s="759">
        <v>44659</v>
      </c>
      <c r="D2660" s="950">
        <v>1.5680652058</v>
      </c>
      <c r="E2660" s="784">
        <v>3824.0006152378878</v>
      </c>
      <c r="F2660" s="773">
        <v>2</v>
      </c>
      <c r="G2660" s="758" t="s">
        <v>731</v>
      </c>
      <c r="H2660" s="945" t="s">
        <v>892</v>
      </c>
    </row>
    <row r="2661" spans="1:8" ht="15" x14ac:dyDescent="0.25">
      <c r="A2661" s="942" t="s">
        <v>383</v>
      </c>
      <c r="B2661" s="350">
        <v>44654</v>
      </c>
      <c r="C2661" s="759">
        <v>44659</v>
      </c>
      <c r="D2661" s="950">
        <v>1.6374082768913043</v>
      </c>
      <c r="E2661" s="784">
        <v>3821.1027151290505</v>
      </c>
      <c r="F2661" s="773">
        <v>2</v>
      </c>
      <c r="G2661" s="758" t="s">
        <v>731</v>
      </c>
      <c r="H2661" s="945" t="s">
        <v>892</v>
      </c>
    </row>
    <row r="2662" spans="1:8" ht="15" x14ac:dyDescent="0.25">
      <c r="A2662" s="942" t="s">
        <v>383</v>
      </c>
      <c r="B2662" s="350">
        <v>44655</v>
      </c>
      <c r="C2662" s="759">
        <v>44677</v>
      </c>
      <c r="D2662" s="950">
        <v>1.5720550023047621</v>
      </c>
      <c r="E2662" s="784">
        <v>3811.7394412719764</v>
      </c>
      <c r="F2662" s="773">
        <v>2</v>
      </c>
      <c r="G2662" s="758" t="s">
        <v>731</v>
      </c>
      <c r="H2662" s="945" t="s">
        <v>892</v>
      </c>
    </row>
    <row r="2663" spans="1:8" ht="15" x14ac:dyDescent="0.25">
      <c r="A2663" s="942" t="s">
        <v>383</v>
      </c>
      <c r="B2663" s="350">
        <v>44656</v>
      </c>
      <c r="C2663" s="759">
        <v>44677</v>
      </c>
      <c r="D2663" s="950">
        <v>1.5263707474499999</v>
      </c>
      <c r="E2663" s="784">
        <v>3805.4185500305257</v>
      </c>
      <c r="F2663" s="773">
        <v>2</v>
      </c>
      <c r="G2663" s="758" t="s">
        <v>731</v>
      </c>
      <c r="H2663" s="945" t="s">
        <v>892</v>
      </c>
    </row>
    <row r="2664" spans="1:8" ht="15" x14ac:dyDescent="0.25">
      <c r="A2664" s="942" t="s">
        <v>383</v>
      </c>
      <c r="B2664" s="350">
        <v>44657</v>
      </c>
      <c r="C2664" s="759">
        <v>44677</v>
      </c>
      <c r="D2664" s="950">
        <v>1.5080679725238093</v>
      </c>
      <c r="E2664" s="784">
        <v>3808.1728976648087</v>
      </c>
      <c r="F2664" s="773">
        <v>2</v>
      </c>
      <c r="G2664" s="758" t="s">
        <v>731</v>
      </c>
      <c r="H2664" s="945" t="s">
        <v>892</v>
      </c>
    </row>
    <row r="2665" spans="1:8" ht="15" x14ac:dyDescent="0.25">
      <c r="A2665" s="942" t="s">
        <v>383</v>
      </c>
      <c r="B2665" s="350">
        <v>44658</v>
      </c>
      <c r="C2665" s="759">
        <v>44677</v>
      </c>
      <c r="D2665" s="950">
        <v>0.74266469732966056</v>
      </c>
      <c r="E2665" s="784">
        <v>3796.4411333805424</v>
      </c>
      <c r="F2665" s="773">
        <v>2</v>
      </c>
      <c r="G2665" s="758" t="s">
        <v>731</v>
      </c>
      <c r="H2665" s="945" t="s">
        <v>892</v>
      </c>
    </row>
    <row r="2666" spans="1:8" ht="15" x14ac:dyDescent="0.25">
      <c r="A2666" s="942" t="s">
        <v>383</v>
      </c>
      <c r="B2666" s="350">
        <v>44659</v>
      </c>
      <c r="C2666" s="759">
        <v>44677</v>
      </c>
      <c r="D2666" s="950">
        <v>0.24538568082857143</v>
      </c>
      <c r="E2666" s="784">
        <v>3859.7198202528439</v>
      </c>
      <c r="F2666" s="773">
        <v>2</v>
      </c>
      <c r="G2666" s="758" t="s">
        <v>731</v>
      </c>
      <c r="H2666" s="945" t="s">
        <v>892</v>
      </c>
    </row>
    <row r="2667" spans="1:8" ht="15" x14ac:dyDescent="0.25">
      <c r="A2667" s="942" t="s">
        <v>383</v>
      </c>
      <c r="B2667" s="350">
        <v>44660</v>
      </c>
      <c r="C2667" s="759">
        <v>44677</v>
      </c>
      <c r="D2667" s="950">
        <v>0.26600509210476186</v>
      </c>
      <c r="E2667" s="784">
        <v>3860.8073047290009</v>
      </c>
      <c r="F2667" s="773">
        <v>2</v>
      </c>
      <c r="G2667" s="758" t="s">
        <v>731</v>
      </c>
      <c r="H2667" s="945" t="s">
        <v>892</v>
      </c>
    </row>
    <row r="2668" spans="1:8" ht="15" x14ac:dyDescent="0.25">
      <c r="A2668" s="942" t="s">
        <v>383</v>
      </c>
      <c r="B2668" s="350">
        <v>44661</v>
      </c>
      <c r="C2668" s="759">
        <v>44677</v>
      </c>
      <c r="D2668" s="950">
        <v>0.38678477715909088</v>
      </c>
      <c r="E2668" s="784">
        <v>3841.2494699699055</v>
      </c>
      <c r="F2668" s="773">
        <v>2</v>
      </c>
      <c r="G2668" s="758" t="s">
        <v>731</v>
      </c>
      <c r="H2668" s="945" t="s">
        <v>892</v>
      </c>
    </row>
    <row r="2669" spans="1:8" ht="15" x14ac:dyDescent="0.25">
      <c r="A2669" s="942" t="s">
        <v>383</v>
      </c>
      <c r="B2669" s="350">
        <v>44662</v>
      </c>
      <c r="C2669" s="759">
        <v>44677</v>
      </c>
      <c r="D2669" s="950">
        <v>0.57286258462380957</v>
      </c>
      <c r="E2669" s="784">
        <v>3828.287932842778</v>
      </c>
      <c r="F2669" s="773">
        <v>2</v>
      </c>
      <c r="G2669" s="758" t="s">
        <v>731</v>
      </c>
      <c r="H2669" s="945" t="s">
        <v>892</v>
      </c>
    </row>
    <row r="2670" spans="1:8" ht="15" x14ac:dyDescent="0.25">
      <c r="A2670" s="942" t="s">
        <v>383</v>
      </c>
      <c r="B2670" s="350">
        <v>44663</v>
      </c>
      <c r="C2670" s="759">
        <v>44677</v>
      </c>
      <c r="D2670" s="950">
        <v>0.71867020811363647</v>
      </c>
      <c r="E2670" s="784">
        <v>3814.9939189778279</v>
      </c>
      <c r="F2670" s="773">
        <v>2</v>
      </c>
      <c r="G2670" s="758" t="s">
        <v>731</v>
      </c>
      <c r="H2670" s="945" t="s">
        <v>892</v>
      </c>
    </row>
    <row r="2671" spans="1:8" ht="15" x14ac:dyDescent="0.25">
      <c r="A2671" s="942" t="s">
        <v>383</v>
      </c>
      <c r="B2671" s="350">
        <v>44664</v>
      </c>
      <c r="C2671" s="759">
        <v>44677</v>
      </c>
      <c r="D2671" s="950">
        <v>0.87381639111904763</v>
      </c>
      <c r="E2671" s="784">
        <v>3806.1227294362725</v>
      </c>
      <c r="F2671" s="773">
        <v>2</v>
      </c>
      <c r="G2671" s="758" t="s">
        <v>731</v>
      </c>
      <c r="H2671" s="945" t="s">
        <v>892</v>
      </c>
    </row>
    <row r="2672" spans="1:8" ht="15" x14ac:dyDescent="0.25">
      <c r="A2672" s="942" t="s">
        <v>383</v>
      </c>
      <c r="B2672" s="350">
        <v>44665</v>
      </c>
      <c r="C2672" s="759">
        <v>44677</v>
      </c>
      <c r="D2672" s="950">
        <v>1.0514071442772726</v>
      </c>
      <c r="E2672" s="784">
        <v>3796.6958933881888</v>
      </c>
      <c r="F2672" s="773">
        <v>2</v>
      </c>
      <c r="G2672" s="758" t="s">
        <v>731</v>
      </c>
      <c r="H2672" s="945" t="s">
        <v>892</v>
      </c>
    </row>
    <row r="2673" spans="1:8" ht="15" x14ac:dyDescent="0.25">
      <c r="A2673" s="942" t="s">
        <v>383</v>
      </c>
      <c r="B2673" s="350">
        <v>44666</v>
      </c>
      <c r="C2673" s="759">
        <v>44677</v>
      </c>
      <c r="D2673" s="950">
        <v>1.1979864897190473</v>
      </c>
      <c r="E2673" s="784">
        <v>3794.2236320419943</v>
      </c>
      <c r="F2673" s="773">
        <v>2</v>
      </c>
      <c r="G2673" s="758" t="s">
        <v>731</v>
      </c>
      <c r="H2673" s="945" t="s">
        <v>892</v>
      </c>
    </row>
    <row r="2674" spans="1:8" ht="15" x14ac:dyDescent="0.25">
      <c r="A2674" s="942" t="s">
        <v>383</v>
      </c>
      <c r="B2674" s="350">
        <v>44667</v>
      </c>
      <c r="C2674" s="759">
        <v>44677</v>
      </c>
      <c r="D2674" s="950">
        <v>1.2702654698523812</v>
      </c>
      <c r="E2674" s="784">
        <v>3797.3616269016693</v>
      </c>
      <c r="F2674" s="773">
        <v>2</v>
      </c>
      <c r="G2674" s="758" t="s">
        <v>731</v>
      </c>
      <c r="H2674" s="945" t="s">
        <v>892</v>
      </c>
    </row>
    <row r="2675" spans="1:8" ht="15" x14ac:dyDescent="0.25">
      <c r="A2675" s="942" t="s">
        <v>383</v>
      </c>
      <c r="B2675" s="350">
        <v>44668</v>
      </c>
      <c r="C2675" s="759">
        <v>44677</v>
      </c>
      <c r="D2675" s="950">
        <v>1.3430286864636365</v>
      </c>
      <c r="E2675" s="784">
        <v>3796.9442948329779</v>
      </c>
      <c r="F2675" s="773">
        <v>2</v>
      </c>
      <c r="G2675" s="758" t="s">
        <v>731</v>
      </c>
      <c r="H2675" s="945" t="s">
        <v>892</v>
      </c>
    </row>
    <row r="2676" spans="1:8" ht="15" x14ac:dyDescent="0.25">
      <c r="A2676" s="942" t="s">
        <v>383</v>
      </c>
      <c r="B2676" s="350">
        <v>44669</v>
      </c>
      <c r="C2676" s="759">
        <v>44677</v>
      </c>
      <c r="D2676" s="950">
        <v>1.3951197461238092</v>
      </c>
      <c r="E2676" s="784">
        <v>3796.1366391703</v>
      </c>
      <c r="F2676" s="773">
        <v>2</v>
      </c>
      <c r="G2676" s="758" t="s">
        <v>731</v>
      </c>
      <c r="H2676" s="945" t="s">
        <v>892</v>
      </c>
    </row>
    <row r="2677" spans="1:8" ht="15" x14ac:dyDescent="0.25">
      <c r="A2677" s="942" t="s">
        <v>383</v>
      </c>
      <c r="B2677" s="350">
        <v>44670</v>
      </c>
      <c r="C2677" s="759">
        <v>44677</v>
      </c>
      <c r="D2677" s="950">
        <v>1.4123548907999997</v>
      </c>
      <c r="E2677" s="784">
        <v>3802.0226681065874</v>
      </c>
      <c r="F2677" s="773">
        <v>2</v>
      </c>
      <c r="G2677" s="758" t="s">
        <v>731</v>
      </c>
      <c r="H2677" s="945" t="s">
        <v>892</v>
      </c>
    </row>
    <row r="2678" spans="1:8" ht="15" x14ac:dyDescent="0.25">
      <c r="A2678" s="942" t="s">
        <v>383</v>
      </c>
      <c r="B2678" s="350">
        <v>44671</v>
      </c>
      <c r="C2678" s="759">
        <v>44677</v>
      </c>
      <c r="D2678" s="950">
        <v>1.4287007284190474</v>
      </c>
      <c r="E2678" s="784">
        <v>3808.2660738969294</v>
      </c>
      <c r="F2678" s="773">
        <v>2</v>
      </c>
      <c r="G2678" s="758" t="s">
        <v>731</v>
      </c>
      <c r="H2678" s="945" t="s">
        <v>892</v>
      </c>
    </row>
    <row r="2679" spans="1:8" ht="15" x14ac:dyDescent="0.25">
      <c r="A2679" s="942" t="s">
        <v>383</v>
      </c>
      <c r="B2679" s="350">
        <v>44672</v>
      </c>
      <c r="C2679" s="759">
        <v>44677</v>
      </c>
      <c r="D2679" s="950">
        <v>1.4140573456909091</v>
      </c>
      <c r="E2679" s="784">
        <v>3803.6334675945</v>
      </c>
      <c r="F2679" s="773">
        <v>2</v>
      </c>
      <c r="G2679" s="758" t="s">
        <v>731</v>
      </c>
      <c r="H2679" s="945" t="s">
        <v>892</v>
      </c>
    </row>
    <row r="2680" spans="1:8" ht="15" x14ac:dyDescent="0.25">
      <c r="A2680" s="942" t="s">
        <v>383</v>
      </c>
      <c r="B2680" s="350">
        <v>44673</v>
      </c>
      <c r="C2680" s="759">
        <v>44677</v>
      </c>
      <c r="D2680" s="950">
        <v>1.4243529945857143</v>
      </c>
      <c r="E2680" s="784">
        <v>3809.7184431574797</v>
      </c>
      <c r="F2680" s="773">
        <v>2</v>
      </c>
      <c r="G2680" s="758" t="s">
        <v>731</v>
      </c>
      <c r="H2680" s="945" t="s">
        <v>892</v>
      </c>
    </row>
    <row r="2681" spans="1:8" ht="15" x14ac:dyDescent="0.25">
      <c r="A2681" s="942" t="s">
        <v>383</v>
      </c>
      <c r="B2681" s="350">
        <v>44674</v>
      </c>
      <c r="C2681" s="759">
        <v>44677</v>
      </c>
      <c r="D2681" s="950">
        <v>1.4457995655380953</v>
      </c>
      <c r="E2681" s="784">
        <v>3820.2977469494886</v>
      </c>
      <c r="F2681" s="773">
        <v>2</v>
      </c>
      <c r="G2681" s="758" t="s">
        <v>731</v>
      </c>
      <c r="H2681" s="945" t="s">
        <v>892</v>
      </c>
    </row>
    <row r="2682" spans="1:8" ht="15" x14ac:dyDescent="0.25">
      <c r="A2682" s="942" t="s">
        <v>383</v>
      </c>
      <c r="B2682" s="350">
        <v>44675</v>
      </c>
      <c r="C2682" s="759">
        <v>44677</v>
      </c>
      <c r="D2682" s="950">
        <v>1.4565218851636363</v>
      </c>
      <c r="E2682" s="784">
        <v>3817.2317150382491</v>
      </c>
      <c r="F2682" s="773">
        <v>2</v>
      </c>
      <c r="G2682" s="758" t="s">
        <v>731</v>
      </c>
      <c r="H2682" s="945" t="s">
        <v>892</v>
      </c>
    </row>
    <row r="2683" spans="1:8" ht="15" x14ac:dyDescent="0.25">
      <c r="A2683" s="942" t="s">
        <v>383</v>
      </c>
      <c r="B2683" s="350">
        <v>44676</v>
      </c>
      <c r="C2683" s="759">
        <v>44677</v>
      </c>
      <c r="D2683" s="950">
        <v>1.4818079679380953</v>
      </c>
      <c r="E2683" s="784">
        <v>3827.2926507621191</v>
      </c>
      <c r="F2683" s="773">
        <v>2</v>
      </c>
      <c r="G2683" s="758" t="s">
        <v>731</v>
      </c>
      <c r="H2683" s="945" t="s">
        <v>892</v>
      </c>
    </row>
    <row r="2684" spans="1:8" ht="15" x14ac:dyDescent="0.25">
      <c r="A2684" s="942" t="s">
        <v>383</v>
      </c>
      <c r="B2684" s="350">
        <v>44677</v>
      </c>
      <c r="C2684" s="759">
        <v>44687</v>
      </c>
      <c r="D2684" s="950">
        <v>1.4767049638136365</v>
      </c>
      <c r="E2684" s="784">
        <v>3821.5747736218041</v>
      </c>
      <c r="F2684" s="773">
        <v>2</v>
      </c>
      <c r="G2684" s="758" t="s">
        <v>731</v>
      </c>
      <c r="H2684" s="945" t="s">
        <v>892</v>
      </c>
    </row>
    <row r="2685" spans="1:8" ht="15" x14ac:dyDescent="0.25">
      <c r="A2685" s="942" t="s">
        <v>383</v>
      </c>
      <c r="B2685" s="350">
        <v>44678</v>
      </c>
      <c r="C2685" s="759">
        <v>44687</v>
      </c>
      <c r="D2685" s="950">
        <v>1.4684486872428573</v>
      </c>
      <c r="E2685" s="784">
        <v>3824.3554897094323</v>
      </c>
      <c r="F2685" s="773">
        <v>2</v>
      </c>
      <c r="G2685" s="758" t="s">
        <v>731</v>
      </c>
      <c r="H2685" s="945" t="s">
        <v>892</v>
      </c>
    </row>
    <row r="2686" spans="1:8" ht="15" x14ac:dyDescent="0.25">
      <c r="A2686" s="942" t="s">
        <v>383</v>
      </c>
      <c r="B2686" s="350">
        <v>44679</v>
      </c>
      <c r="C2686" s="759">
        <v>44687</v>
      </c>
      <c r="D2686" s="950">
        <v>1.4652158070863641</v>
      </c>
      <c r="E2686" s="784">
        <v>3826.2897913274705</v>
      </c>
      <c r="F2686" s="773">
        <v>2</v>
      </c>
      <c r="G2686" s="758" t="s">
        <v>731</v>
      </c>
      <c r="H2686" s="945" t="s">
        <v>892</v>
      </c>
    </row>
    <row r="2687" spans="1:8" ht="15" x14ac:dyDescent="0.25">
      <c r="A2687" s="942" t="s">
        <v>383</v>
      </c>
      <c r="B2687" s="350">
        <v>44680</v>
      </c>
      <c r="C2687" s="759">
        <v>44687</v>
      </c>
      <c r="D2687" s="950">
        <v>1.477932988009524</v>
      </c>
      <c r="E2687" s="784">
        <v>3823.1082318877657</v>
      </c>
      <c r="F2687" s="773">
        <v>2</v>
      </c>
      <c r="G2687" s="758" t="s">
        <v>731</v>
      </c>
      <c r="H2687" s="945" t="s">
        <v>892</v>
      </c>
    </row>
    <row r="2688" spans="1:8" ht="15" x14ac:dyDescent="0.25">
      <c r="A2688" s="942" t="s">
        <v>383</v>
      </c>
      <c r="B2688" s="350">
        <v>44681</v>
      </c>
      <c r="C2688" s="759">
        <v>44687</v>
      </c>
      <c r="D2688" s="950">
        <v>1.4856393274380952</v>
      </c>
      <c r="E2688" s="784">
        <v>3828.0030934876017</v>
      </c>
      <c r="F2688" s="773">
        <v>2</v>
      </c>
      <c r="G2688" s="758" t="s">
        <v>731</v>
      </c>
      <c r="H2688" s="945" t="s">
        <v>892</v>
      </c>
    </row>
    <row r="2689" spans="1:8" ht="15" x14ac:dyDescent="0.25">
      <c r="A2689" s="942" t="s">
        <v>383</v>
      </c>
      <c r="B2689" s="350">
        <v>44682</v>
      </c>
      <c r="C2689" s="759">
        <v>44687</v>
      </c>
      <c r="D2689" s="950">
        <v>1.4783254219227271</v>
      </c>
      <c r="E2689" s="784">
        <v>3819.6408309078515</v>
      </c>
      <c r="F2689" s="773">
        <v>2</v>
      </c>
      <c r="G2689" s="758" t="s">
        <v>731</v>
      </c>
      <c r="H2689" s="945" t="s">
        <v>892</v>
      </c>
    </row>
    <row r="2690" spans="1:8" ht="15" x14ac:dyDescent="0.25">
      <c r="A2690" s="942" t="s">
        <v>383</v>
      </c>
      <c r="B2690" s="350">
        <v>44683</v>
      </c>
      <c r="C2690" s="759">
        <v>44704</v>
      </c>
      <c r="D2690" s="950">
        <v>1.5162858886718751</v>
      </c>
      <c r="E2690" s="784">
        <v>3821.8351314362844</v>
      </c>
      <c r="F2690" s="773">
        <v>2</v>
      </c>
      <c r="G2690" s="758" t="s">
        <v>731</v>
      </c>
      <c r="H2690" s="945" t="s">
        <v>892</v>
      </c>
    </row>
    <row r="2691" spans="1:8" ht="15" x14ac:dyDescent="0.25">
      <c r="A2691" s="942" t="s">
        <v>383</v>
      </c>
      <c r="B2691" s="350">
        <v>44684</v>
      </c>
      <c r="C2691" s="759">
        <v>44704</v>
      </c>
      <c r="D2691" s="950">
        <v>1.5264108176000091</v>
      </c>
      <c r="E2691" s="784">
        <v>3815.8487286370546</v>
      </c>
      <c r="F2691" s="773">
        <v>2</v>
      </c>
      <c r="G2691" s="758" t="s">
        <v>731</v>
      </c>
      <c r="H2691" s="945" t="s">
        <v>892</v>
      </c>
    </row>
    <row r="2692" spans="1:8" ht="15" x14ac:dyDescent="0.25">
      <c r="A2692" s="942" t="s">
        <v>383</v>
      </c>
      <c r="B2692" s="350">
        <v>44685</v>
      </c>
      <c r="C2692" s="759">
        <v>44704</v>
      </c>
      <c r="D2692" s="950">
        <v>1.5356907958984376</v>
      </c>
      <c r="E2692" s="784">
        <v>3811.7919652615365</v>
      </c>
      <c r="F2692" s="773">
        <v>2</v>
      </c>
      <c r="G2692" s="758" t="s">
        <v>731</v>
      </c>
      <c r="H2692" s="945" t="s">
        <v>892</v>
      </c>
    </row>
    <row r="2693" spans="1:8" ht="15" x14ac:dyDescent="0.25">
      <c r="A2693" s="942" t="s">
        <v>383</v>
      </c>
      <c r="B2693" s="350">
        <v>44686</v>
      </c>
      <c r="C2693" s="759">
        <v>44704</v>
      </c>
      <c r="D2693" s="950">
        <v>1.5417126464843751</v>
      </c>
      <c r="E2693" s="784">
        <v>3812.4132093563258</v>
      </c>
      <c r="F2693" s="773">
        <v>2</v>
      </c>
      <c r="G2693" s="758" t="s">
        <v>731</v>
      </c>
      <c r="H2693" s="945" t="s">
        <v>892</v>
      </c>
    </row>
    <row r="2694" spans="1:8" ht="15" x14ac:dyDescent="0.25">
      <c r="A2694" s="942" t="s">
        <v>383</v>
      </c>
      <c r="B2694" s="350">
        <v>44687</v>
      </c>
      <c r="C2694" s="759">
        <v>44704</v>
      </c>
      <c r="D2694" s="950">
        <v>1.5388914794921875</v>
      </c>
      <c r="E2694" s="784">
        <v>3808.7262321146154</v>
      </c>
      <c r="F2694" s="773">
        <v>2</v>
      </c>
      <c r="G2694" s="758" t="s">
        <v>731</v>
      </c>
      <c r="H2694" s="945" t="s">
        <v>892</v>
      </c>
    </row>
    <row r="2695" spans="1:8" ht="15" x14ac:dyDescent="0.25">
      <c r="A2695" s="942" t="s">
        <v>383</v>
      </c>
      <c r="B2695" s="350">
        <v>44688</v>
      </c>
      <c r="C2695" s="759">
        <v>44704</v>
      </c>
      <c r="D2695" s="950">
        <v>1.5697150767039747</v>
      </c>
      <c r="E2695" s="784">
        <v>3792.1561430037423</v>
      </c>
      <c r="F2695" s="773">
        <v>2</v>
      </c>
      <c r="G2695" s="758" t="s">
        <v>731</v>
      </c>
      <c r="H2695" s="945" t="s">
        <v>892</v>
      </c>
    </row>
    <row r="2696" spans="1:8" ht="15" x14ac:dyDescent="0.25">
      <c r="A2696" s="942" t="s">
        <v>383</v>
      </c>
      <c r="B2696" s="350">
        <v>44689</v>
      </c>
      <c r="C2696" s="759">
        <v>44704</v>
      </c>
      <c r="D2696" s="950">
        <v>1.5845759277343749</v>
      </c>
      <c r="E2696" s="784">
        <v>3798.4700564782274</v>
      </c>
      <c r="F2696" s="773">
        <v>2</v>
      </c>
      <c r="G2696" s="758" t="s">
        <v>731</v>
      </c>
      <c r="H2696" s="945" t="s">
        <v>892</v>
      </c>
    </row>
    <row r="2697" spans="1:8" ht="15" x14ac:dyDescent="0.25">
      <c r="A2697" s="942" t="s">
        <v>383</v>
      </c>
      <c r="B2697" s="350">
        <v>44690</v>
      </c>
      <c r="C2697" s="759">
        <v>44704</v>
      </c>
      <c r="D2697" s="950">
        <v>1.5853038330078126</v>
      </c>
      <c r="E2697" s="784">
        <v>3795.2151441810533</v>
      </c>
      <c r="F2697" s="773">
        <v>2</v>
      </c>
      <c r="G2697" s="758" t="s">
        <v>731</v>
      </c>
      <c r="H2697" s="945" t="s">
        <v>892</v>
      </c>
    </row>
    <row r="2698" spans="1:8" ht="15" x14ac:dyDescent="0.25">
      <c r="A2698" s="942" t="s">
        <v>383</v>
      </c>
      <c r="B2698" s="350">
        <v>44691</v>
      </c>
      <c r="C2698" s="759">
        <v>44704</v>
      </c>
      <c r="D2698" s="950">
        <v>1.582275634765625</v>
      </c>
      <c r="E2698" s="784">
        <v>3790.4653985265072</v>
      </c>
      <c r="F2698" s="773">
        <v>2</v>
      </c>
      <c r="G2698" s="758" t="s">
        <v>731</v>
      </c>
      <c r="H2698" s="945" t="s">
        <v>892</v>
      </c>
    </row>
    <row r="2699" spans="1:8" ht="15" x14ac:dyDescent="0.25">
      <c r="A2699" s="942" t="s">
        <v>383</v>
      </c>
      <c r="B2699" s="350">
        <v>44692</v>
      </c>
      <c r="C2699" s="759">
        <v>44704</v>
      </c>
      <c r="D2699" s="950">
        <v>1.5672657478634975</v>
      </c>
      <c r="E2699" s="784">
        <v>3811.2493888264435</v>
      </c>
      <c r="F2699" s="773">
        <v>2</v>
      </c>
      <c r="G2699" s="758" t="s">
        <v>731</v>
      </c>
      <c r="H2699" s="945" t="s">
        <v>892</v>
      </c>
    </row>
    <row r="2700" spans="1:8" ht="15" x14ac:dyDescent="0.25">
      <c r="A2700" s="942" t="s">
        <v>383</v>
      </c>
      <c r="B2700" s="350">
        <v>44693</v>
      </c>
      <c r="C2700" s="759">
        <v>44704</v>
      </c>
      <c r="D2700" s="950">
        <v>1.55685009765625</v>
      </c>
      <c r="E2700" s="784">
        <v>3851.279790928058</v>
      </c>
      <c r="F2700" s="773">
        <v>2</v>
      </c>
      <c r="G2700" s="758" t="s">
        <v>731</v>
      </c>
      <c r="H2700" s="945" t="s">
        <v>892</v>
      </c>
    </row>
    <row r="2701" spans="1:8" ht="15" x14ac:dyDescent="0.25">
      <c r="A2701" s="942" t="s">
        <v>383</v>
      </c>
      <c r="B2701" s="350">
        <v>44694</v>
      </c>
      <c r="C2701" s="759">
        <v>44704</v>
      </c>
      <c r="D2701" s="950">
        <v>1.565989013671875</v>
      </c>
      <c r="E2701" s="784">
        <v>3819.016600228922</v>
      </c>
      <c r="F2701" s="773">
        <v>2</v>
      </c>
      <c r="G2701" s="758" t="s">
        <v>731</v>
      </c>
      <c r="H2701" s="945" t="s">
        <v>892</v>
      </c>
    </row>
    <row r="2702" spans="1:8" ht="15" x14ac:dyDescent="0.25">
      <c r="A2702" s="942" t="s">
        <v>383</v>
      </c>
      <c r="B2702" s="350">
        <v>44695</v>
      </c>
      <c r="C2702" s="759">
        <v>44704</v>
      </c>
      <c r="D2702" s="950">
        <v>1.57838330078125</v>
      </c>
      <c r="E2702" s="784">
        <v>3819.9898901396391</v>
      </c>
      <c r="F2702" s="773">
        <v>2</v>
      </c>
      <c r="G2702" s="758" t="s">
        <v>731</v>
      </c>
      <c r="H2702" s="945" t="s">
        <v>892</v>
      </c>
    </row>
    <row r="2703" spans="1:8" ht="15" x14ac:dyDescent="0.25">
      <c r="A2703" s="942" t="s">
        <v>383</v>
      </c>
      <c r="B2703" s="350">
        <v>44696</v>
      </c>
      <c r="C2703" s="759">
        <v>44704</v>
      </c>
      <c r="D2703" s="950">
        <v>1.575483813986515</v>
      </c>
      <c r="E2703" s="784">
        <v>3810.4675496131586</v>
      </c>
      <c r="F2703" s="773">
        <v>2</v>
      </c>
      <c r="G2703" s="758" t="s">
        <v>731</v>
      </c>
      <c r="H2703" s="945" t="s">
        <v>892</v>
      </c>
    </row>
    <row r="2704" spans="1:8" ht="15" x14ac:dyDescent="0.25">
      <c r="A2704" s="942" t="s">
        <v>383</v>
      </c>
      <c r="B2704" s="350">
        <v>44697</v>
      </c>
      <c r="C2704" s="759">
        <v>44704</v>
      </c>
      <c r="D2704" s="950">
        <v>1.5710039062500001</v>
      </c>
      <c r="E2704" s="784">
        <v>3816.8774807894242</v>
      </c>
      <c r="F2704" s="773">
        <v>2</v>
      </c>
      <c r="G2704" s="758" t="s">
        <v>731</v>
      </c>
      <c r="H2704" s="945" t="s">
        <v>892</v>
      </c>
    </row>
    <row r="2705" spans="1:8" ht="15" x14ac:dyDescent="0.25">
      <c r="A2705" s="942" t="s">
        <v>383</v>
      </c>
      <c r="B2705" s="350">
        <v>44698</v>
      </c>
      <c r="C2705" s="759">
        <v>44704</v>
      </c>
      <c r="D2705" s="950">
        <v>1.533361083984375</v>
      </c>
      <c r="E2705" s="784">
        <v>3792.3191378020811</v>
      </c>
      <c r="F2705" s="773">
        <v>2</v>
      </c>
      <c r="G2705" s="758" t="s">
        <v>731</v>
      </c>
      <c r="H2705" s="945" t="s">
        <v>892</v>
      </c>
    </row>
    <row r="2706" spans="1:8" ht="15" x14ac:dyDescent="0.25">
      <c r="A2706" s="942" t="s">
        <v>383</v>
      </c>
      <c r="B2706" s="350">
        <v>44699</v>
      </c>
      <c r="C2706" s="759">
        <v>44704</v>
      </c>
      <c r="D2706" s="950">
        <v>1.5463699951171874</v>
      </c>
      <c r="E2706" s="784">
        <v>3741.447684796909</v>
      </c>
      <c r="F2706" s="773">
        <v>2</v>
      </c>
      <c r="G2706" s="758" t="s">
        <v>731</v>
      </c>
      <c r="H2706" s="945" t="s">
        <v>892</v>
      </c>
    </row>
    <row r="2707" spans="1:8" ht="15" x14ac:dyDescent="0.25">
      <c r="A2707" s="942" t="s">
        <v>383</v>
      </c>
      <c r="B2707" s="350">
        <v>44700</v>
      </c>
      <c r="C2707" s="759">
        <v>44704</v>
      </c>
      <c r="D2707" s="950">
        <v>1.5607951634069579</v>
      </c>
      <c r="E2707" s="784">
        <v>3698.0679960029961</v>
      </c>
      <c r="F2707" s="773">
        <v>2</v>
      </c>
      <c r="G2707" s="758" t="s">
        <v>731</v>
      </c>
      <c r="H2707" s="945" t="s">
        <v>892</v>
      </c>
    </row>
    <row r="2708" spans="1:8" ht="15" x14ac:dyDescent="0.25">
      <c r="A2708" s="942" t="s">
        <v>383</v>
      </c>
      <c r="B2708" s="350">
        <v>44701</v>
      </c>
      <c r="C2708" s="759">
        <v>44704</v>
      </c>
      <c r="D2708" s="950">
        <v>1.5647442626953125</v>
      </c>
      <c r="E2708" s="784">
        <v>3828.198162300484</v>
      </c>
      <c r="F2708" s="773">
        <v>2</v>
      </c>
      <c r="G2708" s="758" t="s">
        <v>731</v>
      </c>
      <c r="H2708" s="945" t="s">
        <v>892</v>
      </c>
    </row>
    <row r="2709" spans="1:8" ht="15" x14ac:dyDescent="0.25">
      <c r="A2709" s="942" t="s">
        <v>383</v>
      </c>
      <c r="B2709" s="350">
        <v>44702</v>
      </c>
      <c r="C2709" s="759">
        <v>44704</v>
      </c>
      <c r="D2709" s="950">
        <v>1.5578056640625</v>
      </c>
      <c r="E2709" s="784">
        <v>3821.1377584670472</v>
      </c>
      <c r="F2709" s="773">
        <v>2</v>
      </c>
      <c r="G2709" s="758" t="s">
        <v>731</v>
      </c>
      <c r="H2709" s="945" t="s">
        <v>892</v>
      </c>
    </row>
    <row r="2710" spans="1:8" ht="15" x14ac:dyDescent="0.25">
      <c r="A2710" s="942" t="s">
        <v>383</v>
      </c>
      <c r="B2710" s="350">
        <v>44703</v>
      </c>
      <c r="C2710" s="759">
        <v>44704</v>
      </c>
      <c r="D2710" s="950">
        <v>1.52684912109375</v>
      </c>
      <c r="E2710" s="784">
        <v>3817.8911832098402</v>
      </c>
      <c r="F2710" s="773">
        <v>2</v>
      </c>
      <c r="G2710" s="758" t="s">
        <v>731</v>
      </c>
      <c r="H2710" s="945" t="s">
        <v>892</v>
      </c>
    </row>
    <row r="2711" spans="1:8" ht="15" x14ac:dyDescent="0.25">
      <c r="A2711" s="942" t="s">
        <v>383</v>
      </c>
      <c r="B2711" s="350">
        <v>44704</v>
      </c>
      <c r="C2711" s="759">
        <v>44718</v>
      </c>
      <c r="D2711" s="950">
        <v>1.4527617187499999</v>
      </c>
      <c r="E2711" s="784">
        <v>3824.3966019372365</v>
      </c>
      <c r="F2711" s="773">
        <v>2</v>
      </c>
      <c r="G2711" s="758" t="s">
        <v>731</v>
      </c>
      <c r="H2711" s="945" t="s">
        <v>892</v>
      </c>
    </row>
    <row r="2712" spans="1:8" ht="15" x14ac:dyDescent="0.25">
      <c r="A2712" s="942" t="s">
        <v>383</v>
      </c>
      <c r="B2712" s="350">
        <v>44705</v>
      </c>
      <c r="C2712" s="759">
        <v>44718</v>
      </c>
      <c r="D2712" s="950">
        <v>1.4571679687500001</v>
      </c>
      <c r="E2712" s="784">
        <v>3822.133841097806</v>
      </c>
      <c r="F2712" s="773">
        <v>2</v>
      </c>
      <c r="G2712" s="758" t="s">
        <v>731</v>
      </c>
      <c r="H2712" s="945" t="s">
        <v>892</v>
      </c>
    </row>
    <row r="2713" spans="1:8" ht="15" x14ac:dyDescent="0.25">
      <c r="A2713" s="942" t="s">
        <v>383</v>
      </c>
      <c r="B2713" s="350">
        <v>44706</v>
      </c>
      <c r="C2713" s="759">
        <v>44718</v>
      </c>
      <c r="D2713" s="950">
        <v>1.4507425537109375</v>
      </c>
      <c r="E2713" s="784">
        <v>3824.4366670635027</v>
      </c>
      <c r="F2713" s="773">
        <v>2</v>
      </c>
      <c r="G2713" s="758" t="s">
        <v>731</v>
      </c>
      <c r="H2713" s="945" t="s">
        <v>892</v>
      </c>
    </row>
    <row r="2714" spans="1:8" ht="15" x14ac:dyDescent="0.25">
      <c r="A2714" s="942" t="s">
        <v>383</v>
      </c>
      <c r="B2714" s="350">
        <v>44707</v>
      </c>
      <c r="C2714" s="759">
        <v>44718</v>
      </c>
      <c r="D2714" s="950">
        <v>1.4456928912046472</v>
      </c>
      <c r="E2714" s="784">
        <v>3812.0115476788192</v>
      </c>
      <c r="F2714" s="773">
        <v>2</v>
      </c>
      <c r="G2714" s="758" t="s">
        <v>731</v>
      </c>
      <c r="H2714" s="945" t="s">
        <v>892</v>
      </c>
    </row>
    <row r="2715" spans="1:8" ht="15" x14ac:dyDescent="0.25">
      <c r="A2715" s="942" t="s">
        <v>383</v>
      </c>
      <c r="B2715" s="350">
        <v>44708</v>
      </c>
      <c r="C2715" s="759">
        <v>44718</v>
      </c>
      <c r="D2715" s="950">
        <v>1.4394266357421874</v>
      </c>
      <c r="E2715" s="784">
        <v>3812.3436551163768</v>
      </c>
      <c r="F2715" s="773">
        <v>2</v>
      </c>
      <c r="G2715" s="758" t="s">
        <v>731</v>
      </c>
      <c r="H2715" s="945" t="s">
        <v>892</v>
      </c>
    </row>
    <row r="2716" spans="1:8" ht="15" x14ac:dyDescent="0.25">
      <c r="A2716" s="942" t="s">
        <v>383</v>
      </c>
      <c r="B2716" s="350">
        <v>44709</v>
      </c>
      <c r="C2716" s="759">
        <v>44718</v>
      </c>
      <c r="D2716" s="950">
        <v>1.4586474609375</v>
      </c>
      <c r="E2716" s="784">
        <v>3809.5918550917895</v>
      </c>
      <c r="F2716" s="773">
        <v>2</v>
      </c>
      <c r="G2716" s="758" t="s">
        <v>731</v>
      </c>
      <c r="H2716" s="945" t="s">
        <v>892</v>
      </c>
    </row>
    <row r="2717" spans="1:8" ht="15" x14ac:dyDescent="0.25">
      <c r="A2717" s="942" t="s">
        <v>383</v>
      </c>
      <c r="B2717" s="350">
        <v>44710</v>
      </c>
      <c r="C2717" s="759">
        <v>44718</v>
      </c>
      <c r="D2717" s="950">
        <v>1.442807861328125</v>
      </c>
      <c r="E2717" s="784">
        <v>3810.1959118022251</v>
      </c>
      <c r="F2717" s="773">
        <v>2</v>
      </c>
      <c r="G2717" s="758" t="s">
        <v>731</v>
      </c>
      <c r="H2717" s="945" t="s">
        <v>892</v>
      </c>
    </row>
    <row r="2718" spans="1:8" ht="15" x14ac:dyDescent="0.25">
      <c r="A2718" s="942" t="s">
        <v>383</v>
      </c>
      <c r="B2718" s="350">
        <v>44711</v>
      </c>
      <c r="C2718" s="759">
        <v>44718</v>
      </c>
      <c r="D2718" s="950">
        <v>1.4304063865812424</v>
      </c>
      <c r="E2718" s="784">
        <v>3814.4723296638613</v>
      </c>
      <c r="F2718" s="773">
        <v>2</v>
      </c>
      <c r="G2718" s="758" t="s">
        <v>731</v>
      </c>
      <c r="H2718" s="945" t="s">
        <v>892</v>
      </c>
    </row>
    <row r="2719" spans="1:8" ht="15" x14ac:dyDescent="0.25">
      <c r="A2719" s="942" t="s">
        <v>383</v>
      </c>
      <c r="B2719" s="350">
        <v>44712</v>
      </c>
      <c r="C2719" s="759">
        <v>44718</v>
      </c>
      <c r="D2719" s="950">
        <v>1.4834498291015625</v>
      </c>
      <c r="E2719" s="784">
        <v>3814.0426271813358</v>
      </c>
      <c r="F2719" s="773">
        <v>2</v>
      </c>
      <c r="G2719" s="758" t="s">
        <v>731</v>
      </c>
      <c r="H2719" s="945" t="s">
        <v>892</v>
      </c>
    </row>
    <row r="2720" spans="1:8" ht="15" x14ac:dyDescent="0.25">
      <c r="A2720" s="942" t="s">
        <v>383</v>
      </c>
      <c r="B2720" s="350">
        <v>44713</v>
      </c>
      <c r="C2720" s="759">
        <v>44718</v>
      </c>
      <c r="D2720" s="950">
        <v>1.4919140625</v>
      </c>
      <c r="E2720" s="784">
        <v>3813.9210867430866</v>
      </c>
      <c r="F2720" s="773">
        <v>2</v>
      </c>
      <c r="G2720" s="758" t="s">
        <v>731</v>
      </c>
      <c r="H2720" s="945" t="s">
        <v>892</v>
      </c>
    </row>
    <row r="2721" spans="1:8" ht="15" x14ac:dyDescent="0.25">
      <c r="A2721" s="942" t="s">
        <v>383</v>
      </c>
      <c r="B2721" s="350">
        <v>44714</v>
      </c>
      <c r="C2721" s="759">
        <v>44718</v>
      </c>
      <c r="D2721" s="950">
        <v>1.48973095703125</v>
      </c>
      <c r="E2721" s="784">
        <v>3810.1515737585505</v>
      </c>
      <c r="F2721" s="773">
        <v>2</v>
      </c>
      <c r="G2721" s="758" t="s">
        <v>731</v>
      </c>
      <c r="H2721" s="945" t="s">
        <v>892</v>
      </c>
    </row>
    <row r="2722" spans="1:8" ht="15" x14ac:dyDescent="0.25">
      <c r="A2722" s="942" t="s">
        <v>383</v>
      </c>
      <c r="B2722" s="350">
        <v>44715</v>
      </c>
      <c r="C2722" s="759">
        <v>44718</v>
      </c>
      <c r="D2722" s="950">
        <v>1.4866691961179974</v>
      </c>
      <c r="E2722" s="784">
        <v>3809.3784186805424</v>
      </c>
      <c r="F2722" s="773">
        <v>2</v>
      </c>
      <c r="G2722" s="758" t="s">
        <v>731</v>
      </c>
      <c r="H2722" s="945" t="s">
        <v>892</v>
      </c>
    </row>
    <row r="2723" spans="1:8" ht="15" x14ac:dyDescent="0.25">
      <c r="A2723" s="942" t="s">
        <v>383</v>
      </c>
      <c r="B2723" s="350">
        <v>44716</v>
      </c>
      <c r="C2723" s="759">
        <v>44718</v>
      </c>
      <c r="D2723" s="950">
        <v>1.4858115234375</v>
      </c>
      <c r="E2723" s="784">
        <v>3814.8721265791755</v>
      </c>
      <c r="F2723" s="773">
        <v>2</v>
      </c>
      <c r="G2723" s="758" t="s">
        <v>731</v>
      </c>
      <c r="H2723" s="945" t="s">
        <v>892</v>
      </c>
    </row>
    <row r="2724" spans="1:8" ht="15" x14ac:dyDescent="0.25">
      <c r="A2724" s="942" t="s">
        <v>383</v>
      </c>
      <c r="B2724" s="350">
        <v>44717</v>
      </c>
      <c r="C2724" s="759">
        <v>44718</v>
      </c>
      <c r="D2724" s="950">
        <v>1.4865390625000001</v>
      </c>
      <c r="E2724" s="784">
        <v>3814.6599596414308</v>
      </c>
      <c r="F2724" s="773">
        <v>2</v>
      </c>
      <c r="G2724" s="758" t="s">
        <v>731</v>
      </c>
      <c r="H2724" s="945" t="s">
        <v>892</v>
      </c>
    </row>
    <row r="2725" spans="1:8" ht="15" x14ac:dyDescent="0.25">
      <c r="A2725" s="942" t="s">
        <v>383</v>
      </c>
      <c r="B2725" s="350">
        <v>44718</v>
      </c>
      <c r="C2725" s="759">
        <v>44729</v>
      </c>
      <c r="D2725" s="950">
        <v>1.4889218148363637</v>
      </c>
      <c r="E2725" s="784">
        <v>3807.0339841358491</v>
      </c>
      <c r="F2725" s="773">
        <v>2</v>
      </c>
      <c r="G2725" s="758" t="s">
        <v>731</v>
      </c>
      <c r="H2725" s="945" t="s">
        <v>892</v>
      </c>
    </row>
    <row r="2726" spans="1:8" ht="15" x14ac:dyDescent="0.25">
      <c r="A2726" s="942" t="s">
        <v>383</v>
      </c>
      <c r="B2726" s="350">
        <v>44719</v>
      </c>
      <c r="C2726" s="759">
        <v>44729</v>
      </c>
      <c r="D2726" s="950">
        <v>1.4353065453142859</v>
      </c>
      <c r="E2726" s="784">
        <v>3806.3003385269712</v>
      </c>
      <c r="F2726" s="773">
        <v>2</v>
      </c>
      <c r="G2726" s="758" t="s">
        <v>731</v>
      </c>
      <c r="H2726" s="945" t="s">
        <v>892</v>
      </c>
    </row>
    <row r="2727" spans="1:8" ht="15" x14ac:dyDescent="0.25">
      <c r="A2727" s="942" t="s">
        <v>383</v>
      </c>
      <c r="B2727" s="350">
        <v>44720</v>
      </c>
      <c r="C2727" s="759">
        <v>44729</v>
      </c>
      <c r="D2727" s="950">
        <v>1.4910079506666669</v>
      </c>
      <c r="E2727" s="784">
        <v>3803.3856982980669</v>
      </c>
      <c r="F2727" s="773">
        <v>2</v>
      </c>
      <c r="G2727" s="758" t="s">
        <v>731</v>
      </c>
      <c r="H2727" s="945" t="s">
        <v>892</v>
      </c>
    </row>
    <row r="2728" spans="1:8" ht="15" x14ac:dyDescent="0.25">
      <c r="A2728" s="942" t="s">
        <v>383</v>
      </c>
      <c r="B2728" s="350">
        <v>44721</v>
      </c>
      <c r="C2728" s="759">
        <v>44729</v>
      </c>
      <c r="D2728" s="950">
        <v>1.4897223317863637</v>
      </c>
      <c r="E2728" s="784">
        <v>3802.9283664913669</v>
      </c>
      <c r="F2728" s="773">
        <v>2</v>
      </c>
      <c r="G2728" s="758" t="s">
        <v>731</v>
      </c>
      <c r="H2728" s="945" t="s">
        <v>892</v>
      </c>
    </row>
    <row r="2729" spans="1:8" ht="15" x14ac:dyDescent="0.25">
      <c r="A2729" s="942" t="s">
        <v>383</v>
      </c>
      <c r="B2729" s="350">
        <v>44722</v>
      </c>
      <c r="C2729" s="759">
        <v>44729</v>
      </c>
      <c r="D2729" s="950">
        <v>1.4887527268523812</v>
      </c>
      <c r="E2729" s="784">
        <v>3800.7235888126424</v>
      </c>
      <c r="F2729" s="773">
        <v>2</v>
      </c>
      <c r="G2729" s="758" t="s">
        <v>731</v>
      </c>
      <c r="H2729" s="945" t="s">
        <v>892</v>
      </c>
    </row>
    <row r="2730" spans="1:8" ht="15" x14ac:dyDescent="0.25">
      <c r="A2730" s="942" t="s">
        <v>383</v>
      </c>
      <c r="B2730" s="350">
        <v>44723</v>
      </c>
      <c r="C2730" s="759">
        <v>44729</v>
      </c>
      <c r="D2730" s="950">
        <v>1.4928270244045454</v>
      </c>
      <c r="E2730" s="784">
        <v>3798.2541952190404</v>
      </c>
      <c r="F2730" s="773">
        <v>2</v>
      </c>
      <c r="G2730" s="758" t="s">
        <v>731</v>
      </c>
      <c r="H2730" s="945" t="s">
        <v>892</v>
      </c>
    </row>
    <row r="2731" spans="1:8" ht="15" x14ac:dyDescent="0.25">
      <c r="A2731" s="942" t="s">
        <v>383</v>
      </c>
      <c r="B2731" s="350">
        <v>44724</v>
      </c>
      <c r="C2731" s="759">
        <v>44729</v>
      </c>
      <c r="D2731" s="950">
        <v>1.5050902332714287</v>
      </c>
      <c r="E2731" s="784">
        <v>3794.6554279899465</v>
      </c>
      <c r="F2731" s="773">
        <v>2</v>
      </c>
      <c r="G2731" s="758" t="s">
        <v>731</v>
      </c>
      <c r="H2731" s="945" t="s">
        <v>892</v>
      </c>
    </row>
    <row r="2732" spans="1:8" ht="15" x14ac:dyDescent="0.25">
      <c r="A2732" s="942" t="s">
        <v>383</v>
      </c>
      <c r="B2732" s="350">
        <v>44725</v>
      </c>
      <c r="C2732" s="759">
        <v>44729</v>
      </c>
      <c r="D2732" s="950">
        <v>1.5134678745954546</v>
      </c>
      <c r="E2732" s="784">
        <v>3799.7781478734864</v>
      </c>
      <c r="F2732" s="773">
        <v>2</v>
      </c>
      <c r="G2732" s="758" t="s">
        <v>731</v>
      </c>
      <c r="H2732" s="945" t="s">
        <v>892</v>
      </c>
    </row>
    <row r="2733" spans="1:8" ht="15" x14ac:dyDescent="0.25">
      <c r="A2733" s="942" t="s">
        <v>383</v>
      </c>
      <c r="B2733" s="350">
        <v>44726</v>
      </c>
      <c r="C2733" s="759">
        <v>44729</v>
      </c>
      <c r="D2733" s="950">
        <v>1.5135278592523809</v>
      </c>
      <c r="E2733" s="784">
        <v>3799.9587282869147</v>
      </c>
      <c r="F2733" s="773">
        <v>2</v>
      </c>
      <c r="G2733" s="758" t="s">
        <v>731</v>
      </c>
      <c r="H2733" s="945" t="s">
        <v>892</v>
      </c>
    </row>
    <row r="2734" spans="1:8" ht="15" x14ac:dyDescent="0.25">
      <c r="A2734" s="942" t="s">
        <v>383</v>
      </c>
      <c r="B2734" s="350">
        <v>44727</v>
      </c>
      <c r="C2734" s="759">
        <v>44729</v>
      </c>
      <c r="D2734" s="950">
        <v>1.5148738225619045</v>
      </c>
      <c r="E2734" s="784">
        <v>3797.3209844240496</v>
      </c>
      <c r="F2734" s="773">
        <v>2</v>
      </c>
      <c r="G2734" s="758" t="s">
        <v>731</v>
      </c>
      <c r="H2734" s="945" t="s">
        <v>892</v>
      </c>
    </row>
    <row r="2735" spans="1:8" ht="15" x14ac:dyDescent="0.25">
      <c r="A2735" s="942" t="s">
        <v>383</v>
      </c>
      <c r="B2735" s="350">
        <v>44728</v>
      </c>
      <c r="C2735" s="759">
        <v>44743</v>
      </c>
      <c r="D2735" s="950">
        <v>1.5159453697909087</v>
      </c>
      <c r="E2735" s="784">
        <v>2457.7384678690914</v>
      </c>
      <c r="F2735" s="773">
        <v>2</v>
      </c>
      <c r="G2735" s="758" t="s">
        <v>731</v>
      </c>
      <c r="H2735" s="945" t="s">
        <v>892</v>
      </c>
    </row>
    <row r="2736" spans="1:8" ht="15" x14ac:dyDescent="0.25">
      <c r="A2736" s="942" t="s">
        <v>383</v>
      </c>
      <c r="B2736" s="350">
        <v>44729</v>
      </c>
      <c r="C2736" s="759">
        <v>44743</v>
      </c>
      <c r="D2736" s="950">
        <v>1.5169977737904763</v>
      </c>
      <c r="E2736" s="784">
        <v>3569.9977674514289</v>
      </c>
      <c r="F2736" s="773">
        <v>2</v>
      </c>
      <c r="G2736" s="758" t="s">
        <v>731</v>
      </c>
      <c r="H2736" s="945" t="s">
        <v>892</v>
      </c>
    </row>
    <row r="2737" spans="1:8" ht="15" x14ac:dyDescent="0.25">
      <c r="A2737" s="942" t="s">
        <v>383</v>
      </c>
      <c r="B2737" s="350">
        <v>44730</v>
      </c>
      <c r="C2737" s="759">
        <v>44743</v>
      </c>
      <c r="D2737" s="950">
        <v>1.517023619081818</v>
      </c>
      <c r="E2737" s="784">
        <v>3837.3264958254554</v>
      </c>
      <c r="F2737" s="773">
        <v>2</v>
      </c>
      <c r="G2737" s="758" t="s">
        <v>731</v>
      </c>
      <c r="H2737" s="945" t="s">
        <v>892</v>
      </c>
    </row>
    <row r="2738" spans="1:8" ht="15" x14ac:dyDescent="0.25">
      <c r="A2738" s="942" t="s">
        <v>383</v>
      </c>
      <c r="B2738" s="350">
        <v>44731</v>
      </c>
      <c r="C2738" s="759">
        <v>44743</v>
      </c>
      <c r="D2738" s="950">
        <v>1.519287843228571</v>
      </c>
      <c r="E2738" s="784">
        <v>3543.8330612571426</v>
      </c>
      <c r="F2738" s="773">
        <v>2</v>
      </c>
      <c r="G2738" s="758" t="s">
        <v>731</v>
      </c>
      <c r="H2738" s="945" t="s">
        <v>892</v>
      </c>
    </row>
    <row r="2739" spans="1:8" ht="15" x14ac:dyDescent="0.25">
      <c r="A2739" s="942" t="s">
        <v>383</v>
      </c>
      <c r="B2739" s="350">
        <v>44732</v>
      </c>
      <c r="C2739" s="759">
        <v>44743</v>
      </c>
      <c r="D2739" s="950">
        <v>1.4704415760454543</v>
      </c>
      <c r="E2739" s="784">
        <v>3256.4131990690912</v>
      </c>
      <c r="F2739" s="773">
        <v>2</v>
      </c>
      <c r="G2739" s="758" t="s">
        <v>731</v>
      </c>
      <c r="H2739" s="945" t="s">
        <v>892</v>
      </c>
    </row>
    <row r="2740" spans="1:8" ht="15" x14ac:dyDescent="0.25">
      <c r="A2740" s="942" t="s">
        <v>383</v>
      </c>
      <c r="B2740" s="350">
        <v>44733</v>
      </c>
      <c r="C2740" s="759">
        <v>44743</v>
      </c>
      <c r="D2740" s="950">
        <v>1.5178671818476188</v>
      </c>
      <c r="E2740" s="784">
        <v>3008.820282377143</v>
      </c>
      <c r="F2740" s="773">
        <v>2</v>
      </c>
      <c r="G2740" s="758" t="s">
        <v>731</v>
      </c>
      <c r="H2740" s="945" t="s">
        <v>892</v>
      </c>
    </row>
    <row r="2741" spans="1:8" ht="15" x14ac:dyDescent="0.25">
      <c r="A2741" s="942" t="s">
        <v>383</v>
      </c>
      <c r="B2741" s="350">
        <v>44734</v>
      </c>
      <c r="C2741" s="759">
        <v>44743</v>
      </c>
      <c r="D2741" s="950">
        <v>1.5161572120761904</v>
      </c>
      <c r="E2741" s="784">
        <v>1454.9193187200001</v>
      </c>
      <c r="F2741" s="773">
        <v>2</v>
      </c>
      <c r="G2741" s="758" t="s">
        <v>731</v>
      </c>
      <c r="H2741" s="979" t="s">
        <v>179</v>
      </c>
    </row>
    <row r="2742" spans="1:8" ht="15" x14ac:dyDescent="0.25">
      <c r="A2742" s="942" t="s">
        <v>383</v>
      </c>
      <c r="B2742" s="350">
        <v>44735</v>
      </c>
      <c r="C2742" s="759">
        <v>44743</v>
      </c>
      <c r="D2742" s="950">
        <v>1.5180857694545455</v>
      </c>
      <c r="E2742" s="784">
        <v>1184.5221675054547</v>
      </c>
      <c r="F2742" s="773">
        <v>2</v>
      </c>
      <c r="G2742" s="758" t="s">
        <v>731</v>
      </c>
      <c r="H2742" s="979" t="s">
        <v>179</v>
      </c>
    </row>
    <row r="2743" spans="1:8" ht="15" x14ac:dyDescent="0.25">
      <c r="A2743" s="942" t="s">
        <v>383</v>
      </c>
      <c r="B2743" s="350">
        <v>44736</v>
      </c>
      <c r="C2743" s="759">
        <v>44743</v>
      </c>
      <c r="D2743" s="950">
        <v>1.5197405517857143</v>
      </c>
      <c r="E2743" s="784">
        <v>3108.0240872228569</v>
      </c>
      <c r="F2743" s="773">
        <v>2</v>
      </c>
      <c r="G2743" s="758" t="s">
        <v>731</v>
      </c>
      <c r="H2743" s="979" t="s">
        <v>179</v>
      </c>
    </row>
    <row r="2744" spans="1:8" ht="15" x14ac:dyDescent="0.25">
      <c r="A2744" s="942" t="s">
        <v>383</v>
      </c>
      <c r="B2744" s="350">
        <v>44737</v>
      </c>
      <c r="C2744" s="759">
        <v>44743</v>
      </c>
      <c r="D2744" s="950">
        <v>1.5217046182045453</v>
      </c>
      <c r="E2744" s="784">
        <v>3132.3919147199999</v>
      </c>
      <c r="F2744" s="773">
        <v>2</v>
      </c>
      <c r="G2744" s="758" t="s">
        <v>731</v>
      </c>
      <c r="H2744" s="979" t="s">
        <v>179</v>
      </c>
    </row>
    <row r="2745" spans="1:8" ht="15" x14ac:dyDescent="0.25">
      <c r="A2745" s="942" t="s">
        <v>383</v>
      </c>
      <c r="B2745" s="350">
        <v>44738</v>
      </c>
      <c r="C2745" s="759">
        <v>44743</v>
      </c>
      <c r="D2745" s="950">
        <v>1.5293682114142855</v>
      </c>
      <c r="E2745" s="784">
        <v>2811.1852549028567</v>
      </c>
      <c r="F2745" s="773">
        <v>2</v>
      </c>
      <c r="G2745" s="758" t="s">
        <v>731</v>
      </c>
      <c r="H2745" s="979" t="s">
        <v>179</v>
      </c>
    </row>
    <row r="2746" spans="1:8" ht="15" x14ac:dyDescent="0.25">
      <c r="A2746" s="942" t="s">
        <v>383</v>
      </c>
      <c r="B2746" s="350">
        <v>44739</v>
      </c>
      <c r="C2746" s="759">
        <v>44743</v>
      </c>
      <c r="D2746" s="950">
        <v>1.5348109362909093</v>
      </c>
      <c r="E2746" s="784">
        <v>2767.4854577018182</v>
      </c>
      <c r="F2746" s="773">
        <v>2</v>
      </c>
      <c r="G2746" s="758" t="s">
        <v>731</v>
      </c>
      <c r="H2746" s="979" t="s">
        <v>179</v>
      </c>
    </row>
    <row r="2747" spans="1:8" ht="15" x14ac:dyDescent="0.25">
      <c r="A2747" s="942" t="s">
        <v>383</v>
      </c>
      <c r="B2747" s="350">
        <v>44740</v>
      </c>
      <c r="C2747" s="759">
        <v>44743</v>
      </c>
      <c r="D2747" s="950">
        <v>1.5444946261333334</v>
      </c>
      <c r="E2747" s="784">
        <v>3181.9513914514291</v>
      </c>
      <c r="F2747" s="773">
        <v>2</v>
      </c>
      <c r="G2747" s="758" t="s">
        <v>731</v>
      </c>
      <c r="H2747" s="979" t="s">
        <v>179</v>
      </c>
    </row>
    <row r="2748" spans="1:8" ht="15" x14ac:dyDescent="0.25">
      <c r="A2748" s="942" t="s">
        <v>383</v>
      </c>
      <c r="B2748" s="350">
        <v>44741</v>
      </c>
      <c r="C2748" s="759">
        <v>44743</v>
      </c>
      <c r="D2748" s="950">
        <v>1.5563374397190473</v>
      </c>
      <c r="E2748" s="784">
        <v>3795.4620337371434</v>
      </c>
      <c r="F2748" s="773">
        <v>2</v>
      </c>
      <c r="G2748" s="758" t="s">
        <v>731</v>
      </c>
      <c r="H2748" s="979" t="s">
        <v>179</v>
      </c>
    </row>
    <row r="2749" spans="1:8" ht="15" x14ac:dyDescent="0.25">
      <c r="A2749" s="942" t="s">
        <v>383</v>
      </c>
      <c r="B2749" s="350">
        <v>44742</v>
      </c>
      <c r="C2749" s="759">
        <v>44760</v>
      </c>
      <c r="D2749" s="950">
        <v>1.5639975364227277</v>
      </c>
      <c r="E2749" s="784">
        <v>3328.2114270545462</v>
      </c>
      <c r="F2749" s="773">
        <v>2</v>
      </c>
      <c r="G2749" s="758" t="s">
        <v>731</v>
      </c>
      <c r="H2749" s="979" t="s">
        <v>179</v>
      </c>
    </row>
    <row r="2750" spans="1:8" ht="15" x14ac:dyDescent="0.25">
      <c r="A2750" s="942" t="s">
        <v>383</v>
      </c>
      <c r="B2750" s="350">
        <v>44743</v>
      </c>
      <c r="C2750" s="759">
        <v>44760</v>
      </c>
      <c r="D2750" s="950">
        <v>1.5636547010523805</v>
      </c>
      <c r="E2750" s="784">
        <v>1777.0450682057146</v>
      </c>
      <c r="F2750" s="773">
        <v>2</v>
      </c>
      <c r="G2750" s="758" t="s">
        <v>731</v>
      </c>
      <c r="H2750" s="979" t="s">
        <v>179</v>
      </c>
    </row>
    <row r="2751" spans="1:8" ht="15" x14ac:dyDescent="0.25">
      <c r="A2751" s="942" t="s">
        <v>383</v>
      </c>
      <c r="B2751" s="350">
        <v>44744</v>
      </c>
      <c r="C2751" s="759">
        <v>44760</v>
      </c>
      <c r="D2751" s="950">
        <v>1.455771271392182</v>
      </c>
      <c r="E2751" s="784">
        <v>2464.962104673164</v>
      </c>
      <c r="F2751" s="773">
        <v>2</v>
      </c>
      <c r="G2751" s="758" t="s">
        <v>731</v>
      </c>
      <c r="H2751" s="979" t="s">
        <v>179</v>
      </c>
    </row>
    <row r="2752" spans="1:8" ht="15" x14ac:dyDescent="0.25">
      <c r="A2752" s="942" t="s">
        <v>383</v>
      </c>
      <c r="B2752" s="350">
        <v>44745</v>
      </c>
      <c r="C2752" s="759">
        <v>44760</v>
      </c>
      <c r="D2752" s="950">
        <v>0.18998652011904762</v>
      </c>
      <c r="E2752" s="784">
        <v>2811.5331043931433</v>
      </c>
      <c r="F2752" s="773">
        <v>2</v>
      </c>
      <c r="G2752" s="758" t="s">
        <v>731</v>
      </c>
      <c r="H2752" s="979" t="s">
        <v>894</v>
      </c>
    </row>
    <row r="2753" spans="1:8" ht="15" x14ac:dyDescent="0.25">
      <c r="A2753" s="942" t="s">
        <v>383</v>
      </c>
      <c r="B2753" s="350">
        <v>44746</v>
      </c>
      <c r="C2753" s="759">
        <v>44760</v>
      </c>
      <c r="D2753" s="950">
        <v>0.15486200141363637</v>
      </c>
      <c r="E2753" s="784">
        <v>2854.682609927158</v>
      </c>
      <c r="F2753" s="773">
        <v>2</v>
      </c>
      <c r="G2753" s="758" t="s">
        <v>731</v>
      </c>
      <c r="H2753" s="979" t="s">
        <v>895</v>
      </c>
    </row>
    <row r="2754" spans="1:8" ht="15" x14ac:dyDescent="0.25">
      <c r="A2754" s="942" t="s">
        <v>383</v>
      </c>
      <c r="B2754" s="350">
        <v>44747</v>
      </c>
      <c r="C2754" s="759">
        <v>44760</v>
      </c>
      <c r="D2754" s="950">
        <v>0.1812573697190476</v>
      </c>
      <c r="E2754" s="784">
        <v>3010.995127269367</v>
      </c>
      <c r="F2754" s="773">
        <v>2</v>
      </c>
      <c r="G2754" s="758" t="s">
        <v>731</v>
      </c>
      <c r="H2754" s="979" t="s">
        <v>179</v>
      </c>
    </row>
    <row r="2755" spans="1:8" ht="15" x14ac:dyDescent="0.25">
      <c r="A2755" s="942" t="s">
        <v>383</v>
      </c>
      <c r="B2755" s="350">
        <v>44748</v>
      </c>
      <c r="C2755" s="759">
        <v>44760</v>
      </c>
      <c r="D2755" s="950">
        <v>0.32393715555238095</v>
      </c>
      <c r="E2755" s="784">
        <v>2998.9913512846942</v>
      </c>
      <c r="F2755" s="773">
        <v>2</v>
      </c>
      <c r="G2755" s="758" t="s">
        <v>731</v>
      </c>
      <c r="H2755" s="979" t="s">
        <v>179</v>
      </c>
    </row>
    <row r="2756" spans="1:8" ht="15" x14ac:dyDescent="0.25">
      <c r="A2756" s="942" t="s">
        <v>383</v>
      </c>
      <c r="B2756" s="350">
        <v>44749</v>
      </c>
      <c r="C2756" s="759">
        <v>44760</v>
      </c>
      <c r="D2756" s="950">
        <v>0.53412273008181832</v>
      </c>
      <c r="E2756" s="784">
        <v>3027.1829731328339</v>
      </c>
      <c r="F2756" s="773">
        <v>2</v>
      </c>
      <c r="G2756" s="758" t="s">
        <v>731</v>
      </c>
      <c r="H2756" s="979" t="s">
        <v>179</v>
      </c>
    </row>
    <row r="2757" spans="1:8" ht="15" x14ac:dyDescent="0.25">
      <c r="A2757" s="942" t="s">
        <v>383</v>
      </c>
      <c r="B2757" s="350">
        <v>44750</v>
      </c>
      <c r="C2757" s="759">
        <v>44760</v>
      </c>
      <c r="D2757" s="950">
        <v>0.75090996558095247</v>
      </c>
      <c r="E2757" s="784">
        <v>2982.8258532963382</v>
      </c>
      <c r="F2757" s="773">
        <v>2</v>
      </c>
      <c r="G2757" s="758" t="s">
        <v>731</v>
      </c>
      <c r="H2757" s="979" t="s">
        <v>179</v>
      </c>
    </row>
    <row r="2758" spans="1:8" ht="15" x14ac:dyDescent="0.25">
      <c r="A2758" s="942" t="s">
        <v>383</v>
      </c>
      <c r="B2758" s="350">
        <v>44751</v>
      </c>
      <c r="C2758" s="759">
        <v>44760</v>
      </c>
      <c r="D2758" s="950">
        <v>1.0110747339818182</v>
      </c>
      <c r="E2758" s="784">
        <v>2885.8441681735358</v>
      </c>
      <c r="F2758" s="773">
        <v>2</v>
      </c>
      <c r="G2758" s="758" t="s">
        <v>731</v>
      </c>
      <c r="H2758" s="979" t="s">
        <v>179</v>
      </c>
    </row>
    <row r="2759" spans="1:8" ht="15" x14ac:dyDescent="0.25">
      <c r="A2759" s="942" t="s">
        <v>383</v>
      </c>
      <c r="B2759" s="350">
        <v>44752</v>
      </c>
      <c r="C2759" s="759">
        <v>44760</v>
      </c>
      <c r="D2759" s="950">
        <v>1.0515295142333332</v>
      </c>
      <c r="E2759" s="784">
        <v>2827.3325002759348</v>
      </c>
      <c r="F2759" s="773">
        <v>2</v>
      </c>
      <c r="G2759" s="758" t="s">
        <v>731</v>
      </c>
      <c r="H2759" s="979" t="s">
        <v>179</v>
      </c>
    </row>
    <row r="2760" spans="1:8" ht="15" x14ac:dyDescent="0.25">
      <c r="A2760" s="942" t="s">
        <v>383</v>
      </c>
      <c r="B2760" s="350">
        <v>44753</v>
      </c>
      <c r="C2760" s="759">
        <v>44771</v>
      </c>
      <c r="D2760" s="950">
        <v>1.0474134850045458</v>
      </c>
      <c r="E2760" s="784">
        <v>2940.1153979255264</v>
      </c>
      <c r="F2760" s="773">
        <v>2</v>
      </c>
      <c r="G2760" s="758" t="s">
        <v>731</v>
      </c>
      <c r="H2760" s="979" t="s">
        <v>179</v>
      </c>
    </row>
    <row r="2761" spans="1:8" ht="15" x14ac:dyDescent="0.25">
      <c r="A2761" s="942" t="s">
        <v>383</v>
      </c>
      <c r="B2761" s="350">
        <v>44754</v>
      </c>
      <c r="C2761" s="759">
        <v>44771</v>
      </c>
      <c r="D2761" s="950">
        <v>1.150654624195238</v>
      </c>
      <c r="E2761" s="784">
        <v>2964.4179972910347</v>
      </c>
      <c r="F2761" s="773">
        <v>2</v>
      </c>
      <c r="G2761" s="758" t="s">
        <v>731</v>
      </c>
      <c r="H2761" s="979" t="s">
        <v>179</v>
      </c>
    </row>
    <row r="2762" spans="1:8" ht="15" x14ac:dyDescent="0.25">
      <c r="A2762" s="942" t="s">
        <v>383</v>
      </c>
      <c r="B2762" s="350">
        <v>44755</v>
      </c>
      <c r="C2762" s="759">
        <v>44771</v>
      </c>
      <c r="D2762" s="950">
        <v>1.2565508235285716</v>
      </c>
      <c r="E2762" s="784">
        <v>2962.7319246415937</v>
      </c>
      <c r="F2762" s="773">
        <v>2</v>
      </c>
      <c r="G2762" s="758" t="s">
        <v>731</v>
      </c>
      <c r="H2762" s="979" t="s">
        <v>179</v>
      </c>
    </row>
    <row r="2763" spans="1:8" ht="15" x14ac:dyDescent="0.25">
      <c r="A2763" s="942" t="s">
        <v>383</v>
      </c>
      <c r="B2763" s="350">
        <v>44756</v>
      </c>
      <c r="C2763" s="759">
        <v>44771</v>
      </c>
      <c r="D2763" s="950">
        <v>1.3033656294818183</v>
      </c>
      <c r="E2763" s="784">
        <v>2943.9559932906727</v>
      </c>
      <c r="F2763" s="773">
        <v>2</v>
      </c>
      <c r="G2763" s="758" t="s">
        <v>731</v>
      </c>
      <c r="H2763" s="979" t="s">
        <v>179</v>
      </c>
    </row>
    <row r="2764" spans="1:8" ht="15" x14ac:dyDescent="0.25">
      <c r="A2764" s="942" t="s">
        <v>383</v>
      </c>
      <c r="B2764" s="350">
        <v>44757</v>
      </c>
      <c r="C2764" s="759">
        <v>44771</v>
      </c>
      <c r="D2764" s="950">
        <v>1.3740037919857142</v>
      </c>
      <c r="E2764" s="784">
        <v>2930.8721763562426</v>
      </c>
      <c r="F2764" s="773">
        <v>2</v>
      </c>
      <c r="G2764" s="758" t="s">
        <v>731</v>
      </c>
      <c r="H2764" s="979" t="s">
        <v>179</v>
      </c>
    </row>
    <row r="2765" spans="1:8" ht="15" x14ac:dyDescent="0.25">
      <c r="A2765" s="942" t="s">
        <v>383</v>
      </c>
      <c r="B2765" s="350">
        <v>44758</v>
      </c>
      <c r="C2765" s="759">
        <v>44771</v>
      </c>
      <c r="D2765" s="950">
        <v>1.4098362955454544</v>
      </c>
      <c r="E2765" s="784">
        <v>2925.9352753539192</v>
      </c>
      <c r="F2765" s="773">
        <v>2</v>
      </c>
      <c r="G2765" s="758" t="s">
        <v>731</v>
      </c>
      <c r="H2765" s="979" t="s">
        <v>179</v>
      </c>
    </row>
    <row r="2766" spans="1:8" ht="15" x14ac:dyDescent="0.25">
      <c r="A2766" s="942" t="s">
        <v>383</v>
      </c>
      <c r="B2766" s="350">
        <v>44759</v>
      </c>
      <c r="C2766" s="759">
        <v>44771</v>
      </c>
      <c r="D2766" s="950">
        <v>1.4229921203761906</v>
      </c>
      <c r="E2766" s="784">
        <v>2912.1117828695087</v>
      </c>
      <c r="F2766" s="773">
        <v>2</v>
      </c>
      <c r="G2766" s="758" t="s">
        <v>731</v>
      </c>
      <c r="H2766" s="979" t="s">
        <v>179</v>
      </c>
    </row>
    <row r="2767" spans="1:8" ht="15" x14ac:dyDescent="0.25">
      <c r="A2767" s="942" t="s">
        <v>383</v>
      </c>
      <c r="B2767" s="350">
        <v>44760</v>
      </c>
      <c r="C2767" s="759">
        <v>44771</v>
      </c>
      <c r="D2767" s="950">
        <v>1.4144018327363637</v>
      </c>
      <c r="E2767" s="784">
        <v>2906.5906830126746</v>
      </c>
      <c r="F2767" s="773">
        <v>2</v>
      </c>
      <c r="G2767" s="758" t="s">
        <v>731</v>
      </c>
      <c r="H2767" s="979" t="s">
        <v>179</v>
      </c>
    </row>
    <row r="2768" spans="1:8" ht="15" x14ac:dyDescent="0.25">
      <c r="A2768" s="942" t="s">
        <v>383</v>
      </c>
      <c r="B2768" s="350">
        <v>44761</v>
      </c>
      <c r="C2768" s="759">
        <v>44771</v>
      </c>
      <c r="D2768" s="950">
        <v>1.4529381960857142</v>
      </c>
      <c r="E2768" s="784">
        <v>2904.5664727951471</v>
      </c>
      <c r="F2768" s="773">
        <v>2</v>
      </c>
      <c r="G2768" s="758" t="s">
        <v>731</v>
      </c>
      <c r="H2768" s="979" t="s">
        <v>179</v>
      </c>
    </row>
    <row r="2769" spans="1:8" ht="15" x14ac:dyDescent="0.25">
      <c r="A2769" s="942" t="s">
        <v>383</v>
      </c>
      <c r="B2769" s="350">
        <v>44762</v>
      </c>
      <c r="C2769" s="759">
        <v>44771</v>
      </c>
      <c r="D2769" s="950">
        <v>1.4654536269619045</v>
      </c>
      <c r="E2769" s="784">
        <v>2926.0756568401393</v>
      </c>
      <c r="F2769" s="773">
        <v>2</v>
      </c>
      <c r="G2769" s="758" t="s">
        <v>731</v>
      </c>
      <c r="H2769" s="979" t="s">
        <v>179</v>
      </c>
    </row>
    <row r="2770" spans="1:8" ht="15" x14ac:dyDescent="0.25">
      <c r="A2770" s="942" t="s">
        <v>383</v>
      </c>
      <c r="B2770" s="350">
        <v>44763</v>
      </c>
      <c r="C2770" s="759">
        <v>44771</v>
      </c>
      <c r="D2770" s="950">
        <v>1.4564026914863641</v>
      </c>
      <c r="E2770" s="784">
        <v>2935.3276499575204</v>
      </c>
      <c r="F2770" s="773">
        <v>2</v>
      </c>
      <c r="G2770" s="758" t="s">
        <v>731</v>
      </c>
      <c r="H2770" s="979" t="s">
        <v>179</v>
      </c>
    </row>
    <row r="2771" spans="1:8" ht="15" x14ac:dyDescent="0.25">
      <c r="A2771" s="942" t="s">
        <v>383</v>
      </c>
      <c r="B2771" s="350">
        <v>44764</v>
      </c>
      <c r="C2771" s="759">
        <v>44771</v>
      </c>
      <c r="D2771" s="950">
        <v>1.415027778047619</v>
      </c>
      <c r="E2771" s="784">
        <v>2946.1640103665818</v>
      </c>
      <c r="F2771" s="773">
        <v>2</v>
      </c>
      <c r="G2771" s="758" t="s">
        <v>731</v>
      </c>
      <c r="H2771" s="979" t="s">
        <v>179</v>
      </c>
    </row>
    <row r="2772" spans="1:8" ht="15" x14ac:dyDescent="0.25">
      <c r="A2772" s="942" t="s">
        <v>383</v>
      </c>
      <c r="B2772" s="350">
        <v>44765</v>
      </c>
      <c r="C2772" s="759">
        <v>44771</v>
      </c>
      <c r="D2772" s="950">
        <v>1.3646587596181818</v>
      </c>
      <c r="E2772" s="784">
        <v>2935.5567215564579</v>
      </c>
      <c r="F2772" s="773">
        <v>2</v>
      </c>
      <c r="G2772" s="758" t="s">
        <v>731</v>
      </c>
      <c r="H2772" s="979" t="s">
        <v>179</v>
      </c>
    </row>
    <row r="2773" spans="1:8" ht="15" x14ac:dyDescent="0.25">
      <c r="A2773" s="942" t="s">
        <v>383</v>
      </c>
      <c r="B2773" s="350">
        <v>44766</v>
      </c>
      <c r="C2773" s="759">
        <v>44771</v>
      </c>
      <c r="D2773" s="950">
        <v>1.3594110648142856</v>
      </c>
      <c r="E2773" s="784">
        <v>2930.7084858916742</v>
      </c>
      <c r="F2773" s="773">
        <v>2</v>
      </c>
      <c r="G2773" s="758" t="s">
        <v>731</v>
      </c>
      <c r="H2773" s="979" t="s">
        <v>179</v>
      </c>
    </row>
    <row r="2774" spans="1:8" ht="15" x14ac:dyDescent="0.25">
      <c r="A2774" s="942" t="s">
        <v>383</v>
      </c>
      <c r="B2774" s="350">
        <v>44767</v>
      </c>
      <c r="C2774" s="759">
        <v>44771</v>
      </c>
      <c r="D2774" s="950">
        <v>1.3789885925666665</v>
      </c>
      <c r="E2774" s="784">
        <v>2928.3227370565642</v>
      </c>
      <c r="F2774" s="773">
        <v>2</v>
      </c>
      <c r="G2774" s="758" t="s">
        <v>731</v>
      </c>
      <c r="H2774" s="979" t="s">
        <v>179</v>
      </c>
    </row>
    <row r="2775" spans="1:8" ht="15" x14ac:dyDescent="0.25">
      <c r="A2775" s="942" t="s">
        <v>383</v>
      </c>
      <c r="B2775" s="350">
        <v>44768</v>
      </c>
      <c r="C2775" s="759">
        <v>44771</v>
      </c>
      <c r="D2775" s="950">
        <v>1.3483429072428572</v>
      </c>
      <c r="E2775" s="784">
        <v>2930.7815587931059</v>
      </c>
      <c r="F2775" s="773">
        <v>2</v>
      </c>
      <c r="G2775" s="758" t="s">
        <v>731</v>
      </c>
      <c r="H2775" s="979" t="s">
        <v>179</v>
      </c>
    </row>
    <row r="2776" spans="1:8" ht="15" x14ac:dyDescent="0.25">
      <c r="A2776" s="942" t="s">
        <v>383</v>
      </c>
      <c r="B2776" s="350">
        <v>44769</v>
      </c>
      <c r="C2776" s="759">
        <v>44788</v>
      </c>
      <c r="D2776" s="950">
        <v>1.401</v>
      </c>
      <c r="E2776" s="784">
        <v>2923.9179423173159</v>
      </c>
      <c r="F2776" s="773">
        <v>2</v>
      </c>
      <c r="G2776" s="758" t="s">
        <v>731</v>
      </c>
      <c r="H2776" s="979" t="s">
        <v>179</v>
      </c>
    </row>
    <row r="2777" spans="1:8" ht="15" x14ac:dyDescent="0.25">
      <c r="A2777" s="942" t="s">
        <v>383</v>
      </c>
      <c r="B2777" s="350">
        <v>44770</v>
      </c>
      <c r="C2777" s="759">
        <v>44788</v>
      </c>
      <c r="D2777" s="950">
        <v>1.4169028929681817</v>
      </c>
      <c r="E2777" s="784">
        <v>2911.2231840670083</v>
      </c>
      <c r="F2777" s="773">
        <v>2</v>
      </c>
      <c r="G2777" s="758" t="s">
        <v>731</v>
      </c>
      <c r="H2777" s="979" t="s">
        <v>179</v>
      </c>
    </row>
    <row r="2778" spans="1:8" ht="15" x14ac:dyDescent="0.25">
      <c r="A2778" s="942" t="s">
        <v>383</v>
      </c>
      <c r="B2778" s="350">
        <v>44771</v>
      </c>
      <c r="C2778" s="759">
        <v>44788</v>
      </c>
      <c r="D2778" s="950">
        <v>1.4195189644904762</v>
      </c>
      <c r="E2778" s="784">
        <v>2910.630462010693</v>
      </c>
      <c r="F2778" s="773">
        <v>2</v>
      </c>
      <c r="G2778" s="758" t="s">
        <v>731</v>
      </c>
      <c r="H2778" s="979" t="s">
        <v>179</v>
      </c>
    </row>
    <row r="2779" spans="1:8" ht="15" x14ac:dyDescent="0.25">
      <c r="A2779" s="942" t="s">
        <v>383</v>
      </c>
      <c r="B2779" s="350">
        <v>44772</v>
      </c>
      <c r="C2779" s="759">
        <v>44788</v>
      </c>
      <c r="D2779" s="950">
        <v>1.3896394016227274</v>
      </c>
      <c r="E2779" s="784">
        <v>2901.1960043043337</v>
      </c>
      <c r="F2779" s="773">
        <v>2</v>
      </c>
      <c r="G2779" s="758" t="s">
        <v>731</v>
      </c>
      <c r="H2779" s="979" t="s">
        <v>179</v>
      </c>
    </row>
    <row r="2780" spans="1:8" ht="15" x14ac:dyDescent="0.25">
      <c r="A2780" s="942" t="s">
        <v>383</v>
      </c>
      <c r="B2780" s="350">
        <v>44773</v>
      </c>
      <c r="C2780" s="759">
        <v>44788</v>
      </c>
      <c r="D2780" s="950">
        <v>1.4003103247142856</v>
      </c>
      <c r="E2780" s="784">
        <v>2889.8281452265624</v>
      </c>
      <c r="F2780" s="773">
        <v>2</v>
      </c>
      <c r="G2780" s="758" t="s">
        <v>731</v>
      </c>
      <c r="H2780" s="979" t="s">
        <v>179</v>
      </c>
    </row>
    <row r="2781" spans="1:8" ht="15" x14ac:dyDescent="0.25">
      <c r="A2781" s="942" t="s">
        <v>383</v>
      </c>
      <c r="B2781" s="350">
        <v>44774</v>
      </c>
      <c r="C2781" s="759">
        <v>44788</v>
      </c>
      <c r="D2781" s="950">
        <v>1.4060990081818181</v>
      </c>
      <c r="E2781" s="784">
        <v>2899.4772238180462</v>
      </c>
      <c r="F2781" s="773">
        <v>2</v>
      </c>
      <c r="G2781" s="758" t="s">
        <v>731</v>
      </c>
      <c r="H2781" s="979" t="s">
        <v>179</v>
      </c>
    </row>
    <row r="2782" spans="1:8" ht="15" x14ac:dyDescent="0.25">
      <c r="A2782" s="942" t="s">
        <v>383</v>
      </c>
      <c r="B2782" s="350">
        <v>44775</v>
      </c>
      <c r="C2782" s="759">
        <v>44788</v>
      </c>
      <c r="D2782" s="950">
        <v>1.4216853630380952</v>
      </c>
      <c r="E2782" s="784">
        <v>2886.8459640721039</v>
      </c>
      <c r="F2782" s="773">
        <v>2</v>
      </c>
      <c r="G2782" s="758" t="s">
        <v>731</v>
      </c>
      <c r="H2782" s="979" t="s">
        <v>179</v>
      </c>
    </row>
    <row r="2783" spans="1:8" ht="15" x14ac:dyDescent="0.25">
      <c r="A2783" s="942" t="s">
        <v>383</v>
      </c>
      <c r="B2783" s="350">
        <v>44776</v>
      </c>
      <c r="C2783" s="759">
        <v>44788</v>
      </c>
      <c r="D2783" s="950">
        <v>1.4352395669904758</v>
      </c>
      <c r="E2783" s="784">
        <v>2901.4346674737394</v>
      </c>
      <c r="F2783" s="773">
        <v>2</v>
      </c>
      <c r="G2783" s="758" t="s">
        <v>731</v>
      </c>
      <c r="H2783" s="979" t="s">
        <v>179</v>
      </c>
    </row>
    <row r="2784" spans="1:8" ht="15" x14ac:dyDescent="0.25">
      <c r="A2784" s="942" t="s">
        <v>383</v>
      </c>
      <c r="B2784" s="350">
        <v>44777</v>
      </c>
      <c r="C2784" s="759">
        <v>44788</v>
      </c>
      <c r="D2784" s="950">
        <v>1.4296406837500002</v>
      </c>
      <c r="E2784" s="784">
        <v>2905.2630488246814</v>
      </c>
      <c r="F2784" s="773">
        <v>2</v>
      </c>
      <c r="G2784" s="758" t="s">
        <v>731</v>
      </c>
      <c r="H2784" s="979" t="s">
        <v>179</v>
      </c>
    </row>
    <row r="2785" spans="1:8" ht="15" x14ac:dyDescent="0.25">
      <c r="A2785" s="942" t="s">
        <v>383</v>
      </c>
      <c r="B2785" s="350">
        <v>44778</v>
      </c>
      <c r="C2785" s="759">
        <v>44788</v>
      </c>
      <c r="D2785" s="950">
        <v>1.4354425918571427</v>
      </c>
      <c r="E2785" s="784">
        <v>2889.7065601435143</v>
      </c>
      <c r="F2785" s="773">
        <v>2</v>
      </c>
      <c r="G2785" s="758" t="s">
        <v>731</v>
      </c>
      <c r="H2785" s="979" t="s">
        <v>179</v>
      </c>
    </row>
    <row r="2786" spans="1:8" ht="15" x14ac:dyDescent="0.25">
      <c r="A2786" s="942" t="s">
        <v>383</v>
      </c>
      <c r="B2786" s="350">
        <v>44779</v>
      </c>
      <c r="C2786" s="759">
        <v>44788</v>
      </c>
      <c r="D2786" s="950">
        <v>1.4367043015636363</v>
      </c>
      <c r="E2786" s="784">
        <v>2886.5442096622119</v>
      </c>
      <c r="F2786" s="773">
        <v>2</v>
      </c>
      <c r="G2786" s="758" t="s">
        <v>731</v>
      </c>
      <c r="H2786" s="979" t="s">
        <v>179</v>
      </c>
    </row>
    <row r="2787" spans="1:8" ht="15" x14ac:dyDescent="0.25">
      <c r="A2787" s="942" t="s">
        <v>383</v>
      </c>
      <c r="B2787" s="350">
        <v>44780</v>
      </c>
      <c r="C2787" s="759">
        <v>44788</v>
      </c>
      <c r="D2787" s="950">
        <v>1.4439621310380952</v>
      </c>
      <c r="E2787" s="784">
        <v>2885.9161576277388</v>
      </c>
      <c r="F2787" s="773">
        <v>2</v>
      </c>
      <c r="G2787" s="758" t="s">
        <v>731</v>
      </c>
      <c r="H2787" s="979" t="s">
        <v>179</v>
      </c>
    </row>
    <row r="2788" spans="1:8" ht="15" x14ac:dyDescent="0.25">
      <c r="A2788" s="942" t="s">
        <v>383</v>
      </c>
      <c r="B2788" s="350">
        <v>44781</v>
      </c>
      <c r="C2788" s="759">
        <v>44788</v>
      </c>
      <c r="D2788" s="950">
        <v>1.4618048636909091</v>
      </c>
      <c r="E2788" s="784">
        <v>2879.9466136796191</v>
      </c>
      <c r="F2788" s="773">
        <v>2</v>
      </c>
      <c r="G2788" s="758" t="s">
        <v>731</v>
      </c>
      <c r="H2788" s="979" t="s">
        <v>179</v>
      </c>
    </row>
    <row r="2789" spans="1:8" ht="15" x14ac:dyDescent="0.25">
      <c r="A2789" s="942" t="s">
        <v>383</v>
      </c>
      <c r="B2789" s="350">
        <v>44782</v>
      </c>
      <c r="C2789" s="759">
        <v>44788</v>
      </c>
      <c r="D2789" s="950">
        <v>1.4807866199095241</v>
      </c>
      <c r="E2789" s="784">
        <v>2878.2647841345342</v>
      </c>
      <c r="F2789" s="773">
        <v>2</v>
      </c>
      <c r="G2789" s="758" t="s">
        <v>731</v>
      </c>
      <c r="H2789" s="979" t="s">
        <v>179</v>
      </c>
    </row>
    <row r="2790" spans="1:8" ht="15" x14ac:dyDescent="0.25">
      <c r="A2790" s="942" t="s">
        <v>383</v>
      </c>
      <c r="B2790" s="350">
        <v>44783</v>
      </c>
      <c r="C2790" s="759">
        <v>44788</v>
      </c>
      <c r="D2790" s="950">
        <v>1.4299625766761903</v>
      </c>
      <c r="E2790" s="784">
        <v>2880.1870785097058</v>
      </c>
      <c r="F2790" s="773">
        <v>2</v>
      </c>
      <c r="G2790" s="758" t="s">
        <v>731</v>
      </c>
      <c r="H2790" s="979" t="s">
        <v>179</v>
      </c>
    </row>
    <row r="2791" spans="1:8" ht="15" x14ac:dyDescent="0.25">
      <c r="A2791" s="942" t="s">
        <v>383</v>
      </c>
      <c r="B2791" s="350">
        <v>44784</v>
      </c>
      <c r="C2791" s="759">
        <v>44802</v>
      </c>
      <c r="D2791" s="950">
        <v>1.4395624906727271</v>
      </c>
      <c r="E2791" s="784">
        <v>2877.9913548013919</v>
      </c>
      <c r="F2791" s="773">
        <v>2</v>
      </c>
      <c r="G2791" s="758" t="s">
        <v>731</v>
      </c>
      <c r="H2791" s="979" t="s">
        <v>179</v>
      </c>
    </row>
    <row r="2792" spans="1:8" ht="15" x14ac:dyDescent="0.25">
      <c r="A2792" s="942" t="s">
        <v>383</v>
      </c>
      <c r="B2792" s="350">
        <v>44785</v>
      </c>
      <c r="C2792" s="759">
        <v>44802</v>
      </c>
      <c r="D2792" s="950">
        <v>1.4399483500380952</v>
      </c>
      <c r="E2792" s="784">
        <v>2877.7680712510246</v>
      </c>
      <c r="F2792" s="773">
        <v>2</v>
      </c>
      <c r="G2792" s="758" t="s">
        <v>731</v>
      </c>
      <c r="H2792" s="979" t="s">
        <v>179</v>
      </c>
    </row>
    <row r="2793" spans="1:8" ht="15" x14ac:dyDescent="0.25">
      <c r="A2793" s="942" t="s">
        <v>383</v>
      </c>
      <c r="B2793" s="350">
        <v>44786</v>
      </c>
      <c r="C2793" s="759">
        <v>44802</v>
      </c>
      <c r="D2793" s="950">
        <v>1.4357550907181815</v>
      </c>
      <c r="E2793" s="784">
        <v>2872.18676405837</v>
      </c>
      <c r="F2793" s="773">
        <v>2</v>
      </c>
      <c r="G2793" s="758" t="s">
        <v>731</v>
      </c>
      <c r="H2793" s="979" t="s">
        <v>179</v>
      </c>
    </row>
    <row r="2794" spans="1:8" ht="15" x14ac:dyDescent="0.25">
      <c r="A2794" s="942" t="s">
        <v>383</v>
      </c>
      <c r="B2794" s="350">
        <v>44787</v>
      </c>
      <c r="C2794" s="759">
        <v>44802</v>
      </c>
      <c r="D2794" s="950">
        <v>1.4750716032571425</v>
      </c>
      <c r="E2794" s="784">
        <v>2872.0382699569473</v>
      </c>
      <c r="F2794" s="773">
        <v>2</v>
      </c>
      <c r="G2794" s="758" t="s">
        <v>731</v>
      </c>
      <c r="H2794" s="979" t="s">
        <v>179</v>
      </c>
    </row>
    <row r="2795" spans="1:8" ht="15" x14ac:dyDescent="0.25">
      <c r="A2795" s="942" t="s">
        <v>383</v>
      </c>
      <c r="B2795" s="350">
        <v>44788</v>
      </c>
      <c r="C2795" s="759">
        <v>44802</v>
      </c>
      <c r="D2795" s="950">
        <v>1.4884463150181817</v>
      </c>
      <c r="E2795" s="784">
        <v>2866.5661387587279</v>
      </c>
      <c r="F2795" s="773">
        <v>2</v>
      </c>
      <c r="G2795" s="758" t="s">
        <v>731</v>
      </c>
      <c r="H2795" s="979" t="s">
        <v>179</v>
      </c>
    </row>
    <row r="2796" spans="1:8" ht="15" x14ac:dyDescent="0.25">
      <c r="A2796" s="942" t="s">
        <v>383</v>
      </c>
      <c r="B2796" s="350">
        <v>44789</v>
      </c>
      <c r="C2796" s="759">
        <v>44802</v>
      </c>
      <c r="D2796" s="950">
        <v>1.4997032795714282</v>
      </c>
      <c r="E2796" s="784">
        <v>2860.7890266425261</v>
      </c>
      <c r="F2796" s="773">
        <v>2</v>
      </c>
      <c r="G2796" s="758" t="s">
        <v>731</v>
      </c>
      <c r="H2796" s="979" t="s">
        <v>179</v>
      </c>
    </row>
    <row r="2797" spans="1:8" ht="15" x14ac:dyDescent="0.25">
      <c r="A2797" s="942" t="s">
        <v>383</v>
      </c>
      <c r="B2797" s="350">
        <v>44790</v>
      </c>
      <c r="C2797" s="759">
        <v>44802</v>
      </c>
      <c r="D2797" s="950">
        <v>1.3041194995809522</v>
      </c>
      <c r="E2797" s="784">
        <v>2082.0387999085719</v>
      </c>
      <c r="F2797" s="773">
        <v>2</v>
      </c>
      <c r="G2797" s="758" t="s">
        <v>731</v>
      </c>
      <c r="H2797" s="979" t="s">
        <v>179</v>
      </c>
    </row>
    <row r="2798" spans="1:8" ht="15" x14ac:dyDescent="0.25">
      <c r="A2798" s="942" t="s">
        <v>383</v>
      </c>
      <c r="B2798" s="350">
        <v>44791</v>
      </c>
      <c r="C2798" s="759">
        <v>44802</v>
      </c>
      <c r="D2798" s="950">
        <v>1.5145065148045453</v>
      </c>
      <c r="E2798" s="784">
        <v>3908.8771842763636</v>
      </c>
      <c r="F2798" s="773">
        <v>2</v>
      </c>
      <c r="G2798" s="758" t="s">
        <v>731</v>
      </c>
      <c r="H2798" s="979" t="s">
        <v>179</v>
      </c>
    </row>
    <row r="2799" spans="1:8" ht="15" x14ac:dyDescent="0.25">
      <c r="A2799" s="942" t="s">
        <v>383</v>
      </c>
      <c r="B2799" s="350">
        <v>44792</v>
      </c>
      <c r="C2799" s="759">
        <v>44802</v>
      </c>
      <c r="D2799" s="950">
        <v>1.5502965781809523</v>
      </c>
      <c r="E2799" s="784">
        <v>3972.4679770971429</v>
      </c>
      <c r="F2799" s="773">
        <v>2</v>
      </c>
      <c r="G2799" s="758" t="s">
        <v>731</v>
      </c>
      <c r="H2799" s="979" t="s">
        <v>179</v>
      </c>
    </row>
    <row r="2800" spans="1:8" ht="15" x14ac:dyDescent="0.25">
      <c r="A2800" s="942" t="s">
        <v>383</v>
      </c>
      <c r="B2800" s="350">
        <v>44793</v>
      </c>
      <c r="C2800" s="759">
        <v>44802</v>
      </c>
      <c r="D2800" s="950">
        <v>1.550937128240909</v>
      </c>
      <c r="E2800" s="784">
        <v>3793.6902893236361</v>
      </c>
      <c r="F2800" s="773">
        <v>2</v>
      </c>
      <c r="G2800" s="758" t="s">
        <v>731</v>
      </c>
      <c r="H2800" s="979" t="s">
        <v>179</v>
      </c>
    </row>
    <row r="2801" spans="1:8" ht="15" x14ac:dyDescent="0.25">
      <c r="A2801" s="942" t="s">
        <v>383</v>
      </c>
      <c r="B2801" s="350">
        <v>44794</v>
      </c>
      <c r="C2801" s="759">
        <v>44802</v>
      </c>
      <c r="D2801" s="950">
        <v>1.5625113267619044</v>
      </c>
      <c r="E2801" s="784">
        <v>3694.2471080228579</v>
      </c>
      <c r="F2801" s="773">
        <v>2</v>
      </c>
      <c r="G2801" s="758" t="s">
        <v>731</v>
      </c>
      <c r="H2801" s="979" t="s">
        <v>179</v>
      </c>
    </row>
    <row r="2802" spans="1:8" ht="15" x14ac:dyDescent="0.25">
      <c r="A2802" s="942" t="s">
        <v>383</v>
      </c>
      <c r="B2802" s="350">
        <v>44795</v>
      </c>
      <c r="C2802" s="759">
        <v>44802</v>
      </c>
      <c r="D2802" s="950">
        <v>1.5752840770272729</v>
      </c>
      <c r="E2802" s="784">
        <v>3744.8391983563642</v>
      </c>
      <c r="F2802" s="773">
        <v>2</v>
      </c>
      <c r="G2802" s="758" t="s">
        <v>731</v>
      </c>
      <c r="H2802" s="979" t="s">
        <v>179</v>
      </c>
    </row>
    <row r="2803" spans="1:8" ht="15" x14ac:dyDescent="0.25">
      <c r="A2803" s="942" t="s">
        <v>383</v>
      </c>
      <c r="B2803" s="350">
        <v>44796</v>
      </c>
      <c r="C2803" s="759">
        <v>44802</v>
      </c>
      <c r="D2803" s="950">
        <v>1.5858867420619049</v>
      </c>
      <c r="E2803" s="784">
        <v>4049.3034584228571</v>
      </c>
      <c r="F2803" s="773">
        <v>2</v>
      </c>
      <c r="G2803" s="758" t="s">
        <v>731</v>
      </c>
      <c r="H2803" s="979" t="s">
        <v>179</v>
      </c>
    </row>
    <row r="2804" spans="1:8" ht="15" x14ac:dyDescent="0.25">
      <c r="A2804" s="942" t="s">
        <v>383</v>
      </c>
      <c r="B2804" s="350">
        <v>44797</v>
      </c>
      <c r="C2804" s="759">
        <v>44802</v>
      </c>
      <c r="D2804" s="950">
        <v>1.5608750830619049</v>
      </c>
      <c r="E2804" s="784">
        <v>4040.9855905371423</v>
      </c>
      <c r="F2804" s="773">
        <v>2</v>
      </c>
      <c r="G2804" s="758" t="s">
        <v>731</v>
      </c>
      <c r="H2804" s="979" t="s">
        <v>179</v>
      </c>
    </row>
    <row r="2805" spans="1:8" ht="15" x14ac:dyDescent="0.25">
      <c r="A2805" s="942" t="s">
        <v>383</v>
      </c>
      <c r="B2805" s="350">
        <v>44798</v>
      </c>
      <c r="C2805" s="759">
        <v>44817</v>
      </c>
      <c r="D2805" s="950">
        <v>1.5453609243136364</v>
      </c>
      <c r="E2805" s="784">
        <v>4044.6174567272728</v>
      </c>
      <c r="F2805" s="773">
        <v>2</v>
      </c>
      <c r="G2805" s="758" t="s">
        <v>731</v>
      </c>
      <c r="H2805" s="979" t="s">
        <v>179</v>
      </c>
    </row>
    <row r="2806" spans="1:8" ht="15" x14ac:dyDescent="0.25">
      <c r="A2806" s="942" t="s">
        <v>383</v>
      </c>
      <c r="B2806" s="350">
        <v>44799</v>
      </c>
      <c r="C2806" s="759">
        <v>44817</v>
      </c>
      <c r="D2806" s="950">
        <v>1.543528918161905</v>
      </c>
      <c r="E2806" s="784">
        <v>3984.4015845942863</v>
      </c>
      <c r="F2806" s="773">
        <v>2</v>
      </c>
      <c r="G2806" s="758" t="s">
        <v>731</v>
      </c>
      <c r="H2806" s="979" t="s">
        <v>179</v>
      </c>
    </row>
    <row r="2807" spans="1:8" ht="15" x14ac:dyDescent="0.25">
      <c r="A2807" s="942" t="s">
        <v>383</v>
      </c>
      <c r="B2807" s="350">
        <v>44800</v>
      </c>
      <c r="C2807" s="759">
        <v>44817</v>
      </c>
      <c r="D2807" s="950">
        <v>1.5531230139909087</v>
      </c>
      <c r="E2807" s="784">
        <v>3966.3628316509094</v>
      </c>
      <c r="F2807" s="773">
        <v>2</v>
      </c>
      <c r="G2807" s="758" t="s">
        <v>731</v>
      </c>
      <c r="H2807" s="979" t="s">
        <v>179</v>
      </c>
    </row>
    <row r="2808" spans="1:8" ht="15" x14ac:dyDescent="0.25">
      <c r="A2808" s="942" t="s">
        <v>383</v>
      </c>
      <c r="B2808" s="350">
        <v>44801</v>
      </c>
      <c r="C2808" s="759">
        <v>44817</v>
      </c>
      <c r="D2808" s="950">
        <v>1.5569275471428572</v>
      </c>
      <c r="E2808" s="784">
        <v>3953.4309508114284</v>
      </c>
      <c r="F2808" s="773">
        <v>2</v>
      </c>
      <c r="G2808" s="758" t="s">
        <v>731</v>
      </c>
      <c r="H2808" s="979" t="s">
        <v>179</v>
      </c>
    </row>
    <row r="2809" spans="1:8" ht="15" x14ac:dyDescent="0.25">
      <c r="A2809" s="942" t="s">
        <v>383</v>
      </c>
      <c r="B2809" s="350">
        <v>44802</v>
      </c>
      <c r="C2809" s="759">
        <v>44817</v>
      </c>
      <c r="D2809" s="950">
        <v>1.5635525046909091</v>
      </c>
      <c r="E2809" s="784">
        <v>4022.0249532218186</v>
      </c>
      <c r="F2809" s="773">
        <v>2</v>
      </c>
      <c r="G2809" s="758" t="s">
        <v>731</v>
      </c>
      <c r="H2809" s="979" t="s">
        <v>179</v>
      </c>
    </row>
    <row r="2810" spans="1:8" ht="15" x14ac:dyDescent="0.25">
      <c r="A2810" s="942" t="s">
        <v>383</v>
      </c>
      <c r="B2810" s="350">
        <v>44803</v>
      </c>
      <c r="C2810" s="759">
        <v>44817</v>
      </c>
      <c r="D2810" s="950">
        <v>1.5642956958095242</v>
      </c>
      <c r="E2810" s="784">
        <v>3938.38150752</v>
      </c>
      <c r="F2810" s="773">
        <v>2</v>
      </c>
      <c r="G2810" s="758" t="s">
        <v>731</v>
      </c>
      <c r="H2810" s="979" t="s">
        <v>179</v>
      </c>
    </row>
    <row r="2811" spans="1:8" ht="15" x14ac:dyDescent="0.25">
      <c r="A2811" s="942" t="s">
        <v>383</v>
      </c>
      <c r="B2811" s="350">
        <v>44804</v>
      </c>
      <c r="C2811" s="759">
        <v>44817</v>
      </c>
      <c r="D2811" s="950">
        <v>1.5656998697761908</v>
      </c>
      <c r="E2811" s="784">
        <v>3915.525544045714</v>
      </c>
      <c r="F2811" s="773">
        <v>2</v>
      </c>
      <c r="G2811" s="758" t="s">
        <v>731</v>
      </c>
      <c r="H2811" s="979" t="s">
        <v>179</v>
      </c>
    </row>
    <row r="2812" spans="1:8" ht="15" x14ac:dyDescent="0.25">
      <c r="A2812" s="942" t="s">
        <v>383</v>
      </c>
      <c r="B2812" s="350">
        <v>44805</v>
      </c>
      <c r="C2812" s="759">
        <v>44817</v>
      </c>
      <c r="D2812" s="950">
        <v>1.5629353542045459</v>
      </c>
      <c r="E2812" s="784">
        <v>3952.6609988945456</v>
      </c>
      <c r="F2812" s="773">
        <v>2</v>
      </c>
      <c r="G2812" s="758" t="s">
        <v>731</v>
      </c>
      <c r="H2812" s="979" t="s">
        <v>179</v>
      </c>
    </row>
    <row r="2813" spans="1:8" ht="15" x14ac:dyDescent="0.25">
      <c r="A2813" s="942" t="s">
        <v>383</v>
      </c>
      <c r="B2813" s="350">
        <v>44806</v>
      </c>
      <c r="C2813" s="759">
        <v>44817</v>
      </c>
      <c r="D2813" s="950">
        <v>1.5687667747952379</v>
      </c>
      <c r="E2813" s="784">
        <v>3936.7493498057142</v>
      </c>
      <c r="F2813" s="773">
        <v>2</v>
      </c>
      <c r="G2813" s="758" t="s">
        <v>731</v>
      </c>
      <c r="H2813" s="979" t="s">
        <v>179</v>
      </c>
    </row>
    <row r="2814" spans="1:8" ht="15" x14ac:dyDescent="0.25">
      <c r="A2814" s="942" t="s">
        <v>383</v>
      </c>
      <c r="B2814" s="350">
        <v>44807</v>
      </c>
      <c r="C2814" s="759">
        <v>44817</v>
      </c>
      <c r="D2814" s="950">
        <v>1.5734017221909089</v>
      </c>
      <c r="E2814" s="784">
        <v>4081.6039516363635</v>
      </c>
      <c r="F2814" s="773">
        <v>2</v>
      </c>
      <c r="G2814" s="758" t="s">
        <v>731</v>
      </c>
      <c r="H2814" s="979" t="s">
        <v>179</v>
      </c>
    </row>
    <row r="2815" spans="1:8" ht="15" x14ac:dyDescent="0.25">
      <c r="A2815" s="942" t="s">
        <v>383</v>
      </c>
      <c r="B2815" s="350">
        <v>44808</v>
      </c>
      <c r="C2815" s="759">
        <v>44817</v>
      </c>
      <c r="D2815" s="950">
        <v>1.5568026444238097</v>
      </c>
      <c r="E2815" s="784">
        <v>4030.627120457144</v>
      </c>
      <c r="F2815" s="773">
        <v>2</v>
      </c>
      <c r="G2815" s="758" t="s">
        <v>731</v>
      </c>
      <c r="H2815" s="979" t="s">
        <v>179</v>
      </c>
    </row>
    <row r="2816" spans="1:8" ht="15" x14ac:dyDescent="0.25">
      <c r="A2816" s="942" t="s">
        <v>383</v>
      </c>
      <c r="B2816" s="350">
        <v>44809</v>
      </c>
      <c r="C2816" s="759">
        <v>44817</v>
      </c>
      <c r="D2816" s="950">
        <v>1.53331857255</v>
      </c>
      <c r="E2816" s="784">
        <v>3971.5341972218189</v>
      </c>
      <c r="F2816" s="773">
        <v>2</v>
      </c>
      <c r="G2816" s="758" t="s">
        <v>731</v>
      </c>
      <c r="H2816" s="979" t="s">
        <v>179</v>
      </c>
    </row>
    <row r="2817" spans="1:8" ht="15" x14ac:dyDescent="0.25">
      <c r="A2817" s="942" t="s">
        <v>383</v>
      </c>
      <c r="B2817" s="350">
        <v>44810</v>
      </c>
      <c r="C2817" s="759">
        <v>44830</v>
      </c>
      <c r="D2817" s="950">
        <v>1.5179670286190474</v>
      </c>
      <c r="E2817" s="784">
        <v>3970.0608940800003</v>
      </c>
      <c r="F2817" s="773">
        <v>2</v>
      </c>
      <c r="G2817" s="758" t="s">
        <v>731</v>
      </c>
      <c r="H2817" s="979" t="s">
        <v>179</v>
      </c>
    </row>
    <row r="2818" spans="1:8" ht="15" x14ac:dyDescent="0.25">
      <c r="A2818" s="942" t="s">
        <v>383</v>
      </c>
      <c r="B2818" s="350">
        <v>44811</v>
      </c>
      <c r="C2818" s="759">
        <v>44830</v>
      </c>
      <c r="D2818" s="950">
        <v>1.5125617753000002</v>
      </c>
      <c r="E2818" s="784">
        <v>3949.5722959542854</v>
      </c>
      <c r="F2818" s="773">
        <v>2</v>
      </c>
      <c r="G2818" s="758" t="s">
        <v>731</v>
      </c>
      <c r="H2818" s="979" t="s">
        <v>179</v>
      </c>
    </row>
    <row r="2819" spans="1:8" ht="15" x14ac:dyDescent="0.25">
      <c r="A2819" s="942" t="s">
        <v>383</v>
      </c>
      <c r="B2819" s="350">
        <v>44812</v>
      </c>
      <c r="C2819" s="759">
        <v>44830</v>
      </c>
      <c r="D2819" s="950">
        <v>1.5098458013363636</v>
      </c>
      <c r="E2819" s="784">
        <v>3970.2153334254549</v>
      </c>
      <c r="F2819" s="773">
        <v>2</v>
      </c>
      <c r="G2819" s="758" t="s">
        <v>731</v>
      </c>
      <c r="H2819" s="979" t="s">
        <v>179</v>
      </c>
    </row>
    <row r="2820" spans="1:8" ht="15" x14ac:dyDescent="0.25">
      <c r="A2820" s="942" t="s">
        <v>383</v>
      </c>
      <c r="B2820" s="350">
        <v>44813</v>
      </c>
      <c r="C2820" s="759">
        <v>44830</v>
      </c>
      <c r="D2820" s="950">
        <v>1.5129960544476191</v>
      </c>
      <c r="E2820" s="784">
        <v>4058.8891603199991</v>
      </c>
      <c r="F2820" s="773">
        <v>2</v>
      </c>
      <c r="G2820" s="758" t="s">
        <v>731</v>
      </c>
      <c r="H2820" s="979" t="s">
        <v>179</v>
      </c>
    </row>
    <row r="2821" spans="1:8" ht="15" x14ac:dyDescent="0.25">
      <c r="A2821" s="942" t="s">
        <v>383</v>
      </c>
      <c r="B2821" s="350">
        <v>44814</v>
      </c>
      <c r="C2821" s="759">
        <v>44830</v>
      </c>
      <c r="D2821" s="950">
        <v>1.5031803494863636</v>
      </c>
      <c r="E2821" s="784">
        <v>3983.3100734400005</v>
      </c>
      <c r="F2821" s="773">
        <v>2</v>
      </c>
      <c r="G2821" s="758" t="s">
        <v>731</v>
      </c>
      <c r="H2821" s="979" t="s">
        <v>179</v>
      </c>
    </row>
    <row r="2822" spans="1:8" ht="15" x14ac:dyDescent="0.25">
      <c r="A2822" s="942" t="s">
        <v>383</v>
      </c>
      <c r="B2822" s="350">
        <v>44815</v>
      </c>
      <c r="C2822" s="759">
        <v>44830</v>
      </c>
      <c r="D2822" s="950">
        <v>1.4879314123047616</v>
      </c>
      <c r="E2822" s="784">
        <v>3975.822002057143</v>
      </c>
      <c r="F2822" s="773">
        <v>2</v>
      </c>
      <c r="G2822" s="758" t="s">
        <v>731</v>
      </c>
      <c r="H2822" s="979" t="s">
        <v>179</v>
      </c>
    </row>
    <row r="2823" spans="1:8" ht="15" x14ac:dyDescent="0.25">
      <c r="A2823" s="942" t="s">
        <v>383</v>
      </c>
      <c r="B2823" s="350">
        <v>44816</v>
      </c>
      <c r="C2823" s="759">
        <v>44830</v>
      </c>
      <c r="D2823" s="950">
        <v>1.4773945838772726</v>
      </c>
      <c r="E2823" s="784">
        <v>4002.2161084799995</v>
      </c>
      <c r="F2823" s="773">
        <v>2</v>
      </c>
      <c r="G2823" s="758" t="s">
        <v>731</v>
      </c>
      <c r="H2823" s="979" t="s">
        <v>179</v>
      </c>
    </row>
    <row r="2824" spans="1:8" ht="15" x14ac:dyDescent="0.25">
      <c r="A2824" s="942" t="s">
        <v>383</v>
      </c>
      <c r="B2824" s="350">
        <v>44817</v>
      </c>
      <c r="C2824" s="759">
        <v>44830</v>
      </c>
      <c r="D2824" s="950">
        <v>1.4781676256809526</v>
      </c>
      <c r="E2824" s="784">
        <v>4041.2707438628568</v>
      </c>
      <c r="F2824" s="773">
        <v>2</v>
      </c>
      <c r="G2824" s="758" t="s">
        <v>731</v>
      </c>
      <c r="H2824" s="979" t="s">
        <v>179</v>
      </c>
    </row>
    <row r="2825" spans="1:8" ht="15" x14ac:dyDescent="0.25">
      <c r="A2825" s="942" t="s">
        <v>383</v>
      </c>
      <c r="B2825" s="350">
        <v>44818</v>
      </c>
      <c r="C2825" s="759">
        <v>44830</v>
      </c>
      <c r="D2825" s="950">
        <v>1.4756724786238093</v>
      </c>
      <c r="E2825" s="784">
        <v>4057.6558217142865</v>
      </c>
      <c r="F2825" s="773">
        <v>2</v>
      </c>
      <c r="G2825" s="758" t="s">
        <v>731</v>
      </c>
      <c r="H2825" s="979" t="s">
        <v>179</v>
      </c>
    </row>
    <row r="2826" spans="1:8" ht="15" x14ac:dyDescent="0.25">
      <c r="A2826" s="942" t="s">
        <v>383</v>
      </c>
      <c r="B2826" s="350">
        <v>44819</v>
      </c>
      <c r="C2826" s="759">
        <v>44830</v>
      </c>
      <c r="D2826" s="950">
        <v>1.4723275978636361</v>
      </c>
      <c r="E2826" s="784">
        <v>4064.0318477672727</v>
      </c>
      <c r="F2826" s="773">
        <v>2</v>
      </c>
      <c r="G2826" s="758" t="s">
        <v>731</v>
      </c>
      <c r="H2826" s="979" t="s">
        <v>179</v>
      </c>
    </row>
    <row r="2827" spans="1:8" ht="15" x14ac:dyDescent="0.25">
      <c r="A2827" s="942" t="s">
        <v>383</v>
      </c>
      <c r="B2827" s="350">
        <v>44820</v>
      </c>
      <c r="C2827" s="759">
        <v>44830</v>
      </c>
      <c r="D2827" s="950">
        <v>1.4636034089857142</v>
      </c>
      <c r="E2827" s="784">
        <v>3972.807147291428</v>
      </c>
      <c r="F2827" s="773">
        <v>2</v>
      </c>
      <c r="G2827" s="758" t="s">
        <v>731</v>
      </c>
      <c r="H2827" s="979" t="s">
        <v>179</v>
      </c>
    </row>
    <row r="2828" spans="1:8" ht="15" x14ac:dyDescent="0.25">
      <c r="A2828" s="942" t="s">
        <v>383</v>
      </c>
      <c r="B2828" s="350">
        <v>44821</v>
      </c>
      <c r="C2828" s="759">
        <v>44830</v>
      </c>
      <c r="D2828" s="950">
        <v>1.4545669785909094</v>
      </c>
      <c r="E2828" s="784">
        <v>3928.0737609163634</v>
      </c>
      <c r="F2828" s="773">
        <v>2</v>
      </c>
      <c r="G2828" s="758" t="s">
        <v>731</v>
      </c>
      <c r="H2828" s="979" t="s">
        <v>179</v>
      </c>
    </row>
    <row r="2829" spans="1:8" ht="15" x14ac:dyDescent="0.25">
      <c r="A2829" s="942" t="s">
        <v>383</v>
      </c>
      <c r="B2829" s="350">
        <v>44822</v>
      </c>
      <c r="C2829" s="759">
        <v>44830</v>
      </c>
      <c r="D2829" s="950">
        <v>1.4463746725285713</v>
      </c>
      <c r="E2829" s="784">
        <v>3943.4718914742857</v>
      </c>
      <c r="F2829" s="773">
        <v>2</v>
      </c>
      <c r="G2829" s="758" t="s">
        <v>731</v>
      </c>
      <c r="H2829" s="979" t="s">
        <v>179</v>
      </c>
    </row>
    <row r="2830" spans="1:8" ht="15" x14ac:dyDescent="0.25">
      <c r="A2830" s="942" t="s">
        <v>383</v>
      </c>
      <c r="B2830" s="350">
        <v>44823</v>
      </c>
      <c r="C2830" s="759">
        <v>44844</v>
      </c>
      <c r="D2830" s="950">
        <v>1.5006276397818183</v>
      </c>
      <c r="E2830" s="784">
        <v>3876.8153727272734</v>
      </c>
      <c r="F2830" s="773">
        <v>2</v>
      </c>
      <c r="G2830" s="758" t="s">
        <v>731</v>
      </c>
      <c r="H2830" s="979" t="s">
        <v>179</v>
      </c>
    </row>
    <row r="2831" spans="1:8" ht="15" x14ac:dyDescent="0.25">
      <c r="A2831" s="942" t="s">
        <v>383</v>
      </c>
      <c r="B2831" s="350">
        <v>44824</v>
      </c>
      <c r="C2831" s="759">
        <v>44844</v>
      </c>
      <c r="D2831" s="950">
        <v>1.7123952670714286</v>
      </c>
      <c r="E2831" s="784">
        <v>3861.1448389028569</v>
      </c>
      <c r="F2831" s="773">
        <v>2</v>
      </c>
      <c r="G2831" s="758" t="s">
        <v>731</v>
      </c>
      <c r="H2831" s="979" t="s">
        <v>179</v>
      </c>
    </row>
    <row r="2832" spans="1:8" ht="15" x14ac:dyDescent="0.25">
      <c r="A2832" s="942" t="s">
        <v>383</v>
      </c>
      <c r="B2832" s="350">
        <v>44825</v>
      </c>
      <c r="C2832" s="759">
        <v>44844</v>
      </c>
      <c r="D2832" s="950">
        <v>1.7335799995619046</v>
      </c>
      <c r="E2832" s="784">
        <v>4028.0742798171441</v>
      </c>
      <c r="F2832" s="773">
        <v>2</v>
      </c>
      <c r="G2832" s="758" t="s">
        <v>731</v>
      </c>
      <c r="H2832" s="979" t="s">
        <v>179</v>
      </c>
    </row>
    <row r="2833" spans="1:8" ht="15" x14ac:dyDescent="0.25">
      <c r="A2833" s="942" t="s">
        <v>383</v>
      </c>
      <c r="B2833" s="350">
        <v>44826</v>
      </c>
      <c r="C2833" s="759">
        <v>44844</v>
      </c>
      <c r="D2833" s="950">
        <v>1.7324750666090907</v>
      </c>
      <c r="E2833" s="784">
        <v>4098.8518944872731</v>
      </c>
      <c r="F2833" s="773">
        <v>2</v>
      </c>
      <c r="G2833" s="758" t="s">
        <v>731</v>
      </c>
      <c r="H2833" s="979" t="s">
        <v>179</v>
      </c>
    </row>
    <row r="2834" spans="1:8" ht="15" x14ac:dyDescent="0.25">
      <c r="A2834" s="942" t="s">
        <v>383</v>
      </c>
      <c r="B2834" s="350">
        <v>44827</v>
      </c>
      <c r="C2834" s="759">
        <v>44844</v>
      </c>
      <c r="D2834" s="950">
        <v>1.7263732357619048</v>
      </c>
      <c r="E2834" s="784">
        <v>3903.6164646857151</v>
      </c>
      <c r="F2834" s="773">
        <v>2</v>
      </c>
      <c r="G2834" s="758" t="s">
        <v>731</v>
      </c>
      <c r="H2834" s="979" t="s">
        <v>179</v>
      </c>
    </row>
    <row r="2835" spans="1:8" ht="15" x14ac:dyDescent="0.25">
      <c r="A2835" s="942" t="s">
        <v>383</v>
      </c>
      <c r="B2835" s="350">
        <v>44828</v>
      </c>
      <c r="C2835" s="759">
        <v>44844</v>
      </c>
      <c r="D2835" s="950">
        <v>1.7199733753681821</v>
      </c>
      <c r="E2835" s="784">
        <v>3866.8789548654545</v>
      </c>
      <c r="F2835" s="773">
        <v>2</v>
      </c>
      <c r="G2835" s="758" t="s">
        <v>731</v>
      </c>
      <c r="H2835" s="979" t="s">
        <v>179</v>
      </c>
    </row>
    <row r="2836" spans="1:8" ht="15" x14ac:dyDescent="0.25">
      <c r="A2836" s="942" t="s">
        <v>383</v>
      </c>
      <c r="B2836" s="350">
        <v>44829</v>
      </c>
      <c r="C2836" s="759">
        <v>44844</v>
      </c>
      <c r="D2836" s="950">
        <v>1.7105348327238099</v>
      </c>
      <c r="E2836" s="784">
        <v>3870.2388622628573</v>
      </c>
      <c r="F2836" s="773">
        <v>2</v>
      </c>
      <c r="G2836" s="758" t="s">
        <v>731</v>
      </c>
      <c r="H2836" s="979" t="s">
        <v>179</v>
      </c>
    </row>
    <row r="2837" spans="1:8" ht="15" x14ac:dyDescent="0.25">
      <c r="A2837" s="942" t="s">
        <v>383</v>
      </c>
      <c r="B2837" s="350">
        <v>44830</v>
      </c>
      <c r="C2837" s="759">
        <v>44844</v>
      </c>
      <c r="D2837" s="950">
        <v>1.6985836911545455</v>
      </c>
      <c r="E2837" s="784">
        <v>3911.0785097890912</v>
      </c>
      <c r="F2837" s="773">
        <v>2</v>
      </c>
      <c r="G2837" s="758" t="s">
        <v>731</v>
      </c>
      <c r="H2837" s="979" t="s">
        <v>179</v>
      </c>
    </row>
    <row r="2838" spans="1:8" ht="15" x14ac:dyDescent="0.25">
      <c r="A2838" s="942" t="s">
        <v>383</v>
      </c>
      <c r="B2838" s="350">
        <v>44831</v>
      </c>
      <c r="C2838" s="759">
        <v>44844</v>
      </c>
      <c r="D2838" s="950">
        <v>1.699038206614286</v>
      </c>
      <c r="E2838" s="784">
        <v>3921.9509108571428</v>
      </c>
      <c r="F2838" s="773">
        <v>2</v>
      </c>
      <c r="G2838" s="758" t="s">
        <v>731</v>
      </c>
      <c r="H2838" s="979" t="s">
        <v>179</v>
      </c>
    </row>
    <row r="2839" spans="1:8" ht="15" x14ac:dyDescent="0.25">
      <c r="A2839" s="942" t="s">
        <v>383</v>
      </c>
      <c r="B2839" s="350">
        <v>44832</v>
      </c>
      <c r="C2839" s="759">
        <v>44844</v>
      </c>
      <c r="D2839" s="950">
        <v>1.6981623398904762</v>
      </c>
      <c r="E2839" s="784">
        <v>4003.7738091428564</v>
      </c>
      <c r="F2839" s="773">
        <v>2</v>
      </c>
      <c r="G2839" s="758" t="s">
        <v>731</v>
      </c>
      <c r="H2839" s="979" t="s">
        <v>179</v>
      </c>
    </row>
    <row r="2840" spans="1:8" ht="15" x14ac:dyDescent="0.25">
      <c r="A2840" s="942" t="s">
        <v>383</v>
      </c>
      <c r="B2840" s="350">
        <v>44833</v>
      </c>
      <c r="C2840" s="759">
        <v>44844</v>
      </c>
      <c r="D2840" s="950">
        <v>1.6360003988227274</v>
      </c>
      <c r="E2840" s="784">
        <v>4117.8852933381822</v>
      </c>
      <c r="F2840" s="773">
        <v>2</v>
      </c>
      <c r="G2840" s="758" t="s">
        <v>731</v>
      </c>
      <c r="H2840" s="979" t="s">
        <v>179</v>
      </c>
    </row>
    <row r="2841" spans="1:8" ht="15" x14ac:dyDescent="0.25">
      <c r="A2841" s="942" t="s">
        <v>383</v>
      </c>
      <c r="B2841" s="350">
        <v>44834</v>
      </c>
      <c r="C2841" s="759">
        <v>44844</v>
      </c>
      <c r="D2841" s="950">
        <v>1.5336811304666664</v>
      </c>
      <c r="E2841" s="784">
        <v>4032.5019214628564</v>
      </c>
      <c r="F2841" s="773">
        <v>2</v>
      </c>
      <c r="G2841" s="758" t="s">
        <v>731</v>
      </c>
      <c r="H2841" s="979" t="s">
        <v>179</v>
      </c>
    </row>
    <row r="2842" spans="1:8" ht="15" x14ac:dyDescent="0.25">
      <c r="A2842" s="942" t="s">
        <v>383</v>
      </c>
      <c r="B2842" s="350">
        <v>44835</v>
      </c>
      <c r="C2842" s="759">
        <v>44844</v>
      </c>
      <c r="D2842" s="950">
        <v>1.4737885048136363</v>
      </c>
      <c r="E2842" s="784">
        <v>3969.4399228800003</v>
      </c>
      <c r="F2842" s="773">
        <v>2</v>
      </c>
      <c r="G2842" s="758" t="s">
        <v>731</v>
      </c>
      <c r="H2842" s="979" t="s">
        <v>179</v>
      </c>
    </row>
    <row r="2843" spans="1:8" ht="15" x14ac:dyDescent="0.25">
      <c r="A2843" s="942" t="s">
        <v>383</v>
      </c>
      <c r="B2843" s="350">
        <v>44836</v>
      </c>
      <c r="C2843" s="759">
        <v>44844</v>
      </c>
      <c r="D2843" s="950">
        <v>1.4946098214500003</v>
      </c>
      <c r="E2843" s="784">
        <v>2518.8800916959995</v>
      </c>
      <c r="F2843" s="773">
        <v>2</v>
      </c>
      <c r="G2843" s="758" t="s">
        <v>731</v>
      </c>
      <c r="H2843" s="979" t="s">
        <v>179</v>
      </c>
    </row>
    <row r="2844" spans="1:8" ht="15" x14ac:dyDescent="0.25">
      <c r="A2844" s="942" t="s">
        <v>383</v>
      </c>
      <c r="B2844" s="350">
        <v>44837</v>
      </c>
      <c r="C2844" s="759">
        <v>44844</v>
      </c>
      <c r="D2844" s="950">
        <v>1.46967398594091</v>
      </c>
      <c r="E2844" s="784">
        <v>3745.6660000000002</v>
      </c>
      <c r="F2844" s="773">
        <v>2</v>
      </c>
      <c r="G2844" s="758" t="s">
        <v>731</v>
      </c>
      <c r="H2844" s="979" t="s">
        <v>179</v>
      </c>
    </row>
    <row r="2845" spans="1:8" ht="15" x14ac:dyDescent="0.25">
      <c r="A2845" s="942" t="s">
        <v>383</v>
      </c>
      <c r="B2845" s="350">
        <v>44838</v>
      </c>
      <c r="C2845" s="759">
        <v>44844</v>
      </c>
      <c r="D2845" s="950">
        <v>1.4504722760523807</v>
      </c>
      <c r="E2845" s="784">
        <v>3733.3310000000001</v>
      </c>
      <c r="F2845" s="773">
        <v>2</v>
      </c>
      <c r="G2845" s="758" t="s">
        <v>731</v>
      </c>
      <c r="H2845" s="979" t="s">
        <v>179</v>
      </c>
    </row>
    <row r="2846" spans="1:8" ht="15" x14ac:dyDescent="0.25">
      <c r="A2846" s="942" t="s">
        <v>383</v>
      </c>
      <c r="B2846" s="350">
        <v>44839</v>
      </c>
      <c r="C2846" s="759">
        <v>44844</v>
      </c>
      <c r="D2846" s="950">
        <v>1.4417226465727273</v>
      </c>
      <c r="E2846" s="784">
        <v>3619.4989999999998</v>
      </c>
      <c r="F2846" s="773">
        <v>2</v>
      </c>
      <c r="G2846" s="758" t="s">
        <v>731</v>
      </c>
      <c r="H2846" s="979" t="s">
        <v>179</v>
      </c>
    </row>
    <row r="2847" spans="1:8" ht="15" x14ac:dyDescent="0.25">
      <c r="A2847" s="942" t="s">
        <v>383</v>
      </c>
      <c r="B2847" s="350">
        <v>44840</v>
      </c>
      <c r="C2847" s="759">
        <v>44858</v>
      </c>
      <c r="D2847" s="950">
        <v>1.1528186168333334</v>
      </c>
      <c r="E2847" s="784">
        <v>3794.1660000000002</v>
      </c>
      <c r="F2847" s="773">
        <v>2</v>
      </c>
      <c r="G2847" s="758" t="s">
        <v>731</v>
      </c>
      <c r="H2847" s="979" t="s">
        <v>179</v>
      </c>
    </row>
    <row r="2848" spans="1:8" ht="15" x14ac:dyDescent="0.25">
      <c r="A2848" s="942" t="s">
        <v>383</v>
      </c>
      <c r="B2848" s="350">
        <v>44841</v>
      </c>
      <c r="C2848" s="759">
        <v>44858</v>
      </c>
      <c r="D2848" s="950">
        <v>1.0831712443238095</v>
      </c>
      <c r="E2848" s="784">
        <v>3692.6660000000002</v>
      </c>
      <c r="F2848" s="773">
        <v>2</v>
      </c>
      <c r="G2848" s="758" t="s">
        <v>731</v>
      </c>
      <c r="H2848" s="979" t="s">
        <v>179</v>
      </c>
    </row>
    <row r="2849" spans="1:8" ht="15" x14ac:dyDescent="0.25">
      <c r="A2849" s="942" t="s">
        <v>383</v>
      </c>
      <c r="B2849" s="350">
        <v>44842</v>
      </c>
      <c r="C2849" s="759">
        <v>44858</v>
      </c>
      <c r="D2849" s="950">
        <v>1.12753744315</v>
      </c>
      <c r="E2849" s="784">
        <v>3605.3330000000001</v>
      </c>
      <c r="F2849" s="773">
        <v>2</v>
      </c>
      <c r="G2849" s="758" t="s">
        <v>731</v>
      </c>
      <c r="H2849" s="979" t="s">
        <v>179</v>
      </c>
    </row>
    <row r="2850" spans="1:8" ht="15" x14ac:dyDescent="0.25">
      <c r="A2850" s="942" t="s">
        <v>383</v>
      </c>
      <c r="B2850" s="350">
        <v>44843</v>
      </c>
      <c r="C2850" s="759">
        <v>44858</v>
      </c>
      <c r="D2850" s="950">
        <v>0.90594285355714299</v>
      </c>
      <c r="E2850" s="784">
        <v>3501.3319999999999</v>
      </c>
      <c r="F2850" s="773">
        <v>2</v>
      </c>
      <c r="G2850" s="758" t="s">
        <v>731</v>
      </c>
      <c r="H2850" s="979" t="s">
        <v>179</v>
      </c>
    </row>
    <row r="2851" spans="1:8" ht="15" x14ac:dyDescent="0.25">
      <c r="A2851" s="942" t="s">
        <v>383</v>
      </c>
      <c r="B2851" s="350">
        <v>44844</v>
      </c>
      <c r="C2851" s="759">
        <v>44858</v>
      </c>
      <c r="D2851" s="950">
        <v>0.92669344656363639</v>
      </c>
      <c r="E2851" s="784">
        <v>3547.665</v>
      </c>
      <c r="F2851" s="773">
        <v>2</v>
      </c>
      <c r="G2851" s="758" t="s">
        <v>731</v>
      </c>
      <c r="H2851" s="979" t="s">
        <v>179</v>
      </c>
    </row>
    <row r="2852" spans="1:8" ht="15" x14ac:dyDescent="0.25">
      <c r="A2852" s="942" t="s">
        <v>383</v>
      </c>
      <c r="B2852" s="350">
        <v>44845</v>
      </c>
      <c r="C2852" s="759">
        <v>44858</v>
      </c>
      <c r="D2852" s="950">
        <v>1.0560238564952382</v>
      </c>
      <c r="E2852" s="784">
        <v>3499.6640000000002</v>
      </c>
      <c r="F2852" s="773">
        <v>2</v>
      </c>
      <c r="G2852" s="758" t="s">
        <v>731</v>
      </c>
      <c r="H2852" s="979" t="s">
        <v>179</v>
      </c>
    </row>
    <row r="2853" spans="1:8" ht="15" x14ac:dyDescent="0.25">
      <c r="A2853" s="942" t="s">
        <v>383</v>
      </c>
      <c r="B2853" s="350">
        <v>44846</v>
      </c>
      <c r="C2853" s="759">
        <v>44858</v>
      </c>
      <c r="D2853" s="950">
        <v>1.0769292330363638</v>
      </c>
      <c r="E2853" s="784">
        <v>3719.33</v>
      </c>
      <c r="F2853" s="773">
        <v>2</v>
      </c>
      <c r="G2853" s="758" t="s">
        <v>731</v>
      </c>
      <c r="H2853" s="979" t="s">
        <v>179</v>
      </c>
    </row>
    <row r="2854" spans="1:8" ht="15" x14ac:dyDescent="0.25">
      <c r="A2854" s="942" t="s">
        <v>383</v>
      </c>
      <c r="B2854" s="350">
        <v>44847</v>
      </c>
      <c r="C2854" s="759">
        <v>44858</v>
      </c>
      <c r="D2854" s="950">
        <v>1.0506507140714287</v>
      </c>
      <c r="E2854" s="784">
        <v>3752.498</v>
      </c>
      <c r="F2854" s="773">
        <v>2</v>
      </c>
      <c r="G2854" s="758" t="s">
        <v>731</v>
      </c>
      <c r="H2854" s="979" t="s">
        <v>179</v>
      </c>
    </row>
    <row r="2855" spans="1:8" ht="15" x14ac:dyDescent="0.25">
      <c r="A2855" s="942" t="s">
        <v>383</v>
      </c>
      <c r="B2855" s="350">
        <v>44848</v>
      </c>
      <c r="C2855" s="759">
        <v>44858</v>
      </c>
      <c r="D2855" s="950">
        <v>1.0449440989238095</v>
      </c>
      <c r="E2855" s="784">
        <v>3570.9969999999998</v>
      </c>
      <c r="F2855" s="773">
        <v>2</v>
      </c>
      <c r="G2855" s="758" t="s">
        <v>731</v>
      </c>
      <c r="H2855" s="979" t="s">
        <v>179</v>
      </c>
    </row>
    <row r="2856" spans="1:8" ht="15" x14ac:dyDescent="0.25">
      <c r="A2856" s="942" t="s">
        <v>383</v>
      </c>
      <c r="B2856" s="350">
        <v>44849</v>
      </c>
      <c r="C2856" s="759">
        <v>44858</v>
      </c>
      <c r="D2856" s="950">
        <v>0.98398618408181793</v>
      </c>
      <c r="E2856" s="784">
        <v>3330.9989999999998</v>
      </c>
      <c r="F2856" s="773">
        <v>2</v>
      </c>
      <c r="G2856" s="758" t="s">
        <v>731</v>
      </c>
      <c r="H2856" s="979" t="s">
        <v>179</v>
      </c>
    </row>
    <row r="2857" spans="1:8" ht="15" x14ac:dyDescent="0.25">
      <c r="A2857" s="942" t="s">
        <v>383</v>
      </c>
      <c r="B2857" s="350">
        <v>44850</v>
      </c>
      <c r="C2857" s="759">
        <v>44858</v>
      </c>
      <c r="D2857" s="950">
        <v>0.95782705929523781</v>
      </c>
      <c r="E2857" s="784">
        <v>3222.498</v>
      </c>
      <c r="F2857" s="773">
        <v>2</v>
      </c>
      <c r="G2857" s="758" t="s">
        <v>731</v>
      </c>
      <c r="H2857" s="979" t="s">
        <v>179</v>
      </c>
    </row>
    <row r="2858" spans="1:8" ht="15" x14ac:dyDescent="0.25">
      <c r="A2858" s="942" t="s">
        <v>383</v>
      </c>
      <c r="B2858" s="350">
        <v>44851</v>
      </c>
      <c r="C2858" s="759">
        <v>44858</v>
      </c>
      <c r="D2858" s="950">
        <v>0.95676778084090908</v>
      </c>
      <c r="E2858" s="784">
        <v>3296.8310000000001</v>
      </c>
      <c r="F2858" s="773">
        <v>2</v>
      </c>
      <c r="G2858" s="758" t="s">
        <v>731</v>
      </c>
      <c r="H2858" s="979" t="s">
        <v>179</v>
      </c>
    </row>
    <row r="2859" spans="1:8" ht="15" x14ac:dyDescent="0.25">
      <c r="A2859" s="942" t="s">
        <v>383</v>
      </c>
      <c r="B2859" s="350">
        <v>44852</v>
      </c>
      <c r="C2859" s="759">
        <v>44858</v>
      </c>
      <c r="D2859" s="950">
        <v>0.94911261382380963</v>
      </c>
      <c r="E2859" s="784">
        <v>3324.8319999999999</v>
      </c>
      <c r="F2859" s="773">
        <v>2</v>
      </c>
      <c r="G2859" s="758" t="s">
        <v>731</v>
      </c>
      <c r="H2859" s="979" t="s">
        <v>179</v>
      </c>
    </row>
    <row r="2860" spans="1:8" ht="15" x14ac:dyDescent="0.25">
      <c r="A2860" s="942" t="s">
        <v>383</v>
      </c>
      <c r="B2860" s="350">
        <v>44853</v>
      </c>
      <c r="C2860" s="759">
        <v>44858</v>
      </c>
      <c r="D2860" s="950">
        <v>0.98018214029090911</v>
      </c>
      <c r="E2860" s="784">
        <v>2188.8330000000001</v>
      </c>
      <c r="F2860" s="773">
        <v>2</v>
      </c>
      <c r="G2860" s="758" t="s">
        <v>731</v>
      </c>
      <c r="H2860" s="979" t="s">
        <v>179</v>
      </c>
    </row>
    <row r="2861" spans="1:8" ht="15" x14ac:dyDescent="0.25">
      <c r="A2861" s="942" t="s">
        <v>383</v>
      </c>
      <c r="B2861" s="350">
        <v>44854</v>
      </c>
      <c r="C2861" s="759">
        <v>44873</v>
      </c>
      <c r="D2861" s="950">
        <v>0.96995203614761893</v>
      </c>
      <c r="E2861" s="784">
        <v>3963.5244581485717</v>
      </c>
      <c r="F2861" s="773">
        <v>2</v>
      </c>
      <c r="G2861" s="758" t="s">
        <v>731</v>
      </c>
      <c r="H2861" s="979" t="s">
        <v>179</v>
      </c>
    </row>
    <row r="2862" spans="1:8" ht="15" x14ac:dyDescent="0.25">
      <c r="A2862" s="942" t="s">
        <v>383</v>
      </c>
      <c r="B2862" s="350">
        <v>44855</v>
      </c>
      <c r="C2862" s="759">
        <v>44873</v>
      </c>
      <c r="D2862" s="950">
        <v>1.0118727027714287</v>
      </c>
      <c r="E2862" s="784">
        <v>3965.603679405714</v>
      </c>
      <c r="F2862" s="773">
        <v>2</v>
      </c>
      <c r="G2862" s="758" t="s">
        <v>731</v>
      </c>
      <c r="H2862" s="979" t="s">
        <v>179</v>
      </c>
    </row>
    <row r="2863" spans="1:8" ht="15" x14ac:dyDescent="0.25">
      <c r="A2863" s="942" t="s">
        <v>383</v>
      </c>
      <c r="B2863" s="350">
        <v>44856</v>
      </c>
      <c r="C2863" s="759">
        <v>44873</v>
      </c>
      <c r="D2863" s="950">
        <v>1.0707069873636363</v>
      </c>
      <c r="E2863" s="784">
        <v>3858.3886718109093</v>
      </c>
      <c r="F2863" s="773">
        <v>2</v>
      </c>
      <c r="G2863" s="758" t="s">
        <v>731</v>
      </c>
      <c r="H2863" s="979" t="s">
        <v>179</v>
      </c>
    </row>
    <row r="2864" spans="1:8" ht="15" x14ac:dyDescent="0.25">
      <c r="A2864" s="942" t="s">
        <v>383</v>
      </c>
      <c r="B2864" s="350">
        <v>44857</v>
      </c>
      <c r="C2864" s="759">
        <v>44873</v>
      </c>
      <c r="D2864" s="950">
        <v>1.1003706046047621</v>
      </c>
      <c r="E2864" s="784">
        <v>3821.0924969142857</v>
      </c>
      <c r="F2864" s="773">
        <v>2</v>
      </c>
      <c r="G2864" s="758" t="s">
        <v>731</v>
      </c>
      <c r="H2864" s="979" t="s">
        <v>179</v>
      </c>
    </row>
    <row r="2865" spans="1:8" ht="15" x14ac:dyDescent="0.25">
      <c r="A2865" s="942" t="s">
        <v>383</v>
      </c>
      <c r="B2865" s="350">
        <v>44858</v>
      </c>
      <c r="C2865" s="759">
        <v>44873</v>
      </c>
      <c r="D2865" s="950">
        <v>1.0702192710363636</v>
      </c>
      <c r="E2865" s="784">
        <v>3845.7241365818181</v>
      </c>
      <c r="F2865" s="773">
        <v>2</v>
      </c>
      <c r="G2865" s="758" t="s">
        <v>731</v>
      </c>
      <c r="H2865" s="979" t="s">
        <v>179</v>
      </c>
    </row>
    <row r="2866" spans="1:8" ht="15" x14ac:dyDescent="0.25">
      <c r="A2866" s="942" t="s">
        <v>383</v>
      </c>
      <c r="B2866" s="350">
        <v>44859</v>
      </c>
      <c r="C2866" s="759">
        <v>44873</v>
      </c>
      <c r="D2866" s="950">
        <v>1.0599057346428571</v>
      </c>
      <c r="E2866" s="784">
        <v>3868.9943464685721</v>
      </c>
      <c r="F2866" s="773">
        <v>2</v>
      </c>
      <c r="G2866" s="758" t="s">
        <v>731</v>
      </c>
      <c r="H2866" s="979" t="s">
        <v>179</v>
      </c>
    </row>
    <row r="2867" spans="1:8" ht="15" x14ac:dyDescent="0.25">
      <c r="A2867" s="942" t="s">
        <v>383</v>
      </c>
      <c r="B2867" s="350">
        <v>44860</v>
      </c>
      <c r="C2867" s="759">
        <v>44873</v>
      </c>
      <c r="D2867" s="950">
        <v>1.0766057048545454</v>
      </c>
      <c r="E2867" s="784">
        <v>3862.5808763927271</v>
      </c>
      <c r="F2867" s="773">
        <v>2</v>
      </c>
      <c r="G2867" s="758" t="s">
        <v>731</v>
      </c>
      <c r="H2867" s="979" t="s">
        <v>179</v>
      </c>
    </row>
    <row r="2868" spans="1:8" ht="15" x14ac:dyDescent="0.25">
      <c r="A2868" s="942" t="s">
        <v>383</v>
      </c>
      <c r="B2868" s="350">
        <v>44861</v>
      </c>
      <c r="C2868" s="759">
        <v>44873</v>
      </c>
      <c r="D2868" s="950">
        <v>1.0602796559428571</v>
      </c>
      <c r="E2868" s="784">
        <v>3970.9274856685715</v>
      </c>
      <c r="F2868" s="773">
        <v>2</v>
      </c>
      <c r="G2868" s="758" t="s">
        <v>731</v>
      </c>
      <c r="H2868" s="979" t="s">
        <v>179</v>
      </c>
    </row>
    <row r="2869" spans="1:8" ht="15" x14ac:dyDescent="0.25">
      <c r="A2869" s="942" t="s">
        <v>383</v>
      </c>
      <c r="B2869" s="350">
        <v>44862</v>
      </c>
      <c r="C2869" s="759">
        <v>44873</v>
      </c>
      <c r="D2869" s="950">
        <v>1.0837097396238096</v>
      </c>
      <c r="E2869" s="784">
        <v>3775.9441935542859</v>
      </c>
      <c r="F2869" s="773">
        <v>2</v>
      </c>
      <c r="G2869" s="758" t="s">
        <v>731</v>
      </c>
      <c r="H2869" s="979" t="s">
        <v>179</v>
      </c>
    </row>
    <row r="2870" spans="1:8" ht="15" x14ac:dyDescent="0.25">
      <c r="A2870" s="942" t="s">
        <v>383</v>
      </c>
      <c r="B2870" s="350">
        <v>44863</v>
      </c>
      <c r="C2870" s="759">
        <v>44873</v>
      </c>
      <c r="D2870" s="950">
        <v>1.0590425670818184</v>
      </c>
      <c r="E2870" s="784">
        <v>3697.1550264872731</v>
      </c>
      <c r="F2870" s="773">
        <v>2</v>
      </c>
      <c r="G2870" s="758" t="s">
        <v>731</v>
      </c>
      <c r="H2870" s="979" t="s">
        <v>179</v>
      </c>
    </row>
    <row r="2871" spans="1:8" ht="15" x14ac:dyDescent="0.25">
      <c r="A2871" s="942" t="s">
        <v>383</v>
      </c>
      <c r="B2871" s="350">
        <v>44864</v>
      </c>
      <c r="C2871" s="759">
        <v>44873</v>
      </c>
      <c r="D2871" s="950">
        <v>0.98693575287142832</v>
      </c>
      <c r="E2871" s="784">
        <v>3694.0695655771433</v>
      </c>
      <c r="F2871" s="773">
        <v>2</v>
      </c>
      <c r="G2871" s="758" t="s">
        <v>731</v>
      </c>
      <c r="H2871" s="979" t="s">
        <v>179</v>
      </c>
    </row>
    <row r="2872" spans="1:8" ht="15" x14ac:dyDescent="0.25">
      <c r="A2872" s="942" t="s">
        <v>383</v>
      </c>
      <c r="B2872" s="350">
        <v>44865</v>
      </c>
      <c r="C2872" s="759">
        <v>44873</v>
      </c>
      <c r="D2872" s="950">
        <v>0.96985335054545441</v>
      </c>
      <c r="E2872" s="784">
        <v>3783.3338257018181</v>
      </c>
      <c r="F2872" s="773">
        <v>2</v>
      </c>
      <c r="G2872" s="758" t="s">
        <v>731</v>
      </c>
      <c r="H2872" s="979" t="s">
        <v>179</v>
      </c>
    </row>
    <row r="2873" spans="1:8" ht="15" x14ac:dyDescent="0.25">
      <c r="A2873" s="942" t="s">
        <v>383</v>
      </c>
      <c r="B2873" s="350">
        <v>44866</v>
      </c>
      <c r="C2873" s="759">
        <v>44873</v>
      </c>
      <c r="D2873" s="950">
        <v>1.0289385958285715</v>
      </c>
      <c r="E2873" s="784">
        <v>3931.4242096000003</v>
      </c>
      <c r="F2873" s="773">
        <v>2</v>
      </c>
      <c r="G2873" s="758" t="s">
        <v>731</v>
      </c>
      <c r="H2873" s="979" t="s">
        <v>179</v>
      </c>
    </row>
    <row r="2874" spans="1:8" ht="15" x14ac:dyDescent="0.25">
      <c r="A2874" s="942" t="s">
        <v>383</v>
      </c>
      <c r="B2874" s="350">
        <v>44867</v>
      </c>
      <c r="C2874" s="759">
        <v>44873</v>
      </c>
      <c r="D2874" s="950">
        <v>1.0430082601863635</v>
      </c>
      <c r="E2874" s="784">
        <v>3880.7628296145454</v>
      </c>
      <c r="F2874" s="773">
        <v>2</v>
      </c>
      <c r="G2874" s="758" t="s">
        <v>731</v>
      </c>
      <c r="H2874" s="979" t="s">
        <v>179</v>
      </c>
    </row>
    <row r="2875" spans="1:8" ht="15" x14ac:dyDescent="0.25">
      <c r="A2875" s="942" t="s">
        <v>383</v>
      </c>
      <c r="B2875" s="350">
        <v>44868</v>
      </c>
      <c r="C2875" s="759">
        <v>44873</v>
      </c>
      <c r="D2875" s="950">
        <v>1.037543363895238</v>
      </c>
      <c r="E2875" s="784">
        <v>4157.4971637485714</v>
      </c>
      <c r="F2875" s="773">
        <v>2</v>
      </c>
      <c r="G2875" s="758" t="s">
        <v>731</v>
      </c>
      <c r="H2875" s="979" t="s">
        <v>179</v>
      </c>
    </row>
    <row r="2876" spans="1:8" ht="15" x14ac:dyDescent="0.25">
      <c r="A2876" s="942" t="s">
        <v>383</v>
      </c>
      <c r="B2876" s="350">
        <v>44869</v>
      </c>
      <c r="C2876" s="759">
        <v>44873</v>
      </c>
      <c r="D2876" s="950">
        <v>1.0273035052047617</v>
      </c>
      <c r="E2876" s="784">
        <v>4008.6323851428569</v>
      </c>
      <c r="F2876" s="773">
        <v>2</v>
      </c>
      <c r="G2876" s="758" t="s">
        <v>731</v>
      </c>
      <c r="H2876" s="979" t="s">
        <v>179</v>
      </c>
    </row>
    <row r="2877" spans="1:8" ht="15" x14ac:dyDescent="0.25">
      <c r="A2877" s="942" t="s">
        <v>383</v>
      </c>
      <c r="B2877" s="350">
        <v>44870</v>
      </c>
      <c r="C2877" s="759">
        <v>44873</v>
      </c>
      <c r="D2877" s="950">
        <v>1.0240624036136365</v>
      </c>
      <c r="E2877" s="784">
        <v>3779.0071881600002</v>
      </c>
      <c r="F2877" s="773">
        <v>2</v>
      </c>
      <c r="G2877" s="758" t="s">
        <v>731</v>
      </c>
      <c r="H2877" s="979" t="s">
        <v>179</v>
      </c>
    </row>
    <row r="2878" spans="1:8" ht="15" x14ac:dyDescent="0.25">
      <c r="A2878" s="942" t="s">
        <v>383</v>
      </c>
      <c r="B2878" s="350">
        <v>44871</v>
      </c>
      <c r="C2878" s="759">
        <v>44873</v>
      </c>
      <c r="D2878" s="950">
        <v>1.0161882683952381</v>
      </c>
      <c r="E2878" s="784">
        <v>3795.4949508571431</v>
      </c>
      <c r="F2878" s="773">
        <v>2</v>
      </c>
      <c r="G2878" s="758" t="s">
        <v>731</v>
      </c>
      <c r="H2878" s="979" t="s">
        <v>179</v>
      </c>
    </row>
    <row r="2879" spans="1:8" ht="15" x14ac:dyDescent="0.25">
      <c r="A2879" s="942" t="s">
        <v>383</v>
      </c>
      <c r="B2879" s="350">
        <v>44872</v>
      </c>
      <c r="C2879" s="759">
        <v>44886</v>
      </c>
      <c r="D2879" s="950">
        <v>1.0337913554227274</v>
      </c>
      <c r="E2879" s="784">
        <v>3746.029426938182</v>
      </c>
      <c r="F2879" s="773">
        <v>2</v>
      </c>
      <c r="G2879" s="758" t="s">
        <v>731</v>
      </c>
      <c r="H2879" s="979" t="s">
        <v>179</v>
      </c>
    </row>
    <row r="2880" spans="1:8" ht="15" x14ac:dyDescent="0.25">
      <c r="A2880" s="942" t="s">
        <v>383</v>
      </c>
      <c r="B2880" s="350">
        <v>44873</v>
      </c>
      <c r="C2880" s="759">
        <v>44886</v>
      </c>
      <c r="D2880" s="950">
        <v>1.0445186143857144</v>
      </c>
      <c r="E2880" s="784">
        <v>3847.1900386285715</v>
      </c>
      <c r="F2880" s="773">
        <v>2</v>
      </c>
      <c r="G2880" s="758" t="s">
        <v>731</v>
      </c>
      <c r="H2880" s="979" t="s">
        <v>179</v>
      </c>
    </row>
    <row r="2881" spans="1:8" ht="15" x14ac:dyDescent="0.25">
      <c r="A2881" s="942" t="s">
        <v>383</v>
      </c>
      <c r="B2881" s="350">
        <v>44874</v>
      </c>
      <c r="C2881" s="759">
        <v>44886</v>
      </c>
      <c r="D2881" s="950">
        <v>1.0687453389545454</v>
      </c>
      <c r="E2881" s="784">
        <v>3721.7607615127272</v>
      </c>
      <c r="F2881" s="773">
        <v>2</v>
      </c>
      <c r="G2881" s="758" t="s">
        <v>731</v>
      </c>
      <c r="H2881" s="979" t="s">
        <v>179</v>
      </c>
    </row>
    <row r="2882" spans="1:8" ht="15" x14ac:dyDescent="0.25">
      <c r="A2882" s="942" t="s">
        <v>383</v>
      </c>
      <c r="B2882" s="350">
        <v>44875</v>
      </c>
      <c r="C2882" s="759">
        <v>44886</v>
      </c>
      <c r="D2882" s="950">
        <v>1.0863630336190477</v>
      </c>
      <c r="E2882" s="784">
        <v>4015.1970381257142</v>
      </c>
      <c r="F2882" s="773">
        <v>2</v>
      </c>
      <c r="G2882" s="758" t="s">
        <v>731</v>
      </c>
      <c r="H2882" s="979" t="s">
        <v>179</v>
      </c>
    </row>
    <row r="2883" spans="1:8" ht="15" x14ac:dyDescent="0.25">
      <c r="A2883" s="942" t="s">
        <v>383</v>
      </c>
      <c r="B2883" s="350">
        <v>44876</v>
      </c>
      <c r="C2883" s="759">
        <v>44886</v>
      </c>
      <c r="D2883" s="950">
        <v>1.0967293830285714</v>
      </c>
      <c r="E2883" s="784">
        <v>3886.3353690971426</v>
      </c>
      <c r="F2883" s="773">
        <v>2</v>
      </c>
      <c r="G2883" s="758" t="s">
        <v>731</v>
      </c>
      <c r="H2883" s="979" t="s">
        <v>179</v>
      </c>
    </row>
    <row r="2884" spans="1:8" ht="15" x14ac:dyDescent="0.25">
      <c r="A2884" s="942" t="s">
        <v>383</v>
      </c>
      <c r="B2884" s="350">
        <v>44877</v>
      </c>
      <c r="C2884" s="759">
        <v>44886</v>
      </c>
      <c r="D2884" s="950">
        <v>1.0944863110681817</v>
      </c>
      <c r="E2884" s="784">
        <v>3789.8574095127269</v>
      </c>
      <c r="F2884" s="773">
        <v>2</v>
      </c>
      <c r="G2884" s="758" t="s">
        <v>731</v>
      </c>
      <c r="H2884" s="979" t="s">
        <v>179</v>
      </c>
    </row>
    <row r="2885" spans="1:8" ht="15" x14ac:dyDescent="0.25">
      <c r="A2885" s="942" t="s">
        <v>383</v>
      </c>
      <c r="B2885" s="350">
        <v>44878</v>
      </c>
      <c r="C2885" s="759">
        <v>44886</v>
      </c>
      <c r="D2885" s="950">
        <v>1.0926055156761909</v>
      </c>
      <c r="E2885" s="784">
        <v>3885.543346742857</v>
      </c>
      <c r="F2885" s="773">
        <v>2</v>
      </c>
      <c r="G2885" s="758" t="s">
        <v>731</v>
      </c>
      <c r="H2885" s="979" t="s">
        <v>179</v>
      </c>
    </row>
    <row r="2886" spans="1:8" ht="15" x14ac:dyDescent="0.25">
      <c r="A2886" s="942" t="s">
        <v>383</v>
      </c>
      <c r="B2886" s="350">
        <v>44879</v>
      </c>
      <c r="C2886" s="759">
        <v>44886</v>
      </c>
      <c r="D2886" s="950">
        <v>1.0592974083954545</v>
      </c>
      <c r="E2886" s="784">
        <v>3912.3512043781816</v>
      </c>
      <c r="F2886" s="773">
        <v>2</v>
      </c>
      <c r="G2886" s="758" t="s">
        <v>731</v>
      </c>
      <c r="H2886" s="979" t="s">
        <v>179</v>
      </c>
    </row>
    <row r="2887" spans="1:8" ht="15" x14ac:dyDescent="0.25">
      <c r="A2887" s="942" t="s">
        <v>383</v>
      </c>
      <c r="B2887" s="350">
        <v>44880</v>
      </c>
      <c r="C2887" s="759">
        <v>44886</v>
      </c>
      <c r="D2887" s="950">
        <v>1.0151175428238099</v>
      </c>
      <c r="E2887" s="784">
        <v>3665.581942674286</v>
      </c>
      <c r="F2887" s="773">
        <v>2</v>
      </c>
      <c r="G2887" s="758" t="s">
        <v>731</v>
      </c>
      <c r="H2887" s="979" t="s">
        <v>179</v>
      </c>
    </row>
    <row r="2888" spans="1:8" ht="15" x14ac:dyDescent="0.25">
      <c r="A2888" s="942" t="s">
        <v>383</v>
      </c>
      <c r="B2888" s="350">
        <v>44881</v>
      </c>
      <c r="C2888" s="759">
        <v>44886</v>
      </c>
      <c r="D2888" s="950">
        <v>1.0033288837409087</v>
      </c>
      <c r="E2888" s="784">
        <v>3751.0491943709089</v>
      </c>
      <c r="F2888" s="773">
        <v>2</v>
      </c>
      <c r="G2888" s="758" t="s">
        <v>731</v>
      </c>
      <c r="H2888" s="979" t="s">
        <v>179</v>
      </c>
    </row>
    <row r="2889" spans="1:8" ht="15" x14ac:dyDescent="0.25">
      <c r="A2889" s="942" t="s">
        <v>383</v>
      </c>
      <c r="B2889" s="350">
        <v>44882</v>
      </c>
      <c r="C2889" s="759">
        <v>44902</v>
      </c>
      <c r="D2889" s="950">
        <v>1.0423154787619051</v>
      </c>
      <c r="E2889" s="784">
        <v>3870.4925341257144</v>
      </c>
      <c r="F2889" s="773">
        <v>2</v>
      </c>
      <c r="G2889" s="758" t="s">
        <v>731</v>
      </c>
      <c r="H2889" s="979" t="s">
        <v>179</v>
      </c>
    </row>
    <row r="2890" spans="1:8" ht="15" x14ac:dyDescent="0.25">
      <c r="A2890" s="942" t="s">
        <v>383</v>
      </c>
      <c r="B2890" s="350">
        <v>44883</v>
      </c>
      <c r="C2890" s="759">
        <v>44902</v>
      </c>
      <c r="D2890" s="950">
        <v>1.067951490352381</v>
      </c>
      <c r="E2890" s="784">
        <v>3955.309299062857</v>
      </c>
      <c r="F2890" s="773">
        <v>2</v>
      </c>
      <c r="G2890" s="758" t="s">
        <v>731</v>
      </c>
      <c r="H2890" s="979" t="s">
        <v>179</v>
      </c>
    </row>
    <row r="2891" spans="1:8" ht="15" x14ac:dyDescent="0.25">
      <c r="A2891" s="942" t="s">
        <v>383</v>
      </c>
      <c r="B2891" s="350">
        <v>44884</v>
      </c>
      <c r="C2891" s="759">
        <v>44902</v>
      </c>
      <c r="D2891" s="950">
        <v>1.109395772531818</v>
      </c>
      <c r="E2891" s="784">
        <v>3952.4719211781812</v>
      </c>
      <c r="F2891" s="773">
        <v>2</v>
      </c>
      <c r="G2891" s="758" t="s">
        <v>731</v>
      </c>
      <c r="H2891" s="979" t="s">
        <v>179</v>
      </c>
    </row>
    <row r="2892" spans="1:8" ht="15" x14ac:dyDescent="0.25">
      <c r="A2892" s="942" t="s">
        <v>383</v>
      </c>
      <c r="B2892" s="350">
        <v>44885</v>
      </c>
      <c r="C2892" s="759">
        <v>44902</v>
      </c>
      <c r="D2892" s="950">
        <v>1.1263907385238097</v>
      </c>
      <c r="E2892" s="784">
        <v>3965.0931293714289</v>
      </c>
      <c r="F2892" s="773">
        <v>2</v>
      </c>
      <c r="G2892" s="758" t="s">
        <v>731</v>
      </c>
      <c r="H2892" s="979" t="s">
        <v>179</v>
      </c>
    </row>
    <row r="2893" spans="1:8" ht="15" x14ac:dyDescent="0.25">
      <c r="A2893" s="942" t="s">
        <v>383</v>
      </c>
      <c r="B2893" s="350">
        <v>44886</v>
      </c>
      <c r="C2893" s="759">
        <v>44902</v>
      </c>
      <c r="D2893" s="950">
        <v>1.1864913754727278</v>
      </c>
      <c r="E2893" s="784">
        <v>3857.1172906327274</v>
      </c>
      <c r="F2893" s="773">
        <v>2</v>
      </c>
      <c r="G2893" s="758" t="s">
        <v>731</v>
      </c>
      <c r="H2893" s="979" t="s">
        <v>179</v>
      </c>
    </row>
    <row r="2894" spans="1:8" ht="15" x14ac:dyDescent="0.25">
      <c r="A2894" s="942" t="s">
        <v>383</v>
      </c>
      <c r="B2894" s="350">
        <v>44887</v>
      </c>
      <c r="C2894" s="759">
        <v>44902</v>
      </c>
      <c r="D2894" s="950">
        <v>1.2311065694523811</v>
      </c>
      <c r="E2894" s="784">
        <v>4043.8403234285711</v>
      </c>
      <c r="F2894" s="773">
        <v>2</v>
      </c>
      <c r="G2894" s="758" t="s">
        <v>731</v>
      </c>
      <c r="H2894" s="979" t="s">
        <v>179</v>
      </c>
    </row>
    <row r="2895" spans="1:8" ht="15" x14ac:dyDescent="0.25">
      <c r="A2895" s="942" t="s">
        <v>383</v>
      </c>
      <c r="B2895" s="350">
        <v>44888</v>
      </c>
      <c r="C2895" s="759">
        <v>44902</v>
      </c>
      <c r="D2895" s="950">
        <v>1.2500309150636364</v>
      </c>
      <c r="E2895" s="784">
        <v>4047.2395751563636</v>
      </c>
      <c r="F2895" s="773">
        <v>2</v>
      </c>
      <c r="G2895" s="758" t="s">
        <v>731</v>
      </c>
      <c r="H2895" s="979" t="s">
        <v>179</v>
      </c>
    </row>
    <row r="2896" spans="1:8" ht="15" x14ac:dyDescent="0.25">
      <c r="A2896" s="942" t="s">
        <v>383</v>
      </c>
      <c r="B2896" s="350">
        <v>44889</v>
      </c>
      <c r="C2896" s="759">
        <v>44902</v>
      </c>
      <c r="D2896" s="950">
        <v>1.2464298254333335</v>
      </c>
      <c r="E2896" s="784">
        <v>4167.2255674057142</v>
      </c>
      <c r="F2896" s="773">
        <v>2</v>
      </c>
      <c r="G2896" s="758" t="s">
        <v>731</v>
      </c>
      <c r="H2896" s="979" t="s">
        <v>179</v>
      </c>
    </row>
    <row r="2897" spans="1:8" ht="15" x14ac:dyDescent="0.25">
      <c r="A2897" s="942" t="s">
        <v>383</v>
      </c>
      <c r="B2897" s="350">
        <v>44890</v>
      </c>
      <c r="C2897" s="759">
        <v>44902</v>
      </c>
      <c r="D2897" s="950">
        <v>1.2464994184428573</v>
      </c>
      <c r="E2897" s="784">
        <v>4014.8907966171428</v>
      </c>
      <c r="F2897" s="773">
        <v>2</v>
      </c>
      <c r="G2897" s="758" t="s">
        <v>731</v>
      </c>
      <c r="H2897" s="979" t="s">
        <v>179</v>
      </c>
    </row>
    <row r="2898" spans="1:8" ht="15" x14ac:dyDescent="0.25">
      <c r="A2898" s="942" t="s">
        <v>383</v>
      </c>
      <c r="B2898" s="350">
        <v>44891</v>
      </c>
      <c r="C2898" s="759">
        <v>44902</v>
      </c>
      <c r="D2898" s="950">
        <v>1.2496739611954544</v>
      </c>
      <c r="E2898" s="784">
        <v>4016.3871292218182</v>
      </c>
      <c r="F2898" s="773">
        <v>2</v>
      </c>
      <c r="G2898" s="758" t="s">
        <v>731</v>
      </c>
      <c r="H2898" s="979" t="s">
        <v>179</v>
      </c>
    </row>
    <row r="2899" spans="1:8" ht="15" x14ac:dyDescent="0.25">
      <c r="A2899" s="942" t="s">
        <v>383</v>
      </c>
      <c r="B2899" s="350">
        <v>44892</v>
      </c>
      <c r="C2899" s="759">
        <v>44902</v>
      </c>
      <c r="D2899" s="950">
        <v>1.2517180445857143</v>
      </c>
      <c r="E2899" s="784">
        <v>4198.7820282514285</v>
      </c>
      <c r="F2899" s="773">
        <v>2</v>
      </c>
      <c r="G2899" s="758" t="s">
        <v>731</v>
      </c>
      <c r="H2899" s="979" t="s">
        <v>179</v>
      </c>
    </row>
    <row r="2900" spans="1:8" ht="15" x14ac:dyDescent="0.25">
      <c r="A2900" s="942" t="s">
        <v>383</v>
      </c>
      <c r="B2900" s="350">
        <v>44893</v>
      </c>
      <c r="C2900" s="759">
        <v>44902</v>
      </c>
      <c r="D2900" s="950">
        <v>1.2209811457136364</v>
      </c>
      <c r="E2900" s="784">
        <v>4029.8788236945456</v>
      </c>
      <c r="F2900" s="773">
        <v>2</v>
      </c>
      <c r="G2900" s="758" t="s">
        <v>731</v>
      </c>
      <c r="H2900" s="979" t="s">
        <v>179</v>
      </c>
    </row>
    <row r="2901" spans="1:8" ht="15" x14ac:dyDescent="0.25">
      <c r="A2901" s="942" t="s">
        <v>383</v>
      </c>
      <c r="B2901" s="350">
        <v>44894</v>
      </c>
      <c r="C2901" s="759">
        <v>44902</v>
      </c>
      <c r="D2901" s="950">
        <v>1.2163904616999999</v>
      </c>
      <c r="E2901" s="784">
        <v>4034.8193835428574</v>
      </c>
      <c r="F2901" s="773">
        <v>2</v>
      </c>
      <c r="G2901" s="758" t="s">
        <v>731</v>
      </c>
      <c r="H2901" s="979" t="s">
        <v>179</v>
      </c>
    </row>
    <row r="2902" spans="1:8" ht="15" x14ac:dyDescent="0.25">
      <c r="A2902" s="942" t="s">
        <v>383</v>
      </c>
      <c r="B2902" s="350">
        <v>44895</v>
      </c>
      <c r="C2902" s="759">
        <v>44902</v>
      </c>
      <c r="D2902" s="950">
        <v>1.2519760810363636</v>
      </c>
      <c r="E2902" s="784">
        <v>3989.5015915199997</v>
      </c>
      <c r="F2902" s="773">
        <v>2</v>
      </c>
      <c r="G2902" s="758" t="s">
        <v>731</v>
      </c>
      <c r="H2902" s="979" t="s">
        <v>179</v>
      </c>
    </row>
    <row r="1048302" spans="3:3" x14ac:dyDescent="0.2">
      <c r="C1048302" s="753"/>
    </row>
  </sheetData>
  <autoFilter ref="A9:H755" xr:uid="{00000000-0009-0000-0000-000009000000}">
    <sortState xmlns:xlrd2="http://schemas.microsoft.com/office/spreadsheetml/2017/richdata2" ref="A10:H365">
      <sortCondition ref="B9:B365"/>
    </sortState>
  </autoFilter>
  <phoneticPr fontId="83" type="noConversion"/>
  <conditionalFormatting sqref="D1:D8 D816:D1537 D757:D814 D10:D755 D1546:D1717 D2903:D65241">
    <cfRule type="cellIs" dxfId="460" priority="11" operator="greaterThan">
      <formula>2</formula>
    </cfRule>
  </conditionalFormatting>
  <conditionalFormatting sqref="D1749:D1796">
    <cfRule type="cellIs" dxfId="459" priority="10" operator="greaterThan">
      <formula>2</formula>
    </cfRule>
  </conditionalFormatting>
  <conditionalFormatting sqref="D1797:D1826">
    <cfRule type="cellIs" dxfId="458" priority="8" operator="greaterThan">
      <formula>2</formula>
    </cfRule>
  </conditionalFormatting>
  <conditionalFormatting sqref="D1827:D1844">
    <cfRule type="cellIs" dxfId="457" priority="7" operator="greaterThan">
      <formula>2</formula>
    </cfRule>
  </conditionalFormatting>
  <pageMargins left="0.7" right="0.7" top="0.75" bottom="0.75" header="0.3" footer="0.3"/>
  <pageSetup paperSize="9" orientation="portrait" horizontalDpi="300" verticalDpi="3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IMC_Legacy-DocNumber xmlns="13ef8c6d-aa99-4870-a30f-14fa868026a0" xsi:nil="true"/>
    <PublishtoiPick xmlns="13ef8c6d-aa99-4870-a30f-14fa868026a0" xsi:nil="true"/>
    <j370f9952be44e47929a22123924aa98 xmlns="13ef8c6d-aa99-4870-a30f-14fa868026a0">
      <Terms xmlns="http://schemas.microsoft.com/office/infopath/2007/PartnerControls">
        <TermInfo xmlns="http://schemas.microsoft.com/office/infopath/2007/PartnerControls">
          <TermName xmlns="http://schemas.microsoft.com/office/infopath/2007/PartnerControls">Corporate Functions</TermName>
          <TermId xmlns="http://schemas.microsoft.com/office/infopath/2007/PartnerControls">721eb5ae-7c4e-49ad-a3d0-1bfe6dd6ce4d</TermId>
        </TermInfo>
      </Terms>
    </j370f9952be44e47929a22123924aa98>
    <DocumentNumber xmlns="13ef8c6d-aa99-4870-a30f-14fa868026a0" xsi:nil="true"/>
    <IMC_Legacy-DocAuthor xmlns="13ef8c6d-aa99-4870-a30f-14fa868026a0" xsi:nil="true"/>
    <Version_x0020_Tree_x0020_Root_x0020_Object xmlns="57e62b8e-8216-48c1-9686-91e4e92964ac" xsi:nil="true"/>
    <Review_x0020_Life xmlns="13ef8c6d-aa99-4870-a30f-14fa868026a0" xsi:nil="true"/>
    <Status xmlns="13ef8c6d-aa99-4870-a30f-14fa868026a0" xsi:nil="true"/>
    <Current_x0020_State xmlns="13ef8c6d-aa99-4870-a30f-14fa868026a0" xsi:nil="true"/>
    <DocumentType xmlns="13ef8c6d-aa99-4870-a30f-14fa868026a0" xsi:nil="true"/>
    <IMC_Legacy-VersionLabel xmlns="13ef8c6d-aa99-4870-a30f-14fa868026a0" xsi:nil="true"/>
    <KeyWords xmlns="13ef8c6d-aa99-4870-a30f-14fa868026a0" xsi:nil="true"/>
    <IMC_Legacy-Created xmlns="13ef8c6d-aa99-4870-a30f-14fa868026a0" xsi:nil="true"/>
    <Doc_x0020_Description xmlns="13ef8c6d-aa99-4870-a30f-14fa868026a0" xsi:nil="true"/>
    <IMC_Legacy-DateReviewInitated xmlns="13ef8c6d-aa99-4870-a30f-14fa868026a0" xsi:nil="true"/>
    <b8fcd4dc8bf34388bf445b1cce005643 xmlns="13ef8c6d-aa99-4870-a30f-14fa868026a0">
      <Terms xmlns="http://schemas.microsoft.com/office/infopath/2007/PartnerControls"/>
    </b8fcd4dc8bf34388bf445b1cce005643>
    <Document_x0020_Valid_x0020_Until xmlns="13ef8c6d-aa99-4870-a30f-14fa868026a0" xsi:nil="true"/>
    <ffbe42771c3c413e82718f5a5fbd1014 xmlns="13ef8c6d-aa99-4870-a30f-14fa868026a0">
      <Terms xmlns="http://schemas.microsoft.com/office/infopath/2007/PartnerControls"/>
    </ffbe42771c3c413e82718f5a5fbd1014>
    <IMC_Legacy-Modified xmlns="13ef8c6d-aa99-4870-a30f-14fa868026a0" xsi:nil="true"/>
    <pcdada6481574334b4c3e7d09d03f47a xmlns="13ef8c6d-aa99-4870-a30f-14fa868026a0">
      <Terms xmlns="http://schemas.microsoft.com/office/infopath/2007/PartnerControls">
        <TermInfo xmlns="http://schemas.microsoft.com/office/infopath/2007/PartnerControls">
          <TermName xmlns="http://schemas.microsoft.com/office/infopath/2007/PartnerControls">Reports - 14 Day Reports</TermName>
          <TermId xmlns="http://schemas.microsoft.com/office/infopath/2007/PartnerControls">29ee95de-acd0-4e6d-8a0e-d38aa8966ba2</TermId>
        </TermInfo>
      </Terms>
    </pcdada6481574334b4c3e7d09d03f47a>
    <IMC_Sub-Category xmlns="13ef8c6d-aa99-4870-a30f-14fa868026a0" xsi:nil="true"/>
    <IMC_Legacy-LifecycleApprover xmlns="13ef8c6d-aa99-4870-a30f-14fa868026a0" xsi:nil="true"/>
    <IMC_Legacy-ModifiedBy xmlns="13ef8c6d-aa99-4870-a30f-14fa868026a0" xsi:nil="true"/>
    <PublishtoSAP xmlns="13ef8c6d-aa99-4870-a30f-14fa868026a0" xsi:nil="true"/>
    <IMC_Sort_x0020_Order xmlns="13ef8c6d-aa99-4870-a30f-14fa868026a0" xsi:nil="true"/>
    <TaxCatchAll xmlns="581078af-2b21-4899-a88f-dbd679cf34db">
      <Value>29238</Value>
      <Value>25576</Value>
      <Value>3</Value>
    </TaxCatchAll>
    <Document_x0020_Date xmlns="13ef8c6d-aa99-4870-a30f-14fa868026a0" xsi:nil="true"/>
    <Approved xmlns="13ef8c6d-aa99-4870-a30f-14fa868026a0" xsi:nil="true"/>
    <IMC_Legacy-LastAccessed xmlns="13ef8c6d-aa99-4870-a30f-14fa868026a0" xsi:nil="true"/>
    <g4cc08b61ca14e8b84b52d0c057bdef9 xmlns="13ef8c6d-aa99-4870-a30f-14fa868026a0">
      <Terms xmlns="http://schemas.microsoft.com/office/infopath/2007/PartnerControls">
        <TermInfo xmlns="http://schemas.microsoft.com/office/infopath/2007/PartnerControls">
          <TermName xmlns="http://schemas.microsoft.com/office/infopath/2007/PartnerControls">Environment</TermName>
          <TermId xmlns="http://schemas.microsoft.com/office/infopath/2007/PartnerControls">7093d41c-bf50-47fc-9c8c-77c4685137fc</TermId>
        </TermInfo>
      </Terms>
    </g4cc08b61ca14e8b84b52d0c057bdef9>
    <IMC_Legacy-DCMPath xmlns="13ef8c6d-aa99-4870-a30f-14fa868026a0" xsi:nil="true"/>
    <IMC_Legacy-ObjectID xmlns="13ef8c6d-aa99-4870-a30f-14fa868026a0" xsi:nil="true"/>
    <ApprovedBy xmlns="13ef8c6d-aa99-4870-a30f-14fa868026a0">
      <UserInfo>
        <DisplayName/>
        <AccountId xsi:nil="true"/>
        <AccountType/>
      </UserInfo>
    </ApprovedBy>
    <ReportOwner xmlns="http://schemas.microsoft.com/sharepoint/v3">
      <UserInfo>
        <DisplayName/>
        <AccountId xsi:nil="true"/>
        <AccountType/>
      </UserInfo>
    </ReportOwner>
    <IMC_Legacy-CreatedBy xmlns="13ef8c6d-aa99-4870-a30f-14fa868026a0" xsi:nil="true"/>
    <IMC_Legacy-DocumentActiveFrom xmlns="13ef8c6d-aa99-4870-a30f-14fa868026a0" xsi:nil="true"/>
    <IMC_Legacy-CurrentState xmlns="13ef8c6d-aa99-4870-a30f-14fa868026a0" xsi:nil="true"/>
    <IMC_Legacy-Owner xmlns="13ef8c6d-aa99-4870-a30f-14fa868026a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IMC_Environment Business Document" ma:contentTypeID="0x010100BA61DEE41FF1A045BBF2AFF85FEF9B621400E0D3B39FB715CA44BB99829342DD9EF6" ma:contentTypeVersion="17" ma:contentTypeDescription="" ma:contentTypeScope="" ma:versionID="0a1507548b96c1691393c661a735547c">
  <xsd:schema xmlns:xsd="http://www.w3.org/2001/XMLSchema" xmlns:xs="http://www.w3.org/2001/XMLSchema" xmlns:p="http://schemas.microsoft.com/office/2006/metadata/properties" xmlns:ns1="http://schemas.microsoft.com/sharepoint/v3" xmlns:ns2="13ef8c6d-aa99-4870-a30f-14fa868026a0" xmlns:ns3="581078af-2b21-4899-a88f-dbd679cf34db" xmlns:ns4="57e62b8e-8216-48c1-9686-91e4e92964ac" xmlns:ns5="e9a807bd-5f32-487d-ad23-10c646b649f2" targetNamespace="http://schemas.microsoft.com/office/2006/metadata/properties" ma:root="true" ma:fieldsID="0254a21cde15d96b44ca7ba80db3be41" ns1:_="" ns2:_="" ns3:_="" ns4:_="" ns5:_="">
    <xsd:import namespace="http://schemas.microsoft.com/sharepoint/v3"/>
    <xsd:import namespace="13ef8c6d-aa99-4870-a30f-14fa868026a0"/>
    <xsd:import namespace="581078af-2b21-4899-a88f-dbd679cf34db"/>
    <xsd:import namespace="57e62b8e-8216-48c1-9686-91e4e92964ac"/>
    <xsd:import namespace="e9a807bd-5f32-487d-ad23-10c646b649f2"/>
    <xsd:element name="properties">
      <xsd:complexType>
        <xsd:sequence>
          <xsd:element name="documentManagement">
            <xsd:complexType>
              <xsd:all>
                <xsd:element ref="ns2:IMC_Sub-Category" minOccurs="0"/>
                <xsd:element ref="ns2:KeyWords" minOccurs="0"/>
                <xsd:element ref="ns2:IMC_Legacy-DCMPath" minOccurs="0"/>
                <xsd:element ref="ns2:Approved" minOccurs="0"/>
                <xsd:element ref="ns2:ApprovedBy" minOccurs="0"/>
                <xsd:element ref="ns2:Review_x0020_Life" minOccurs="0"/>
                <xsd:element ref="ns2:DocumentNumber" minOccurs="0"/>
                <xsd:element ref="ns2:DocumentType" minOccurs="0"/>
                <xsd:element ref="ns2:IMC_Legacy-Created" minOccurs="0"/>
                <xsd:element ref="ns2:IMC_Legacy-CreatedBy" minOccurs="0"/>
                <xsd:element ref="ns2:IMC_Legacy-CurrentState" minOccurs="0"/>
                <xsd:element ref="ns2:IMC_Legacy-DateReviewInitated" minOccurs="0"/>
                <xsd:element ref="ns2:IMC_Legacy-DocAuthor" minOccurs="0"/>
                <xsd:element ref="ns2:IMC_Legacy-DocNumber" minOccurs="0"/>
                <xsd:element ref="ns2:IMC_Legacy-DocumentActiveFrom" minOccurs="0"/>
                <xsd:element ref="ns2:IMC_Legacy-LastAccessed" minOccurs="0"/>
                <xsd:element ref="ns2:IMC_Legacy-LifecycleApprover" minOccurs="0"/>
                <xsd:element ref="ns2:IMC_Legacy-Modified" minOccurs="0"/>
                <xsd:element ref="ns2:IMC_Legacy-ModifiedBy" minOccurs="0"/>
                <xsd:element ref="ns2:IMC_Legacy-ObjectID" minOccurs="0"/>
                <xsd:element ref="ns2:IMC_Legacy-Owner" minOccurs="0"/>
                <xsd:element ref="ns2:IMC_Legacy-VersionLabel" minOccurs="0"/>
                <xsd:element ref="ns2:PublishtoiPick" minOccurs="0"/>
                <xsd:element ref="ns2:PublishtoSAP" minOccurs="0"/>
                <xsd:element ref="ns2:Status" minOccurs="0"/>
                <xsd:element ref="ns1:ReportOwner" minOccurs="0"/>
                <xsd:element ref="ns2:Doc_x0020_Description" minOccurs="0"/>
                <xsd:element ref="ns2:Document_x0020_Valid_x0020_Until" minOccurs="0"/>
                <xsd:element ref="ns2:Current_x0020_State" minOccurs="0"/>
                <xsd:element ref="ns2:IMC_Sort_x0020_Order" minOccurs="0"/>
                <xsd:element ref="ns2:pcdada6481574334b4c3e7d09d03f47a" minOccurs="0"/>
                <xsd:element ref="ns2:j370f9952be44e47929a22123924aa98" minOccurs="0"/>
                <xsd:element ref="ns3:TaxCatchAll" minOccurs="0"/>
                <xsd:element ref="ns3:TaxCatchAllLabel" minOccurs="0"/>
                <xsd:element ref="ns2:b8fcd4dc8bf34388bf445b1cce005643" minOccurs="0"/>
                <xsd:element ref="ns2:ffbe42771c3c413e82718f5a5fbd1014" minOccurs="0"/>
                <xsd:element ref="ns2:g4cc08b61ca14e8b84b52d0c057bdef9" minOccurs="0"/>
                <xsd:element ref="ns4:Version_x0020_Tree_x0020_Root_x0020_Object" minOccurs="0"/>
                <xsd:element ref="ns4:MediaServiceMetadata" minOccurs="0"/>
                <xsd:element ref="ns4:MediaServiceFastMetadata" minOccurs="0"/>
                <xsd:element ref="ns2:Document_x0020_Date" minOccurs="0"/>
                <xsd:element ref="ns5:SharedWithUsers" minOccurs="0"/>
                <xsd:element ref="ns5: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portOwner" ma:index="33" nillable="true" ma:displayName="Owner" ma:description="Owner of this document" ma:list="UserInfo" ma:internalName="Report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3ef8c6d-aa99-4870-a30f-14fa868026a0" elementFormDefault="qualified">
    <xsd:import namespace="http://schemas.microsoft.com/office/2006/documentManagement/types"/>
    <xsd:import namespace="http://schemas.microsoft.com/office/infopath/2007/PartnerControls"/>
    <xsd:element name="IMC_Sub-Category" ma:index="3" nillable="true" ma:displayName="IMC_Sub-Category" ma:indexed="true" ma:internalName="IMC_Sub_x002d_Category">
      <xsd:simpleType>
        <xsd:restriction base="dms:Text">
          <xsd:maxLength value="255"/>
        </xsd:restriction>
      </xsd:simpleType>
    </xsd:element>
    <xsd:element name="KeyWords" ma:index="4" nillable="true" ma:displayName="Key Words" ma:internalName="KeyWords">
      <xsd:simpleType>
        <xsd:restriction base="dms:Text"/>
      </xsd:simpleType>
    </xsd:element>
    <xsd:element name="IMC_Legacy-DCMPath" ma:index="5" nillable="true" ma:displayName="IMC_Legacy - DCM Path" ma:internalName="IMC_Legacy_x002d_DCMPath">
      <xsd:simpleType>
        <xsd:restriction base="dms:Note">
          <xsd:maxLength value="255"/>
        </xsd:restriction>
      </xsd:simpleType>
    </xsd:element>
    <xsd:element name="Approved" ma:index="10" nillable="true" ma:displayName="Approved" ma:format="DateTime" ma:internalName="Approved">
      <xsd:simpleType>
        <xsd:restriction base="dms:DateTime"/>
      </xsd:simpleType>
    </xsd:element>
    <xsd:element name="ApprovedBy" ma:index="11" nillable="true" ma:displayName="Approved By" ma:internalName="Approv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ew_x0020_Life" ma:index="12" nillable="true" ma:displayName="Review Life" ma:internalName="Review_x0020_Life" ma:percentage="FALSE">
      <xsd:simpleType>
        <xsd:restriction base="dms:Number"/>
      </xsd:simpleType>
    </xsd:element>
    <xsd:element name="DocumentNumber" ma:index="13" nillable="true" ma:displayName="Document Number" ma:internalName="DocumentNumber">
      <xsd:simpleType>
        <xsd:restriction base="dms:Text"/>
      </xsd:simpleType>
    </xsd:element>
    <xsd:element name="DocumentType" ma:index="14" nillable="true" ma:displayName="Document Type" ma:format="Dropdown" ma:internalName="DocumentType">
      <xsd:simpleType>
        <xsd:restriction base="dms:Choice">
          <xsd:enumeration value="Testing"/>
          <xsd:enumeration value="Document"/>
          <xsd:enumeration value="JSA"/>
          <xsd:enumeration value="Work Instruction"/>
          <xsd:enumeration value="Report"/>
        </xsd:restriction>
      </xsd:simpleType>
    </xsd:element>
    <xsd:element name="IMC_Legacy-Created" ma:index="15" nillable="true" ma:displayName="IMC_Legacy - Created" ma:internalName="IMC_Legacy_x002d_Created">
      <xsd:simpleType>
        <xsd:restriction base="dms:Text"/>
      </xsd:simpleType>
    </xsd:element>
    <xsd:element name="IMC_Legacy-CreatedBy" ma:index="16" nillable="true" ma:displayName="IMC_Legacy - Created By" ma:internalName="IMC_Legacy_x002d_CreatedBy">
      <xsd:simpleType>
        <xsd:restriction base="dms:Text"/>
      </xsd:simpleType>
    </xsd:element>
    <xsd:element name="IMC_Legacy-CurrentState" ma:index="17" nillable="true" ma:displayName="IMC_Legacy - Current State" ma:internalName="IMC_Legacy_x002d_CurrentState">
      <xsd:simpleType>
        <xsd:restriction base="dms:Text"/>
      </xsd:simpleType>
    </xsd:element>
    <xsd:element name="IMC_Legacy-DateReviewInitated" ma:index="18" nillable="true" ma:displayName="IMC_Legacy - Date Review Initated" ma:internalName="IMC_Legacy_x002d_DateReviewInitated">
      <xsd:simpleType>
        <xsd:restriction base="dms:Text"/>
      </xsd:simpleType>
    </xsd:element>
    <xsd:element name="IMC_Legacy-DocAuthor" ma:index="19" nillable="true" ma:displayName="IMC_Legacy - Doc Author" ma:internalName="IMC_Legacy_x002d_DocAuthor">
      <xsd:simpleType>
        <xsd:restriction base="dms:Text"/>
      </xsd:simpleType>
    </xsd:element>
    <xsd:element name="IMC_Legacy-DocNumber" ma:index="20" nillable="true" ma:displayName="IMC_Legacy - Doc Number" ma:internalName="IMC_Legacy_x002d_DocNumber">
      <xsd:simpleType>
        <xsd:restriction base="dms:Text"/>
      </xsd:simpleType>
    </xsd:element>
    <xsd:element name="IMC_Legacy-DocumentActiveFrom" ma:index="21" nillable="true" ma:displayName="IMC_Legacy - Document Active From" ma:internalName="IMC_Legacy_x002d_DocumentActiveFrom">
      <xsd:simpleType>
        <xsd:restriction base="dms:Text"/>
      </xsd:simpleType>
    </xsd:element>
    <xsd:element name="IMC_Legacy-LastAccessed" ma:index="22" nillable="true" ma:displayName="IMC_Legacy - Last Accessed" ma:internalName="IMC_Legacy_x002d_LastAccessed">
      <xsd:simpleType>
        <xsd:restriction base="dms:Text"/>
      </xsd:simpleType>
    </xsd:element>
    <xsd:element name="IMC_Legacy-LifecycleApprover" ma:index="23" nillable="true" ma:displayName="IMC_Legacy - Lifecycle Approver" ma:internalName="IMC_Legacy_x002d_LifecycleApprover">
      <xsd:simpleType>
        <xsd:restriction base="dms:Text"/>
      </xsd:simpleType>
    </xsd:element>
    <xsd:element name="IMC_Legacy-Modified" ma:index="24" nillable="true" ma:displayName="IMC_Legacy - Modified" ma:internalName="IMC_Legacy_x002d_Modified">
      <xsd:simpleType>
        <xsd:restriction base="dms:Text"/>
      </xsd:simpleType>
    </xsd:element>
    <xsd:element name="IMC_Legacy-ModifiedBy" ma:index="25" nillable="true" ma:displayName="IMC_Legacy - Modified By" ma:internalName="IMC_Legacy_x002d_ModifiedBy">
      <xsd:simpleType>
        <xsd:restriction base="dms:Text"/>
      </xsd:simpleType>
    </xsd:element>
    <xsd:element name="IMC_Legacy-ObjectID" ma:index="26" nillable="true" ma:displayName="IMC_Legacy - Object ID" ma:internalName="IMC_Legacy_x002d_ObjectID">
      <xsd:simpleType>
        <xsd:restriction base="dms:Text"/>
      </xsd:simpleType>
    </xsd:element>
    <xsd:element name="IMC_Legacy-Owner" ma:index="27" nillable="true" ma:displayName="IMC_Legacy - Owner" ma:internalName="IMC_Legacy_x002d_Owner">
      <xsd:simpleType>
        <xsd:restriction base="dms:Text">
          <xsd:maxLength value="255"/>
        </xsd:restriction>
      </xsd:simpleType>
    </xsd:element>
    <xsd:element name="IMC_Legacy-VersionLabel" ma:index="28" nillable="true" ma:displayName="IMC_Legacy - Version Label" ma:internalName="IMC_Legacy_x002d_VersionLabel">
      <xsd:simpleType>
        <xsd:restriction base="dms:Text"/>
      </xsd:simpleType>
    </xsd:element>
    <xsd:element name="PublishtoiPick" ma:index="30" nillable="true" ma:displayName="Publish to iPick" ma:internalName="PublishtoiPick">
      <xsd:simpleType>
        <xsd:restriction base="dms:Choice"/>
      </xsd:simpleType>
    </xsd:element>
    <xsd:element name="PublishtoSAP" ma:index="31" nillable="true" ma:displayName="Publish to SAP" ma:internalName="PublishtoSAP">
      <xsd:simpleType>
        <xsd:restriction base="dms:Choice"/>
      </xsd:simpleType>
    </xsd:element>
    <xsd:element name="Status" ma:index="32" nillable="true" ma:displayName="Status" ma:format="Dropdown" ma:internalName="Status">
      <xsd:simpleType>
        <xsd:restriction base="dms:Choice">
          <xsd:enumeration value="Draft"/>
          <xsd:enumeration value="Approved"/>
          <xsd:enumeration value="Obsolete"/>
        </xsd:restriction>
      </xsd:simpleType>
    </xsd:element>
    <xsd:element name="Doc_x0020_Description" ma:index="34" nillable="true" ma:displayName="Doc Description" ma:internalName="Doc_x0020_Description">
      <xsd:simpleType>
        <xsd:restriction base="dms:Note">
          <xsd:maxLength value="255"/>
        </xsd:restriction>
      </xsd:simpleType>
    </xsd:element>
    <xsd:element name="Document_x0020_Valid_x0020_Until" ma:index="35" nillable="true" ma:displayName="Document Valid Until" ma:format="DateOnly" ma:internalName="Document_x0020_Valid_x0020_Until">
      <xsd:simpleType>
        <xsd:restriction base="dms:DateTime"/>
      </xsd:simpleType>
    </xsd:element>
    <xsd:element name="Current_x0020_State" ma:index="36" nillable="true" ma:displayName="Current State" ma:format="Dropdown" ma:internalName="Current_x0020_State">
      <xsd:simpleType>
        <xsd:restriction base="dms:Choice">
          <xsd:enumeration value="Draft"/>
          <xsd:enumeration value="Approved"/>
          <xsd:enumeration value="Obsolete"/>
        </xsd:restriction>
      </xsd:simpleType>
    </xsd:element>
    <xsd:element name="IMC_Sort_x0020_Order" ma:index="37" nillable="true" ma:displayName="IMC_Sort Order" ma:decimals="0" ma:internalName="IMC_Sort_x0020_Order">
      <xsd:simpleType>
        <xsd:restriction base="dms:Number"/>
      </xsd:simpleType>
    </xsd:element>
    <xsd:element name="pcdada6481574334b4c3e7d09d03f47a" ma:index="38" nillable="true" ma:taxonomy="true" ma:internalName="pcdada6481574334b4c3e7d09d03f47a" ma:taxonomyFieldName="IMC_Function" ma:displayName="IMC_Function" ma:indexed="true" ma:fieldId="{9cdada64-8157-4334-b4c3-e7d09d03f47a}" ma:sspId="44e4df95-9537-4549-9266-5cf83db2865e" ma:termSetId="44d75dc9-1d3d-47a7-9842-94d8b80df653" ma:anchorId="00000000-0000-0000-0000-000000000000" ma:open="false" ma:isKeyword="false">
      <xsd:complexType>
        <xsd:sequence>
          <xsd:element ref="pc:Terms" minOccurs="0" maxOccurs="1"/>
        </xsd:sequence>
      </xsd:complexType>
    </xsd:element>
    <xsd:element name="j370f9952be44e47929a22123924aa98" ma:index="42" nillable="true" ma:taxonomy="true" ma:internalName="j370f9952be44e47929a22123924aa98" ma:taxonomyFieldName="IMC_Asset" ma:displayName="IMC_Asset" ma:indexed="true" ma:fieldId="{3370f995-2be4-4e47-929a-22123924aa98}" ma:sspId="44e4df95-9537-4549-9266-5cf83db2865e" ma:termSetId="1e65b625-a0bd-4c44-99bd-6577de9f15f7" ma:anchorId="00000000-0000-0000-0000-000000000000" ma:open="false" ma:isKeyword="false">
      <xsd:complexType>
        <xsd:sequence>
          <xsd:element ref="pc:Terms" minOccurs="0" maxOccurs="1"/>
        </xsd:sequence>
      </xsd:complexType>
    </xsd:element>
    <xsd:element name="b8fcd4dc8bf34388bf445b1cce005643" ma:index="47" nillable="true" ma:taxonomy="true" ma:internalName="b8fcd4dc8bf34388bf445b1cce005643" ma:taxonomyFieldName="IMC_Environment_Category" ma:displayName="IMC_Environment_Category" ma:indexed="true" ma:default="" ma:fieldId="{b8fcd4dc-8bf3-4388-bf44-5b1cce005643}" ma:sspId="44e4df95-9537-4549-9266-5cf83db2865e" ma:termSetId="4729eecc-1ecb-4d53-93c5-f454481fafa6" ma:anchorId="00000000-0000-0000-0000-000000000000" ma:open="false" ma:isKeyword="false">
      <xsd:complexType>
        <xsd:sequence>
          <xsd:element ref="pc:Terms" minOccurs="0" maxOccurs="1"/>
        </xsd:sequence>
      </xsd:complexType>
    </xsd:element>
    <xsd:element name="ffbe42771c3c413e82718f5a5fbd1014" ma:index="49" nillable="true" ma:taxonomy="true" ma:internalName="ffbe42771c3c413e82718f5a5fbd1014" ma:taxonomyFieldName="IMC_Environment_Sub_x002d_Function" ma:displayName="IMC_Environment_Sub-Function" ma:indexed="true" ma:default="" ma:fieldId="{ffbe4277-1c3c-413e-8271-8f5a5fbd1014}" ma:sspId="44e4df95-9537-4549-9266-5cf83db2865e" ma:termSetId="e310bc68-b04f-4013-915e-cde73b381511" ma:anchorId="00000000-0000-0000-0000-000000000000" ma:open="false" ma:isKeyword="false">
      <xsd:complexType>
        <xsd:sequence>
          <xsd:element ref="pc:Terms" minOccurs="0" maxOccurs="1"/>
        </xsd:sequence>
      </xsd:complexType>
    </xsd:element>
    <xsd:element name="g4cc08b61ca14e8b84b52d0c057bdef9" ma:index="50" nillable="true" ma:taxonomy="true" ma:internalName="g4cc08b61ca14e8b84b52d0c057bdef9" ma:taxonomyFieldName="IMC_Department" ma:displayName="IMC_Department" ma:indexed="true" ma:fieldId="{04cc08b6-1ca1-4e8b-84b5-2d0c057bdef9}" ma:sspId="44e4df95-9537-4549-9266-5cf83db2865e" ma:termSetId="ebf99b48-f70e-4854-8269-36d32c327f8d" ma:anchorId="00000000-0000-0000-0000-000000000000" ma:open="false" ma:isKeyword="false">
      <xsd:complexType>
        <xsd:sequence>
          <xsd:element ref="pc:Terms" minOccurs="0" maxOccurs="1"/>
        </xsd:sequence>
      </xsd:complexType>
    </xsd:element>
    <xsd:element name="Document_x0020_Date" ma:index="54" nillable="true" ma:displayName="Document Date" ma:format="DateOnly" ma:internalName="Document_x0020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581078af-2b21-4899-a88f-dbd679cf34db" elementFormDefault="qualified">
    <xsd:import namespace="http://schemas.microsoft.com/office/2006/documentManagement/types"/>
    <xsd:import namespace="http://schemas.microsoft.com/office/infopath/2007/PartnerControls"/>
    <xsd:element name="TaxCatchAll" ma:index="43" nillable="true" ma:displayName="Taxonomy Catch All Column" ma:hidden="true" ma:list="{0e5ac976-c8ac-4ed5-96de-aa244e2d49b1}" ma:internalName="TaxCatchAll" ma:showField="CatchAllData" ma:web="13ef8c6d-aa99-4870-a30f-14fa868026a0">
      <xsd:complexType>
        <xsd:complexContent>
          <xsd:extension base="dms:MultiChoiceLookup">
            <xsd:sequence>
              <xsd:element name="Value" type="dms:Lookup" maxOccurs="unbounded" minOccurs="0" nillable="true"/>
            </xsd:sequence>
          </xsd:extension>
        </xsd:complexContent>
      </xsd:complexType>
    </xsd:element>
    <xsd:element name="TaxCatchAllLabel" ma:index="44" nillable="true" ma:displayName="Taxonomy Catch All Column1" ma:hidden="true" ma:list="{0e5ac976-c8ac-4ed5-96de-aa244e2d49b1}" ma:internalName="TaxCatchAllLabel" ma:readOnly="true" ma:showField="CatchAllDataLabel" ma:web="13ef8c6d-aa99-4870-a30f-14fa868026a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7e62b8e-8216-48c1-9686-91e4e92964ac" elementFormDefault="qualified">
    <xsd:import namespace="http://schemas.microsoft.com/office/2006/documentManagement/types"/>
    <xsd:import namespace="http://schemas.microsoft.com/office/infopath/2007/PartnerControls"/>
    <xsd:element name="Version_x0020_Tree_x0020_Root_x0020_Object" ma:index="51" nillable="true" ma:displayName="Version Tree Root Object" ma:description="" ma:internalName="Version_x0020_Tree_x0020_Root_x0020_Object" ma:readOnly="false">
      <xsd:simpleType>
        <xsd:restriction base="dms:Text">
          <xsd:maxLength value="255"/>
        </xsd:restriction>
      </xsd:simpleType>
    </xsd:element>
    <xsd:element name="MediaServiceMetadata" ma:index="52" nillable="true" ma:displayName="MediaServiceMetadata" ma:hidden="true" ma:internalName="MediaServiceMetadata" ma:readOnly="true">
      <xsd:simpleType>
        <xsd:restriction base="dms:Note"/>
      </xsd:simpleType>
    </xsd:element>
    <xsd:element name="MediaServiceFastMetadata" ma:index="53"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a807bd-5f32-487d-ad23-10c646b649f2" elementFormDefault="qualified">
    <xsd:import namespace="http://schemas.microsoft.com/office/2006/documentManagement/types"/>
    <xsd:import namespace="http://schemas.microsoft.com/office/infopath/2007/PartnerControls"/>
    <xsd:element name="SharedWithUsers" ma:index="5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2D5029-7743-4D95-9265-15FAFB454A2E}">
  <ds:schemaRefs>
    <ds:schemaRef ds:uri="http://schemas.microsoft.com/sharepoint/v3/contenttype/forms"/>
  </ds:schemaRefs>
</ds:datastoreItem>
</file>

<file path=customXml/itemProps2.xml><?xml version="1.0" encoding="utf-8"?>
<ds:datastoreItem xmlns:ds="http://schemas.openxmlformats.org/officeDocument/2006/customXml" ds:itemID="{51AABEAC-AEAB-4CE8-BD76-0EFF2D610F11}">
  <ds:schemaRefs>
    <ds:schemaRef ds:uri="http://schemas.microsoft.com/sharepoint/v3"/>
    <ds:schemaRef ds:uri="http://www.w3.org/XML/1998/namespace"/>
    <ds:schemaRef ds:uri="e9a807bd-5f32-487d-ad23-10c646b649f2"/>
    <ds:schemaRef ds:uri="581078af-2b21-4899-a88f-dbd679cf34db"/>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57e62b8e-8216-48c1-9686-91e4e92964ac"/>
    <ds:schemaRef ds:uri="13ef8c6d-aa99-4870-a30f-14fa868026a0"/>
    <ds:schemaRef ds:uri="http://schemas.microsoft.com/office/2006/metadata/properties"/>
    <ds:schemaRef ds:uri="http://purl.org/dc/dcmitype/"/>
    <ds:schemaRef ds:uri="http://purl.org/dc/terms/"/>
  </ds:schemaRefs>
</ds:datastoreItem>
</file>

<file path=customXml/itemProps3.xml><?xml version="1.0" encoding="utf-8"?>
<ds:datastoreItem xmlns:ds="http://schemas.openxmlformats.org/officeDocument/2006/customXml" ds:itemID="{0CC7DBCE-9E8D-4688-ABB5-4E7E19EBB9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ef8c6d-aa99-4870-a30f-14fa868026a0"/>
    <ds:schemaRef ds:uri="581078af-2b21-4899-a88f-dbd679cf34db"/>
    <ds:schemaRef ds:uri="57e62b8e-8216-48c1-9686-91e4e92964ac"/>
    <ds:schemaRef ds:uri="e9a807bd-5f32-487d-ad23-10c646b649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75</vt:i4>
      </vt:variant>
      <vt:variant>
        <vt:lpstr>Named Ranges</vt:lpstr>
      </vt:variant>
      <vt:variant>
        <vt:i4>1</vt:i4>
      </vt:variant>
    </vt:vector>
  </HeadingPairs>
  <TitlesOfParts>
    <vt:vector size="76" baseType="lpstr">
      <vt:lpstr>Menu</vt:lpstr>
      <vt:lpstr>Map APN E</vt:lpstr>
      <vt:lpstr>Map APN Nth BCD</vt:lpstr>
      <vt:lpstr>Map APN Nth WC</vt:lpstr>
      <vt:lpstr>Map APN W</vt:lpstr>
      <vt:lpstr>Map VS6</vt:lpstr>
      <vt:lpstr>Water Quality Pt 10</vt:lpstr>
      <vt:lpstr>Water Pt 10 (CM)</vt:lpstr>
      <vt:lpstr>Water Pt 10 (Con)</vt:lpstr>
      <vt:lpstr>Water Quality Pt 4</vt:lpstr>
      <vt:lpstr>BCD Flow Summary</vt:lpstr>
      <vt:lpstr>Water Quality Pt 11 (Grab)</vt:lpstr>
      <vt:lpstr>Water Quality Pt 11 (InSitu)</vt:lpstr>
      <vt:lpstr>Water Quality Pt 12 (Grab)</vt:lpstr>
      <vt:lpstr>Water Quality Pt 18</vt:lpstr>
      <vt:lpstr>Water Quality Pt 12 (InSitu)</vt:lpstr>
      <vt:lpstr>Water Quality Pt 16</vt:lpstr>
      <vt:lpstr>Water Quality Pt 19</vt:lpstr>
      <vt:lpstr>Water Quality Pt 23</vt:lpstr>
      <vt:lpstr>Water Quality Pt 20</vt:lpstr>
      <vt:lpstr>Water Quality Pt 38</vt:lpstr>
      <vt:lpstr>Water Quality Pt 40 (In Situ)</vt:lpstr>
      <vt:lpstr>Water Quality Pt 24</vt:lpstr>
      <vt:lpstr>Water Quality Pt 24 (CM)</vt:lpstr>
      <vt:lpstr>Water Quality Pt 36</vt:lpstr>
      <vt:lpstr>Water Quality Pt 40 (Grab)</vt:lpstr>
      <vt:lpstr>Ecotox Pt 10 </vt:lpstr>
      <vt:lpstr>Water Discharge Pt 4</vt:lpstr>
      <vt:lpstr>Water Discharge Pt 10</vt:lpstr>
      <vt:lpstr>Water Discharge Pt 13</vt:lpstr>
      <vt:lpstr>Water Discharge Pt 18</vt:lpstr>
      <vt:lpstr>Water Discharge Pt 19</vt:lpstr>
      <vt:lpstr>Water Discharge Pt 20</vt:lpstr>
      <vt:lpstr>Water Discharge Pt 38</vt:lpstr>
      <vt:lpstr>Water Discharge Pt 24</vt:lpstr>
      <vt:lpstr>Water Discharge Pt 40</vt:lpstr>
      <vt:lpstr>Air AE-DDG14</vt:lpstr>
      <vt:lpstr>Air AE-DDG15</vt:lpstr>
      <vt:lpstr>Air AE-DDG16</vt:lpstr>
      <vt:lpstr>Air AE-DDG17</vt:lpstr>
      <vt:lpstr>Air AE-DDG18</vt:lpstr>
      <vt:lpstr>Air AW-DD1</vt:lpstr>
      <vt:lpstr>Air AW-DD2</vt:lpstr>
      <vt:lpstr>Pt 28 - PM10</vt:lpstr>
      <vt:lpstr>Pt 27 - PM10</vt:lpstr>
      <vt:lpstr>Appin Township</vt:lpstr>
      <vt:lpstr>AE-HV1</vt:lpstr>
      <vt:lpstr>AE-PS1</vt:lpstr>
      <vt:lpstr>AE-PS2</vt:lpstr>
      <vt:lpstr>AE-PS3</vt:lpstr>
      <vt:lpstr>AW-PS1</vt:lpstr>
      <vt:lpstr>AW-PS2</vt:lpstr>
      <vt:lpstr>Air W-DD1</vt:lpstr>
      <vt:lpstr>Air W-DD3</vt:lpstr>
      <vt:lpstr>Air W-DD8</vt:lpstr>
      <vt:lpstr>Air W-DD10</vt:lpstr>
      <vt:lpstr>Point 35 - PM10</vt:lpstr>
      <vt:lpstr>VS6-PF1</vt:lpstr>
      <vt:lpstr>W-PS1</vt:lpstr>
      <vt:lpstr>W-PS2</vt:lpstr>
      <vt:lpstr>W-PS3</vt:lpstr>
      <vt:lpstr>W-PS4</vt:lpstr>
      <vt:lpstr>BSO Noise Monitoring Map</vt:lpstr>
      <vt:lpstr>Noise APN Township (AE-NS4)</vt:lpstr>
      <vt:lpstr>Noise APN No.1 &amp; No.2 (AE-NS5)</vt:lpstr>
      <vt:lpstr>Noise APN West (AW-NS4)</vt:lpstr>
      <vt:lpstr>Noise APN West Other (AW-NS5)</vt:lpstr>
      <vt:lpstr>Noise VS6 Central</vt:lpstr>
      <vt:lpstr>BSO Historical Noise</vt:lpstr>
      <vt:lpstr>Noise APN No.3 (AW-NS3)</vt:lpstr>
      <vt:lpstr>Noise WCF Baseline (W-NS1)</vt:lpstr>
      <vt:lpstr>Noise VS6 North</vt:lpstr>
      <vt:lpstr>Noise VS6 South</vt:lpstr>
      <vt:lpstr>Noise No.6 Vent Shaft</vt:lpstr>
      <vt:lpstr>Noise Appin Mine Safety GD</vt:lpstr>
      <vt:lpstr>Menu!Print_Area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Bishop, Casey M</dc:creator>
  <cp:keywords/>
  <dc:description/>
  <cp:lastModifiedBy>Zanotto, Linda</cp:lastModifiedBy>
  <cp:revision/>
  <dcterms:created xsi:type="dcterms:W3CDTF">2015-02-13T00:43:10Z</dcterms:created>
  <dcterms:modified xsi:type="dcterms:W3CDTF">2022-12-19T02:39:23Z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0x010100BA61DEE41FF1A045BBF2AFF85FEF9B621400E0D3B39FB715CA44BB99829342DD9EF6</vt:lpwstr>
  </property>
  <property fmtid="{D5CDD505-2E9C-101B-9397-08002B2CF9AE}" pid="3" name="TaxKeyword">
    <vt:lpwstr/>
  </property>
  <property fmtid="{D5CDD505-2E9C-101B-9397-08002B2CF9AE}" pid="4" name="Function">
    <vt:lpwstr/>
  </property>
  <property fmtid="{D5CDD505-2E9C-101B-9397-08002B2CF9AE}" pid="5" name="IMC_Asset">
    <vt:lpwstr>3;#Corporate Functions|721eb5ae-7c4e-49ad-a3d0-1bfe6dd6ce4d</vt:lpwstr>
  </property>
  <property fmtid="{D5CDD505-2E9C-101B-9397-08002B2CF9AE}" pid="6" name="IMC_Function">
    <vt:lpwstr>29238;#Reports - 14 Day Reports|29ee95de-acd0-4e6d-8a0e-d38aa8966ba2</vt:lpwstr>
  </property>
  <property fmtid="{D5CDD505-2E9C-101B-9397-08002B2CF9AE}" pid="7" name="IMC_Department">
    <vt:lpwstr>25576;#Environment|7093d41c-bf50-47fc-9c8c-77c4685137fc</vt:lpwstr>
  </property>
  <property fmtid="{D5CDD505-2E9C-101B-9397-08002B2CF9AE}" pid="8" name="IMC_Environment_Sub-Function">
    <vt:lpwstr/>
  </property>
  <property fmtid="{D5CDD505-2E9C-101B-9397-08002B2CF9AE}" pid="9" name="IMC_Environment_Category">
    <vt:lpwstr/>
  </property>
</Properties>
</file>